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ators\Downloads\"/>
    </mc:Choice>
  </mc:AlternateContent>
  <bookViews>
    <workbookView xWindow="0" yWindow="0" windowWidth="28800" windowHeight="13725"/>
  </bookViews>
  <sheets>
    <sheet name="SUMMARY" sheetId="5" r:id="rId1"/>
    <sheet name="OFFER" sheetId="2" r:id="rId2"/>
  </sheets>
  <definedNames>
    <definedName name="_xlnm._FilterDatabase" localSheetId="1" hidden="1">OFFER!$A$3:$AJ$2663</definedName>
    <definedName name="Z_9C2E6F27_6B44_4CA3_833A_5CD6B7D5B3DB_.wvu.FilterData" localSheetId="1" hidden="1">OFFER!$A$1:$AI$2030</definedName>
  </definedNames>
  <calcPr calcId="152511"/>
  <pivotCaches>
    <pivotCache cacheId="0"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 i="5" l="1"/>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25" i="5"/>
  <c r="E22" i="5"/>
  <c r="E21" i="5"/>
  <c r="E20" i="5"/>
  <c r="E15" i="5"/>
  <c r="E16" i="5"/>
  <c r="E17" i="5"/>
  <c r="E14" i="5"/>
  <c r="AH2" i="2"/>
  <c r="AF2663" i="2"/>
  <c r="AE2663" i="2"/>
  <c r="AD2663" i="2"/>
  <c r="AC2663" i="2"/>
  <c r="AB2663" i="2"/>
  <c r="AA2663" i="2"/>
  <c r="Z2663" i="2"/>
  <c r="Y2663" i="2"/>
  <c r="AJ2663" i="2" s="1"/>
  <c r="C2663" i="2"/>
  <c r="AF2662" i="2"/>
  <c r="AE2662" i="2"/>
  <c r="AD2662" i="2"/>
  <c r="AC2662" i="2"/>
  <c r="AB2662" i="2"/>
  <c r="AA2662" i="2"/>
  <c r="Z2662" i="2"/>
  <c r="Y2662" i="2"/>
  <c r="AJ2662" i="2" s="1"/>
  <c r="C2662" i="2"/>
  <c r="AF2661" i="2"/>
  <c r="AE2661" i="2"/>
  <c r="AD2661" i="2"/>
  <c r="AC2661" i="2"/>
  <c r="AB2661" i="2"/>
  <c r="AA2661" i="2"/>
  <c r="Z2661" i="2"/>
  <c r="Y2661" i="2"/>
  <c r="C2661" i="2"/>
  <c r="D2661" i="2" s="1"/>
  <c r="AF2660" i="2"/>
  <c r="AE2660" i="2"/>
  <c r="AD2660" i="2"/>
  <c r="AC2660" i="2"/>
  <c r="AB2660" i="2"/>
  <c r="AA2660" i="2"/>
  <c r="Z2660" i="2"/>
  <c r="Y2660" i="2"/>
  <c r="AJ2660" i="2" s="1"/>
  <c r="C2660" i="2"/>
  <c r="AF2659" i="2"/>
  <c r="AE2659" i="2"/>
  <c r="AD2659" i="2"/>
  <c r="AC2659" i="2"/>
  <c r="AB2659" i="2"/>
  <c r="AA2659" i="2"/>
  <c r="Z2659" i="2"/>
  <c r="Y2659" i="2"/>
  <c r="C2659" i="2"/>
  <c r="AF2658" i="2"/>
  <c r="AE2658" i="2"/>
  <c r="AD2658" i="2"/>
  <c r="AC2658" i="2"/>
  <c r="AB2658" i="2"/>
  <c r="AA2658" i="2"/>
  <c r="Z2658" i="2"/>
  <c r="Y2658" i="2"/>
  <c r="AJ2658" i="2" s="1"/>
  <c r="C2658" i="2"/>
  <c r="D2658" i="2" s="1"/>
  <c r="AF2657" i="2"/>
  <c r="AE2657" i="2"/>
  <c r="AD2657" i="2"/>
  <c r="AC2657" i="2"/>
  <c r="AB2657" i="2"/>
  <c r="AA2657" i="2"/>
  <c r="Z2657" i="2"/>
  <c r="Y2657" i="2"/>
  <c r="AJ2657" i="2" s="1"/>
  <c r="C2657" i="2"/>
  <c r="AF2656" i="2"/>
  <c r="AE2656" i="2"/>
  <c r="AD2656" i="2"/>
  <c r="AC2656" i="2"/>
  <c r="AB2656" i="2"/>
  <c r="AA2656" i="2"/>
  <c r="Z2656" i="2"/>
  <c r="Y2656" i="2"/>
  <c r="C2656" i="2"/>
  <c r="AF2655" i="2"/>
  <c r="AE2655" i="2"/>
  <c r="AD2655" i="2"/>
  <c r="AC2655" i="2"/>
  <c r="AB2655" i="2"/>
  <c r="AA2655" i="2"/>
  <c r="Z2655" i="2"/>
  <c r="Y2655" i="2"/>
  <c r="AJ2655" i="2" s="1"/>
  <c r="C2655" i="2"/>
  <c r="AF2654" i="2"/>
  <c r="AE2654" i="2"/>
  <c r="AD2654" i="2"/>
  <c r="AC2654" i="2"/>
  <c r="AB2654" i="2"/>
  <c r="AA2654" i="2"/>
  <c r="Z2654" i="2"/>
  <c r="Y2654" i="2"/>
  <c r="AJ2654" i="2" s="1"/>
  <c r="C2654" i="2"/>
  <c r="AF2653" i="2"/>
  <c r="AE2653" i="2"/>
  <c r="AD2653" i="2"/>
  <c r="AC2653" i="2"/>
  <c r="AB2653" i="2"/>
  <c r="AA2653" i="2"/>
  <c r="Z2653" i="2"/>
  <c r="Y2653" i="2"/>
  <c r="AJ2653" i="2" s="1"/>
  <c r="C2653" i="2"/>
  <c r="AF2652" i="2"/>
  <c r="AE2652" i="2"/>
  <c r="AD2652" i="2"/>
  <c r="AC2652" i="2"/>
  <c r="AB2652" i="2"/>
  <c r="AA2652" i="2"/>
  <c r="Z2652" i="2"/>
  <c r="Y2652" i="2"/>
  <c r="AJ2652" i="2" s="1"/>
  <c r="C2652" i="2"/>
  <c r="AF2651" i="2"/>
  <c r="AE2651" i="2"/>
  <c r="AD2651" i="2"/>
  <c r="AC2651" i="2"/>
  <c r="AB2651" i="2"/>
  <c r="AA2651" i="2"/>
  <c r="Z2651" i="2"/>
  <c r="Y2651" i="2"/>
  <c r="C2651" i="2"/>
  <c r="D2651" i="2" s="1"/>
  <c r="AF2650" i="2"/>
  <c r="AE2650" i="2"/>
  <c r="AD2650" i="2"/>
  <c r="AC2650" i="2"/>
  <c r="AB2650" i="2"/>
  <c r="AA2650" i="2"/>
  <c r="Z2650" i="2"/>
  <c r="Y2650" i="2"/>
  <c r="AJ2650" i="2" s="1"/>
  <c r="C2650" i="2"/>
  <c r="AF2649" i="2"/>
  <c r="AE2649" i="2"/>
  <c r="AD2649" i="2"/>
  <c r="AC2649" i="2"/>
  <c r="AB2649" i="2"/>
  <c r="AA2649" i="2"/>
  <c r="Z2649" i="2"/>
  <c r="Y2649" i="2"/>
  <c r="AJ2649" i="2" s="1"/>
  <c r="C2649" i="2"/>
  <c r="AF2648" i="2"/>
  <c r="AE2648" i="2"/>
  <c r="AD2648" i="2"/>
  <c r="AC2648" i="2"/>
  <c r="AB2648" i="2"/>
  <c r="AA2648" i="2"/>
  <c r="Z2648" i="2"/>
  <c r="Y2648" i="2"/>
  <c r="C2648" i="2"/>
  <c r="AF2647" i="2"/>
  <c r="AE2647" i="2"/>
  <c r="AD2647" i="2"/>
  <c r="AC2647" i="2"/>
  <c r="AB2647" i="2"/>
  <c r="AA2647" i="2"/>
  <c r="Z2647" i="2"/>
  <c r="Y2647" i="2"/>
  <c r="C2647" i="2"/>
  <c r="AF2646" i="2"/>
  <c r="AE2646" i="2"/>
  <c r="AD2646" i="2"/>
  <c r="AC2646" i="2"/>
  <c r="AB2646" i="2"/>
  <c r="AA2646" i="2"/>
  <c r="Z2646" i="2"/>
  <c r="Y2646" i="2"/>
  <c r="C2646" i="2"/>
  <c r="AF2645" i="2"/>
  <c r="AE2645" i="2"/>
  <c r="AD2645" i="2"/>
  <c r="AC2645" i="2"/>
  <c r="AB2645" i="2"/>
  <c r="AA2645" i="2"/>
  <c r="Z2645" i="2"/>
  <c r="Y2645" i="2"/>
  <c r="AJ2645" i="2" s="1"/>
  <c r="C2645" i="2"/>
  <c r="AF2644" i="2"/>
  <c r="AE2644" i="2"/>
  <c r="AD2644" i="2"/>
  <c r="AC2644" i="2"/>
  <c r="AB2644" i="2"/>
  <c r="AA2644" i="2"/>
  <c r="Z2644" i="2"/>
  <c r="Y2644" i="2"/>
  <c r="AJ2644" i="2" s="1"/>
  <c r="C2644" i="2"/>
  <c r="AF2643" i="2"/>
  <c r="AE2643" i="2"/>
  <c r="AD2643" i="2"/>
  <c r="AC2643" i="2"/>
  <c r="AB2643" i="2"/>
  <c r="AA2643" i="2"/>
  <c r="Z2643" i="2"/>
  <c r="Y2643" i="2"/>
  <c r="AJ2643" i="2" s="1"/>
  <c r="C2643" i="2"/>
  <c r="AF2642" i="2"/>
  <c r="AE2642" i="2"/>
  <c r="AD2642" i="2"/>
  <c r="AC2642" i="2"/>
  <c r="AB2642" i="2"/>
  <c r="AA2642" i="2"/>
  <c r="Z2642" i="2"/>
  <c r="Y2642" i="2"/>
  <c r="C2642" i="2"/>
  <c r="AF2641" i="2"/>
  <c r="AE2641" i="2"/>
  <c r="AD2641" i="2"/>
  <c r="AC2641" i="2"/>
  <c r="AB2641" i="2"/>
  <c r="AA2641" i="2"/>
  <c r="Z2641" i="2"/>
  <c r="Y2641" i="2"/>
  <c r="AJ2641" i="2" s="1"/>
  <c r="C2641" i="2"/>
  <c r="AF2640" i="2"/>
  <c r="AE2640" i="2"/>
  <c r="AD2640" i="2"/>
  <c r="AC2640" i="2"/>
  <c r="AB2640" i="2"/>
  <c r="AA2640" i="2"/>
  <c r="Z2640" i="2"/>
  <c r="Y2640" i="2"/>
  <c r="AJ2640" i="2" s="1"/>
  <c r="C2640" i="2"/>
  <c r="AF2639" i="2"/>
  <c r="AE2639" i="2"/>
  <c r="AD2639" i="2"/>
  <c r="AC2639" i="2"/>
  <c r="AB2639" i="2"/>
  <c r="AA2639" i="2"/>
  <c r="Z2639" i="2"/>
  <c r="Y2639" i="2"/>
  <c r="AJ2639" i="2" s="1"/>
  <c r="C2639" i="2"/>
  <c r="AF2638" i="2"/>
  <c r="AE2638" i="2"/>
  <c r="AD2638" i="2"/>
  <c r="AC2638" i="2"/>
  <c r="AB2638" i="2"/>
  <c r="AA2638" i="2"/>
  <c r="Z2638" i="2"/>
  <c r="Y2638" i="2"/>
  <c r="AJ2638" i="2" s="1"/>
  <c r="C2638" i="2"/>
  <c r="AF2637" i="2"/>
  <c r="AE2637" i="2"/>
  <c r="AD2637" i="2"/>
  <c r="AC2637" i="2"/>
  <c r="AB2637" i="2"/>
  <c r="AA2637" i="2"/>
  <c r="Z2637" i="2"/>
  <c r="Y2637" i="2"/>
  <c r="AJ2637" i="2" s="1"/>
  <c r="C2637" i="2"/>
  <c r="D2637" i="2" s="1"/>
  <c r="AF2636" i="2"/>
  <c r="AE2636" i="2"/>
  <c r="AD2636" i="2"/>
  <c r="AC2636" i="2"/>
  <c r="AB2636" i="2"/>
  <c r="AA2636" i="2"/>
  <c r="Z2636" i="2"/>
  <c r="Y2636" i="2"/>
  <c r="C2636" i="2"/>
  <c r="AF2635" i="2"/>
  <c r="AE2635" i="2"/>
  <c r="AD2635" i="2"/>
  <c r="AC2635" i="2"/>
  <c r="AB2635" i="2"/>
  <c r="AA2635" i="2"/>
  <c r="Z2635" i="2"/>
  <c r="Y2635" i="2"/>
  <c r="C2635" i="2"/>
  <c r="AF2634" i="2"/>
  <c r="AE2634" i="2"/>
  <c r="AD2634" i="2"/>
  <c r="AC2634" i="2"/>
  <c r="AB2634" i="2"/>
  <c r="AA2634" i="2"/>
  <c r="Z2634" i="2"/>
  <c r="Y2634" i="2"/>
  <c r="AJ2634" i="2" s="1"/>
  <c r="C2634" i="2"/>
  <c r="AF2633" i="2"/>
  <c r="AE2633" i="2"/>
  <c r="AD2633" i="2"/>
  <c r="AC2633" i="2"/>
  <c r="AB2633" i="2"/>
  <c r="AA2633" i="2"/>
  <c r="Z2633" i="2"/>
  <c r="Y2633" i="2"/>
  <c r="C2633" i="2"/>
  <c r="AF2632" i="2"/>
  <c r="AE2632" i="2"/>
  <c r="AD2632" i="2"/>
  <c r="AC2632" i="2"/>
  <c r="AB2632" i="2"/>
  <c r="AA2632" i="2"/>
  <c r="Z2632" i="2"/>
  <c r="Y2632" i="2"/>
  <c r="AJ2632" i="2" s="1"/>
  <c r="C2632" i="2"/>
  <c r="AF2631" i="2"/>
  <c r="AE2631" i="2"/>
  <c r="AD2631" i="2"/>
  <c r="AC2631" i="2"/>
  <c r="AB2631" i="2"/>
  <c r="AA2631" i="2"/>
  <c r="Z2631" i="2"/>
  <c r="Y2631" i="2"/>
  <c r="AJ2631" i="2" s="1"/>
  <c r="C2631" i="2"/>
  <c r="AF2630" i="2"/>
  <c r="AE2630" i="2"/>
  <c r="AD2630" i="2"/>
  <c r="AC2630" i="2"/>
  <c r="AB2630" i="2"/>
  <c r="AA2630" i="2"/>
  <c r="Z2630" i="2"/>
  <c r="Y2630" i="2"/>
  <c r="C2630" i="2"/>
  <c r="AF2629" i="2"/>
  <c r="AE2629" i="2"/>
  <c r="AD2629" i="2"/>
  <c r="AC2629" i="2"/>
  <c r="AB2629" i="2"/>
  <c r="AA2629" i="2"/>
  <c r="Z2629" i="2"/>
  <c r="Y2629" i="2"/>
  <c r="C2629" i="2"/>
  <c r="AF2628" i="2"/>
  <c r="AE2628" i="2"/>
  <c r="AD2628" i="2"/>
  <c r="AC2628" i="2"/>
  <c r="AB2628" i="2"/>
  <c r="AA2628" i="2"/>
  <c r="Z2628" i="2"/>
  <c r="Y2628" i="2"/>
  <c r="AJ2628" i="2" s="1"/>
  <c r="C2628" i="2"/>
  <c r="AF2627" i="2"/>
  <c r="AE2627" i="2"/>
  <c r="AD2627" i="2"/>
  <c r="AC2627" i="2"/>
  <c r="AB2627" i="2"/>
  <c r="AA2627" i="2"/>
  <c r="Z2627" i="2"/>
  <c r="Y2627" i="2"/>
  <c r="AJ2627" i="2" s="1"/>
  <c r="C2627" i="2"/>
  <c r="AF2626" i="2"/>
  <c r="AE2626" i="2"/>
  <c r="AD2626" i="2"/>
  <c r="AC2626" i="2"/>
  <c r="AB2626" i="2"/>
  <c r="AA2626" i="2"/>
  <c r="Z2626" i="2"/>
  <c r="Y2626" i="2"/>
  <c r="AJ2626" i="2" s="1"/>
  <c r="C2626" i="2"/>
  <c r="D2626" i="2" s="1"/>
  <c r="AF2625" i="2"/>
  <c r="AE2625" i="2"/>
  <c r="AD2625" i="2"/>
  <c r="AC2625" i="2"/>
  <c r="AB2625" i="2"/>
  <c r="AA2625" i="2"/>
  <c r="Z2625" i="2"/>
  <c r="Y2625" i="2"/>
  <c r="AJ2625" i="2" s="1"/>
  <c r="C2625" i="2"/>
  <c r="AF2624" i="2"/>
  <c r="AE2624" i="2"/>
  <c r="AD2624" i="2"/>
  <c r="AC2624" i="2"/>
  <c r="AB2624" i="2"/>
  <c r="AA2624" i="2"/>
  <c r="Z2624" i="2"/>
  <c r="Y2624" i="2"/>
  <c r="AJ2624" i="2" s="1"/>
  <c r="C2624" i="2"/>
  <c r="AF2623" i="2"/>
  <c r="AE2623" i="2"/>
  <c r="AD2623" i="2"/>
  <c r="AC2623" i="2"/>
  <c r="AB2623" i="2"/>
  <c r="AA2623" i="2"/>
  <c r="Z2623" i="2"/>
  <c r="Y2623" i="2"/>
  <c r="C2623" i="2"/>
  <c r="AF2622" i="2"/>
  <c r="AE2622" i="2"/>
  <c r="AD2622" i="2"/>
  <c r="AC2622" i="2"/>
  <c r="AB2622" i="2"/>
  <c r="AA2622" i="2"/>
  <c r="Z2622" i="2"/>
  <c r="Y2622" i="2"/>
  <c r="C2622" i="2"/>
  <c r="AF2621" i="2"/>
  <c r="AE2621" i="2"/>
  <c r="AD2621" i="2"/>
  <c r="AC2621" i="2"/>
  <c r="AB2621" i="2"/>
  <c r="AA2621" i="2"/>
  <c r="Z2621" i="2"/>
  <c r="Y2621" i="2"/>
  <c r="C2621" i="2"/>
  <c r="AF2620" i="2"/>
  <c r="AE2620" i="2"/>
  <c r="AD2620" i="2"/>
  <c r="AC2620" i="2"/>
  <c r="AB2620" i="2"/>
  <c r="AA2620" i="2"/>
  <c r="Z2620" i="2"/>
  <c r="Y2620" i="2"/>
  <c r="C2620" i="2"/>
  <c r="AF2619" i="2"/>
  <c r="AE2619" i="2"/>
  <c r="AD2619" i="2"/>
  <c r="AC2619" i="2"/>
  <c r="AB2619" i="2"/>
  <c r="AA2619" i="2"/>
  <c r="Z2619" i="2"/>
  <c r="Y2619" i="2"/>
  <c r="AJ2619" i="2" s="1"/>
  <c r="C2619" i="2"/>
  <c r="D2619" i="2" s="1"/>
  <c r="AF2618" i="2"/>
  <c r="AE2618" i="2"/>
  <c r="AD2618" i="2"/>
  <c r="AC2618" i="2"/>
  <c r="AB2618" i="2"/>
  <c r="AA2618" i="2"/>
  <c r="Z2618" i="2"/>
  <c r="Y2618" i="2"/>
  <c r="C2618" i="2"/>
  <c r="D2618" i="2" s="1"/>
  <c r="AF2617" i="2"/>
  <c r="AE2617" i="2"/>
  <c r="AD2617" i="2"/>
  <c r="AC2617" i="2"/>
  <c r="AB2617" i="2"/>
  <c r="AA2617" i="2"/>
  <c r="Z2617" i="2"/>
  <c r="Y2617" i="2"/>
  <c r="AJ2617" i="2" s="1"/>
  <c r="C2617" i="2"/>
  <c r="AF2616" i="2"/>
  <c r="AE2616" i="2"/>
  <c r="AD2616" i="2"/>
  <c r="AC2616" i="2"/>
  <c r="AB2616" i="2"/>
  <c r="AA2616" i="2"/>
  <c r="Z2616" i="2"/>
  <c r="Y2616" i="2"/>
  <c r="C2616" i="2"/>
  <c r="AF2615" i="2"/>
  <c r="AE2615" i="2"/>
  <c r="AD2615" i="2"/>
  <c r="AC2615" i="2"/>
  <c r="AB2615" i="2"/>
  <c r="AA2615" i="2"/>
  <c r="Z2615" i="2"/>
  <c r="Y2615" i="2"/>
  <c r="AJ2615" i="2" s="1"/>
  <c r="C2615" i="2"/>
  <c r="AF2614" i="2"/>
  <c r="AE2614" i="2"/>
  <c r="AD2614" i="2"/>
  <c r="AC2614" i="2"/>
  <c r="AB2614" i="2"/>
  <c r="AA2614" i="2"/>
  <c r="Z2614" i="2"/>
  <c r="Y2614" i="2"/>
  <c r="C2614" i="2"/>
  <c r="AF2613" i="2"/>
  <c r="AE2613" i="2"/>
  <c r="AD2613" i="2"/>
  <c r="AC2613" i="2"/>
  <c r="AB2613" i="2"/>
  <c r="AA2613" i="2"/>
  <c r="Z2613" i="2"/>
  <c r="Y2613" i="2"/>
  <c r="AJ2613" i="2" s="1"/>
  <c r="C2613" i="2"/>
  <c r="D2613" i="2" s="1"/>
  <c r="AF2612" i="2"/>
  <c r="AE2612" i="2"/>
  <c r="AD2612" i="2"/>
  <c r="AC2612" i="2"/>
  <c r="AB2612" i="2"/>
  <c r="AA2612" i="2"/>
  <c r="Z2612" i="2"/>
  <c r="Y2612" i="2"/>
  <c r="AJ2612" i="2" s="1"/>
  <c r="C2612" i="2"/>
  <c r="AF2611" i="2"/>
  <c r="AE2611" i="2"/>
  <c r="AD2611" i="2"/>
  <c r="AC2611" i="2"/>
  <c r="AB2611" i="2"/>
  <c r="AA2611" i="2"/>
  <c r="Z2611" i="2"/>
  <c r="Y2611" i="2"/>
  <c r="AJ2611" i="2" s="1"/>
  <c r="C2611" i="2"/>
  <c r="D2611" i="2" s="1"/>
  <c r="AF2610" i="2"/>
  <c r="AE2610" i="2"/>
  <c r="AD2610" i="2"/>
  <c r="AC2610" i="2"/>
  <c r="AB2610" i="2"/>
  <c r="AA2610" i="2"/>
  <c r="Z2610" i="2"/>
  <c r="Y2610" i="2"/>
  <c r="AJ2610" i="2" s="1"/>
  <c r="C2610" i="2"/>
  <c r="D2610" i="2" s="1"/>
  <c r="AF2609" i="2"/>
  <c r="AE2609" i="2"/>
  <c r="AD2609" i="2"/>
  <c r="AC2609" i="2"/>
  <c r="AB2609" i="2"/>
  <c r="AA2609" i="2"/>
  <c r="Z2609" i="2"/>
  <c r="Y2609" i="2"/>
  <c r="AJ2609" i="2" s="1"/>
  <c r="C2609" i="2"/>
  <c r="AF2608" i="2"/>
  <c r="AE2608" i="2"/>
  <c r="AD2608" i="2"/>
  <c r="AC2608" i="2"/>
  <c r="AB2608" i="2"/>
  <c r="AA2608" i="2"/>
  <c r="Z2608" i="2"/>
  <c r="Y2608" i="2"/>
  <c r="C2608" i="2"/>
  <c r="AF2607" i="2"/>
  <c r="AE2607" i="2"/>
  <c r="AD2607" i="2"/>
  <c r="AC2607" i="2"/>
  <c r="AB2607" i="2"/>
  <c r="AA2607" i="2"/>
  <c r="Z2607" i="2"/>
  <c r="Y2607" i="2"/>
  <c r="AJ2607" i="2" s="1"/>
  <c r="C2607" i="2"/>
  <c r="AF2606" i="2"/>
  <c r="AE2606" i="2"/>
  <c r="AD2606" i="2"/>
  <c r="AC2606" i="2"/>
  <c r="AB2606" i="2"/>
  <c r="AA2606" i="2"/>
  <c r="Z2606" i="2"/>
  <c r="Y2606" i="2"/>
  <c r="AJ2606" i="2" s="1"/>
  <c r="C2606" i="2"/>
  <c r="AF2605" i="2"/>
  <c r="AE2605" i="2"/>
  <c r="AD2605" i="2"/>
  <c r="AC2605" i="2"/>
  <c r="AB2605" i="2"/>
  <c r="AA2605" i="2"/>
  <c r="Z2605" i="2"/>
  <c r="Y2605" i="2"/>
  <c r="C2605" i="2"/>
  <c r="AF2604" i="2"/>
  <c r="AE2604" i="2"/>
  <c r="AD2604" i="2"/>
  <c r="AC2604" i="2"/>
  <c r="AB2604" i="2"/>
  <c r="AA2604" i="2"/>
  <c r="Z2604" i="2"/>
  <c r="Y2604" i="2"/>
  <c r="C2604" i="2"/>
  <c r="AF2603" i="2"/>
  <c r="AE2603" i="2"/>
  <c r="AD2603" i="2"/>
  <c r="AC2603" i="2"/>
  <c r="AB2603" i="2"/>
  <c r="AA2603" i="2"/>
  <c r="Z2603" i="2"/>
  <c r="Y2603" i="2"/>
  <c r="C2603" i="2"/>
  <c r="D2603" i="2" s="1"/>
  <c r="AF2602" i="2"/>
  <c r="AE2602" i="2"/>
  <c r="AD2602" i="2"/>
  <c r="AC2602" i="2"/>
  <c r="AB2602" i="2"/>
  <c r="AA2602" i="2"/>
  <c r="Z2602" i="2"/>
  <c r="Y2602" i="2"/>
  <c r="AJ2602" i="2" s="1"/>
  <c r="C2602" i="2"/>
  <c r="D2602" i="2" s="1"/>
  <c r="AF2601" i="2"/>
  <c r="AE2601" i="2"/>
  <c r="AD2601" i="2"/>
  <c r="AC2601" i="2"/>
  <c r="AB2601" i="2"/>
  <c r="AA2601" i="2"/>
  <c r="Z2601" i="2"/>
  <c r="Y2601" i="2"/>
  <c r="AJ2601" i="2" s="1"/>
  <c r="C2601" i="2"/>
  <c r="AF2600" i="2"/>
  <c r="AE2600" i="2"/>
  <c r="AD2600" i="2"/>
  <c r="AC2600" i="2"/>
  <c r="AB2600" i="2"/>
  <c r="AA2600" i="2"/>
  <c r="Z2600" i="2"/>
  <c r="Y2600" i="2"/>
  <c r="C2600" i="2"/>
  <c r="AF2599" i="2"/>
  <c r="AE2599" i="2"/>
  <c r="AD2599" i="2"/>
  <c r="AC2599" i="2"/>
  <c r="AB2599" i="2"/>
  <c r="AA2599" i="2"/>
  <c r="Z2599" i="2"/>
  <c r="Y2599" i="2"/>
  <c r="AJ2599" i="2" s="1"/>
  <c r="C2599" i="2"/>
  <c r="AF2598" i="2"/>
  <c r="AE2598" i="2"/>
  <c r="AD2598" i="2"/>
  <c r="AC2598" i="2"/>
  <c r="AB2598" i="2"/>
  <c r="AA2598" i="2"/>
  <c r="Z2598" i="2"/>
  <c r="Y2598" i="2"/>
  <c r="AJ2598" i="2" s="1"/>
  <c r="C2598" i="2"/>
  <c r="AF2597" i="2"/>
  <c r="AE2597" i="2"/>
  <c r="AD2597" i="2"/>
  <c r="AC2597" i="2"/>
  <c r="AB2597" i="2"/>
  <c r="AA2597" i="2"/>
  <c r="Z2597" i="2"/>
  <c r="Y2597" i="2"/>
  <c r="AJ2597" i="2" s="1"/>
  <c r="C2597" i="2"/>
  <c r="AF2596" i="2"/>
  <c r="AE2596" i="2"/>
  <c r="AD2596" i="2"/>
  <c r="AC2596" i="2"/>
  <c r="AB2596" i="2"/>
  <c r="AA2596" i="2"/>
  <c r="Z2596" i="2"/>
  <c r="Y2596" i="2"/>
  <c r="AJ2596" i="2" s="1"/>
  <c r="C2596" i="2"/>
  <c r="AF2595" i="2"/>
  <c r="AE2595" i="2"/>
  <c r="AD2595" i="2"/>
  <c r="AC2595" i="2"/>
  <c r="AB2595" i="2"/>
  <c r="AA2595" i="2"/>
  <c r="Z2595" i="2"/>
  <c r="Y2595" i="2"/>
  <c r="AJ2595" i="2" s="1"/>
  <c r="C2595" i="2"/>
  <c r="AF2594" i="2"/>
  <c r="AE2594" i="2"/>
  <c r="AD2594" i="2"/>
  <c r="AC2594" i="2"/>
  <c r="AB2594" i="2"/>
  <c r="AA2594" i="2"/>
  <c r="Z2594" i="2"/>
  <c r="Y2594" i="2"/>
  <c r="C2594" i="2"/>
  <c r="AF2593" i="2"/>
  <c r="AE2593" i="2"/>
  <c r="AD2593" i="2"/>
  <c r="AC2593" i="2"/>
  <c r="AB2593" i="2"/>
  <c r="AA2593" i="2"/>
  <c r="Z2593" i="2"/>
  <c r="Y2593" i="2"/>
  <c r="AJ2593" i="2" s="1"/>
  <c r="C2593" i="2"/>
  <c r="AF2592" i="2"/>
  <c r="AE2592" i="2"/>
  <c r="AD2592" i="2"/>
  <c r="AC2592" i="2"/>
  <c r="AB2592" i="2"/>
  <c r="AA2592" i="2"/>
  <c r="Z2592" i="2"/>
  <c r="Y2592" i="2"/>
  <c r="C2592" i="2"/>
  <c r="AF2591" i="2"/>
  <c r="AE2591" i="2"/>
  <c r="AD2591" i="2"/>
  <c r="AC2591" i="2"/>
  <c r="AB2591" i="2"/>
  <c r="AA2591" i="2"/>
  <c r="Z2591" i="2"/>
  <c r="Y2591" i="2"/>
  <c r="AJ2591" i="2" s="1"/>
  <c r="C2591" i="2"/>
  <c r="AF2590" i="2"/>
  <c r="AE2590" i="2"/>
  <c r="AD2590" i="2"/>
  <c r="AC2590" i="2"/>
  <c r="AB2590" i="2"/>
  <c r="AA2590" i="2"/>
  <c r="Z2590" i="2"/>
  <c r="Y2590" i="2"/>
  <c r="C2590" i="2"/>
  <c r="AF2589" i="2"/>
  <c r="AE2589" i="2"/>
  <c r="AD2589" i="2"/>
  <c r="AC2589" i="2"/>
  <c r="AB2589" i="2"/>
  <c r="AA2589" i="2"/>
  <c r="Z2589" i="2"/>
  <c r="Y2589" i="2"/>
  <c r="AJ2589" i="2" s="1"/>
  <c r="C2589" i="2"/>
  <c r="D2589" i="2" s="1"/>
  <c r="AF2588" i="2"/>
  <c r="AE2588" i="2"/>
  <c r="AD2588" i="2"/>
  <c r="AC2588" i="2"/>
  <c r="AB2588" i="2"/>
  <c r="AA2588" i="2"/>
  <c r="Z2588" i="2"/>
  <c r="Y2588" i="2"/>
  <c r="C2588" i="2"/>
  <c r="AF2587" i="2"/>
  <c r="AE2587" i="2"/>
  <c r="AD2587" i="2"/>
  <c r="AC2587" i="2"/>
  <c r="AB2587" i="2"/>
  <c r="AA2587" i="2"/>
  <c r="Z2587" i="2"/>
  <c r="Y2587" i="2"/>
  <c r="C2587" i="2"/>
  <c r="D2587" i="2" s="1"/>
  <c r="AF2586" i="2"/>
  <c r="AE2586" i="2"/>
  <c r="AD2586" i="2"/>
  <c r="AC2586" i="2"/>
  <c r="AB2586" i="2"/>
  <c r="AA2586" i="2"/>
  <c r="Z2586" i="2"/>
  <c r="Y2586" i="2"/>
  <c r="AJ2586" i="2" s="1"/>
  <c r="C2586" i="2"/>
  <c r="AF2585" i="2"/>
  <c r="AE2585" i="2"/>
  <c r="AD2585" i="2"/>
  <c r="AC2585" i="2"/>
  <c r="AB2585" i="2"/>
  <c r="AA2585" i="2"/>
  <c r="Z2585" i="2"/>
  <c r="Y2585" i="2"/>
  <c r="AJ2585" i="2" s="1"/>
  <c r="C2585" i="2"/>
  <c r="AF2584" i="2"/>
  <c r="AE2584" i="2"/>
  <c r="AD2584" i="2"/>
  <c r="AC2584" i="2"/>
  <c r="AB2584" i="2"/>
  <c r="AA2584" i="2"/>
  <c r="Z2584" i="2"/>
  <c r="Y2584" i="2"/>
  <c r="AJ2584" i="2" s="1"/>
  <c r="C2584" i="2"/>
  <c r="AF2583" i="2"/>
  <c r="AE2583" i="2"/>
  <c r="AD2583" i="2"/>
  <c r="AC2583" i="2"/>
  <c r="AB2583" i="2"/>
  <c r="AA2583" i="2"/>
  <c r="Z2583" i="2"/>
  <c r="Y2583" i="2"/>
  <c r="AJ2583" i="2" s="1"/>
  <c r="C2583" i="2"/>
  <c r="AF2582" i="2"/>
  <c r="AE2582" i="2"/>
  <c r="AD2582" i="2"/>
  <c r="AC2582" i="2"/>
  <c r="AB2582" i="2"/>
  <c r="AA2582" i="2"/>
  <c r="Z2582" i="2"/>
  <c r="Y2582" i="2"/>
  <c r="AJ2582" i="2" s="1"/>
  <c r="C2582" i="2"/>
  <c r="AF2581" i="2"/>
  <c r="AE2581" i="2"/>
  <c r="AD2581" i="2"/>
  <c r="AC2581" i="2"/>
  <c r="AB2581" i="2"/>
  <c r="AA2581" i="2"/>
  <c r="Z2581" i="2"/>
  <c r="Y2581" i="2"/>
  <c r="C2581" i="2"/>
  <c r="AF2580" i="2"/>
  <c r="AE2580" i="2"/>
  <c r="AD2580" i="2"/>
  <c r="AC2580" i="2"/>
  <c r="AB2580" i="2"/>
  <c r="AA2580" i="2"/>
  <c r="Z2580" i="2"/>
  <c r="Y2580" i="2"/>
  <c r="AJ2580" i="2" s="1"/>
  <c r="C2580" i="2"/>
  <c r="AF2579" i="2"/>
  <c r="AE2579" i="2"/>
  <c r="AD2579" i="2"/>
  <c r="AC2579" i="2"/>
  <c r="AB2579" i="2"/>
  <c r="AA2579" i="2"/>
  <c r="Z2579" i="2"/>
  <c r="Y2579" i="2"/>
  <c r="C2579" i="2"/>
  <c r="D2579" i="2" s="1"/>
  <c r="AF2578" i="2"/>
  <c r="AE2578" i="2"/>
  <c r="AD2578" i="2"/>
  <c r="AC2578" i="2"/>
  <c r="AB2578" i="2"/>
  <c r="AA2578" i="2"/>
  <c r="Z2578" i="2"/>
  <c r="Y2578" i="2"/>
  <c r="AJ2578" i="2" s="1"/>
  <c r="C2578" i="2"/>
  <c r="AF2577" i="2"/>
  <c r="AE2577" i="2"/>
  <c r="AD2577" i="2"/>
  <c r="AC2577" i="2"/>
  <c r="AB2577" i="2"/>
  <c r="AA2577" i="2"/>
  <c r="Z2577" i="2"/>
  <c r="Y2577" i="2"/>
  <c r="AJ2577" i="2" s="1"/>
  <c r="C2577" i="2"/>
  <c r="AF2576" i="2"/>
  <c r="AE2576" i="2"/>
  <c r="AD2576" i="2"/>
  <c r="AC2576" i="2"/>
  <c r="AB2576" i="2"/>
  <c r="AA2576" i="2"/>
  <c r="Z2576" i="2"/>
  <c r="Y2576" i="2"/>
  <c r="C2576" i="2"/>
  <c r="AF2575" i="2"/>
  <c r="AE2575" i="2"/>
  <c r="AD2575" i="2"/>
  <c r="AC2575" i="2"/>
  <c r="AB2575" i="2"/>
  <c r="AA2575" i="2"/>
  <c r="Z2575" i="2"/>
  <c r="Y2575" i="2"/>
  <c r="AJ2575" i="2" s="1"/>
  <c r="C2575" i="2"/>
  <c r="AF2574" i="2"/>
  <c r="AE2574" i="2"/>
  <c r="AD2574" i="2"/>
  <c r="AC2574" i="2"/>
  <c r="AB2574" i="2"/>
  <c r="AA2574" i="2"/>
  <c r="Z2574" i="2"/>
  <c r="Y2574" i="2"/>
  <c r="C2574" i="2"/>
  <c r="AF2573" i="2"/>
  <c r="AE2573" i="2"/>
  <c r="AD2573" i="2"/>
  <c r="AC2573" i="2"/>
  <c r="AB2573" i="2"/>
  <c r="AA2573" i="2"/>
  <c r="Z2573" i="2"/>
  <c r="Y2573" i="2"/>
  <c r="AJ2573" i="2" s="1"/>
  <c r="C2573" i="2"/>
  <c r="AF2572" i="2"/>
  <c r="AE2572" i="2"/>
  <c r="AD2572" i="2"/>
  <c r="AC2572" i="2"/>
  <c r="AB2572" i="2"/>
  <c r="AA2572" i="2"/>
  <c r="Z2572" i="2"/>
  <c r="Y2572" i="2"/>
  <c r="AJ2572" i="2" s="1"/>
  <c r="C2572" i="2"/>
  <c r="AF2571" i="2"/>
  <c r="AE2571" i="2"/>
  <c r="AD2571" i="2"/>
  <c r="AC2571" i="2"/>
  <c r="AB2571" i="2"/>
  <c r="AA2571" i="2"/>
  <c r="Z2571" i="2"/>
  <c r="Y2571" i="2"/>
  <c r="AJ2571" i="2" s="1"/>
  <c r="C2571" i="2"/>
  <c r="AF2570" i="2"/>
  <c r="AE2570" i="2"/>
  <c r="AD2570" i="2"/>
  <c r="AC2570" i="2"/>
  <c r="AB2570" i="2"/>
  <c r="AA2570" i="2"/>
  <c r="Z2570" i="2"/>
  <c r="Y2570" i="2"/>
  <c r="C2570" i="2"/>
  <c r="AF2569" i="2"/>
  <c r="AE2569" i="2"/>
  <c r="AD2569" i="2"/>
  <c r="AC2569" i="2"/>
  <c r="AB2569" i="2"/>
  <c r="AA2569" i="2"/>
  <c r="Z2569" i="2"/>
  <c r="Y2569" i="2"/>
  <c r="AJ2569" i="2" s="1"/>
  <c r="C2569" i="2"/>
  <c r="AF2568" i="2"/>
  <c r="AE2568" i="2"/>
  <c r="AD2568" i="2"/>
  <c r="AC2568" i="2"/>
  <c r="AB2568" i="2"/>
  <c r="AA2568" i="2"/>
  <c r="Z2568" i="2"/>
  <c r="Y2568" i="2"/>
  <c r="C2568" i="2"/>
  <c r="AF2567" i="2"/>
  <c r="AE2567" i="2"/>
  <c r="AD2567" i="2"/>
  <c r="AC2567" i="2"/>
  <c r="AB2567" i="2"/>
  <c r="AA2567" i="2"/>
  <c r="Z2567" i="2"/>
  <c r="Y2567" i="2"/>
  <c r="AJ2567" i="2" s="1"/>
  <c r="C2567" i="2"/>
  <c r="AF2566" i="2"/>
  <c r="AE2566" i="2"/>
  <c r="AD2566" i="2"/>
  <c r="AC2566" i="2"/>
  <c r="AB2566" i="2"/>
  <c r="AA2566" i="2"/>
  <c r="Z2566" i="2"/>
  <c r="Y2566" i="2"/>
  <c r="C2566" i="2"/>
  <c r="AF2565" i="2"/>
  <c r="AE2565" i="2"/>
  <c r="AD2565" i="2"/>
  <c r="AC2565" i="2"/>
  <c r="AB2565" i="2"/>
  <c r="AA2565" i="2"/>
  <c r="Z2565" i="2"/>
  <c r="Y2565" i="2"/>
  <c r="AJ2565" i="2" s="1"/>
  <c r="C2565" i="2"/>
  <c r="AF2564" i="2"/>
  <c r="AE2564" i="2"/>
  <c r="AD2564" i="2"/>
  <c r="AC2564" i="2"/>
  <c r="AB2564" i="2"/>
  <c r="AA2564" i="2"/>
  <c r="Z2564" i="2"/>
  <c r="Y2564" i="2"/>
  <c r="AJ2564" i="2" s="1"/>
  <c r="C2564" i="2"/>
  <c r="AF2563" i="2"/>
  <c r="AE2563" i="2"/>
  <c r="AD2563" i="2"/>
  <c r="AC2563" i="2"/>
  <c r="AB2563" i="2"/>
  <c r="AA2563" i="2"/>
  <c r="Z2563" i="2"/>
  <c r="Y2563" i="2"/>
  <c r="C2563" i="2"/>
  <c r="D2563" i="2" s="1"/>
  <c r="AF2562" i="2"/>
  <c r="AE2562" i="2"/>
  <c r="AD2562" i="2"/>
  <c r="AC2562" i="2"/>
  <c r="AB2562" i="2"/>
  <c r="AA2562" i="2"/>
  <c r="Z2562" i="2"/>
  <c r="Y2562" i="2"/>
  <c r="AJ2562" i="2" s="1"/>
  <c r="C2562" i="2"/>
  <c r="AF2561" i="2"/>
  <c r="AE2561" i="2"/>
  <c r="AD2561" i="2"/>
  <c r="AC2561" i="2"/>
  <c r="AB2561" i="2"/>
  <c r="AA2561" i="2"/>
  <c r="Z2561" i="2"/>
  <c r="Y2561" i="2"/>
  <c r="AJ2561" i="2" s="1"/>
  <c r="C2561" i="2"/>
  <c r="AF2560" i="2"/>
  <c r="AE2560" i="2"/>
  <c r="AD2560" i="2"/>
  <c r="AC2560" i="2"/>
  <c r="AB2560" i="2"/>
  <c r="AA2560" i="2"/>
  <c r="Z2560" i="2"/>
  <c r="Y2560" i="2"/>
  <c r="C2560" i="2"/>
  <c r="AF2559" i="2"/>
  <c r="AE2559" i="2"/>
  <c r="AD2559" i="2"/>
  <c r="AC2559" i="2"/>
  <c r="AB2559" i="2"/>
  <c r="AA2559" i="2"/>
  <c r="Z2559" i="2"/>
  <c r="Y2559" i="2"/>
  <c r="AJ2559" i="2" s="1"/>
  <c r="C2559" i="2"/>
  <c r="AF2558" i="2"/>
  <c r="AE2558" i="2"/>
  <c r="AD2558" i="2"/>
  <c r="AC2558" i="2"/>
  <c r="AB2558" i="2"/>
  <c r="AA2558" i="2"/>
  <c r="Z2558" i="2"/>
  <c r="Y2558" i="2"/>
  <c r="AJ2558" i="2" s="1"/>
  <c r="C2558" i="2"/>
  <c r="AF2557" i="2"/>
  <c r="AE2557" i="2"/>
  <c r="AD2557" i="2"/>
  <c r="AC2557" i="2"/>
  <c r="AB2557" i="2"/>
  <c r="AA2557" i="2"/>
  <c r="Z2557" i="2"/>
  <c r="Y2557" i="2"/>
  <c r="C2557" i="2"/>
  <c r="AF2556" i="2"/>
  <c r="AE2556" i="2"/>
  <c r="AD2556" i="2"/>
  <c r="AC2556" i="2"/>
  <c r="AB2556" i="2"/>
  <c r="AA2556" i="2"/>
  <c r="Z2556" i="2"/>
  <c r="Y2556" i="2"/>
  <c r="AJ2556" i="2" s="1"/>
  <c r="C2556" i="2"/>
  <c r="AF2555" i="2"/>
  <c r="AE2555" i="2"/>
  <c r="AD2555" i="2"/>
  <c r="AC2555" i="2"/>
  <c r="AB2555" i="2"/>
  <c r="AA2555" i="2"/>
  <c r="Z2555" i="2"/>
  <c r="Y2555" i="2"/>
  <c r="C2555" i="2"/>
  <c r="D2555" i="2" s="1"/>
  <c r="AF2554" i="2"/>
  <c r="AE2554" i="2"/>
  <c r="AD2554" i="2"/>
  <c r="AC2554" i="2"/>
  <c r="AB2554" i="2"/>
  <c r="AA2554" i="2"/>
  <c r="Z2554" i="2"/>
  <c r="Y2554" i="2"/>
  <c r="AJ2554" i="2" s="1"/>
  <c r="C2554" i="2"/>
  <c r="AF2553" i="2"/>
  <c r="AE2553" i="2"/>
  <c r="AD2553" i="2"/>
  <c r="AC2553" i="2"/>
  <c r="AB2553" i="2"/>
  <c r="AA2553" i="2"/>
  <c r="Z2553" i="2"/>
  <c r="Y2553" i="2"/>
  <c r="AJ2553" i="2" s="1"/>
  <c r="C2553" i="2"/>
  <c r="AF2552" i="2"/>
  <c r="AE2552" i="2"/>
  <c r="AD2552" i="2"/>
  <c r="AC2552" i="2"/>
  <c r="AB2552" i="2"/>
  <c r="AA2552" i="2"/>
  <c r="Z2552" i="2"/>
  <c r="Y2552" i="2"/>
  <c r="AJ2552" i="2" s="1"/>
  <c r="C2552" i="2"/>
  <c r="AF2551" i="2"/>
  <c r="AE2551" i="2"/>
  <c r="AD2551" i="2"/>
  <c r="AC2551" i="2"/>
  <c r="AB2551" i="2"/>
  <c r="AA2551" i="2"/>
  <c r="Z2551" i="2"/>
  <c r="Y2551" i="2"/>
  <c r="C2551" i="2"/>
  <c r="AF2550" i="2"/>
  <c r="AE2550" i="2"/>
  <c r="AD2550" i="2"/>
  <c r="AC2550" i="2"/>
  <c r="AB2550" i="2"/>
  <c r="AA2550" i="2"/>
  <c r="Z2550" i="2"/>
  <c r="Y2550" i="2"/>
  <c r="C2550" i="2"/>
  <c r="AF2549" i="2"/>
  <c r="AE2549" i="2"/>
  <c r="AD2549" i="2"/>
  <c r="AC2549" i="2"/>
  <c r="AB2549" i="2"/>
  <c r="AA2549" i="2"/>
  <c r="Z2549" i="2"/>
  <c r="Y2549" i="2"/>
  <c r="AJ2549" i="2" s="1"/>
  <c r="C2549" i="2"/>
  <c r="D2549" i="2" s="1"/>
  <c r="AF2548" i="2"/>
  <c r="AE2548" i="2"/>
  <c r="AD2548" i="2"/>
  <c r="AC2548" i="2"/>
  <c r="AB2548" i="2"/>
  <c r="AA2548" i="2"/>
  <c r="Z2548" i="2"/>
  <c r="Y2548" i="2"/>
  <c r="C2548" i="2"/>
  <c r="AF2547" i="2"/>
  <c r="AE2547" i="2"/>
  <c r="AD2547" i="2"/>
  <c r="AC2547" i="2"/>
  <c r="AB2547" i="2"/>
  <c r="AA2547" i="2"/>
  <c r="Z2547" i="2"/>
  <c r="Y2547" i="2"/>
  <c r="AJ2547" i="2" s="1"/>
  <c r="C2547" i="2"/>
  <c r="AF2546" i="2"/>
  <c r="AE2546" i="2"/>
  <c r="AD2546" i="2"/>
  <c r="AC2546" i="2"/>
  <c r="AB2546" i="2"/>
  <c r="AA2546" i="2"/>
  <c r="Z2546" i="2"/>
  <c r="Y2546" i="2"/>
  <c r="C2546" i="2"/>
  <c r="AF2545" i="2"/>
  <c r="AE2545" i="2"/>
  <c r="AD2545" i="2"/>
  <c r="AC2545" i="2"/>
  <c r="AB2545" i="2"/>
  <c r="AA2545" i="2"/>
  <c r="Z2545" i="2"/>
  <c r="Y2545" i="2"/>
  <c r="AJ2545" i="2" s="1"/>
  <c r="C2545" i="2"/>
  <c r="AF2544" i="2"/>
  <c r="AE2544" i="2"/>
  <c r="AD2544" i="2"/>
  <c r="AC2544" i="2"/>
  <c r="AB2544" i="2"/>
  <c r="AA2544" i="2"/>
  <c r="Z2544" i="2"/>
  <c r="Y2544" i="2"/>
  <c r="C2544" i="2"/>
  <c r="AF2543" i="2"/>
  <c r="AE2543" i="2"/>
  <c r="AD2543" i="2"/>
  <c r="AC2543" i="2"/>
  <c r="AB2543" i="2"/>
  <c r="AA2543" i="2"/>
  <c r="Z2543" i="2"/>
  <c r="Y2543" i="2"/>
  <c r="AJ2543" i="2" s="1"/>
  <c r="C2543" i="2"/>
  <c r="AF2542" i="2"/>
  <c r="AE2542" i="2"/>
  <c r="AD2542" i="2"/>
  <c r="AC2542" i="2"/>
  <c r="AB2542" i="2"/>
  <c r="AA2542" i="2"/>
  <c r="Z2542" i="2"/>
  <c r="Y2542" i="2"/>
  <c r="C2542" i="2"/>
  <c r="AF2541" i="2"/>
  <c r="AE2541" i="2"/>
  <c r="AD2541" i="2"/>
  <c r="AC2541" i="2"/>
  <c r="AB2541" i="2"/>
  <c r="AA2541" i="2"/>
  <c r="Z2541" i="2"/>
  <c r="Y2541" i="2"/>
  <c r="AJ2541" i="2" s="1"/>
  <c r="C2541" i="2"/>
  <c r="AF2540" i="2"/>
  <c r="AE2540" i="2"/>
  <c r="AD2540" i="2"/>
  <c r="AC2540" i="2"/>
  <c r="AB2540" i="2"/>
  <c r="AA2540" i="2"/>
  <c r="Z2540" i="2"/>
  <c r="Y2540" i="2"/>
  <c r="AJ2540" i="2" s="1"/>
  <c r="C2540" i="2"/>
  <c r="AF2539" i="2"/>
  <c r="AE2539" i="2"/>
  <c r="AD2539" i="2"/>
  <c r="AC2539" i="2"/>
  <c r="AB2539" i="2"/>
  <c r="AA2539" i="2"/>
  <c r="Z2539" i="2"/>
  <c r="Y2539" i="2"/>
  <c r="AJ2539" i="2" s="1"/>
  <c r="C2539" i="2"/>
  <c r="AF2538" i="2"/>
  <c r="AE2538" i="2"/>
  <c r="AD2538" i="2"/>
  <c r="AC2538" i="2"/>
  <c r="AB2538" i="2"/>
  <c r="AA2538" i="2"/>
  <c r="Z2538" i="2"/>
  <c r="Y2538" i="2"/>
  <c r="C2538" i="2"/>
  <c r="AF2537" i="2"/>
  <c r="AE2537" i="2"/>
  <c r="AD2537" i="2"/>
  <c r="AC2537" i="2"/>
  <c r="AB2537" i="2"/>
  <c r="AA2537" i="2"/>
  <c r="Z2537" i="2"/>
  <c r="Y2537" i="2"/>
  <c r="C2537" i="2"/>
  <c r="AF2536" i="2"/>
  <c r="AE2536" i="2"/>
  <c r="AD2536" i="2"/>
  <c r="AC2536" i="2"/>
  <c r="AB2536" i="2"/>
  <c r="AA2536" i="2"/>
  <c r="Z2536" i="2"/>
  <c r="Y2536" i="2"/>
  <c r="C2536" i="2"/>
  <c r="AF2535" i="2"/>
  <c r="AE2535" i="2"/>
  <c r="AD2535" i="2"/>
  <c r="AC2535" i="2"/>
  <c r="AB2535" i="2"/>
  <c r="AA2535" i="2"/>
  <c r="Z2535" i="2"/>
  <c r="Y2535" i="2"/>
  <c r="AJ2535" i="2" s="1"/>
  <c r="C2535" i="2"/>
  <c r="AF2534" i="2"/>
  <c r="AE2534" i="2"/>
  <c r="AD2534" i="2"/>
  <c r="AC2534" i="2"/>
  <c r="AB2534" i="2"/>
  <c r="AA2534" i="2"/>
  <c r="Z2534" i="2"/>
  <c r="Y2534" i="2"/>
  <c r="AJ2534" i="2" s="1"/>
  <c r="C2534" i="2"/>
  <c r="AF2533" i="2"/>
  <c r="AE2533" i="2"/>
  <c r="AD2533" i="2"/>
  <c r="AC2533" i="2"/>
  <c r="AB2533" i="2"/>
  <c r="AA2533" i="2"/>
  <c r="Z2533" i="2"/>
  <c r="Y2533" i="2"/>
  <c r="C2533" i="2"/>
  <c r="AF2532" i="2"/>
  <c r="AE2532" i="2"/>
  <c r="AD2532" i="2"/>
  <c r="AC2532" i="2"/>
  <c r="AB2532" i="2"/>
  <c r="AA2532" i="2"/>
  <c r="Z2532" i="2"/>
  <c r="Y2532" i="2"/>
  <c r="AJ2532" i="2" s="1"/>
  <c r="C2532" i="2"/>
  <c r="AF2531" i="2"/>
  <c r="AE2531" i="2"/>
  <c r="AD2531" i="2"/>
  <c r="AC2531" i="2"/>
  <c r="AB2531" i="2"/>
  <c r="AA2531" i="2"/>
  <c r="Z2531" i="2"/>
  <c r="Y2531" i="2"/>
  <c r="C2531" i="2"/>
  <c r="AF2530" i="2"/>
  <c r="AE2530" i="2"/>
  <c r="AD2530" i="2"/>
  <c r="AC2530" i="2"/>
  <c r="AB2530" i="2"/>
  <c r="AA2530" i="2"/>
  <c r="Z2530" i="2"/>
  <c r="Y2530" i="2"/>
  <c r="AJ2530" i="2" s="1"/>
  <c r="C2530" i="2"/>
  <c r="AF2529" i="2"/>
  <c r="AE2529" i="2"/>
  <c r="AD2529" i="2"/>
  <c r="AC2529" i="2"/>
  <c r="AB2529" i="2"/>
  <c r="AA2529" i="2"/>
  <c r="Z2529" i="2"/>
  <c r="Y2529" i="2"/>
  <c r="AJ2529" i="2" s="1"/>
  <c r="C2529" i="2"/>
  <c r="AF2528" i="2"/>
  <c r="AE2528" i="2"/>
  <c r="AD2528" i="2"/>
  <c r="AC2528" i="2"/>
  <c r="AB2528" i="2"/>
  <c r="AA2528" i="2"/>
  <c r="Z2528" i="2"/>
  <c r="Y2528" i="2"/>
  <c r="C2528" i="2"/>
  <c r="AF2527" i="2"/>
  <c r="AE2527" i="2"/>
  <c r="AD2527" i="2"/>
  <c r="AC2527" i="2"/>
  <c r="AB2527" i="2"/>
  <c r="AA2527" i="2"/>
  <c r="Z2527" i="2"/>
  <c r="Y2527" i="2"/>
  <c r="C2527" i="2"/>
  <c r="AF2526" i="2"/>
  <c r="AE2526" i="2"/>
  <c r="AD2526" i="2"/>
  <c r="AC2526" i="2"/>
  <c r="AB2526" i="2"/>
  <c r="AA2526" i="2"/>
  <c r="Z2526" i="2"/>
  <c r="Y2526" i="2"/>
  <c r="AJ2526" i="2" s="1"/>
  <c r="C2526" i="2"/>
  <c r="AF2525" i="2"/>
  <c r="AE2525" i="2"/>
  <c r="AD2525" i="2"/>
  <c r="AC2525" i="2"/>
  <c r="AB2525" i="2"/>
  <c r="AA2525" i="2"/>
  <c r="Z2525" i="2"/>
  <c r="Y2525" i="2"/>
  <c r="C2525" i="2"/>
  <c r="AF2524" i="2"/>
  <c r="AE2524" i="2"/>
  <c r="AD2524" i="2"/>
  <c r="AC2524" i="2"/>
  <c r="AB2524" i="2"/>
  <c r="AA2524" i="2"/>
  <c r="Z2524" i="2"/>
  <c r="Y2524" i="2"/>
  <c r="C2524" i="2"/>
  <c r="AF2523" i="2"/>
  <c r="AE2523" i="2"/>
  <c r="AD2523" i="2"/>
  <c r="AC2523" i="2"/>
  <c r="AB2523" i="2"/>
  <c r="AA2523" i="2"/>
  <c r="Z2523" i="2"/>
  <c r="Y2523" i="2"/>
  <c r="AJ2523" i="2" s="1"/>
  <c r="C2523" i="2"/>
  <c r="AF2522" i="2"/>
  <c r="AE2522" i="2"/>
  <c r="AD2522" i="2"/>
  <c r="AC2522" i="2"/>
  <c r="AB2522" i="2"/>
  <c r="AA2522" i="2"/>
  <c r="Z2522" i="2"/>
  <c r="Y2522" i="2"/>
  <c r="C2522" i="2"/>
  <c r="D2522" i="2" s="1"/>
  <c r="AF2521" i="2"/>
  <c r="AE2521" i="2"/>
  <c r="AD2521" i="2"/>
  <c r="AC2521" i="2"/>
  <c r="AB2521" i="2"/>
  <c r="AA2521" i="2"/>
  <c r="Z2521" i="2"/>
  <c r="Y2521" i="2"/>
  <c r="AJ2521" i="2" s="1"/>
  <c r="C2521" i="2"/>
  <c r="AF2520" i="2"/>
  <c r="AE2520" i="2"/>
  <c r="AD2520" i="2"/>
  <c r="AC2520" i="2"/>
  <c r="AB2520" i="2"/>
  <c r="AA2520" i="2"/>
  <c r="Z2520" i="2"/>
  <c r="Y2520" i="2"/>
  <c r="C2520" i="2"/>
  <c r="AF2519" i="2"/>
  <c r="AE2519" i="2"/>
  <c r="AD2519" i="2"/>
  <c r="AC2519" i="2"/>
  <c r="AB2519" i="2"/>
  <c r="AA2519" i="2"/>
  <c r="Z2519" i="2"/>
  <c r="Y2519" i="2"/>
  <c r="C2519" i="2"/>
  <c r="AF2518" i="2"/>
  <c r="AE2518" i="2"/>
  <c r="AD2518" i="2"/>
  <c r="AC2518" i="2"/>
  <c r="AB2518" i="2"/>
  <c r="AA2518" i="2"/>
  <c r="Z2518" i="2"/>
  <c r="Y2518" i="2"/>
  <c r="C2518" i="2"/>
  <c r="AF2517" i="2"/>
  <c r="AE2517" i="2"/>
  <c r="AD2517" i="2"/>
  <c r="AC2517" i="2"/>
  <c r="AB2517" i="2"/>
  <c r="AA2517" i="2"/>
  <c r="Z2517" i="2"/>
  <c r="Y2517" i="2"/>
  <c r="AJ2517" i="2" s="1"/>
  <c r="C2517" i="2"/>
  <c r="AF2516" i="2"/>
  <c r="AE2516" i="2"/>
  <c r="AD2516" i="2"/>
  <c r="AC2516" i="2"/>
  <c r="AB2516" i="2"/>
  <c r="AA2516" i="2"/>
  <c r="Z2516" i="2"/>
  <c r="Y2516" i="2"/>
  <c r="AJ2516" i="2" s="1"/>
  <c r="C2516" i="2"/>
  <c r="AF2515" i="2"/>
  <c r="AE2515" i="2"/>
  <c r="AD2515" i="2"/>
  <c r="AC2515" i="2"/>
  <c r="AB2515" i="2"/>
  <c r="AA2515" i="2"/>
  <c r="Z2515" i="2"/>
  <c r="Y2515" i="2"/>
  <c r="C2515" i="2"/>
  <c r="AF2514" i="2"/>
  <c r="AE2514" i="2"/>
  <c r="AD2514" i="2"/>
  <c r="AC2514" i="2"/>
  <c r="AB2514" i="2"/>
  <c r="AA2514" i="2"/>
  <c r="Z2514" i="2"/>
  <c r="Y2514" i="2"/>
  <c r="C2514" i="2"/>
  <c r="AF2513" i="2"/>
  <c r="AE2513" i="2"/>
  <c r="AD2513" i="2"/>
  <c r="AC2513" i="2"/>
  <c r="AB2513" i="2"/>
  <c r="AA2513" i="2"/>
  <c r="Z2513" i="2"/>
  <c r="Y2513" i="2"/>
  <c r="AJ2513" i="2" s="1"/>
  <c r="C2513" i="2"/>
  <c r="AF2512" i="2"/>
  <c r="AE2512" i="2"/>
  <c r="AD2512" i="2"/>
  <c r="AC2512" i="2"/>
  <c r="AB2512" i="2"/>
  <c r="AA2512" i="2"/>
  <c r="Z2512" i="2"/>
  <c r="Y2512" i="2"/>
  <c r="C2512" i="2"/>
  <c r="AF2511" i="2"/>
  <c r="AE2511" i="2"/>
  <c r="AD2511" i="2"/>
  <c r="AC2511" i="2"/>
  <c r="AB2511" i="2"/>
  <c r="AA2511" i="2"/>
  <c r="Z2511" i="2"/>
  <c r="Y2511" i="2"/>
  <c r="AJ2511" i="2" s="1"/>
  <c r="C2511" i="2"/>
  <c r="AF2510" i="2"/>
  <c r="AE2510" i="2"/>
  <c r="AD2510" i="2"/>
  <c r="AC2510" i="2"/>
  <c r="AB2510" i="2"/>
  <c r="AA2510" i="2"/>
  <c r="Z2510" i="2"/>
  <c r="Y2510" i="2"/>
  <c r="AJ2510" i="2" s="1"/>
  <c r="C2510" i="2"/>
  <c r="AF2509" i="2"/>
  <c r="AE2509" i="2"/>
  <c r="AD2509" i="2"/>
  <c r="AC2509" i="2"/>
  <c r="AB2509" i="2"/>
  <c r="AA2509" i="2"/>
  <c r="Z2509" i="2"/>
  <c r="Y2509" i="2"/>
  <c r="C2509" i="2"/>
  <c r="AF2508" i="2"/>
  <c r="AE2508" i="2"/>
  <c r="AD2508" i="2"/>
  <c r="AC2508" i="2"/>
  <c r="AB2508" i="2"/>
  <c r="AA2508" i="2"/>
  <c r="Z2508" i="2"/>
  <c r="Y2508" i="2"/>
  <c r="AJ2508" i="2" s="1"/>
  <c r="C2508" i="2"/>
  <c r="AF2507" i="2"/>
  <c r="AE2507" i="2"/>
  <c r="AD2507" i="2"/>
  <c r="AC2507" i="2"/>
  <c r="AB2507" i="2"/>
  <c r="AA2507" i="2"/>
  <c r="Z2507" i="2"/>
  <c r="Y2507" i="2"/>
  <c r="C2507" i="2"/>
  <c r="AF2506" i="2"/>
  <c r="AE2506" i="2"/>
  <c r="AD2506" i="2"/>
  <c r="AC2506" i="2"/>
  <c r="AB2506" i="2"/>
  <c r="AA2506" i="2"/>
  <c r="Z2506" i="2"/>
  <c r="Y2506" i="2"/>
  <c r="C2506" i="2"/>
  <c r="AF2505" i="2"/>
  <c r="AE2505" i="2"/>
  <c r="AD2505" i="2"/>
  <c r="AC2505" i="2"/>
  <c r="AB2505" i="2"/>
  <c r="AA2505" i="2"/>
  <c r="Z2505" i="2"/>
  <c r="Y2505" i="2"/>
  <c r="AJ2505" i="2" s="1"/>
  <c r="C2505" i="2"/>
  <c r="AF2504" i="2"/>
  <c r="AE2504" i="2"/>
  <c r="AD2504" i="2"/>
  <c r="AC2504" i="2"/>
  <c r="AB2504" i="2"/>
  <c r="AA2504" i="2"/>
  <c r="Z2504" i="2"/>
  <c r="Y2504" i="2"/>
  <c r="C2504" i="2"/>
  <c r="AF2503" i="2"/>
  <c r="AE2503" i="2"/>
  <c r="AD2503" i="2"/>
  <c r="AC2503" i="2"/>
  <c r="AB2503" i="2"/>
  <c r="AA2503" i="2"/>
  <c r="Z2503" i="2"/>
  <c r="Y2503" i="2"/>
  <c r="C2503" i="2"/>
  <c r="AF2502" i="2"/>
  <c r="AE2502" i="2"/>
  <c r="AD2502" i="2"/>
  <c r="AC2502" i="2"/>
  <c r="AB2502" i="2"/>
  <c r="AA2502" i="2"/>
  <c r="Z2502" i="2"/>
  <c r="Y2502" i="2"/>
  <c r="C2502" i="2"/>
  <c r="AF2501" i="2"/>
  <c r="AE2501" i="2"/>
  <c r="AD2501" i="2"/>
  <c r="AC2501" i="2"/>
  <c r="AB2501" i="2"/>
  <c r="AA2501" i="2"/>
  <c r="Z2501" i="2"/>
  <c r="Y2501" i="2"/>
  <c r="C2501" i="2"/>
  <c r="AF2500" i="2"/>
  <c r="AE2500" i="2"/>
  <c r="AD2500" i="2"/>
  <c r="AC2500" i="2"/>
  <c r="AB2500" i="2"/>
  <c r="AA2500" i="2"/>
  <c r="Z2500" i="2"/>
  <c r="Y2500" i="2"/>
  <c r="AJ2500" i="2" s="1"/>
  <c r="C2500" i="2"/>
  <c r="AF2499" i="2"/>
  <c r="AE2499" i="2"/>
  <c r="AD2499" i="2"/>
  <c r="AC2499" i="2"/>
  <c r="AB2499" i="2"/>
  <c r="AA2499" i="2"/>
  <c r="Z2499" i="2"/>
  <c r="Y2499" i="2"/>
  <c r="AJ2499" i="2" s="1"/>
  <c r="C2499" i="2"/>
  <c r="AF2498" i="2"/>
  <c r="AE2498" i="2"/>
  <c r="AD2498" i="2"/>
  <c r="AC2498" i="2"/>
  <c r="AB2498" i="2"/>
  <c r="AA2498" i="2"/>
  <c r="Z2498" i="2"/>
  <c r="Y2498" i="2"/>
  <c r="C2498" i="2"/>
  <c r="D2498" i="2" s="1"/>
  <c r="AF2497" i="2"/>
  <c r="AE2497" i="2"/>
  <c r="AD2497" i="2"/>
  <c r="AC2497" i="2"/>
  <c r="AB2497" i="2"/>
  <c r="AA2497" i="2"/>
  <c r="Z2497" i="2"/>
  <c r="Y2497" i="2"/>
  <c r="AJ2497" i="2" s="1"/>
  <c r="C2497" i="2"/>
  <c r="AF2496" i="2"/>
  <c r="AE2496" i="2"/>
  <c r="AD2496" i="2"/>
  <c r="AC2496" i="2"/>
  <c r="AB2496" i="2"/>
  <c r="AA2496" i="2"/>
  <c r="Z2496" i="2"/>
  <c r="Y2496" i="2"/>
  <c r="C2496" i="2"/>
  <c r="AF2495" i="2"/>
  <c r="AE2495" i="2"/>
  <c r="AD2495" i="2"/>
  <c r="AC2495" i="2"/>
  <c r="AB2495" i="2"/>
  <c r="AA2495" i="2"/>
  <c r="Z2495" i="2"/>
  <c r="Y2495" i="2"/>
  <c r="AJ2495" i="2" s="1"/>
  <c r="C2495" i="2"/>
  <c r="AF2494" i="2"/>
  <c r="AE2494" i="2"/>
  <c r="AD2494" i="2"/>
  <c r="AC2494" i="2"/>
  <c r="AB2494" i="2"/>
  <c r="AA2494" i="2"/>
  <c r="Z2494" i="2"/>
  <c r="Y2494" i="2"/>
  <c r="C2494" i="2"/>
  <c r="AF2493" i="2"/>
  <c r="AE2493" i="2"/>
  <c r="AD2493" i="2"/>
  <c r="AC2493" i="2"/>
  <c r="AB2493" i="2"/>
  <c r="AA2493" i="2"/>
  <c r="Z2493" i="2"/>
  <c r="Y2493" i="2"/>
  <c r="AJ2493" i="2" s="1"/>
  <c r="C2493" i="2"/>
  <c r="AF2492" i="2"/>
  <c r="AE2492" i="2"/>
  <c r="AD2492" i="2"/>
  <c r="AC2492" i="2"/>
  <c r="AB2492" i="2"/>
  <c r="AA2492" i="2"/>
  <c r="Z2492" i="2"/>
  <c r="Y2492" i="2"/>
  <c r="C2492" i="2"/>
  <c r="AF2491" i="2"/>
  <c r="AE2491" i="2"/>
  <c r="AD2491" i="2"/>
  <c r="AC2491" i="2"/>
  <c r="AB2491" i="2"/>
  <c r="AA2491" i="2"/>
  <c r="Z2491" i="2"/>
  <c r="Y2491" i="2"/>
  <c r="C2491" i="2"/>
  <c r="AF2490" i="2"/>
  <c r="AE2490" i="2"/>
  <c r="AD2490" i="2"/>
  <c r="AC2490" i="2"/>
  <c r="AB2490" i="2"/>
  <c r="AA2490" i="2"/>
  <c r="Z2490" i="2"/>
  <c r="Y2490" i="2"/>
  <c r="C2490" i="2"/>
  <c r="AF2489" i="2"/>
  <c r="AE2489" i="2"/>
  <c r="AD2489" i="2"/>
  <c r="AC2489" i="2"/>
  <c r="AB2489" i="2"/>
  <c r="AA2489" i="2"/>
  <c r="Z2489" i="2"/>
  <c r="Y2489" i="2"/>
  <c r="C2489" i="2"/>
  <c r="AF2488" i="2"/>
  <c r="AE2488" i="2"/>
  <c r="AD2488" i="2"/>
  <c r="AC2488" i="2"/>
  <c r="AB2488" i="2"/>
  <c r="AA2488" i="2"/>
  <c r="Z2488" i="2"/>
  <c r="Y2488" i="2"/>
  <c r="AJ2488" i="2" s="1"/>
  <c r="C2488" i="2"/>
  <c r="AF2487" i="2"/>
  <c r="AE2487" i="2"/>
  <c r="AD2487" i="2"/>
  <c r="AC2487" i="2"/>
  <c r="AB2487" i="2"/>
  <c r="AA2487" i="2"/>
  <c r="Z2487" i="2"/>
  <c r="Y2487" i="2"/>
  <c r="AJ2487" i="2" s="1"/>
  <c r="C2487" i="2"/>
  <c r="AF2486" i="2"/>
  <c r="AE2486" i="2"/>
  <c r="AD2486" i="2"/>
  <c r="AC2486" i="2"/>
  <c r="AB2486" i="2"/>
  <c r="AA2486" i="2"/>
  <c r="Z2486" i="2"/>
  <c r="Y2486" i="2"/>
  <c r="C2486" i="2"/>
  <c r="AF2485" i="2"/>
  <c r="AE2485" i="2"/>
  <c r="AD2485" i="2"/>
  <c r="AC2485" i="2"/>
  <c r="AB2485" i="2"/>
  <c r="AA2485" i="2"/>
  <c r="Z2485" i="2"/>
  <c r="Y2485" i="2"/>
  <c r="C2485" i="2"/>
  <c r="AF2484" i="2"/>
  <c r="AE2484" i="2"/>
  <c r="AD2484" i="2"/>
  <c r="AC2484" i="2"/>
  <c r="AB2484" i="2"/>
  <c r="AA2484" i="2"/>
  <c r="Z2484" i="2"/>
  <c r="Y2484" i="2"/>
  <c r="AJ2484" i="2" s="1"/>
  <c r="C2484" i="2"/>
  <c r="AF2483" i="2"/>
  <c r="AE2483" i="2"/>
  <c r="AD2483" i="2"/>
  <c r="AC2483" i="2"/>
  <c r="AB2483" i="2"/>
  <c r="AA2483" i="2"/>
  <c r="Z2483" i="2"/>
  <c r="Y2483" i="2"/>
  <c r="C2483" i="2"/>
  <c r="AF2482" i="2"/>
  <c r="AE2482" i="2"/>
  <c r="AD2482" i="2"/>
  <c r="AC2482" i="2"/>
  <c r="AB2482" i="2"/>
  <c r="AA2482" i="2"/>
  <c r="Z2482" i="2"/>
  <c r="Y2482" i="2"/>
  <c r="AJ2482" i="2" s="1"/>
  <c r="C2482" i="2"/>
  <c r="AF2481" i="2"/>
  <c r="AE2481" i="2"/>
  <c r="AD2481" i="2"/>
  <c r="AC2481" i="2"/>
  <c r="AB2481" i="2"/>
  <c r="AA2481" i="2"/>
  <c r="Z2481" i="2"/>
  <c r="Y2481" i="2"/>
  <c r="AJ2481" i="2" s="1"/>
  <c r="C2481" i="2"/>
  <c r="AF2480" i="2"/>
  <c r="AE2480" i="2"/>
  <c r="AD2480" i="2"/>
  <c r="AC2480" i="2"/>
  <c r="AB2480" i="2"/>
  <c r="AA2480" i="2"/>
  <c r="Z2480" i="2"/>
  <c r="Y2480" i="2"/>
  <c r="AJ2480" i="2" s="1"/>
  <c r="C2480" i="2"/>
  <c r="AF2479" i="2"/>
  <c r="AE2479" i="2"/>
  <c r="AD2479" i="2"/>
  <c r="AC2479" i="2"/>
  <c r="AB2479" i="2"/>
  <c r="AA2479" i="2"/>
  <c r="Z2479" i="2"/>
  <c r="Y2479" i="2"/>
  <c r="AJ2479" i="2" s="1"/>
  <c r="C2479" i="2"/>
  <c r="AF2478" i="2"/>
  <c r="AE2478" i="2"/>
  <c r="AD2478" i="2"/>
  <c r="AC2478" i="2"/>
  <c r="AB2478" i="2"/>
  <c r="AA2478" i="2"/>
  <c r="Z2478" i="2"/>
  <c r="Y2478" i="2"/>
  <c r="C2478" i="2"/>
  <c r="AF2477" i="2"/>
  <c r="AE2477" i="2"/>
  <c r="AD2477" i="2"/>
  <c r="AC2477" i="2"/>
  <c r="AB2477" i="2"/>
  <c r="AA2477" i="2"/>
  <c r="Z2477" i="2"/>
  <c r="Y2477" i="2"/>
  <c r="AJ2477" i="2" s="1"/>
  <c r="C2477" i="2"/>
  <c r="AF2476" i="2"/>
  <c r="AE2476" i="2"/>
  <c r="AD2476" i="2"/>
  <c r="AC2476" i="2"/>
  <c r="AB2476" i="2"/>
  <c r="AA2476" i="2"/>
  <c r="Z2476" i="2"/>
  <c r="Y2476" i="2"/>
  <c r="C2476" i="2"/>
  <c r="AF2475" i="2"/>
  <c r="AE2475" i="2"/>
  <c r="AD2475" i="2"/>
  <c r="AC2475" i="2"/>
  <c r="AB2475" i="2"/>
  <c r="AA2475" i="2"/>
  <c r="Z2475" i="2"/>
  <c r="Y2475" i="2"/>
  <c r="AJ2475" i="2" s="1"/>
  <c r="C2475" i="2"/>
  <c r="D2475" i="2" s="1"/>
  <c r="AF2474" i="2"/>
  <c r="AE2474" i="2"/>
  <c r="AD2474" i="2"/>
  <c r="AC2474" i="2"/>
  <c r="AB2474" i="2"/>
  <c r="AA2474" i="2"/>
  <c r="Z2474" i="2"/>
  <c r="Y2474" i="2"/>
  <c r="C2474" i="2"/>
  <c r="D2474" i="2" s="1"/>
  <c r="AF2473" i="2"/>
  <c r="AE2473" i="2"/>
  <c r="AD2473" i="2"/>
  <c r="AC2473" i="2"/>
  <c r="AB2473" i="2"/>
  <c r="AA2473" i="2"/>
  <c r="Z2473" i="2"/>
  <c r="Y2473" i="2"/>
  <c r="C2473" i="2"/>
  <c r="AF2472" i="2"/>
  <c r="AE2472" i="2"/>
  <c r="AD2472" i="2"/>
  <c r="AC2472" i="2"/>
  <c r="AB2472" i="2"/>
  <c r="AA2472" i="2"/>
  <c r="Z2472" i="2"/>
  <c r="Y2472" i="2"/>
  <c r="C2472" i="2"/>
  <c r="AF2471" i="2"/>
  <c r="AE2471" i="2"/>
  <c r="AD2471" i="2"/>
  <c r="AC2471" i="2"/>
  <c r="AB2471" i="2"/>
  <c r="AA2471" i="2"/>
  <c r="Z2471" i="2"/>
  <c r="Y2471" i="2"/>
  <c r="AJ2471" i="2" s="1"/>
  <c r="C2471" i="2"/>
  <c r="AF2470" i="2"/>
  <c r="AE2470" i="2"/>
  <c r="AD2470" i="2"/>
  <c r="AC2470" i="2"/>
  <c r="AB2470" i="2"/>
  <c r="AA2470" i="2"/>
  <c r="Z2470" i="2"/>
  <c r="Y2470" i="2"/>
  <c r="C2470" i="2"/>
  <c r="AF2469" i="2"/>
  <c r="AE2469" i="2"/>
  <c r="AD2469" i="2"/>
  <c r="AC2469" i="2"/>
  <c r="AB2469" i="2"/>
  <c r="AA2469" i="2"/>
  <c r="Z2469" i="2"/>
  <c r="Y2469" i="2"/>
  <c r="AJ2469" i="2" s="1"/>
  <c r="C2469" i="2"/>
  <c r="AF2468" i="2"/>
  <c r="AE2468" i="2"/>
  <c r="AD2468" i="2"/>
  <c r="AC2468" i="2"/>
  <c r="AB2468" i="2"/>
  <c r="AA2468" i="2"/>
  <c r="Z2468" i="2"/>
  <c r="Y2468" i="2"/>
  <c r="AJ2468" i="2" s="1"/>
  <c r="C2468" i="2"/>
  <c r="AF2467" i="2"/>
  <c r="AE2467" i="2"/>
  <c r="AD2467" i="2"/>
  <c r="AC2467" i="2"/>
  <c r="AB2467" i="2"/>
  <c r="AA2467" i="2"/>
  <c r="Z2467" i="2"/>
  <c r="Y2467" i="2"/>
  <c r="AJ2467" i="2" s="1"/>
  <c r="C2467" i="2"/>
  <c r="AF2466" i="2"/>
  <c r="AE2466" i="2"/>
  <c r="AD2466" i="2"/>
  <c r="AC2466" i="2"/>
  <c r="AB2466" i="2"/>
  <c r="AA2466" i="2"/>
  <c r="Z2466" i="2"/>
  <c r="Y2466" i="2"/>
  <c r="AJ2466" i="2" s="1"/>
  <c r="C2466" i="2"/>
  <c r="D2466" i="2" s="1"/>
  <c r="AF2465" i="2"/>
  <c r="AE2465" i="2"/>
  <c r="AD2465" i="2"/>
  <c r="AC2465" i="2"/>
  <c r="AB2465" i="2"/>
  <c r="AA2465" i="2"/>
  <c r="Z2465" i="2"/>
  <c r="Y2465" i="2"/>
  <c r="AJ2465" i="2" s="1"/>
  <c r="C2465" i="2"/>
  <c r="AF2464" i="2"/>
  <c r="AE2464" i="2"/>
  <c r="AD2464" i="2"/>
  <c r="AC2464" i="2"/>
  <c r="AB2464" i="2"/>
  <c r="AA2464" i="2"/>
  <c r="Z2464" i="2"/>
  <c r="Y2464" i="2"/>
  <c r="AJ2464" i="2" s="1"/>
  <c r="C2464" i="2"/>
  <c r="AF2463" i="2"/>
  <c r="AE2463" i="2"/>
  <c r="AD2463" i="2"/>
  <c r="AC2463" i="2"/>
  <c r="AB2463" i="2"/>
  <c r="AA2463" i="2"/>
  <c r="Z2463" i="2"/>
  <c r="Y2463" i="2"/>
  <c r="AJ2463" i="2" s="1"/>
  <c r="C2463" i="2"/>
  <c r="AF2462" i="2"/>
  <c r="AE2462" i="2"/>
  <c r="AD2462" i="2"/>
  <c r="AC2462" i="2"/>
  <c r="AB2462" i="2"/>
  <c r="AA2462" i="2"/>
  <c r="Z2462" i="2"/>
  <c r="Y2462" i="2"/>
  <c r="AJ2462" i="2" s="1"/>
  <c r="C2462" i="2"/>
  <c r="AF2461" i="2"/>
  <c r="AE2461" i="2"/>
  <c r="AD2461" i="2"/>
  <c r="AC2461" i="2"/>
  <c r="AB2461" i="2"/>
  <c r="AA2461" i="2"/>
  <c r="Z2461" i="2"/>
  <c r="Y2461" i="2"/>
  <c r="C2461" i="2"/>
  <c r="AF2460" i="2"/>
  <c r="AE2460" i="2"/>
  <c r="AD2460" i="2"/>
  <c r="AC2460" i="2"/>
  <c r="AB2460" i="2"/>
  <c r="AA2460" i="2"/>
  <c r="Z2460" i="2"/>
  <c r="Y2460" i="2"/>
  <c r="AJ2460" i="2" s="1"/>
  <c r="C2460" i="2"/>
  <c r="AF2459" i="2"/>
  <c r="AE2459" i="2"/>
  <c r="AD2459" i="2"/>
  <c r="AC2459" i="2"/>
  <c r="AB2459" i="2"/>
  <c r="AA2459" i="2"/>
  <c r="Z2459" i="2"/>
  <c r="Y2459" i="2"/>
  <c r="C2459" i="2"/>
  <c r="AF2458" i="2"/>
  <c r="AE2458" i="2"/>
  <c r="AD2458" i="2"/>
  <c r="AC2458" i="2"/>
  <c r="AB2458" i="2"/>
  <c r="AA2458" i="2"/>
  <c r="Z2458" i="2"/>
  <c r="Y2458" i="2"/>
  <c r="AJ2458" i="2" s="1"/>
  <c r="C2458" i="2"/>
  <c r="D2458" i="2" s="1"/>
  <c r="AF2457" i="2"/>
  <c r="AE2457" i="2"/>
  <c r="AD2457" i="2"/>
  <c r="AC2457" i="2"/>
  <c r="AB2457" i="2"/>
  <c r="AA2457" i="2"/>
  <c r="Z2457" i="2"/>
  <c r="Y2457" i="2"/>
  <c r="AJ2457" i="2" s="1"/>
  <c r="C2457" i="2"/>
  <c r="AF2456" i="2"/>
  <c r="AE2456" i="2"/>
  <c r="AD2456" i="2"/>
  <c r="AC2456" i="2"/>
  <c r="AB2456" i="2"/>
  <c r="AA2456" i="2"/>
  <c r="Z2456" i="2"/>
  <c r="Y2456" i="2"/>
  <c r="C2456" i="2"/>
  <c r="AF2455" i="2"/>
  <c r="AE2455" i="2"/>
  <c r="AD2455" i="2"/>
  <c r="AC2455" i="2"/>
  <c r="AB2455" i="2"/>
  <c r="AA2455" i="2"/>
  <c r="Z2455" i="2"/>
  <c r="Y2455" i="2"/>
  <c r="C2455" i="2"/>
  <c r="AF2454" i="2"/>
  <c r="AE2454" i="2"/>
  <c r="AD2454" i="2"/>
  <c r="AC2454" i="2"/>
  <c r="AB2454" i="2"/>
  <c r="AA2454" i="2"/>
  <c r="Z2454" i="2"/>
  <c r="Y2454" i="2"/>
  <c r="AJ2454" i="2" s="1"/>
  <c r="C2454" i="2"/>
  <c r="AF2453" i="2"/>
  <c r="AE2453" i="2"/>
  <c r="AD2453" i="2"/>
  <c r="AC2453" i="2"/>
  <c r="AB2453" i="2"/>
  <c r="AA2453" i="2"/>
  <c r="Z2453" i="2"/>
  <c r="Y2453" i="2"/>
  <c r="C2453" i="2"/>
  <c r="AF2452" i="2"/>
  <c r="AE2452" i="2"/>
  <c r="AD2452" i="2"/>
  <c r="AC2452" i="2"/>
  <c r="AB2452" i="2"/>
  <c r="AA2452" i="2"/>
  <c r="Z2452" i="2"/>
  <c r="Y2452" i="2"/>
  <c r="AJ2452" i="2" s="1"/>
  <c r="C2452" i="2"/>
  <c r="AF2451" i="2"/>
  <c r="AE2451" i="2"/>
  <c r="AD2451" i="2"/>
  <c r="AC2451" i="2"/>
  <c r="AB2451" i="2"/>
  <c r="AA2451" i="2"/>
  <c r="Z2451" i="2"/>
  <c r="Y2451" i="2"/>
  <c r="AJ2451" i="2" s="1"/>
  <c r="C2451" i="2"/>
  <c r="AF2450" i="2"/>
  <c r="AE2450" i="2"/>
  <c r="AD2450" i="2"/>
  <c r="AC2450" i="2"/>
  <c r="AB2450" i="2"/>
  <c r="AA2450" i="2"/>
  <c r="Z2450" i="2"/>
  <c r="Y2450" i="2"/>
  <c r="C2450" i="2"/>
  <c r="D2450" i="2" s="1"/>
  <c r="AF2449" i="2"/>
  <c r="AE2449" i="2"/>
  <c r="AD2449" i="2"/>
  <c r="AC2449" i="2"/>
  <c r="AB2449" i="2"/>
  <c r="AA2449" i="2"/>
  <c r="Z2449" i="2"/>
  <c r="Y2449" i="2"/>
  <c r="AJ2449" i="2" s="1"/>
  <c r="C2449" i="2"/>
  <c r="AF2448" i="2"/>
  <c r="AE2448" i="2"/>
  <c r="AD2448" i="2"/>
  <c r="AC2448" i="2"/>
  <c r="AB2448" i="2"/>
  <c r="AA2448" i="2"/>
  <c r="Z2448" i="2"/>
  <c r="Y2448" i="2"/>
  <c r="C2448" i="2"/>
  <c r="AF2447" i="2"/>
  <c r="AE2447" i="2"/>
  <c r="AD2447" i="2"/>
  <c r="AC2447" i="2"/>
  <c r="AB2447" i="2"/>
  <c r="AA2447" i="2"/>
  <c r="Z2447" i="2"/>
  <c r="Y2447" i="2"/>
  <c r="AJ2447" i="2" s="1"/>
  <c r="C2447" i="2"/>
  <c r="AF2446" i="2"/>
  <c r="AE2446" i="2"/>
  <c r="AD2446" i="2"/>
  <c r="AC2446" i="2"/>
  <c r="AB2446" i="2"/>
  <c r="AA2446" i="2"/>
  <c r="Z2446" i="2"/>
  <c r="Y2446" i="2"/>
  <c r="C2446" i="2"/>
  <c r="AF2445" i="2"/>
  <c r="AE2445" i="2"/>
  <c r="AD2445" i="2"/>
  <c r="AC2445" i="2"/>
  <c r="AB2445" i="2"/>
  <c r="AA2445" i="2"/>
  <c r="Z2445" i="2"/>
  <c r="Y2445" i="2"/>
  <c r="AJ2445" i="2" s="1"/>
  <c r="C2445" i="2"/>
  <c r="AF2444" i="2"/>
  <c r="AE2444" i="2"/>
  <c r="AD2444" i="2"/>
  <c r="AC2444" i="2"/>
  <c r="AB2444" i="2"/>
  <c r="AA2444" i="2"/>
  <c r="Z2444" i="2"/>
  <c r="Y2444" i="2"/>
  <c r="C2444" i="2"/>
  <c r="AF2443" i="2"/>
  <c r="AE2443" i="2"/>
  <c r="AD2443" i="2"/>
  <c r="AC2443" i="2"/>
  <c r="AB2443" i="2"/>
  <c r="AA2443" i="2"/>
  <c r="Z2443" i="2"/>
  <c r="Y2443" i="2"/>
  <c r="C2443" i="2"/>
  <c r="AF2442" i="2"/>
  <c r="AE2442" i="2"/>
  <c r="AD2442" i="2"/>
  <c r="AC2442" i="2"/>
  <c r="AB2442" i="2"/>
  <c r="AA2442" i="2"/>
  <c r="Z2442" i="2"/>
  <c r="Y2442" i="2"/>
  <c r="AJ2442" i="2" s="1"/>
  <c r="C2442" i="2"/>
  <c r="D2442" i="2" s="1"/>
  <c r="AF2441" i="2"/>
  <c r="AE2441" i="2"/>
  <c r="AD2441" i="2"/>
  <c r="AC2441" i="2"/>
  <c r="AB2441" i="2"/>
  <c r="AA2441" i="2"/>
  <c r="Z2441" i="2"/>
  <c r="Y2441" i="2"/>
  <c r="AJ2441" i="2" s="1"/>
  <c r="C2441" i="2"/>
  <c r="AF2440" i="2"/>
  <c r="AE2440" i="2"/>
  <c r="AD2440" i="2"/>
  <c r="AC2440" i="2"/>
  <c r="AB2440" i="2"/>
  <c r="AA2440" i="2"/>
  <c r="Z2440" i="2"/>
  <c r="Y2440" i="2"/>
  <c r="AJ2440" i="2" s="1"/>
  <c r="C2440" i="2"/>
  <c r="AF2439" i="2"/>
  <c r="AE2439" i="2"/>
  <c r="AD2439" i="2"/>
  <c r="AC2439" i="2"/>
  <c r="AB2439" i="2"/>
  <c r="AA2439" i="2"/>
  <c r="Z2439" i="2"/>
  <c r="Y2439" i="2"/>
  <c r="AJ2439" i="2" s="1"/>
  <c r="C2439" i="2"/>
  <c r="AF2438" i="2"/>
  <c r="AE2438" i="2"/>
  <c r="AD2438" i="2"/>
  <c r="AC2438" i="2"/>
  <c r="AB2438" i="2"/>
  <c r="AA2438" i="2"/>
  <c r="Z2438" i="2"/>
  <c r="Y2438" i="2"/>
  <c r="AJ2438" i="2" s="1"/>
  <c r="C2438" i="2"/>
  <c r="AF2437" i="2"/>
  <c r="AE2437" i="2"/>
  <c r="AD2437" i="2"/>
  <c r="AC2437" i="2"/>
  <c r="AB2437" i="2"/>
  <c r="AA2437" i="2"/>
  <c r="Z2437" i="2"/>
  <c r="Y2437" i="2"/>
  <c r="C2437" i="2"/>
  <c r="AF2436" i="2"/>
  <c r="AE2436" i="2"/>
  <c r="AD2436" i="2"/>
  <c r="AC2436" i="2"/>
  <c r="AB2436" i="2"/>
  <c r="AA2436" i="2"/>
  <c r="Z2436" i="2"/>
  <c r="Y2436" i="2"/>
  <c r="AJ2436" i="2" s="1"/>
  <c r="C2436" i="2"/>
  <c r="AF2435" i="2"/>
  <c r="AE2435" i="2"/>
  <c r="AD2435" i="2"/>
  <c r="AC2435" i="2"/>
  <c r="AB2435" i="2"/>
  <c r="AA2435" i="2"/>
  <c r="Z2435" i="2"/>
  <c r="Y2435" i="2"/>
  <c r="C2435" i="2"/>
  <c r="AF2434" i="2"/>
  <c r="AE2434" i="2"/>
  <c r="AD2434" i="2"/>
  <c r="AC2434" i="2"/>
  <c r="AB2434" i="2"/>
  <c r="AA2434" i="2"/>
  <c r="Z2434" i="2"/>
  <c r="Y2434" i="2"/>
  <c r="AJ2434" i="2" s="1"/>
  <c r="C2434" i="2"/>
  <c r="D2434" i="2" s="1"/>
  <c r="AF2433" i="2"/>
  <c r="AE2433" i="2"/>
  <c r="AD2433" i="2"/>
  <c r="AC2433" i="2"/>
  <c r="AB2433" i="2"/>
  <c r="AA2433" i="2"/>
  <c r="Z2433" i="2"/>
  <c r="Y2433" i="2"/>
  <c r="AJ2433" i="2" s="1"/>
  <c r="C2433" i="2"/>
  <c r="AF2432" i="2"/>
  <c r="AE2432" i="2"/>
  <c r="AD2432" i="2"/>
  <c r="AC2432" i="2"/>
  <c r="AB2432" i="2"/>
  <c r="AA2432" i="2"/>
  <c r="Z2432" i="2"/>
  <c r="Y2432" i="2"/>
  <c r="C2432" i="2"/>
  <c r="AF2431" i="2"/>
  <c r="AE2431" i="2"/>
  <c r="AD2431" i="2"/>
  <c r="AC2431" i="2"/>
  <c r="AB2431" i="2"/>
  <c r="AA2431" i="2"/>
  <c r="Z2431" i="2"/>
  <c r="Y2431" i="2"/>
  <c r="C2431" i="2"/>
  <c r="AF2430" i="2"/>
  <c r="AE2430" i="2"/>
  <c r="AD2430" i="2"/>
  <c r="AC2430" i="2"/>
  <c r="AB2430" i="2"/>
  <c r="AA2430" i="2"/>
  <c r="Z2430" i="2"/>
  <c r="Y2430" i="2"/>
  <c r="C2430" i="2"/>
  <c r="AF2429" i="2"/>
  <c r="AE2429" i="2"/>
  <c r="AD2429" i="2"/>
  <c r="AC2429" i="2"/>
  <c r="AB2429" i="2"/>
  <c r="AA2429" i="2"/>
  <c r="Z2429" i="2"/>
  <c r="Y2429" i="2"/>
  <c r="AJ2429" i="2" s="1"/>
  <c r="C2429" i="2"/>
  <c r="AF2428" i="2"/>
  <c r="AE2428" i="2"/>
  <c r="AD2428" i="2"/>
  <c r="AC2428" i="2"/>
  <c r="AB2428" i="2"/>
  <c r="AA2428" i="2"/>
  <c r="Z2428" i="2"/>
  <c r="Y2428" i="2"/>
  <c r="AJ2428" i="2" s="1"/>
  <c r="C2428" i="2"/>
  <c r="AF2427" i="2"/>
  <c r="AE2427" i="2"/>
  <c r="AD2427" i="2"/>
  <c r="AC2427" i="2"/>
  <c r="AB2427" i="2"/>
  <c r="AA2427" i="2"/>
  <c r="Z2427" i="2"/>
  <c r="Y2427" i="2"/>
  <c r="AJ2427" i="2" s="1"/>
  <c r="C2427" i="2"/>
  <c r="AF2426" i="2"/>
  <c r="AE2426" i="2"/>
  <c r="AD2426" i="2"/>
  <c r="AC2426" i="2"/>
  <c r="AB2426" i="2"/>
  <c r="AA2426" i="2"/>
  <c r="Z2426" i="2"/>
  <c r="Y2426" i="2"/>
  <c r="C2426" i="2"/>
  <c r="D2426" i="2" s="1"/>
  <c r="AF2425" i="2"/>
  <c r="AE2425" i="2"/>
  <c r="AD2425" i="2"/>
  <c r="AC2425" i="2"/>
  <c r="AB2425" i="2"/>
  <c r="AA2425" i="2"/>
  <c r="Z2425" i="2"/>
  <c r="Y2425" i="2"/>
  <c r="AJ2425" i="2" s="1"/>
  <c r="C2425" i="2"/>
  <c r="AF2424" i="2"/>
  <c r="AE2424" i="2"/>
  <c r="AD2424" i="2"/>
  <c r="AC2424" i="2"/>
  <c r="AB2424" i="2"/>
  <c r="AA2424" i="2"/>
  <c r="Z2424" i="2"/>
  <c r="Y2424" i="2"/>
  <c r="C2424" i="2"/>
  <c r="AF2423" i="2"/>
  <c r="AE2423" i="2"/>
  <c r="AD2423" i="2"/>
  <c r="AC2423" i="2"/>
  <c r="AB2423" i="2"/>
  <c r="AA2423" i="2"/>
  <c r="Z2423" i="2"/>
  <c r="Y2423" i="2"/>
  <c r="AJ2423" i="2" s="1"/>
  <c r="C2423" i="2"/>
  <c r="AF2422" i="2"/>
  <c r="AE2422" i="2"/>
  <c r="AD2422" i="2"/>
  <c r="AC2422" i="2"/>
  <c r="AB2422" i="2"/>
  <c r="AA2422" i="2"/>
  <c r="Z2422" i="2"/>
  <c r="Y2422" i="2"/>
  <c r="C2422" i="2"/>
  <c r="AF2421" i="2"/>
  <c r="AE2421" i="2"/>
  <c r="AD2421" i="2"/>
  <c r="AC2421" i="2"/>
  <c r="AB2421" i="2"/>
  <c r="AA2421" i="2"/>
  <c r="Z2421" i="2"/>
  <c r="Y2421" i="2"/>
  <c r="AJ2421" i="2" s="1"/>
  <c r="C2421" i="2"/>
  <c r="AF2420" i="2"/>
  <c r="AE2420" i="2"/>
  <c r="AD2420" i="2"/>
  <c r="AC2420" i="2"/>
  <c r="AB2420" i="2"/>
  <c r="AA2420" i="2"/>
  <c r="Z2420" i="2"/>
  <c r="Y2420" i="2"/>
  <c r="C2420" i="2"/>
  <c r="AF2419" i="2"/>
  <c r="AE2419" i="2"/>
  <c r="AD2419" i="2"/>
  <c r="AC2419" i="2"/>
  <c r="AB2419" i="2"/>
  <c r="AA2419" i="2"/>
  <c r="Z2419" i="2"/>
  <c r="Y2419" i="2"/>
  <c r="C2419" i="2"/>
  <c r="AF2418" i="2"/>
  <c r="AE2418" i="2"/>
  <c r="AD2418" i="2"/>
  <c r="AC2418" i="2"/>
  <c r="AB2418" i="2"/>
  <c r="AA2418" i="2"/>
  <c r="Z2418" i="2"/>
  <c r="Y2418" i="2"/>
  <c r="C2418" i="2"/>
  <c r="D2418" i="2" s="1"/>
  <c r="AF2417" i="2"/>
  <c r="AE2417" i="2"/>
  <c r="AD2417" i="2"/>
  <c r="AC2417" i="2"/>
  <c r="AB2417" i="2"/>
  <c r="AA2417" i="2"/>
  <c r="Z2417" i="2"/>
  <c r="Y2417" i="2"/>
  <c r="C2417" i="2"/>
  <c r="AF2416" i="2"/>
  <c r="AE2416" i="2"/>
  <c r="AD2416" i="2"/>
  <c r="AC2416" i="2"/>
  <c r="AB2416" i="2"/>
  <c r="AA2416" i="2"/>
  <c r="Z2416" i="2"/>
  <c r="Y2416" i="2"/>
  <c r="C2416" i="2"/>
  <c r="AF2415" i="2"/>
  <c r="AE2415" i="2"/>
  <c r="AD2415" i="2"/>
  <c r="AC2415" i="2"/>
  <c r="AB2415" i="2"/>
  <c r="AA2415" i="2"/>
  <c r="Z2415" i="2"/>
  <c r="Y2415" i="2"/>
  <c r="AJ2415" i="2" s="1"/>
  <c r="C2415" i="2"/>
  <c r="AF2414" i="2"/>
  <c r="AE2414" i="2"/>
  <c r="AD2414" i="2"/>
  <c r="AC2414" i="2"/>
  <c r="AB2414" i="2"/>
  <c r="AA2414" i="2"/>
  <c r="Z2414" i="2"/>
  <c r="Y2414" i="2"/>
  <c r="AJ2414" i="2" s="1"/>
  <c r="C2414" i="2"/>
  <c r="AF2413" i="2"/>
  <c r="AE2413" i="2"/>
  <c r="AD2413" i="2"/>
  <c r="AC2413" i="2"/>
  <c r="AB2413" i="2"/>
  <c r="AA2413" i="2"/>
  <c r="Z2413" i="2"/>
  <c r="Y2413" i="2"/>
  <c r="C2413" i="2"/>
  <c r="AF2412" i="2"/>
  <c r="AE2412" i="2"/>
  <c r="AD2412" i="2"/>
  <c r="AC2412" i="2"/>
  <c r="AB2412" i="2"/>
  <c r="AA2412" i="2"/>
  <c r="Z2412" i="2"/>
  <c r="Y2412" i="2"/>
  <c r="AJ2412" i="2" s="1"/>
  <c r="C2412" i="2"/>
  <c r="AF2411" i="2"/>
  <c r="AE2411" i="2"/>
  <c r="AD2411" i="2"/>
  <c r="AC2411" i="2"/>
  <c r="AB2411" i="2"/>
  <c r="AA2411" i="2"/>
  <c r="Z2411" i="2"/>
  <c r="Y2411" i="2"/>
  <c r="C2411" i="2"/>
  <c r="D2411" i="2" s="1"/>
  <c r="AF2410" i="2"/>
  <c r="AE2410" i="2"/>
  <c r="AD2410" i="2"/>
  <c r="AC2410" i="2"/>
  <c r="AB2410" i="2"/>
  <c r="AA2410" i="2"/>
  <c r="Z2410" i="2"/>
  <c r="Y2410" i="2"/>
  <c r="AJ2410" i="2" s="1"/>
  <c r="C2410" i="2"/>
  <c r="AF2409" i="2"/>
  <c r="AE2409" i="2"/>
  <c r="AD2409" i="2"/>
  <c r="AC2409" i="2"/>
  <c r="AB2409" i="2"/>
  <c r="AA2409" i="2"/>
  <c r="Z2409" i="2"/>
  <c r="Y2409" i="2"/>
  <c r="AJ2409" i="2" s="1"/>
  <c r="C2409" i="2"/>
  <c r="AF2408" i="2"/>
  <c r="AE2408" i="2"/>
  <c r="AD2408" i="2"/>
  <c r="AC2408" i="2"/>
  <c r="AB2408" i="2"/>
  <c r="AA2408" i="2"/>
  <c r="Z2408" i="2"/>
  <c r="Y2408" i="2"/>
  <c r="AJ2408" i="2" s="1"/>
  <c r="C2408" i="2"/>
  <c r="AF2407" i="2"/>
  <c r="AE2407" i="2"/>
  <c r="AD2407" i="2"/>
  <c r="AC2407" i="2"/>
  <c r="AB2407" i="2"/>
  <c r="AA2407" i="2"/>
  <c r="Z2407" i="2"/>
  <c r="Y2407" i="2"/>
  <c r="C2407" i="2"/>
  <c r="AF2406" i="2"/>
  <c r="AE2406" i="2"/>
  <c r="AD2406" i="2"/>
  <c r="AC2406" i="2"/>
  <c r="AB2406" i="2"/>
  <c r="AA2406" i="2"/>
  <c r="Z2406" i="2"/>
  <c r="Y2406" i="2"/>
  <c r="C2406" i="2"/>
  <c r="AF2405" i="2"/>
  <c r="AE2405" i="2"/>
  <c r="AD2405" i="2"/>
  <c r="AC2405" i="2"/>
  <c r="AB2405" i="2"/>
  <c r="AA2405" i="2"/>
  <c r="Z2405" i="2"/>
  <c r="Y2405" i="2"/>
  <c r="AJ2405" i="2" s="1"/>
  <c r="C2405" i="2"/>
  <c r="AF2404" i="2"/>
  <c r="AE2404" i="2"/>
  <c r="AD2404" i="2"/>
  <c r="AC2404" i="2"/>
  <c r="AB2404" i="2"/>
  <c r="AA2404" i="2"/>
  <c r="Z2404" i="2"/>
  <c r="Y2404" i="2"/>
  <c r="AJ2404" i="2" s="1"/>
  <c r="C2404" i="2"/>
  <c r="AF2403" i="2"/>
  <c r="AE2403" i="2"/>
  <c r="AD2403" i="2"/>
  <c r="AC2403" i="2"/>
  <c r="AB2403" i="2"/>
  <c r="AA2403" i="2"/>
  <c r="Z2403" i="2"/>
  <c r="Y2403" i="2"/>
  <c r="AJ2403" i="2" s="1"/>
  <c r="C2403" i="2"/>
  <c r="AF2402" i="2"/>
  <c r="AE2402" i="2"/>
  <c r="AD2402" i="2"/>
  <c r="AC2402" i="2"/>
  <c r="AB2402" i="2"/>
  <c r="AA2402" i="2"/>
  <c r="Z2402" i="2"/>
  <c r="Y2402" i="2"/>
  <c r="C2402" i="2"/>
  <c r="AF2401" i="2"/>
  <c r="AE2401" i="2"/>
  <c r="AD2401" i="2"/>
  <c r="AC2401" i="2"/>
  <c r="AB2401" i="2"/>
  <c r="AA2401" i="2"/>
  <c r="Z2401" i="2"/>
  <c r="Y2401" i="2"/>
  <c r="C2401" i="2"/>
  <c r="AF2400" i="2"/>
  <c r="AE2400" i="2"/>
  <c r="AD2400" i="2"/>
  <c r="AC2400" i="2"/>
  <c r="AB2400" i="2"/>
  <c r="AA2400" i="2"/>
  <c r="Z2400" i="2"/>
  <c r="Y2400" i="2"/>
  <c r="C2400" i="2"/>
  <c r="AF2399" i="2"/>
  <c r="AE2399" i="2"/>
  <c r="AD2399" i="2"/>
  <c r="AC2399" i="2"/>
  <c r="AB2399" i="2"/>
  <c r="AA2399" i="2"/>
  <c r="Z2399" i="2"/>
  <c r="Y2399" i="2"/>
  <c r="AJ2399" i="2" s="1"/>
  <c r="C2399" i="2"/>
  <c r="AF2398" i="2"/>
  <c r="AE2398" i="2"/>
  <c r="AD2398" i="2"/>
  <c r="AC2398" i="2"/>
  <c r="AB2398" i="2"/>
  <c r="AA2398" i="2"/>
  <c r="Z2398" i="2"/>
  <c r="Y2398" i="2"/>
  <c r="C2398" i="2"/>
  <c r="AF2397" i="2"/>
  <c r="AE2397" i="2"/>
  <c r="AD2397" i="2"/>
  <c r="AC2397" i="2"/>
  <c r="AB2397" i="2"/>
  <c r="AA2397" i="2"/>
  <c r="Z2397" i="2"/>
  <c r="Y2397" i="2"/>
  <c r="AJ2397" i="2" s="1"/>
  <c r="C2397" i="2"/>
  <c r="AF2396" i="2"/>
  <c r="AE2396" i="2"/>
  <c r="AD2396" i="2"/>
  <c r="AC2396" i="2"/>
  <c r="AB2396" i="2"/>
  <c r="AA2396" i="2"/>
  <c r="Z2396" i="2"/>
  <c r="Y2396" i="2"/>
  <c r="C2396" i="2"/>
  <c r="AF2395" i="2"/>
  <c r="AE2395" i="2"/>
  <c r="AD2395" i="2"/>
  <c r="AC2395" i="2"/>
  <c r="AB2395" i="2"/>
  <c r="AA2395" i="2"/>
  <c r="Z2395" i="2"/>
  <c r="Y2395" i="2"/>
  <c r="AJ2395" i="2" s="1"/>
  <c r="C2395" i="2"/>
  <c r="D2395" i="2" s="1"/>
  <c r="AF2394" i="2"/>
  <c r="AE2394" i="2"/>
  <c r="AD2394" i="2"/>
  <c r="AC2394" i="2"/>
  <c r="AB2394" i="2"/>
  <c r="AA2394" i="2"/>
  <c r="Z2394" i="2"/>
  <c r="Y2394" i="2"/>
  <c r="AJ2394" i="2" s="1"/>
  <c r="C2394" i="2"/>
  <c r="AF2393" i="2"/>
  <c r="AE2393" i="2"/>
  <c r="AD2393" i="2"/>
  <c r="AC2393" i="2"/>
  <c r="AB2393" i="2"/>
  <c r="AA2393" i="2"/>
  <c r="Z2393" i="2"/>
  <c r="Y2393" i="2"/>
  <c r="C2393" i="2"/>
  <c r="AF2392" i="2"/>
  <c r="AE2392" i="2"/>
  <c r="AD2392" i="2"/>
  <c r="AC2392" i="2"/>
  <c r="AB2392" i="2"/>
  <c r="AA2392" i="2"/>
  <c r="Z2392" i="2"/>
  <c r="Y2392" i="2"/>
  <c r="C2392" i="2"/>
  <c r="AF2391" i="2"/>
  <c r="AE2391" i="2"/>
  <c r="AD2391" i="2"/>
  <c r="AC2391" i="2"/>
  <c r="AB2391" i="2"/>
  <c r="AA2391" i="2"/>
  <c r="Z2391" i="2"/>
  <c r="Y2391" i="2"/>
  <c r="AJ2391" i="2" s="1"/>
  <c r="C2391" i="2"/>
  <c r="AF2390" i="2"/>
  <c r="AE2390" i="2"/>
  <c r="AD2390" i="2"/>
  <c r="AC2390" i="2"/>
  <c r="AB2390" i="2"/>
  <c r="AA2390" i="2"/>
  <c r="Z2390" i="2"/>
  <c r="Y2390" i="2"/>
  <c r="AJ2390" i="2" s="1"/>
  <c r="C2390" i="2"/>
  <c r="AF2389" i="2"/>
  <c r="AE2389" i="2"/>
  <c r="AD2389" i="2"/>
  <c r="AC2389" i="2"/>
  <c r="AB2389" i="2"/>
  <c r="AA2389" i="2"/>
  <c r="Z2389" i="2"/>
  <c r="Y2389" i="2"/>
  <c r="C2389" i="2"/>
  <c r="AF2388" i="2"/>
  <c r="AE2388" i="2"/>
  <c r="AD2388" i="2"/>
  <c r="AC2388" i="2"/>
  <c r="AB2388" i="2"/>
  <c r="AA2388" i="2"/>
  <c r="Z2388" i="2"/>
  <c r="Y2388" i="2"/>
  <c r="C2388" i="2"/>
  <c r="AF2387" i="2"/>
  <c r="AE2387" i="2"/>
  <c r="AD2387" i="2"/>
  <c r="AC2387" i="2"/>
  <c r="AB2387" i="2"/>
  <c r="AA2387" i="2"/>
  <c r="Z2387" i="2"/>
  <c r="Y2387" i="2"/>
  <c r="C2387" i="2"/>
  <c r="AF2386" i="2"/>
  <c r="AE2386" i="2"/>
  <c r="AD2386" i="2"/>
  <c r="AC2386" i="2"/>
  <c r="AB2386" i="2"/>
  <c r="AA2386" i="2"/>
  <c r="Z2386" i="2"/>
  <c r="Y2386" i="2"/>
  <c r="AJ2386" i="2" s="1"/>
  <c r="C2386" i="2"/>
  <c r="AF2385" i="2"/>
  <c r="AE2385" i="2"/>
  <c r="AD2385" i="2"/>
  <c r="AC2385" i="2"/>
  <c r="AB2385" i="2"/>
  <c r="AA2385" i="2"/>
  <c r="Z2385" i="2"/>
  <c r="Y2385" i="2"/>
  <c r="AJ2385" i="2" s="1"/>
  <c r="C2385" i="2"/>
  <c r="D2385" i="2" s="1"/>
  <c r="AF2384" i="2"/>
  <c r="AE2384" i="2"/>
  <c r="AD2384" i="2"/>
  <c r="AC2384" i="2"/>
  <c r="AB2384" i="2"/>
  <c r="AA2384" i="2"/>
  <c r="Z2384" i="2"/>
  <c r="Y2384" i="2"/>
  <c r="C2384" i="2"/>
  <c r="AF2383" i="2"/>
  <c r="AE2383" i="2"/>
  <c r="AD2383" i="2"/>
  <c r="AC2383" i="2"/>
  <c r="AB2383" i="2"/>
  <c r="AA2383" i="2"/>
  <c r="Z2383" i="2"/>
  <c r="Y2383" i="2"/>
  <c r="AJ2383" i="2" s="1"/>
  <c r="C2383" i="2"/>
  <c r="AF2382" i="2"/>
  <c r="AE2382" i="2"/>
  <c r="AD2382" i="2"/>
  <c r="AC2382" i="2"/>
  <c r="AB2382" i="2"/>
  <c r="AA2382" i="2"/>
  <c r="Z2382" i="2"/>
  <c r="Y2382" i="2"/>
  <c r="AJ2382" i="2" s="1"/>
  <c r="C2382" i="2"/>
  <c r="AF2381" i="2"/>
  <c r="AE2381" i="2"/>
  <c r="AD2381" i="2"/>
  <c r="AC2381" i="2"/>
  <c r="AB2381" i="2"/>
  <c r="AA2381" i="2"/>
  <c r="Z2381" i="2"/>
  <c r="Y2381" i="2"/>
  <c r="AJ2381" i="2" s="1"/>
  <c r="C2381" i="2"/>
  <c r="AF2380" i="2"/>
  <c r="AE2380" i="2"/>
  <c r="AD2380" i="2"/>
  <c r="AC2380" i="2"/>
  <c r="AB2380" i="2"/>
  <c r="AA2380" i="2"/>
  <c r="Z2380" i="2"/>
  <c r="Y2380" i="2"/>
  <c r="C2380" i="2"/>
  <c r="AF2379" i="2"/>
  <c r="AE2379" i="2"/>
  <c r="AD2379" i="2"/>
  <c r="AC2379" i="2"/>
  <c r="AB2379" i="2"/>
  <c r="AA2379" i="2"/>
  <c r="Z2379" i="2"/>
  <c r="Y2379" i="2"/>
  <c r="AJ2379" i="2" s="1"/>
  <c r="C2379" i="2"/>
  <c r="D2379" i="2" s="1"/>
  <c r="AF2378" i="2"/>
  <c r="AE2378" i="2"/>
  <c r="AD2378" i="2"/>
  <c r="AC2378" i="2"/>
  <c r="AB2378" i="2"/>
  <c r="AA2378" i="2"/>
  <c r="Z2378" i="2"/>
  <c r="Y2378" i="2"/>
  <c r="C2378" i="2"/>
  <c r="AF2377" i="2"/>
  <c r="AE2377" i="2"/>
  <c r="AD2377" i="2"/>
  <c r="AC2377" i="2"/>
  <c r="AB2377" i="2"/>
  <c r="AA2377" i="2"/>
  <c r="Z2377" i="2"/>
  <c r="Y2377" i="2"/>
  <c r="AJ2377" i="2" s="1"/>
  <c r="C2377" i="2"/>
  <c r="D2377" i="2" s="1"/>
  <c r="AF2376" i="2"/>
  <c r="AE2376" i="2"/>
  <c r="AD2376" i="2"/>
  <c r="AC2376" i="2"/>
  <c r="AB2376" i="2"/>
  <c r="AA2376" i="2"/>
  <c r="Z2376" i="2"/>
  <c r="Y2376" i="2"/>
  <c r="C2376" i="2"/>
  <c r="AF2375" i="2"/>
  <c r="AE2375" i="2"/>
  <c r="AD2375" i="2"/>
  <c r="AC2375" i="2"/>
  <c r="AB2375" i="2"/>
  <c r="AA2375" i="2"/>
  <c r="Z2375" i="2"/>
  <c r="Y2375" i="2"/>
  <c r="C2375" i="2"/>
  <c r="AF2374" i="2"/>
  <c r="AE2374" i="2"/>
  <c r="AD2374" i="2"/>
  <c r="AC2374" i="2"/>
  <c r="AB2374" i="2"/>
  <c r="AA2374" i="2"/>
  <c r="Z2374" i="2"/>
  <c r="Y2374" i="2"/>
  <c r="C2374" i="2"/>
  <c r="AF2373" i="2"/>
  <c r="AE2373" i="2"/>
  <c r="AD2373" i="2"/>
  <c r="AC2373" i="2"/>
  <c r="AB2373" i="2"/>
  <c r="AA2373" i="2"/>
  <c r="Z2373" i="2"/>
  <c r="Y2373" i="2"/>
  <c r="AJ2373" i="2" s="1"/>
  <c r="C2373" i="2"/>
  <c r="AF2372" i="2"/>
  <c r="AE2372" i="2"/>
  <c r="AD2372" i="2"/>
  <c r="AC2372" i="2"/>
  <c r="AB2372" i="2"/>
  <c r="AA2372" i="2"/>
  <c r="Z2372" i="2"/>
  <c r="Y2372" i="2"/>
  <c r="C2372" i="2"/>
  <c r="AF2371" i="2"/>
  <c r="AE2371" i="2"/>
  <c r="AD2371" i="2"/>
  <c r="AC2371" i="2"/>
  <c r="AB2371" i="2"/>
  <c r="AA2371" i="2"/>
  <c r="Z2371" i="2"/>
  <c r="Y2371" i="2"/>
  <c r="C2371" i="2"/>
  <c r="AF2370" i="2"/>
  <c r="AE2370" i="2"/>
  <c r="AD2370" i="2"/>
  <c r="AC2370" i="2"/>
  <c r="AB2370" i="2"/>
  <c r="AA2370" i="2"/>
  <c r="Z2370" i="2"/>
  <c r="Y2370" i="2"/>
  <c r="C2370" i="2"/>
  <c r="D2370" i="2" s="1"/>
  <c r="AF2369" i="2"/>
  <c r="AE2369" i="2"/>
  <c r="AD2369" i="2"/>
  <c r="AC2369" i="2"/>
  <c r="AB2369" i="2"/>
  <c r="AA2369" i="2"/>
  <c r="Z2369" i="2"/>
  <c r="Y2369" i="2"/>
  <c r="AJ2369" i="2" s="1"/>
  <c r="C2369" i="2"/>
  <c r="AF2368" i="2"/>
  <c r="AE2368" i="2"/>
  <c r="AD2368" i="2"/>
  <c r="AC2368" i="2"/>
  <c r="AB2368" i="2"/>
  <c r="AA2368" i="2"/>
  <c r="Z2368" i="2"/>
  <c r="Y2368" i="2"/>
  <c r="AJ2368" i="2" s="1"/>
  <c r="C2368" i="2"/>
  <c r="AF2367" i="2"/>
  <c r="AE2367" i="2"/>
  <c r="AD2367" i="2"/>
  <c r="AC2367" i="2"/>
  <c r="AB2367" i="2"/>
  <c r="AA2367" i="2"/>
  <c r="Z2367" i="2"/>
  <c r="Y2367" i="2"/>
  <c r="AJ2367" i="2" s="1"/>
  <c r="C2367" i="2"/>
  <c r="AF2366" i="2"/>
  <c r="AE2366" i="2"/>
  <c r="AD2366" i="2"/>
  <c r="AC2366" i="2"/>
  <c r="AB2366" i="2"/>
  <c r="AA2366" i="2"/>
  <c r="Z2366" i="2"/>
  <c r="Y2366" i="2"/>
  <c r="AJ2366" i="2" s="1"/>
  <c r="C2366" i="2"/>
  <c r="AF2365" i="2"/>
  <c r="AE2365" i="2"/>
  <c r="AD2365" i="2"/>
  <c r="AC2365" i="2"/>
  <c r="AB2365" i="2"/>
  <c r="AA2365" i="2"/>
  <c r="Z2365" i="2"/>
  <c r="Y2365" i="2"/>
  <c r="C2365" i="2"/>
  <c r="AF2364" i="2"/>
  <c r="AE2364" i="2"/>
  <c r="AD2364" i="2"/>
  <c r="AC2364" i="2"/>
  <c r="AB2364" i="2"/>
  <c r="AA2364" i="2"/>
  <c r="Z2364" i="2"/>
  <c r="Y2364" i="2"/>
  <c r="AJ2364" i="2" s="1"/>
  <c r="C2364" i="2"/>
  <c r="AF2363" i="2"/>
  <c r="AE2363" i="2"/>
  <c r="AD2363" i="2"/>
  <c r="AC2363" i="2"/>
  <c r="AB2363" i="2"/>
  <c r="AA2363" i="2"/>
  <c r="Z2363" i="2"/>
  <c r="Y2363" i="2"/>
  <c r="AJ2363" i="2" s="1"/>
  <c r="C2363" i="2"/>
  <c r="AF2362" i="2"/>
  <c r="AE2362" i="2"/>
  <c r="AD2362" i="2"/>
  <c r="AC2362" i="2"/>
  <c r="AB2362" i="2"/>
  <c r="AA2362" i="2"/>
  <c r="Z2362" i="2"/>
  <c r="Y2362" i="2"/>
  <c r="C2362" i="2"/>
  <c r="AF2361" i="2"/>
  <c r="AE2361" i="2"/>
  <c r="AD2361" i="2"/>
  <c r="AC2361" i="2"/>
  <c r="AB2361" i="2"/>
  <c r="AA2361" i="2"/>
  <c r="Z2361" i="2"/>
  <c r="Y2361" i="2"/>
  <c r="AJ2361" i="2" s="1"/>
  <c r="C2361" i="2"/>
  <c r="D2361" i="2" s="1"/>
  <c r="AF2360" i="2"/>
  <c r="AE2360" i="2"/>
  <c r="AD2360" i="2"/>
  <c r="AC2360" i="2"/>
  <c r="AB2360" i="2"/>
  <c r="AA2360" i="2"/>
  <c r="Z2360" i="2"/>
  <c r="Y2360" i="2"/>
  <c r="C2360" i="2"/>
  <c r="AF2359" i="2"/>
  <c r="AE2359" i="2"/>
  <c r="AD2359" i="2"/>
  <c r="AC2359" i="2"/>
  <c r="AB2359" i="2"/>
  <c r="AA2359" i="2"/>
  <c r="Z2359" i="2"/>
  <c r="Y2359" i="2"/>
  <c r="C2359" i="2"/>
  <c r="AF2358" i="2"/>
  <c r="AE2358" i="2"/>
  <c r="AD2358" i="2"/>
  <c r="AC2358" i="2"/>
  <c r="AB2358" i="2"/>
  <c r="AA2358" i="2"/>
  <c r="Z2358" i="2"/>
  <c r="Y2358" i="2"/>
  <c r="C2358" i="2"/>
  <c r="AF2357" i="2"/>
  <c r="AE2357" i="2"/>
  <c r="AD2357" i="2"/>
  <c r="AC2357" i="2"/>
  <c r="AB2357" i="2"/>
  <c r="AA2357" i="2"/>
  <c r="Z2357" i="2"/>
  <c r="Y2357" i="2"/>
  <c r="C2357" i="2"/>
  <c r="AF2356" i="2"/>
  <c r="AE2356" i="2"/>
  <c r="AD2356" i="2"/>
  <c r="AC2356" i="2"/>
  <c r="AB2356" i="2"/>
  <c r="AA2356" i="2"/>
  <c r="Z2356" i="2"/>
  <c r="Y2356" i="2"/>
  <c r="AJ2356" i="2" s="1"/>
  <c r="C2356" i="2"/>
  <c r="AF2355" i="2"/>
  <c r="AE2355" i="2"/>
  <c r="AD2355" i="2"/>
  <c r="AC2355" i="2"/>
  <c r="AB2355" i="2"/>
  <c r="AA2355" i="2"/>
  <c r="Z2355" i="2"/>
  <c r="Y2355" i="2"/>
  <c r="AJ2355" i="2" s="1"/>
  <c r="C2355" i="2"/>
  <c r="AF2354" i="2"/>
  <c r="AE2354" i="2"/>
  <c r="AD2354" i="2"/>
  <c r="AC2354" i="2"/>
  <c r="AB2354" i="2"/>
  <c r="AA2354" i="2"/>
  <c r="Z2354" i="2"/>
  <c r="Y2354" i="2"/>
  <c r="C2354" i="2"/>
  <c r="AF2353" i="2"/>
  <c r="AE2353" i="2"/>
  <c r="AD2353" i="2"/>
  <c r="AC2353" i="2"/>
  <c r="AB2353" i="2"/>
  <c r="AA2353" i="2"/>
  <c r="Z2353" i="2"/>
  <c r="Y2353" i="2"/>
  <c r="AJ2353" i="2" s="1"/>
  <c r="C2353" i="2"/>
  <c r="AF2352" i="2"/>
  <c r="AE2352" i="2"/>
  <c r="AD2352" i="2"/>
  <c r="AC2352" i="2"/>
  <c r="AB2352" i="2"/>
  <c r="AA2352" i="2"/>
  <c r="Z2352" i="2"/>
  <c r="Y2352" i="2"/>
  <c r="C2352" i="2"/>
  <c r="AF2351" i="2"/>
  <c r="AE2351" i="2"/>
  <c r="AD2351" i="2"/>
  <c r="AC2351" i="2"/>
  <c r="AB2351" i="2"/>
  <c r="AA2351" i="2"/>
  <c r="Z2351" i="2"/>
  <c r="Y2351" i="2"/>
  <c r="C2351" i="2"/>
  <c r="AF2350" i="2"/>
  <c r="AE2350" i="2"/>
  <c r="AD2350" i="2"/>
  <c r="AC2350" i="2"/>
  <c r="AB2350" i="2"/>
  <c r="AA2350" i="2"/>
  <c r="Z2350" i="2"/>
  <c r="Y2350" i="2"/>
  <c r="C2350" i="2"/>
  <c r="AF2349" i="2"/>
  <c r="AE2349" i="2"/>
  <c r="AD2349" i="2"/>
  <c r="AC2349" i="2"/>
  <c r="AB2349" i="2"/>
  <c r="AA2349" i="2"/>
  <c r="Z2349" i="2"/>
  <c r="Y2349" i="2"/>
  <c r="AJ2349" i="2" s="1"/>
  <c r="C2349" i="2"/>
  <c r="AF2348" i="2"/>
  <c r="AE2348" i="2"/>
  <c r="AD2348" i="2"/>
  <c r="AC2348" i="2"/>
  <c r="AB2348" i="2"/>
  <c r="AA2348" i="2"/>
  <c r="Z2348" i="2"/>
  <c r="Y2348" i="2"/>
  <c r="AJ2348" i="2" s="1"/>
  <c r="C2348" i="2"/>
  <c r="AF2347" i="2"/>
  <c r="AE2347" i="2"/>
  <c r="AD2347" i="2"/>
  <c r="AC2347" i="2"/>
  <c r="AB2347" i="2"/>
  <c r="AA2347" i="2"/>
  <c r="Z2347" i="2"/>
  <c r="Y2347" i="2"/>
  <c r="C2347" i="2"/>
  <c r="AF2346" i="2"/>
  <c r="AE2346" i="2"/>
  <c r="AD2346" i="2"/>
  <c r="AC2346" i="2"/>
  <c r="AB2346" i="2"/>
  <c r="AA2346" i="2"/>
  <c r="Z2346" i="2"/>
  <c r="Y2346" i="2"/>
  <c r="C2346" i="2"/>
  <c r="AF2345" i="2"/>
  <c r="AE2345" i="2"/>
  <c r="AD2345" i="2"/>
  <c r="AC2345" i="2"/>
  <c r="AB2345" i="2"/>
  <c r="AA2345" i="2"/>
  <c r="Z2345" i="2"/>
  <c r="Y2345" i="2"/>
  <c r="C2345" i="2"/>
  <c r="AF2344" i="2"/>
  <c r="AE2344" i="2"/>
  <c r="AD2344" i="2"/>
  <c r="AC2344" i="2"/>
  <c r="AB2344" i="2"/>
  <c r="AA2344" i="2"/>
  <c r="Z2344" i="2"/>
  <c r="Y2344" i="2"/>
  <c r="C2344" i="2"/>
  <c r="AF2343" i="2"/>
  <c r="AE2343" i="2"/>
  <c r="AD2343" i="2"/>
  <c r="AC2343" i="2"/>
  <c r="AB2343" i="2"/>
  <c r="AA2343" i="2"/>
  <c r="Z2343" i="2"/>
  <c r="Y2343" i="2"/>
  <c r="AJ2343" i="2" s="1"/>
  <c r="C2343" i="2"/>
  <c r="AF2342" i="2"/>
  <c r="AE2342" i="2"/>
  <c r="AD2342" i="2"/>
  <c r="AC2342" i="2"/>
  <c r="AB2342" i="2"/>
  <c r="AA2342" i="2"/>
  <c r="Z2342" i="2"/>
  <c r="Y2342" i="2"/>
  <c r="C2342" i="2"/>
  <c r="AF2341" i="2"/>
  <c r="AE2341" i="2"/>
  <c r="AD2341" i="2"/>
  <c r="AC2341" i="2"/>
  <c r="AB2341" i="2"/>
  <c r="AA2341" i="2"/>
  <c r="Z2341" i="2"/>
  <c r="Y2341" i="2"/>
  <c r="C2341" i="2"/>
  <c r="AF2340" i="2"/>
  <c r="AE2340" i="2"/>
  <c r="AD2340" i="2"/>
  <c r="AC2340" i="2"/>
  <c r="AB2340" i="2"/>
  <c r="AA2340" i="2"/>
  <c r="Z2340" i="2"/>
  <c r="Y2340" i="2"/>
  <c r="AJ2340" i="2" s="1"/>
  <c r="C2340" i="2"/>
  <c r="AF2339" i="2"/>
  <c r="AE2339" i="2"/>
  <c r="AD2339" i="2"/>
  <c r="AC2339" i="2"/>
  <c r="AB2339" i="2"/>
  <c r="AA2339" i="2"/>
  <c r="Z2339" i="2"/>
  <c r="Y2339" i="2"/>
  <c r="C2339" i="2"/>
  <c r="AF2338" i="2"/>
  <c r="AE2338" i="2"/>
  <c r="AD2338" i="2"/>
  <c r="AC2338" i="2"/>
  <c r="AB2338" i="2"/>
  <c r="AA2338" i="2"/>
  <c r="Z2338" i="2"/>
  <c r="Y2338" i="2"/>
  <c r="AJ2338" i="2" s="1"/>
  <c r="C2338" i="2"/>
  <c r="AF2337" i="2"/>
  <c r="AE2337" i="2"/>
  <c r="AD2337" i="2"/>
  <c r="AC2337" i="2"/>
  <c r="AB2337" i="2"/>
  <c r="AA2337" i="2"/>
  <c r="Z2337" i="2"/>
  <c r="Y2337" i="2"/>
  <c r="AJ2337" i="2" s="1"/>
  <c r="C2337" i="2"/>
  <c r="AF2336" i="2"/>
  <c r="AE2336" i="2"/>
  <c r="AD2336" i="2"/>
  <c r="AC2336" i="2"/>
  <c r="AB2336" i="2"/>
  <c r="AA2336" i="2"/>
  <c r="Z2336" i="2"/>
  <c r="Y2336" i="2"/>
  <c r="AJ2336" i="2" s="1"/>
  <c r="C2336" i="2"/>
  <c r="AF2335" i="2"/>
  <c r="AE2335" i="2"/>
  <c r="AD2335" i="2"/>
  <c r="AC2335" i="2"/>
  <c r="AB2335" i="2"/>
  <c r="AA2335" i="2"/>
  <c r="Z2335" i="2"/>
  <c r="Y2335" i="2"/>
  <c r="AJ2335" i="2" s="1"/>
  <c r="C2335" i="2"/>
  <c r="AF2334" i="2"/>
  <c r="AE2334" i="2"/>
  <c r="AD2334" i="2"/>
  <c r="AC2334" i="2"/>
  <c r="AB2334" i="2"/>
  <c r="AA2334" i="2"/>
  <c r="Z2334" i="2"/>
  <c r="Y2334" i="2"/>
  <c r="C2334" i="2"/>
  <c r="AF2333" i="2"/>
  <c r="AE2333" i="2"/>
  <c r="AD2333" i="2"/>
  <c r="AC2333" i="2"/>
  <c r="AB2333" i="2"/>
  <c r="AA2333" i="2"/>
  <c r="Z2333" i="2"/>
  <c r="Y2333" i="2"/>
  <c r="AJ2333" i="2" s="1"/>
  <c r="C2333" i="2"/>
  <c r="AF2332" i="2"/>
  <c r="AE2332" i="2"/>
  <c r="AD2332" i="2"/>
  <c r="AC2332" i="2"/>
  <c r="AB2332" i="2"/>
  <c r="AA2332" i="2"/>
  <c r="Z2332" i="2"/>
  <c r="Y2332" i="2"/>
  <c r="C2332" i="2"/>
  <c r="AF2331" i="2"/>
  <c r="AE2331" i="2"/>
  <c r="AD2331" i="2"/>
  <c r="AC2331" i="2"/>
  <c r="AB2331" i="2"/>
  <c r="AA2331" i="2"/>
  <c r="Z2331" i="2"/>
  <c r="Y2331" i="2"/>
  <c r="AJ2331" i="2" s="1"/>
  <c r="C2331" i="2"/>
  <c r="AF2330" i="2"/>
  <c r="AE2330" i="2"/>
  <c r="AD2330" i="2"/>
  <c r="AC2330" i="2"/>
  <c r="AB2330" i="2"/>
  <c r="AA2330" i="2"/>
  <c r="Z2330" i="2"/>
  <c r="Y2330" i="2"/>
  <c r="C2330" i="2"/>
  <c r="AF2329" i="2"/>
  <c r="AE2329" i="2"/>
  <c r="AD2329" i="2"/>
  <c r="AC2329" i="2"/>
  <c r="AB2329" i="2"/>
  <c r="AA2329" i="2"/>
  <c r="Z2329" i="2"/>
  <c r="Y2329" i="2"/>
  <c r="C2329" i="2"/>
  <c r="AF2328" i="2"/>
  <c r="AE2328" i="2"/>
  <c r="AD2328" i="2"/>
  <c r="AC2328" i="2"/>
  <c r="AB2328" i="2"/>
  <c r="AA2328" i="2"/>
  <c r="Z2328" i="2"/>
  <c r="Y2328" i="2"/>
  <c r="C2328" i="2"/>
  <c r="AF2327" i="2"/>
  <c r="AE2327" i="2"/>
  <c r="AD2327" i="2"/>
  <c r="AC2327" i="2"/>
  <c r="AB2327" i="2"/>
  <c r="AA2327" i="2"/>
  <c r="Z2327" i="2"/>
  <c r="Y2327" i="2"/>
  <c r="C2327" i="2"/>
  <c r="AF2326" i="2"/>
  <c r="AE2326" i="2"/>
  <c r="AD2326" i="2"/>
  <c r="AC2326" i="2"/>
  <c r="AB2326" i="2"/>
  <c r="AA2326" i="2"/>
  <c r="Z2326" i="2"/>
  <c r="Y2326" i="2"/>
  <c r="C2326" i="2"/>
  <c r="AF2325" i="2"/>
  <c r="AE2325" i="2"/>
  <c r="AD2325" i="2"/>
  <c r="AC2325" i="2"/>
  <c r="AB2325" i="2"/>
  <c r="AA2325" i="2"/>
  <c r="Z2325" i="2"/>
  <c r="Y2325" i="2"/>
  <c r="AJ2325" i="2" s="1"/>
  <c r="C2325" i="2"/>
  <c r="AF2324" i="2"/>
  <c r="AE2324" i="2"/>
  <c r="AD2324" i="2"/>
  <c r="AC2324" i="2"/>
  <c r="AB2324" i="2"/>
  <c r="AA2324" i="2"/>
  <c r="Z2324" i="2"/>
  <c r="Y2324" i="2"/>
  <c r="C2324" i="2"/>
  <c r="AF2323" i="2"/>
  <c r="AE2323" i="2"/>
  <c r="AD2323" i="2"/>
  <c r="AC2323" i="2"/>
  <c r="AB2323" i="2"/>
  <c r="AA2323" i="2"/>
  <c r="Z2323" i="2"/>
  <c r="Y2323" i="2"/>
  <c r="AJ2323" i="2" s="1"/>
  <c r="C2323" i="2"/>
  <c r="AF2322" i="2"/>
  <c r="AE2322" i="2"/>
  <c r="AD2322" i="2"/>
  <c r="AC2322" i="2"/>
  <c r="AB2322" i="2"/>
  <c r="AA2322" i="2"/>
  <c r="Z2322" i="2"/>
  <c r="Y2322" i="2"/>
  <c r="AJ2322" i="2" s="1"/>
  <c r="C2322" i="2"/>
  <c r="AF2321" i="2"/>
  <c r="AE2321" i="2"/>
  <c r="AD2321" i="2"/>
  <c r="AC2321" i="2"/>
  <c r="AB2321" i="2"/>
  <c r="AA2321" i="2"/>
  <c r="Z2321" i="2"/>
  <c r="Y2321" i="2"/>
  <c r="AJ2321" i="2" s="1"/>
  <c r="C2321" i="2"/>
  <c r="AF2320" i="2"/>
  <c r="AE2320" i="2"/>
  <c r="AD2320" i="2"/>
  <c r="AC2320" i="2"/>
  <c r="AB2320" i="2"/>
  <c r="AA2320" i="2"/>
  <c r="Z2320" i="2"/>
  <c r="Y2320" i="2"/>
  <c r="AJ2320" i="2" s="1"/>
  <c r="C2320" i="2"/>
  <c r="AF2319" i="2"/>
  <c r="AE2319" i="2"/>
  <c r="AD2319" i="2"/>
  <c r="AC2319" i="2"/>
  <c r="AB2319" i="2"/>
  <c r="AA2319" i="2"/>
  <c r="Z2319" i="2"/>
  <c r="Y2319" i="2"/>
  <c r="AJ2319" i="2" s="1"/>
  <c r="C2319" i="2"/>
  <c r="AF2318" i="2"/>
  <c r="AE2318" i="2"/>
  <c r="AD2318" i="2"/>
  <c r="AC2318" i="2"/>
  <c r="AB2318" i="2"/>
  <c r="AA2318" i="2"/>
  <c r="Z2318" i="2"/>
  <c r="Y2318" i="2"/>
  <c r="AJ2318" i="2" s="1"/>
  <c r="C2318" i="2"/>
  <c r="AF2317" i="2"/>
  <c r="AE2317" i="2"/>
  <c r="AD2317" i="2"/>
  <c r="AC2317" i="2"/>
  <c r="AB2317" i="2"/>
  <c r="AA2317" i="2"/>
  <c r="Z2317" i="2"/>
  <c r="Y2317" i="2"/>
  <c r="C2317" i="2"/>
  <c r="AF2316" i="2"/>
  <c r="AE2316" i="2"/>
  <c r="AD2316" i="2"/>
  <c r="AC2316" i="2"/>
  <c r="AB2316" i="2"/>
  <c r="AA2316" i="2"/>
  <c r="Z2316" i="2"/>
  <c r="Y2316" i="2"/>
  <c r="C2316" i="2"/>
  <c r="AF2315" i="2"/>
  <c r="AE2315" i="2"/>
  <c r="AD2315" i="2"/>
  <c r="AC2315" i="2"/>
  <c r="AB2315" i="2"/>
  <c r="AA2315" i="2"/>
  <c r="Z2315" i="2"/>
  <c r="Y2315" i="2"/>
  <c r="C2315" i="2"/>
  <c r="AF2314" i="2"/>
  <c r="AE2314" i="2"/>
  <c r="AD2314" i="2"/>
  <c r="AC2314" i="2"/>
  <c r="AB2314" i="2"/>
  <c r="AA2314" i="2"/>
  <c r="Z2314" i="2"/>
  <c r="Y2314" i="2"/>
  <c r="AJ2314" i="2" s="1"/>
  <c r="C2314" i="2"/>
  <c r="AF2313" i="2"/>
  <c r="AE2313" i="2"/>
  <c r="AD2313" i="2"/>
  <c r="AC2313" i="2"/>
  <c r="AB2313" i="2"/>
  <c r="AA2313" i="2"/>
  <c r="Z2313" i="2"/>
  <c r="Y2313" i="2"/>
  <c r="AJ2313" i="2" s="1"/>
  <c r="C2313" i="2"/>
  <c r="AF2312" i="2"/>
  <c r="AE2312" i="2"/>
  <c r="AD2312" i="2"/>
  <c r="AC2312" i="2"/>
  <c r="AB2312" i="2"/>
  <c r="AA2312" i="2"/>
  <c r="Z2312" i="2"/>
  <c r="Y2312" i="2"/>
  <c r="C2312" i="2"/>
  <c r="AF2311" i="2"/>
  <c r="AE2311" i="2"/>
  <c r="AD2311" i="2"/>
  <c r="AC2311" i="2"/>
  <c r="AB2311" i="2"/>
  <c r="AA2311" i="2"/>
  <c r="Z2311" i="2"/>
  <c r="Y2311" i="2"/>
  <c r="AJ2311" i="2" s="1"/>
  <c r="C2311" i="2"/>
  <c r="AF2310" i="2"/>
  <c r="AE2310" i="2"/>
  <c r="AD2310" i="2"/>
  <c r="AC2310" i="2"/>
  <c r="AB2310" i="2"/>
  <c r="AA2310" i="2"/>
  <c r="Z2310" i="2"/>
  <c r="Y2310" i="2"/>
  <c r="AJ2310" i="2" s="1"/>
  <c r="C2310" i="2"/>
  <c r="AF2309" i="2"/>
  <c r="AE2309" i="2"/>
  <c r="AD2309" i="2"/>
  <c r="AC2309" i="2"/>
  <c r="AB2309" i="2"/>
  <c r="AA2309" i="2"/>
  <c r="Z2309" i="2"/>
  <c r="Y2309" i="2"/>
  <c r="C2309" i="2"/>
  <c r="AF2308" i="2"/>
  <c r="AE2308" i="2"/>
  <c r="AD2308" i="2"/>
  <c r="AC2308" i="2"/>
  <c r="AB2308" i="2"/>
  <c r="AA2308" i="2"/>
  <c r="Z2308" i="2"/>
  <c r="Y2308" i="2"/>
  <c r="AJ2308" i="2" s="1"/>
  <c r="C2308" i="2"/>
  <c r="AF2307" i="2"/>
  <c r="AE2307" i="2"/>
  <c r="AD2307" i="2"/>
  <c r="AC2307" i="2"/>
  <c r="AB2307" i="2"/>
  <c r="AA2307" i="2"/>
  <c r="Z2307" i="2"/>
  <c r="Y2307" i="2"/>
  <c r="AJ2307" i="2" s="1"/>
  <c r="C2307" i="2"/>
  <c r="AF2306" i="2"/>
  <c r="AE2306" i="2"/>
  <c r="AD2306" i="2"/>
  <c r="AC2306" i="2"/>
  <c r="AB2306" i="2"/>
  <c r="AA2306" i="2"/>
  <c r="Z2306" i="2"/>
  <c r="Y2306" i="2"/>
  <c r="C2306" i="2"/>
  <c r="AF2305" i="2"/>
  <c r="AE2305" i="2"/>
  <c r="AD2305" i="2"/>
  <c r="AC2305" i="2"/>
  <c r="AB2305" i="2"/>
  <c r="AA2305" i="2"/>
  <c r="Z2305" i="2"/>
  <c r="Y2305" i="2"/>
  <c r="AJ2305" i="2" s="1"/>
  <c r="C2305" i="2"/>
  <c r="AF2304" i="2"/>
  <c r="AE2304" i="2"/>
  <c r="AD2304" i="2"/>
  <c r="AC2304" i="2"/>
  <c r="AB2304" i="2"/>
  <c r="AA2304" i="2"/>
  <c r="Z2304" i="2"/>
  <c r="Y2304" i="2"/>
  <c r="C2304" i="2"/>
  <c r="AF2303" i="2"/>
  <c r="AE2303" i="2"/>
  <c r="AD2303" i="2"/>
  <c r="AC2303" i="2"/>
  <c r="AB2303" i="2"/>
  <c r="AA2303" i="2"/>
  <c r="Z2303" i="2"/>
  <c r="Y2303" i="2"/>
  <c r="C2303" i="2"/>
  <c r="AF2302" i="2"/>
  <c r="AE2302" i="2"/>
  <c r="AD2302" i="2"/>
  <c r="AC2302" i="2"/>
  <c r="AB2302" i="2"/>
  <c r="AA2302" i="2"/>
  <c r="Z2302" i="2"/>
  <c r="Y2302" i="2"/>
  <c r="C2302" i="2"/>
  <c r="AF2301" i="2"/>
  <c r="AE2301" i="2"/>
  <c r="AD2301" i="2"/>
  <c r="AC2301" i="2"/>
  <c r="AB2301" i="2"/>
  <c r="AA2301" i="2"/>
  <c r="Z2301" i="2"/>
  <c r="Y2301" i="2"/>
  <c r="AJ2301" i="2" s="1"/>
  <c r="C2301" i="2"/>
  <c r="AF2300" i="2"/>
  <c r="AE2300" i="2"/>
  <c r="AD2300" i="2"/>
  <c r="AC2300" i="2"/>
  <c r="AB2300" i="2"/>
  <c r="AA2300" i="2"/>
  <c r="Z2300" i="2"/>
  <c r="Y2300" i="2"/>
  <c r="C2300" i="2"/>
  <c r="AF2299" i="2"/>
  <c r="AE2299" i="2"/>
  <c r="AD2299" i="2"/>
  <c r="AC2299" i="2"/>
  <c r="AB2299" i="2"/>
  <c r="AA2299" i="2"/>
  <c r="Z2299" i="2"/>
  <c r="Y2299" i="2"/>
  <c r="C2299" i="2"/>
  <c r="AF2298" i="2"/>
  <c r="AE2298" i="2"/>
  <c r="AD2298" i="2"/>
  <c r="AC2298" i="2"/>
  <c r="AB2298" i="2"/>
  <c r="AA2298" i="2"/>
  <c r="Z2298" i="2"/>
  <c r="Y2298" i="2"/>
  <c r="C2298" i="2"/>
  <c r="AF2297" i="2"/>
  <c r="AE2297" i="2"/>
  <c r="AD2297" i="2"/>
  <c r="AC2297" i="2"/>
  <c r="AB2297" i="2"/>
  <c r="AA2297" i="2"/>
  <c r="Z2297" i="2"/>
  <c r="Y2297" i="2"/>
  <c r="AJ2297" i="2" s="1"/>
  <c r="C2297" i="2"/>
  <c r="AF2296" i="2"/>
  <c r="AE2296" i="2"/>
  <c r="AD2296" i="2"/>
  <c r="AC2296" i="2"/>
  <c r="AB2296" i="2"/>
  <c r="AA2296" i="2"/>
  <c r="Z2296" i="2"/>
  <c r="Y2296" i="2"/>
  <c r="AJ2296" i="2" s="1"/>
  <c r="C2296" i="2"/>
  <c r="AF2295" i="2"/>
  <c r="AE2295" i="2"/>
  <c r="AD2295" i="2"/>
  <c r="AC2295" i="2"/>
  <c r="AB2295" i="2"/>
  <c r="AA2295" i="2"/>
  <c r="Z2295" i="2"/>
  <c r="Y2295" i="2"/>
  <c r="AJ2295" i="2" s="1"/>
  <c r="C2295" i="2"/>
  <c r="AF2294" i="2"/>
  <c r="AE2294" i="2"/>
  <c r="AD2294" i="2"/>
  <c r="AC2294" i="2"/>
  <c r="AB2294" i="2"/>
  <c r="AA2294" i="2"/>
  <c r="Z2294" i="2"/>
  <c r="Y2294" i="2"/>
  <c r="AJ2294" i="2" s="1"/>
  <c r="C2294" i="2"/>
  <c r="AF2293" i="2"/>
  <c r="AE2293" i="2"/>
  <c r="AD2293" i="2"/>
  <c r="AC2293" i="2"/>
  <c r="AB2293" i="2"/>
  <c r="AA2293" i="2"/>
  <c r="Z2293" i="2"/>
  <c r="Y2293" i="2"/>
  <c r="C2293" i="2"/>
  <c r="AF2292" i="2"/>
  <c r="AE2292" i="2"/>
  <c r="AD2292" i="2"/>
  <c r="AC2292" i="2"/>
  <c r="AB2292" i="2"/>
  <c r="AA2292" i="2"/>
  <c r="Z2292" i="2"/>
  <c r="Y2292" i="2"/>
  <c r="AJ2292" i="2" s="1"/>
  <c r="C2292" i="2"/>
  <c r="AF2291" i="2"/>
  <c r="AE2291" i="2"/>
  <c r="AD2291" i="2"/>
  <c r="AC2291" i="2"/>
  <c r="AB2291" i="2"/>
  <c r="AA2291" i="2"/>
  <c r="Z2291" i="2"/>
  <c r="Y2291" i="2"/>
  <c r="C2291" i="2"/>
  <c r="AF2290" i="2"/>
  <c r="AE2290" i="2"/>
  <c r="AD2290" i="2"/>
  <c r="AC2290" i="2"/>
  <c r="AB2290" i="2"/>
  <c r="AA2290" i="2"/>
  <c r="Z2290" i="2"/>
  <c r="Y2290" i="2"/>
  <c r="C2290" i="2"/>
  <c r="AF2289" i="2"/>
  <c r="AE2289" i="2"/>
  <c r="AD2289" i="2"/>
  <c r="AC2289" i="2"/>
  <c r="AB2289" i="2"/>
  <c r="AA2289" i="2"/>
  <c r="Z2289" i="2"/>
  <c r="Y2289" i="2"/>
  <c r="AJ2289" i="2" s="1"/>
  <c r="C2289" i="2"/>
  <c r="AF2288" i="2"/>
  <c r="AE2288" i="2"/>
  <c r="AD2288" i="2"/>
  <c r="AC2288" i="2"/>
  <c r="AB2288" i="2"/>
  <c r="AA2288" i="2"/>
  <c r="Z2288" i="2"/>
  <c r="Y2288" i="2"/>
  <c r="C2288" i="2"/>
  <c r="AF2287" i="2"/>
  <c r="AE2287" i="2"/>
  <c r="AD2287" i="2"/>
  <c r="AC2287" i="2"/>
  <c r="AB2287" i="2"/>
  <c r="AA2287" i="2"/>
  <c r="Z2287" i="2"/>
  <c r="Y2287" i="2"/>
  <c r="C2287" i="2"/>
  <c r="AF2286" i="2"/>
  <c r="AE2286" i="2"/>
  <c r="AD2286" i="2"/>
  <c r="AC2286" i="2"/>
  <c r="AB2286" i="2"/>
  <c r="AA2286" i="2"/>
  <c r="Z2286" i="2"/>
  <c r="Y2286" i="2"/>
  <c r="C2286" i="2"/>
  <c r="AF2285" i="2"/>
  <c r="AE2285" i="2"/>
  <c r="AD2285" i="2"/>
  <c r="AC2285" i="2"/>
  <c r="AB2285" i="2"/>
  <c r="AA2285" i="2"/>
  <c r="Z2285" i="2"/>
  <c r="Y2285" i="2"/>
  <c r="AJ2285" i="2" s="1"/>
  <c r="C2285" i="2"/>
  <c r="AF2284" i="2"/>
  <c r="AE2284" i="2"/>
  <c r="AD2284" i="2"/>
  <c r="AC2284" i="2"/>
  <c r="AB2284" i="2"/>
  <c r="AA2284" i="2"/>
  <c r="Z2284" i="2"/>
  <c r="Y2284" i="2"/>
  <c r="AJ2284" i="2" s="1"/>
  <c r="C2284" i="2"/>
  <c r="AF2283" i="2"/>
  <c r="AE2283" i="2"/>
  <c r="AD2283" i="2"/>
  <c r="AC2283" i="2"/>
  <c r="AB2283" i="2"/>
  <c r="AA2283" i="2"/>
  <c r="Z2283" i="2"/>
  <c r="Y2283" i="2"/>
  <c r="AJ2283" i="2" s="1"/>
  <c r="C2283" i="2"/>
  <c r="AF2282" i="2"/>
  <c r="AE2282" i="2"/>
  <c r="AD2282" i="2"/>
  <c r="AC2282" i="2"/>
  <c r="AB2282" i="2"/>
  <c r="AA2282" i="2"/>
  <c r="Z2282" i="2"/>
  <c r="Y2282" i="2"/>
  <c r="AJ2282" i="2" s="1"/>
  <c r="C2282" i="2"/>
  <c r="AF2281" i="2"/>
  <c r="AE2281" i="2"/>
  <c r="AD2281" i="2"/>
  <c r="AC2281" i="2"/>
  <c r="AB2281" i="2"/>
  <c r="AA2281" i="2"/>
  <c r="Z2281" i="2"/>
  <c r="Y2281" i="2"/>
  <c r="C2281" i="2"/>
  <c r="AF2280" i="2"/>
  <c r="AE2280" i="2"/>
  <c r="AD2280" i="2"/>
  <c r="AC2280" i="2"/>
  <c r="AB2280" i="2"/>
  <c r="AA2280" i="2"/>
  <c r="Z2280" i="2"/>
  <c r="Y2280" i="2"/>
  <c r="C2280" i="2"/>
  <c r="AF2279" i="2"/>
  <c r="AE2279" i="2"/>
  <c r="AD2279" i="2"/>
  <c r="AC2279" i="2"/>
  <c r="AB2279" i="2"/>
  <c r="AA2279" i="2"/>
  <c r="Z2279" i="2"/>
  <c r="Y2279" i="2"/>
  <c r="C2279" i="2"/>
  <c r="AF2278" i="2"/>
  <c r="AE2278" i="2"/>
  <c r="AD2278" i="2"/>
  <c r="AC2278" i="2"/>
  <c r="AB2278" i="2"/>
  <c r="AA2278" i="2"/>
  <c r="Z2278" i="2"/>
  <c r="Y2278" i="2"/>
  <c r="C2278" i="2"/>
  <c r="AF2277" i="2"/>
  <c r="AE2277" i="2"/>
  <c r="AD2277" i="2"/>
  <c r="AC2277" i="2"/>
  <c r="AB2277" i="2"/>
  <c r="AA2277" i="2"/>
  <c r="Z2277" i="2"/>
  <c r="Y2277" i="2"/>
  <c r="AJ2277" i="2" s="1"/>
  <c r="C2277" i="2"/>
  <c r="AF2276" i="2"/>
  <c r="AE2276" i="2"/>
  <c r="AD2276" i="2"/>
  <c r="AC2276" i="2"/>
  <c r="AB2276" i="2"/>
  <c r="AA2276" i="2"/>
  <c r="Z2276" i="2"/>
  <c r="Y2276" i="2"/>
  <c r="AJ2276" i="2" s="1"/>
  <c r="C2276" i="2"/>
  <c r="AF2275" i="2"/>
  <c r="AE2275" i="2"/>
  <c r="AD2275" i="2"/>
  <c r="AC2275" i="2"/>
  <c r="AB2275" i="2"/>
  <c r="AA2275" i="2"/>
  <c r="Z2275" i="2"/>
  <c r="Y2275" i="2"/>
  <c r="AJ2275" i="2" s="1"/>
  <c r="C2275" i="2"/>
  <c r="AF2274" i="2"/>
  <c r="AE2274" i="2"/>
  <c r="AD2274" i="2"/>
  <c r="AC2274" i="2"/>
  <c r="AB2274" i="2"/>
  <c r="AA2274" i="2"/>
  <c r="Z2274" i="2"/>
  <c r="Y2274" i="2"/>
  <c r="C2274" i="2"/>
  <c r="AF2273" i="2"/>
  <c r="AE2273" i="2"/>
  <c r="AD2273" i="2"/>
  <c r="AC2273" i="2"/>
  <c r="AB2273" i="2"/>
  <c r="AA2273" i="2"/>
  <c r="Z2273" i="2"/>
  <c r="Y2273" i="2"/>
  <c r="AJ2273" i="2" s="1"/>
  <c r="C2273" i="2"/>
  <c r="AF2272" i="2"/>
  <c r="AE2272" i="2"/>
  <c r="AD2272" i="2"/>
  <c r="AC2272" i="2"/>
  <c r="AB2272" i="2"/>
  <c r="AA2272" i="2"/>
  <c r="Z2272" i="2"/>
  <c r="Y2272" i="2"/>
  <c r="AJ2272" i="2" s="1"/>
  <c r="C2272" i="2"/>
  <c r="AF2271" i="2"/>
  <c r="AE2271" i="2"/>
  <c r="AD2271" i="2"/>
  <c r="AC2271" i="2"/>
  <c r="AB2271" i="2"/>
  <c r="AA2271" i="2"/>
  <c r="Z2271" i="2"/>
  <c r="Y2271" i="2"/>
  <c r="AJ2271" i="2" s="1"/>
  <c r="C2271" i="2"/>
  <c r="AF2270" i="2"/>
  <c r="AE2270" i="2"/>
  <c r="AD2270" i="2"/>
  <c r="AC2270" i="2"/>
  <c r="AB2270" i="2"/>
  <c r="AA2270" i="2"/>
  <c r="Z2270" i="2"/>
  <c r="Y2270" i="2"/>
  <c r="AJ2270" i="2" s="1"/>
  <c r="C2270" i="2"/>
  <c r="AF2269" i="2"/>
  <c r="AE2269" i="2"/>
  <c r="AD2269" i="2"/>
  <c r="AC2269" i="2"/>
  <c r="AB2269" i="2"/>
  <c r="AA2269" i="2"/>
  <c r="Z2269" i="2"/>
  <c r="Y2269" i="2"/>
  <c r="AJ2269" i="2" s="1"/>
  <c r="C2269" i="2"/>
  <c r="AF2268" i="2"/>
  <c r="AE2268" i="2"/>
  <c r="AD2268" i="2"/>
  <c r="AC2268" i="2"/>
  <c r="AB2268" i="2"/>
  <c r="AA2268" i="2"/>
  <c r="Z2268" i="2"/>
  <c r="Y2268" i="2"/>
  <c r="AJ2268" i="2" s="1"/>
  <c r="C2268" i="2"/>
  <c r="AF2267" i="2"/>
  <c r="AE2267" i="2"/>
  <c r="AD2267" i="2"/>
  <c r="AC2267" i="2"/>
  <c r="AB2267" i="2"/>
  <c r="AA2267" i="2"/>
  <c r="Z2267" i="2"/>
  <c r="Y2267" i="2"/>
  <c r="C2267" i="2"/>
  <c r="AF2266" i="2"/>
  <c r="AE2266" i="2"/>
  <c r="AD2266" i="2"/>
  <c r="AC2266" i="2"/>
  <c r="AB2266" i="2"/>
  <c r="AA2266" i="2"/>
  <c r="Z2266" i="2"/>
  <c r="Y2266" i="2"/>
  <c r="C2266" i="2"/>
  <c r="AF2265" i="2"/>
  <c r="AE2265" i="2"/>
  <c r="AD2265" i="2"/>
  <c r="AC2265" i="2"/>
  <c r="AB2265" i="2"/>
  <c r="AA2265" i="2"/>
  <c r="Z2265" i="2"/>
  <c r="Y2265" i="2"/>
  <c r="AJ2265" i="2" s="1"/>
  <c r="C2265" i="2"/>
  <c r="AF2264" i="2"/>
  <c r="AE2264" i="2"/>
  <c r="AD2264" i="2"/>
  <c r="AC2264" i="2"/>
  <c r="AB2264" i="2"/>
  <c r="AA2264" i="2"/>
  <c r="Z2264" i="2"/>
  <c r="Y2264" i="2"/>
  <c r="AJ2264" i="2" s="1"/>
  <c r="C2264" i="2"/>
  <c r="AF2263" i="2"/>
  <c r="AE2263" i="2"/>
  <c r="AD2263" i="2"/>
  <c r="AC2263" i="2"/>
  <c r="AB2263" i="2"/>
  <c r="AA2263" i="2"/>
  <c r="Z2263" i="2"/>
  <c r="Y2263" i="2"/>
  <c r="C2263" i="2"/>
  <c r="AF2262" i="2"/>
  <c r="AE2262" i="2"/>
  <c r="AD2262" i="2"/>
  <c r="AC2262" i="2"/>
  <c r="AB2262" i="2"/>
  <c r="AA2262" i="2"/>
  <c r="Z2262" i="2"/>
  <c r="Y2262" i="2"/>
  <c r="AJ2262" i="2" s="1"/>
  <c r="C2262" i="2"/>
  <c r="AF2261" i="2"/>
  <c r="AE2261" i="2"/>
  <c r="AD2261" i="2"/>
  <c r="AC2261" i="2"/>
  <c r="AB2261" i="2"/>
  <c r="AA2261" i="2"/>
  <c r="Z2261" i="2"/>
  <c r="Y2261" i="2"/>
  <c r="AJ2261" i="2" s="1"/>
  <c r="C2261" i="2"/>
  <c r="AF2260" i="2"/>
  <c r="AE2260" i="2"/>
  <c r="AD2260" i="2"/>
  <c r="AC2260" i="2"/>
  <c r="AB2260" i="2"/>
  <c r="AA2260" i="2"/>
  <c r="Z2260" i="2"/>
  <c r="Y2260" i="2"/>
  <c r="C2260" i="2"/>
  <c r="AF2259" i="2"/>
  <c r="AE2259" i="2"/>
  <c r="AD2259" i="2"/>
  <c r="AC2259" i="2"/>
  <c r="AB2259" i="2"/>
  <c r="AA2259" i="2"/>
  <c r="Z2259" i="2"/>
  <c r="Y2259" i="2"/>
  <c r="AJ2259" i="2" s="1"/>
  <c r="C2259" i="2"/>
  <c r="AF2258" i="2"/>
  <c r="AE2258" i="2"/>
  <c r="AD2258" i="2"/>
  <c r="AC2258" i="2"/>
  <c r="AB2258" i="2"/>
  <c r="AA2258" i="2"/>
  <c r="Z2258" i="2"/>
  <c r="Y2258" i="2"/>
  <c r="AJ2258" i="2" s="1"/>
  <c r="C2258" i="2"/>
  <c r="AF2257" i="2"/>
  <c r="AE2257" i="2"/>
  <c r="AD2257" i="2"/>
  <c r="AC2257" i="2"/>
  <c r="AB2257" i="2"/>
  <c r="AA2257" i="2"/>
  <c r="Z2257" i="2"/>
  <c r="Y2257" i="2"/>
  <c r="AJ2257" i="2" s="1"/>
  <c r="C2257" i="2"/>
  <c r="AF2256" i="2"/>
  <c r="AE2256" i="2"/>
  <c r="AD2256" i="2"/>
  <c r="AC2256" i="2"/>
  <c r="AB2256" i="2"/>
  <c r="AA2256" i="2"/>
  <c r="Z2256" i="2"/>
  <c r="Y2256" i="2"/>
  <c r="C2256" i="2"/>
  <c r="AF2255" i="2"/>
  <c r="AE2255" i="2"/>
  <c r="AD2255" i="2"/>
  <c r="AC2255" i="2"/>
  <c r="AB2255" i="2"/>
  <c r="AA2255" i="2"/>
  <c r="Z2255" i="2"/>
  <c r="Y2255" i="2"/>
  <c r="C2255" i="2"/>
  <c r="AF2254" i="2"/>
  <c r="AE2254" i="2"/>
  <c r="AD2254" i="2"/>
  <c r="AC2254" i="2"/>
  <c r="AB2254" i="2"/>
  <c r="AA2254" i="2"/>
  <c r="Z2254" i="2"/>
  <c r="Y2254" i="2"/>
  <c r="AJ2254" i="2" s="1"/>
  <c r="C2254" i="2"/>
  <c r="AF2253" i="2"/>
  <c r="AE2253" i="2"/>
  <c r="AD2253" i="2"/>
  <c r="AC2253" i="2"/>
  <c r="AB2253" i="2"/>
  <c r="AA2253" i="2"/>
  <c r="Z2253" i="2"/>
  <c r="Y2253" i="2"/>
  <c r="AJ2253" i="2" s="1"/>
  <c r="C2253" i="2"/>
  <c r="AF2252" i="2"/>
  <c r="AE2252" i="2"/>
  <c r="AD2252" i="2"/>
  <c r="AC2252" i="2"/>
  <c r="AB2252" i="2"/>
  <c r="AA2252" i="2"/>
  <c r="Z2252" i="2"/>
  <c r="Y2252" i="2"/>
  <c r="AJ2252" i="2" s="1"/>
  <c r="C2252" i="2"/>
  <c r="AF2251" i="2"/>
  <c r="AE2251" i="2"/>
  <c r="AD2251" i="2"/>
  <c r="AC2251" i="2"/>
  <c r="AB2251" i="2"/>
  <c r="AA2251" i="2"/>
  <c r="Z2251" i="2"/>
  <c r="Y2251" i="2"/>
  <c r="C2251" i="2"/>
  <c r="AF2250" i="2"/>
  <c r="AE2250" i="2"/>
  <c r="AD2250" i="2"/>
  <c r="AC2250" i="2"/>
  <c r="AB2250" i="2"/>
  <c r="AA2250" i="2"/>
  <c r="Z2250" i="2"/>
  <c r="Y2250" i="2"/>
  <c r="AJ2250" i="2" s="1"/>
  <c r="C2250" i="2"/>
  <c r="AF2249" i="2"/>
  <c r="AE2249" i="2"/>
  <c r="AD2249" i="2"/>
  <c r="AC2249" i="2"/>
  <c r="AB2249" i="2"/>
  <c r="AA2249" i="2"/>
  <c r="Z2249" i="2"/>
  <c r="Y2249" i="2"/>
  <c r="C2249" i="2"/>
  <c r="AF2248" i="2"/>
  <c r="AE2248" i="2"/>
  <c r="AD2248" i="2"/>
  <c r="AC2248" i="2"/>
  <c r="AB2248" i="2"/>
  <c r="AA2248" i="2"/>
  <c r="Z2248" i="2"/>
  <c r="Y2248" i="2"/>
  <c r="AJ2248" i="2" s="1"/>
  <c r="C2248" i="2"/>
  <c r="AF2247" i="2"/>
  <c r="AE2247" i="2"/>
  <c r="AD2247" i="2"/>
  <c r="AC2247" i="2"/>
  <c r="AB2247" i="2"/>
  <c r="AA2247" i="2"/>
  <c r="Z2247" i="2"/>
  <c r="Y2247" i="2"/>
  <c r="AJ2247" i="2" s="1"/>
  <c r="C2247" i="2"/>
  <c r="AF2246" i="2"/>
  <c r="AE2246" i="2"/>
  <c r="AD2246" i="2"/>
  <c r="AC2246" i="2"/>
  <c r="AB2246" i="2"/>
  <c r="AA2246" i="2"/>
  <c r="Z2246" i="2"/>
  <c r="Y2246" i="2"/>
  <c r="AJ2246" i="2" s="1"/>
  <c r="C2246" i="2"/>
  <c r="AF2245" i="2"/>
  <c r="AE2245" i="2"/>
  <c r="AD2245" i="2"/>
  <c r="AC2245" i="2"/>
  <c r="AB2245" i="2"/>
  <c r="AA2245" i="2"/>
  <c r="Z2245" i="2"/>
  <c r="Y2245" i="2"/>
  <c r="C2245" i="2"/>
  <c r="AF2244" i="2"/>
  <c r="AE2244" i="2"/>
  <c r="AD2244" i="2"/>
  <c r="AC2244" i="2"/>
  <c r="AB2244" i="2"/>
  <c r="AA2244" i="2"/>
  <c r="Z2244" i="2"/>
  <c r="Y2244" i="2"/>
  <c r="C2244" i="2"/>
  <c r="AF2243" i="2"/>
  <c r="AE2243" i="2"/>
  <c r="AD2243" i="2"/>
  <c r="AC2243" i="2"/>
  <c r="AB2243" i="2"/>
  <c r="AA2243" i="2"/>
  <c r="Z2243" i="2"/>
  <c r="Y2243" i="2"/>
  <c r="C2243" i="2"/>
  <c r="AF2242" i="2"/>
  <c r="AE2242" i="2"/>
  <c r="AD2242" i="2"/>
  <c r="AC2242" i="2"/>
  <c r="AB2242" i="2"/>
  <c r="AA2242" i="2"/>
  <c r="Z2242" i="2"/>
  <c r="Y2242" i="2"/>
  <c r="C2242" i="2"/>
  <c r="AF2241" i="2"/>
  <c r="AE2241" i="2"/>
  <c r="AD2241" i="2"/>
  <c r="AC2241" i="2"/>
  <c r="AB2241" i="2"/>
  <c r="AA2241" i="2"/>
  <c r="Z2241" i="2"/>
  <c r="Y2241" i="2"/>
  <c r="AJ2241" i="2" s="1"/>
  <c r="C2241" i="2"/>
  <c r="AF2240" i="2"/>
  <c r="AE2240" i="2"/>
  <c r="AD2240" i="2"/>
  <c r="AC2240" i="2"/>
  <c r="AB2240" i="2"/>
  <c r="AA2240" i="2"/>
  <c r="Z2240" i="2"/>
  <c r="Y2240" i="2"/>
  <c r="AJ2240" i="2" s="1"/>
  <c r="C2240" i="2"/>
  <c r="AF2239" i="2"/>
  <c r="AE2239" i="2"/>
  <c r="AD2239" i="2"/>
  <c r="AC2239" i="2"/>
  <c r="AB2239" i="2"/>
  <c r="AA2239" i="2"/>
  <c r="Z2239" i="2"/>
  <c r="Y2239" i="2"/>
  <c r="AJ2239" i="2" s="1"/>
  <c r="C2239" i="2"/>
  <c r="AF2238" i="2"/>
  <c r="AE2238" i="2"/>
  <c r="AD2238" i="2"/>
  <c r="AC2238" i="2"/>
  <c r="AB2238" i="2"/>
  <c r="AA2238" i="2"/>
  <c r="Z2238" i="2"/>
  <c r="Y2238" i="2"/>
  <c r="C2238" i="2"/>
  <c r="AF2237" i="2"/>
  <c r="AE2237" i="2"/>
  <c r="AD2237" i="2"/>
  <c r="AC2237" i="2"/>
  <c r="AB2237" i="2"/>
  <c r="AA2237" i="2"/>
  <c r="Z2237" i="2"/>
  <c r="Y2237" i="2"/>
  <c r="C2237" i="2"/>
  <c r="AF2236" i="2"/>
  <c r="AE2236" i="2"/>
  <c r="AD2236" i="2"/>
  <c r="AC2236" i="2"/>
  <c r="AB2236" i="2"/>
  <c r="AA2236" i="2"/>
  <c r="Z2236" i="2"/>
  <c r="Y2236" i="2"/>
  <c r="AJ2236" i="2" s="1"/>
  <c r="C2236" i="2"/>
  <c r="AF2235" i="2"/>
  <c r="AE2235" i="2"/>
  <c r="AD2235" i="2"/>
  <c r="AC2235" i="2"/>
  <c r="AB2235" i="2"/>
  <c r="AA2235" i="2"/>
  <c r="Z2235" i="2"/>
  <c r="Y2235" i="2"/>
  <c r="AJ2235" i="2" s="1"/>
  <c r="C2235" i="2"/>
  <c r="AF2234" i="2"/>
  <c r="AE2234" i="2"/>
  <c r="AD2234" i="2"/>
  <c r="AC2234" i="2"/>
  <c r="AB2234" i="2"/>
  <c r="AA2234" i="2"/>
  <c r="Z2234" i="2"/>
  <c r="Y2234" i="2"/>
  <c r="AJ2234" i="2" s="1"/>
  <c r="C2234" i="2"/>
  <c r="AF2233" i="2"/>
  <c r="AE2233" i="2"/>
  <c r="AD2233" i="2"/>
  <c r="AC2233" i="2"/>
  <c r="AB2233" i="2"/>
  <c r="AA2233" i="2"/>
  <c r="Z2233" i="2"/>
  <c r="Y2233" i="2"/>
  <c r="AJ2233" i="2" s="1"/>
  <c r="C2233" i="2"/>
  <c r="AF2232" i="2"/>
  <c r="AE2232" i="2"/>
  <c r="AD2232" i="2"/>
  <c r="AC2232" i="2"/>
  <c r="AB2232" i="2"/>
  <c r="AA2232" i="2"/>
  <c r="Z2232" i="2"/>
  <c r="Y2232" i="2"/>
  <c r="AJ2232" i="2" s="1"/>
  <c r="C2232" i="2"/>
  <c r="AF2231" i="2"/>
  <c r="AE2231" i="2"/>
  <c r="AD2231" i="2"/>
  <c r="AC2231" i="2"/>
  <c r="AB2231" i="2"/>
  <c r="AA2231" i="2"/>
  <c r="Z2231" i="2"/>
  <c r="Y2231" i="2"/>
  <c r="C2231" i="2"/>
  <c r="AF2230" i="2"/>
  <c r="AE2230" i="2"/>
  <c r="AD2230" i="2"/>
  <c r="AC2230" i="2"/>
  <c r="AB2230" i="2"/>
  <c r="AA2230" i="2"/>
  <c r="Z2230" i="2"/>
  <c r="Y2230" i="2"/>
  <c r="AJ2230" i="2" s="1"/>
  <c r="C2230" i="2"/>
  <c r="AF2229" i="2"/>
  <c r="AE2229" i="2"/>
  <c r="AD2229" i="2"/>
  <c r="AC2229" i="2"/>
  <c r="AB2229" i="2"/>
  <c r="AA2229" i="2"/>
  <c r="Z2229" i="2"/>
  <c r="Y2229" i="2"/>
  <c r="AJ2229" i="2" s="1"/>
  <c r="C2229" i="2"/>
  <c r="AF2228" i="2"/>
  <c r="AE2228" i="2"/>
  <c r="AD2228" i="2"/>
  <c r="AC2228" i="2"/>
  <c r="AB2228" i="2"/>
  <c r="AA2228" i="2"/>
  <c r="Z2228" i="2"/>
  <c r="Y2228" i="2"/>
  <c r="AJ2228" i="2" s="1"/>
  <c r="C2228" i="2"/>
  <c r="AF2227" i="2"/>
  <c r="AE2227" i="2"/>
  <c r="AD2227" i="2"/>
  <c r="AC2227" i="2"/>
  <c r="AB2227" i="2"/>
  <c r="AA2227" i="2"/>
  <c r="Z2227" i="2"/>
  <c r="Y2227" i="2"/>
  <c r="AJ2227" i="2" s="1"/>
  <c r="C2227" i="2"/>
  <c r="AF2226" i="2"/>
  <c r="AE2226" i="2"/>
  <c r="AD2226" i="2"/>
  <c r="AC2226" i="2"/>
  <c r="AB2226" i="2"/>
  <c r="AA2226" i="2"/>
  <c r="Z2226" i="2"/>
  <c r="Y2226" i="2"/>
  <c r="AJ2226" i="2" s="1"/>
  <c r="C2226" i="2"/>
  <c r="AF2225" i="2"/>
  <c r="AE2225" i="2"/>
  <c r="AD2225" i="2"/>
  <c r="AC2225" i="2"/>
  <c r="AB2225" i="2"/>
  <c r="AA2225" i="2"/>
  <c r="Z2225" i="2"/>
  <c r="Y2225" i="2"/>
  <c r="C2225" i="2"/>
  <c r="AF2224" i="2"/>
  <c r="AE2224" i="2"/>
  <c r="AD2224" i="2"/>
  <c r="AC2224" i="2"/>
  <c r="AB2224" i="2"/>
  <c r="AA2224" i="2"/>
  <c r="Z2224" i="2"/>
  <c r="Y2224" i="2"/>
  <c r="C2224" i="2"/>
  <c r="AF2223" i="2"/>
  <c r="AE2223" i="2"/>
  <c r="AD2223" i="2"/>
  <c r="AC2223" i="2"/>
  <c r="AB2223" i="2"/>
  <c r="AA2223" i="2"/>
  <c r="Z2223" i="2"/>
  <c r="Y2223" i="2"/>
  <c r="AJ2223" i="2" s="1"/>
  <c r="C2223" i="2"/>
  <c r="AF2222" i="2"/>
  <c r="AE2222" i="2"/>
  <c r="AD2222" i="2"/>
  <c r="AC2222" i="2"/>
  <c r="AB2222" i="2"/>
  <c r="AA2222" i="2"/>
  <c r="Z2222" i="2"/>
  <c r="Y2222" i="2"/>
  <c r="AJ2222" i="2" s="1"/>
  <c r="C2222" i="2"/>
  <c r="AF2221" i="2"/>
  <c r="AE2221" i="2"/>
  <c r="AD2221" i="2"/>
  <c r="AC2221" i="2"/>
  <c r="AB2221" i="2"/>
  <c r="AA2221" i="2"/>
  <c r="Z2221" i="2"/>
  <c r="Y2221" i="2"/>
  <c r="AJ2221" i="2" s="1"/>
  <c r="C2221" i="2"/>
  <c r="AF2220" i="2"/>
  <c r="AE2220" i="2"/>
  <c r="AD2220" i="2"/>
  <c r="AC2220" i="2"/>
  <c r="AB2220" i="2"/>
  <c r="AA2220" i="2"/>
  <c r="Z2220" i="2"/>
  <c r="Y2220" i="2"/>
  <c r="C2220" i="2"/>
  <c r="AF2219" i="2"/>
  <c r="AE2219" i="2"/>
  <c r="AD2219" i="2"/>
  <c r="AC2219" i="2"/>
  <c r="AB2219" i="2"/>
  <c r="AA2219" i="2"/>
  <c r="Z2219" i="2"/>
  <c r="Y2219" i="2"/>
  <c r="C2219" i="2"/>
  <c r="AF2218" i="2"/>
  <c r="AE2218" i="2"/>
  <c r="AD2218" i="2"/>
  <c r="AC2218" i="2"/>
  <c r="AB2218" i="2"/>
  <c r="AA2218" i="2"/>
  <c r="Z2218" i="2"/>
  <c r="Y2218" i="2"/>
  <c r="AJ2218" i="2" s="1"/>
  <c r="C2218" i="2"/>
  <c r="AF2217" i="2"/>
  <c r="AE2217" i="2"/>
  <c r="AD2217" i="2"/>
  <c r="AC2217" i="2"/>
  <c r="AB2217" i="2"/>
  <c r="AA2217" i="2"/>
  <c r="Z2217" i="2"/>
  <c r="Y2217" i="2"/>
  <c r="AJ2217" i="2" s="1"/>
  <c r="C2217" i="2"/>
  <c r="AF2216" i="2"/>
  <c r="AE2216" i="2"/>
  <c r="AD2216" i="2"/>
  <c r="AC2216" i="2"/>
  <c r="AB2216" i="2"/>
  <c r="AA2216" i="2"/>
  <c r="Z2216" i="2"/>
  <c r="Y2216" i="2"/>
  <c r="AJ2216" i="2" s="1"/>
  <c r="C2216" i="2"/>
  <c r="AF2215" i="2"/>
  <c r="AE2215" i="2"/>
  <c r="AD2215" i="2"/>
  <c r="AC2215" i="2"/>
  <c r="AB2215" i="2"/>
  <c r="AA2215" i="2"/>
  <c r="Z2215" i="2"/>
  <c r="Y2215" i="2"/>
  <c r="C2215" i="2"/>
  <c r="AF2214" i="2"/>
  <c r="AE2214" i="2"/>
  <c r="AD2214" i="2"/>
  <c r="AC2214" i="2"/>
  <c r="AB2214" i="2"/>
  <c r="AA2214" i="2"/>
  <c r="Z2214" i="2"/>
  <c r="Y2214" i="2"/>
  <c r="AJ2214" i="2" s="1"/>
  <c r="C2214" i="2"/>
  <c r="AF2213" i="2"/>
  <c r="AE2213" i="2"/>
  <c r="AD2213" i="2"/>
  <c r="AC2213" i="2"/>
  <c r="AB2213" i="2"/>
  <c r="AA2213" i="2"/>
  <c r="Z2213" i="2"/>
  <c r="Y2213" i="2"/>
  <c r="C2213" i="2"/>
  <c r="AF2212" i="2"/>
  <c r="AE2212" i="2"/>
  <c r="AD2212" i="2"/>
  <c r="AC2212" i="2"/>
  <c r="AB2212" i="2"/>
  <c r="AA2212" i="2"/>
  <c r="Z2212" i="2"/>
  <c r="Y2212" i="2"/>
  <c r="AJ2212" i="2" s="1"/>
  <c r="C2212" i="2"/>
  <c r="AF2211" i="2"/>
  <c r="AE2211" i="2"/>
  <c r="AD2211" i="2"/>
  <c r="AC2211" i="2"/>
  <c r="AB2211" i="2"/>
  <c r="AA2211" i="2"/>
  <c r="Z2211" i="2"/>
  <c r="Y2211" i="2"/>
  <c r="AJ2211" i="2" s="1"/>
  <c r="C2211" i="2"/>
  <c r="AF2210" i="2"/>
  <c r="AE2210" i="2"/>
  <c r="AD2210" i="2"/>
  <c r="AC2210" i="2"/>
  <c r="AB2210" i="2"/>
  <c r="AA2210" i="2"/>
  <c r="Z2210" i="2"/>
  <c r="Y2210" i="2"/>
  <c r="AJ2210" i="2" s="1"/>
  <c r="C2210" i="2"/>
  <c r="AF2209" i="2"/>
  <c r="AE2209" i="2"/>
  <c r="AD2209" i="2"/>
  <c r="AC2209" i="2"/>
  <c r="AB2209" i="2"/>
  <c r="AA2209" i="2"/>
  <c r="Z2209" i="2"/>
  <c r="Y2209" i="2"/>
  <c r="C2209" i="2"/>
  <c r="AF2208" i="2"/>
  <c r="AE2208" i="2"/>
  <c r="AD2208" i="2"/>
  <c r="AC2208" i="2"/>
  <c r="AB2208" i="2"/>
  <c r="AA2208" i="2"/>
  <c r="Z2208" i="2"/>
  <c r="Y2208" i="2"/>
  <c r="C2208" i="2"/>
  <c r="AF2207" i="2"/>
  <c r="AE2207" i="2"/>
  <c r="AD2207" i="2"/>
  <c r="AC2207" i="2"/>
  <c r="AB2207" i="2"/>
  <c r="AA2207" i="2"/>
  <c r="Z2207" i="2"/>
  <c r="Y2207" i="2"/>
  <c r="C2207" i="2"/>
  <c r="AF2206" i="2"/>
  <c r="AE2206" i="2"/>
  <c r="AD2206" i="2"/>
  <c r="AC2206" i="2"/>
  <c r="AB2206" i="2"/>
  <c r="AA2206" i="2"/>
  <c r="Z2206" i="2"/>
  <c r="Y2206" i="2"/>
  <c r="AJ2206" i="2" s="1"/>
  <c r="C2206" i="2"/>
  <c r="AF2205" i="2"/>
  <c r="AE2205" i="2"/>
  <c r="AD2205" i="2"/>
  <c r="AC2205" i="2"/>
  <c r="AB2205" i="2"/>
  <c r="AA2205" i="2"/>
  <c r="Z2205" i="2"/>
  <c r="Y2205" i="2"/>
  <c r="AJ2205" i="2" s="1"/>
  <c r="C2205" i="2"/>
  <c r="AF2204" i="2"/>
  <c r="AE2204" i="2"/>
  <c r="AD2204" i="2"/>
  <c r="AC2204" i="2"/>
  <c r="AB2204" i="2"/>
  <c r="AA2204" i="2"/>
  <c r="Z2204" i="2"/>
  <c r="Y2204" i="2"/>
  <c r="AJ2204" i="2" s="1"/>
  <c r="C2204" i="2"/>
  <c r="AF2203" i="2"/>
  <c r="AE2203" i="2"/>
  <c r="AD2203" i="2"/>
  <c r="AC2203" i="2"/>
  <c r="AB2203" i="2"/>
  <c r="AA2203" i="2"/>
  <c r="Z2203" i="2"/>
  <c r="Y2203" i="2"/>
  <c r="AJ2203" i="2" s="1"/>
  <c r="C2203" i="2"/>
  <c r="AF2202" i="2"/>
  <c r="AE2202" i="2"/>
  <c r="AD2202" i="2"/>
  <c r="AC2202" i="2"/>
  <c r="AB2202" i="2"/>
  <c r="AA2202" i="2"/>
  <c r="Z2202" i="2"/>
  <c r="Y2202" i="2"/>
  <c r="C2202" i="2"/>
  <c r="AF2201" i="2"/>
  <c r="AE2201" i="2"/>
  <c r="AD2201" i="2"/>
  <c r="AC2201" i="2"/>
  <c r="AB2201" i="2"/>
  <c r="AA2201" i="2"/>
  <c r="Z2201" i="2"/>
  <c r="Y2201" i="2"/>
  <c r="C2201" i="2"/>
  <c r="AF2200" i="2"/>
  <c r="AE2200" i="2"/>
  <c r="AD2200" i="2"/>
  <c r="AC2200" i="2"/>
  <c r="AB2200" i="2"/>
  <c r="AA2200" i="2"/>
  <c r="Z2200" i="2"/>
  <c r="Y2200" i="2"/>
  <c r="AJ2200" i="2" s="1"/>
  <c r="C2200" i="2"/>
  <c r="AF2199" i="2"/>
  <c r="AE2199" i="2"/>
  <c r="AD2199" i="2"/>
  <c r="AC2199" i="2"/>
  <c r="AB2199" i="2"/>
  <c r="AA2199" i="2"/>
  <c r="Z2199" i="2"/>
  <c r="Y2199" i="2"/>
  <c r="AJ2199" i="2" s="1"/>
  <c r="C2199" i="2"/>
  <c r="AF2198" i="2"/>
  <c r="AE2198" i="2"/>
  <c r="AD2198" i="2"/>
  <c r="AC2198" i="2"/>
  <c r="AB2198" i="2"/>
  <c r="AA2198" i="2"/>
  <c r="Z2198" i="2"/>
  <c r="Y2198" i="2"/>
  <c r="AJ2198" i="2" s="1"/>
  <c r="C2198" i="2"/>
  <c r="AF2197" i="2"/>
  <c r="AE2197" i="2"/>
  <c r="AD2197" i="2"/>
  <c r="AC2197" i="2"/>
  <c r="AB2197" i="2"/>
  <c r="AA2197" i="2"/>
  <c r="Z2197" i="2"/>
  <c r="Y2197" i="2"/>
  <c r="AJ2197" i="2" s="1"/>
  <c r="C2197" i="2"/>
  <c r="AF2196" i="2"/>
  <c r="AE2196" i="2"/>
  <c r="AD2196" i="2"/>
  <c r="AC2196" i="2"/>
  <c r="AB2196" i="2"/>
  <c r="AA2196" i="2"/>
  <c r="Z2196" i="2"/>
  <c r="Y2196" i="2"/>
  <c r="AJ2196" i="2" s="1"/>
  <c r="C2196" i="2"/>
  <c r="AF2195" i="2"/>
  <c r="AE2195" i="2"/>
  <c r="AD2195" i="2"/>
  <c r="AC2195" i="2"/>
  <c r="AB2195" i="2"/>
  <c r="AA2195" i="2"/>
  <c r="Z2195" i="2"/>
  <c r="Y2195" i="2"/>
  <c r="C2195" i="2"/>
  <c r="AF2194" i="2"/>
  <c r="AE2194" i="2"/>
  <c r="AD2194" i="2"/>
  <c r="AC2194" i="2"/>
  <c r="AB2194" i="2"/>
  <c r="AA2194" i="2"/>
  <c r="Z2194" i="2"/>
  <c r="Y2194" i="2"/>
  <c r="AJ2194" i="2" s="1"/>
  <c r="C2194" i="2"/>
  <c r="AF2193" i="2"/>
  <c r="AE2193" i="2"/>
  <c r="AD2193" i="2"/>
  <c r="AC2193" i="2"/>
  <c r="AB2193" i="2"/>
  <c r="AA2193" i="2"/>
  <c r="Z2193" i="2"/>
  <c r="Y2193" i="2"/>
  <c r="AJ2193" i="2" s="1"/>
  <c r="C2193" i="2"/>
  <c r="AF2192" i="2"/>
  <c r="AE2192" i="2"/>
  <c r="AD2192" i="2"/>
  <c r="AC2192" i="2"/>
  <c r="AB2192" i="2"/>
  <c r="AA2192" i="2"/>
  <c r="Z2192" i="2"/>
  <c r="Y2192" i="2"/>
  <c r="AJ2192" i="2" s="1"/>
  <c r="C2192" i="2"/>
  <c r="AF2191" i="2"/>
  <c r="AE2191" i="2"/>
  <c r="AD2191" i="2"/>
  <c r="AC2191" i="2"/>
  <c r="AB2191" i="2"/>
  <c r="AA2191" i="2"/>
  <c r="Z2191" i="2"/>
  <c r="Y2191" i="2"/>
  <c r="C2191" i="2"/>
  <c r="AF2190" i="2"/>
  <c r="AE2190" i="2"/>
  <c r="AD2190" i="2"/>
  <c r="AC2190" i="2"/>
  <c r="AB2190" i="2"/>
  <c r="AA2190" i="2"/>
  <c r="Z2190" i="2"/>
  <c r="Y2190" i="2"/>
  <c r="AJ2190" i="2" s="1"/>
  <c r="C2190" i="2"/>
  <c r="AF2189" i="2"/>
  <c r="AE2189" i="2"/>
  <c r="AD2189" i="2"/>
  <c r="AC2189" i="2"/>
  <c r="AB2189" i="2"/>
  <c r="AA2189" i="2"/>
  <c r="Z2189" i="2"/>
  <c r="Y2189" i="2"/>
  <c r="AJ2189" i="2" s="1"/>
  <c r="C2189" i="2"/>
  <c r="AF2188" i="2"/>
  <c r="AE2188" i="2"/>
  <c r="AD2188" i="2"/>
  <c r="AC2188" i="2"/>
  <c r="AB2188" i="2"/>
  <c r="AA2188" i="2"/>
  <c r="Z2188" i="2"/>
  <c r="Y2188" i="2"/>
  <c r="C2188" i="2"/>
  <c r="AF2187" i="2"/>
  <c r="AE2187" i="2"/>
  <c r="AD2187" i="2"/>
  <c r="AC2187" i="2"/>
  <c r="AB2187" i="2"/>
  <c r="AA2187" i="2"/>
  <c r="Z2187" i="2"/>
  <c r="Y2187" i="2"/>
  <c r="AJ2187" i="2" s="1"/>
  <c r="C2187" i="2"/>
  <c r="AF2186" i="2"/>
  <c r="AE2186" i="2"/>
  <c r="AD2186" i="2"/>
  <c r="AC2186" i="2"/>
  <c r="AB2186" i="2"/>
  <c r="AA2186" i="2"/>
  <c r="Z2186" i="2"/>
  <c r="Y2186" i="2"/>
  <c r="AJ2186" i="2" s="1"/>
  <c r="C2186" i="2"/>
  <c r="AF2185" i="2"/>
  <c r="AE2185" i="2"/>
  <c r="AD2185" i="2"/>
  <c r="AC2185" i="2"/>
  <c r="AB2185" i="2"/>
  <c r="AA2185" i="2"/>
  <c r="Z2185" i="2"/>
  <c r="Y2185" i="2"/>
  <c r="AJ2185" i="2" s="1"/>
  <c r="C2185" i="2"/>
  <c r="AF2184" i="2"/>
  <c r="AE2184" i="2"/>
  <c r="AD2184" i="2"/>
  <c r="AC2184" i="2"/>
  <c r="AB2184" i="2"/>
  <c r="AA2184" i="2"/>
  <c r="Z2184" i="2"/>
  <c r="Y2184" i="2"/>
  <c r="AJ2184" i="2" s="1"/>
  <c r="C2184" i="2"/>
  <c r="AF2183" i="2"/>
  <c r="AE2183" i="2"/>
  <c r="AD2183" i="2"/>
  <c r="AC2183" i="2"/>
  <c r="AB2183" i="2"/>
  <c r="AA2183" i="2"/>
  <c r="Z2183" i="2"/>
  <c r="Y2183" i="2"/>
  <c r="C2183" i="2"/>
  <c r="AF2182" i="2"/>
  <c r="AE2182" i="2"/>
  <c r="AD2182" i="2"/>
  <c r="AC2182" i="2"/>
  <c r="AB2182" i="2"/>
  <c r="AA2182" i="2"/>
  <c r="Z2182" i="2"/>
  <c r="Y2182" i="2"/>
  <c r="AJ2182" i="2" s="1"/>
  <c r="C2182" i="2"/>
  <c r="AF2181" i="2"/>
  <c r="AE2181" i="2"/>
  <c r="AD2181" i="2"/>
  <c r="AC2181" i="2"/>
  <c r="AB2181" i="2"/>
  <c r="AA2181" i="2"/>
  <c r="Z2181" i="2"/>
  <c r="Y2181" i="2"/>
  <c r="AJ2181" i="2" s="1"/>
  <c r="C2181" i="2"/>
  <c r="AF2180" i="2"/>
  <c r="AE2180" i="2"/>
  <c r="AD2180" i="2"/>
  <c r="AC2180" i="2"/>
  <c r="AB2180" i="2"/>
  <c r="AA2180" i="2"/>
  <c r="Z2180" i="2"/>
  <c r="Y2180" i="2"/>
  <c r="AJ2180" i="2" s="1"/>
  <c r="C2180" i="2"/>
  <c r="AF2179" i="2"/>
  <c r="AE2179" i="2"/>
  <c r="AD2179" i="2"/>
  <c r="AC2179" i="2"/>
  <c r="AB2179" i="2"/>
  <c r="AA2179" i="2"/>
  <c r="Z2179" i="2"/>
  <c r="Y2179" i="2"/>
  <c r="AJ2179" i="2" s="1"/>
  <c r="C2179" i="2"/>
  <c r="AF2178" i="2"/>
  <c r="AE2178" i="2"/>
  <c r="AD2178" i="2"/>
  <c r="AC2178" i="2"/>
  <c r="AB2178" i="2"/>
  <c r="AA2178" i="2"/>
  <c r="Z2178" i="2"/>
  <c r="Y2178" i="2"/>
  <c r="AJ2178" i="2" s="1"/>
  <c r="C2178" i="2"/>
  <c r="AF2177" i="2"/>
  <c r="AE2177" i="2"/>
  <c r="AD2177" i="2"/>
  <c r="AC2177" i="2"/>
  <c r="AB2177" i="2"/>
  <c r="AA2177" i="2"/>
  <c r="Z2177" i="2"/>
  <c r="Y2177" i="2"/>
  <c r="AJ2177" i="2" s="1"/>
  <c r="C2177" i="2"/>
  <c r="AF2176" i="2"/>
  <c r="AE2176" i="2"/>
  <c r="AD2176" i="2"/>
  <c r="AC2176" i="2"/>
  <c r="AB2176" i="2"/>
  <c r="AA2176" i="2"/>
  <c r="Z2176" i="2"/>
  <c r="Y2176" i="2"/>
  <c r="AJ2176" i="2" s="1"/>
  <c r="C2176" i="2"/>
  <c r="AF2175" i="2"/>
  <c r="AE2175" i="2"/>
  <c r="AD2175" i="2"/>
  <c r="AC2175" i="2"/>
  <c r="AB2175" i="2"/>
  <c r="AA2175" i="2"/>
  <c r="Z2175" i="2"/>
  <c r="Y2175" i="2"/>
  <c r="AJ2175" i="2" s="1"/>
  <c r="C2175" i="2"/>
  <c r="AF2174" i="2"/>
  <c r="AE2174" i="2"/>
  <c r="AD2174" i="2"/>
  <c r="AC2174" i="2"/>
  <c r="AB2174" i="2"/>
  <c r="AA2174" i="2"/>
  <c r="Z2174" i="2"/>
  <c r="Y2174" i="2"/>
  <c r="AJ2174" i="2" s="1"/>
  <c r="C2174" i="2"/>
  <c r="AF2173" i="2"/>
  <c r="AE2173" i="2"/>
  <c r="AD2173" i="2"/>
  <c r="AC2173" i="2"/>
  <c r="AB2173" i="2"/>
  <c r="AA2173" i="2"/>
  <c r="Z2173" i="2"/>
  <c r="Y2173" i="2"/>
  <c r="C2173" i="2"/>
  <c r="AF2172" i="2"/>
  <c r="AE2172" i="2"/>
  <c r="AD2172" i="2"/>
  <c r="AC2172" i="2"/>
  <c r="AB2172" i="2"/>
  <c r="AA2172" i="2"/>
  <c r="Z2172" i="2"/>
  <c r="Y2172" i="2"/>
  <c r="AJ2172" i="2" s="1"/>
  <c r="C2172" i="2"/>
  <c r="AF2171" i="2"/>
  <c r="AE2171" i="2"/>
  <c r="AD2171" i="2"/>
  <c r="AC2171" i="2"/>
  <c r="AB2171" i="2"/>
  <c r="AA2171" i="2"/>
  <c r="Z2171" i="2"/>
  <c r="Y2171" i="2"/>
  <c r="C2171" i="2"/>
  <c r="AF2170" i="2"/>
  <c r="AE2170" i="2"/>
  <c r="AD2170" i="2"/>
  <c r="AC2170" i="2"/>
  <c r="AB2170" i="2"/>
  <c r="AA2170" i="2"/>
  <c r="Z2170" i="2"/>
  <c r="Y2170" i="2"/>
  <c r="C2170" i="2"/>
  <c r="AF2169" i="2"/>
  <c r="AE2169" i="2"/>
  <c r="AD2169" i="2"/>
  <c r="AC2169" i="2"/>
  <c r="AB2169" i="2"/>
  <c r="AA2169" i="2"/>
  <c r="Z2169" i="2"/>
  <c r="Y2169" i="2"/>
  <c r="AJ2169" i="2" s="1"/>
  <c r="C2169" i="2"/>
  <c r="AF2168" i="2"/>
  <c r="AE2168" i="2"/>
  <c r="AD2168" i="2"/>
  <c r="AC2168" i="2"/>
  <c r="AB2168" i="2"/>
  <c r="AA2168" i="2"/>
  <c r="Z2168" i="2"/>
  <c r="Y2168" i="2"/>
  <c r="AJ2168" i="2" s="1"/>
  <c r="C2168" i="2"/>
  <c r="AF2167" i="2"/>
  <c r="AE2167" i="2"/>
  <c r="AD2167" i="2"/>
  <c r="AC2167" i="2"/>
  <c r="AB2167" i="2"/>
  <c r="AA2167" i="2"/>
  <c r="Z2167" i="2"/>
  <c r="Y2167" i="2"/>
  <c r="AJ2167" i="2" s="1"/>
  <c r="C2167" i="2"/>
  <c r="AF2166" i="2"/>
  <c r="AE2166" i="2"/>
  <c r="AD2166" i="2"/>
  <c r="AC2166" i="2"/>
  <c r="AB2166" i="2"/>
  <c r="AA2166" i="2"/>
  <c r="Z2166" i="2"/>
  <c r="Y2166" i="2"/>
  <c r="C2166" i="2"/>
  <c r="AF2165" i="2"/>
  <c r="AE2165" i="2"/>
  <c r="AD2165" i="2"/>
  <c r="AC2165" i="2"/>
  <c r="AB2165" i="2"/>
  <c r="AA2165" i="2"/>
  <c r="Z2165" i="2"/>
  <c r="Y2165" i="2"/>
  <c r="C2165" i="2"/>
  <c r="AF2164" i="2"/>
  <c r="AE2164" i="2"/>
  <c r="AD2164" i="2"/>
  <c r="AC2164" i="2"/>
  <c r="AB2164" i="2"/>
  <c r="AA2164" i="2"/>
  <c r="Z2164" i="2"/>
  <c r="Y2164" i="2"/>
  <c r="AJ2164" i="2" s="1"/>
  <c r="C2164" i="2"/>
  <c r="AF2163" i="2"/>
  <c r="AE2163" i="2"/>
  <c r="AD2163" i="2"/>
  <c r="AC2163" i="2"/>
  <c r="AB2163" i="2"/>
  <c r="AA2163" i="2"/>
  <c r="Z2163" i="2"/>
  <c r="Y2163" i="2"/>
  <c r="AJ2163" i="2" s="1"/>
  <c r="C2163" i="2"/>
  <c r="AF2162" i="2"/>
  <c r="AE2162" i="2"/>
  <c r="AD2162" i="2"/>
  <c r="AC2162" i="2"/>
  <c r="AB2162" i="2"/>
  <c r="AA2162" i="2"/>
  <c r="Z2162" i="2"/>
  <c r="Y2162" i="2"/>
  <c r="AJ2162" i="2" s="1"/>
  <c r="C2162" i="2"/>
  <c r="AF2161" i="2"/>
  <c r="AE2161" i="2"/>
  <c r="AD2161" i="2"/>
  <c r="AC2161" i="2"/>
  <c r="AB2161" i="2"/>
  <c r="AA2161" i="2"/>
  <c r="Z2161" i="2"/>
  <c r="Y2161" i="2"/>
  <c r="AJ2161" i="2" s="1"/>
  <c r="C2161" i="2"/>
  <c r="AF2160" i="2"/>
  <c r="AE2160" i="2"/>
  <c r="AD2160" i="2"/>
  <c r="AC2160" i="2"/>
  <c r="AB2160" i="2"/>
  <c r="AA2160" i="2"/>
  <c r="Z2160" i="2"/>
  <c r="Y2160" i="2"/>
  <c r="AJ2160" i="2" s="1"/>
  <c r="C2160" i="2"/>
  <c r="AF2159" i="2"/>
  <c r="AE2159" i="2"/>
  <c r="AD2159" i="2"/>
  <c r="AC2159" i="2"/>
  <c r="AB2159" i="2"/>
  <c r="AA2159" i="2"/>
  <c r="Z2159" i="2"/>
  <c r="Y2159" i="2"/>
  <c r="C2159" i="2"/>
  <c r="AF2158" i="2"/>
  <c r="AE2158" i="2"/>
  <c r="AD2158" i="2"/>
  <c r="AC2158" i="2"/>
  <c r="AB2158" i="2"/>
  <c r="AA2158" i="2"/>
  <c r="Z2158" i="2"/>
  <c r="Y2158" i="2"/>
  <c r="AJ2158" i="2" s="1"/>
  <c r="C2158" i="2"/>
  <c r="AF2157" i="2"/>
  <c r="AE2157" i="2"/>
  <c r="AD2157" i="2"/>
  <c r="AC2157" i="2"/>
  <c r="AB2157" i="2"/>
  <c r="AA2157" i="2"/>
  <c r="Z2157" i="2"/>
  <c r="Y2157" i="2"/>
  <c r="AJ2157" i="2" s="1"/>
  <c r="C2157" i="2"/>
  <c r="AF2156" i="2"/>
  <c r="AE2156" i="2"/>
  <c r="AD2156" i="2"/>
  <c r="AC2156" i="2"/>
  <c r="AB2156" i="2"/>
  <c r="AA2156" i="2"/>
  <c r="Z2156" i="2"/>
  <c r="Y2156" i="2"/>
  <c r="AJ2156" i="2" s="1"/>
  <c r="C2156" i="2"/>
  <c r="AF2155" i="2"/>
  <c r="AE2155" i="2"/>
  <c r="AD2155" i="2"/>
  <c r="AC2155" i="2"/>
  <c r="AB2155" i="2"/>
  <c r="AA2155" i="2"/>
  <c r="Z2155" i="2"/>
  <c r="Y2155" i="2"/>
  <c r="C2155" i="2"/>
  <c r="AF2154" i="2"/>
  <c r="AE2154" i="2"/>
  <c r="AD2154" i="2"/>
  <c r="AC2154" i="2"/>
  <c r="AB2154" i="2"/>
  <c r="AA2154" i="2"/>
  <c r="Z2154" i="2"/>
  <c r="Y2154" i="2"/>
  <c r="AJ2154" i="2" s="1"/>
  <c r="C2154" i="2"/>
  <c r="AF2153" i="2"/>
  <c r="AE2153" i="2"/>
  <c r="AD2153" i="2"/>
  <c r="AC2153" i="2"/>
  <c r="AB2153" i="2"/>
  <c r="AA2153" i="2"/>
  <c r="Z2153" i="2"/>
  <c r="Y2153" i="2"/>
  <c r="C2153" i="2"/>
  <c r="AF2152" i="2"/>
  <c r="AE2152" i="2"/>
  <c r="AD2152" i="2"/>
  <c r="AC2152" i="2"/>
  <c r="AB2152" i="2"/>
  <c r="AA2152" i="2"/>
  <c r="Z2152" i="2"/>
  <c r="Y2152" i="2"/>
  <c r="C2152" i="2"/>
  <c r="AF2151" i="2"/>
  <c r="AE2151" i="2"/>
  <c r="AD2151" i="2"/>
  <c r="AC2151" i="2"/>
  <c r="AB2151" i="2"/>
  <c r="AA2151" i="2"/>
  <c r="Z2151" i="2"/>
  <c r="Y2151" i="2"/>
  <c r="AJ2151" i="2" s="1"/>
  <c r="C2151" i="2"/>
  <c r="AF2150" i="2"/>
  <c r="AE2150" i="2"/>
  <c r="AD2150" i="2"/>
  <c r="AC2150" i="2"/>
  <c r="AB2150" i="2"/>
  <c r="AA2150" i="2"/>
  <c r="Z2150" i="2"/>
  <c r="Y2150" i="2"/>
  <c r="AJ2150" i="2" s="1"/>
  <c r="C2150" i="2"/>
  <c r="AF2149" i="2"/>
  <c r="AE2149" i="2"/>
  <c r="AD2149" i="2"/>
  <c r="AC2149" i="2"/>
  <c r="AB2149" i="2"/>
  <c r="AA2149" i="2"/>
  <c r="Z2149" i="2"/>
  <c r="Y2149" i="2"/>
  <c r="AJ2149" i="2" s="1"/>
  <c r="C2149" i="2"/>
  <c r="AF2148" i="2"/>
  <c r="AE2148" i="2"/>
  <c r="AD2148" i="2"/>
  <c r="AC2148" i="2"/>
  <c r="AB2148" i="2"/>
  <c r="AA2148" i="2"/>
  <c r="Z2148" i="2"/>
  <c r="Y2148" i="2"/>
  <c r="C2148" i="2"/>
  <c r="AF2147" i="2"/>
  <c r="AE2147" i="2"/>
  <c r="AD2147" i="2"/>
  <c r="AC2147" i="2"/>
  <c r="AB2147" i="2"/>
  <c r="AA2147" i="2"/>
  <c r="Z2147" i="2"/>
  <c r="Y2147" i="2"/>
  <c r="C2147" i="2"/>
  <c r="AF2146" i="2"/>
  <c r="AE2146" i="2"/>
  <c r="AD2146" i="2"/>
  <c r="AC2146" i="2"/>
  <c r="AB2146" i="2"/>
  <c r="AA2146" i="2"/>
  <c r="Z2146" i="2"/>
  <c r="Y2146" i="2"/>
  <c r="AJ2146" i="2" s="1"/>
  <c r="C2146" i="2"/>
  <c r="AF2145" i="2"/>
  <c r="AE2145" i="2"/>
  <c r="AD2145" i="2"/>
  <c r="AC2145" i="2"/>
  <c r="AB2145" i="2"/>
  <c r="AA2145" i="2"/>
  <c r="Z2145" i="2"/>
  <c r="Y2145" i="2"/>
  <c r="C2145" i="2"/>
  <c r="AF2144" i="2"/>
  <c r="AE2144" i="2"/>
  <c r="AD2144" i="2"/>
  <c r="AC2144" i="2"/>
  <c r="AB2144" i="2"/>
  <c r="AA2144" i="2"/>
  <c r="Z2144" i="2"/>
  <c r="Y2144" i="2"/>
  <c r="C2144" i="2"/>
  <c r="AF2143" i="2"/>
  <c r="AE2143" i="2"/>
  <c r="AD2143" i="2"/>
  <c r="AC2143" i="2"/>
  <c r="AB2143" i="2"/>
  <c r="AA2143" i="2"/>
  <c r="Z2143" i="2"/>
  <c r="Y2143" i="2"/>
  <c r="C2143" i="2"/>
  <c r="AF2142" i="2"/>
  <c r="AE2142" i="2"/>
  <c r="AD2142" i="2"/>
  <c r="AC2142" i="2"/>
  <c r="AB2142" i="2"/>
  <c r="AA2142" i="2"/>
  <c r="Z2142" i="2"/>
  <c r="Y2142" i="2"/>
  <c r="AJ2142" i="2" s="1"/>
  <c r="C2142" i="2"/>
  <c r="AF2141" i="2"/>
  <c r="AE2141" i="2"/>
  <c r="AD2141" i="2"/>
  <c r="AC2141" i="2"/>
  <c r="AB2141" i="2"/>
  <c r="AA2141" i="2"/>
  <c r="Z2141" i="2"/>
  <c r="Y2141" i="2"/>
  <c r="C2141" i="2"/>
  <c r="AF2140" i="2"/>
  <c r="AE2140" i="2"/>
  <c r="AD2140" i="2"/>
  <c r="AC2140" i="2"/>
  <c r="AB2140" i="2"/>
  <c r="AA2140" i="2"/>
  <c r="Z2140" i="2"/>
  <c r="Y2140" i="2"/>
  <c r="AJ2140" i="2" s="1"/>
  <c r="C2140" i="2"/>
  <c r="AF2139" i="2"/>
  <c r="AE2139" i="2"/>
  <c r="AD2139" i="2"/>
  <c r="AC2139" i="2"/>
  <c r="AB2139" i="2"/>
  <c r="AA2139" i="2"/>
  <c r="Z2139" i="2"/>
  <c r="Y2139" i="2"/>
  <c r="AJ2139" i="2" s="1"/>
  <c r="C2139" i="2"/>
  <c r="AF2138" i="2"/>
  <c r="AE2138" i="2"/>
  <c r="AD2138" i="2"/>
  <c r="AC2138" i="2"/>
  <c r="AB2138" i="2"/>
  <c r="AA2138" i="2"/>
  <c r="Z2138" i="2"/>
  <c r="Y2138" i="2"/>
  <c r="AJ2138" i="2" s="1"/>
  <c r="C2138" i="2"/>
  <c r="AF2137" i="2"/>
  <c r="AE2137" i="2"/>
  <c r="AD2137" i="2"/>
  <c r="AC2137" i="2"/>
  <c r="AB2137" i="2"/>
  <c r="AA2137" i="2"/>
  <c r="Z2137" i="2"/>
  <c r="Y2137" i="2"/>
  <c r="AJ2137" i="2" s="1"/>
  <c r="C2137" i="2"/>
  <c r="AF2136" i="2"/>
  <c r="AE2136" i="2"/>
  <c r="AD2136" i="2"/>
  <c r="AC2136" i="2"/>
  <c r="AB2136" i="2"/>
  <c r="AA2136" i="2"/>
  <c r="Z2136" i="2"/>
  <c r="Y2136" i="2"/>
  <c r="AJ2136" i="2" s="1"/>
  <c r="C2136" i="2"/>
  <c r="AF2135" i="2"/>
  <c r="AE2135" i="2"/>
  <c r="AD2135" i="2"/>
  <c r="AC2135" i="2"/>
  <c r="AB2135" i="2"/>
  <c r="AA2135" i="2"/>
  <c r="Z2135" i="2"/>
  <c r="Y2135" i="2"/>
  <c r="C2135" i="2"/>
  <c r="AF2134" i="2"/>
  <c r="AE2134" i="2"/>
  <c r="AD2134" i="2"/>
  <c r="AC2134" i="2"/>
  <c r="AB2134" i="2"/>
  <c r="AA2134" i="2"/>
  <c r="Z2134" i="2"/>
  <c r="Y2134" i="2"/>
  <c r="AJ2134" i="2" s="1"/>
  <c r="C2134" i="2"/>
  <c r="AF2133" i="2"/>
  <c r="AE2133" i="2"/>
  <c r="AD2133" i="2"/>
  <c r="AC2133" i="2"/>
  <c r="AB2133" i="2"/>
  <c r="AA2133" i="2"/>
  <c r="Z2133" i="2"/>
  <c r="Y2133" i="2"/>
  <c r="C2133" i="2"/>
  <c r="AF2132" i="2"/>
  <c r="AE2132" i="2"/>
  <c r="AD2132" i="2"/>
  <c r="AC2132" i="2"/>
  <c r="AB2132" i="2"/>
  <c r="AA2132" i="2"/>
  <c r="Z2132" i="2"/>
  <c r="Y2132" i="2"/>
  <c r="C2132" i="2"/>
  <c r="AF2131" i="2"/>
  <c r="AE2131" i="2"/>
  <c r="AD2131" i="2"/>
  <c r="AC2131" i="2"/>
  <c r="AB2131" i="2"/>
  <c r="AA2131" i="2"/>
  <c r="Z2131" i="2"/>
  <c r="Y2131" i="2"/>
  <c r="C2131" i="2"/>
  <c r="AF2130" i="2"/>
  <c r="AE2130" i="2"/>
  <c r="AD2130" i="2"/>
  <c r="AC2130" i="2"/>
  <c r="AB2130" i="2"/>
  <c r="AA2130" i="2"/>
  <c r="Z2130" i="2"/>
  <c r="Y2130" i="2"/>
  <c r="AJ2130" i="2" s="1"/>
  <c r="C2130" i="2"/>
  <c r="AF2129" i="2"/>
  <c r="AE2129" i="2"/>
  <c r="AD2129" i="2"/>
  <c r="AC2129" i="2"/>
  <c r="AB2129" i="2"/>
  <c r="AA2129" i="2"/>
  <c r="Z2129" i="2"/>
  <c r="Y2129" i="2"/>
  <c r="C2129" i="2"/>
  <c r="AF2128" i="2"/>
  <c r="AE2128" i="2"/>
  <c r="AD2128" i="2"/>
  <c r="AC2128" i="2"/>
  <c r="AB2128" i="2"/>
  <c r="AA2128" i="2"/>
  <c r="Z2128" i="2"/>
  <c r="Y2128" i="2"/>
  <c r="AJ2128" i="2" s="1"/>
  <c r="C2128" i="2"/>
  <c r="AF2127" i="2"/>
  <c r="AE2127" i="2"/>
  <c r="AD2127" i="2"/>
  <c r="AC2127" i="2"/>
  <c r="AB2127" i="2"/>
  <c r="AA2127" i="2"/>
  <c r="Z2127" i="2"/>
  <c r="Y2127" i="2"/>
  <c r="C2127" i="2"/>
  <c r="AF2126" i="2"/>
  <c r="AE2126" i="2"/>
  <c r="AD2126" i="2"/>
  <c r="AC2126" i="2"/>
  <c r="AB2126" i="2"/>
  <c r="AA2126" i="2"/>
  <c r="Z2126" i="2"/>
  <c r="Y2126" i="2"/>
  <c r="AJ2126" i="2" s="1"/>
  <c r="C2126" i="2"/>
  <c r="AF2125" i="2"/>
  <c r="AE2125" i="2"/>
  <c r="AD2125" i="2"/>
  <c r="AC2125" i="2"/>
  <c r="AB2125" i="2"/>
  <c r="AA2125" i="2"/>
  <c r="Z2125" i="2"/>
  <c r="Y2125" i="2"/>
  <c r="AJ2125" i="2" s="1"/>
  <c r="C2125" i="2"/>
  <c r="AF2124" i="2"/>
  <c r="AE2124" i="2"/>
  <c r="AD2124" i="2"/>
  <c r="AC2124" i="2"/>
  <c r="AB2124" i="2"/>
  <c r="AA2124" i="2"/>
  <c r="Z2124" i="2"/>
  <c r="Y2124" i="2"/>
  <c r="AJ2124" i="2" s="1"/>
  <c r="C2124" i="2"/>
  <c r="AF2123" i="2"/>
  <c r="AE2123" i="2"/>
  <c r="AD2123" i="2"/>
  <c r="AC2123" i="2"/>
  <c r="AB2123" i="2"/>
  <c r="AA2123" i="2"/>
  <c r="Z2123" i="2"/>
  <c r="Y2123" i="2"/>
  <c r="C2123" i="2"/>
  <c r="AF2122" i="2"/>
  <c r="AE2122" i="2"/>
  <c r="AD2122" i="2"/>
  <c r="AC2122" i="2"/>
  <c r="AB2122" i="2"/>
  <c r="AA2122" i="2"/>
  <c r="Z2122" i="2"/>
  <c r="Y2122" i="2"/>
  <c r="AJ2122" i="2" s="1"/>
  <c r="C2122" i="2"/>
  <c r="AF2121" i="2"/>
  <c r="AE2121" i="2"/>
  <c r="AD2121" i="2"/>
  <c r="AC2121" i="2"/>
  <c r="AB2121" i="2"/>
  <c r="AA2121" i="2"/>
  <c r="Z2121" i="2"/>
  <c r="Y2121" i="2"/>
  <c r="C2121" i="2"/>
  <c r="AF2120" i="2"/>
  <c r="AE2120" i="2"/>
  <c r="AD2120" i="2"/>
  <c r="AC2120" i="2"/>
  <c r="AB2120" i="2"/>
  <c r="AA2120" i="2"/>
  <c r="Z2120" i="2"/>
  <c r="Y2120" i="2"/>
  <c r="AJ2120" i="2" s="1"/>
  <c r="C2120" i="2"/>
  <c r="AF2119" i="2"/>
  <c r="AE2119" i="2"/>
  <c r="AD2119" i="2"/>
  <c r="AC2119" i="2"/>
  <c r="AB2119" i="2"/>
  <c r="AA2119" i="2"/>
  <c r="Z2119" i="2"/>
  <c r="Y2119" i="2"/>
  <c r="C2119" i="2"/>
  <c r="AF2118" i="2"/>
  <c r="AE2118" i="2"/>
  <c r="AD2118" i="2"/>
  <c r="AC2118" i="2"/>
  <c r="AB2118" i="2"/>
  <c r="AA2118" i="2"/>
  <c r="Z2118" i="2"/>
  <c r="Y2118" i="2"/>
  <c r="C2118" i="2"/>
  <c r="AF2117" i="2"/>
  <c r="AE2117" i="2"/>
  <c r="AD2117" i="2"/>
  <c r="AC2117" i="2"/>
  <c r="AB2117" i="2"/>
  <c r="AA2117" i="2"/>
  <c r="Z2117" i="2"/>
  <c r="Y2117" i="2"/>
  <c r="C2117" i="2"/>
  <c r="AF2116" i="2"/>
  <c r="AE2116" i="2"/>
  <c r="AD2116" i="2"/>
  <c r="AC2116" i="2"/>
  <c r="AB2116" i="2"/>
  <c r="AA2116" i="2"/>
  <c r="Z2116" i="2"/>
  <c r="Y2116" i="2"/>
  <c r="AJ2116" i="2" s="1"/>
  <c r="C2116" i="2"/>
  <c r="AF2115" i="2"/>
  <c r="AE2115" i="2"/>
  <c r="AD2115" i="2"/>
  <c r="AC2115" i="2"/>
  <c r="AB2115" i="2"/>
  <c r="AA2115" i="2"/>
  <c r="Z2115" i="2"/>
  <c r="Y2115" i="2"/>
  <c r="AJ2115" i="2" s="1"/>
  <c r="C2115" i="2"/>
  <c r="AF2114" i="2"/>
  <c r="AE2114" i="2"/>
  <c r="AD2114" i="2"/>
  <c r="AC2114" i="2"/>
  <c r="AB2114" i="2"/>
  <c r="AA2114" i="2"/>
  <c r="Z2114" i="2"/>
  <c r="Y2114" i="2"/>
  <c r="AJ2114" i="2" s="1"/>
  <c r="C2114" i="2"/>
  <c r="AF2113" i="2"/>
  <c r="AE2113" i="2"/>
  <c r="AD2113" i="2"/>
  <c r="AC2113" i="2"/>
  <c r="AB2113" i="2"/>
  <c r="AA2113" i="2"/>
  <c r="Z2113" i="2"/>
  <c r="Y2113" i="2"/>
  <c r="C2113" i="2"/>
  <c r="AF2112" i="2"/>
  <c r="AE2112" i="2"/>
  <c r="AD2112" i="2"/>
  <c r="AC2112" i="2"/>
  <c r="AB2112" i="2"/>
  <c r="AA2112" i="2"/>
  <c r="Z2112" i="2"/>
  <c r="Y2112" i="2"/>
  <c r="AJ2112" i="2" s="1"/>
  <c r="C2112" i="2"/>
  <c r="AF2111" i="2"/>
  <c r="AE2111" i="2"/>
  <c r="AD2111" i="2"/>
  <c r="AC2111" i="2"/>
  <c r="AB2111" i="2"/>
  <c r="AA2111" i="2"/>
  <c r="Z2111" i="2"/>
  <c r="Y2111" i="2"/>
  <c r="C2111" i="2"/>
  <c r="AF2110" i="2"/>
  <c r="AE2110" i="2"/>
  <c r="AD2110" i="2"/>
  <c r="AC2110" i="2"/>
  <c r="AB2110" i="2"/>
  <c r="AA2110" i="2"/>
  <c r="Z2110" i="2"/>
  <c r="Y2110" i="2"/>
  <c r="AJ2110" i="2" s="1"/>
  <c r="C2110" i="2"/>
  <c r="AF2109" i="2"/>
  <c r="AE2109" i="2"/>
  <c r="AD2109" i="2"/>
  <c r="AC2109" i="2"/>
  <c r="AB2109" i="2"/>
  <c r="AA2109" i="2"/>
  <c r="Z2109" i="2"/>
  <c r="Y2109" i="2"/>
  <c r="C2109" i="2"/>
  <c r="AF2108" i="2"/>
  <c r="AE2108" i="2"/>
  <c r="AD2108" i="2"/>
  <c r="AC2108" i="2"/>
  <c r="AB2108" i="2"/>
  <c r="AA2108" i="2"/>
  <c r="Z2108" i="2"/>
  <c r="Y2108" i="2"/>
  <c r="AJ2108" i="2" s="1"/>
  <c r="C2108" i="2"/>
  <c r="AF2107" i="2"/>
  <c r="AE2107" i="2"/>
  <c r="AD2107" i="2"/>
  <c r="AC2107" i="2"/>
  <c r="AB2107" i="2"/>
  <c r="AA2107" i="2"/>
  <c r="Z2107" i="2"/>
  <c r="Y2107" i="2"/>
  <c r="C2107" i="2"/>
  <c r="AF2106" i="2"/>
  <c r="AE2106" i="2"/>
  <c r="AD2106" i="2"/>
  <c r="AC2106" i="2"/>
  <c r="AB2106" i="2"/>
  <c r="AA2106" i="2"/>
  <c r="Z2106" i="2"/>
  <c r="Y2106" i="2"/>
  <c r="C2106" i="2"/>
  <c r="AF2105" i="2"/>
  <c r="AE2105" i="2"/>
  <c r="AD2105" i="2"/>
  <c r="AC2105" i="2"/>
  <c r="AB2105" i="2"/>
  <c r="AA2105" i="2"/>
  <c r="Z2105" i="2"/>
  <c r="Y2105" i="2"/>
  <c r="C2105" i="2"/>
  <c r="AF2104" i="2"/>
  <c r="AE2104" i="2"/>
  <c r="AD2104" i="2"/>
  <c r="AC2104" i="2"/>
  <c r="AB2104" i="2"/>
  <c r="AA2104" i="2"/>
  <c r="Z2104" i="2"/>
  <c r="Y2104" i="2"/>
  <c r="AJ2104" i="2" s="1"/>
  <c r="C2104" i="2"/>
  <c r="AF2103" i="2"/>
  <c r="AE2103" i="2"/>
  <c r="AD2103" i="2"/>
  <c r="AC2103" i="2"/>
  <c r="AB2103" i="2"/>
  <c r="AA2103" i="2"/>
  <c r="Z2103" i="2"/>
  <c r="Y2103" i="2"/>
  <c r="AJ2103" i="2" s="1"/>
  <c r="C2103" i="2"/>
  <c r="AF2102" i="2"/>
  <c r="AE2102" i="2"/>
  <c r="AD2102" i="2"/>
  <c r="AC2102" i="2"/>
  <c r="AB2102" i="2"/>
  <c r="AA2102" i="2"/>
  <c r="Z2102" i="2"/>
  <c r="Y2102" i="2"/>
  <c r="C2102" i="2"/>
  <c r="AF2101" i="2"/>
  <c r="AE2101" i="2"/>
  <c r="AD2101" i="2"/>
  <c r="AC2101" i="2"/>
  <c r="AB2101" i="2"/>
  <c r="AA2101" i="2"/>
  <c r="Z2101" i="2"/>
  <c r="Y2101" i="2"/>
  <c r="AJ2101" i="2" s="1"/>
  <c r="C2101" i="2"/>
  <c r="AF2100" i="2"/>
  <c r="AE2100" i="2"/>
  <c r="AD2100" i="2"/>
  <c r="AC2100" i="2"/>
  <c r="AB2100" i="2"/>
  <c r="AA2100" i="2"/>
  <c r="Z2100" i="2"/>
  <c r="Y2100" i="2"/>
  <c r="AJ2100" i="2" s="1"/>
  <c r="C2100" i="2"/>
  <c r="AF2099" i="2"/>
  <c r="AE2099" i="2"/>
  <c r="AD2099" i="2"/>
  <c r="AC2099" i="2"/>
  <c r="AB2099" i="2"/>
  <c r="AA2099" i="2"/>
  <c r="Z2099" i="2"/>
  <c r="Y2099" i="2"/>
  <c r="C2099" i="2"/>
  <c r="AF2098" i="2"/>
  <c r="AE2098" i="2"/>
  <c r="AD2098" i="2"/>
  <c r="AC2098" i="2"/>
  <c r="AB2098" i="2"/>
  <c r="AA2098" i="2"/>
  <c r="Z2098" i="2"/>
  <c r="Y2098" i="2"/>
  <c r="AJ2098" i="2" s="1"/>
  <c r="C2098" i="2"/>
  <c r="AF2097" i="2"/>
  <c r="AE2097" i="2"/>
  <c r="AD2097" i="2"/>
  <c r="AC2097" i="2"/>
  <c r="AB2097" i="2"/>
  <c r="AA2097" i="2"/>
  <c r="Z2097" i="2"/>
  <c r="Y2097" i="2"/>
  <c r="AJ2097" i="2" s="1"/>
  <c r="C2097" i="2"/>
  <c r="AF2096" i="2"/>
  <c r="AE2096" i="2"/>
  <c r="AD2096" i="2"/>
  <c r="AC2096" i="2"/>
  <c r="AB2096" i="2"/>
  <c r="AA2096" i="2"/>
  <c r="Z2096" i="2"/>
  <c r="Y2096" i="2"/>
  <c r="AJ2096" i="2" s="1"/>
  <c r="C2096" i="2"/>
  <c r="AF2095" i="2"/>
  <c r="AE2095" i="2"/>
  <c r="AD2095" i="2"/>
  <c r="AC2095" i="2"/>
  <c r="AB2095" i="2"/>
  <c r="AA2095" i="2"/>
  <c r="Z2095" i="2"/>
  <c r="Y2095" i="2"/>
  <c r="C2095" i="2"/>
  <c r="AF2094" i="2"/>
  <c r="AE2094" i="2"/>
  <c r="AD2094" i="2"/>
  <c r="AC2094" i="2"/>
  <c r="AB2094" i="2"/>
  <c r="AA2094" i="2"/>
  <c r="Z2094" i="2"/>
  <c r="Y2094" i="2"/>
  <c r="AJ2094" i="2" s="1"/>
  <c r="C2094" i="2"/>
  <c r="AF2093" i="2"/>
  <c r="AE2093" i="2"/>
  <c r="AD2093" i="2"/>
  <c r="AC2093" i="2"/>
  <c r="AB2093" i="2"/>
  <c r="AA2093" i="2"/>
  <c r="Z2093" i="2"/>
  <c r="Y2093" i="2"/>
  <c r="C2093" i="2"/>
  <c r="AF2092" i="2"/>
  <c r="AE2092" i="2"/>
  <c r="AD2092" i="2"/>
  <c r="AC2092" i="2"/>
  <c r="AB2092" i="2"/>
  <c r="AA2092" i="2"/>
  <c r="Z2092" i="2"/>
  <c r="Y2092" i="2"/>
  <c r="AJ2092" i="2" s="1"/>
  <c r="C2092" i="2"/>
  <c r="AF2091" i="2"/>
  <c r="AE2091" i="2"/>
  <c r="AD2091" i="2"/>
  <c r="AC2091" i="2"/>
  <c r="AB2091" i="2"/>
  <c r="AA2091" i="2"/>
  <c r="Z2091" i="2"/>
  <c r="Y2091" i="2"/>
  <c r="AJ2091" i="2" s="1"/>
  <c r="C2091" i="2"/>
  <c r="AF2090" i="2"/>
  <c r="AE2090" i="2"/>
  <c r="AD2090" i="2"/>
  <c r="AC2090" i="2"/>
  <c r="AB2090" i="2"/>
  <c r="AA2090" i="2"/>
  <c r="Z2090" i="2"/>
  <c r="Y2090" i="2"/>
  <c r="AJ2090" i="2" s="1"/>
  <c r="C2090" i="2"/>
  <c r="AF2089" i="2"/>
  <c r="AE2089" i="2"/>
  <c r="AD2089" i="2"/>
  <c r="AC2089" i="2"/>
  <c r="AB2089" i="2"/>
  <c r="AA2089" i="2"/>
  <c r="Z2089" i="2"/>
  <c r="Y2089" i="2"/>
  <c r="AJ2089" i="2" s="1"/>
  <c r="C2089" i="2"/>
  <c r="AF2088" i="2"/>
  <c r="AE2088" i="2"/>
  <c r="AD2088" i="2"/>
  <c r="AC2088" i="2"/>
  <c r="AB2088" i="2"/>
  <c r="AA2088" i="2"/>
  <c r="Z2088" i="2"/>
  <c r="Y2088" i="2"/>
  <c r="C2088" i="2"/>
  <c r="AF2087" i="2"/>
  <c r="AE2087" i="2"/>
  <c r="AD2087" i="2"/>
  <c r="AC2087" i="2"/>
  <c r="AB2087" i="2"/>
  <c r="AA2087" i="2"/>
  <c r="Z2087" i="2"/>
  <c r="Y2087" i="2"/>
  <c r="C2087" i="2"/>
  <c r="AF2086" i="2"/>
  <c r="AE2086" i="2"/>
  <c r="AD2086" i="2"/>
  <c r="AC2086" i="2"/>
  <c r="AB2086" i="2"/>
  <c r="AA2086" i="2"/>
  <c r="Z2086" i="2"/>
  <c r="Y2086" i="2"/>
  <c r="AJ2086" i="2" s="1"/>
  <c r="C2086" i="2"/>
  <c r="AF2085" i="2"/>
  <c r="AE2085" i="2"/>
  <c r="AD2085" i="2"/>
  <c r="AC2085" i="2"/>
  <c r="AB2085" i="2"/>
  <c r="AA2085" i="2"/>
  <c r="Z2085" i="2"/>
  <c r="Y2085" i="2"/>
  <c r="C2085" i="2"/>
  <c r="AF2084" i="2"/>
  <c r="AE2084" i="2"/>
  <c r="AD2084" i="2"/>
  <c r="AC2084" i="2"/>
  <c r="AB2084" i="2"/>
  <c r="AA2084" i="2"/>
  <c r="Z2084" i="2"/>
  <c r="Y2084" i="2"/>
  <c r="C2084" i="2"/>
  <c r="AF2083" i="2"/>
  <c r="AE2083" i="2"/>
  <c r="AD2083" i="2"/>
  <c r="AC2083" i="2"/>
  <c r="AB2083" i="2"/>
  <c r="AA2083" i="2"/>
  <c r="Z2083" i="2"/>
  <c r="Y2083" i="2"/>
  <c r="C2083" i="2"/>
  <c r="AF2082" i="2"/>
  <c r="AE2082" i="2"/>
  <c r="AD2082" i="2"/>
  <c r="AC2082" i="2"/>
  <c r="AB2082" i="2"/>
  <c r="AA2082" i="2"/>
  <c r="Z2082" i="2"/>
  <c r="Y2082" i="2"/>
  <c r="C2082" i="2"/>
  <c r="AF2081" i="2"/>
  <c r="AE2081" i="2"/>
  <c r="AD2081" i="2"/>
  <c r="AC2081" i="2"/>
  <c r="AB2081" i="2"/>
  <c r="AA2081" i="2"/>
  <c r="Z2081" i="2"/>
  <c r="Y2081" i="2"/>
  <c r="C2081" i="2"/>
  <c r="AF2080" i="2"/>
  <c r="AE2080" i="2"/>
  <c r="AD2080" i="2"/>
  <c r="AC2080" i="2"/>
  <c r="AB2080" i="2"/>
  <c r="AA2080" i="2"/>
  <c r="Z2080" i="2"/>
  <c r="Y2080" i="2"/>
  <c r="AJ2080" i="2" s="1"/>
  <c r="C2080" i="2"/>
  <c r="AF2079" i="2"/>
  <c r="AE2079" i="2"/>
  <c r="AD2079" i="2"/>
  <c r="AC2079" i="2"/>
  <c r="AB2079" i="2"/>
  <c r="AA2079" i="2"/>
  <c r="Z2079" i="2"/>
  <c r="Y2079" i="2"/>
  <c r="AJ2079" i="2" s="1"/>
  <c r="C2079" i="2"/>
  <c r="AF2078" i="2"/>
  <c r="AE2078" i="2"/>
  <c r="AD2078" i="2"/>
  <c r="AC2078" i="2"/>
  <c r="AB2078" i="2"/>
  <c r="AA2078" i="2"/>
  <c r="Z2078" i="2"/>
  <c r="Y2078" i="2"/>
  <c r="AJ2078" i="2" s="1"/>
  <c r="C2078" i="2"/>
  <c r="AF2077" i="2"/>
  <c r="AE2077" i="2"/>
  <c r="AD2077" i="2"/>
  <c r="AC2077" i="2"/>
  <c r="AB2077" i="2"/>
  <c r="AA2077" i="2"/>
  <c r="Z2077" i="2"/>
  <c r="Y2077" i="2"/>
  <c r="C2077" i="2"/>
  <c r="AF2076" i="2"/>
  <c r="AE2076" i="2"/>
  <c r="AD2076" i="2"/>
  <c r="AC2076" i="2"/>
  <c r="AB2076" i="2"/>
  <c r="AA2076" i="2"/>
  <c r="Z2076" i="2"/>
  <c r="Y2076" i="2"/>
  <c r="AJ2076" i="2" s="1"/>
  <c r="C2076" i="2"/>
  <c r="AF2075" i="2"/>
  <c r="AE2075" i="2"/>
  <c r="AD2075" i="2"/>
  <c r="AC2075" i="2"/>
  <c r="AB2075" i="2"/>
  <c r="AA2075" i="2"/>
  <c r="Z2075" i="2"/>
  <c r="Y2075" i="2"/>
  <c r="C2075" i="2"/>
  <c r="AF2074" i="2"/>
  <c r="AE2074" i="2"/>
  <c r="AD2074" i="2"/>
  <c r="AC2074" i="2"/>
  <c r="AB2074" i="2"/>
  <c r="AA2074" i="2"/>
  <c r="Z2074" i="2"/>
  <c r="Y2074" i="2"/>
  <c r="AJ2074" i="2" s="1"/>
  <c r="C2074" i="2"/>
  <c r="AF2073" i="2"/>
  <c r="AE2073" i="2"/>
  <c r="AD2073" i="2"/>
  <c r="AC2073" i="2"/>
  <c r="AB2073" i="2"/>
  <c r="AA2073" i="2"/>
  <c r="Z2073" i="2"/>
  <c r="Y2073" i="2"/>
  <c r="C2073" i="2"/>
  <c r="AF2072" i="2"/>
  <c r="AE2072" i="2"/>
  <c r="AD2072" i="2"/>
  <c r="AC2072" i="2"/>
  <c r="AB2072" i="2"/>
  <c r="AA2072" i="2"/>
  <c r="Z2072" i="2"/>
  <c r="Y2072" i="2"/>
  <c r="C2072" i="2"/>
  <c r="AF2071" i="2"/>
  <c r="AE2071" i="2"/>
  <c r="AD2071" i="2"/>
  <c r="AC2071" i="2"/>
  <c r="AB2071" i="2"/>
  <c r="AA2071" i="2"/>
  <c r="Z2071" i="2"/>
  <c r="Y2071" i="2"/>
  <c r="AJ2071" i="2" s="1"/>
  <c r="C2071" i="2"/>
  <c r="AF2070" i="2"/>
  <c r="AE2070" i="2"/>
  <c r="AD2070" i="2"/>
  <c r="AC2070" i="2"/>
  <c r="AB2070" i="2"/>
  <c r="AA2070" i="2"/>
  <c r="Z2070" i="2"/>
  <c r="Y2070" i="2"/>
  <c r="C2070" i="2"/>
  <c r="AF2069" i="2"/>
  <c r="AE2069" i="2"/>
  <c r="AD2069" i="2"/>
  <c r="AC2069" i="2"/>
  <c r="AB2069" i="2"/>
  <c r="AA2069" i="2"/>
  <c r="Z2069" i="2"/>
  <c r="Y2069" i="2"/>
  <c r="C2069" i="2"/>
  <c r="AF2068" i="2"/>
  <c r="AE2068" i="2"/>
  <c r="AD2068" i="2"/>
  <c r="AC2068" i="2"/>
  <c r="AB2068" i="2"/>
  <c r="AA2068" i="2"/>
  <c r="Z2068" i="2"/>
  <c r="Y2068" i="2"/>
  <c r="AJ2068" i="2" s="1"/>
  <c r="C2068" i="2"/>
  <c r="AF2067" i="2"/>
  <c r="AE2067" i="2"/>
  <c r="AD2067" i="2"/>
  <c r="AC2067" i="2"/>
  <c r="AB2067" i="2"/>
  <c r="AA2067" i="2"/>
  <c r="Z2067" i="2"/>
  <c r="Y2067" i="2"/>
  <c r="C2067" i="2"/>
  <c r="AF2066" i="2"/>
  <c r="AE2066" i="2"/>
  <c r="AD2066" i="2"/>
  <c r="AC2066" i="2"/>
  <c r="AB2066" i="2"/>
  <c r="AA2066" i="2"/>
  <c r="Z2066" i="2"/>
  <c r="Y2066" i="2"/>
  <c r="AJ2066" i="2" s="1"/>
  <c r="C2066" i="2"/>
  <c r="AF2065" i="2"/>
  <c r="AE2065" i="2"/>
  <c r="AD2065" i="2"/>
  <c r="AC2065" i="2"/>
  <c r="AB2065" i="2"/>
  <c r="AA2065" i="2"/>
  <c r="Z2065" i="2"/>
  <c r="Y2065" i="2"/>
  <c r="AJ2065" i="2" s="1"/>
  <c r="C2065" i="2"/>
  <c r="AF2064" i="2"/>
  <c r="AE2064" i="2"/>
  <c r="AD2064" i="2"/>
  <c r="AC2064" i="2"/>
  <c r="AB2064" i="2"/>
  <c r="AA2064" i="2"/>
  <c r="Z2064" i="2"/>
  <c r="Y2064" i="2"/>
  <c r="AJ2064" i="2" s="1"/>
  <c r="C2064" i="2"/>
  <c r="AF2063" i="2"/>
  <c r="AE2063" i="2"/>
  <c r="AD2063" i="2"/>
  <c r="AC2063" i="2"/>
  <c r="AB2063" i="2"/>
  <c r="AA2063" i="2"/>
  <c r="Z2063" i="2"/>
  <c r="Y2063" i="2"/>
  <c r="C2063" i="2"/>
  <c r="AF2062" i="2"/>
  <c r="AE2062" i="2"/>
  <c r="AD2062" i="2"/>
  <c r="AC2062" i="2"/>
  <c r="AB2062" i="2"/>
  <c r="AA2062" i="2"/>
  <c r="Z2062" i="2"/>
  <c r="Y2062" i="2"/>
  <c r="AJ2062" i="2" s="1"/>
  <c r="C2062" i="2"/>
  <c r="AF2061" i="2"/>
  <c r="AE2061" i="2"/>
  <c r="AD2061" i="2"/>
  <c r="AC2061" i="2"/>
  <c r="AB2061" i="2"/>
  <c r="AA2061" i="2"/>
  <c r="Z2061" i="2"/>
  <c r="Y2061" i="2"/>
  <c r="C2061" i="2"/>
  <c r="AF2060" i="2"/>
  <c r="AE2060" i="2"/>
  <c r="AD2060" i="2"/>
  <c r="AC2060" i="2"/>
  <c r="AB2060" i="2"/>
  <c r="AA2060" i="2"/>
  <c r="Z2060" i="2"/>
  <c r="Y2060" i="2"/>
  <c r="C2060" i="2"/>
  <c r="AF2059" i="2"/>
  <c r="AE2059" i="2"/>
  <c r="AD2059" i="2"/>
  <c r="AC2059" i="2"/>
  <c r="AB2059" i="2"/>
  <c r="AA2059" i="2"/>
  <c r="Z2059" i="2"/>
  <c r="Y2059" i="2"/>
  <c r="C2059" i="2"/>
  <c r="AF2058" i="2"/>
  <c r="AE2058" i="2"/>
  <c r="AD2058" i="2"/>
  <c r="AC2058" i="2"/>
  <c r="AB2058" i="2"/>
  <c r="AA2058" i="2"/>
  <c r="Z2058" i="2"/>
  <c r="Y2058" i="2"/>
  <c r="C2058" i="2"/>
  <c r="AF2057" i="2"/>
  <c r="AE2057" i="2"/>
  <c r="AD2057" i="2"/>
  <c r="AC2057" i="2"/>
  <c r="AB2057" i="2"/>
  <c r="AA2057" i="2"/>
  <c r="Z2057" i="2"/>
  <c r="Y2057" i="2"/>
  <c r="C2057" i="2"/>
  <c r="AF2056" i="2"/>
  <c r="AE2056" i="2"/>
  <c r="AD2056" i="2"/>
  <c r="AC2056" i="2"/>
  <c r="AB2056" i="2"/>
  <c r="AA2056" i="2"/>
  <c r="Z2056" i="2"/>
  <c r="Y2056" i="2"/>
  <c r="AJ2056" i="2" s="1"/>
  <c r="C2056" i="2"/>
  <c r="AF2055" i="2"/>
  <c r="AE2055" i="2"/>
  <c r="AD2055" i="2"/>
  <c r="AC2055" i="2"/>
  <c r="AB2055" i="2"/>
  <c r="AA2055" i="2"/>
  <c r="Z2055" i="2"/>
  <c r="Y2055" i="2"/>
  <c r="AJ2055" i="2" s="1"/>
  <c r="C2055" i="2"/>
  <c r="AF2054" i="2"/>
  <c r="AE2054" i="2"/>
  <c r="AD2054" i="2"/>
  <c r="AC2054" i="2"/>
  <c r="AB2054" i="2"/>
  <c r="AA2054" i="2"/>
  <c r="Z2054" i="2"/>
  <c r="Y2054" i="2"/>
  <c r="AJ2054" i="2" s="1"/>
  <c r="C2054" i="2"/>
  <c r="AF2053" i="2"/>
  <c r="AE2053" i="2"/>
  <c r="AD2053" i="2"/>
  <c r="AC2053" i="2"/>
  <c r="AB2053" i="2"/>
  <c r="AA2053" i="2"/>
  <c r="Z2053" i="2"/>
  <c r="Y2053" i="2"/>
  <c r="AJ2053" i="2" s="1"/>
  <c r="C2053" i="2"/>
  <c r="AF2052" i="2"/>
  <c r="AE2052" i="2"/>
  <c r="AD2052" i="2"/>
  <c r="AC2052" i="2"/>
  <c r="AB2052" i="2"/>
  <c r="AA2052" i="2"/>
  <c r="Z2052" i="2"/>
  <c r="Y2052" i="2"/>
  <c r="AJ2052" i="2" s="1"/>
  <c r="C2052" i="2"/>
  <c r="AF2051" i="2"/>
  <c r="AE2051" i="2"/>
  <c r="AD2051" i="2"/>
  <c r="AC2051" i="2"/>
  <c r="AB2051" i="2"/>
  <c r="AA2051" i="2"/>
  <c r="Z2051" i="2"/>
  <c r="Y2051" i="2"/>
  <c r="C2051" i="2"/>
  <c r="AF2050" i="2"/>
  <c r="AE2050" i="2"/>
  <c r="AD2050" i="2"/>
  <c r="AC2050" i="2"/>
  <c r="AB2050" i="2"/>
  <c r="AA2050" i="2"/>
  <c r="Z2050" i="2"/>
  <c r="Y2050" i="2"/>
  <c r="AJ2050" i="2" s="1"/>
  <c r="C2050" i="2"/>
  <c r="AF2049" i="2"/>
  <c r="AE2049" i="2"/>
  <c r="AD2049" i="2"/>
  <c r="AC2049" i="2"/>
  <c r="AB2049" i="2"/>
  <c r="AA2049" i="2"/>
  <c r="Z2049" i="2"/>
  <c r="Y2049" i="2"/>
  <c r="AJ2049" i="2" s="1"/>
  <c r="C2049" i="2"/>
  <c r="AF2048" i="2"/>
  <c r="AE2048" i="2"/>
  <c r="AD2048" i="2"/>
  <c r="AC2048" i="2"/>
  <c r="AB2048" i="2"/>
  <c r="AA2048" i="2"/>
  <c r="Z2048" i="2"/>
  <c r="Y2048" i="2"/>
  <c r="C2048" i="2"/>
  <c r="AF2047" i="2"/>
  <c r="AE2047" i="2"/>
  <c r="AD2047" i="2"/>
  <c r="AC2047" i="2"/>
  <c r="AB2047" i="2"/>
  <c r="AA2047" i="2"/>
  <c r="Z2047" i="2"/>
  <c r="Y2047" i="2"/>
  <c r="C2047" i="2"/>
  <c r="AF2046" i="2"/>
  <c r="AE2046" i="2"/>
  <c r="AD2046" i="2"/>
  <c r="AC2046" i="2"/>
  <c r="AB2046" i="2"/>
  <c r="AA2046" i="2"/>
  <c r="Z2046" i="2"/>
  <c r="Y2046" i="2"/>
  <c r="C2046" i="2"/>
  <c r="AF2045" i="2"/>
  <c r="AE2045" i="2"/>
  <c r="AD2045" i="2"/>
  <c r="AC2045" i="2"/>
  <c r="AB2045" i="2"/>
  <c r="AA2045" i="2"/>
  <c r="Z2045" i="2"/>
  <c r="Y2045" i="2"/>
  <c r="C2045" i="2"/>
  <c r="AF2044" i="2"/>
  <c r="AE2044" i="2"/>
  <c r="AD2044" i="2"/>
  <c r="AC2044" i="2"/>
  <c r="AB2044" i="2"/>
  <c r="AA2044" i="2"/>
  <c r="Z2044" i="2"/>
  <c r="Y2044" i="2"/>
  <c r="AJ2044" i="2" s="1"/>
  <c r="C2044" i="2"/>
  <c r="AF2043" i="2"/>
  <c r="AE2043" i="2"/>
  <c r="AD2043" i="2"/>
  <c r="AC2043" i="2"/>
  <c r="AB2043" i="2"/>
  <c r="AA2043" i="2"/>
  <c r="Z2043" i="2"/>
  <c r="Y2043" i="2"/>
  <c r="AJ2043" i="2" s="1"/>
  <c r="C2043" i="2"/>
  <c r="AF2042" i="2"/>
  <c r="AE2042" i="2"/>
  <c r="AD2042" i="2"/>
  <c r="AC2042" i="2"/>
  <c r="AB2042" i="2"/>
  <c r="AA2042" i="2"/>
  <c r="Z2042" i="2"/>
  <c r="Y2042" i="2"/>
  <c r="C2042" i="2"/>
  <c r="AF2041" i="2"/>
  <c r="AE2041" i="2"/>
  <c r="AD2041" i="2"/>
  <c r="AC2041" i="2"/>
  <c r="AB2041" i="2"/>
  <c r="AA2041" i="2"/>
  <c r="Z2041" i="2"/>
  <c r="Y2041" i="2"/>
  <c r="AJ2041" i="2" s="1"/>
  <c r="C2041" i="2"/>
  <c r="AF2040" i="2"/>
  <c r="AE2040" i="2"/>
  <c r="AD2040" i="2"/>
  <c r="AC2040" i="2"/>
  <c r="AB2040" i="2"/>
  <c r="AA2040" i="2"/>
  <c r="Z2040" i="2"/>
  <c r="Y2040" i="2"/>
  <c r="AJ2040" i="2" s="1"/>
  <c r="C2040" i="2"/>
  <c r="AF2039" i="2"/>
  <c r="AE2039" i="2"/>
  <c r="AD2039" i="2"/>
  <c r="AC2039" i="2"/>
  <c r="AB2039" i="2"/>
  <c r="AA2039" i="2"/>
  <c r="Z2039" i="2"/>
  <c r="Y2039" i="2"/>
  <c r="C2039" i="2"/>
  <c r="AF2038" i="2"/>
  <c r="AE2038" i="2"/>
  <c r="AD2038" i="2"/>
  <c r="AC2038" i="2"/>
  <c r="AB2038" i="2"/>
  <c r="AA2038" i="2"/>
  <c r="Z2038" i="2"/>
  <c r="Y2038" i="2"/>
  <c r="AJ2038" i="2" s="1"/>
  <c r="C2038" i="2"/>
  <c r="AF2037" i="2"/>
  <c r="AE2037" i="2"/>
  <c r="AD2037" i="2"/>
  <c r="AC2037" i="2"/>
  <c r="AB2037" i="2"/>
  <c r="AA2037" i="2"/>
  <c r="Z2037" i="2"/>
  <c r="Y2037" i="2"/>
  <c r="AJ2037" i="2" s="1"/>
  <c r="C2037" i="2"/>
  <c r="AF2036" i="2"/>
  <c r="AE2036" i="2"/>
  <c r="AD2036" i="2"/>
  <c r="AC2036" i="2"/>
  <c r="AB2036" i="2"/>
  <c r="AA2036" i="2"/>
  <c r="Z2036" i="2"/>
  <c r="Y2036" i="2"/>
  <c r="C2036" i="2"/>
  <c r="AF2035" i="2"/>
  <c r="AE2035" i="2"/>
  <c r="AD2035" i="2"/>
  <c r="AC2035" i="2"/>
  <c r="AB2035" i="2"/>
  <c r="AA2035" i="2"/>
  <c r="Z2035" i="2"/>
  <c r="Y2035" i="2"/>
  <c r="AJ2035" i="2" s="1"/>
  <c r="C2035" i="2"/>
  <c r="AF2034" i="2"/>
  <c r="AE2034" i="2"/>
  <c r="AD2034" i="2"/>
  <c r="AC2034" i="2"/>
  <c r="AB2034" i="2"/>
  <c r="AA2034" i="2"/>
  <c r="Z2034" i="2"/>
  <c r="Y2034" i="2"/>
  <c r="C2034" i="2"/>
  <c r="AF2033" i="2"/>
  <c r="AE2033" i="2"/>
  <c r="AD2033" i="2"/>
  <c r="AC2033" i="2"/>
  <c r="AB2033" i="2"/>
  <c r="AA2033" i="2"/>
  <c r="Z2033" i="2"/>
  <c r="Y2033" i="2"/>
  <c r="C2033" i="2"/>
  <c r="AF2032" i="2"/>
  <c r="AE2032" i="2"/>
  <c r="AD2032" i="2"/>
  <c r="AC2032" i="2"/>
  <c r="AB2032" i="2"/>
  <c r="AA2032" i="2"/>
  <c r="Z2032" i="2"/>
  <c r="Y2032" i="2"/>
  <c r="AJ2032" i="2" s="1"/>
  <c r="C2032" i="2"/>
  <c r="AF2031" i="2"/>
  <c r="AE2031" i="2"/>
  <c r="AD2031" i="2"/>
  <c r="AC2031" i="2"/>
  <c r="AB2031" i="2"/>
  <c r="AA2031" i="2"/>
  <c r="Z2031" i="2"/>
  <c r="Y2031" i="2"/>
  <c r="C2031" i="2"/>
  <c r="AF2030" i="2"/>
  <c r="AE2030" i="2"/>
  <c r="AD2030" i="2"/>
  <c r="AC2030" i="2"/>
  <c r="AB2030" i="2"/>
  <c r="AA2030" i="2"/>
  <c r="Z2030" i="2"/>
  <c r="Y2030" i="2"/>
  <c r="C2030" i="2"/>
  <c r="AF2029" i="2"/>
  <c r="AE2029" i="2"/>
  <c r="AD2029" i="2"/>
  <c r="AC2029" i="2"/>
  <c r="AB2029" i="2"/>
  <c r="AA2029" i="2"/>
  <c r="Z2029" i="2"/>
  <c r="Y2029" i="2"/>
  <c r="AJ2029" i="2" s="1"/>
  <c r="C2029" i="2"/>
  <c r="AF2028" i="2"/>
  <c r="AE2028" i="2"/>
  <c r="AD2028" i="2"/>
  <c r="AC2028" i="2"/>
  <c r="AB2028" i="2"/>
  <c r="AA2028" i="2"/>
  <c r="Z2028" i="2"/>
  <c r="Y2028" i="2"/>
  <c r="AJ2028" i="2" s="1"/>
  <c r="C2028" i="2"/>
  <c r="AF2027" i="2"/>
  <c r="AE2027" i="2"/>
  <c r="AD2027" i="2"/>
  <c r="AC2027" i="2"/>
  <c r="AB2027" i="2"/>
  <c r="AA2027" i="2"/>
  <c r="Z2027" i="2"/>
  <c r="Y2027" i="2"/>
  <c r="C2027" i="2"/>
  <c r="AF2026" i="2"/>
  <c r="AE2026" i="2"/>
  <c r="AD2026" i="2"/>
  <c r="AC2026" i="2"/>
  <c r="AB2026" i="2"/>
  <c r="AA2026" i="2"/>
  <c r="Z2026" i="2"/>
  <c r="Y2026" i="2"/>
  <c r="AJ2026" i="2" s="1"/>
  <c r="C2026" i="2"/>
  <c r="AF2025" i="2"/>
  <c r="AE2025" i="2"/>
  <c r="AD2025" i="2"/>
  <c r="AC2025" i="2"/>
  <c r="AB2025" i="2"/>
  <c r="AA2025" i="2"/>
  <c r="Z2025" i="2"/>
  <c r="Y2025" i="2"/>
  <c r="AJ2025" i="2" s="1"/>
  <c r="C2025" i="2"/>
  <c r="AF2024" i="2"/>
  <c r="AE2024" i="2"/>
  <c r="AD2024" i="2"/>
  <c r="AC2024" i="2"/>
  <c r="AB2024" i="2"/>
  <c r="AA2024" i="2"/>
  <c r="Z2024" i="2"/>
  <c r="Y2024" i="2"/>
  <c r="C2024" i="2"/>
  <c r="AF2023" i="2"/>
  <c r="AE2023" i="2"/>
  <c r="AD2023" i="2"/>
  <c r="AC2023" i="2"/>
  <c r="AB2023" i="2"/>
  <c r="AA2023" i="2"/>
  <c r="Z2023" i="2"/>
  <c r="Y2023" i="2"/>
  <c r="C2023" i="2"/>
  <c r="AF2022" i="2"/>
  <c r="AE2022" i="2"/>
  <c r="AD2022" i="2"/>
  <c r="AC2022" i="2"/>
  <c r="AB2022" i="2"/>
  <c r="AA2022" i="2"/>
  <c r="Z2022" i="2"/>
  <c r="Y2022" i="2"/>
  <c r="AJ2022" i="2" s="1"/>
  <c r="C2022" i="2"/>
  <c r="AF2021" i="2"/>
  <c r="AE2021" i="2"/>
  <c r="AD2021" i="2"/>
  <c r="AC2021" i="2"/>
  <c r="AB2021" i="2"/>
  <c r="AA2021" i="2"/>
  <c r="Z2021" i="2"/>
  <c r="Y2021" i="2"/>
  <c r="C2021" i="2"/>
  <c r="AF2020" i="2"/>
  <c r="AE2020" i="2"/>
  <c r="AD2020" i="2"/>
  <c r="AC2020" i="2"/>
  <c r="AB2020" i="2"/>
  <c r="AA2020" i="2"/>
  <c r="Z2020" i="2"/>
  <c r="Y2020" i="2"/>
  <c r="AJ2020" i="2" s="1"/>
  <c r="C2020" i="2"/>
  <c r="AF2019" i="2"/>
  <c r="AE2019" i="2"/>
  <c r="AD2019" i="2"/>
  <c r="AC2019" i="2"/>
  <c r="AB2019" i="2"/>
  <c r="AA2019" i="2"/>
  <c r="Z2019" i="2"/>
  <c r="Y2019" i="2"/>
  <c r="AJ2019" i="2" s="1"/>
  <c r="C2019" i="2"/>
  <c r="AF2018" i="2"/>
  <c r="AE2018" i="2"/>
  <c r="AD2018" i="2"/>
  <c r="AC2018" i="2"/>
  <c r="AB2018" i="2"/>
  <c r="AA2018" i="2"/>
  <c r="Z2018" i="2"/>
  <c r="Y2018" i="2"/>
  <c r="AJ2018" i="2" s="1"/>
  <c r="C2018" i="2"/>
  <c r="AF2017" i="2"/>
  <c r="AE2017" i="2"/>
  <c r="AD2017" i="2"/>
  <c r="AC2017" i="2"/>
  <c r="AB2017" i="2"/>
  <c r="AA2017" i="2"/>
  <c r="Z2017" i="2"/>
  <c r="Y2017" i="2"/>
  <c r="C2017" i="2"/>
  <c r="AF2016" i="2"/>
  <c r="AE2016" i="2"/>
  <c r="AD2016" i="2"/>
  <c r="AC2016" i="2"/>
  <c r="AB2016" i="2"/>
  <c r="AA2016" i="2"/>
  <c r="Z2016" i="2"/>
  <c r="Y2016" i="2"/>
  <c r="C2016" i="2"/>
  <c r="AF2015" i="2"/>
  <c r="AE2015" i="2"/>
  <c r="AD2015" i="2"/>
  <c r="AC2015" i="2"/>
  <c r="AB2015" i="2"/>
  <c r="AA2015" i="2"/>
  <c r="Z2015" i="2"/>
  <c r="Y2015" i="2"/>
  <c r="C2015" i="2"/>
  <c r="AF2014" i="2"/>
  <c r="AE2014" i="2"/>
  <c r="AD2014" i="2"/>
  <c r="AC2014" i="2"/>
  <c r="AB2014" i="2"/>
  <c r="AA2014" i="2"/>
  <c r="Z2014" i="2"/>
  <c r="Y2014" i="2"/>
  <c r="AJ2014" i="2" s="1"/>
  <c r="C2014" i="2"/>
  <c r="AF2013" i="2"/>
  <c r="AE2013" i="2"/>
  <c r="AD2013" i="2"/>
  <c r="AC2013" i="2"/>
  <c r="AB2013" i="2"/>
  <c r="AA2013" i="2"/>
  <c r="Z2013" i="2"/>
  <c r="Y2013" i="2"/>
  <c r="C2013" i="2"/>
  <c r="AF2012" i="2"/>
  <c r="AE2012" i="2"/>
  <c r="AD2012" i="2"/>
  <c r="AC2012" i="2"/>
  <c r="AB2012" i="2"/>
  <c r="AA2012" i="2"/>
  <c r="Z2012" i="2"/>
  <c r="Y2012" i="2"/>
  <c r="C2012" i="2"/>
  <c r="AF2011" i="2"/>
  <c r="AE2011" i="2"/>
  <c r="AD2011" i="2"/>
  <c r="AC2011" i="2"/>
  <c r="AB2011" i="2"/>
  <c r="AA2011" i="2"/>
  <c r="Z2011" i="2"/>
  <c r="Y2011" i="2"/>
  <c r="C2011" i="2"/>
  <c r="AF2010" i="2"/>
  <c r="AE2010" i="2"/>
  <c r="AD2010" i="2"/>
  <c r="AC2010" i="2"/>
  <c r="AB2010" i="2"/>
  <c r="AA2010" i="2"/>
  <c r="Z2010" i="2"/>
  <c r="Y2010" i="2"/>
  <c r="AJ2010" i="2" s="1"/>
  <c r="C2010" i="2"/>
  <c r="AF2009" i="2"/>
  <c r="AE2009" i="2"/>
  <c r="AD2009" i="2"/>
  <c r="AC2009" i="2"/>
  <c r="AB2009" i="2"/>
  <c r="AA2009" i="2"/>
  <c r="Z2009" i="2"/>
  <c r="Y2009" i="2"/>
  <c r="C2009" i="2"/>
  <c r="AF2008" i="2"/>
  <c r="AE2008" i="2"/>
  <c r="AD2008" i="2"/>
  <c r="AC2008" i="2"/>
  <c r="AB2008" i="2"/>
  <c r="AA2008" i="2"/>
  <c r="Z2008" i="2"/>
  <c r="Y2008" i="2"/>
  <c r="AJ2008" i="2" s="1"/>
  <c r="C2008" i="2"/>
  <c r="AF2007" i="2"/>
  <c r="AE2007" i="2"/>
  <c r="AD2007" i="2"/>
  <c r="AC2007" i="2"/>
  <c r="AB2007" i="2"/>
  <c r="AA2007" i="2"/>
  <c r="Z2007" i="2"/>
  <c r="Y2007" i="2"/>
  <c r="AJ2007" i="2" s="1"/>
  <c r="C2007" i="2"/>
  <c r="AF2006" i="2"/>
  <c r="AE2006" i="2"/>
  <c r="AD2006" i="2"/>
  <c r="AC2006" i="2"/>
  <c r="AB2006" i="2"/>
  <c r="AA2006" i="2"/>
  <c r="Z2006" i="2"/>
  <c r="Y2006" i="2"/>
  <c r="AJ2006" i="2" s="1"/>
  <c r="C2006" i="2"/>
  <c r="AF2005" i="2"/>
  <c r="AE2005" i="2"/>
  <c r="AD2005" i="2"/>
  <c r="AC2005" i="2"/>
  <c r="AB2005" i="2"/>
  <c r="AA2005" i="2"/>
  <c r="Z2005" i="2"/>
  <c r="Y2005" i="2"/>
  <c r="AJ2005" i="2" s="1"/>
  <c r="C2005" i="2"/>
  <c r="AF2004" i="2"/>
  <c r="AE2004" i="2"/>
  <c r="AD2004" i="2"/>
  <c r="AC2004" i="2"/>
  <c r="AB2004" i="2"/>
  <c r="AA2004" i="2"/>
  <c r="Z2004" i="2"/>
  <c r="Y2004" i="2"/>
  <c r="AJ2004" i="2" s="1"/>
  <c r="C2004" i="2"/>
  <c r="AF2003" i="2"/>
  <c r="AE2003" i="2"/>
  <c r="AD2003" i="2"/>
  <c r="AC2003" i="2"/>
  <c r="AB2003" i="2"/>
  <c r="AA2003" i="2"/>
  <c r="Z2003" i="2"/>
  <c r="Y2003" i="2"/>
  <c r="C2003" i="2"/>
  <c r="AF2002" i="2"/>
  <c r="AE2002" i="2"/>
  <c r="AD2002" i="2"/>
  <c r="AC2002" i="2"/>
  <c r="AB2002" i="2"/>
  <c r="AA2002" i="2"/>
  <c r="Z2002" i="2"/>
  <c r="Y2002" i="2"/>
  <c r="AJ2002" i="2" s="1"/>
  <c r="C2002" i="2"/>
  <c r="AF2001" i="2"/>
  <c r="AE2001" i="2"/>
  <c r="AD2001" i="2"/>
  <c r="AC2001" i="2"/>
  <c r="AB2001" i="2"/>
  <c r="AA2001" i="2"/>
  <c r="Z2001" i="2"/>
  <c r="Y2001" i="2"/>
  <c r="C2001" i="2"/>
  <c r="AF2000" i="2"/>
  <c r="AE2000" i="2"/>
  <c r="AD2000" i="2"/>
  <c r="AC2000" i="2"/>
  <c r="AB2000" i="2"/>
  <c r="AA2000" i="2"/>
  <c r="Z2000" i="2"/>
  <c r="Y2000" i="2"/>
  <c r="C2000" i="2"/>
  <c r="AF1999" i="2"/>
  <c r="AE1999" i="2"/>
  <c r="AD1999" i="2"/>
  <c r="AC1999" i="2"/>
  <c r="AB1999" i="2"/>
  <c r="AA1999" i="2"/>
  <c r="Z1999" i="2"/>
  <c r="Y1999" i="2"/>
  <c r="C1999" i="2"/>
  <c r="AF1998" i="2"/>
  <c r="AE1998" i="2"/>
  <c r="AD1998" i="2"/>
  <c r="AC1998" i="2"/>
  <c r="AB1998" i="2"/>
  <c r="AA1998" i="2"/>
  <c r="Z1998" i="2"/>
  <c r="Y1998" i="2"/>
  <c r="C1998" i="2"/>
  <c r="AF1997" i="2"/>
  <c r="AE1997" i="2"/>
  <c r="AD1997" i="2"/>
  <c r="AC1997" i="2"/>
  <c r="AB1997" i="2"/>
  <c r="AA1997" i="2"/>
  <c r="Z1997" i="2"/>
  <c r="Y1997" i="2"/>
  <c r="C1997" i="2"/>
  <c r="AF1996" i="2"/>
  <c r="AE1996" i="2"/>
  <c r="AD1996" i="2"/>
  <c r="AC1996" i="2"/>
  <c r="AB1996" i="2"/>
  <c r="AA1996" i="2"/>
  <c r="Z1996" i="2"/>
  <c r="Y1996" i="2"/>
  <c r="AJ1996" i="2" s="1"/>
  <c r="C1996" i="2"/>
  <c r="AF1995" i="2"/>
  <c r="AE1995" i="2"/>
  <c r="AD1995" i="2"/>
  <c r="AC1995" i="2"/>
  <c r="AB1995" i="2"/>
  <c r="AA1995" i="2"/>
  <c r="Z1995" i="2"/>
  <c r="Y1995" i="2"/>
  <c r="C1995" i="2"/>
  <c r="AF1994" i="2"/>
  <c r="AE1994" i="2"/>
  <c r="AD1994" i="2"/>
  <c r="AC1994" i="2"/>
  <c r="AB1994" i="2"/>
  <c r="AA1994" i="2"/>
  <c r="Z1994" i="2"/>
  <c r="Y1994" i="2"/>
  <c r="AJ1994" i="2" s="1"/>
  <c r="C1994" i="2"/>
  <c r="AF1993" i="2"/>
  <c r="AE1993" i="2"/>
  <c r="AD1993" i="2"/>
  <c r="AC1993" i="2"/>
  <c r="AB1993" i="2"/>
  <c r="AA1993" i="2"/>
  <c r="Z1993" i="2"/>
  <c r="Y1993" i="2"/>
  <c r="AJ1993" i="2" s="1"/>
  <c r="C1993" i="2"/>
  <c r="AF1992" i="2"/>
  <c r="AE1992" i="2"/>
  <c r="AD1992" i="2"/>
  <c r="AC1992" i="2"/>
  <c r="AB1992" i="2"/>
  <c r="AA1992" i="2"/>
  <c r="Z1992" i="2"/>
  <c r="Y1992" i="2"/>
  <c r="AJ1992" i="2" s="1"/>
  <c r="C1992" i="2"/>
  <c r="AF1991" i="2"/>
  <c r="AE1991" i="2"/>
  <c r="AD1991" i="2"/>
  <c r="AC1991" i="2"/>
  <c r="AB1991" i="2"/>
  <c r="AA1991" i="2"/>
  <c r="Z1991" i="2"/>
  <c r="Y1991" i="2"/>
  <c r="C1991" i="2"/>
  <c r="AF1990" i="2"/>
  <c r="AE1990" i="2"/>
  <c r="AD1990" i="2"/>
  <c r="AC1990" i="2"/>
  <c r="AB1990" i="2"/>
  <c r="AA1990" i="2"/>
  <c r="Z1990" i="2"/>
  <c r="Y1990" i="2"/>
  <c r="AJ1990" i="2" s="1"/>
  <c r="C1990" i="2"/>
  <c r="AF1989" i="2"/>
  <c r="AE1989" i="2"/>
  <c r="AD1989" i="2"/>
  <c r="AC1989" i="2"/>
  <c r="AB1989" i="2"/>
  <c r="AA1989" i="2"/>
  <c r="Z1989" i="2"/>
  <c r="Y1989" i="2"/>
  <c r="C1989" i="2"/>
  <c r="AF1988" i="2"/>
  <c r="AE1988" i="2"/>
  <c r="AD1988" i="2"/>
  <c r="AC1988" i="2"/>
  <c r="AB1988" i="2"/>
  <c r="AA1988" i="2"/>
  <c r="Z1988" i="2"/>
  <c r="Y1988" i="2"/>
  <c r="C1988" i="2"/>
  <c r="AF1987" i="2"/>
  <c r="AE1987" i="2"/>
  <c r="AD1987" i="2"/>
  <c r="AC1987" i="2"/>
  <c r="AB1987" i="2"/>
  <c r="AA1987" i="2"/>
  <c r="Z1987" i="2"/>
  <c r="Y1987" i="2"/>
  <c r="C1987" i="2"/>
  <c r="AF1986" i="2"/>
  <c r="AE1986" i="2"/>
  <c r="AD1986" i="2"/>
  <c r="AC1986" i="2"/>
  <c r="AB1986" i="2"/>
  <c r="AA1986" i="2"/>
  <c r="Z1986" i="2"/>
  <c r="Y1986" i="2"/>
  <c r="AJ1986" i="2" s="1"/>
  <c r="C1986" i="2"/>
  <c r="AF1985" i="2"/>
  <c r="AE1985" i="2"/>
  <c r="AD1985" i="2"/>
  <c r="AC1985" i="2"/>
  <c r="AB1985" i="2"/>
  <c r="AA1985" i="2"/>
  <c r="Z1985" i="2"/>
  <c r="Y1985" i="2"/>
  <c r="C1985" i="2"/>
  <c r="AF1984" i="2"/>
  <c r="AE1984" i="2"/>
  <c r="AD1984" i="2"/>
  <c r="AC1984" i="2"/>
  <c r="AB1984" i="2"/>
  <c r="AA1984" i="2"/>
  <c r="Z1984" i="2"/>
  <c r="Y1984" i="2"/>
  <c r="AJ1984" i="2" s="1"/>
  <c r="C1984" i="2"/>
  <c r="AF1983" i="2"/>
  <c r="AE1983" i="2"/>
  <c r="AD1983" i="2"/>
  <c r="AC1983" i="2"/>
  <c r="AB1983" i="2"/>
  <c r="AA1983" i="2"/>
  <c r="Z1983" i="2"/>
  <c r="Y1983" i="2"/>
  <c r="AJ1983" i="2" s="1"/>
  <c r="C1983" i="2"/>
  <c r="AF1982" i="2"/>
  <c r="AE1982" i="2"/>
  <c r="AD1982" i="2"/>
  <c r="AC1982" i="2"/>
  <c r="AB1982" i="2"/>
  <c r="AA1982" i="2"/>
  <c r="Z1982" i="2"/>
  <c r="Y1982" i="2"/>
  <c r="C1982" i="2"/>
  <c r="AF1981" i="2"/>
  <c r="AE1981" i="2"/>
  <c r="AD1981" i="2"/>
  <c r="AC1981" i="2"/>
  <c r="AB1981" i="2"/>
  <c r="AA1981" i="2"/>
  <c r="Z1981" i="2"/>
  <c r="Y1981" i="2"/>
  <c r="AJ1981" i="2" s="1"/>
  <c r="C1981" i="2"/>
  <c r="AF1980" i="2"/>
  <c r="AE1980" i="2"/>
  <c r="AD1980" i="2"/>
  <c r="AC1980" i="2"/>
  <c r="AB1980" i="2"/>
  <c r="AA1980" i="2"/>
  <c r="Z1980" i="2"/>
  <c r="Y1980" i="2"/>
  <c r="AJ1980" i="2" s="1"/>
  <c r="C1980" i="2"/>
  <c r="AF1979" i="2"/>
  <c r="AE1979" i="2"/>
  <c r="AD1979" i="2"/>
  <c r="AC1979" i="2"/>
  <c r="AB1979" i="2"/>
  <c r="AA1979" i="2"/>
  <c r="Z1979" i="2"/>
  <c r="Y1979" i="2"/>
  <c r="C1979" i="2"/>
  <c r="AF1978" i="2"/>
  <c r="AE1978" i="2"/>
  <c r="AD1978" i="2"/>
  <c r="AC1978" i="2"/>
  <c r="AB1978" i="2"/>
  <c r="AA1978" i="2"/>
  <c r="Z1978" i="2"/>
  <c r="Y1978" i="2"/>
  <c r="AJ1978" i="2" s="1"/>
  <c r="C1978" i="2"/>
  <c r="AF1977" i="2"/>
  <c r="AE1977" i="2"/>
  <c r="AD1977" i="2"/>
  <c r="AC1977" i="2"/>
  <c r="AB1977" i="2"/>
  <c r="AA1977" i="2"/>
  <c r="Z1977" i="2"/>
  <c r="Y1977" i="2"/>
  <c r="C1977" i="2"/>
  <c r="AF1976" i="2"/>
  <c r="AE1976" i="2"/>
  <c r="AD1976" i="2"/>
  <c r="AC1976" i="2"/>
  <c r="AB1976" i="2"/>
  <c r="AA1976" i="2"/>
  <c r="Z1976" i="2"/>
  <c r="Y1976" i="2"/>
  <c r="C1976" i="2"/>
  <c r="AF1975" i="2"/>
  <c r="AE1975" i="2"/>
  <c r="AD1975" i="2"/>
  <c r="AC1975" i="2"/>
  <c r="AB1975" i="2"/>
  <c r="AA1975" i="2"/>
  <c r="Z1975" i="2"/>
  <c r="Y1975" i="2"/>
  <c r="C1975" i="2"/>
  <c r="AF1974" i="2"/>
  <c r="AE1974" i="2"/>
  <c r="AD1974" i="2"/>
  <c r="AC1974" i="2"/>
  <c r="AB1974" i="2"/>
  <c r="AA1974" i="2"/>
  <c r="Z1974" i="2"/>
  <c r="Y1974" i="2"/>
  <c r="C1974" i="2"/>
  <c r="AF1973" i="2"/>
  <c r="AE1973" i="2"/>
  <c r="AD1973" i="2"/>
  <c r="AC1973" i="2"/>
  <c r="AB1973" i="2"/>
  <c r="AA1973" i="2"/>
  <c r="Z1973" i="2"/>
  <c r="Y1973" i="2"/>
  <c r="C1973" i="2"/>
  <c r="AF1972" i="2"/>
  <c r="AE1972" i="2"/>
  <c r="AD1972" i="2"/>
  <c r="AC1972" i="2"/>
  <c r="AB1972" i="2"/>
  <c r="AA1972" i="2"/>
  <c r="Z1972" i="2"/>
  <c r="Y1972" i="2"/>
  <c r="AJ1972" i="2" s="1"/>
  <c r="C1972" i="2"/>
  <c r="AF1971" i="2"/>
  <c r="AE1971" i="2"/>
  <c r="AD1971" i="2"/>
  <c r="AC1971" i="2"/>
  <c r="AB1971" i="2"/>
  <c r="AA1971" i="2"/>
  <c r="Z1971" i="2"/>
  <c r="Y1971" i="2"/>
  <c r="AJ1971" i="2" s="1"/>
  <c r="C1971" i="2"/>
  <c r="AF1970" i="2"/>
  <c r="AE1970" i="2"/>
  <c r="AD1970" i="2"/>
  <c r="AC1970" i="2"/>
  <c r="AB1970" i="2"/>
  <c r="AA1970" i="2"/>
  <c r="Z1970" i="2"/>
  <c r="Y1970" i="2"/>
  <c r="AJ1970" i="2" s="1"/>
  <c r="C1970" i="2"/>
  <c r="AF1969" i="2"/>
  <c r="AE1969" i="2"/>
  <c r="AD1969" i="2"/>
  <c r="AC1969" i="2"/>
  <c r="AB1969" i="2"/>
  <c r="AA1969" i="2"/>
  <c r="Z1969" i="2"/>
  <c r="Y1969" i="2"/>
  <c r="AJ1969" i="2" s="1"/>
  <c r="C1969" i="2"/>
  <c r="AF1968" i="2"/>
  <c r="AE1968" i="2"/>
  <c r="AD1968" i="2"/>
  <c r="AC1968" i="2"/>
  <c r="AB1968" i="2"/>
  <c r="AA1968" i="2"/>
  <c r="Z1968" i="2"/>
  <c r="Y1968" i="2"/>
  <c r="AJ1968" i="2" s="1"/>
  <c r="C1968" i="2"/>
  <c r="AF1967" i="2"/>
  <c r="AE1967" i="2"/>
  <c r="AD1967" i="2"/>
  <c r="AC1967" i="2"/>
  <c r="AB1967" i="2"/>
  <c r="AA1967" i="2"/>
  <c r="Z1967" i="2"/>
  <c r="Y1967" i="2"/>
  <c r="C1967" i="2"/>
  <c r="AF1966" i="2"/>
  <c r="AE1966" i="2"/>
  <c r="AD1966" i="2"/>
  <c r="AC1966" i="2"/>
  <c r="AB1966" i="2"/>
  <c r="AA1966" i="2"/>
  <c r="Z1966" i="2"/>
  <c r="Y1966" i="2"/>
  <c r="AJ1966" i="2" s="1"/>
  <c r="C1966" i="2"/>
  <c r="AF1965" i="2"/>
  <c r="AE1965" i="2"/>
  <c r="AD1965" i="2"/>
  <c r="AC1965" i="2"/>
  <c r="AB1965" i="2"/>
  <c r="AA1965" i="2"/>
  <c r="Z1965" i="2"/>
  <c r="Y1965" i="2"/>
  <c r="C1965" i="2"/>
  <c r="AF1964" i="2"/>
  <c r="AE1964" i="2"/>
  <c r="AD1964" i="2"/>
  <c r="AC1964" i="2"/>
  <c r="AB1964" i="2"/>
  <c r="AA1964" i="2"/>
  <c r="Z1964" i="2"/>
  <c r="Y1964" i="2"/>
  <c r="AJ1964" i="2" s="1"/>
  <c r="C1964" i="2"/>
  <c r="AF1963" i="2"/>
  <c r="AE1963" i="2"/>
  <c r="AD1963" i="2"/>
  <c r="AC1963" i="2"/>
  <c r="AB1963" i="2"/>
  <c r="AA1963" i="2"/>
  <c r="Z1963" i="2"/>
  <c r="Y1963" i="2"/>
  <c r="C1963" i="2"/>
  <c r="AF1962" i="2"/>
  <c r="AE1962" i="2"/>
  <c r="AD1962" i="2"/>
  <c r="AC1962" i="2"/>
  <c r="AB1962" i="2"/>
  <c r="AA1962" i="2"/>
  <c r="Z1962" i="2"/>
  <c r="Y1962" i="2"/>
  <c r="C1962" i="2"/>
  <c r="AF1961" i="2"/>
  <c r="AE1961" i="2"/>
  <c r="AD1961" i="2"/>
  <c r="AC1961" i="2"/>
  <c r="AB1961" i="2"/>
  <c r="AA1961" i="2"/>
  <c r="Z1961" i="2"/>
  <c r="Y1961" i="2"/>
  <c r="C1961" i="2"/>
  <c r="AF1960" i="2"/>
  <c r="AE1960" i="2"/>
  <c r="AD1960" i="2"/>
  <c r="AC1960" i="2"/>
  <c r="AB1960" i="2"/>
  <c r="AA1960" i="2"/>
  <c r="Z1960" i="2"/>
  <c r="Y1960" i="2"/>
  <c r="AJ1960" i="2" s="1"/>
  <c r="C1960" i="2"/>
  <c r="AF1959" i="2"/>
  <c r="AE1959" i="2"/>
  <c r="AD1959" i="2"/>
  <c r="AC1959" i="2"/>
  <c r="AB1959" i="2"/>
  <c r="AA1959" i="2"/>
  <c r="Z1959" i="2"/>
  <c r="Y1959" i="2"/>
  <c r="C1959" i="2"/>
  <c r="AF1958" i="2"/>
  <c r="AE1958" i="2"/>
  <c r="AD1958" i="2"/>
  <c r="AC1958" i="2"/>
  <c r="AB1958" i="2"/>
  <c r="AA1958" i="2"/>
  <c r="Z1958" i="2"/>
  <c r="Y1958" i="2"/>
  <c r="AJ1958" i="2" s="1"/>
  <c r="C1958" i="2"/>
  <c r="AF1957" i="2"/>
  <c r="AE1957" i="2"/>
  <c r="AD1957" i="2"/>
  <c r="AC1957" i="2"/>
  <c r="AB1957" i="2"/>
  <c r="AA1957" i="2"/>
  <c r="Z1957" i="2"/>
  <c r="Y1957" i="2"/>
  <c r="C1957" i="2"/>
  <c r="AF1956" i="2"/>
  <c r="AE1956" i="2"/>
  <c r="AD1956" i="2"/>
  <c r="AC1956" i="2"/>
  <c r="AB1956" i="2"/>
  <c r="AA1956" i="2"/>
  <c r="Z1956" i="2"/>
  <c r="Y1956" i="2"/>
  <c r="AJ1956" i="2" s="1"/>
  <c r="C1956" i="2"/>
  <c r="AF1955" i="2"/>
  <c r="AE1955" i="2"/>
  <c r="AD1955" i="2"/>
  <c r="AC1955" i="2"/>
  <c r="AB1955" i="2"/>
  <c r="AA1955" i="2"/>
  <c r="Z1955" i="2"/>
  <c r="Y1955" i="2"/>
  <c r="C1955" i="2"/>
  <c r="AF1954" i="2"/>
  <c r="AE1954" i="2"/>
  <c r="AD1954" i="2"/>
  <c r="AC1954" i="2"/>
  <c r="AB1954" i="2"/>
  <c r="AA1954" i="2"/>
  <c r="Z1954" i="2"/>
  <c r="Y1954" i="2"/>
  <c r="AJ1954" i="2" s="1"/>
  <c r="C1954" i="2"/>
  <c r="AF1953" i="2"/>
  <c r="AE1953" i="2"/>
  <c r="AD1953" i="2"/>
  <c r="AC1953" i="2"/>
  <c r="AB1953" i="2"/>
  <c r="AA1953" i="2"/>
  <c r="Z1953" i="2"/>
  <c r="Y1953" i="2"/>
  <c r="C1953" i="2"/>
  <c r="AF1952" i="2"/>
  <c r="AE1952" i="2"/>
  <c r="AD1952" i="2"/>
  <c r="AC1952" i="2"/>
  <c r="AB1952" i="2"/>
  <c r="AA1952" i="2"/>
  <c r="Z1952" i="2"/>
  <c r="Y1952" i="2"/>
  <c r="C1952" i="2"/>
  <c r="AF1951" i="2"/>
  <c r="AE1951" i="2"/>
  <c r="AD1951" i="2"/>
  <c r="AC1951" i="2"/>
  <c r="AB1951" i="2"/>
  <c r="AA1951" i="2"/>
  <c r="Z1951" i="2"/>
  <c r="Y1951" i="2"/>
  <c r="AJ1951" i="2" s="1"/>
  <c r="C1951" i="2"/>
  <c r="AF1950" i="2"/>
  <c r="AE1950" i="2"/>
  <c r="AD1950" i="2"/>
  <c r="AC1950" i="2"/>
  <c r="AB1950" i="2"/>
  <c r="AA1950" i="2"/>
  <c r="Z1950" i="2"/>
  <c r="Y1950" i="2"/>
  <c r="AJ1950" i="2" s="1"/>
  <c r="C1950" i="2"/>
  <c r="AF1949" i="2"/>
  <c r="AE1949" i="2"/>
  <c r="AD1949" i="2"/>
  <c r="AC1949" i="2"/>
  <c r="AB1949" i="2"/>
  <c r="AA1949" i="2"/>
  <c r="Z1949" i="2"/>
  <c r="Y1949" i="2"/>
  <c r="C1949" i="2"/>
  <c r="AF1948" i="2"/>
  <c r="AE1948" i="2"/>
  <c r="AD1948" i="2"/>
  <c r="AC1948" i="2"/>
  <c r="AB1948" i="2"/>
  <c r="AA1948" i="2"/>
  <c r="Z1948" i="2"/>
  <c r="Y1948" i="2"/>
  <c r="AJ1948" i="2" s="1"/>
  <c r="C1948" i="2"/>
  <c r="AF1947" i="2"/>
  <c r="AE1947" i="2"/>
  <c r="AD1947" i="2"/>
  <c r="AC1947" i="2"/>
  <c r="AB1947" i="2"/>
  <c r="AA1947" i="2"/>
  <c r="Z1947" i="2"/>
  <c r="Y1947" i="2"/>
  <c r="AJ1947" i="2" s="1"/>
  <c r="C1947" i="2"/>
  <c r="AF1946" i="2"/>
  <c r="AE1946" i="2"/>
  <c r="AD1946" i="2"/>
  <c r="AC1946" i="2"/>
  <c r="AB1946" i="2"/>
  <c r="AA1946" i="2"/>
  <c r="Z1946" i="2"/>
  <c r="Y1946" i="2"/>
  <c r="C1946" i="2"/>
  <c r="AF1945" i="2"/>
  <c r="AE1945" i="2"/>
  <c r="AD1945" i="2"/>
  <c r="AC1945" i="2"/>
  <c r="AB1945" i="2"/>
  <c r="AA1945" i="2"/>
  <c r="Z1945" i="2"/>
  <c r="Y1945" i="2"/>
  <c r="C1945" i="2"/>
  <c r="AF1944" i="2"/>
  <c r="AE1944" i="2"/>
  <c r="AD1944" i="2"/>
  <c r="AC1944" i="2"/>
  <c r="AB1944" i="2"/>
  <c r="AA1944" i="2"/>
  <c r="Z1944" i="2"/>
  <c r="Y1944" i="2"/>
  <c r="AJ1944" i="2" s="1"/>
  <c r="C1944" i="2"/>
  <c r="AF1943" i="2"/>
  <c r="AE1943" i="2"/>
  <c r="AD1943" i="2"/>
  <c r="AC1943" i="2"/>
  <c r="AB1943" i="2"/>
  <c r="AA1943" i="2"/>
  <c r="Z1943" i="2"/>
  <c r="Y1943" i="2"/>
  <c r="C1943" i="2"/>
  <c r="AF1942" i="2"/>
  <c r="AE1942" i="2"/>
  <c r="AD1942" i="2"/>
  <c r="AC1942" i="2"/>
  <c r="AB1942" i="2"/>
  <c r="AA1942" i="2"/>
  <c r="Z1942" i="2"/>
  <c r="Y1942" i="2"/>
  <c r="AJ1942" i="2" s="1"/>
  <c r="C1942" i="2"/>
  <c r="AF1941" i="2"/>
  <c r="AE1941" i="2"/>
  <c r="AD1941" i="2"/>
  <c r="AC1941" i="2"/>
  <c r="AB1941" i="2"/>
  <c r="AA1941" i="2"/>
  <c r="Z1941" i="2"/>
  <c r="Y1941" i="2"/>
  <c r="C1941" i="2"/>
  <c r="AF1940" i="2"/>
  <c r="AE1940" i="2"/>
  <c r="AD1940" i="2"/>
  <c r="AC1940" i="2"/>
  <c r="AB1940" i="2"/>
  <c r="AA1940" i="2"/>
  <c r="Z1940" i="2"/>
  <c r="Y1940" i="2"/>
  <c r="C1940" i="2"/>
  <c r="AF1939" i="2"/>
  <c r="AE1939" i="2"/>
  <c r="AD1939" i="2"/>
  <c r="AC1939" i="2"/>
  <c r="AB1939" i="2"/>
  <c r="AA1939" i="2"/>
  <c r="Z1939" i="2"/>
  <c r="Y1939" i="2"/>
  <c r="AJ1939" i="2" s="1"/>
  <c r="C1939" i="2"/>
  <c r="AF1938" i="2"/>
  <c r="AE1938" i="2"/>
  <c r="AD1938" i="2"/>
  <c r="AC1938" i="2"/>
  <c r="AB1938" i="2"/>
  <c r="AA1938" i="2"/>
  <c r="Z1938" i="2"/>
  <c r="Y1938" i="2"/>
  <c r="C1938" i="2"/>
  <c r="AF1937" i="2"/>
  <c r="AE1937" i="2"/>
  <c r="AD1937" i="2"/>
  <c r="AC1937" i="2"/>
  <c r="AB1937" i="2"/>
  <c r="AA1937" i="2"/>
  <c r="Z1937" i="2"/>
  <c r="Y1937" i="2"/>
  <c r="C1937" i="2"/>
  <c r="AF1936" i="2"/>
  <c r="AE1936" i="2"/>
  <c r="AD1936" i="2"/>
  <c r="AC1936" i="2"/>
  <c r="AB1936" i="2"/>
  <c r="AA1936" i="2"/>
  <c r="Z1936" i="2"/>
  <c r="Y1936" i="2"/>
  <c r="AJ1936" i="2" s="1"/>
  <c r="C1936" i="2"/>
  <c r="AF1935" i="2"/>
  <c r="AE1935" i="2"/>
  <c r="AD1935" i="2"/>
  <c r="AC1935" i="2"/>
  <c r="AB1935" i="2"/>
  <c r="AA1935" i="2"/>
  <c r="Z1935" i="2"/>
  <c r="Y1935" i="2"/>
  <c r="AJ1935" i="2" s="1"/>
  <c r="C1935" i="2"/>
  <c r="AF1934" i="2"/>
  <c r="AE1934" i="2"/>
  <c r="AD1934" i="2"/>
  <c r="AC1934" i="2"/>
  <c r="AB1934" i="2"/>
  <c r="AA1934" i="2"/>
  <c r="Z1934" i="2"/>
  <c r="Y1934" i="2"/>
  <c r="C1934" i="2"/>
  <c r="AF1933" i="2"/>
  <c r="AE1933" i="2"/>
  <c r="AD1933" i="2"/>
  <c r="AC1933" i="2"/>
  <c r="AB1933" i="2"/>
  <c r="AA1933" i="2"/>
  <c r="Z1933" i="2"/>
  <c r="Y1933" i="2"/>
  <c r="AJ1933" i="2" s="1"/>
  <c r="C1933" i="2"/>
  <c r="AF1932" i="2"/>
  <c r="AE1932" i="2"/>
  <c r="AD1932" i="2"/>
  <c r="AC1932" i="2"/>
  <c r="AB1932" i="2"/>
  <c r="AA1932" i="2"/>
  <c r="Z1932" i="2"/>
  <c r="Y1932" i="2"/>
  <c r="C1932" i="2"/>
  <c r="AF1931" i="2"/>
  <c r="AE1931" i="2"/>
  <c r="AD1931" i="2"/>
  <c r="AC1931" i="2"/>
  <c r="AB1931" i="2"/>
  <c r="AA1931" i="2"/>
  <c r="Z1931" i="2"/>
  <c r="Y1931" i="2"/>
  <c r="C1931" i="2"/>
  <c r="AF1930" i="2"/>
  <c r="AE1930" i="2"/>
  <c r="AD1930" i="2"/>
  <c r="AC1930" i="2"/>
  <c r="AB1930" i="2"/>
  <c r="AA1930" i="2"/>
  <c r="Z1930" i="2"/>
  <c r="Y1930" i="2"/>
  <c r="AJ1930" i="2" s="1"/>
  <c r="C1930" i="2"/>
  <c r="AF1929" i="2"/>
  <c r="AE1929" i="2"/>
  <c r="AD1929" i="2"/>
  <c r="AC1929" i="2"/>
  <c r="AB1929" i="2"/>
  <c r="AA1929" i="2"/>
  <c r="Z1929" i="2"/>
  <c r="Y1929" i="2"/>
  <c r="C1929" i="2"/>
  <c r="AF1928" i="2"/>
  <c r="AE1928" i="2"/>
  <c r="AD1928" i="2"/>
  <c r="AC1928" i="2"/>
  <c r="AB1928" i="2"/>
  <c r="AA1928" i="2"/>
  <c r="Z1928" i="2"/>
  <c r="Y1928" i="2"/>
  <c r="C1928" i="2"/>
  <c r="AF1927" i="2"/>
  <c r="AE1927" i="2"/>
  <c r="AD1927" i="2"/>
  <c r="AC1927" i="2"/>
  <c r="AB1927" i="2"/>
  <c r="AA1927" i="2"/>
  <c r="Z1927" i="2"/>
  <c r="Y1927" i="2"/>
  <c r="C1927" i="2"/>
  <c r="AF1926" i="2"/>
  <c r="AE1926" i="2"/>
  <c r="AD1926" i="2"/>
  <c r="AC1926" i="2"/>
  <c r="AB1926" i="2"/>
  <c r="AA1926" i="2"/>
  <c r="Z1926" i="2"/>
  <c r="Y1926" i="2"/>
  <c r="C1926" i="2"/>
  <c r="AF1925" i="2"/>
  <c r="AE1925" i="2"/>
  <c r="AD1925" i="2"/>
  <c r="AC1925" i="2"/>
  <c r="AB1925" i="2"/>
  <c r="AA1925" i="2"/>
  <c r="Z1925" i="2"/>
  <c r="Y1925" i="2"/>
  <c r="C1925" i="2"/>
  <c r="AF1924" i="2"/>
  <c r="AE1924" i="2"/>
  <c r="AD1924" i="2"/>
  <c r="AC1924" i="2"/>
  <c r="AB1924" i="2"/>
  <c r="AA1924" i="2"/>
  <c r="Z1924" i="2"/>
  <c r="Y1924" i="2"/>
  <c r="AJ1924" i="2" s="1"/>
  <c r="C1924" i="2"/>
  <c r="AF1923" i="2"/>
  <c r="AE1923" i="2"/>
  <c r="AD1923" i="2"/>
  <c r="AC1923" i="2"/>
  <c r="AB1923" i="2"/>
  <c r="AA1923" i="2"/>
  <c r="Z1923" i="2"/>
  <c r="Y1923" i="2"/>
  <c r="C1923" i="2"/>
  <c r="AF1922" i="2"/>
  <c r="AE1922" i="2"/>
  <c r="AD1922" i="2"/>
  <c r="AC1922" i="2"/>
  <c r="AB1922" i="2"/>
  <c r="AA1922" i="2"/>
  <c r="Z1922" i="2"/>
  <c r="Y1922" i="2"/>
  <c r="C1922" i="2"/>
  <c r="AF1921" i="2"/>
  <c r="AE1921" i="2"/>
  <c r="AD1921" i="2"/>
  <c r="AC1921" i="2"/>
  <c r="AB1921" i="2"/>
  <c r="AA1921" i="2"/>
  <c r="Z1921" i="2"/>
  <c r="Y1921" i="2"/>
  <c r="AJ1921" i="2" s="1"/>
  <c r="C1921" i="2"/>
  <c r="AF1920" i="2"/>
  <c r="AE1920" i="2"/>
  <c r="AD1920" i="2"/>
  <c r="AC1920" i="2"/>
  <c r="AB1920" i="2"/>
  <c r="AA1920" i="2"/>
  <c r="Z1920" i="2"/>
  <c r="Y1920" i="2"/>
  <c r="C1920" i="2"/>
  <c r="AF1919" i="2"/>
  <c r="AE1919" i="2"/>
  <c r="AD1919" i="2"/>
  <c r="AC1919" i="2"/>
  <c r="AB1919" i="2"/>
  <c r="AA1919" i="2"/>
  <c r="Z1919" i="2"/>
  <c r="Y1919" i="2"/>
  <c r="C1919" i="2"/>
  <c r="AF1918" i="2"/>
  <c r="AE1918" i="2"/>
  <c r="AD1918" i="2"/>
  <c r="AC1918" i="2"/>
  <c r="AB1918" i="2"/>
  <c r="AA1918" i="2"/>
  <c r="Z1918" i="2"/>
  <c r="Y1918" i="2"/>
  <c r="C1918" i="2"/>
  <c r="AF1917" i="2"/>
  <c r="AE1917" i="2"/>
  <c r="AD1917" i="2"/>
  <c r="AC1917" i="2"/>
  <c r="AB1917" i="2"/>
  <c r="AA1917" i="2"/>
  <c r="Z1917" i="2"/>
  <c r="Y1917" i="2"/>
  <c r="C1917" i="2"/>
  <c r="AF1916" i="2"/>
  <c r="AE1916" i="2"/>
  <c r="AD1916" i="2"/>
  <c r="AC1916" i="2"/>
  <c r="AB1916" i="2"/>
  <c r="AA1916" i="2"/>
  <c r="Z1916" i="2"/>
  <c r="Y1916" i="2"/>
  <c r="C1916" i="2"/>
  <c r="AF1915" i="2"/>
  <c r="AE1915" i="2"/>
  <c r="AD1915" i="2"/>
  <c r="AC1915" i="2"/>
  <c r="AB1915" i="2"/>
  <c r="AA1915" i="2"/>
  <c r="Z1915" i="2"/>
  <c r="Y1915" i="2"/>
  <c r="AJ1915" i="2" s="1"/>
  <c r="C1915" i="2"/>
  <c r="AF1914" i="2"/>
  <c r="AE1914" i="2"/>
  <c r="AD1914" i="2"/>
  <c r="AC1914" i="2"/>
  <c r="AB1914" i="2"/>
  <c r="AA1914" i="2"/>
  <c r="Z1914" i="2"/>
  <c r="Y1914" i="2"/>
  <c r="C1914" i="2"/>
  <c r="AF1913" i="2"/>
  <c r="AE1913" i="2"/>
  <c r="AD1913" i="2"/>
  <c r="AC1913" i="2"/>
  <c r="AB1913" i="2"/>
  <c r="AA1913" i="2"/>
  <c r="Z1913" i="2"/>
  <c r="Y1913" i="2"/>
  <c r="C1913" i="2"/>
  <c r="AF1912" i="2"/>
  <c r="AE1912" i="2"/>
  <c r="AD1912" i="2"/>
  <c r="AC1912" i="2"/>
  <c r="AB1912" i="2"/>
  <c r="AA1912" i="2"/>
  <c r="Z1912" i="2"/>
  <c r="Y1912" i="2"/>
  <c r="AJ1912" i="2" s="1"/>
  <c r="C1912" i="2"/>
  <c r="AF1911" i="2"/>
  <c r="AE1911" i="2"/>
  <c r="AD1911" i="2"/>
  <c r="AC1911" i="2"/>
  <c r="AB1911" i="2"/>
  <c r="AA1911" i="2"/>
  <c r="Z1911" i="2"/>
  <c r="Y1911" i="2"/>
  <c r="C1911" i="2"/>
  <c r="AF1910" i="2"/>
  <c r="AE1910" i="2"/>
  <c r="AD1910" i="2"/>
  <c r="AC1910" i="2"/>
  <c r="AB1910" i="2"/>
  <c r="AA1910" i="2"/>
  <c r="Z1910" i="2"/>
  <c r="Y1910" i="2"/>
  <c r="C1910" i="2"/>
  <c r="AF1909" i="2"/>
  <c r="AE1909" i="2"/>
  <c r="AD1909" i="2"/>
  <c r="AC1909" i="2"/>
  <c r="AB1909" i="2"/>
  <c r="AA1909" i="2"/>
  <c r="Z1909" i="2"/>
  <c r="Y1909" i="2"/>
  <c r="AJ1909" i="2" s="1"/>
  <c r="C1909" i="2"/>
  <c r="AF1908" i="2"/>
  <c r="AE1908" i="2"/>
  <c r="AD1908" i="2"/>
  <c r="AC1908" i="2"/>
  <c r="AB1908" i="2"/>
  <c r="AA1908" i="2"/>
  <c r="Z1908" i="2"/>
  <c r="Y1908" i="2"/>
  <c r="C1908" i="2"/>
  <c r="AF1907" i="2"/>
  <c r="AE1907" i="2"/>
  <c r="AD1907" i="2"/>
  <c r="AC1907" i="2"/>
  <c r="AB1907" i="2"/>
  <c r="AA1907" i="2"/>
  <c r="Z1907" i="2"/>
  <c r="Y1907" i="2"/>
  <c r="C1907" i="2"/>
  <c r="AF1906" i="2"/>
  <c r="AE1906" i="2"/>
  <c r="AD1906" i="2"/>
  <c r="AC1906" i="2"/>
  <c r="AB1906" i="2"/>
  <c r="AA1906" i="2"/>
  <c r="Z1906" i="2"/>
  <c r="Y1906" i="2"/>
  <c r="AJ1906" i="2" s="1"/>
  <c r="C1906" i="2"/>
  <c r="AF1905" i="2"/>
  <c r="AE1905" i="2"/>
  <c r="AD1905" i="2"/>
  <c r="AC1905" i="2"/>
  <c r="AB1905" i="2"/>
  <c r="AA1905" i="2"/>
  <c r="Z1905" i="2"/>
  <c r="Y1905" i="2"/>
  <c r="C1905" i="2"/>
  <c r="AF1904" i="2"/>
  <c r="AE1904" i="2"/>
  <c r="AD1904" i="2"/>
  <c r="AC1904" i="2"/>
  <c r="AB1904" i="2"/>
  <c r="AA1904" i="2"/>
  <c r="Z1904" i="2"/>
  <c r="Y1904" i="2"/>
  <c r="C1904" i="2"/>
  <c r="AF1903" i="2"/>
  <c r="AE1903" i="2"/>
  <c r="AD1903" i="2"/>
  <c r="AC1903" i="2"/>
  <c r="AB1903" i="2"/>
  <c r="AA1903" i="2"/>
  <c r="Z1903" i="2"/>
  <c r="Y1903" i="2"/>
  <c r="AJ1903" i="2" s="1"/>
  <c r="C1903" i="2"/>
  <c r="AF1902" i="2"/>
  <c r="AE1902" i="2"/>
  <c r="AD1902" i="2"/>
  <c r="AC1902" i="2"/>
  <c r="AB1902" i="2"/>
  <c r="AA1902" i="2"/>
  <c r="Z1902" i="2"/>
  <c r="Y1902" i="2"/>
  <c r="C1902" i="2"/>
  <c r="AF1901" i="2"/>
  <c r="AE1901" i="2"/>
  <c r="AD1901" i="2"/>
  <c r="AC1901" i="2"/>
  <c r="AB1901" i="2"/>
  <c r="AA1901" i="2"/>
  <c r="Z1901" i="2"/>
  <c r="Y1901" i="2"/>
  <c r="C1901" i="2"/>
  <c r="AF1900" i="2"/>
  <c r="AE1900" i="2"/>
  <c r="AD1900" i="2"/>
  <c r="AC1900" i="2"/>
  <c r="AB1900" i="2"/>
  <c r="AA1900" i="2"/>
  <c r="Z1900" i="2"/>
  <c r="Y1900" i="2"/>
  <c r="C1900" i="2"/>
  <c r="AF1899" i="2"/>
  <c r="AE1899" i="2"/>
  <c r="AD1899" i="2"/>
  <c r="AC1899" i="2"/>
  <c r="AB1899" i="2"/>
  <c r="AA1899" i="2"/>
  <c r="Z1899" i="2"/>
  <c r="Y1899" i="2"/>
  <c r="C1899" i="2"/>
  <c r="AF1898" i="2"/>
  <c r="AE1898" i="2"/>
  <c r="AD1898" i="2"/>
  <c r="AC1898" i="2"/>
  <c r="AB1898" i="2"/>
  <c r="AA1898" i="2"/>
  <c r="Z1898" i="2"/>
  <c r="Y1898" i="2"/>
  <c r="C1898" i="2"/>
  <c r="AF1897" i="2"/>
  <c r="AE1897" i="2"/>
  <c r="AD1897" i="2"/>
  <c r="AC1897" i="2"/>
  <c r="AB1897" i="2"/>
  <c r="AA1897" i="2"/>
  <c r="Z1897" i="2"/>
  <c r="Y1897" i="2"/>
  <c r="AJ1897" i="2" s="1"/>
  <c r="C1897" i="2"/>
  <c r="AF1896" i="2"/>
  <c r="AE1896" i="2"/>
  <c r="AD1896" i="2"/>
  <c r="AC1896" i="2"/>
  <c r="AB1896" i="2"/>
  <c r="AA1896" i="2"/>
  <c r="Z1896" i="2"/>
  <c r="Y1896" i="2"/>
  <c r="C1896" i="2"/>
  <c r="AF1895" i="2"/>
  <c r="AE1895" i="2"/>
  <c r="AD1895" i="2"/>
  <c r="AC1895" i="2"/>
  <c r="AB1895" i="2"/>
  <c r="AA1895" i="2"/>
  <c r="Z1895" i="2"/>
  <c r="Y1895" i="2"/>
  <c r="C1895" i="2"/>
  <c r="AF1894" i="2"/>
  <c r="AE1894" i="2"/>
  <c r="AD1894" i="2"/>
  <c r="AC1894" i="2"/>
  <c r="AB1894" i="2"/>
  <c r="AA1894" i="2"/>
  <c r="Z1894" i="2"/>
  <c r="Y1894" i="2"/>
  <c r="C1894" i="2"/>
  <c r="AF1893" i="2"/>
  <c r="AE1893" i="2"/>
  <c r="AD1893" i="2"/>
  <c r="AC1893" i="2"/>
  <c r="AB1893" i="2"/>
  <c r="AA1893" i="2"/>
  <c r="Z1893" i="2"/>
  <c r="Y1893" i="2"/>
  <c r="C1893" i="2"/>
  <c r="AF1892" i="2"/>
  <c r="AE1892" i="2"/>
  <c r="AD1892" i="2"/>
  <c r="AC1892" i="2"/>
  <c r="AB1892" i="2"/>
  <c r="AA1892" i="2"/>
  <c r="Z1892" i="2"/>
  <c r="Y1892" i="2"/>
  <c r="C1892" i="2"/>
  <c r="AF1891" i="2"/>
  <c r="AE1891" i="2"/>
  <c r="AD1891" i="2"/>
  <c r="AC1891" i="2"/>
  <c r="AB1891" i="2"/>
  <c r="AA1891" i="2"/>
  <c r="Z1891" i="2"/>
  <c r="Y1891" i="2"/>
  <c r="AJ1891" i="2" s="1"/>
  <c r="C1891" i="2"/>
  <c r="AF1890" i="2"/>
  <c r="AE1890" i="2"/>
  <c r="AD1890" i="2"/>
  <c r="AC1890" i="2"/>
  <c r="AB1890" i="2"/>
  <c r="AA1890" i="2"/>
  <c r="Z1890" i="2"/>
  <c r="Y1890" i="2"/>
  <c r="C1890" i="2"/>
  <c r="AF1889" i="2"/>
  <c r="AE1889" i="2"/>
  <c r="AD1889" i="2"/>
  <c r="AC1889" i="2"/>
  <c r="AB1889" i="2"/>
  <c r="AA1889" i="2"/>
  <c r="Z1889" i="2"/>
  <c r="Y1889" i="2"/>
  <c r="C1889" i="2"/>
  <c r="AF1888" i="2"/>
  <c r="AE1888" i="2"/>
  <c r="AD1888" i="2"/>
  <c r="AC1888" i="2"/>
  <c r="AB1888" i="2"/>
  <c r="AA1888" i="2"/>
  <c r="Z1888" i="2"/>
  <c r="Y1888" i="2"/>
  <c r="AJ1888" i="2" s="1"/>
  <c r="C1888" i="2"/>
  <c r="AF1887" i="2"/>
  <c r="AE1887" i="2"/>
  <c r="AD1887" i="2"/>
  <c r="AC1887" i="2"/>
  <c r="AB1887" i="2"/>
  <c r="AA1887" i="2"/>
  <c r="Z1887" i="2"/>
  <c r="Y1887" i="2"/>
  <c r="C1887" i="2"/>
  <c r="AF1886" i="2"/>
  <c r="AE1886" i="2"/>
  <c r="AD1886" i="2"/>
  <c r="AC1886" i="2"/>
  <c r="AB1886" i="2"/>
  <c r="AA1886" i="2"/>
  <c r="Z1886" i="2"/>
  <c r="Y1886" i="2"/>
  <c r="C1886" i="2"/>
  <c r="AF1885" i="2"/>
  <c r="AE1885" i="2"/>
  <c r="AD1885" i="2"/>
  <c r="AC1885" i="2"/>
  <c r="AB1885" i="2"/>
  <c r="AA1885" i="2"/>
  <c r="Z1885" i="2"/>
  <c r="Y1885" i="2"/>
  <c r="AJ1885" i="2" s="1"/>
  <c r="C1885" i="2"/>
  <c r="AF1884" i="2"/>
  <c r="AE1884" i="2"/>
  <c r="AD1884" i="2"/>
  <c r="AC1884" i="2"/>
  <c r="AB1884" i="2"/>
  <c r="AA1884" i="2"/>
  <c r="Z1884" i="2"/>
  <c r="Y1884" i="2"/>
  <c r="C1884" i="2"/>
  <c r="AF1883" i="2"/>
  <c r="AE1883" i="2"/>
  <c r="AD1883" i="2"/>
  <c r="AC1883" i="2"/>
  <c r="AB1883" i="2"/>
  <c r="AA1883" i="2"/>
  <c r="Z1883" i="2"/>
  <c r="Y1883" i="2"/>
  <c r="C1883" i="2"/>
  <c r="AF1882" i="2"/>
  <c r="AE1882" i="2"/>
  <c r="AD1882" i="2"/>
  <c r="AC1882" i="2"/>
  <c r="AB1882" i="2"/>
  <c r="AA1882" i="2"/>
  <c r="Z1882" i="2"/>
  <c r="Y1882" i="2"/>
  <c r="C1882" i="2"/>
  <c r="AF1881" i="2"/>
  <c r="AE1881" i="2"/>
  <c r="AD1881" i="2"/>
  <c r="AC1881" i="2"/>
  <c r="AB1881" i="2"/>
  <c r="AA1881" i="2"/>
  <c r="Z1881" i="2"/>
  <c r="Y1881" i="2"/>
  <c r="C1881" i="2"/>
  <c r="AF1880" i="2"/>
  <c r="AE1880" i="2"/>
  <c r="AD1880" i="2"/>
  <c r="AC1880" i="2"/>
  <c r="AB1880" i="2"/>
  <c r="AA1880" i="2"/>
  <c r="Z1880" i="2"/>
  <c r="Y1880" i="2"/>
  <c r="C1880" i="2"/>
  <c r="AF1879" i="2"/>
  <c r="AE1879" i="2"/>
  <c r="AD1879" i="2"/>
  <c r="AC1879" i="2"/>
  <c r="AB1879" i="2"/>
  <c r="AA1879" i="2"/>
  <c r="Z1879" i="2"/>
  <c r="Y1879" i="2"/>
  <c r="AJ1879" i="2" s="1"/>
  <c r="C1879" i="2"/>
  <c r="AF1878" i="2"/>
  <c r="AE1878" i="2"/>
  <c r="AD1878" i="2"/>
  <c r="AC1878" i="2"/>
  <c r="AB1878" i="2"/>
  <c r="AA1878" i="2"/>
  <c r="Z1878" i="2"/>
  <c r="Y1878" i="2"/>
  <c r="C1878" i="2"/>
  <c r="AF1877" i="2"/>
  <c r="AE1877" i="2"/>
  <c r="AD1877" i="2"/>
  <c r="AC1877" i="2"/>
  <c r="AB1877" i="2"/>
  <c r="AA1877" i="2"/>
  <c r="Z1877" i="2"/>
  <c r="Y1877" i="2"/>
  <c r="C1877" i="2"/>
  <c r="AF1876" i="2"/>
  <c r="AE1876" i="2"/>
  <c r="AD1876" i="2"/>
  <c r="AC1876" i="2"/>
  <c r="AB1876" i="2"/>
  <c r="AA1876" i="2"/>
  <c r="Z1876" i="2"/>
  <c r="Y1876" i="2"/>
  <c r="AJ1876" i="2" s="1"/>
  <c r="C1876" i="2"/>
  <c r="AF1875" i="2"/>
  <c r="AE1875" i="2"/>
  <c r="AD1875" i="2"/>
  <c r="AC1875" i="2"/>
  <c r="AB1875" i="2"/>
  <c r="AA1875" i="2"/>
  <c r="Z1875" i="2"/>
  <c r="Y1875" i="2"/>
  <c r="C1875" i="2"/>
  <c r="AF1874" i="2"/>
  <c r="AE1874" i="2"/>
  <c r="AD1874" i="2"/>
  <c r="AC1874" i="2"/>
  <c r="AB1874" i="2"/>
  <c r="AA1874" i="2"/>
  <c r="Z1874" i="2"/>
  <c r="Y1874" i="2"/>
  <c r="C1874" i="2"/>
  <c r="AF1873" i="2"/>
  <c r="AE1873" i="2"/>
  <c r="AD1873" i="2"/>
  <c r="AC1873" i="2"/>
  <c r="AB1873" i="2"/>
  <c r="AA1873" i="2"/>
  <c r="Z1873" i="2"/>
  <c r="Y1873" i="2"/>
  <c r="AJ1873" i="2" s="1"/>
  <c r="C1873" i="2"/>
  <c r="AF1872" i="2"/>
  <c r="AE1872" i="2"/>
  <c r="AD1872" i="2"/>
  <c r="AC1872" i="2"/>
  <c r="AB1872" i="2"/>
  <c r="AA1872" i="2"/>
  <c r="Z1872" i="2"/>
  <c r="Y1872" i="2"/>
  <c r="C1872" i="2"/>
  <c r="AF1871" i="2"/>
  <c r="AE1871" i="2"/>
  <c r="AD1871" i="2"/>
  <c r="AC1871" i="2"/>
  <c r="AB1871" i="2"/>
  <c r="AA1871" i="2"/>
  <c r="Z1871" i="2"/>
  <c r="Y1871" i="2"/>
  <c r="C1871" i="2"/>
  <c r="AF1870" i="2"/>
  <c r="AE1870" i="2"/>
  <c r="AD1870" i="2"/>
  <c r="AC1870" i="2"/>
  <c r="AB1870" i="2"/>
  <c r="AA1870" i="2"/>
  <c r="Z1870" i="2"/>
  <c r="Y1870" i="2"/>
  <c r="C1870" i="2"/>
  <c r="AF1869" i="2"/>
  <c r="AE1869" i="2"/>
  <c r="AD1869" i="2"/>
  <c r="AC1869" i="2"/>
  <c r="AB1869" i="2"/>
  <c r="AA1869" i="2"/>
  <c r="Z1869" i="2"/>
  <c r="Y1869" i="2"/>
  <c r="C1869" i="2"/>
  <c r="AF1868" i="2"/>
  <c r="AE1868" i="2"/>
  <c r="AD1868" i="2"/>
  <c r="AC1868" i="2"/>
  <c r="AB1868" i="2"/>
  <c r="AA1868" i="2"/>
  <c r="Z1868" i="2"/>
  <c r="Y1868" i="2"/>
  <c r="C1868" i="2"/>
  <c r="AF1867" i="2"/>
  <c r="AE1867" i="2"/>
  <c r="AD1867" i="2"/>
  <c r="AC1867" i="2"/>
  <c r="AB1867" i="2"/>
  <c r="AA1867" i="2"/>
  <c r="Z1867" i="2"/>
  <c r="Y1867" i="2"/>
  <c r="AJ1867" i="2" s="1"/>
  <c r="C1867" i="2"/>
  <c r="AF1866" i="2"/>
  <c r="AE1866" i="2"/>
  <c r="AD1866" i="2"/>
  <c r="AC1866" i="2"/>
  <c r="AB1866" i="2"/>
  <c r="AA1866" i="2"/>
  <c r="Z1866" i="2"/>
  <c r="Y1866" i="2"/>
  <c r="C1866" i="2"/>
  <c r="AF1865" i="2"/>
  <c r="AE1865" i="2"/>
  <c r="AD1865" i="2"/>
  <c r="AC1865" i="2"/>
  <c r="AB1865" i="2"/>
  <c r="AA1865" i="2"/>
  <c r="Z1865" i="2"/>
  <c r="Y1865" i="2"/>
  <c r="C1865" i="2"/>
  <c r="AF1864" i="2"/>
  <c r="AE1864" i="2"/>
  <c r="AD1864" i="2"/>
  <c r="AC1864" i="2"/>
  <c r="AB1864" i="2"/>
  <c r="AA1864" i="2"/>
  <c r="Z1864" i="2"/>
  <c r="Y1864" i="2"/>
  <c r="C1864" i="2"/>
  <c r="AF1863" i="2"/>
  <c r="AE1863" i="2"/>
  <c r="AD1863" i="2"/>
  <c r="AC1863" i="2"/>
  <c r="AB1863" i="2"/>
  <c r="AA1863" i="2"/>
  <c r="Z1863" i="2"/>
  <c r="Y1863" i="2"/>
  <c r="C1863" i="2"/>
  <c r="AF1862" i="2"/>
  <c r="AE1862" i="2"/>
  <c r="AD1862" i="2"/>
  <c r="AC1862" i="2"/>
  <c r="AB1862" i="2"/>
  <c r="AA1862" i="2"/>
  <c r="Z1862" i="2"/>
  <c r="Y1862" i="2"/>
  <c r="C1862" i="2"/>
  <c r="AF1861" i="2"/>
  <c r="AE1861" i="2"/>
  <c r="AD1861" i="2"/>
  <c r="AC1861" i="2"/>
  <c r="AB1861" i="2"/>
  <c r="AA1861" i="2"/>
  <c r="Z1861" i="2"/>
  <c r="Y1861" i="2"/>
  <c r="AJ1861" i="2" s="1"/>
  <c r="C1861" i="2"/>
  <c r="AF1860" i="2"/>
  <c r="AE1860" i="2"/>
  <c r="AD1860" i="2"/>
  <c r="AC1860" i="2"/>
  <c r="AB1860" i="2"/>
  <c r="AA1860" i="2"/>
  <c r="Z1860" i="2"/>
  <c r="Y1860" i="2"/>
  <c r="C1860" i="2"/>
  <c r="AF1859" i="2"/>
  <c r="AE1859" i="2"/>
  <c r="AD1859" i="2"/>
  <c r="AC1859" i="2"/>
  <c r="AB1859" i="2"/>
  <c r="AA1859" i="2"/>
  <c r="Z1859" i="2"/>
  <c r="Y1859" i="2"/>
  <c r="C1859" i="2"/>
  <c r="AF1858" i="2"/>
  <c r="AE1858" i="2"/>
  <c r="AD1858" i="2"/>
  <c r="AC1858" i="2"/>
  <c r="AB1858" i="2"/>
  <c r="AA1858" i="2"/>
  <c r="Z1858" i="2"/>
  <c r="Y1858" i="2"/>
  <c r="C1858" i="2"/>
  <c r="AF1857" i="2"/>
  <c r="AE1857" i="2"/>
  <c r="AD1857" i="2"/>
  <c r="AC1857" i="2"/>
  <c r="AB1857" i="2"/>
  <c r="AA1857" i="2"/>
  <c r="Z1857" i="2"/>
  <c r="Y1857" i="2"/>
  <c r="C1857" i="2"/>
  <c r="AF1856" i="2"/>
  <c r="AE1856" i="2"/>
  <c r="AD1856" i="2"/>
  <c r="AC1856" i="2"/>
  <c r="AB1856" i="2"/>
  <c r="AA1856" i="2"/>
  <c r="Z1856" i="2"/>
  <c r="Y1856" i="2"/>
  <c r="C1856" i="2"/>
  <c r="AF1855" i="2"/>
  <c r="AE1855" i="2"/>
  <c r="AD1855" i="2"/>
  <c r="AC1855" i="2"/>
  <c r="AB1855" i="2"/>
  <c r="AA1855" i="2"/>
  <c r="Z1855" i="2"/>
  <c r="Y1855" i="2"/>
  <c r="AJ1855" i="2" s="1"/>
  <c r="C1855" i="2"/>
  <c r="AF1854" i="2"/>
  <c r="AE1854" i="2"/>
  <c r="AD1854" i="2"/>
  <c r="AC1854" i="2"/>
  <c r="AB1854" i="2"/>
  <c r="AA1854" i="2"/>
  <c r="Z1854" i="2"/>
  <c r="Y1854" i="2"/>
  <c r="C1854" i="2"/>
  <c r="AF1853" i="2"/>
  <c r="AE1853" i="2"/>
  <c r="AD1853" i="2"/>
  <c r="AC1853" i="2"/>
  <c r="AB1853" i="2"/>
  <c r="AA1853" i="2"/>
  <c r="Z1853" i="2"/>
  <c r="Y1853" i="2"/>
  <c r="C1853" i="2"/>
  <c r="AF1852" i="2"/>
  <c r="AE1852" i="2"/>
  <c r="AD1852" i="2"/>
  <c r="AC1852" i="2"/>
  <c r="AB1852" i="2"/>
  <c r="AA1852" i="2"/>
  <c r="Z1852" i="2"/>
  <c r="Y1852" i="2"/>
  <c r="AJ1852" i="2" s="1"/>
  <c r="C1852" i="2"/>
  <c r="AF1851" i="2"/>
  <c r="AE1851" i="2"/>
  <c r="AD1851" i="2"/>
  <c r="AC1851" i="2"/>
  <c r="AB1851" i="2"/>
  <c r="AA1851" i="2"/>
  <c r="Z1851" i="2"/>
  <c r="Y1851" i="2"/>
  <c r="C1851" i="2"/>
  <c r="AF1850" i="2"/>
  <c r="AE1850" i="2"/>
  <c r="AD1850" i="2"/>
  <c r="AC1850" i="2"/>
  <c r="AB1850" i="2"/>
  <c r="AA1850" i="2"/>
  <c r="Z1850" i="2"/>
  <c r="Y1850" i="2"/>
  <c r="C1850" i="2"/>
  <c r="AF1849" i="2"/>
  <c r="AE1849" i="2"/>
  <c r="AD1849" i="2"/>
  <c r="AC1849" i="2"/>
  <c r="AB1849" i="2"/>
  <c r="AA1849" i="2"/>
  <c r="Z1849" i="2"/>
  <c r="Y1849" i="2"/>
  <c r="AJ1849" i="2" s="1"/>
  <c r="C1849" i="2"/>
  <c r="AF1848" i="2"/>
  <c r="AE1848" i="2"/>
  <c r="AD1848" i="2"/>
  <c r="AC1848" i="2"/>
  <c r="AB1848" i="2"/>
  <c r="AA1848" i="2"/>
  <c r="Z1848" i="2"/>
  <c r="Y1848" i="2"/>
  <c r="C1848" i="2"/>
  <c r="AF1847" i="2"/>
  <c r="AE1847" i="2"/>
  <c r="AD1847" i="2"/>
  <c r="AC1847" i="2"/>
  <c r="AB1847" i="2"/>
  <c r="AA1847" i="2"/>
  <c r="Z1847" i="2"/>
  <c r="Y1847" i="2"/>
  <c r="C1847" i="2"/>
  <c r="AF1846" i="2"/>
  <c r="AE1846" i="2"/>
  <c r="AD1846" i="2"/>
  <c r="AC1846" i="2"/>
  <c r="AB1846" i="2"/>
  <c r="AA1846" i="2"/>
  <c r="Z1846" i="2"/>
  <c r="Y1846" i="2"/>
  <c r="C1846" i="2"/>
  <c r="AF1845" i="2"/>
  <c r="AE1845" i="2"/>
  <c r="AD1845" i="2"/>
  <c r="AC1845" i="2"/>
  <c r="AB1845" i="2"/>
  <c r="AA1845" i="2"/>
  <c r="Z1845" i="2"/>
  <c r="Y1845" i="2"/>
  <c r="C1845" i="2"/>
  <c r="AF1844" i="2"/>
  <c r="AE1844" i="2"/>
  <c r="AD1844" i="2"/>
  <c r="AC1844" i="2"/>
  <c r="AB1844" i="2"/>
  <c r="AA1844" i="2"/>
  <c r="Z1844" i="2"/>
  <c r="Y1844" i="2"/>
  <c r="C1844" i="2"/>
  <c r="AF1843" i="2"/>
  <c r="AE1843" i="2"/>
  <c r="AD1843" i="2"/>
  <c r="AC1843" i="2"/>
  <c r="AB1843" i="2"/>
  <c r="AA1843" i="2"/>
  <c r="Z1843" i="2"/>
  <c r="Y1843" i="2"/>
  <c r="AJ1843" i="2" s="1"/>
  <c r="C1843" i="2"/>
  <c r="AF1842" i="2"/>
  <c r="AE1842" i="2"/>
  <c r="AD1842" i="2"/>
  <c r="AC1842" i="2"/>
  <c r="AB1842" i="2"/>
  <c r="AA1842" i="2"/>
  <c r="Z1842" i="2"/>
  <c r="Y1842" i="2"/>
  <c r="C1842" i="2"/>
  <c r="AF1841" i="2"/>
  <c r="AE1841" i="2"/>
  <c r="AD1841" i="2"/>
  <c r="AC1841" i="2"/>
  <c r="AB1841" i="2"/>
  <c r="AA1841" i="2"/>
  <c r="Z1841" i="2"/>
  <c r="Y1841" i="2"/>
  <c r="C1841" i="2"/>
  <c r="AF1840" i="2"/>
  <c r="AE1840" i="2"/>
  <c r="AD1840" i="2"/>
  <c r="AC1840" i="2"/>
  <c r="AB1840" i="2"/>
  <c r="AA1840" i="2"/>
  <c r="Z1840" i="2"/>
  <c r="Y1840" i="2"/>
  <c r="C1840" i="2"/>
  <c r="AF1839" i="2"/>
  <c r="AE1839" i="2"/>
  <c r="AD1839" i="2"/>
  <c r="AC1839" i="2"/>
  <c r="AB1839" i="2"/>
  <c r="AA1839" i="2"/>
  <c r="Z1839" i="2"/>
  <c r="Y1839" i="2"/>
  <c r="C1839" i="2"/>
  <c r="AF1838" i="2"/>
  <c r="AE1838" i="2"/>
  <c r="AD1838" i="2"/>
  <c r="AC1838" i="2"/>
  <c r="AB1838" i="2"/>
  <c r="AA1838" i="2"/>
  <c r="Z1838" i="2"/>
  <c r="Y1838" i="2"/>
  <c r="C1838" i="2"/>
  <c r="AF1837" i="2"/>
  <c r="AE1837" i="2"/>
  <c r="AD1837" i="2"/>
  <c r="AC1837" i="2"/>
  <c r="AB1837" i="2"/>
  <c r="AA1837" i="2"/>
  <c r="Z1837" i="2"/>
  <c r="Y1837" i="2"/>
  <c r="AJ1837" i="2" s="1"/>
  <c r="C1837" i="2"/>
  <c r="AF1836" i="2"/>
  <c r="AE1836" i="2"/>
  <c r="AD1836" i="2"/>
  <c r="AC1836" i="2"/>
  <c r="AB1836" i="2"/>
  <c r="AA1836" i="2"/>
  <c r="Z1836" i="2"/>
  <c r="Y1836" i="2"/>
  <c r="C1836" i="2"/>
  <c r="AF1835" i="2"/>
  <c r="AE1835" i="2"/>
  <c r="AD1835" i="2"/>
  <c r="AC1835" i="2"/>
  <c r="AB1835" i="2"/>
  <c r="AA1835" i="2"/>
  <c r="Z1835" i="2"/>
  <c r="Y1835" i="2"/>
  <c r="C1835" i="2"/>
  <c r="AF1834" i="2"/>
  <c r="AE1834" i="2"/>
  <c r="AD1834" i="2"/>
  <c r="AC1834" i="2"/>
  <c r="AB1834" i="2"/>
  <c r="AA1834" i="2"/>
  <c r="Z1834" i="2"/>
  <c r="Y1834" i="2"/>
  <c r="C1834" i="2"/>
  <c r="AF1833" i="2"/>
  <c r="AE1833" i="2"/>
  <c r="AD1833" i="2"/>
  <c r="AC1833" i="2"/>
  <c r="AB1833" i="2"/>
  <c r="AA1833" i="2"/>
  <c r="Z1833" i="2"/>
  <c r="Y1833" i="2"/>
  <c r="C1833" i="2"/>
  <c r="AF1832" i="2"/>
  <c r="AE1832" i="2"/>
  <c r="AD1832" i="2"/>
  <c r="AC1832" i="2"/>
  <c r="AB1832" i="2"/>
  <c r="AA1832" i="2"/>
  <c r="Z1832" i="2"/>
  <c r="Y1832" i="2"/>
  <c r="C1832" i="2"/>
  <c r="AF1831" i="2"/>
  <c r="AE1831" i="2"/>
  <c r="AD1831" i="2"/>
  <c r="AC1831" i="2"/>
  <c r="AB1831" i="2"/>
  <c r="AA1831" i="2"/>
  <c r="Z1831" i="2"/>
  <c r="Y1831" i="2"/>
  <c r="AJ1831" i="2" s="1"/>
  <c r="C1831" i="2"/>
  <c r="AF1830" i="2"/>
  <c r="AE1830" i="2"/>
  <c r="AD1830" i="2"/>
  <c r="AC1830" i="2"/>
  <c r="AB1830" i="2"/>
  <c r="AA1830" i="2"/>
  <c r="Z1830" i="2"/>
  <c r="Y1830" i="2"/>
  <c r="C1830" i="2"/>
  <c r="AF1829" i="2"/>
  <c r="AE1829" i="2"/>
  <c r="AD1829" i="2"/>
  <c r="AC1829" i="2"/>
  <c r="AB1829" i="2"/>
  <c r="AA1829" i="2"/>
  <c r="Z1829" i="2"/>
  <c r="Y1829" i="2"/>
  <c r="C1829" i="2"/>
  <c r="AF1828" i="2"/>
  <c r="AE1828" i="2"/>
  <c r="AD1828" i="2"/>
  <c r="AC1828" i="2"/>
  <c r="AB1828" i="2"/>
  <c r="AA1828" i="2"/>
  <c r="Z1828" i="2"/>
  <c r="Y1828" i="2"/>
  <c r="AJ1828" i="2" s="1"/>
  <c r="C1828" i="2"/>
  <c r="AF1827" i="2"/>
  <c r="AE1827" i="2"/>
  <c r="AD1827" i="2"/>
  <c r="AC1827" i="2"/>
  <c r="AB1827" i="2"/>
  <c r="AA1827" i="2"/>
  <c r="Z1827" i="2"/>
  <c r="Y1827" i="2"/>
  <c r="C1827" i="2"/>
  <c r="AF1826" i="2"/>
  <c r="AE1826" i="2"/>
  <c r="AD1826" i="2"/>
  <c r="AC1826" i="2"/>
  <c r="AB1826" i="2"/>
  <c r="AA1826" i="2"/>
  <c r="Z1826" i="2"/>
  <c r="Y1826" i="2"/>
  <c r="C1826" i="2"/>
  <c r="AF1825" i="2"/>
  <c r="AE1825" i="2"/>
  <c r="AD1825" i="2"/>
  <c r="AC1825" i="2"/>
  <c r="AB1825" i="2"/>
  <c r="AA1825" i="2"/>
  <c r="Z1825" i="2"/>
  <c r="Y1825" i="2"/>
  <c r="AJ1825" i="2" s="1"/>
  <c r="C1825" i="2"/>
  <c r="AF1824" i="2"/>
  <c r="AE1824" i="2"/>
  <c r="AD1824" i="2"/>
  <c r="AC1824" i="2"/>
  <c r="AB1824" i="2"/>
  <c r="AA1824" i="2"/>
  <c r="Z1824" i="2"/>
  <c r="Y1824" i="2"/>
  <c r="C1824" i="2"/>
  <c r="AF1823" i="2"/>
  <c r="AE1823" i="2"/>
  <c r="AD1823" i="2"/>
  <c r="AC1823" i="2"/>
  <c r="AB1823" i="2"/>
  <c r="AA1823" i="2"/>
  <c r="Z1823" i="2"/>
  <c r="Y1823" i="2"/>
  <c r="C1823" i="2"/>
  <c r="AF1822" i="2"/>
  <c r="AE1822" i="2"/>
  <c r="AD1822" i="2"/>
  <c r="AC1822" i="2"/>
  <c r="AB1822" i="2"/>
  <c r="AA1822" i="2"/>
  <c r="Z1822" i="2"/>
  <c r="Y1822" i="2"/>
  <c r="C1822" i="2"/>
  <c r="AF1821" i="2"/>
  <c r="AE1821" i="2"/>
  <c r="AD1821" i="2"/>
  <c r="AC1821" i="2"/>
  <c r="AB1821" i="2"/>
  <c r="AA1821" i="2"/>
  <c r="Z1821" i="2"/>
  <c r="Y1821" i="2"/>
  <c r="C1821" i="2"/>
  <c r="AF1820" i="2"/>
  <c r="AE1820" i="2"/>
  <c r="AD1820" i="2"/>
  <c r="AC1820" i="2"/>
  <c r="AB1820" i="2"/>
  <c r="AA1820" i="2"/>
  <c r="Z1820" i="2"/>
  <c r="Y1820" i="2"/>
  <c r="C1820" i="2"/>
  <c r="AF1819" i="2"/>
  <c r="AE1819" i="2"/>
  <c r="AD1819" i="2"/>
  <c r="AC1819" i="2"/>
  <c r="AB1819" i="2"/>
  <c r="AA1819" i="2"/>
  <c r="Z1819" i="2"/>
  <c r="Y1819" i="2"/>
  <c r="AJ1819" i="2" s="1"/>
  <c r="C1819" i="2"/>
  <c r="AF1818" i="2"/>
  <c r="AE1818" i="2"/>
  <c r="AD1818" i="2"/>
  <c r="AC1818" i="2"/>
  <c r="AB1818" i="2"/>
  <c r="AA1818" i="2"/>
  <c r="Z1818" i="2"/>
  <c r="Y1818" i="2"/>
  <c r="C1818" i="2"/>
  <c r="AF1817" i="2"/>
  <c r="AE1817" i="2"/>
  <c r="AD1817" i="2"/>
  <c r="AC1817" i="2"/>
  <c r="AB1817" i="2"/>
  <c r="AA1817" i="2"/>
  <c r="Z1817" i="2"/>
  <c r="Y1817" i="2"/>
  <c r="C1817" i="2"/>
  <c r="AF1816" i="2"/>
  <c r="AE1816" i="2"/>
  <c r="AD1816" i="2"/>
  <c r="AC1816" i="2"/>
  <c r="AB1816" i="2"/>
  <c r="AA1816" i="2"/>
  <c r="Z1816" i="2"/>
  <c r="Y1816" i="2"/>
  <c r="C1816" i="2"/>
  <c r="AF1815" i="2"/>
  <c r="AE1815" i="2"/>
  <c r="AD1815" i="2"/>
  <c r="AC1815" i="2"/>
  <c r="AB1815" i="2"/>
  <c r="AA1815" i="2"/>
  <c r="Z1815" i="2"/>
  <c r="Y1815" i="2"/>
  <c r="C1815" i="2"/>
  <c r="AF1814" i="2"/>
  <c r="AE1814" i="2"/>
  <c r="AD1814" i="2"/>
  <c r="AC1814" i="2"/>
  <c r="AB1814" i="2"/>
  <c r="AA1814" i="2"/>
  <c r="Z1814" i="2"/>
  <c r="Y1814" i="2"/>
  <c r="C1814" i="2"/>
  <c r="AF1813" i="2"/>
  <c r="AE1813" i="2"/>
  <c r="AD1813" i="2"/>
  <c r="AC1813" i="2"/>
  <c r="AB1813" i="2"/>
  <c r="AA1813" i="2"/>
  <c r="Z1813" i="2"/>
  <c r="Y1813" i="2"/>
  <c r="AJ1813" i="2" s="1"/>
  <c r="C1813" i="2"/>
  <c r="AF1812" i="2"/>
  <c r="AE1812" i="2"/>
  <c r="AD1812" i="2"/>
  <c r="AC1812" i="2"/>
  <c r="AB1812" i="2"/>
  <c r="AA1812" i="2"/>
  <c r="Z1812" i="2"/>
  <c r="Y1812" i="2"/>
  <c r="C1812" i="2"/>
  <c r="AF1811" i="2"/>
  <c r="AE1811" i="2"/>
  <c r="AD1811" i="2"/>
  <c r="AC1811" i="2"/>
  <c r="AB1811" i="2"/>
  <c r="AA1811" i="2"/>
  <c r="Z1811" i="2"/>
  <c r="Y1811" i="2"/>
  <c r="C1811" i="2"/>
  <c r="AF1810" i="2"/>
  <c r="AE1810" i="2"/>
  <c r="AD1810" i="2"/>
  <c r="AC1810" i="2"/>
  <c r="AB1810" i="2"/>
  <c r="AA1810" i="2"/>
  <c r="Z1810" i="2"/>
  <c r="Y1810" i="2"/>
  <c r="C1810" i="2"/>
  <c r="AF1809" i="2"/>
  <c r="AE1809" i="2"/>
  <c r="AD1809" i="2"/>
  <c r="AC1809" i="2"/>
  <c r="AB1809" i="2"/>
  <c r="AA1809" i="2"/>
  <c r="Z1809" i="2"/>
  <c r="Y1809" i="2"/>
  <c r="C1809" i="2"/>
  <c r="AF1808" i="2"/>
  <c r="AE1808" i="2"/>
  <c r="AD1808" i="2"/>
  <c r="AC1808" i="2"/>
  <c r="AB1808" i="2"/>
  <c r="AA1808" i="2"/>
  <c r="Z1808" i="2"/>
  <c r="Y1808" i="2"/>
  <c r="C1808" i="2"/>
  <c r="AF1807" i="2"/>
  <c r="AE1807" i="2"/>
  <c r="AD1807" i="2"/>
  <c r="AC1807" i="2"/>
  <c r="AB1807" i="2"/>
  <c r="AA1807" i="2"/>
  <c r="Z1807" i="2"/>
  <c r="Y1807" i="2"/>
  <c r="AJ1807" i="2" s="1"/>
  <c r="C1807" i="2"/>
  <c r="AF1806" i="2"/>
  <c r="AE1806" i="2"/>
  <c r="AD1806" i="2"/>
  <c r="AC1806" i="2"/>
  <c r="AB1806" i="2"/>
  <c r="AA1806" i="2"/>
  <c r="Z1806" i="2"/>
  <c r="Y1806" i="2"/>
  <c r="C1806" i="2"/>
  <c r="AF1805" i="2"/>
  <c r="AE1805" i="2"/>
  <c r="AD1805" i="2"/>
  <c r="AC1805" i="2"/>
  <c r="AB1805" i="2"/>
  <c r="AA1805" i="2"/>
  <c r="Z1805" i="2"/>
  <c r="Y1805" i="2"/>
  <c r="C1805" i="2"/>
  <c r="AF1804" i="2"/>
  <c r="AE1804" i="2"/>
  <c r="AD1804" i="2"/>
  <c r="AC1804" i="2"/>
  <c r="AB1804" i="2"/>
  <c r="AA1804" i="2"/>
  <c r="Z1804" i="2"/>
  <c r="Y1804" i="2"/>
  <c r="C1804" i="2"/>
  <c r="AF1803" i="2"/>
  <c r="AE1803" i="2"/>
  <c r="AD1803" i="2"/>
  <c r="AC1803" i="2"/>
  <c r="AB1803" i="2"/>
  <c r="AA1803" i="2"/>
  <c r="Z1803" i="2"/>
  <c r="Y1803" i="2"/>
  <c r="C1803" i="2"/>
  <c r="AF1802" i="2"/>
  <c r="AE1802" i="2"/>
  <c r="AD1802" i="2"/>
  <c r="AC1802" i="2"/>
  <c r="AB1802" i="2"/>
  <c r="AA1802" i="2"/>
  <c r="Z1802" i="2"/>
  <c r="Y1802" i="2"/>
  <c r="C1802" i="2"/>
  <c r="AF1801" i="2"/>
  <c r="AE1801" i="2"/>
  <c r="AD1801" i="2"/>
  <c r="AC1801" i="2"/>
  <c r="AB1801" i="2"/>
  <c r="AA1801" i="2"/>
  <c r="Z1801" i="2"/>
  <c r="Y1801" i="2"/>
  <c r="AJ1801" i="2" s="1"/>
  <c r="C1801" i="2"/>
  <c r="AF1800" i="2"/>
  <c r="AE1800" i="2"/>
  <c r="AD1800" i="2"/>
  <c r="AC1800" i="2"/>
  <c r="AB1800" i="2"/>
  <c r="AA1800" i="2"/>
  <c r="Z1800" i="2"/>
  <c r="Y1800" i="2"/>
  <c r="C1800" i="2"/>
  <c r="AF1799" i="2"/>
  <c r="AE1799" i="2"/>
  <c r="AD1799" i="2"/>
  <c r="AC1799" i="2"/>
  <c r="AB1799" i="2"/>
  <c r="AA1799" i="2"/>
  <c r="Z1799" i="2"/>
  <c r="Y1799" i="2"/>
  <c r="C1799" i="2"/>
  <c r="AF1798" i="2"/>
  <c r="AE1798" i="2"/>
  <c r="AD1798" i="2"/>
  <c r="AC1798" i="2"/>
  <c r="AB1798" i="2"/>
  <c r="AA1798" i="2"/>
  <c r="Z1798" i="2"/>
  <c r="Y1798" i="2"/>
  <c r="C1798" i="2"/>
  <c r="AF1797" i="2"/>
  <c r="AE1797" i="2"/>
  <c r="AD1797" i="2"/>
  <c r="AC1797" i="2"/>
  <c r="AB1797" i="2"/>
  <c r="AA1797" i="2"/>
  <c r="Z1797" i="2"/>
  <c r="Y1797" i="2"/>
  <c r="C1797" i="2"/>
  <c r="AF1796" i="2"/>
  <c r="AE1796" i="2"/>
  <c r="AD1796" i="2"/>
  <c r="AC1796" i="2"/>
  <c r="AB1796" i="2"/>
  <c r="AA1796" i="2"/>
  <c r="Z1796" i="2"/>
  <c r="Y1796" i="2"/>
  <c r="C1796" i="2"/>
  <c r="AF1795" i="2"/>
  <c r="AE1795" i="2"/>
  <c r="AD1795" i="2"/>
  <c r="AC1795" i="2"/>
  <c r="AB1795" i="2"/>
  <c r="AA1795" i="2"/>
  <c r="Z1795" i="2"/>
  <c r="Y1795" i="2"/>
  <c r="AJ1795" i="2" s="1"/>
  <c r="C1795" i="2"/>
  <c r="AF1794" i="2"/>
  <c r="AE1794" i="2"/>
  <c r="AD1794" i="2"/>
  <c r="AC1794" i="2"/>
  <c r="AB1794" i="2"/>
  <c r="AA1794" i="2"/>
  <c r="Z1794" i="2"/>
  <c r="Y1794" i="2"/>
  <c r="C1794" i="2"/>
  <c r="AF1793" i="2"/>
  <c r="AE1793" i="2"/>
  <c r="AD1793" i="2"/>
  <c r="AC1793" i="2"/>
  <c r="AB1793" i="2"/>
  <c r="AA1793" i="2"/>
  <c r="Z1793" i="2"/>
  <c r="Y1793" i="2"/>
  <c r="C1793" i="2"/>
  <c r="AF1792" i="2"/>
  <c r="AE1792" i="2"/>
  <c r="AD1792" i="2"/>
  <c r="AC1792" i="2"/>
  <c r="AB1792" i="2"/>
  <c r="AA1792" i="2"/>
  <c r="Z1792" i="2"/>
  <c r="Y1792" i="2"/>
  <c r="C1792" i="2"/>
  <c r="AF1791" i="2"/>
  <c r="AE1791" i="2"/>
  <c r="AD1791" i="2"/>
  <c r="AC1791" i="2"/>
  <c r="AB1791" i="2"/>
  <c r="AA1791" i="2"/>
  <c r="Z1791" i="2"/>
  <c r="Y1791" i="2"/>
  <c r="C1791" i="2"/>
  <c r="AF1790" i="2"/>
  <c r="AE1790" i="2"/>
  <c r="AD1790" i="2"/>
  <c r="AC1790" i="2"/>
  <c r="AB1790" i="2"/>
  <c r="AA1790" i="2"/>
  <c r="Z1790" i="2"/>
  <c r="Y1790" i="2"/>
  <c r="C1790" i="2"/>
  <c r="AF1789" i="2"/>
  <c r="AE1789" i="2"/>
  <c r="AD1789" i="2"/>
  <c r="AC1789" i="2"/>
  <c r="AB1789" i="2"/>
  <c r="AA1789" i="2"/>
  <c r="Z1789" i="2"/>
  <c r="Y1789" i="2"/>
  <c r="AJ1789" i="2" s="1"/>
  <c r="C1789" i="2"/>
  <c r="AF1788" i="2"/>
  <c r="AE1788" i="2"/>
  <c r="AD1788" i="2"/>
  <c r="AC1788" i="2"/>
  <c r="AB1788" i="2"/>
  <c r="AA1788" i="2"/>
  <c r="Z1788" i="2"/>
  <c r="Y1788" i="2"/>
  <c r="C1788" i="2"/>
  <c r="AF1787" i="2"/>
  <c r="AE1787" i="2"/>
  <c r="AD1787" i="2"/>
  <c r="AC1787" i="2"/>
  <c r="AB1787" i="2"/>
  <c r="AA1787" i="2"/>
  <c r="Z1787" i="2"/>
  <c r="Y1787" i="2"/>
  <c r="C1787" i="2"/>
  <c r="AF1786" i="2"/>
  <c r="AE1786" i="2"/>
  <c r="AD1786" i="2"/>
  <c r="AC1786" i="2"/>
  <c r="AB1786" i="2"/>
  <c r="AA1786" i="2"/>
  <c r="Z1786" i="2"/>
  <c r="Y1786" i="2"/>
  <c r="C1786" i="2"/>
  <c r="AF1785" i="2"/>
  <c r="AE1785" i="2"/>
  <c r="AD1785" i="2"/>
  <c r="AC1785" i="2"/>
  <c r="AB1785" i="2"/>
  <c r="AA1785" i="2"/>
  <c r="Z1785" i="2"/>
  <c r="Y1785" i="2"/>
  <c r="C1785" i="2"/>
  <c r="AF1784" i="2"/>
  <c r="AE1784" i="2"/>
  <c r="AD1784" i="2"/>
  <c r="AC1784" i="2"/>
  <c r="AB1784" i="2"/>
  <c r="AA1784" i="2"/>
  <c r="Z1784" i="2"/>
  <c r="Y1784" i="2"/>
  <c r="C1784" i="2"/>
  <c r="AF1783" i="2"/>
  <c r="AE1783" i="2"/>
  <c r="AD1783" i="2"/>
  <c r="AC1783" i="2"/>
  <c r="AB1783" i="2"/>
  <c r="AA1783" i="2"/>
  <c r="Z1783" i="2"/>
  <c r="Y1783" i="2"/>
  <c r="AJ1783" i="2" s="1"/>
  <c r="C1783" i="2"/>
  <c r="AF1782" i="2"/>
  <c r="AE1782" i="2"/>
  <c r="AD1782" i="2"/>
  <c r="AC1782" i="2"/>
  <c r="AB1782" i="2"/>
  <c r="AA1782" i="2"/>
  <c r="Z1782" i="2"/>
  <c r="Y1782" i="2"/>
  <c r="C1782" i="2"/>
  <c r="AF1781" i="2"/>
  <c r="AE1781" i="2"/>
  <c r="AD1781" i="2"/>
  <c r="AC1781" i="2"/>
  <c r="AB1781" i="2"/>
  <c r="AA1781" i="2"/>
  <c r="Z1781" i="2"/>
  <c r="Y1781" i="2"/>
  <c r="C1781" i="2"/>
  <c r="AF1780" i="2"/>
  <c r="AE1780" i="2"/>
  <c r="AD1780" i="2"/>
  <c r="AC1780" i="2"/>
  <c r="AB1780" i="2"/>
  <c r="AA1780" i="2"/>
  <c r="Z1780" i="2"/>
  <c r="Y1780" i="2"/>
  <c r="C1780" i="2"/>
  <c r="AF1779" i="2"/>
  <c r="AE1779" i="2"/>
  <c r="AD1779" i="2"/>
  <c r="AC1779" i="2"/>
  <c r="AB1779" i="2"/>
  <c r="AA1779" i="2"/>
  <c r="Z1779" i="2"/>
  <c r="Y1779" i="2"/>
  <c r="C1779" i="2"/>
  <c r="AF1778" i="2"/>
  <c r="AE1778" i="2"/>
  <c r="AD1778" i="2"/>
  <c r="AC1778" i="2"/>
  <c r="AB1778" i="2"/>
  <c r="AA1778" i="2"/>
  <c r="Z1778" i="2"/>
  <c r="Y1778" i="2"/>
  <c r="C1778" i="2"/>
  <c r="AF1777" i="2"/>
  <c r="AE1777" i="2"/>
  <c r="AD1777" i="2"/>
  <c r="AC1777" i="2"/>
  <c r="AB1777" i="2"/>
  <c r="AA1777" i="2"/>
  <c r="Z1777" i="2"/>
  <c r="Y1777" i="2"/>
  <c r="AJ1777" i="2" s="1"/>
  <c r="C1777" i="2"/>
  <c r="AF1776" i="2"/>
  <c r="AE1776" i="2"/>
  <c r="AD1776" i="2"/>
  <c r="AC1776" i="2"/>
  <c r="AB1776" i="2"/>
  <c r="AA1776" i="2"/>
  <c r="Z1776" i="2"/>
  <c r="Y1776" i="2"/>
  <c r="C1776" i="2"/>
  <c r="AF1775" i="2"/>
  <c r="AE1775" i="2"/>
  <c r="AD1775" i="2"/>
  <c r="AC1775" i="2"/>
  <c r="AB1775" i="2"/>
  <c r="AA1775" i="2"/>
  <c r="Z1775" i="2"/>
  <c r="Y1775" i="2"/>
  <c r="C1775" i="2"/>
  <c r="AF1774" i="2"/>
  <c r="AE1774" i="2"/>
  <c r="AD1774" i="2"/>
  <c r="AC1774" i="2"/>
  <c r="AB1774" i="2"/>
  <c r="AA1774" i="2"/>
  <c r="Z1774" i="2"/>
  <c r="Y1774" i="2"/>
  <c r="C1774" i="2"/>
  <c r="AF1773" i="2"/>
  <c r="AE1773" i="2"/>
  <c r="AD1773" i="2"/>
  <c r="AC1773" i="2"/>
  <c r="AB1773" i="2"/>
  <c r="AA1773" i="2"/>
  <c r="Z1773" i="2"/>
  <c r="Y1773" i="2"/>
  <c r="C1773" i="2"/>
  <c r="AF1772" i="2"/>
  <c r="AE1772" i="2"/>
  <c r="AD1772" i="2"/>
  <c r="AC1772" i="2"/>
  <c r="AB1772" i="2"/>
  <c r="AA1772" i="2"/>
  <c r="Z1772" i="2"/>
  <c r="Y1772" i="2"/>
  <c r="C1772" i="2"/>
  <c r="AF1771" i="2"/>
  <c r="AE1771" i="2"/>
  <c r="AD1771" i="2"/>
  <c r="AC1771" i="2"/>
  <c r="AB1771" i="2"/>
  <c r="AA1771" i="2"/>
  <c r="Z1771" i="2"/>
  <c r="Y1771" i="2"/>
  <c r="AJ1771" i="2" s="1"/>
  <c r="C1771" i="2"/>
  <c r="AF1770" i="2"/>
  <c r="AE1770" i="2"/>
  <c r="AD1770" i="2"/>
  <c r="AC1770" i="2"/>
  <c r="AB1770" i="2"/>
  <c r="AA1770" i="2"/>
  <c r="Z1770" i="2"/>
  <c r="Y1770" i="2"/>
  <c r="C1770" i="2"/>
  <c r="AF1769" i="2"/>
  <c r="AE1769" i="2"/>
  <c r="AD1769" i="2"/>
  <c r="AC1769" i="2"/>
  <c r="AB1769" i="2"/>
  <c r="AA1769" i="2"/>
  <c r="Z1769" i="2"/>
  <c r="Y1769" i="2"/>
  <c r="C1769" i="2"/>
  <c r="AF1768" i="2"/>
  <c r="AE1768" i="2"/>
  <c r="AD1768" i="2"/>
  <c r="AC1768" i="2"/>
  <c r="AB1768" i="2"/>
  <c r="AA1768" i="2"/>
  <c r="Z1768" i="2"/>
  <c r="Y1768" i="2"/>
  <c r="C1768" i="2"/>
  <c r="AF1767" i="2"/>
  <c r="AE1767" i="2"/>
  <c r="AD1767" i="2"/>
  <c r="AC1767" i="2"/>
  <c r="AB1767" i="2"/>
  <c r="AA1767" i="2"/>
  <c r="Z1767" i="2"/>
  <c r="Y1767" i="2"/>
  <c r="C1767" i="2"/>
  <c r="AF1766" i="2"/>
  <c r="AE1766" i="2"/>
  <c r="AD1766" i="2"/>
  <c r="AC1766" i="2"/>
  <c r="AB1766" i="2"/>
  <c r="AA1766" i="2"/>
  <c r="Z1766" i="2"/>
  <c r="Y1766" i="2"/>
  <c r="C1766" i="2"/>
  <c r="AF1765" i="2"/>
  <c r="AE1765" i="2"/>
  <c r="AD1765" i="2"/>
  <c r="AC1765" i="2"/>
  <c r="AB1765" i="2"/>
  <c r="AA1765" i="2"/>
  <c r="Z1765" i="2"/>
  <c r="Y1765" i="2"/>
  <c r="AJ1765" i="2" s="1"/>
  <c r="C1765" i="2"/>
  <c r="AF1764" i="2"/>
  <c r="AE1764" i="2"/>
  <c r="AD1764" i="2"/>
  <c r="AC1764" i="2"/>
  <c r="AB1764" i="2"/>
  <c r="AA1764" i="2"/>
  <c r="Z1764" i="2"/>
  <c r="Y1764" i="2"/>
  <c r="C1764" i="2"/>
  <c r="AF1763" i="2"/>
  <c r="AE1763" i="2"/>
  <c r="AD1763" i="2"/>
  <c r="AC1763" i="2"/>
  <c r="AB1763" i="2"/>
  <c r="AA1763" i="2"/>
  <c r="Z1763" i="2"/>
  <c r="Y1763" i="2"/>
  <c r="C1763" i="2"/>
  <c r="AF1762" i="2"/>
  <c r="AE1762" i="2"/>
  <c r="AD1762" i="2"/>
  <c r="AC1762" i="2"/>
  <c r="AB1762" i="2"/>
  <c r="AA1762" i="2"/>
  <c r="Z1762" i="2"/>
  <c r="Y1762" i="2"/>
  <c r="C1762" i="2"/>
  <c r="AF1761" i="2"/>
  <c r="AE1761" i="2"/>
  <c r="AD1761" i="2"/>
  <c r="AC1761" i="2"/>
  <c r="AB1761" i="2"/>
  <c r="AA1761" i="2"/>
  <c r="Z1761" i="2"/>
  <c r="Y1761" i="2"/>
  <c r="C1761" i="2"/>
  <c r="AF1760" i="2"/>
  <c r="AE1760" i="2"/>
  <c r="AD1760" i="2"/>
  <c r="AC1760" i="2"/>
  <c r="AB1760" i="2"/>
  <c r="AA1760" i="2"/>
  <c r="Z1760" i="2"/>
  <c r="Y1760" i="2"/>
  <c r="C1760" i="2"/>
  <c r="AF1759" i="2"/>
  <c r="AE1759" i="2"/>
  <c r="AD1759" i="2"/>
  <c r="AC1759" i="2"/>
  <c r="AB1759" i="2"/>
  <c r="AA1759" i="2"/>
  <c r="Z1759" i="2"/>
  <c r="Y1759" i="2"/>
  <c r="AJ1759" i="2" s="1"/>
  <c r="C1759" i="2"/>
  <c r="AF1758" i="2"/>
  <c r="AE1758" i="2"/>
  <c r="AD1758" i="2"/>
  <c r="AC1758" i="2"/>
  <c r="AB1758" i="2"/>
  <c r="AA1758" i="2"/>
  <c r="Z1758" i="2"/>
  <c r="Y1758" i="2"/>
  <c r="C1758" i="2"/>
  <c r="AF1757" i="2"/>
  <c r="AE1757" i="2"/>
  <c r="AD1757" i="2"/>
  <c r="AC1757" i="2"/>
  <c r="AB1757" i="2"/>
  <c r="AA1757" i="2"/>
  <c r="Z1757" i="2"/>
  <c r="Y1757" i="2"/>
  <c r="C1757" i="2"/>
  <c r="AF1756" i="2"/>
  <c r="AE1756" i="2"/>
  <c r="AD1756" i="2"/>
  <c r="AC1756" i="2"/>
  <c r="AB1756" i="2"/>
  <c r="AA1756" i="2"/>
  <c r="Z1756" i="2"/>
  <c r="Y1756" i="2"/>
  <c r="C1756" i="2"/>
  <c r="AF1755" i="2"/>
  <c r="AE1755" i="2"/>
  <c r="AD1755" i="2"/>
  <c r="AC1755" i="2"/>
  <c r="AB1755" i="2"/>
  <c r="AA1755" i="2"/>
  <c r="Z1755" i="2"/>
  <c r="Y1755" i="2"/>
  <c r="C1755" i="2"/>
  <c r="AF1754" i="2"/>
  <c r="AE1754" i="2"/>
  <c r="AD1754" i="2"/>
  <c r="AC1754" i="2"/>
  <c r="AB1754" i="2"/>
  <c r="AA1754" i="2"/>
  <c r="Z1754" i="2"/>
  <c r="Y1754" i="2"/>
  <c r="C1754" i="2"/>
  <c r="AF1753" i="2"/>
  <c r="AE1753" i="2"/>
  <c r="AD1753" i="2"/>
  <c r="AC1753" i="2"/>
  <c r="AB1753" i="2"/>
  <c r="AA1753" i="2"/>
  <c r="Z1753" i="2"/>
  <c r="Y1753" i="2"/>
  <c r="AJ1753" i="2" s="1"/>
  <c r="C1753" i="2"/>
  <c r="AF1752" i="2"/>
  <c r="AE1752" i="2"/>
  <c r="AD1752" i="2"/>
  <c r="AC1752" i="2"/>
  <c r="AB1752" i="2"/>
  <c r="AA1752" i="2"/>
  <c r="Z1752" i="2"/>
  <c r="Y1752" i="2"/>
  <c r="C1752" i="2"/>
  <c r="AF1751" i="2"/>
  <c r="AE1751" i="2"/>
  <c r="AD1751" i="2"/>
  <c r="AC1751" i="2"/>
  <c r="AB1751" i="2"/>
  <c r="AA1751" i="2"/>
  <c r="Z1751" i="2"/>
  <c r="Y1751" i="2"/>
  <c r="C1751" i="2"/>
  <c r="AF1750" i="2"/>
  <c r="AE1750" i="2"/>
  <c r="AD1750" i="2"/>
  <c r="AC1750" i="2"/>
  <c r="AB1750" i="2"/>
  <c r="AA1750" i="2"/>
  <c r="Z1750" i="2"/>
  <c r="Y1750" i="2"/>
  <c r="C1750" i="2"/>
  <c r="AF1749" i="2"/>
  <c r="AE1749" i="2"/>
  <c r="AD1749" i="2"/>
  <c r="AC1749" i="2"/>
  <c r="AB1749" i="2"/>
  <c r="AA1749" i="2"/>
  <c r="Z1749" i="2"/>
  <c r="Y1749" i="2"/>
  <c r="C1749" i="2"/>
  <c r="AF1748" i="2"/>
  <c r="AE1748" i="2"/>
  <c r="AD1748" i="2"/>
  <c r="AC1748" i="2"/>
  <c r="AB1748" i="2"/>
  <c r="AA1748" i="2"/>
  <c r="Z1748" i="2"/>
  <c r="Y1748" i="2"/>
  <c r="C1748" i="2"/>
  <c r="AF1747" i="2"/>
  <c r="AE1747" i="2"/>
  <c r="AD1747" i="2"/>
  <c r="AC1747" i="2"/>
  <c r="AB1747" i="2"/>
  <c r="AA1747" i="2"/>
  <c r="Z1747" i="2"/>
  <c r="Y1747" i="2"/>
  <c r="AJ1747" i="2" s="1"/>
  <c r="C1747" i="2"/>
  <c r="AF1746" i="2"/>
  <c r="AE1746" i="2"/>
  <c r="AD1746" i="2"/>
  <c r="AC1746" i="2"/>
  <c r="AB1746" i="2"/>
  <c r="AA1746" i="2"/>
  <c r="Z1746" i="2"/>
  <c r="Y1746" i="2"/>
  <c r="C1746" i="2"/>
  <c r="AF1745" i="2"/>
  <c r="AE1745" i="2"/>
  <c r="AD1745" i="2"/>
  <c r="AC1745" i="2"/>
  <c r="AB1745" i="2"/>
  <c r="AA1745" i="2"/>
  <c r="Z1745" i="2"/>
  <c r="Y1745" i="2"/>
  <c r="C1745" i="2"/>
  <c r="AF1744" i="2"/>
  <c r="AE1744" i="2"/>
  <c r="AD1744" i="2"/>
  <c r="AC1744" i="2"/>
  <c r="AB1744" i="2"/>
  <c r="AA1744" i="2"/>
  <c r="Z1744" i="2"/>
  <c r="Y1744" i="2"/>
  <c r="C1744" i="2"/>
  <c r="AF1743" i="2"/>
  <c r="AE1743" i="2"/>
  <c r="AD1743" i="2"/>
  <c r="AC1743" i="2"/>
  <c r="AB1743" i="2"/>
  <c r="AA1743" i="2"/>
  <c r="Z1743" i="2"/>
  <c r="Y1743" i="2"/>
  <c r="C1743" i="2"/>
  <c r="AF1742" i="2"/>
  <c r="AE1742" i="2"/>
  <c r="AD1742" i="2"/>
  <c r="AC1742" i="2"/>
  <c r="AB1742" i="2"/>
  <c r="AA1742" i="2"/>
  <c r="Z1742" i="2"/>
  <c r="Y1742" i="2"/>
  <c r="C1742" i="2"/>
  <c r="AF1741" i="2"/>
  <c r="AE1741" i="2"/>
  <c r="AD1741" i="2"/>
  <c r="AC1741" i="2"/>
  <c r="AB1741" i="2"/>
  <c r="AA1741" i="2"/>
  <c r="Z1741" i="2"/>
  <c r="Y1741" i="2"/>
  <c r="AJ1741" i="2" s="1"/>
  <c r="C1741" i="2"/>
  <c r="AF1740" i="2"/>
  <c r="AE1740" i="2"/>
  <c r="AD1740" i="2"/>
  <c r="AC1740" i="2"/>
  <c r="AB1740" i="2"/>
  <c r="AA1740" i="2"/>
  <c r="Z1740" i="2"/>
  <c r="Y1740" i="2"/>
  <c r="C1740" i="2"/>
  <c r="AF1739" i="2"/>
  <c r="AE1739" i="2"/>
  <c r="AD1739" i="2"/>
  <c r="AC1739" i="2"/>
  <c r="AB1739" i="2"/>
  <c r="AA1739" i="2"/>
  <c r="Z1739" i="2"/>
  <c r="Y1739" i="2"/>
  <c r="C1739" i="2"/>
  <c r="AF1738" i="2"/>
  <c r="AE1738" i="2"/>
  <c r="AD1738" i="2"/>
  <c r="AC1738" i="2"/>
  <c r="AB1738" i="2"/>
  <c r="AA1738" i="2"/>
  <c r="Z1738" i="2"/>
  <c r="Y1738" i="2"/>
  <c r="C1738" i="2"/>
  <c r="AF1737" i="2"/>
  <c r="AE1737" i="2"/>
  <c r="AD1737" i="2"/>
  <c r="AC1737" i="2"/>
  <c r="AB1737" i="2"/>
  <c r="AA1737" i="2"/>
  <c r="Z1737" i="2"/>
  <c r="Y1737" i="2"/>
  <c r="C1737" i="2"/>
  <c r="AF1736" i="2"/>
  <c r="AE1736" i="2"/>
  <c r="AD1736" i="2"/>
  <c r="AC1736" i="2"/>
  <c r="AB1736" i="2"/>
  <c r="AA1736" i="2"/>
  <c r="Z1736" i="2"/>
  <c r="Y1736" i="2"/>
  <c r="C1736" i="2"/>
  <c r="AF1735" i="2"/>
  <c r="AE1735" i="2"/>
  <c r="AD1735" i="2"/>
  <c r="AC1735" i="2"/>
  <c r="AB1735" i="2"/>
  <c r="AA1735" i="2"/>
  <c r="Z1735" i="2"/>
  <c r="Y1735" i="2"/>
  <c r="AJ1735" i="2" s="1"/>
  <c r="C1735" i="2"/>
  <c r="AF1734" i="2"/>
  <c r="AE1734" i="2"/>
  <c r="AD1734" i="2"/>
  <c r="AC1734" i="2"/>
  <c r="AB1734" i="2"/>
  <c r="AA1734" i="2"/>
  <c r="Z1734" i="2"/>
  <c r="Y1734" i="2"/>
  <c r="C1734" i="2"/>
  <c r="AF1733" i="2"/>
  <c r="AE1733" i="2"/>
  <c r="AD1733" i="2"/>
  <c r="AC1733" i="2"/>
  <c r="AB1733" i="2"/>
  <c r="AA1733" i="2"/>
  <c r="Z1733" i="2"/>
  <c r="Y1733" i="2"/>
  <c r="C1733" i="2"/>
  <c r="AF1732" i="2"/>
  <c r="AE1732" i="2"/>
  <c r="AD1732" i="2"/>
  <c r="AC1732" i="2"/>
  <c r="AB1732" i="2"/>
  <c r="AA1732" i="2"/>
  <c r="Z1732" i="2"/>
  <c r="Y1732" i="2"/>
  <c r="C1732" i="2"/>
  <c r="AF1731" i="2"/>
  <c r="AE1731" i="2"/>
  <c r="AD1731" i="2"/>
  <c r="AC1731" i="2"/>
  <c r="AB1731" i="2"/>
  <c r="AA1731" i="2"/>
  <c r="Z1731" i="2"/>
  <c r="Y1731" i="2"/>
  <c r="C1731" i="2"/>
  <c r="AF1730" i="2"/>
  <c r="AE1730" i="2"/>
  <c r="AD1730" i="2"/>
  <c r="AC1730" i="2"/>
  <c r="AB1730" i="2"/>
  <c r="AA1730" i="2"/>
  <c r="Z1730" i="2"/>
  <c r="Y1730" i="2"/>
  <c r="C1730" i="2"/>
  <c r="AF1729" i="2"/>
  <c r="AE1729" i="2"/>
  <c r="AD1729" i="2"/>
  <c r="AC1729" i="2"/>
  <c r="AB1729" i="2"/>
  <c r="AA1729" i="2"/>
  <c r="Z1729" i="2"/>
  <c r="Y1729" i="2"/>
  <c r="AJ1729" i="2" s="1"/>
  <c r="C1729" i="2"/>
  <c r="AF1728" i="2"/>
  <c r="AE1728" i="2"/>
  <c r="AD1728" i="2"/>
  <c r="AC1728" i="2"/>
  <c r="AB1728" i="2"/>
  <c r="AA1728" i="2"/>
  <c r="Z1728" i="2"/>
  <c r="Y1728" i="2"/>
  <c r="C1728" i="2"/>
  <c r="AF1727" i="2"/>
  <c r="AE1727" i="2"/>
  <c r="AD1727" i="2"/>
  <c r="AC1727" i="2"/>
  <c r="AB1727" i="2"/>
  <c r="AA1727" i="2"/>
  <c r="Z1727" i="2"/>
  <c r="Y1727" i="2"/>
  <c r="C1727" i="2"/>
  <c r="AF1726" i="2"/>
  <c r="AE1726" i="2"/>
  <c r="AD1726" i="2"/>
  <c r="AC1726" i="2"/>
  <c r="AB1726" i="2"/>
  <c r="AA1726" i="2"/>
  <c r="Z1726" i="2"/>
  <c r="Y1726" i="2"/>
  <c r="C1726" i="2"/>
  <c r="AF1725" i="2"/>
  <c r="AE1725" i="2"/>
  <c r="AD1725" i="2"/>
  <c r="AC1725" i="2"/>
  <c r="AB1725" i="2"/>
  <c r="AA1725" i="2"/>
  <c r="Z1725" i="2"/>
  <c r="Y1725" i="2"/>
  <c r="C1725" i="2"/>
  <c r="AF1724" i="2"/>
  <c r="AE1724" i="2"/>
  <c r="AD1724" i="2"/>
  <c r="AC1724" i="2"/>
  <c r="AB1724" i="2"/>
  <c r="AA1724" i="2"/>
  <c r="Z1724" i="2"/>
  <c r="Y1724" i="2"/>
  <c r="C1724" i="2"/>
  <c r="AF1723" i="2"/>
  <c r="AE1723" i="2"/>
  <c r="AD1723" i="2"/>
  <c r="AC1723" i="2"/>
  <c r="AB1723" i="2"/>
  <c r="AA1723" i="2"/>
  <c r="Z1723" i="2"/>
  <c r="Y1723" i="2"/>
  <c r="AJ1723" i="2" s="1"/>
  <c r="C1723" i="2"/>
  <c r="AF1722" i="2"/>
  <c r="AE1722" i="2"/>
  <c r="AD1722" i="2"/>
  <c r="AC1722" i="2"/>
  <c r="AB1722" i="2"/>
  <c r="AA1722" i="2"/>
  <c r="Z1722" i="2"/>
  <c r="Y1722" i="2"/>
  <c r="C1722" i="2"/>
  <c r="AF1721" i="2"/>
  <c r="AE1721" i="2"/>
  <c r="AD1721" i="2"/>
  <c r="AC1721" i="2"/>
  <c r="AB1721" i="2"/>
  <c r="AA1721" i="2"/>
  <c r="Z1721" i="2"/>
  <c r="Y1721" i="2"/>
  <c r="C1721" i="2"/>
  <c r="AF1720" i="2"/>
  <c r="AE1720" i="2"/>
  <c r="AD1720" i="2"/>
  <c r="AC1720" i="2"/>
  <c r="AB1720" i="2"/>
  <c r="AA1720" i="2"/>
  <c r="Z1720" i="2"/>
  <c r="Y1720" i="2"/>
  <c r="C1720" i="2"/>
  <c r="AF1719" i="2"/>
  <c r="AE1719" i="2"/>
  <c r="AD1719" i="2"/>
  <c r="AC1719" i="2"/>
  <c r="AB1719" i="2"/>
  <c r="AA1719" i="2"/>
  <c r="Z1719" i="2"/>
  <c r="Y1719" i="2"/>
  <c r="C1719" i="2"/>
  <c r="AF1718" i="2"/>
  <c r="AE1718" i="2"/>
  <c r="AD1718" i="2"/>
  <c r="AC1718" i="2"/>
  <c r="AB1718" i="2"/>
  <c r="AA1718" i="2"/>
  <c r="Z1718" i="2"/>
  <c r="Y1718" i="2"/>
  <c r="C1718" i="2"/>
  <c r="AF1717" i="2"/>
  <c r="AE1717" i="2"/>
  <c r="AD1717" i="2"/>
  <c r="AC1717" i="2"/>
  <c r="AB1717" i="2"/>
  <c r="AA1717" i="2"/>
  <c r="Z1717" i="2"/>
  <c r="Y1717" i="2"/>
  <c r="AJ1717" i="2" s="1"/>
  <c r="C1717" i="2"/>
  <c r="AF1716" i="2"/>
  <c r="AE1716" i="2"/>
  <c r="AD1716" i="2"/>
  <c r="AC1716" i="2"/>
  <c r="AB1716" i="2"/>
  <c r="AA1716" i="2"/>
  <c r="Z1716" i="2"/>
  <c r="Y1716" i="2"/>
  <c r="C1716" i="2"/>
  <c r="AF1715" i="2"/>
  <c r="AE1715" i="2"/>
  <c r="AD1715" i="2"/>
  <c r="AC1715" i="2"/>
  <c r="AB1715" i="2"/>
  <c r="AA1715" i="2"/>
  <c r="Z1715" i="2"/>
  <c r="Y1715" i="2"/>
  <c r="C1715" i="2"/>
  <c r="AF1714" i="2"/>
  <c r="AE1714" i="2"/>
  <c r="AD1714" i="2"/>
  <c r="AC1714" i="2"/>
  <c r="AB1714" i="2"/>
  <c r="AA1714" i="2"/>
  <c r="Z1714" i="2"/>
  <c r="Y1714" i="2"/>
  <c r="C1714" i="2"/>
  <c r="AF1713" i="2"/>
  <c r="AE1713" i="2"/>
  <c r="AD1713" i="2"/>
  <c r="AC1713" i="2"/>
  <c r="AB1713" i="2"/>
  <c r="AA1713" i="2"/>
  <c r="Z1713" i="2"/>
  <c r="Y1713" i="2"/>
  <c r="C1713" i="2"/>
  <c r="AF1712" i="2"/>
  <c r="AE1712" i="2"/>
  <c r="AD1712" i="2"/>
  <c r="AC1712" i="2"/>
  <c r="AB1712" i="2"/>
  <c r="AA1712" i="2"/>
  <c r="Z1712" i="2"/>
  <c r="Y1712" i="2"/>
  <c r="C1712" i="2"/>
  <c r="AF1711" i="2"/>
  <c r="AE1711" i="2"/>
  <c r="AD1711" i="2"/>
  <c r="AC1711" i="2"/>
  <c r="AB1711" i="2"/>
  <c r="AA1711" i="2"/>
  <c r="Z1711" i="2"/>
  <c r="Y1711" i="2"/>
  <c r="AJ1711" i="2" s="1"/>
  <c r="C1711" i="2"/>
  <c r="AF1710" i="2"/>
  <c r="AE1710" i="2"/>
  <c r="AD1710" i="2"/>
  <c r="AC1710" i="2"/>
  <c r="AB1710" i="2"/>
  <c r="AA1710" i="2"/>
  <c r="Z1710" i="2"/>
  <c r="Y1710" i="2"/>
  <c r="C1710" i="2"/>
  <c r="AF1709" i="2"/>
  <c r="AE1709" i="2"/>
  <c r="AD1709" i="2"/>
  <c r="AC1709" i="2"/>
  <c r="AB1709" i="2"/>
  <c r="AA1709" i="2"/>
  <c r="Z1709" i="2"/>
  <c r="Y1709" i="2"/>
  <c r="C1709" i="2"/>
  <c r="AF1708" i="2"/>
  <c r="AE1708" i="2"/>
  <c r="AD1708" i="2"/>
  <c r="AC1708" i="2"/>
  <c r="AB1708" i="2"/>
  <c r="AA1708" i="2"/>
  <c r="Z1708" i="2"/>
  <c r="Y1708" i="2"/>
  <c r="C1708" i="2"/>
  <c r="AF1707" i="2"/>
  <c r="AE1707" i="2"/>
  <c r="AD1707" i="2"/>
  <c r="AC1707" i="2"/>
  <c r="AB1707" i="2"/>
  <c r="AA1707" i="2"/>
  <c r="Z1707" i="2"/>
  <c r="Y1707" i="2"/>
  <c r="C1707" i="2"/>
  <c r="AF1706" i="2"/>
  <c r="AE1706" i="2"/>
  <c r="AD1706" i="2"/>
  <c r="AC1706" i="2"/>
  <c r="AB1706" i="2"/>
  <c r="AA1706" i="2"/>
  <c r="Z1706" i="2"/>
  <c r="Y1706" i="2"/>
  <c r="C1706" i="2"/>
  <c r="AF1705" i="2"/>
  <c r="AE1705" i="2"/>
  <c r="AD1705" i="2"/>
  <c r="AC1705" i="2"/>
  <c r="AB1705" i="2"/>
  <c r="AA1705" i="2"/>
  <c r="Z1705" i="2"/>
  <c r="Y1705" i="2"/>
  <c r="AJ1705" i="2" s="1"/>
  <c r="C1705" i="2"/>
  <c r="AF1704" i="2"/>
  <c r="AE1704" i="2"/>
  <c r="AD1704" i="2"/>
  <c r="AC1704" i="2"/>
  <c r="AB1704" i="2"/>
  <c r="AA1704" i="2"/>
  <c r="Z1704" i="2"/>
  <c r="Y1704" i="2"/>
  <c r="C1704" i="2"/>
  <c r="AF1703" i="2"/>
  <c r="AE1703" i="2"/>
  <c r="AD1703" i="2"/>
  <c r="AC1703" i="2"/>
  <c r="AB1703" i="2"/>
  <c r="AA1703" i="2"/>
  <c r="Z1703" i="2"/>
  <c r="Y1703" i="2"/>
  <c r="C1703" i="2"/>
  <c r="AF1702" i="2"/>
  <c r="AE1702" i="2"/>
  <c r="AD1702" i="2"/>
  <c r="AC1702" i="2"/>
  <c r="AB1702" i="2"/>
  <c r="AA1702" i="2"/>
  <c r="Z1702" i="2"/>
  <c r="Y1702" i="2"/>
  <c r="C1702" i="2"/>
  <c r="AF1701" i="2"/>
  <c r="AE1701" i="2"/>
  <c r="AD1701" i="2"/>
  <c r="AC1701" i="2"/>
  <c r="AB1701" i="2"/>
  <c r="AA1701" i="2"/>
  <c r="Z1701" i="2"/>
  <c r="Y1701" i="2"/>
  <c r="C1701" i="2"/>
  <c r="AF1700" i="2"/>
  <c r="AE1700" i="2"/>
  <c r="AD1700" i="2"/>
  <c r="AC1700" i="2"/>
  <c r="AB1700" i="2"/>
  <c r="AA1700" i="2"/>
  <c r="Z1700" i="2"/>
  <c r="Y1700" i="2"/>
  <c r="C1700" i="2"/>
  <c r="AF1699" i="2"/>
  <c r="AE1699" i="2"/>
  <c r="AD1699" i="2"/>
  <c r="AC1699" i="2"/>
  <c r="AB1699" i="2"/>
  <c r="AA1699" i="2"/>
  <c r="Z1699" i="2"/>
  <c r="Y1699" i="2"/>
  <c r="AJ1699" i="2" s="1"/>
  <c r="C1699" i="2"/>
  <c r="AF1698" i="2"/>
  <c r="AE1698" i="2"/>
  <c r="AD1698" i="2"/>
  <c r="AC1698" i="2"/>
  <c r="AB1698" i="2"/>
  <c r="AA1698" i="2"/>
  <c r="Z1698" i="2"/>
  <c r="Y1698" i="2"/>
  <c r="C1698" i="2"/>
  <c r="AF1697" i="2"/>
  <c r="AE1697" i="2"/>
  <c r="AD1697" i="2"/>
  <c r="AC1697" i="2"/>
  <c r="AB1697" i="2"/>
  <c r="AA1697" i="2"/>
  <c r="Z1697" i="2"/>
  <c r="Y1697" i="2"/>
  <c r="C1697" i="2"/>
  <c r="AF1696" i="2"/>
  <c r="AE1696" i="2"/>
  <c r="AD1696" i="2"/>
  <c r="AC1696" i="2"/>
  <c r="AB1696" i="2"/>
  <c r="AA1696" i="2"/>
  <c r="Z1696" i="2"/>
  <c r="Y1696" i="2"/>
  <c r="C1696" i="2"/>
  <c r="AF1695" i="2"/>
  <c r="AE1695" i="2"/>
  <c r="AD1695" i="2"/>
  <c r="AC1695" i="2"/>
  <c r="AB1695" i="2"/>
  <c r="AA1695" i="2"/>
  <c r="Z1695" i="2"/>
  <c r="Y1695" i="2"/>
  <c r="C1695" i="2"/>
  <c r="AF1694" i="2"/>
  <c r="AE1694" i="2"/>
  <c r="AD1694" i="2"/>
  <c r="AC1694" i="2"/>
  <c r="AB1694" i="2"/>
  <c r="AA1694" i="2"/>
  <c r="Z1694" i="2"/>
  <c r="Y1694" i="2"/>
  <c r="C1694" i="2"/>
  <c r="AF1693" i="2"/>
  <c r="AE1693" i="2"/>
  <c r="AD1693" i="2"/>
  <c r="AC1693" i="2"/>
  <c r="AB1693" i="2"/>
  <c r="AA1693" i="2"/>
  <c r="Z1693" i="2"/>
  <c r="Y1693" i="2"/>
  <c r="AJ1693" i="2" s="1"/>
  <c r="C1693" i="2"/>
  <c r="AF1692" i="2"/>
  <c r="AE1692" i="2"/>
  <c r="AD1692" i="2"/>
  <c r="AC1692" i="2"/>
  <c r="AB1692" i="2"/>
  <c r="AA1692" i="2"/>
  <c r="Z1692" i="2"/>
  <c r="Y1692" i="2"/>
  <c r="C1692" i="2"/>
  <c r="AF1691" i="2"/>
  <c r="AE1691" i="2"/>
  <c r="AD1691" i="2"/>
  <c r="AC1691" i="2"/>
  <c r="AB1691" i="2"/>
  <c r="AA1691" i="2"/>
  <c r="Z1691" i="2"/>
  <c r="Y1691" i="2"/>
  <c r="C1691" i="2"/>
  <c r="AF1690" i="2"/>
  <c r="AE1690" i="2"/>
  <c r="AD1690" i="2"/>
  <c r="AC1690" i="2"/>
  <c r="AB1690" i="2"/>
  <c r="AA1690" i="2"/>
  <c r="Z1690" i="2"/>
  <c r="Y1690" i="2"/>
  <c r="C1690" i="2"/>
  <c r="AF1689" i="2"/>
  <c r="AE1689" i="2"/>
  <c r="AD1689" i="2"/>
  <c r="AC1689" i="2"/>
  <c r="AB1689" i="2"/>
  <c r="AA1689" i="2"/>
  <c r="Z1689" i="2"/>
  <c r="Y1689" i="2"/>
  <c r="C1689" i="2"/>
  <c r="AF1688" i="2"/>
  <c r="AE1688" i="2"/>
  <c r="AD1688" i="2"/>
  <c r="AC1688" i="2"/>
  <c r="AB1688" i="2"/>
  <c r="AA1688" i="2"/>
  <c r="Z1688" i="2"/>
  <c r="Y1688" i="2"/>
  <c r="C1688" i="2"/>
  <c r="AF1687" i="2"/>
  <c r="AE1687" i="2"/>
  <c r="AD1687" i="2"/>
  <c r="AC1687" i="2"/>
  <c r="AB1687" i="2"/>
  <c r="AA1687" i="2"/>
  <c r="Z1687" i="2"/>
  <c r="Y1687" i="2"/>
  <c r="AJ1687" i="2" s="1"/>
  <c r="C1687" i="2"/>
  <c r="AF1686" i="2"/>
  <c r="AE1686" i="2"/>
  <c r="AD1686" i="2"/>
  <c r="AC1686" i="2"/>
  <c r="AB1686" i="2"/>
  <c r="AA1686" i="2"/>
  <c r="Z1686" i="2"/>
  <c r="Y1686" i="2"/>
  <c r="C1686" i="2"/>
  <c r="AF1685" i="2"/>
  <c r="AE1685" i="2"/>
  <c r="AD1685" i="2"/>
  <c r="AC1685" i="2"/>
  <c r="AB1685" i="2"/>
  <c r="AA1685" i="2"/>
  <c r="Z1685" i="2"/>
  <c r="Y1685" i="2"/>
  <c r="C1685" i="2"/>
  <c r="AF1684" i="2"/>
  <c r="AE1684" i="2"/>
  <c r="AD1684" i="2"/>
  <c r="AC1684" i="2"/>
  <c r="AB1684" i="2"/>
  <c r="AA1684" i="2"/>
  <c r="Z1684" i="2"/>
  <c r="Y1684" i="2"/>
  <c r="C1684" i="2"/>
  <c r="AF1683" i="2"/>
  <c r="AE1683" i="2"/>
  <c r="AD1683" i="2"/>
  <c r="AC1683" i="2"/>
  <c r="AB1683" i="2"/>
  <c r="AA1683" i="2"/>
  <c r="Z1683" i="2"/>
  <c r="Y1683" i="2"/>
  <c r="C1683" i="2"/>
  <c r="AF1682" i="2"/>
  <c r="AE1682" i="2"/>
  <c r="AD1682" i="2"/>
  <c r="AC1682" i="2"/>
  <c r="AB1682" i="2"/>
  <c r="AA1682" i="2"/>
  <c r="Z1682" i="2"/>
  <c r="Y1682" i="2"/>
  <c r="C1682" i="2"/>
  <c r="AF1681" i="2"/>
  <c r="AE1681" i="2"/>
  <c r="AD1681" i="2"/>
  <c r="AC1681" i="2"/>
  <c r="AB1681" i="2"/>
  <c r="AA1681" i="2"/>
  <c r="Z1681" i="2"/>
  <c r="Y1681" i="2"/>
  <c r="AJ1681" i="2" s="1"/>
  <c r="C1681" i="2"/>
  <c r="AF1680" i="2"/>
  <c r="AE1680" i="2"/>
  <c r="AD1680" i="2"/>
  <c r="AC1680" i="2"/>
  <c r="AB1680" i="2"/>
  <c r="AA1680" i="2"/>
  <c r="Z1680" i="2"/>
  <c r="Y1680" i="2"/>
  <c r="C1680" i="2"/>
  <c r="AF1679" i="2"/>
  <c r="AE1679" i="2"/>
  <c r="AD1679" i="2"/>
  <c r="AC1679" i="2"/>
  <c r="AB1679" i="2"/>
  <c r="AA1679" i="2"/>
  <c r="Z1679" i="2"/>
  <c r="Y1679" i="2"/>
  <c r="C1679" i="2"/>
  <c r="AF1678" i="2"/>
  <c r="AE1678" i="2"/>
  <c r="AD1678" i="2"/>
  <c r="AC1678" i="2"/>
  <c r="AB1678" i="2"/>
  <c r="AA1678" i="2"/>
  <c r="Z1678" i="2"/>
  <c r="Y1678" i="2"/>
  <c r="C1678" i="2"/>
  <c r="AF1677" i="2"/>
  <c r="AE1677" i="2"/>
  <c r="AD1677" i="2"/>
  <c r="AC1677" i="2"/>
  <c r="AB1677" i="2"/>
  <c r="AA1677" i="2"/>
  <c r="Z1677" i="2"/>
  <c r="Y1677" i="2"/>
  <c r="C1677" i="2"/>
  <c r="AF1676" i="2"/>
  <c r="AE1676" i="2"/>
  <c r="AD1676" i="2"/>
  <c r="AC1676" i="2"/>
  <c r="AB1676" i="2"/>
  <c r="AA1676" i="2"/>
  <c r="Z1676" i="2"/>
  <c r="Y1676" i="2"/>
  <c r="C1676" i="2"/>
  <c r="AF1675" i="2"/>
  <c r="AE1675" i="2"/>
  <c r="AD1675" i="2"/>
  <c r="AC1675" i="2"/>
  <c r="AB1675" i="2"/>
  <c r="AA1675" i="2"/>
  <c r="Z1675" i="2"/>
  <c r="Y1675" i="2"/>
  <c r="AJ1675" i="2" s="1"/>
  <c r="C1675" i="2"/>
  <c r="AF1674" i="2"/>
  <c r="AE1674" i="2"/>
  <c r="AD1674" i="2"/>
  <c r="AC1674" i="2"/>
  <c r="AB1674" i="2"/>
  <c r="AA1674" i="2"/>
  <c r="Z1674" i="2"/>
  <c r="Y1674" i="2"/>
  <c r="C1674" i="2"/>
  <c r="AF1673" i="2"/>
  <c r="AE1673" i="2"/>
  <c r="AD1673" i="2"/>
  <c r="AC1673" i="2"/>
  <c r="AB1673" i="2"/>
  <c r="AA1673" i="2"/>
  <c r="Z1673" i="2"/>
  <c r="Y1673" i="2"/>
  <c r="C1673" i="2"/>
  <c r="AF1672" i="2"/>
  <c r="AE1672" i="2"/>
  <c r="AD1672" i="2"/>
  <c r="AC1672" i="2"/>
  <c r="AB1672" i="2"/>
  <c r="AA1672" i="2"/>
  <c r="Z1672" i="2"/>
  <c r="Y1672" i="2"/>
  <c r="C1672" i="2"/>
  <c r="AF1671" i="2"/>
  <c r="AE1671" i="2"/>
  <c r="AD1671" i="2"/>
  <c r="AC1671" i="2"/>
  <c r="AB1671" i="2"/>
  <c r="AA1671" i="2"/>
  <c r="Z1671" i="2"/>
  <c r="Y1671" i="2"/>
  <c r="C1671" i="2"/>
  <c r="AF1670" i="2"/>
  <c r="AE1670" i="2"/>
  <c r="AD1670" i="2"/>
  <c r="AC1670" i="2"/>
  <c r="AB1670" i="2"/>
  <c r="AA1670" i="2"/>
  <c r="Z1670" i="2"/>
  <c r="Y1670" i="2"/>
  <c r="C1670" i="2"/>
  <c r="AF1669" i="2"/>
  <c r="AE1669" i="2"/>
  <c r="AD1669" i="2"/>
  <c r="AC1669" i="2"/>
  <c r="AB1669" i="2"/>
  <c r="AA1669" i="2"/>
  <c r="Z1669" i="2"/>
  <c r="Y1669" i="2"/>
  <c r="AJ1669" i="2" s="1"/>
  <c r="C1669" i="2"/>
  <c r="AF1668" i="2"/>
  <c r="AE1668" i="2"/>
  <c r="AD1668" i="2"/>
  <c r="AC1668" i="2"/>
  <c r="AB1668" i="2"/>
  <c r="AA1668" i="2"/>
  <c r="Z1668" i="2"/>
  <c r="Y1668" i="2"/>
  <c r="C1668" i="2"/>
  <c r="AF1667" i="2"/>
  <c r="AE1667" i="2"/>
  <c r="AD1667" i="2"/>
  <c r="AC1667" i="2"/>
  <c r="AB1667" i="2"/>
  <c r="AA1667" i="2"/>
  <c r="Z1667" i="2"/>
  <c r="Y1667" i="2"/>
  <c r="C1667" i="2"/>
  <c r="AF1666" i="2"/>
  <c r="AE1666" i="2"/>
  <c r="AD1666" i="2"/>
  <c r="AC1666" i="2"/>
  <c r="AB1666" i="2"/>
  <c r="AA1666" i="2"/>
  <c r="Z1666" i="2"/>
  <c r="Y1666" i="2"/>
  <c r="C1666" i="2"/>
  <c r="AF1665" i="2"/>
  <c r="AE1665" i="2"/>
  <c r="AD1665" i="2"/>
  <c r="AC1665" i="2"/>
  <c r="AB1665" i="2"/>
  <c r="AA1665" i="2"/>
  <c r="Z1665" i="2"/>
  <c r="Y1665" i="2"/>
  <c r="C1665" i="2"/>
  <c r="AF1664" i="2"/>
  <c r="AE1664" i="2"/>
  <c r="AD1664" i="2"/>
  <c r="AC1664" i="2"/>
  <c r="AB1664" i="2"/>
  <c r="AA1664" i="2"/>
  <c r="Z1664" i="2"/>
  <c r="Y1664" i="2"/>
  <c r="C1664" i="2"/>
  <c r="AF1663" i="2"/>
  <c r="AE1663" i="2"/>
  <c r="AD1663" i="2"/>
  <c r="AC1663" i="2"/>
  <c r="AB1663" i="2"/>
  <c r="AA1663" i="2"/>
  <c r="Z1663" i="2"/>
  <c r="Y1663" i="2"/>
  <c r="AJ1663" i="2" s="1"/>
  <c r="C1663" i="2"/>
  <c r="AF1662" i="2"/>
  <c r="AE1662" i="2"/>
  <c r="AD1662" i="2"/>
  <c r="AC1662" i="2"/>
  <c r="AB1662" i="2"/>
  <c r="AA1662" i="2"/>
  <c r="Z1662" i="2"/>
  <c r="Y1662" i="2"/>
  <c r="C1662" i="2"/>
  <c r="AF1661" i="2"/>
  <c r="AE1661" i="2"/>
  <c r="AD1661" i="2"/>
  <c r="AC1661" i="2"/>
  <c r="AB1661" i="2"/>
  <c r="AA1661" i="2"/>
  <c r="Z1661" i="2"/>
  <c r="Y1661" i="2"/>
  <c r="C1661" i="2"/>
  <c r="AF1660" i="2"/>
  <c r="AE1660" i="2"/>
  <c r="AD1660" i="2"/>
  <c r="AC1660" i="2"/>
  <c r="AB1660" i="2"/>
  <c r="AA1660" i="2"/>
  <c r="Z1660" i="2"/>
  <c r="Y1660" i="2"/>
  <c r="C1660" i="2"/>
  <c r="AF1659" i="2"/>
  <c r="AE1659" i="2"/>
  <c r="AD1659" i="2"/>
  <c r="AC1659" i="2"/>
  <c r="AB1659" i="2"/>
  <c r="AA1659" i="2"/>
  <c r="Z1659" i="2"/>
  <c r="Y1659" i="2"/>
  <c r="C1659" i="2"/>
  <c r="AF1658" i="2"/>
  <c r="AE1658" i="2"/>
  <c r="AD1658" i="2"/>
  <c r="AC1658" i="2"/>
  <c r="AB1658" i="2"/>
  <c r="AA1658" i="2"/>
  <c r="Z1658" i="2"/>
  <c r="Y1658" i="2"/>
  <c r="C1658" i="2"/>
  <c r="AF1657" i="2"/>
  <c r="AE1657" i="2"/>
  <c r="AD1657" i="2"/>
  <c r="AC1657" i="2"/>
  <c r="AB1657" i="2"/>
  <c r="AA1657" i="2"/>
  <c r="Z1657" i="2"/>
  <c r="Y1657" i="2"/>
  <c r="C1657" i="2"/>
  <c r="AF1656" i="2"/>
  <c r="AE1656" i="2"/>
  <c r="AD1656" i="2"/>
  <c r="AC1656" i="2"/>
  <c r="AB1656" i="2"/>
  <c r="AA1656" i="2"/>
  <c r="Z1656" i="2"/>
  <c r="Y1656" i="2"/>
  <c r="C1656" i="2"/>
  <c r="AF1655" i="2"/>
  <c r="AE1655" i="2"/>
  <c r="AD1655" i="2"/>
  <c r="AC1655" i="2"/>
  <c r="AB1655" i="2"/>
  <c r="AA1655" i="2"/>
  <c r="Z1655" i="2"/>
  <c r="Y1655" i="2"/>
  <c r="C1655" i="2"/>
  <c r="AF1654" i="2"/>
  <c r="AE1654" i="2"/>
  <c r="AD1654" i="2"/>
  <c r="AC1654" i="2"/>
  <c r="AB1654" i="2"/>
  <c r="AA1654" i="2"/>
  <c r="Z1654" i="2"/>
  <c r="Y1654" i="2"/>
  <c r="C1654" i="2"/>
  <c r="AF1653" i="2"/>
  <c r="AE1653" i="2"/>
  <c r="AD1653" i="2"/>
  <c r="AC1653" i="2"/>
  <c r="AB1653" i="2"/>
  <c r="AA1653" i="2"/>
  <c r="Z1653" i="2"/>
  <c r="Y1653" i="2"/>
  <c r="C1653" i="2"/>
  <c r="AF1652" i="2"/>
  <c r="AE1652" i="2"/>
  <c r="AD1652" i="2"/>
  <c r="AC1652" i="2"/>
  <c r="AB1652" i="2"/>
  <c r="AA1652" i="2"/>
  <c r="Z1652" i="2"/>
  <c r="Y1652" i="2"/>
  <c r="C1652" i="2"/>
  <c r="AF1651" i="2"/>
  <c r="AE1651" i="2"/>
  <c r="AD1651" i="2"/>
  <c r="AC1651" i="2"/>
  <c r="AB1651" i="2"/>
  <c r="AA1651" i="2"/>
  <c r="Z1651" i="2"/>
  <c r="Y1651" i="2"/>
  <c r="C1651" i="2"/>
  <c r="AF1650" i="2"/>
  <c r="AE1650" i="2"/>
  <c r="AD1650" i="2"/>
  <c r="AC1650" i="2"/>
  <c r="AB1650" i="2"/>
  <c r="AA1650" i="2"/>
  <c r="Z1650" i="2"/>
  <c r="Y1650" i="2"/>
  <c r="C1650" i="2"/>
  <c r="AF1649" i="2"/>
  <c r="AE1649" i="2"/>
  <c r="AD1649" i="2"/>
  <c r="AC1649" i="2"/>
  <c r="AB1649" i="2"/>
  <c r="AA1649" i="2"/>
  <c r="Z1649" i="2"/>
  <c r="Y1649" i="2"/>
  <c r="C1649" i="2"/>
  <c r="AF1648" i="2"/>
  <c r="AE1648" i="2"/>
  <c r="AD1648" i="2"/>
  <c r="AC1648" i="2"/>
  <c r="AB1648" i="2"/>
  <c r="AA1648" i="2"/>
  <c r="Z1648" i="2"/>
  <c r="Y1648" i="2"/>
  <c r="AJ1648" i="2" s="1"/>
  <c r="C1648" i="2"/>
  <c r="AF1647" i="2"/>
  <c r="AE1647" i="2"/>
  <c r="AD1647" i="2"/>
  <c r="AC1647" i="2"/>
  <c r="AB1647" i="2"/>
  <c r="AA1647" i="2"/>
  <c r="Z1647" i="2"/>
  <c r="Y1647" i="2"/>
  <c r="AJ1647" i="2" s="1"/>
  <c r="C1647" i="2"/>
  <c r="AF1646" i="2"/>
  <c r="AE1646" i="2"/>
  <c r="AD1646" i="2"/>
  <c r="AC1646" i="2"/>
  <c r="AB1646" i="2"/>
  <c r="AA1646" i="2"/>
  <c r="Z1646" i="2"/>
  <c r="Y1646" i="2"/>
  <c r="C1646" i="2"/>
  <c r="AF1645" i="2"/>
  <c r="AE1645" i="2"/>
  <c r="AD1645" i="2"/>
  <c r="AC1645" i="2"/>
  <c r="AB1645" i="2"/>
  <c r="AA1645" i="2"/>
  <c r="Z1645" i="2"/>
  <c r="Y1645" i="2"/>
  <c r="C1645" i="2"/>
  <c r="AF1644" i="2"/>
  <c r="AE1644" i="2"/>
  <c r="AD1644" i="2"/>
  <c r="AC1644" i="2"/>
  <c r="AB1644" i="2"/>
  <c r="AA1644" i="2"/>
  <c r="Z1644" i="2"/>
  <c r="Y1644" i="2"/>
  <c r="C1644" i="2"/>
  <c r="AF1643" i="2"/>
  <c r="AE1643" i="2"/>
  <c r="AD1643" i="2"/>
  <c r="AC1643" i="2"/>
  <c r="AB1643" i="2"/>
  <c r="AA1643" i="2"/>
  <c r="Z1643" i="2"/>
  <c r="Y1643" i="2"/>
  <c r="C1643" i="2"/>
  <c r="AF1642" i="2"/>
  <c r="AE1642" i="2"/>
  <c r="AD1642" i="2"/>
  <c r="AC1642" i="2"/>
  <c r="AB1642" i="2"/>
  <c r="AA1642" i="2"/>
  <c r="Z1642" i="2"/>
  <c r="Y1642" i="2"/>
  <c r="C1642" i="2"/>
  <c r="AF1641" i="2"/>
  <c r="AE1641" i="2"/>
  <c r="AD1641" i="2"/>
  <c r="AC1641" i="2"/>
  <c r="AB1641" i="2"/>
  <c r="AA1641" i="2"/>
  <c r="Z1641" i="2"/>
  <c r="Y1641" i="2"/>
  <c r="AJ1641" i="2" s="1"/>
  <c r="C1641" i="2"/>
  <c r="AF1640" i="2"/>
  <c r="AE1640" i="2"/>
  <c r="AD1640" i="2"/>
  <c r="AC1640" i="2"/>
  <c r="AB1640" i="2"/>
  <c r="AA1640" i="2"/>
  <c r="Z1640" i="2"/>
  <c r="Y1640" i="2"/>
  <c r="C1640" i="2"/>
  <c r="AF1639" i="2"/>
  <c r="AE1639" i="2"/>
  <c r="AD1639" i="2"/>
  <c r="AC1639" i="2"/>
  <c r="AB1639" i="2"/>
  <c r="AA1639" i="2"/>
  <c r="Z1639" i="2"/>
  <c r="Y1639" i="2"/>
  <c r="C1639" i="2"/>
  <c r="AF1638" i="2"/>
  <c r="AE1638" i="2"/>
  <c r="AD1638" i="2"/>
  <c r="AC1638" i="2"/>
  <c r="AB1638" i="2"/>
  <c r="AA1638" i="2"/>
  <c r="Z1638" i="2"/>
  <c r="Y1638" i="2"/>
  <c r="C1638" i="2"/>
  <c r="AF1637" i="2"/>
  <c r="AE1637" i="2"/>
  <c r="AD1637" i="2"/>
  <c r="AC1637" i="2"/>
  <c r="AB1637" i="2"/>
  <c r="AA1637" i="2"/>
  <c r="Z1637" i="2"/>
  <c r="Y1637" i="2"/>
  <c r="C1637" i="2"/>
  <c r="AF1636" i="2"/>
  <c r="AE1636" i="2"/>
  <c r="AD1636" i="2"/>
  <c r="AC1636" i="2"/>
  <c r="AB1636" i="2"/>
  <c r="AA1636" i="2"/>
  <c r="Z1636" i="2"/>
  <c r="Y1636" i="2"/>
  <c r="C1636" i="2"/>
  <c r="AF1635" i="2"/>
  <c r="AE1635" i="2"/>
  <c r="AD1635" i="2"/>
  <c r="AC1635" i="2"/>
  <c r="AB1635" i="2"/>
  <c r="AA1635" i="2"/>
  <c r="Z1635" i="2"/>
  <c r="Y1635" i="2"/>
  <c r="AJ1635" i="2" s="1"/>
  <c r="C1635" i="2"/>
  <c r="AF1634" i="2"/>
  <c r="AE1634" i="2"/>
  <c r="AD1634" i="2"/>
  <c r="AC1634" i="2"/>
  <c r="AB1634" i="2"/>
  <c r="AA1634" i="2"/>
  <c r="Z1634" i="2"/>
  <c r="Y1634" i="2"/>
  <c r="C1634" i="2"/>
  <c r="AF1633" i="2"/>
  <c r="AE1633" i="2"/>
  <c r="AD1633" i="2"/>
  <c r="AC1633" i="2"/>
  <c r="AB1633" i="2"/>
  <c r="AA1633" i="2"/>
  <c r="Z1633" i="2"/>
  <c r="Y1633" i="2"/>
  <c r="C1633" i="2"/>
  <c r="AF1632" i="2"/>
  <c r="AE1632" i="2"/>
  <c r="AD1632" i="2"/>
  <c r="AC1632" i="2"/>
  <c r="AB1632" i="2"/>
  <c r="AA1632" i="2"/>
  <c r="Z1632" i="2"/>
  <c r="Y1632" i="2"/>
  <c r="C1632" i="2"/>
  <c r="AF1631" i="2"/>
  <c r="AE1631" i="2"/>
  <c r="AD1631" i="2"/>
  <c r="AC1631" i="2"/>
  <c r="AB1631" i="2"/>
  <c r="AA1631" i="2"/>
  <c r="Z1631" i="2"/>
  <c r="Y1631" i="2"/>
  <c r="C1631" i="2"/>
  <c r="AF1630" i="2"/>
  <c r="AE1630" i="2"/>
  <c r="AD1630" i="2"/>
  <c r="AC1630" i="2"/>
  <c r="AB1630" i="2"/>
  <c r="AA1630" i="2"/>
  <c r="Z1630" i="2"/>
  <c r="Y1630" i="2"/>
  <c r="C1630" i="2"/>
  <c r="AF1629" i="2"/>
  <c r="AE1629" i="2"/>
  <c r="AD1629" i="2"/>
  <c r="AC1629" i="2"/>
  <c r="AB1629" i="2"/>
  <c r="AA1629" i="2"/>
  <c r="Z1629" i="2"/>
  <c r="Y1629" i="2"/>
  <c r="AJ1629" i="2" s="1"/>
  <c r="C1629" i="2"/>
  <c r="AF1628" i="2"/>
  <c r="AE1628" i="2"/>
  <c r="AD1628" i="2"/>
  <c r="AC1628" i="2"/>
  <c r="AB1628" i="2"/>
  <c r="AA1628" i="2"/>
  <c r="Z1628" i="2"/>
  <c r="Y1628" i="2"/>
  <c r="C1628" i="2"/>
  <c r="AF1627" i="2"/>
  <c r="AE1627" i="2"/>
  <c r="AD1627" i="2"/>
  <c r="AC1627" i="2"/>
  <c r="AB1627" i="2"/>
  <c r="AA1627" i="2"/>
  <c r="Z1627" i="2"/>
  <c r="Y1627" i="2"/>
  <c r="C1627" i="2"/>
  <c r="AF1626" i="2"/>
  <c r="AE1626" i="2"/>
  <c r="AD1626" i="2"/>
  <c r="AC1626" i="2"/>
  <c r="AB1626" i="2"/>
  <c r="AA1626" i="2"/>
  <c r="Z1626" i="2"/>
  <c r="Y1626" i="2"/>
  <c r="C1626" i="2"/>
  <c r="AF1625" i="2"/>
  <c r="AE1625" i="2"/>
  <c r="AD1625" i="2"/>
  <c r="AC1625" i="2"/>
  <c r="AB1625" i="2"/>
  <c r="AA1625" i="2"/>
  <c r="Z1625" i="2"/>
  <c r="Y1625" i="2"/>
  <c r="C1625" i="2"/>
  <c r="AF1624" i="2"/>
  <c r="AE1624" i="2"/>
  <c r="AD1624" i="2"/>
  <c r="AC1624" i="2"/>
  <c r="AB1624" i="2"/>
  <c r="AA1624" i="2"/>
  <c r="Z1624" i="2"/>
  <c r="Y1624" i="2"/>
  <c r="C1624" i="2"/>
  <c r="AF1623" i="2"/>
  <c r="AE1623" i="2"/>
  <c r="AD1623" i="2"/>
  <c r="AC1623" i="2"/>
  <c r="AB1623" i="2"/>
  <c r="AA1623" i="2"/>
  <c r="Z1623" i="2"/>
  <c r="Y1623" i="2"/>
  <c r="AJ1623" i="2" s="1"/>
  <c r="C1623" i="2"/>
  <c r="AF1622" i="2"/>
  <c r="AE1622" i="2"/>
  <c r="AD1622" i="2"/>
  <c r="AC1622" i="2"/>
  <c r="AB1622" i="2"/>
  <c r="AA1622" i="2"/>
  <c r="Z1622" i="2"/>
  <c r="Y1622" i="2"/>
  <c r="C1622" i="2"/>
  <c r="AF1621" i="2"/>
  <c r="AE1621" i="2"/>
  <c r="AD1621" i="2"/>
  <c r="AC1621" i="2"/>
  <c r="AB1621" i="2"/>
  <c r="AA1621" i="2"/>
  <c r="Z1621" i="2"/>
  <c r="Y1621" i="2"/>
  <c r="C1621" i="2"/>
  <c r="AF1620" i="2"/>
  <c r="AE1620" i="2"/>
  <c r="AD1620" i="2"/>
  <c r="AC1620" i="2"/>
  <c r="AB1620" i="2"/>
  <c r="AA1620" i="2"/>
  <c r="Z1620" i="2"/>
  <c r="Y1620" i="2"/>
  <c r="C1620" i="2"/>
  <c r="AF1619" i="2"/>
  <c r="AE1619" i="2"/>
  <c r="AD1619" i="2"/>
  <c r="AC1619" i="2"/>
  <c r="AB1619" i="2"/>
  <c r="AA1619" i="2"/>
  <c r="Z1619" i="2"/>
  <c r="Y1619" i="2"/>
  <c r="C1619" i="2"/>
  <c r="AF1618" i="2"/>
  <c r="AE1618" i="2"/>
  <c r="AD1618" i="2"/>
  <c r="AC1618" i="2"/>
  <c r="AB1618" i="2"/>
  <c r="AA1618" i="2"/>
  <c r="Z1618" i="2"/>
  <c r="Y1618" i="2"/>
  <c r="C1618" i="2"/>
  <c r="AF1617" i="2"/>
  <c r="AE1617" i="2"/>
  <c r="AD1617" i="2"/>
  <c r="AC1617" i="2"/>
  <c r="AB1617" i="2"/>
  <c r="AA1617" i="2"/>
  <c r="Z1617" i="2"/>
  <c r="Y1617" i="2"/>
  <c r="AJ1617" i="2" s="1"/>
  <c r="C1617" i="2"/>
  <c r="AF1616" i="2"/>
  <c r="AE1616" i="2"/>
  <c r="AD1616" i="2"/>
  <c r="AC1616" i="2"/>
  <c r="AB1616" i="2"/>
  <c r="AA1616" i="2"/>
  <c r="Z1616" i="2"/>
  <c r="Y1616" i="2"/>
  <c r="C1616" i="2"/>
  <c r="AF1615" i="2"/>
  <c r="AE1615" i="2"/>
  <c r="AD1615" i="2"/>
  <c r="AC1615" i="2"/>
  <c r="AB1615" i="2"/>
  <c r="AA1615" i="2"/>
  <c r="Z1615" i="2"/>
  <c r="Y1615" i="2"/>
  <c r="C1615" i="2"/>
  <c r="AF1614" i="2"/>
  <c r="AE1614" i="2"/>
  <c r="AD1614" i="2"/>
  <c r="AC1614" i="2"/>
  <c r="AB1614" i="2"/>
  <c r="AA1614" i="2"/>
  <c r="Z1614" i="2"/>
  <c r="Y1614" i="2"/>
  <c r="C1614" i="2"/>
  <c r="AF1613" i="2"/>
  <c r="AE1613" i="2"/>
  <c r="AD1613" i="2"/>
  <c r="AC1613" i="2"/>
  <c r="AB1613" i="2"/>
  <c r="AA1613" i="2"/>
  <c r="Z1613" i="2"/>
  <c r="Y1613" i="2"/>
  <c r="C1613" i="2"/>
  <c r="AF1612" i="2"/>
  <c r="AE1612" i="2"/>
  <c r="AD1612" i="2"/>
  <c r="AC1612" i="2"/>
  <c r="AB1612" i="2"/>
  <c r="AA1612" i="2"/>
  <c r="Z1612" i="2"/>
  <c r="Y1612" i="2"/>
  <c r="C1612" i="2"/>
  <c r="AF1611" i="2"/>
  <c r="AE1611" i="2"/>
  <c r="AD1611" i="2"/>
  <c r="AC1611" i="2"/>
  <c r="AB1611" i="2"/>
  <c r="AA1611" i="2"/>
  <c r="Z1611" i="2"/>
  <c r="Y1611" i="2"/>
  <c r="AJ1611" i="2" s="1"/>
  <c r="C1611" i="2"/>
  <c r="AF1610" i="2"/>
  <c r="AE1610" i="2"/>
  <c r="AD1610" i="2"/>
  <c r="AC1610" i="2"/>
  <c r="AB1610" i="2"/>
  <c r="AA1610" i="2"/>
  <c r="Z1610" i="2"/>
  <c r="Y1610" i="2"/>
  <c r="C1610" i="2"/>
  <c r="AF1609" i="2"/>
  <c r="AE1609" i="2"/>
  <c r="AD1609" i="2"/>
  <c r="AC1609" i="2"/>
  <c r="AB1609" i="2"/>
  <c r="AA1609" i="2"/>
  <c r="Z1609" i="2"/>
  <c r="Y1609" i="2"/>
  <c r="C1609" i="2"/>
  <c r="AF1608" i="2"/>
  <c r="AE1608" i="2"/>
  <c r="AD1608" i="2"/>
  <c r="AC1608" i="2"/>
  <c r="AB1608" i="2"/>
  <c r="AA1608" i="2"/>
  <c r="Z1608" i="2"/>
  <c r="Y1608" i="2"/>
  <c r="C1608" i="2"/>
  <c r="AF1607" i="2"/>
  <c r="AE1607" i="2"/>
  <c r="AD1607" i="2"/>
  <c r="AC1607" i="2"/>
  <c r="AB1607" i="2"/>
  <c r="AA1607" i="2"/>
  <c r="Z1607" i="2"/>
  <c r="Y1607" i="2"/>
  <c r="C1607" i="2"/>
  <c r="AF1606" i="2"/>
  <c r="AE1606" i="2"/>
  <c r="AD1606" i="2"/>
  <c r="AC1606" i="2"/>
  <c r="AB1606" i="2"/>
  <c r="AA1606" i="2"/>
  <c r="Z1606" i="2"/>
  <c r="Y1606" i="2"/>
  <c r="C1606" i="2"/>
  <c r="AF1605" i="2"/>
  <c r="AE1605" i="2"/>
  <c r="AD1605" i="2"/>
  <c r="AC1605" i="2"/>
  <c r="AB1605" i="2"/>
  <c r="AA1605" i="2"/>
  <c r="Z1605" i="2"/>
  <c r="Y1605" i="2"/>
  <c r="AJ1605" i="2" s="1"/>
  <c r="C1605" i="2"/>
  <c r="AF1604" i="2"/>
  <c r="AE1604" i="2"/>
  <c r="AD1604" i="2"/>
  <c r="AC1604" i="2"/>
  <c r="AB1604" i="2"/>
  <c r="AA1604" i="2"/>
  <c r="Z1604" i="2"/>
  <c r="Y1604" i="2"/>
  <c r="C1604" i="2"/>
  <c r="AF1603" i="2"/>
  <c r="AE1603" i="2"/>
  <c r="AD1603" i="2"/>
  <c r="AC1603" i="2"/>
  <c r="AB1603" i="2"/>
  <c r="AA1603" i="2"/>
  <c r="Z1603" i="2"/>
  <c r="Y1603" i="2"/>
  <c r="C1603" i="2"/>
  <c r="AF1602" i="2"/>
  <c r="AE1602" i="2"/>
  <c r="AD1602" i="2"/>
  <c r="AC1602" i="2"/>
  <c r="AB1602" i="2"/>
  <c r="AA1602" i="2"/>
  <c r="Z1602" i="2"/>
  <c r="Y1602" i="2"/>
  <c r="C1602" i="2"/>
  <c r="AF1601" i="2"/>
  <c r="AE1601" i="2"/>
  <c r="AD1601" i="2"/>
  <c r="AC1601" i="2"/>
  <c r="AB1601" i="2"/>
  <c r="AA1601" i="2"/>
  <c r="Z1601" i="2"/>
  <c r="Y1601" i="2"/>
  <c r="AJ1601" i="2" s="1"/>
  <c r="C1601" i="2"/>
  <c r="AF1600" i="2"/>
  <c r="AE1600" i="2"/>
  <c r="AD1600" i="2"/>
  <c r="AC1600" i="2"/>
  <c r="AB1600" i="2"/>
  <c r="AA1600" i="2"/>
  <c r="Z1600" i="2"/>
  <c r="Y1600" i="2"/>
  <c r="C1600" i="2"/>
  <c r="AF1599" i="2"/>
  <c r="AE1599" i="2"/>
  <c r="AD1599" i="2"/>
  <c r="AC1599" i="2"/>
  <c r="AB1599" i="2"/>
  <c r="AA1599" i="2"/>
  <c r="Z1599" i="2"/>
  <c r="Y1599" i="2"/>
  <c r="AJ1599" i="2" s="1"/>
  <c r="C1599" i="2"/>
  <c r="AF1598" i="2"/>
  <c r="AE1598" i="2"/>
  <c r="AD1598" i="2"/>
  <c r="AC1598" i="2"/>
  <c r="AB1598" i="2"/>
  <c r="AA1598" i="2"/>
  <c r="Z1598" i="2"/>
  <c r="Y1598" i="2"/>
  <c r="C1598" i="2"/>
  <c r="AF1597" i="2"/>
  <c r="AE1597" i="2"/>
  <c r="AD1597" i="2"/>
  <c r="AC1597" i="2"/>
  <c r="AB1597" i="2"/>
  <c r="AA1597" i="2"/>
  <c r="Z1597" i="2"/>
  <c r="Y1597" i="2"/>
  <c r="C1597" i="2"/>
  <c r="AF1596" i="2"/>
  <c r="AE1596" i="2"/>
  <c r="AD1596" i="2"/>
  <c r="AC1596" i="2"/>
  <c r="AB1596" i="2"/>
  <c r="AA1596" i="2"/>
  <c r="Z1596" i="2"/>
  <c r="Y1596" i="2"/>
  <c r="C1596" i="2"/>
  <c r="AF1595" i="2"/>
  <c r="AE1595" i="2"/>
  <c r="AD1595" i="2"/>
  <c r="AC1595" i="2"/>
  <c r="AB1595" i="2"/>
  <c r="AA1595" i="2"/>
  <c r="Z1595" i="2"/>
  <c r="Y1595" i="2"/>
  <c r="C1595" i="2"/>
  <c r="AF1594" i="2"/>
  <c r="AE1594" i="2"/>
  <c r="AD1594" i="2"/>
  <c r="AC1594" i="2"/>
  <c r="AB1594" i="2"/>
  <c r="AA1594" i="2"/>
  <c r="Z1594" i="2"/>
  <c r="Y1594" i="2"/>
  <c r="C1594" i="2"/>
  <c r="AF1593" i="2"/>
  <c r="AE1593" i="2"/>
  <c r="AD1593" i="2"/>
  <c r="AC1593" i="2"/>
  <c r="AB1593" i="2"/>
  <c r="AA1593" i="2"/>
  <c r="Z1593" i="2"/>
  <c r="Y1593" i="2"/>
  <c r="AJ1593" i="2" s="1"/>
  <c r="C1593" i="2"/>
  <c r="AF1592" i="2"/>
  <c r="AE1592" i="2"/>
  <c r="AD1592" i="2"/>
  <c r="AC1592" i="2"/>
  <c r="AB1592" i="2"/>
  <c r="AA1592" i="2"/>
  <c r="Z1592" i="2"/>
  <c r="Y1592" i="2"/>
  <c r="C1592" i="2"/>
  <c r="AF1591" i="2"/>
  <c r="AE1591" i="2"/>
  <c r="AD1591" i="2"/>
  <c r="AC1591" i="2"/>
  <c r="AB1591" i="2"/>
  <c r="AA1591" i="2"/>
  <c r="Z1591" i="2"/>
  <c r="Y1591" i="2"/>
  <c r="C1591" i="2"/>
  <c r="AF1590" i="2"/>
  <c r="AE1590" i="2"/>
  <c r="AD1590" i="2"/>
  <c r="AC1590" i="2"/>
  <c r="AB1590" i="2"/>
  <c r="AA1590" i="2"/>
  <c r="Z1590" i="2"/>
  <c r="Y1590" i="2"/>
  <c r="C1590" i="2"/>
  <c r="AF1589" i="2"/>
  <c r="AE1589" i="2"/>
  <c r="AD1589" i="2"/>
  <c r="AC1589" i="2"/>
  <c r="AB1589" i="2"/>
  <c r="AA1589" i="2"/>
  <c r="Z1589" i="2"/>
  <c r="Y1589" i="2"/>
  <c r="C1589" i="2"/>
  <c r="AF1588" i="2"/>
  <c r="AE1588" i="2"/>
  <c r="AD1588" i="2"/>
  <c r="AC1588" i="2"/>
  <c r="AB1588" i="2"/>
  <c r="AA1588" i="2"/>
  <c r="Z1588" i="2"/>
  <c r="Y1588" i="2"/>
  <c r="C1588" i="2"/>
  <c r="AF1587" i="2"/>
  <c r="AE1587" i="2"/>
  <c r="AD1587" i="2"/>
  <c r="AC1587" i="2"/>
  <c r="AB1587" i="2"/>
  <c r="AA1587" i="2"/>
  <c r="Z1587" i="2"/>
  <c r="Y1587" i="2"/>
  <c r="AJ1587" i="2" s="1"/>
  <c r="C1587" i="2"/>
  <c r="AF1586" i="2"/>
  <c r="AE1586" i="2"/>
  <c r="AD1586" i="2"/>
  <c r="AC1586" i="2"/>
  <c r="AB1586" i="2"/>
  <c r="AA1586" i="2"/>
  <c r="Z1586" i="2"/>
  <c r="Y1586" i="2"/>
  <c r="C1586" i="2"/>
  <c r="AF1585" i="2"/>
  <c r="AE1585" i="2"/>
  <c r="AD1585" i="2"/>
  <c r="AC1585" i="2"/>
  <c r="AB1585" i="2"/>
  <c r="AA1585" i="2"/>
  <c r="Z1585" i="2"/>
  <c r="Y1585" i="2"/>
  <c r="C1585" i="2"/>
  <c r="AF1584" i="2"/>
  <c r="AE1584" i="2"/>
  <c r="AD1584" i="2"/>
  <c r="AC1584" i="2"/>
  <c r="AB1584" i="2"/>
  <c r="AA1584" i="2"/>
  <c r="Z1584" i="2"/>
  <c r="Y1584" i="2"/>
  <c r="C1584" i="2"/>
  <c r="AF1583" i="2"/>
  <c r="AE1583" i="2"/>
  <c r="AD1583" i="2"/>
  <c r="AC1583" i="2"/>
  <c r="AB1583" i="2"/>
  <c r="AA1583" i="2"/>
  <c r="Z1583" i="2"/>
  <c r="Y1583" i="2"/>
  <c r="C1583" i="2"/>
  <c r="AF1582" i="2"/>
  <c r="AE1582" i="2"/>
  <c r="AD1582" i="2"/>
  <c r="AC1582" i="2"/>
  <c r="AB1582" i="2"/>
  <c r="AA1582" i="2"/>
  <c r="Z1582" i="2"/>
  <c r="Y1582" i="2"/>
  <c r="C1582" i="2"/>
  <c r="AF1581" i="2"/>
  <c r="AE1581" i="2"/>
  <c r="AD1581" i="2"/>
  <c r="AC1581" i="2"/>
  <c r="AB1581" i="2"/>
  <c r="AA1581" i="2"/>
  <c r="Z1581" i="2"/>
  <c r="Y1581" i="2"/>
  <c r="AJ1581" i="2" s="1"/>
  <c r="C1581" i="2"/>
  <c r="AF1580" i="2"/>
  <c r="AE1580" i="2"/>
  <c r="AD1580" i="2"/>
  <c r="AC1580" i="2"/>
  <c r="AB1580" i="2"/>
  <c r="AA1580" i="2"/>
  <c r="Z1580" i="2"/>
  <c r="Y1580" i="2"/>
  <c r="C1580" i="2"/>
  <c r="AF1579" i="2"/>
  <c r="AE1579" i="2"/>
  <c r="AD1579" i="2"/>
  <c r="AC1579" i="2"/>
  <c r="AB1579" i="2"/>
  <c r="AA1579" i="2"/>
  <c r="Z1579" i="2"/>
  <c r="Y1579" i="2"/>
  <c r="C1579" i="2"/>
  <c r="AF1578" i="2"/>
  <c r="AE1578" i="2"/>
  <c r="AD1578" i="2"/>
  <c r="AC1578" i="2"/>
  <c r="AB1578" i="2"/>
  <c r="AA1578" i="2"/>
  <c r="Z1578" i="2"/>
  <c r="Y1578" i="2"/>
  <c r="C1578" i="2"/>
  <c r="AF1577" i="2"/>
  <c r="AE1577" i="2"/>
  <c r="AD1577" i="2"/>
  <c r="AC1577" i="2"/>
  <c r="AB1577" i="2"/>
  <c r="AA1577" i="2"/>
  <c r="Z1577" i="2"/>
  <c r="Y1577" i="2"/>
  <c r="C1577" i="2"/>
  <c r="AF1576" i="2"/>
  <c r="AE1576" i="2"/>
  <c r="AD1576" i="2"/>
  <c r="AC1576" i="2"/>
  <c r="AB1576" i="2"/>
  <c r="AA1576" i="2"/>
  <c r="Z1576" i="2"/>
  <c r="Y1576" i="2"/>
  <c r="C1576" i="2"/>
  <c r="AF1575" i="2"/>
  <c r="AE1575" i="2"/>
  <c r="AD1575" i="2"/>
  <c r="AC1575" i="2"/>
  <c r="AB1575" i="2"/>
  <c r="AA1575" i="2"/>
  <c r="Z1575" i="2"/>
  <c r="Y1575" i="2"/>
  <c r="AJ1575" i="2" s="1"/>
  <c r="C1575" i="2"/>
  <c r="AF1574" i="2"/>
  <c r="AE1574" i="2"/>
  <c r="AD1574" i="2"/>
  <c r="AC1574" i="2"/>
  <c r="AB1574" i="2"/>
  <c r="AA1574" i="2"/>
  <c r="Z1574" i="2"/>
  <c r="Y1574" i="2"/>
  <c r="C1574" i="2"/>
  <c r="AF1573" i="2"/>
  <c r="AE1573" i="2"/>
  <c r="AD1573" i="2"/>
  <c r="AC1573" i="2"/>
  <c r="AB1573" i="2"/>
  <c r="AA1573" i="2"/>
  <c r="Z1573" i="2"/>
  <c r="Y1573" i="2"/>
  <c r="C1573" i="2"/>
  <c r="AF1572" i="2"/>
  <c r="AE1572" i="2"/>
  <c r="AD1572" i="2"/>
  <c r="AC1572" i="2"/>
  <c r="AB1572" i="2"/>
  <c r="AA1572" i="2"/>
  <c r="Z1572" i="2"/>
  <c r="Y1572" i="2"/>
  <c r="C1572" i="2"/>
  <c r="AF1571" i="2"/>
  <c r="AE1571" i="2"/>
  <c r="AD1571" i="2"/>
  <c r="AC1571" i="2"/>
  <c r="AB1571" i="2"/>
  <c r="AA1571" i="2"/>
  <c r="Z1571" i="2"/>
  <c r="Y1571" i="2"/>
  <c r="C1571" i="2"/>
  <c r="AF1570" i="2"/>
  <c r="AE1570" i="2"/>
  <c r="AD1570" i="2"/>
  <c r="AC1570" i="2"/>
  <c r="AB1570" i="2"/>
  <c r="AA1570" i="2"/>
  <c r="Z1570" i="2"/>
  <c r="Y1570" i="2"/>
  <c r="C1570" i="2"/>
  <c r="AF1569" i="2"/>
  <c r="AE1569" i="2"/>
  <c r="AD1569" i="2"/>
  <c r="AC1569" i="2"/>
  <c r="AB1569" i="2"/>
  <c r="AA1569" i="2"/>
  <c r="Z1569" i="2"/>
  <c r="Y1569" i="2"/>
  <c r="AJ1569" i="2" s="1"/>
  <c r="C1569" i="2"/>
  <c r="AF1568" i="2"/>
  <c r="AE1568" i="2"/>
  <c r="AD1568" i="2"/>
  <c r="AC1568" i="2"/>
  <c r="AB1568" i="2"/>
  <c r="AA1568" i="2"/>
  <c r="Z1568" i="2"/>
  <c r="Y1568" i="2"/>
  <c r="C1568" i="2"/>
  <c r="AF1567" i="2"/>
  <c r="AE1567" i="2"/>
  <c r="AD1567" i="2"/>
  <c r="AC1567" i="2"/>
  <c r="AB1567" i="2"/>
  <c r="AA1567" i="2"/>
  <c r="Z1567" i="2"/>
  <c r="Y1567" i="2"/>
  <c r="C1567" i="2"/>
  <c r="AF1566" i="2"/>
  <c r="AE1566" i="2"/>
  <c r="AD1566" i="2"/>
  <c r="AC1566" i="2"/>
  <c r="AB1566" i="2"/>
  <c r="AA1566" i="2"/>
  <c r="Z1566" i="2"/>
  <c r="Y1566" i="2"/>
  <c r="C1566" i="2"/>
  <c r="AF1565" i="2"/>
  <c r="AE1565" i="2"/>
  <c r="AD1565" i="2"/>
  <c r="AC1565" i="2"/>
  <c r="AB1565" i="2"/>
  <c r="AA1565" i="2"/>
  <c r="Z1565" i="2"/>
  <c r="Y1565" i="2"/>
  <c r="C1565" i="2"/>
  <c r="AF1564" i="2"/>
  <c r="AE1564" i="2"/>
  <c r="AD1564" i="2"/>
  <c r="AC1564" i="2"/>
  <c r="AB1564" i="2"/>
  <c r="AA1564" i="2"/>
  <c r="Z1564" i="2"/>
  <c r="Y1564" i="2"/>
  <c r="C1564" i="2"/>
  <c r="AF1563" i="2"/>
  <c r="AE1563" i="2"/>
  <c r="AD1563" i="2"/>
  <c r="AC1563" i="2"/>
  <c r="AB1563" i="2"/>
  <c r="AA1563" i="2"/>
  <c r="Z1563" i="2"/>
  <c r="Y1563" i="2"/>
  <c r="AJ1563" i="2" s="1"/>
  <c r="C1563" i="2"/>
  <c r="AF1562" i="2"/>
  <c r="AE1562" i="2"/>
  <c r="AD1562" i="2"/>
  <c r="AC1562" i="2"/>
  <c r="AB1562" i="2"/>
  <c r="AA1562" i="2"/>
  <c r="Z1562" i="2"/>
  <c r="Y1562" i="2"/>
  <c r="C1562" i="2"/>
  <c r="AF1561" i="2"/>
  <c r="AE1561" i="2"/>
  <c r="AD1561" i="2"/>
  <c r="AC1561" i="2"/>
  <c r="AB1561" i="2"/>
  <c r="AA1561" i="2"/>
  <c r="Z1561" i="2"/>
  <c r="Y1561" i="2"/>
  <c r="C1561" i="2"/>
  <c r="AF1560" i="2"/>
  <c r="AE1560" i="2"/>
  <c r="AD1560" i="2"/>
  <c r="AC1560" i="2"/>
  <c r="AB1560" i="2"/>
  <c r="AA1560" i="2"/>
  <c r="Z1560" i="2"/>
  <c r="Y1560" i="2"/>
  <c r="C1560" i="2"/>
  <c r="AF1559" i="2"/>
  <c r="AE1559" i="2"/>
  <c r="AD1559" i="2"/>
  <c r="AC1559" i="2"/>
  <c r="AB1559" i="2"/>
  <c r="AA1559" i="2"/>
  <c r="Z1559" i="2"/>
  <c r="Y1559" i="2"/>
  <c r="C1559" i="2"/>
  <c r="AF1558" i="2"/>
  <c r="AE1558" i="2"/>
  <c r="AD1558" i="2"/>
  <c r="AC1558" i="2"/>
  <c r="AB1558" i="2"/>
  <c r="AA1558" i="2"/>
  <c r="Z1558" i="2"/>
  <c r="Y1558" i="2"/>
  <c r="C1558" i="2"/>
  <c r="AF1557" i="2"/>
  <c r="AE1557" i="2"/>
  <c r="AD1557" i="2"/>
  <c r="AC1557" i="2"/>
  <c r="AB1557" i="2"/>
  <c r="AA1557" i="2"/>
  <c r="Z1557" i="2"/>
  <c r="Y1557" i="2"/>
  <c r="AJ1557" i="2" s="1"/>
  <c r="C1557" i="2"/>
  <c r="AF1556" i="2"/>
  <c r="AE1556" i="2"/>
  <c r="AD1556" i="2"/>
  <c r="AC1556" i="2"/>
  <c r="AB1556" i="2"/>
  <c r="AA1556" i="2"/>
  <c r="Z1556" i="2"/>
  <c r="Y1556" i="2"/>
  <c r="C1556" i="2"/>
  <c r="AF1555" i="2"/>
  <c r="AE1555" i="2"/>
  <c r="AD1555" i="2"/>
  <c r="AC1555" i="2"/>
  <c r="AB1555" i="2"/>
  <c r="AA1555" i="2"/>
  <c r="Z1555" i="2"/>
  <c r="Y1555" i="2"/>
  <c r="C1555" i="2"/>
  <c r="AF1554" i="2"/>
  <c r="AE1554" i="2"/>
  <c r="AD1554" i="2"/>
  <c r="AC1554" i="2"/>
  <c r="AB1554" i="2"/>
  <c r="AA1554" i="2"/>
  <c r="Z1554" i="2"/>
  <c r="Y1554" i="2"/>
  <c r="C1554" i="2"/>
  <c r="AF1553" i="2"/>
  <c r="AE1553" i="2"/>
  <c r="AD1553" i="2"/>
  <c r="AC1553" i="2"/>
  <c r="AB1553" i="2"/>
  <c r="AA1553" i="2"/>
  <c r="Z1553" i="2"/>
  <c r="Y1553" i="2"/>
  <c r="C1553" i="2"/>
  <c r="AF1552" i="2"/>
  <c r="AE1552" i="2"/>
  <c r="AD1552" i="2"/>
  <c r="AC1552" i="2"/>
  <c r="AB1552" i="2"/>
  <c r="AA1552" i="2"/>
  <c r="Z1552" i="2"/>
  <c r="Y1552" i="2"/>
  <c r="C1552" i="2"/>
  <c r="AF1551" i="2"/>
  <c r="AE1551" i="2"/>
  <c r="AD1551" i="2"/>
  <c r="AC1551" i="2"/>
  <c r="AB1551" i="2"/>
  <c r="AA1551" i="2"/>
  <c r="Z1551" i="2"/>
  <c r="Y1551" i="2"/>
  <c r="AJ1551" i="2" s="1"/>
  <c r="C1551" i="2"/>
  <c r="AF1550" i="2"/>
  <c r="AE1550" i="2"/>
  <c r="AD1550" i="2"/>
  <c r="AC1550" i="2"/>
  <c r="AB1550" i="2"/>
  <c r="AA1550" i="2"/>
  <c r="Z1550" i="2"/>
  <c r="Y1550" i="2"/>
  <c r="C1550" i="2"/>
  <c r="AF1549" i="2"/>
  <c r="AE1549" i="2"/>
  <c r="AD1549" i="2"/>
  <c r="AC1549" i="2"/>
  <c r="AB1549" i="2"/>
  <c r="AA1549" i="2"/>
  <c r="Z1549" i="2"/>
  <c r="Y1549" i="2"/>
  <c r="C1549" i="2"/>
  <c r="AF1548" i="2"/>
  <c r="AE1548" i="2"/>
  <c r="AD1548" i="2"/>
  <c r="AC1548" i="2"/>
  <c r="AB1548" i="2"/>
  <c r="AA1548" i="2"/>
  <c r="Z1548" i="2"/>
  <c r="Y1548" i="2"/>
  <c r="C1548" i="2"/>
  <c r="AF1547" i="2"/>
  <c r="AE1547" i="2"/>
  <c r="AD1547" i="2"/>
  <c r="AC1547" i="2"/>
  <c r="AB1547" i="2"/>
  <c r="AA1547" i="2"/>
  <c r="Z1547" i="2"/>
  <c r="Y1547" i="2"/>
  <c r="C1547" i="2"/>
  <c r="AF1546" i="2"/>
  <c r="AE1546" i="2"/>
  <c r="AD1546" i="2"/>
  <c r="AC1546" i="2"/>
  <c r="AB1546" i="2"/>
  <c r="AA1546" i="2"/>
  <c r="Z1546" i="2"/>
  <c r="Y1546" i="2"/>
  <c r="C1546" i="2"/>
  <c r="AF1545" i="2"/>
  <c r="AE1545" i="2"/>
  <c r="AD1545" i="2"/>
  <c r="AC1545" i="2"/>
  <c r="AB1545" i="2"/>
  <c r="AA1545" i="2"/>
  <c r="Z1545" i="2"/>
  <c r="Y1545" i="2"/>
  <c r="AJ1545" i="2" s="1"/>
  <c r="C1545" i="2"/>
  <c r="AF1544" i="2"/>
  <c r="AE1544" i="2"/>
  <c r="AD1544" i="2"/>
  <c r="AC1544" i="2"/>
  <c r="AB1544" i="2"/>
  <c r="AA1544" i="2"/>
  <c r="Z1544" i="2"/>
  <c r="Y1544" i="2"/>
  <c r="C1544" i="2"/>
  <c r="AF1543" i="2"/>
  <c r="AE1543" i="2"/>
  <c r="AD1543" i="2"/>
  <c r="AC1543" i="2"/>
  <c r="AB1543" i="2"/>
  <c r="AA1543" i="2"/>
  <c r="Z1543" i="2"/>
  <c r="Y1543" i="2"/>
  <c r="C1543" i="2"/>
  <c r="AF1542" i="2"/>
  <c r="AE1542" i="2"/>
  <c r="AD1542" i="2"/>
  <c r="AC1542" i="2"/>
  <c r="AB1542" i="2"/>
  <c r="AA1542" i="2"/>
  <c r="Z1542" i="2"/>
  <c r="Y1542" i="2"/>
  <c r="C1542" i="2"/>
  <c r="AF1541" i="2"/>
  <c r="AE1541" i="2"/>
  <c r="AD1541" i="2"/>
  <c r="AC1541" i="2"/>
  <c r="AB1541" i="2"/>
  <c r="AA1541" i="2"/>
  <c r="Z1541" i="2"/>
  <c r="Y1541" i="2"/>
  <c r="C1541" i="2"/>
  <c r="AF1540" i="2"/>
  <c r="AE1540" i="2"/>
  <c r="AD1540" i="2"/>
  <c r="AC1540" i="2"/>
  <c r="AB1540" i="2"/>
  <c r="AA1540" i="2"/>
  <c r="Z1540" i="2"/>
  <c r="Y1540" i="2"/>
  <c r="C1540" i="2"/>
  <c r="AF1539" i="2"/>
  <c r="AE1539" i="2"/>
  <c r="AD1539" i="2"/>
  <c r="AC1539" i="2"/>
  <c r="AB1539" i="2"/>
  <c r="AA1539" i="2"/>
  <c r="Z1539" i="2"/>
  <c r="Y1539" i="2"/>
  <c r="AJ1539" i="2" s="1"/>
  <c r="C1539" i="2"/>
  <c r="AF1538" i="2"/>
  <c r="AE1538" i="2"/>
  <c r="AD1538" i="2"/>
  <c r="AC1538" i="2"/>
  <c r="AB1538" i="2"/>
  <c r="AA1538" i="2"/>
  <c r="Z1538" i="2"/>
  <c r="Y1538" i="2"/>
  <c r="C1538" i="2"/>
  <c r="AF1537" i="2"/>
  <c r="AE1537" i="2"/>
  <c r="AD1537" i="2"/>
  <c r="AC1537" i="2"/>
  <c r="AB1537" i="2"/>
  <c r="AA1537" i="2"/>
  <c r="Z1537" i="2"/>
  <c r="Y1537" i="2"/>
  <c r="C1537" i="2"/>
  <c r="AF1536" i="2"/>
  <c r="AE1536" i="2"/>
  <c r="AD1536" i="2"/>
  <c r="AC1536" i="2"/>
  <c r="AB1536" i="2"/>
  <c r="AA1536" i="2"/>
  <c r="Z1536" i="2"/>
  <c r="Y1536" i="2"/>
  <c r="C1536" i="2"/>
  <c r="AF1535" i="2"/>
  <c r="AE1535" i="2"/>
  <c r="AD1535" i="2"/>
  <c r="AC1535" i="2"/>
  <c r="AB1535" i="2"/>
  <c r="AA1535" i="2"/>
  <c r="Z1535" i="2"/>
  <c r="Y1535" i="2"/>
  <c r="C1535" i="2"/>
  <c r="AF1534" i="2"/>
  <c r="AE1534" i="2"/>
  <c r="AD1534" i="2"/>
  <c r="AC1534" i="2"/>
  <c r="AB1534" i="2"/>
  <c r="AA1534" i="2"/>
  <c r="Z1534" i="2"/>
  <c r="Y1534" i="2"/>
  <c r="C1534" i="2"/>
  <c r="AF1533" i="2"/>
  <c r="AE1533" i="2"/>
  <c r="AD1533" i="2"/>
  <c r="AC1533" i="2"/>
  <c r="AB1533" i="2"/>
  <c r="AA1533" i="2"/>
  <c r="Z1533" i="2"/>
  <c r="Y1533" i="2"/>
  <c r="AJ1533" i="2" s="1"/>
  <c r="C1533" i="2"/>
  <c r="AF1532" i="2"/>
  <c r="AE1532" i="2"/>
  <c r="AD1532" i="2"/>
  <c r="AC1532" i="2"/>
  <c r="AB1532" i="2"/>
  <c r="AA1532" i="2"/>
  <c r="Z1532" i="2"/>
  <c r="Y1532" i="2"/>
  <c r="C1532" i="2"/>
  <c r="AF1531" i="2"/>
  <c r="AE1531" i="2"/>
  <c r="AD1531" i="2"/>
  <c r="AC1531" i="2"/>
  <c r="AB1531" i="2"/>
  <c r="AA1531" i="2"/>
  <c r="Z1531" i="2"/>
  <c r="Y1531" i="2"/>
  <c r="C1531" i="2"/>
  <c r="AF1530" i="2"/>
  <c r="AE1530" i="2"/>
  <c r="AD1530" i="2"/>
  <c r="AC1530" i="2"/>
  <c r="AB1530" i="2"/>
  <c r="AA1530" i="2"/>
  <c r="Z1530" i="2"/>
  <c r="Y1530" i="2"/>
  <c r="C1530" i="2"/>
  <c r="AF1529" i="2"/>
  <c r="AE1529" i="2"/>
  <c r="AD1529" i="2"/>
  <c r="AC1529" i="2"/>
  <c r="AB1529" i="2"/>
  <c r="AA1529" i="2"/>
  <c r="Z1529" i="2"/>
  <c r="Y1529" i="2"/>
  <c r="C1529" i="2"/>
  <c r="AF1528" i="2"/>
  <c r="AE1528" i="2"/>
  <c r="AD1528" i="2"/>
  <c r="AC1528" i="2"/>
  <c r="AB1528" i="2"/>
  <c r="AA1528" i="2"/>
  <c r="Z1528" i="2"/>
  <c r="Y1528" i="2"/>
  <c r="C1528" i="2"/>
  <c r="AF1527" i="2"/>
  <c r="AE1527" i="2"/>
  <c r="AD1527" i="2"/>
  <c r="AC1527" i="2"/>
  <c r="AB1527" i="2"/>
  <c r="AA1527" i="2"/>
  <c r="Z1527" i="2"/>
  <c r="Y1527" i="2"/>
  <c r="AJ1527" i="2" s="1"/>
  <c r="C1527" i="2"/>
  <c r="AF1526" i="2"/>
  <c r="AE1526" i="2"/>
  <c r="AD1526" i="2"/>
  <c r="AC1526" i="2"/>
  <c r="AB1526" i="2"/>
  <c r="AA1526" i="2"/>
  <c r="Z1526" i="2"/>
  <c r="Y1526" i="2"/>
  <c r="C1526" i="2"/>
  <c r="AF1525" i="2"/>
  <c r="AE1525" i="2"/>
  <c r="AD1525" i="2"/>
  <c r="AC1525" i="2"/>
  <c r="AB1525" i="2"/>
  <c r="AA1525" i="2"/>
  <c r="Z1525" i="2"/>
  <c r="Y1525" i="2"/>
  <c r="C1525" i="2"/>
  <c r="AF1524" i="2"/>
  <c r="AE1524" i="2"/>
  <c r="AD1524" i="2"/>
  <c r="AC1524" i="2"/>
  <c r="AB1524" i="2"/>
  <c r="AA1524" i="2"/>
  <c r="Z1524" i="2"/>
  <c r="Y1524" i="2"/>
  <c r="C1524" i="2"/>
  <c r="AF1523" i="2"/>
  <c r="AE1523" i="2"/>
  <c r="AD1523" i="2"/>
  <c r="AC1523" i="2"/>
  <c r="AB1523" i="2"/>
  <c r="AA1523" i="2"/>
  <c r="Z1523" i="2"/>
  <c r="Y1523" i="2"/>
  <c r="C1523" i="2"/>
  <c r="AF1522" i="2"/>
  <c r="AE1522" i="2"/>
  <c r="AD1522" i="2"/>
  <c r="AC1522" i="2"/>
  <c r="AB1522" i="2"/>
  <c r="AA1522" i="2"/>
  <c r="Z1522" i="2"/>
  <c r="Y1522" i="2"/>
  <c r="C1522" i="2"/>
  <c r="AF1521" i="2"/>
  <c r="AE1521" i="2"/>
  <c r="AD1521" i="2"/>
  <c r="AC1521" i="2"/>
  <c r="AB1521" i="2"/>
  <c r="AA1521" i="2"/>
  <c r="Z1521" i="2"/>
  <c r="Y1521" i="2"/>
  <c r="AJ1521" i="2" s="1"/>
  <c r="C1521" i="2"/>
  <c r="AF1520" i="2"/>
  <c r="AE1520" i="2"/>
  <c r="AD1520" i="2"/>
  <c r="AC1520" i="2"/>
  <c r="AB1520" i="2"/>
  <c r="AA1520" i="2"/>
  <c r="Z1520" i="2"/>
  <c r="Y1520" i="2"/>
  <c r="C1520" i="2"/>
  <c r="AF1519" i="2"/>
  <c r="AE1519" i="2"/>
  <c r="AD1519" i="2"/>
  <c r="AC1519" i="2"/>
  <c r="AB1519" i="2"/>
  <c r="AA1519" i="2"/>
  <c r="Z1519" i="2"/>
  <c r="Y1519" i="2"/>
  <c r="C1519" i="2"/>
  <c r="AF1518" i="2"/>
  <c r="AE1518" i="2"/>
  <c r="AD1518" i="2"/>
  <c r="AC1518" i="2"/>
  <c r="AB1518" i="2"/>
  <c r="AA1518" i="2"/>
  <c r="Z1518" i="2"/>
  <c r="Y1518" i="2"/>
  <c r="C1518" i="2"/>
  <c r="AF1517" i="2"/>
  <c r="AE1517" i="2"/>
  <c r="AD1517" i="2"/>
  <c r="AC1517" i="2"/>
  <c r="AB1517" i="2"/>
  <c r="AA1517" i="2"/>
  <c r="Z1517" i="2"/>
  <c r="Y1517" i="2"/>
  <c r="C1517" i="2"/>
  <c r="AF1516" i="2"/>
  <c r="AE1516" i="2"/>
  <c r="AD1516" i="2"/>
  <c r="AC1516" i="2"/>
  <c r="AB1516" i="2"/>
  <c r="AA1516" i="2"/>
  <c r="Z1516" i="2"/>
  <c r="Y1516" i="2"/>
  <c r="C1516" i="2"/>
  <c r="AF1515" i="2"/>
  <c r="AE1515" i="2"/>
  <c r="AD1515" i="2"/>
  <c r="AC1515" i="2"/>
  <c r="AB1515" i="2"/>
  <c r="AA1515" i="2"/>
  <c r="Z1515" i="2"/>
  <c r="Y1515" i="2"/>
  <c r="AJ1515" i="2" s="1"/>
  <c r="C1515" i="2"/>
  <c r="AF1514" i="2"/>
  <c r="AE1514" i="2"/>
  <c r="AD1514" i="2"/>
  <c r="AC1514" i="2"/>
  <c r="AB1514" i="2"/>
  <c r="AA1514" i="2"/>
  <c r="Z1514" i="2"/>
  <c r="Y1514" i="2"/>
  <c r="C1514" i="2"/>
  <c r="AF1513" i="2"/>
  <c r="AE1513" i="2"/>
  <c r="AD1513" i="2"/>
  <c r="AC1513" i="2"/>
  <c r="AB1513" i="2"/>
  <c r="AA1513" i="2"/>
  <c r="Z1513" i="2"/>
  <c r="Y1513" i="2"/>
  <c r="C1513" i="2"/>
  <c r="AF1512" i="2"/>
  <c r="AE1512" i="2"/>
  <c r="AD1512" i="2"/>
  <c r="AC1512" i="2"/>
  <c r="AB1512" i="2"/>
  <c r="AA1512" i="2"/>
  <c r="Z1512" i="2"/>
  <c r="Y1512" i="2"/>
  <c r="C1512" i="2"/>
  <c r="AF1511" i="2"/>
  <c r="AE1511" i="2"/>
  <c r="AD1511" i="2"/>
  <c r="AC1511" i="2"/>
  <c r="AB1511" i="2"/>
  <c r="AA1511" i="2"/>
  <c r="Z1511" i="2"/>
  <c r="Y1511" i="2"/>
  <c r="C1511" i="2"/>
  <c r="AF1510" i="2"/>
  <c r="AE1510" i="2"/>
  <c r="AD1510" i="2"/>
  <c r="AC1510" i="2"/>
  <c r="AB1510" i="2"/>
  <c r="AA1510" i="2"/>
  <c r="Z1510" i="2"/>
  <c r="Y1510" i="2"/>
  <c r="C1510" i="2"/>
  <c r="AF1509" i="2"/>
  <c r="AE1509" i="2"/>
  <c r="AD1509" i="2"/>
  <c r="AC1509" i="2"/>
  <c r="AB1509" i="2"/>
  <c r="AA1509" i="2"/>
  <c r="Z1509" i="2"/>
  <c r="Y1509" i="2"/>
  <c r="AJ1509" i="2" s="1"/>
  <c r="C1509" i="2"/>
  <c r="AF1508" i="2"/>
  <c r="AE1508" i="2"/>
  <c r="AD1508" i="2"/>
  <c r="AC1508" i="2"/>
  <c r="AB1508" i="2"/>
  <c r="AA1508" i="2"/>
  <c r="Z1508" i="2"/>
  <c r="Y1508" i="2"/>
  <c r="C1508" i="2"/>
  <c r="AF1507" i="2"/>
  <c r="AE1507" i="2"/>
  <c r="AD1507" i="2"/>
  <c r="AC1507" i="2"/>
  <c r="AB1507" i="2"/>
  <c r="AA1507" i="2"/>
  <c r="Z1507" i="2"/>
  <c r="Y1507" i="2"/>
  <c r="C1507" i="2"/>
  <c r="AF1506" i="2"/>
  <c r="AE1506" i="2"/>
  <c r="AD1506" i="2"/>
  <c r="AC1506" i="2"/>
  <c r="AB1506" i="2"/>
  <c r="AA1506" i="2"/>
  <c r="Z1506" i="2"/>
  <c r="Y1506" i="2"/>
  <c r="C1506" i="2"/>
  <c r="AF1505" i="2"/>
  <c r="AE1505" i="2"/>
  <c r="AD1505" i="2"/>
  <c r="AC1505" i="2"/>
  <c r="AB1505" i="2"/>
  <c r="AA1505" i="2"/>
  <c r="Z1505" i="2"/>
  <c r="Y1505" i="2"/>
  <c r="C1505" i="2"/>
  <c r="AF1504" i="2"/>
  <c r="AE1504" i="2"/>
  <c r="AD1504" i="2"/>
  <c r="AC1504" i="2"/>
  <c r="AB1504" i="2"/>
  <c r="AA1504" i="2"/>
  <c r="Z1504" i="2"/>
  <c r="Y1504" i="2"/>
  <c r="C1504" i="2"/>
  <c r="AF1503" i="2"/>
  <c r="AE1503" i="2"/>
  <c r="AD1503" i="2"/>
  <c r="AC1503" i="2"/>
  <c r="AB1503" i="2"/>
  <c r="AA1503" i="2"/>
  <c r="Z1503" i="2"/>
  <c r="Y1503" i="2"/>
  <c r="AJ1503" i="2" s="1"/>
  <c r="C1503" i="2"/>
  <c r="AF1502" i="2"/>
  <c r="AE1502" i="2"/>
  <c r="AD1502" i="2"/>
  <c r="AC1502" i="2"/>
  <c r="AB1502" i="2"/>
  <c r="AA1502" i="2"/>
  <c r="Z1502" i="2"/>
  <c r="Y1502" i="2"/>
  <c r="C1502" i="2"/>
  <c r="AF1501" i="2"/>
  <c r="AE1501" i="2"/>
  <c r="AD1501" i="2"/>
  <c r="AC1501" i="2"/>
  <c r="AB1501" i="2"/>
  <c r="AA1501" i="2"/>
  <c r="Z1501" i="2"/>
  <c r="Y1501" i="2"/>
  <c r="C1501" i="2"/>
  <c r="AF1500" i="2"/>
  <c r="AE1500" i="2"/>
  <c r="AD1500" i="2"/>
  <c r="AC1500" i="2"/>
  <c r="AB1500" i="2"/>
  <c r="AA1500" i="2"/>
  <c r="Z1500" i="2"/>
  <c r="Y1500" i="2"/>
  <c r="C1500" i="2"/>
  <c r="AF1499" i="2"/>
  <c r="AE1499" i="2"/>
  <c r="AD1499" i="2"/>
  <c r="AC1499" i="2"/>
  <c r="AB1499" i="2"/>
  <c r="AA1499" i="2"/>
  <c r="Z1499" i="2"/>
  <c r="Y1499" i="2"/>
  <c r="C1499" i="2"/>
  <c r="AF1498" i="2"/>
  <c r="AE1498" i="2"/>
  <c r="AD1498" i="2"/>
  <c r="AC1498" i="2"/>
  <c r="AB1498" i="2"/>
  <c r="AA1498" i="2"/>
  <c r="Z1498" i="2"/>
  <c r="Y1498" i="2"/>
  <c r="C1498" i="2"/>
  <c r="AF1497" i="2"/>
  <c r="AE1497" i="2"/>
  <c r="AD1497" i="2"/>
  <c r="AC1497" i="2"/>
  <c r="AB1497" i="2"/>
  <c r="AA1497" i="2"/>
  <c r="Z1497" i="2"/>
  <c r="Y1497" i="2"/>
  <c r="AJ1497" i="2" s="1"/>
  <c r="C1497" i="2"/>
  <c r="AF1496" i="2"/>
  <c r="AE1496" i="2"/>
  <c r="AD1496" i="2"/>
  <c r="AC1496" i="2"/>
  <c r="AB1496" i="2"/>
  <c r="AA1496" i="2"/>
  <c r="Z1496" i="2"/>
  <c r="Y1496" i="2"/>
  <c r="C1496" i="2"/>
  <c r="AF1495" i="2"/>
  <c r="AE1495" i="2"/>
  <c r="AD1495" i="2"/>
  <c r="AC1495" i="2"/>
  <c r="AB1495" i="2"/>
  <c r="AA1495" i="2"/>
  <c r="Z1495" i="2"/>
  <c r="Y1495" i="2"/>
  <c r="C1495" i="2"/>
  <c r="AF1494" i="2"/>
  <c r="AE1494" i="2"/>
  <c r="AD1494" i="2"/>
  <c r="AC1494" i="2"/>
  <c r="AB1494" i="2"/>
  <c r="AA1494" i="2"/>
  <c r="Z1494" i="2"/>
  <c r="Y1494" i="2"/>
  <c r="C1494" i="2"/>
  <c r="AF1493" i="2"/>
  <c r="AE1493" i="2"/>
  <c r="AD1493" i="2"/>
  <c r="AC1493" i="2"/>
  <c r="AB1493" i="2"/>
  <c r="AA1493" i="2"/>
  <c r="Z1493" i="2"/>
  <c r="Y1493" i="2"/>
  <c r="C1493" i="2"/>
  <c r="AF1492" i="2"/>
  <c r="AE1492" i="2"/>
  <c r="AD1492" i="2"/>
  <c r="AC1492" i="2"/>
  <c r="AB1492" i="2"/>
  <c r="AA1492" i="2"/>
  <c r="Z1492" i="2"/>
  <c r="Y1492" i="2"/>
  <c r="C1492" i="2"/>
  <c r="AF1491" i="2"/>
  <c r="AE1491" i="2"/>
  <c r="AD1491" i="2"/>
  <c r="AC1491" i="2"/>
  <c r="AB1491" i="2"/>
  <c r="AA1491" i="2"/>
  <c r="Z1491" i="2"/>
  <c r="Y1491" i="2"/>
  <c r="AJ1491" i="2" s="1"/>
  <c r="C1491" i="2"/>
  <c r="AF1490" i="2"/>
  <c r="AE1490" i="2"/>
  <c r="AD1490" i="2"/>
  <c r="AC1490" i="2"/>
  <c r="AB1490" i="2"/>
  <c r="AA1490" i="2"/>
  <c r="Z1490" i="2"/>
  <c r="Y1490" i="2"/>
  <c r="C1490" i="2"/>
  <c r="AF1489" i="2"/>
  <c r="AE1489" i="2"/>
  <c r="AD1489" i="2"/>
  <c r="AC1489" i="2"/>
  <c r="AB1489" i="2"/>
  <c r="AA1489" i="2"/>
  <c r="Z1489" i="2"/>
  <c r="Y1489" i="2"/>
  <c r="C1489" i="2"/>
  <c r="AF1488" i="2"/>
  <c r="AE1488" i="2"/>
  <c r="AD1488" i="2"/>
  <c r="AC1488" i="2"/>
  <c r="AB1488" i="2"/>
  <c r="AA1488" i="2"/>
  <c r="Z1488" i="2"/>
  <c r="Y1488" i="2"/>
  <c r="C1488" i="2"/>
  <c r="AF1487" i="2"/>
  <c r="AE1487" i="2"/>
  <c r="AD1487" i="2"/>
  <c r="AC1487" i="2"/>
  <c r="AB1487" i="2"/>
  <c r="AA1487" i="2"/>
  <c r="Z1487" i="2"/>
  <c r="Y1487" i="2"/>
  <c r="C1487" i="2"/>
  <c r="AF1486" i="2"/>
  <c r="AE1486" i="2"/>
  <c r="AD1486" i="2"/>
  <c r="AC1486" i="2"/>
  <c r="AB1486" i="2"/>
  <c r="AA1486" i="2"/>
  <c r="Z1486" i="2"/>
  <c r="Y1486" i="2"/>
  <c r="C1486" i="2"/>
  <c r="AF1485" i="2"/>
  <c r="AE1485" i="2"/>
  <c r="AD1485" i="2"/>
  <c r="AC1485" i="2"/>
  <c r="AB1485" i="2"/>
  <c r="AA1485" i="2"/>
  <c r="Z1485" i="2"/>
  <c r="Y1485" i="2"/>
  <c r="AJ1485" i="2" s="1"/>
  <c r="C1485" i="2"/>
  <c r="AF1484" i="2"/>
  <c r="AE1484" i="2"/>
  <c r="AD1484" i="2"/>
  <c r="AC1484" i="2"/>
  <c r="AB1484" i="2"/>
  <c r="AA1484" i="2"/>
  <c r="Z1484" i="2"/>
  <c r="Y1484" i="2"/>
  <c r="C1484" i="2"/>
  <c r="AF1483" i="2"/>
  <c r="AE1483" i="2"/>
  <c r="AD1483" i="2"/>
  <c r="AC1483" i="2"/>
  <c r="AB1483" i="2"/>
  <c r="AA1483" i="2"/>
  <c r="Z1483" i="2"/>
  <c r="Y1483" i="2"/>
  <c r="C1483" i="2"/>
  <c r="AF1482" i="2"/>
  <c r="AE1482" i="2"/>
  <c r="AD1482" i="2"/>
  <c r="AC1482" i="2"/>
  <c r="AB1482" i="2"/>
  <c r="AA1482" i="2"/>
  <c r="Z1482" i="2"/>
  <c r="Y1482" i="2"/>
  <c r="C1482" i="2"/>
  <c r="AF1481" i="2"/>
  <c r="AE1481" i="2"/>
  <c r="AD1481" i="2"/>
  <c r="AC1481" i="2"/>
  <c r="AB1481" i="2"/>
  <c r="AA1481" i="2"/>
  <c r="Z1481" i="2"/>
  <c r="Y1481" i="2"/>
  <c r="C1481" i="2"/>
  <c r="AF1480" i="2"/>
  <c r="AE1480" i="2"/>
  <c r="AD1480" i="2"/>
  <c r="AC1480" i="2"/>
  <c r="AB1480" i="2"/>
  <c r="AA1480" i="2"/>
  <c r="Z1480" i="2"/>
  <c r="Y1480" i="2"/>
  <c r="C1480" i="2"/>
  <c r="AF1479" i="2"/>
  <c r="AE1479" i="2"/>
  <c r="AD1479" i="2"/>
  <c r="AC1479" i="2"/>
  <c r="AB1479" i="2"/>
  <c r="AA1479" i="2"/>
  <c r="Z1479" i="2"/>
  <c r="Y1479" i="2"/>
  <c r="AJ1479" i="2" s="1"/>
  <c r="C1479" i="2"/>
  <c r="AF1478" i="2"/>
  <c r="AE1478" i="2"/>
  <c r="AD1478" i="2"/>
  <c r="AC1478" i="2"/>
  <c r="AB1478" i="2"/>
  <c r="AA1478" i="2"/>
  <c r="Z1478" i="2"/>
  <c r="Y1478" i="2"/>
  <c r="C1478" i="2"/>
  <c r="AF1477" i="2"/>
  <c r="AE1477" i="2"/>
  <c r="AD1477" i="2"/>
  <c r="AC1477" i="2"/>
  <c r="AB1477" i="2"/>
  <c r="AA1477" i="2"/>
  <c r="Z1477" i="2"/>
  <c r="Y1477" i="2"/>
  <c r="C1477" i="2"/>
  <c r="AF1476" i="2"/>
  <c r="AE1476" i="2"/>
  <c r="AD1476" i="2"/>
  <c r="AC1476" i="2"/>
  <c r="AB1476" i="2"/>
  <c r="AA1476" i="2"/>
  <c r="Z1476" i="2"/>
  <c r="Y1476" i="2"/>
  <c r="C1476" i="2"/>
  <c r="AF1475" i="2"/>
  <c r="AE1475" i="2"/>
  <c r="AD1475" i="2"/>
  <c r="AC1475" i="2"/>
  <c r="AB1475" i="2"/>
  <c r="AA1475" i="2"/>
  <c r="Z1475" i="2"/>
  <c r="Y1475" i="2"/>
  <c r="C1475" i="2"/>
  <c r="AF1474" i="2"/>
  <c r="AE1474" i="2"/>
  <c r="AD1474" i="2"/>
  <c r="AC1474" i="2"/>
  <c r="AB1474" i="2"/>
  <c r="AA1474" i="2"/>
  <c r="Z1474" i="2"/>
  <c r="Y1474" i="2"/>
  <c r="C1474" i="2"/>
  <c r="AF1473" i="2"/>
  <c r="AE1473" i="2"/>
  <c r="AD1473" i="2"/>
  <c r="AC1473" i="2"/>
  <c r="AB1473" i="2"/>
  <c r="AA1473" i="2"/>
  <c r="Z1473" i="2"/>
  <c r="Y1473" i="2"/>
  <c r="AJ1473" i="2" s="1"/>
  <c r="C1473" i="2"/>
  <c r="AF1472" i="2"/>
  <c r="AE1472" i="2"/>
  <c r="AD1472" i="2"/>
  <c r="AC1472" i="2"/>
  <c r="AB1472" i="2"/>
  <c r="AA1472" i="2"/>
  <c r="Z1472" i="2"/>
  <c r="Y1472" i="2"/>
  <c r="C1472" i="2"/>
  <c r="AF1471" i="2"/>
  <c r="AE1471" i="2"/>
  <c r="AD1471" i="2"/>
  <c r="AC1471" i="2"/>
  <c r="AB1471" i="2"/>
  <c r="AA1471" i="2"/>
  <c r="Z1471" i="2"/>
  <c r="Y1471" i="2"/>
  <c r="C1471" i="2"/>
  <c r="AF1470" i="2"/>
  <c r="AE1470" i="2"/>
  <c r="AD1470" i="2"/>
  <c r="AC1470" i="2"/>
  <c r="AB1470" i="2"/>
  <c r="AA1470" i="2"/>
  <c r="Z1470" i="2"/>
  <c r="Y1470" i="2"/>
  <c r="C1470" i="2"/>
  <c r="AF1469" i="2"/>
  <c r="AE1469" i="2"/>
  <c r="AD1469" i="2"/>
  <c r="AC1469" i="2"/>
  <c r="AB1469" i="2"/>
  <c r="AA1469" i="2"/>
  <c r="Z1469" i="2"/>
  <c r="Y1469" i="2"/>
  <c r="C1469" i="2"/>
  <c r="AF1468" i="2"/>
  <c r="AE1468" i="2"/>
  <c r="AD1468" i="2"/>
  <c r="AC1468" i="2"/>
  <c r="AB1468" i="2"/>
  <c r="AA1468" i="2"/>
  <c r="Z1468" i="2"/>
  <c r="Y1468" i="2"/>
  <c r="C1468" i="2"/>
  <c r="AF1467" i="2"/>
  <c r="AE1467" i="2"/>
  <c r="AD1467" i="2"/>
  <c r="AC1467" i="2"/>
  <c r="AB1467" i="2"/>
  <c r="AA1467" i="2"/>
  <c r="Z1467" i="2"/>
  <c r="Y1467" i="2"/>
  <c r="AJ1467" i="2" s="1"/>
  <c r="C1467" i="2"/>
  <c r="AF1466" i="2"/>
  <c r="AE1466" i="2"/>
  <c r="AD1466" i="2"/>
  <c r="AC1466" i="2"/>
  <c r="AB1466" i="2"/>
  <c r="AA1466" i="2"/>
  <c r="Z1466" i="2"/>
  <c r="Y1466" i="2"/>
  <c r="C1466" i="2"/>
  <c r="AF1465" i="2"/>
  <c r="AE1465" i="2"/>
  <c r="AD1465" i="2"/>
  <c r="AC1465" i="2"/>
  <c r="AB1465" i="2"/>
  <c r="AA1465" i="2"/>
  <c r="Z1465" i="2"/>
  <c r="Y1465" i="2"/>
  <c r="C1465" i="2"/>
  <c r="AF1464" i="2"/>
  <c r="AE1464" i="2"/>
  <c r="AD1464" i="2"/>
  <c r="AC1464" i="2"/>
  <c r="AB1464" i="2"/>
  <c r="AA1464" i="2"/>
  <c r="Z1464" i="2"/>
  <c r="Y1464" i="2"/>
  <c r="C1464" i="2"/>
  <c r="AF1463" i="2"/>
  <c r="AE1463" i="2"/>
  <c r="AD1463" i="2"/>
  <c r="AC1463" i="2"/>
  <c r="AB1463" i="2"/>
  <c r="AA1463" i="2"/>
  <c r="Z1463" i="2"/>
  <c r="Y1463" i="2"/>
  <c r="C1463" i="2"/>
  <c r="AF1462" i="2"/>
  <c r="AE1462" i="2"/>
  <c r="AD1462" i="2"/>
  <c r="AC1462" i="2"/>
  <c r="AB1462" i="2"/>
  <c r="AA1462" i="2"/>
  <c r="Z1462" i="2"/>
  <c r="Y1462" i="2"/>
  <c r="C1462" i="2"/>
  <c r="AF1461" i="2"/>
  <c r="AE1461" i="2"/>
  <c r="AD1461" i="2"/>
  <c r="AC1461" i="2"/>
  <c r="AB1461" i="2"/>
  <c r="AA1461" i="2"/>
  <c r="Z1461" i="2"/>
  <c r="Y1461" i="2"/>
  <c r="AJ1461" i="2" s="1"/>
  <c r="C1461" i="2"/>
  <c r="AF1460" i="2"/>
  <c r="AE1460" i="2"/>
  <c r="AD1460" i="2"/>
  <c r="AC1460" i="2"/>
  <c r="AB1460" i="2"/>
  <c r="AA1460" i="2"/>
  <c r="Z1460" i="2"/>
  <c r="Y1460" i="2"/>
  <c r="C1460" i="2"/>
  <c r="AF1459" i="2"/>
  <c r="AE1459" i="2"/>
  <c r="AD1459" i="2"/>
  <c r="AC1459" i="2"/>
  <c r="AB1459" i="2"/>
  <c r="AA1459" i="2"/>
  <c r="Z1459" i="2"/>
  <c r="Y1459" i="2"/>
  <c r="C1459" i="2"/>
  <c r="AF1458" i="2"/>
  <c r="AE1458" i="2"/>
  <c r="AD1458" i="2"/>
  <c r="AC1458" i="2"/>
  <c r="AB1458" i="2"/>
  <c r="AA1458" i="2"/>
  <c r="Z1458" i="2"/>
  <c r="Y1458" i="2"/>
  <c r="C1458" i="2"/>
  <c r="AF1457" i="2"/>
  <c r="AE1457" i="2"/>
  <c r="AD1457" i="2"/>
  <c r="AC1457" i="2"/>
  <c r="AB1457" i="2"/>
  <c r="AA1457" i="2"/>
  <c r="Z1457" i="2"/>
  <c r="Y1457" i="2"/>
  <c r="C1457" i="2"/>
  <c r="AF1456" i="2"/>
  <c r="AE1456" i="2"/>
  <c r="AD1456" i="2"/>
  <c r="AC1456" i="2"/>
  <c r="AB1456" i="2"/>
  <c r="AA1456" i="2"/>
  <c r="Z1456" i="2"/>
  <c r="Y1456" i="2"/>
  <c r="C1456" i="2"/>
  <c r="AF1455" i="2"/>
  <c r="AE1455" i="2"/>
  <c r="AD1455" i="2"/>
  <c r="AC1455" i="2"/>
  <c r="AB1455" i="2"/>
  <c r="AA1455" i="2"/>
  <c r="Z1455" i="2"/>
  <c r="Y1455" i="2"/>
  <c r="AJ1455" i="2" s="1"/>
  <c r="C1455" i="2"/>
  <c r="AF1454" i="2"/>
  <c r="AE1454" i="2"/>
  <c r="AD1454" i="2"/>
  <c r="AC1454" i="2"/>
  <c r="AB1454" i="2"/>
  <c r="AA1454" i="2"/>
  <c r="Z1454" i="2"/>
  <c r="Y1454" i="2"/>
  <c r="C1454" i="2"/>
  <c r="AF1453" i="2"/>
  <c r="AE1453" i="2"/>
  <c r="AD1453" i="2"/>
  <c r="AC1453" i="2"/>
  <c r="AB1453" i="2"/>
  <c r="AA1453" i="2"/>
  <c r="Z1453" i="2"/>
  <c r="Y1453" i="2"/>
  <c r="C1453" i="2"/>
  <c r="AF1452" i="2"/>
  <c r="AE1452" i="2"/>
  <c r="AD1452" i="2"/>
  <c r="AC1452" i="2"/>
  <c r="AB1452" i="2"/>
  <c r="AA1452" i="2"/>
  <c r="Z1452" i="2"/>
  <c r="Y1452" i="2"/>
  <c r="C1452" i="2"/>
  <c r="AF1451" i="2"/>
  <c r="AE1451" i="2"/>
  <c r="AD1451" i="2"/>
  <c r="AC1451" i="2"/>
  <c r="AB1451" i="2"/>
  <c r="AA1451" i="2"/>
  <c r="Z1451" i="2"/>
  <c r="Y1451" i="2"/>
  <c r="C1451" i="2"/>
  <c r="AF1450" i="2"/>
  <c r="AE1450" i="2"/>
  <c r="AD1450" i="2"/>
  <c r="AC1450" i="2"/>
  <c r="AB1450" i="2"/>
  <c r="AA1450" i="2"/>
  <c r="Z1450" i="2"/>
  <c r="Y1450" i="2"/>
  <c r="C1450" i="2"/>
  <c r="AF1449" i="2"/>
  <c r="AE1449" i="2"/>
  <c r="AD1449" i="2"/>
  <c r="AC1449" i="2"/>
  <c r="AB1449" i="2"/>
  <c r="AA1449" i="2"/>
  <c r="Z1449" i="2"/>
  <c r="Y1449" i="2"/>
  <c r="AJ1449" i="2" s="1"/>
  <c r="C1449" i="2"/>
  <c r="AF1448" i="2"/>
  <c r="AE1448" i="2"/>
  <c r="AD1448" i="2"/>
  <c r="AC1448" i="2"/>
  <c r="AB1448" i="2"/>
  <c r="AA1448" i="2"/>
  <c r="Z1448" i="2"/>
  <c r="Y1448" i="2"/>
  <c r="C1448" i="2"/>
  <c r="AF1447" i="2"/>
  <c r="AE1447" i="2"/>
  <c r="AD1447" i="2"/>
  <c r="AC1447" i="2"/>
  <c r="AB1447" i="2"/>
  <c r="AA1447" i="2"/>
  <c r="Z1447" i="2"/>
  <c r="Y1447" i="2"/>
  <c r="C1447" i="2"/>
  <c r="AF1446" i="2"/>
  <c r="AE1446" i="2"/>
  <c r="AD1446" i="2"/>
  <c r="AC1446" i="2"/>
  <c r="AB1446" i="2"/>
  <c r="AA1446" i="2"/>
  <c r="Z1446" i="2"/>
  <c r="Y1446" i="2"/>
  <c r="C1446" i="2"/>
  <c r="AF1445" i="2"/>
  <c r="AE1445" i="2"/>
  <c r="AD1445" i="2"/>
  <c r="AC1445" i="2"/>
  <c r="AB1445" i="2"/>
  <c r="AA1445" i="2"/>
  <c r="Z1445" i="2"/>
  <c r="Y1445" i="2"/>
  <c r="C1445" i="2"/>
  <c r="AF1444" i="2"/>
  <c r="AE1444" i="2"/>
  <c r="AD1444" i="2"/>
  <c r="AC1444" i="2"/>
  <c r="AB1444" i="2"/>
  <c r="AA1444" i="2"/>
  <c r="Z1444" i="2"/>
  <c r="Y1444" i="2"/>
  <c r="AJ1444" i="2" s="1"/>
  <c r="C1444" i="2"/>
  <c r="AF1443" i="2"/>
  <c r="AE1443" i="2"/>
  <c r="AD1443" i="2"/>
  <c r="AC1443" i="2"/>
  <c r="AB1443" i="2"/>
  <c r="AA1443" i="2"/>
  <c r="Z1443" i="2"/>
  <c r="Y1443" i="2"/>
  <c r="AJ1443" i="2" s="1"/>
  <c r="C1443" i="2"/>
  <c r="AF1442" i="2"/>
  <c r="AE1442" i="2"/>
  <c r="AD1442" i="2"/>
  <c r="AC1442" i="2"/>
  <c r="AB1442" i="2"/>
  <c r="AA1442" i="2"/>
  <c r="Z1442" i="2"/>
  <c r="Y1442" i="2"/>
  <c r="C1442" i="2"/>
  <c r="AF1441" i="2"/>
  <c r="AE1441" i="2"/>
  <c r="AD1441" i="2"/>
  <c r="AC1441" i="2"/>
  <c r="AB1441" i="2"/>
  <c r="AA1441" i="2"/>
  <c r="Z1441" i="2"/>
  <c r="Y1441" i="2"/>
  <c r="C1441" i="2"/>
  <c r="AF1440" i="2"/>
  <c r="AE1440" i="2"/>
  <c r="AD1440" i="2"/>
  <c r="AC1440" i="2"/>
  <c r="AB1440" i="2"/>
  <c r="AA1440" i="2"/>
  <c r="Z1440" i="2"/>
  <c r="Y1440" i="2"/>
  <c r="C1440" i="2"/>
  <c r="AF1439" i="2"/>
  <c r="AE1439" i="2"/>
  <c r="AD1439" i="2"/>
  <c r="AC1439" i="2"/>
  <c r="AB1439" i="2"/>
  <c r="AA1439" i="2"/>
  <c r="Z1439" i="2"/>
  <c r="Y1439" i="2"/>
  <c r="C1439" i="2"/>
  <c r="AF1438" i="2"/>
  <c r="AE1438" i="2"/>
  <c r="AD1438" i="2"/>
  <c r="AC1438" i="2"/>
  <c r="AB1438" i="2"/>
  <c r="AA1438" i="2"/>
  <c r="Z1438" i="2"/>
  <c r="Y1438" i="2"/>
  <c r="C1438" i="2"/>
  <c r="AF1437" i="2"/>
  <c r="AE1437" i="2"/>
  <c r="AD1437" i="2"/>
  <c r="AC1437" i="2"/>
  <c r="AB1437" i="2"/>
  <c r="AA1437" i="2"/>
  <c r="Z1437" i="2"/>
  <c r="Y1437" i="2"/>
  <c r="AJ1437" i="2" s="1"/>
  <c r="C1437" i="2"/>
  <c r="AF1436" i="2"/>
  <c r="AE1436" i="2"/>
  <c r="AD1436" i="2"/>
  <c r="AC1436" i="2"/>
  <c r="AB1436" i="2"/>
  <c r="AA1436" i="2"/>
  <c r="Z1436" i="2"/>
  <c r="Y1436" i="2"/>
  <c r="C1436" i="2"/>
  <c r="AF1435" i="2"/>
  <c r="AE1435" i="2"/>
  <c r="AD1435" i="2"/>
  <c r="AC1435" i="2"/>
  <c r="AB1435" i="2"/>
  <c r="AA1435" i="2"/>
  <c r="Z1435" i="2"/>
  <c r="Y1435" i="2"/>
  <c r="C1435" i="2"/>
  <c r="AF1434" i="2"/>
  <c r="AE1434" i="2"/>
  <c r="AD1434" i="2"/>
  <c r="AC1434" i="2"/>
  <c r="AB1434" i="2"/>
  <c r="AA1434" i="2"/>
  <c r="Z1434" i="2"/>
  <c r="Y1434" i="2"/>
  <c r="C1434" i="2"/>
  <c r="AF1433" i="2"/>
  <c r="AE1433" i="2"/>
  <c r="AD1433" i="2"/>
  <c r="AC1433" i="2"/>
  <c r="AB1433" i="2"/>
  <c r="AA1433" i="2"/>
  <c r="Z1433" i="2"/>
  <c r="Y1433" i="2"/>
  <c r="C1433" i="2"/>
  <c r="AF1432" i="2"/>
  <c r="AE1432" i="2"/>
  <c r="AD1432" i="2"/>
  <c r="AC1432" i="2"/>
  <c r="AB1432" i="2"/>
  <c r="AA1432" i="2"/>
  <c r="Z1432" i="2"/>
  <c r="Y1432" i="2"/>
  <c r="C1432" i="2"/>
  <c r="AF1431" i="2"/>
  <c r="AE1431" i="2"/>
  <c r="AD1431" i="2"/>
  <c r="AC1431" i="2"/>
  <c r="AB1431" i="2"/>
  <c r="AA1431" i="2"/>
  <c r="Z1431" i="2"/>
  <c r="Y1431" i="2"/>
  <c r="AJ1431" i="2" s="1"/>
  <c r="C1431" i="2"/>
  <c r="AF1430" i="2"/>
  <c r="AE1430" i="2"/>
  <c r="AD1430" i="2"/>
  <c r="AC1430" i="2"/>
  <c r="AB1430" i="2"/>
  <c r="AA1430" i="2"/>
  <c r="Z1430" i="2"/>
  <c r="Y1430" i="2"/>
  <c r="C1430" i="2"/>
  <c r="AF1429" i="2"/>
  <c r="AE1429" i="2"/>
  <c r="AD1429" i="2"/>
  <c r="AC1429" i="2"/>
  <c r="AB1429" i="2"/>
  <c r="AA1429" i="2"/>
  <c r="Z1429" i="2"/>
  <c r="Y1429" i="2"/>
  <c r="C1429" i="2"/>
  <c r="AF1428" i="2"/>
  <c r="AE1428" i="2"/>
  <c r="AD1428" i="2"/>
  <c r="AC1428" i="2"/>
  <c r="AB1428" i="2"/>
  <c r="AA1428" i="2"/>
  <c r="Z1428" i="2"/>
  <c r="Y1428" i="2"/>
  <c r="C1428" i="2"/>
  <c r="AF1427" i="2"/>
  <c r="AE1427" i="2"/>
  <c r="AD1427" i="2"/>
  <c r="AC1427" i="2"/>
  <c r="AB1427" i="2"/>
  <c r="AA1427" i="2"/>
  <c r="Z1427" i="2"/>
  <c r="Y1427" i="2"/>
  <c r="C1427" i="2"/>
  <c r="AF1426" i="2"/>
  <c r="AE1426" i="2"/>
  <c r="AD1426" i="2"/>
  <c r="AC1426" i="2"/>
  <c r="AB1426" i="2"/>
  <c r="AA1426" i="2"/>
  <c r="Z1426" i="2"/>
  <c r="Y1426" i="2"/>
  <c r="C1426" i="2"/>
  <c r="AF1425" i="2"/>
  <c r="AE1425" i="2"/>
  <c r="AD1425" i="2"/>
  <c r="AC1425" i="2"/>
  <c r="AB1425" i="2"/>
  <c r="AA1425" i="2"/>
  <c r="Z1425" i="2"/>
  <c r="Y1425" i="2"/>
  <c r="AJ1425" i="2" s="1"/>
  <c r="C1425" i="2"/>
  <c r="AF1424" i="2"/>
  <c r="AE1424" i="2"/>
  <c r="AD1424" i="2"/>
  <c r="AC1424" i="2"/>
  <c r="AB1424" i="2"/>
  <c r="AA1424" i="2"/>
  <c r="Z1424" i="2"/>
  <c r="Y1424" i="2"/>
  <c r="C1424" i="2"/>
  <c r="AF1423" i="2"/>
  <c r="AE1423" i="2"/>
  <c r="AD1423" i="2"/>
  <c r="AC1423" i="2"/>
  <c r="AB1423" i="2"/>
  <c r="AA1423" i="2"/>
  <c r="Z1423" i="2"/>
  <c r="Y1423" i="2"/>
  <c r="C1423" i="2"/>
  <c r="AF1422" i="2"/>
  <c r="AE1422" i="2"/>
  <c r="AD1422" i="2"/>
  <c r="AC1422" i="2"/>
  <c r="AB1422" i="2"/>
  <c r="AA1422" i="2"/>
  <c r="Z1422" i="2"/>
  <c r="Y1422" i="2"/>
  <c r="C1422" i="2"/>
  <c r="AF1421" i="2"/>
  <c r="AE1421" i="2"/>
  <c r="AD1421" i="2"/>
  <c r="AC1421" i="2"/>
  <c r="AB1421" i="2"/>
  <c r="AA1421" i="2"/>
  <c r="Z1421" i="2"/>
  <c r="Y1421" i="2"/>
  <c r="C1421" i="2"/>
  <c r="AF1420" i="2"/>
  <c r="AE1420" i="2"/>
  <c r="AD1420" i="2"/>
  <c r="AC1420" i="2"/>
  <c r="AB1420" i="2"/>
  <c r="AA1420" i="2"/>
  <c r="Z1420" i="2"/>
  <c r="Y1420" i="2"/>
  <c r="C1420" i="2"/>
  <c r="AF1419" i="2"/>
  <c r="AE1419" i="2"/>
  <c r="AD1419" i="2"/>
  <c r="AC1419" i="2"/>
  <c r="AB1419" i="2"/>
  <c r="AA1419" i="2"/>
  <c r="Z1419" i="2"/>
  <c r="Y1419" i="2"/>
  <c r="AJ1419" i="2" s="1"/>
  <c r="C1419" i="2"/>
  <c r="AF1418" i="2"/>
  <c r="AE1418" i="2"/>
  <c r="AD1418" i="2"/>
  <c r="AC1418" i="2"/>
  <c r="AB1418" i="2"/>
  <c r="AA1418" i="2"/>
  <c r="Z1418" i="2"/>
  <c r="Y1418" i="2"/>
  <c r="C1418" i="2"/>
  <c r="AF1417" i="2"/>
  <c r="AE1417" i="2"/>
  <c r="AD1417" i="2"/>
  <c r="AC1417" i="2"/>
  <c r="AB1417" i="2"/>
  <c r="AA1417" i="2"/>
  <c r="Z1417" i="2"/>
  <c r="Y1417" i="2"/>
  <c r="C1417" i="2"/>
  <c r="AF1416" i="2"/>
  <c r="AE1416" i="2"/>
  <c r="AD1416" i="2"/>
  <c r="AC1416" i="2"/>
  <c r="AB1416" i="2"/>
  <c r="AA1416" i="2"/>
  <c r="Z1416" i="2"/>
  <c r="Y1416" i="2"/>
  <c r="C1416" i="2"/>
  <c r="AF1415" i="2"/>
  <c r="AE1415" i="2"/>
  <c r="AD1415" i="2"/>
  <c r="AC1415" i="2"/>
  <c r="AB1415" i="2"/>
  <c r="AA1415" i="2"/>
  <c r="Z1415" i="2"/>
  <c r="Y1415" i="2"/>
  <c r="C1415" i="2"/>
  <c r="AF1414" i="2"/>
  <c r="AE1414" i="2"/>
  <c r="AD1414" i="2"/>
  <c r="AC1414" i="2"/>
  <c r="AB1414" i="2"/>
  <c r="AA1414" i="2"/>
  <c r="Z1414" i="2"/>
  <c r="Y1414" i="2"/>
  <c r="C1414" i="2"/>
  <c r="AF1413" i="2"/>
  <c r="AE1413" i="2"/>
  <c r="AD1413" i="2"/>
  <c r="AC1413" i="2"/>
  <c r="AB1413" i="2"/>
  <c r="AA1413" i="2"/>
  <c r="Z1413" i="2"/>
  <c r="Y1413" i="2"/>
  <c r="AJ1413" i="2" s="1"/>
  <c r="C1413" i="2"/>
  <c r="AF1412" i="2"/>
  <c r="AE1412" i="2"/>
  <c r="AD1412" i="2"/>
  <c r="AC1412" i="2"/>
  <c r="AB1412" i="2"/>
  <c r="AA1412" i="2"/>
  <c r="Z1412" i="2"/>
  <c r="Y1412" i="2"/>
  <c r="C1412" i="2"/>
  <c r="AF1411" i="2"/>
  <c r="AE1411" i="2"/>
  <c r="AD1411" i="2"/>
  <c r="AC1411" i="2"/>
  <c r="AB1411" i="2"/>
  <c r="AA1411" i="2"/>
  <c r="Z1411" i="2"/>
  <c r="Y1411" i="2"/>
  <c r="C1411" i="2"/>
  <c r="AF1410" i="2"/>
  <c r="AE1410" i="2"/>
  <c r="AD1410" i="2"/>
  <c r="AC1410" i="2"/>
  <c r="AB1410" i="2"/>
  <c r="AA1410" i="2"/>
  <c r="Z1410" i="2"/>
  <c r="Y1410" i="2"/>
  <c r="C1410" i="2"/>
  <c r="AF1409" i="2"/>
  <c r="AE1409" i="2"/>
  <c r="AD1409" i="2"/>
  <c r="AC1409" i="2"/>
  <c r="AB1409" i="2"/>
  <c r="AA1409" i="2"/>
  <c r="Z1409" i="2"/>
  <c r="Y1409" i="2"/>
  <c r="C1409" i="2"/>
  <c r="AF1408" i="2"/>
  <c r="AE1408" i="2"/>
  <c r="AD1408" i="2"/>
  <c r="AC1408" i="2"/>
  <c r="AB1408" i="2"/>
  <c r="AA1408" i="2"/>
  <c r="Z1408" i="2"/>
  <c r="Y1408" i="2"/>
  <c r="C1408" i="2"/>
  <c r="AF1407" i="2"/>
  <c r="AE1407" i="2"/>
  <c r="AD1407" i="2"/>
  <c r="AC1407" i="2"/>
  <c r="AB1407" i="2"/>
  <c r="AA1407" i="2"/>
  <c r="Z1407" i="2"/>
  <c r="Y1407" i="2"/>
  <c r="AJ1407" i="2" s="1"/>
  <c r="C1407" i="2"/>
  <c r="AF1406" i="2"/>
  <c r="AE1406" i="2"/>
  <c r="AD1406" i="2"/>
  <c r="AC1406" i="2"/>
  <c r="AB1406" i="2"/>
  <c r="AA1406" i="2"/>
  <c r="Z1406" i="2"/>
  <c r="Y1406" i="2"/>
  <c r="C1406" i="2"/>
  <c r="AF1405" i="2"/>
  <c r="AE1405" i="2"/>
  <c r="AD1405" i="2"/>
  <c r="AC1405" i="2"/>
  <c r="AB1405" i="2"/>
  <c r="AA1405" i="2"/>
  <c r="Z1405" i="2"/>
  <c r="Y1405" i="2"/>
  <c r="C1405" i="2"/>
  <c r="AF1404" i="2"/>
  <c r="AE1404" i="2"/>
  <c r="AD1404" i="2"/>
  <c r="AC1404" i="2"/>
  <c r="AB1404" i="2"/>
  <c r="AA1404" i="2"/>
  <c r="Z1404" i="2"/>
  <c r="Y1404" i="2"/>
  <c r="C1404" i="2"/>
  <c r="AF1403" i="2"/>
  <c r="AE1403" i="2"/>
  <c r="AD1403" i="2"/>
  <c r="AC1403" i="2"/>
  <c r="AB1403" i="2"/>
  <c r="AA1403" i="2"/>
  <c r="Z1403" i="2"/>
  <c r="Y1403" i="2"/>
  <c r="C1403" i="2"/>
  <c r="AF1402" i="2"/>
  <c r="AE1402" i="2"/>
  <c r="AD1402" i="2"/>
  <c r="AC1402" i="2"/>
  <c r="AB1402" i="2"/>
  <c r="AA1402" i="2"/>
  <c r="Z1402" i="2"/>
  <c r="Y1402" i="2"/>
  <c r="C1402" i="2"/>
  <c r="AF1401" i="2"/>
  <c r="AE1401" i="2"/>
  <c r="AD1401" i="2"/>
  <c r="AC1401" i="2"/>
  <c r="AB1401" i="2"/>
  <c r="AA1401" i="2"/>
  <c r="Z1401" i="2"/>
  <c r="Y1401" i="2"/>
  <c r="AJ1401" i="2" s="1"/>
  <c r="C1401" i="2"/>
  <c r="AF1400" i="2"/>
  <c r="AE1400" i="2"/>
  <c r="AD1400" i="2"/>
  <c r="AC1400" i="2"/>
  <c r="AB1400" i="2"/>
  <c r="AA1400" i="2"/>
  <c r="Z1400" i="2"/>
  <c r="Y1400" i="2"/>
  <c r="C1400" i="2"/>
  <c r="AF1399" i="2"/>
  <c r="AE1399" i="2"/>
  <c r="AD1399" i="2"/>
  <c r="AC1399" i="2"/>
  <c r="AB1399" i="2"/>
  <c r="AA1399" i="2"/>
  <c r="Z1399" i="2"/>
  <c r="Y1399" i="2"/>
  <c r="C1399" i="2"/>
  <c r="AF1398" i="2"/>
  <c r="AE1398" i="2"/>
  <c r="AD1398" i="2"/>
  <c r="AC1398" i="2"/>
  <c r="AB1398" i="2"/>
  <c r="AA1398" i="2"/>
  <c r="Z1398" i="2"/>
  <c r="Y1398" i="2"/>
  <c r="C1398" i="2"/>
  <c r="AF1397" i="2"/>
  <c r="AE1397" i="2"/>
  <c r="AD1397" i="2"/>
  <c r="AC1397" i="2"/>
  <c r="AB1397" i="2"/>
  <c r="AA1397" i="2"/>
  <c r="Z1397" i="2"/>
  <c r="Y1397" i="2"/>
  <c r="C1397" i="2"/>
  <c r="AF1396" i="2"/>
  <c r="AE1396" i="2"/>
  <c r="AD1396" i="2"/>
  <c r="AC1396" i="2"/>
  <c r="AB1396" i="2"/>
  <c r="AA1396" i="2"/>
  <c r="Z1396" i="2"/>
  <c r="Y1396" i="2"/>
  <c r="C1396" i="2"/>
  <c r="AF1395" i="2"/>
  <c r="AE1395" i="2"/>
  <c r="AD1395" i="2"/>
  <c r="AC1395" i="2"/>
  <c r="AB1395" i="2"/>
  <c r="AA1395" i="2"/>
  <c r="Z1395" i="2"/>
  <c r="Y1395" i="2"/>
  <c r="AJ1395" i="2" s="1"/>
  <c r="C1395" i="2"/>
  <c r="AF1394" i="2"/>
  <c r="AE1394" i="2"/>
  <c r="AD1394" i="2"/>
  <c r="AC1394" i="2"/>
  <c r="AB1394" i="2"/>
  <c r="AA1394" i="2"/>
  <c r="Z1394" i="2"/>
  <c r="Y1394" i="2"/>
  <c r="C1394" i="2"/>
  <c r="AF1393" i="2"/>
  <c r="AE1393" i="2"/>
  <c r="AD1393" i="2"/>
  <c r="AC1393" i="2"/>
  <c r="AB1393" i="2"/>
  <c r="AA1393" i="2"/>
  <c r="Z1393" i="2"/>
  <c r="Y1393" i="2"/>
  <c r="C1393" i="2"/>
  <c r="AF1392" i="2"/>
  <c r="AE1392" i="2"/>
  <c r="AD1392" i="2"/>
  <c r="AC1392" i="2"/>
  <c r="AB1392" i="2"/>
  <c r="AA1392" i="2"/>
  <c r="Z1392" i="2"/>
  <c r="Y1392" i="2"/>
  <c r="C1392" i="2"/>
  <c r="AF1391" i="2"/>
  <c r="AE1391" i="2"/>
  <c r="AD1391" i="2"/>
  <c r="AC1391" i="2"/>
  <c r="AB1391" i="2"/>
  <c r="AA1391" i="2"/>
  <c r="Z1391" i="2"/>
  <c r="Y1391" i="2"/>
  <c r="C1391" i="2"/>
  <c r="AF1390" i="2"/>
  <c r="AE1390" i="2"/>
  <c r="AD1390" i="2"/>
  <c r="AC1390" i="2"/>
  <c r="AB1390" i="2"/>
  <c r="AA1390" i="2"/>
  <c r="Z1390" i="2"/>
  <c r="Y1390" i="2"/>
  <c r="C1390" i="2"/>
  <c r="AF1389" i="2"/>
  <c r="AE1389" i="2"/>
  <c r="AD1389" i="2"/>
  <c r="AC1389" i="2"/>
  <c r="AB1389" i="2"/>
  <c r="AA1389" i="2"/>
  <c r="Z1389" i="2"/>
  <c r="Y1389" i="2"/>
  <c r="AJ1389" i="2" s="1"/>
  <c r="C1389" i="2"/>
  <c r="AF1388" i="2"/>
  <c r="AE1388" i="2"/>
  <c r="AD1388" i="2"/>
  <c r="AC1388" i="2"/>
  <c r="AB1388" i="2"/>
  <c r="AA1388" i="2"/>
  <c r="Z1388" i="2"/>
  <c r="Y1388" i="2"/>
  <c r="C1388" i="2"/>
  <c r="AF1387" i="2"/>
  <c r="AE1387" i="2"/>
  <c r="AD1387" i="2"/>
  <c r="AC1387" i="2"/>
  <c r="AB1387" i="2"/>
  <c r="AA1387" i="2"/>
  <c r="Z1387" i="2"/>
  <c r="Y1387" i="2"/>
  <c r="C1387" i="2"/>
  <c r="AF1386" i="2"/>
  <c r="AE1386" i="2"/>
  <c r="AD1386" i="2"/>
  <c r="AC1386" i="2"/>
  <c r="AB1386" i="2"/>
  <c r="AA1386" i="2"/>
  <c r="Z1386" i="2"/>
  <c r="Y1386" i="2"/>
  <c r="C1386" i="2"/>
  <c r="AF1385" i="2"/>
  <c r="AE1385" i="2"/>
  <c r="AD1385" i="2"/>
  <c r="AC1385" i="2"/>
  <c r="AB1385" i="2"/>
  <c r="AA1385" i="2"/>
  <c r="Z1385" i="2"/>
  <c r="Y1385" i="2"/>
  <c r="C1385" i="2"/>
  <c r="AF1384" i="2"/>
  <c r="AE1384" i="2"/>
  <c r="AD1384" i="2"/>
  <c r="AC1384" i="2"/>
  <c r="AB1384" i="2"/>
  <c r="AA1384" i="2"/>
  <c r="Z1384" i="2"/>
  <c r="Y1384" i="2"/>
  <c r="C1384" i="2"/>
  <c r="AF1383" i="2"/>
  <c r="AE1383" i="2"/>
  <c r="AD1383" i="2"/>
  <c r="AC1383" i="2"/>
  <c r="AB1383" i="2"/>
  <c r="AA1383" i="2"/>
  <c r="Z1383" i="2"/>
  <c r="Y1383" i="2"/>
  <c r="AJ1383" i="2" s="1"/>
  <c r="C1383" i="2"/>
  <c r="AF1382" i="2"/>
  <c r="AE1382" i="2"/>
  <c r="AD1382" i="2"/>
  <c r="AC1382" i="2"/>
  <c r="AB1382" i="2"/>
  <c r="AA1382" i="2"/>
  <c r="Z1382" i="2"/>
  <c r="Y1382" i="2"/>
  <c r="C1382" i="2"/>
  <c r="AF1381" i="2"/>
  <c r="AE1381" i="2"/>
  <c r="AD1381" i="2"/>
  <c r="AC1381" i="2"/>
  <c r="AB1381" i="2"/>
  <c r="AA1381" i="2"/>
  <c r="Z1381" i="2"/>
  <c r="Y1381" i="2"/>
  <c r="C1381" i="2"/>
  <c r="AF1380" i="2"/>
  <c r="AE1380" i="2"/>
  <c r="AD1380" i="2"/>
  <c r="AC1380" i="2"/>
  <c r="AB1380" i="2"/>
  <c r="AA1380" i="2"/>
  <c r="Z1380" i="2"/>
  <c r="Y1380" i="2"/>
  <c r="C1380" i="2"/>
  <c r="AF1379" i="2"/>
  <c r="AE1379" i="2"/>
  <c r="AD1379" i="2"/>
  <c r="AC1379" i="2"/>
  <c r="AB1379" i="2"/>
  <c r="AA1379" i="2"/>
  <c r="Z1379" i="2"/>
  <c r="Y1379" i="2"/>
  <c r="C1379" i="2"/>
  <c r="AF1378" i="2"/>
  <c r="AE1378" i="2"/>
  <c r="AD1378" i="2"/>
  <c r="AC1378" i="2"/>
  <c r="AB1378" i="2"/>
  <c r="AA1378" i="2"/>
  <c r="Z1378" i="2"/>
  <c r="Y1378" i="2"/>
  <c r="C1378" i="2"/>
  <c r="AF1377" i="2"/>
  <c r="AE1377" i="2"/>
  <c r="AD1377" i="2"/>
  <c r="AC1377" i="2"/>
  <c r="AB1377" i="2"/>
  <c r="AA1377" i="2"/>
  <c r="Z1377" i="2"/>
  <c r="Y1377" i="2"/>
  <c r="AJ1377" i="2" s="1"/>
  <c r="C1377" i="2"/>
  <c r="AF1376" i="2"/>
  <c r="AE1376" i="2"/>
  <c r="AD1376" i="2"/>
  <c r="AC1376" i="2"/>
  <c r="AB1376" i="2"/>
  <c r="AA1376" i="2"/>
  <c r="Z1376" i="2"/>
  <c r="Y1376" i="2"/>
  <c r="C1376" i="2"/>
  <c r="AF1375" i="2"/>
  <c r="AE1375" i="2"/>
  <c r="AD1375" i="2"/>
  <c r="AC1375" i="2"/>
  <c r="AB1375" i="2"/>
  <c r="AA1375" i="2"/>
  <c r="Z1375" i="2"/>
  <c r="Y1375" i="2"/>
  <c r="C1375" i="2"/>
  <c r="AF1374" i="2"/>
  <c r="AE1374" i="2"/>
  <c r="AD1374" i="2"/>
  <c r="AC1374" i="2"/>
  <c r="AB1374" i="2"/>
  <c r="AA1374" i="2"/>
  <c r="Z1374" i="2"/>
  <c r="Y1374" i="2"/>
  <c r="C1374" i="2"/>
  <c r="AF1373" i="2"/>
  <c r="AE1373" i="2"/>
  <c r="AD1373" i="2"/>
  <c r="AC1373" i="2"/>
  <c r="AB1373" i="2"/>
  <c r="AA1373" i="2"/>
  <c r="Z1373" i="2"/>
  <c r="Y1373" i="2"/>
  <c r="C1373" i="2"/>
  <c r="AF1372" i="2"/>
  <c r="AE1372" i="2"/>
  <c r="AD1372" i="2"/>
  <c r="AC1372" i="2"/>
  <c r="AB1372" i="2"/>
  <c r="AA1372" i="2"/>
  <c r="Z1372" i="2"/>
  <c r="Y1372" i="2"/>
  <c r="C1372" i="2"/>
  <c r="AF1371" i="2"/>
  <c r="AE1371" i="2"/>
  <c r="AD1371" i="2"/>
  <c r="AC1371" i="2"/>
  <c r="AB1371" i="2"/>
  <c r="AA1371" i="2"/>
  <c r="Z1371" i="2"/>
  <c r="Y1371" i="2"/>
  <c r="AJ1371" i="2" s="1"/>
  <c r="C1371" i="2"/>
  <c r="AF1370" i="2"/>
  <c r="AE1370" i="2"/>
  <c r="AD1370" i="2"/>
  <c r="AC1370" i="2"/>
  <c r="AB1370" i="2"/>
  <c r="AA1370" i="2"/>
  <c r="Z1370" i="2"/>
  <c r="Y1370" i="2"/>
  <c r="C1370" i="2"/>
  <c r="AF1369" i="2"/>
  <c r="AE1369" i="2"/>
  <c r="AD1369" i="2"/>
  <c r="AC1369" i="2"/>
  <c r="AB1369" i="2"/>
  <c r="AA1369" i="2"/>
  <c r="Z1369" i="2"/>
  <c r="Y1369" i="2"/>
  <c r="C1369" i="2"/>
  <c r="AF1368" i="2"/>
  <c r="AE1368" i="2"/>
  <c r="AD1368" i="2"/>
  <c r="AC1368" i="2"/>
  <c r="AB1368" i="2"/>
  <c r="AA1368" i="2"/>
  <c r="Z1368" i="2"/>
  <c r="Y1368" i="2"/>
  <c r="C1368" i="2"/>
  <c r="AF1367" i="2"/>
  <c r="AE1367" i="2"/>
  <c r="AD1367" i="2"/>
  <c r="AC1367" i="2"/>
  <c r="AB1367" i="2"/>
  <c r="AA1367" i="2"/>
  <c r="Z1367" i="2"/>
  <c r="Y1367" i="2"/>
  <c r="C1367" i="2"/>
  <c r="AF1366" i="2"/>
  <c r="AE1366" i="2"/>
  <c r="AD1366" i="2"/>
  <c r="AC1366" i="2"/>
  <c r="AB1366" i="2"/>
  <c r="AA1366" i="2"/>
  <c r="Z1366" i="2"/>
  <c r="Y1366" i="2"/>
  <c r="C1366" i="2"/>
  <c r="AF1365" i="2"/>
  <c r="AE1365" i="2"/>
  <c r="AD1365" i="2"/>
  <c r="AC1365" i="2"/>
  <c r="AB1365" i="2"/>
  <c r="AA1365" i="2"/>
  <c r="Z1365" i="2"/>
  <c r="Y1365" i="2"/>
  <c r="AJ1365" i="2" s="1"/>
  <c r="C1365" i="2"/>
  <c r="AF1364" i="2"/>
  <c r="AE1364" i="2"/>
  <c r="AD1364" i="2"/>
  <c r="AC1364" i="2"/>
  <c r="AB1364" i="2"/>
  <c r="AA1364" i="2"/>
  <c r="Z1364" i="2"/>
  <c r="Y1364" i="2"/>
  <c r="C1364" i="2"/>
  <c r="AF1363" i="2"/>
  <c r="AE1363" i="2"/>
  <c r="AD1363" i="2"/>
  <c r="AC1363" i="2"/>
  <c r="AB1363" i="2"/>
  <c r="AA1363" i="2"/>
  <c r="Z1363" i="2"/>
  <c r="Y1363" i="2"/>
  <c r="C1363" i="2"/>
  <c r="AF1362" i="2"/>
  <c r="AE1362" i="2"/>
  <c r="AD1362" i="2"/>
  <c r="AC1362" i="2"/>
  <c r="AB1362" i="2"/>
  <c r="AA1362" i="2"/>
  <c r="Z1362" i="2"/>
  <c r="Y1362" i="2"/>
  <c r="C1362" i="2"/>
  <c r="AF1361" i="2"/>
  <c r="AE1361" i="2"/>
  <c r="AD1361" i="2"/>
  <c r="AC1361" i="2"/>
  <c r="AB1361" i="2"/>
  <c r="AA1361" i="2"/>
  <c r="Z1361" i="2"/>
  <c r="Y1361" i="2"/>
  <c r="C1361" i="2"/>
  <c r="AF1360" i="2"/>
  <c r="AE1360" i="2"/>
  <c r="AD1360" i="2"/>
  <c r="AC1360" i="2"/>
  <c r="AB1360" i="2"/>
  <c r="AA1360" i="2"/>
  <c r="Z1360" i="2"/>
  <c r="Y1360" i="2"/>
  <c r="C1360" i="2"/>
  <c r="AF1359" i="2"/>
  <c r="AE1359" i="2"/>
  <c r="AD1359" i="2"/>
  <c r="AC1359" i="2"/>
  <c r="AB1359" i="2"/>
  <c r="AA1359" i="2"/>
  <c r="Z1359" i="2"/>
  <c r="Y1359" i="2"/>
  <c r="AJ1359" i="2" s="1"/>
  <c r="C1359" i="2"/>
  <c r="AF1358" i="2"/>
  <c r="AE1358" i="2"/>
  <c r="AD1358" i="2"/>
  <c r="AC1358" i="2"/>
  <c r="AB1358" i="2"/>
  <c r="AA1358" i="2"/>
  <c r="Z1358" i="2"/>
  <c r="Y1358" i="2"/>
  <c r="C1358" i="2"/>
  <c r="AF1357" i="2"/>
  <c r="AE1357" i="2"/>
  <c r="AD1357" i="2"/>
  <c r="AC1357" i="2"/>
  <c r="AB1357" i="2"/>
  <c r="AA1357" i="2"/>
  <c r="Z1357" i="2"/>
  <c r="Y1357" i="2"/>
  <c r="C1357" i="2"/>
  <c r="AF1356" i="2"/>
  <c r="AE1356" i="2"/>
  <c r="AD1356" i="2"/>
  <c r="AC1356" i="2"/>
  <c r="AB1356" i="2"/>
  <c r="AA1356" i="2"/>
  <c r="Z1356" i="2"/>
  <c r="Y1356" i="2"/>
  <c r="C1356" i="2"/>
  <c r="AF1355" i="2"/>
  <c r="AE1355" i="2"/>
  <c r="AD1355" i="2"/>
  <c r="AC1355" i="2"/>
  <c r="AB1355" i="2"/>
  <c r="AA1355" i="2"/>
  <c r="Z1355" i="2"/>
  <c r="Y1355" i="2"/>
  <c r="C1355" i="2"/>
  <c r="AF1354" i="2"/>
  <c r="AE1354" i="2"/>
  <c r="AD1354" i="2"/>
  <c r="AC1354" i="2"/>
  <c r="AB1354" i="2"/>
  <c r="AA1354" i="2"/>
  <c r="Z1354" i="2"/>
  <c r="Y1354" i="2"/>
  <c r="C1354" i="2"/>
  <c r="AF1353" i="2"/>
  <c r="AE1353" i="2"/>
  <c r="AD1353" i="2"/>
  <c r="AC1353" i="2"/>
  <c r="AB1353" i="2"/>
  <c r="AA1353" i="2"/>
  <c r="Z1353" i="2"/>
  <c r="Y1353" i="2"/>
  <c r="AJ1353" i="2" s="1"/>
  <c r="C1353" i="2"/>
  <c r="AF1352" i="2"/>
  <c r="AE1352" i="2"/>
  <c r="AD1352" i="2"/>
  <c r="AC1352" i="2"/>
  <c r="AB1352" i="2"/>
  <c r="AA1352" i="2"/>
  <c r="Z1352" i="2"/>
  <c r="Y1352" i="2"/>
  <c r="C1352" i="2"/>
  <c r="AF1351" i="2"/>
  <c r="AE1351" i="2"/>
  <c r="AD1351" i="2"/>
  <c r="AC1351" i="2"/>
  <c r="AB1351" i="2"/>
  <c r="AA1351" i="2"/>
  <c r="Z1351" i="2"/>
  <c r="Y1351" i="2"/>
  <c r="C1351" i="2"/>
  <c r="AF1350" i="2"/>
  <c r="AE1350" i="2"/>
  <c r="AD1350" i="2"/>
  <c r="AC1350" i="2"/>
  <c r="AB1350" i="2"/>
  <c r="AA1350" i="2"/>
  <c r="Z1350" i="2"/>
  <c r="Y1350" i="2"/>
  <c r="C1350" i="2"/>
  <c r="AF1349" i="2"/>
  <c r="AE1349" i="2"/>
  <c r="AD1349" i="2"/>
  <c r="AC1349" i="2"/>
  <c r="AB1349" i="2"/>
  <c r="AA1349" i="2"/>
  <c r="Z1349" i="2"/>
  <c r="Y1349" i="2"/>
  <c r="C1349" i="2"/>
  <c r="AF1348" i="2"/>
  <c r="AE1348" i="2"/>
  <c r="AD1348" i="2"/>
  <c r="AC1348" i="2"/>
  <c r="AB1348" i="2"/>
  <c r="AA1348" i="2"/>
  <c r="Z1348" i="2"/>
  <c r="Y1348" i="2"/>
  <c r="C1348" i="2"/>
  <c r="AF1347" i="2"/>
  <c r="AE1347" i="2"/>
  <c r="AD1347" i="2"/>
  <c r="AC1347" i="2"/>
  <c r="AB1347" i="2"/>
  <c r="AA1347" i="2"/>
  <c r="Z1347" i="2"/>
  <c r="Y1347" i="2"/>
  <c r="AJ1347" i="2" s="1"/>
  <c r="C1347" i="2"/>
  <c r="AF1346" i="2"/>
  <c r="AE1346" i="2"/>
  <c r="AD1346" i="2"/>
  <c r="AC1346" i="2"/>
  <c r="AB1346" i="2"/>
  <c r="AA1346" i="2"/>
  <c r="Z1346" i="2"/>
  <c r="Y1346" i="2"/>
  <c r="C1346" i="2"/>
  <c r="AF1345" i="2"/>
  <c r="AE1345" i="2"/>
  <c r="AD1345" i="2"/>
  <c r="AC1345" i="2"/>
  <c r="AB1345" i="2"/>
  <c r="AA1345" i="2"/>
  <c r="Z1345" i="2"/>
  <c r="Y1345" i="2"/>
  <c r="C1345" i="2"/>
  <c r="AF1344" i="2"/>
  <c r="AE1344" i="2"/>
  <c r="AD1344" i="2"/>
  <c r="AC1344" i="2"/>
  <c r="AB1344" i="2"/>
  <c r="AA1344" i="2"/>
  <c r="Z1344" i="2"/>
  <c r="Y1344" i="2"/>
  <c r="C1344" i="2"/>
  <c r="AF1343" i="2"/>
  <c r="AE1343" i="2"/>
  <c r="AD1343" i="2"/>
  <c r="AC1343" i="2"/>
  <c r="AB1343" i="2"/>
  <c r="AA1343" i="2"/>
  <c r="Z1343" i="2"/>
  <c r="Y1343" i="2"/>
  <c r="C1343" i="2"/>
  <c r="AF1342" i="2"/>
  <c r="AE1342" i="2"/>
  <c r="AD1342" i="2"/>
  <c r="AC1342" i="2"/>
  <c r="AB1342" i="2"/>
  <c r="AA1342" i="2"/>
  <c r="Z1342" i="2"/>
  <c r="Y1342" i="2"/>
  <c r="C1342" i="2"/>
  <c r="AF1341" i="2"/>
  <c r="AE1341" i="2"/>
  <c r="AD1341" i="2"/>
  <c r="AC1341" i="2"/>
  <c r="AB1341" i="2"/>
  <c r="AA1341" i="2"/>
  <c r="Z1341" i="2"/>
  <c r="Y1341" i="2"/>
  <c r="AJ1341" i="2" s="1"/>
  <c r="C1341" i="2"/>
  <c r="AF1340" i="2"/>
  <c r="AE1340" i="2"/>
  <c r="AD1340" i="2"/>
  <c r="AC1340" i="2"/>
  <c r="AB1340" i="2"/>
  <c r="AA1340" i="2"/>
  <c r="Z1340" i="2"/>
  <c r="Y1340" i="2"/>
  <c r="C1340" i="2"/>
  <c r="AF1339" i="2"/>
  <c r="AE1339" i="2"/>
  <c r="AD1339" i="2"/>
  <c r="AC1339" i="2"/>
  <c r="AB1339" i="2"/>
  <c r="AA1339" i="2"/>
  <c r="Z1339" i="2"/>
  <c r="Y1339" i="2"/>
  <c r="C1339" i="2"/>
  <c r="AF1338" i="2"/>
  <c r="AE1338" i="2"/>
  <c r="AD1338" i="2"/>
  <c r="AC1338" i="2"/>
  <c r="AB1338" i="2"/>
  <c r="AA1338" i="2"/>
  <c r="Z1338" i="2"/>
  <c r="Y1338" i="2"/>
  <c r="C1338" i="2"/>
  <c r="AF1337" i="2"/>
  <c r="AE1337" i="2"/>
  <c r="AD1337" i="2"/>
  <c r="AC1337" i="2"/>
  <c r="AB1337" i="2"/>
  <c r="AA1337" i="2"/>
  <c r="Z1337" i="2"/>
  <c r="Y1337" i="2"/>
  <c r="C1337" i="2"/>
  <c r="AF1336" i="2"/>
  <c r="AE1336" i="2"/>
  <c r="AD1336" i="2"/>
  <c r="AC1336" i="2"/>
  <c r="AB1336" i="2"/>
  <c r="AA1336" i="2"/>
  <c r="Z1336" i="2"/>
  <c r="Y1336" i="2"/>
  <c r="C1336" i="2"/>
  <c r="AF1335" i="2"/>
  <c r="AE1335" i="2"/>
  <c r="AD1335" i="2"/>
  <c r="AC1335" i="2"/>
  <c r="AB1335" i="2"/>
  <c r="AA1335" i="2"/>
  <c r="Z1335" i="2"/>
  <c r="Y1335" i="2"/>
  <c r="AJ1335" i="2" s="1"/>
  <c r="C1335" i="2"/>
  <c r="AF1334" i="2"/>
  <c r="AE1334" i="2"/>
  <c r="AD1334" i="2"/>
  <c r="AC1334" i="2"/>
  <c r="AB1334" i="2"/>
  <c r="AA1334" i="2"/>
  <c r="Z1334" i="2"/>
  <c r="Y1334" i="2"/>
  <c r="C1334" i="2"/>
  <c r="AF1333" i="2"/>
  <c r="AE1333" i="2"/>
  <c r="AD1333" i="2"/>
  <c r="AC1333" i="2"/>
  <c r="AB1333" i="2"/>
  <c r="AA1333" i="2"/>
  <c r="Z1333" i="2"/>
  <c r="Y1333" i="2"/>
  <c r="C1333" i="2"/>
  <c r="AF1332" i="2"/>
  <c r="AE1332" i="2"/>
  <c r="AD1332" i="2"/>
  <c r="AC1332" i="2"/>
  <c r="AB1332" i="2"/>
  <c r="AA1332" i="2"/>
  <c r="Z1332" i="2"/>
  <c r="Y1332" i="2"/>
  <c r="C1332" i="2"/>
  <c r="AF1331" i="2"/>
  <c r="AE1331" i="2"/>
  <c r="AD1331" i="2"/>
  <c r="AC1331" i="2"/>
  <c r="AB1331" i="2"/>
  <c r="AA1331" i="2"/>
  <c r="Z1331" i="2"/>
  <c r="Y1331" i="2"/>
  <c r="C1331" i="2"/>
  <c r="AF1330" i="2"/>
  <c r="AE1330" i="2"/>
  <c r="AD1330" i="2"/>
  <c r="AC1330" i="2"/>
  <c r="AB1330" i="2"/>
  <c r="AA1330" i="2"/>
  <c r="Z1330" i="2"/>
  <c r="Y1330" i="2"/>
  <c r="C1330" i="2"/>
  <c r="AF1329" i="2"/>
  <c r="AE1329" i="2"/>
  <c r="AD1329" i="2"/>
  <c r="AC1329" i="2"/>
  <c r="AB1329" i="2"/>
  <c r="AA1329" i="2"/>
  <c r="Z1329" i="2"/>
  <c r="Y1329" i="2"/>
  <c r="AJ1329" i="2" s="1"/>
  <c r="C1329" i="2"/>
  <c r="AF1328" i="2"/>
  <c r="AE1328" i="2"/>
  <c r="AD1328" i="2"/>
  <c r="AC1328" i="2"/>
  <c r="AB1328" i="2"/>
  <c r="AA1328" i="2"/>
  <c r="Z1328" i="2"/>
  <c r="Y1328" i="2"/>
  <c r="C1328" i="2"/>
  <c r="AF1327" i="2"/>
  <c r="AE1327" i="2"/>
  <c r="AD1327" i="2"/>
  <c r="AC1327" i="2"/>
  <c r="AB1327" i="2"/>
  <c r="AA1327" i="2"/>
  <c r="Z1327" i="2"/>
  <c r="Y1327" i="2"/>
  <c r="C1327" i="2"/>
  <c r="AF1326" i="2"/>
  <c r="AE1326" i="2"/>
  <c r="AD1326" i="2"/>
  <c r="AC1326" i="2"/>
  <c r="AB1326" i="2"/>
  <c r="AA1326" i="2"/>
  <c r="Z1326" i="2"/>
  <c r="Y1326" i="2"/>
  <c r="C1326" i="2"/>
  <c r="AF1325" i="2"/>
  <c r="AE1325" i="2"/>
  <c r="AD1325" i="2"/>
  <c r="AC1325" i="2"/>
  <c r="AB1325" i="2"/>
  <c r="AA1325" i="2"/>
  <c r="Z1325" i="2"/>
  <c r="Y1325" i="2"/>
  <c r="C1325" i="2"/>
  <c r="AF1324" i="2"/>
  <c r="AE1324" i="2"/>
  <c r="AD1324" i="2"/>
  <c r="AC1324" i="2"/>
  <c r="AB1324" i="2"/>
  <c r="AA1324" i="2"/>
  <c r="Z1324" i="2"/>
  <c r="Y1324" i="2"/>
  <c r="C1324" i="2"/>
  <c r="AF1323" i="2"/>
  <c r="AE1323" i="2"/>
  <c r="AD1323" i="2"/>
  <c r="AC1323" i="2"/>
  <c r="AB1323" i="2"/>
  <c r="AA1323" i="2"/>
  <c r="Z1323" i="2"/>
  <c r="Y1323" i="2"/>
  <c r="AJ1323" i="2" s="1"/>
  <c r="C1323" i="2"/>
  <c r="AF1322" i="2"/>
  <c r="AE1322" i="2"/>
  <c r="AD1322" i="2"/>
  <c r="AC1322" i="2"/>
  <c r="AB1322" i="2"/>
  <c r="AA1322" i="2"/>
  <c r="Z1322" i="2"/>
  <c r="Y1322" i="2"/>
  <c r="C1322" i="2"/>
  <c r="AF1321" i="2"/>
  <c r="AE1321" i="2"/>
  <c r="AD1321" i="2"/>
  <c r="AC1321" i="2"/>
  <c r="AB1321" i="2"/>
  <c r="AA1321" i="2"/>
  <c r="Z1321" i="2"/>
  <c r="Y1321" i="2"/>
  <c r="C1321" i="2"/>
  <c r="AF1320" i="2"/>
  <c r="AE1320" i="2"/>
  <c r="AD1320" i="2"/>
  <c r="AC1320" i="2"/>
  <c r="AB1320" i="2"/>
  <c r="AA1320" i="2"/>
  <c r="Z1320" i="2"/>
  <c r="Y1320" i="2"/>
  <c r="C1320" i="2"/>
  <c r="AF1319" i="2"/>
  <c r="AE1319" i="2"/>
  <c r="AD1319" i="2"/>
  <c r="AC1319" i="2"/>
  <c r="AB1319" i="2"/>
  <c r="AA1319" i="2"/>
  <c r="Z1319" i="2"/>
  <c r="Y1319" i="2"/>
  <c r="C1319" i="2"/>
  <c r="AF1318" i="2"/>
  <c r="AE1318" i="2"/>
  <c r="AD1318" i="2"/>
  <c r="AC1318" i="2"/>
  <c r="AB1318" i="2"/>
  <c r="AA1318" i="2"/>
  <c r="Z1318" i="2"/>
  <c r="Y1318" i="2"/>
  <c r="C1318" i="2"/>
  <c r="AF1317" i="2"/>
  <c r="AE1317" i="2"/>
  <c r="AD1317" i="2"/>
  <c r="AC1317" i="2"/>
  <c r="AB1317" i="2"/>
  <c r="AA1317" i="2"/>
  <c r="Z1317" i="2"/>
  <c r="Y1317" i="2"/>
  <c r="C1317" i="2"/>
  <c r="AF1316" i="2"/>
  <c r="AE1316" i="2"/>
  <c r="AD1316" i="2"/>
  <c r="AC1316" i="2"/>
  <c r="AB1316" i="2"/>
  <c r="AA1316" i="2"/>
  <c r="Z1316" i="2"/>
  <c r="Y1316" i="2"/>
  <c r="C1316" i="2"/>
  <c r="AF1315" i="2"/>
  <c r="AE1315" i="2"/>
  <c r="AD1315" i="2"/>
  <c r="AC1315" i="2"/>
  <c r="AB1315" i="2"/>
  <c r="AA1315" i="2"/>
  <c r="Z1315" i="2"/>
  <c r="Y1315" i="2"/>
  <c r="C1315" i="2"/>
  <c r="AF1314" i="2"/>
  <c r="AE1314" i="2"/>
  <c r="AD1314" i="2"/>
  <c r="AC1314" i="2"/>
  <c r="AB1314" i="2"/>
  <c r="AA1314" i="2"/>
  <c r="Z1314" i="2"/>
  <c r="Y1314" i="2"/>
  <c r="C1314" i="2"/>
  <c r="AF1313" i="2"/>
  <c r="AE1313" i="2"/>
  <c r="AD1313" i="2"/>
  <c r="AC1313" i="2"/>
  <c r="AB1313" i="2"/>
  <c r="AA1313" i="2"/>
  <c r="Z1313" i="2"/>
  <c r="Y1313" i="2"/>
  <c r="C1313" i="2"/>
  <c r="AF1312" i="2"/>
  <c r="AE1312" i="2"/>
  <c r="AD1312" i="2"/>
  <c r="AC1312" i="2"/>
  <c r="AB1312" i="2"/>
  <c r="AA1312" i="2"/>
  <c r="Z1312" i="2"/>
  <c r="Y1312" i="2"/>
  <c r="C1312" i="2"/>
  <c r="AF1311" i="2"/>
  <c r="AE1311" i="2"/>
  <c r="AD1311" i="2"/>
  <c r="AC1311" i="2"/>
  <c r="AB1311" i="2"/>
  <c r="AA1311" i="2"/>
  <c r="Z1311" i="2"/>
  <c r="Y1311" i="2"/>
  <c r="C1311" i="2"/>
  <c r="AF1310" i="2"/>
  <c r="AE1310" i="2"/>
  <c r="AD1310" i="2"/>
  <c r="AC1310" i="2"/>
  <c r="AB1310" i="2"/>
  <c r="AA1310" i="2"/>
  <c r="Z1310" i="2"/>
  <c r="Y1310" i="2"/>
  <c r="C1310" i="2"/>
  <c r="AF1309" i="2"/>
  <c r="AE1309" i="2"/>
  <c r="AD1309" i="2"/>
  <c r="AC1309" i="2"/>
  <c r="AB1309" i="2"/>
  <c r="AA1309" i="2"/>
  <c r="Z1309" i="2"/>
  <c r="Y1309" i="2"/>
  <c r="C1309" i="2"/>
  <c r="AF1308" i="2"/>
  <c r="AE1308" i="2"/>
  <c r="AD1308" i="2"/>
  <c r="AC1308" i="2"/>
  <c r="AB1308" i="2"/>
  <c r="AA1308" i="2"/>
  <c r="Z1308" i="2"/>
  <c r="Y1308" i="2"/>
  <c r="C1308" i="2"/>
  <c r="AF1307" i="2"/>
  <c r="AE1307" i="2"/>
  <c r="AD1307" i="2"/>
  <c r="AC1307" i="2"/>
  <c r="AB1307" i="2"/>
  <c r="AA1307" i="2"/>
  <c r="Z1307" i="2"/>
  <c r="Y1307" i="2"/>
  <c r="C1307" i="2"/>
  <c r="AF1306" i="2"/>
  <c r="AE1306" i="2"/>
  <c r="AD1306" i="2"/>
  <c r="AC1306" i="2"/>
  <c r="AB1306" i="2"/>
  <c r="AA1306" i="2"/>
  <c r="Z1306" i="2"/>
  <c r="Y1306" i="2"/>
  <c r="C1306" i="2"/>
  <c r="AF1305" i="2"/>
  <c r="AE1305" i="2"/>
  <c r="AD1305" i="2"/>
  <c r="AC1305" i="2"/>
  <c r="AB1305" i="2"/>
  <c r="AA1305" i="2"/>
  <c r="Z1305" i="2"/>
  <c r="Y1305" i="2"/>
  <c r="AJ1305" i="2" s="1"/>
  <c r="C1305" i="2"/>
  <c r="AF1304" i="2"/>
  <c r="AE1304" i="2"/>
  <c r="AD1304" i="2"/>
  <c r="AC1304" i="2"/>
  <c r="AB1304" i="2"/>
  <c r="AA1304" i="2"/>
  <c r="Z1304" i="2"/>
  <c r="Y1304" i="2"/>
  <c r="C1304" i="2"/>
  <c r="AF1303" i="2"/>
  <c r="AE1303" i="2"/>
  <c r="AD1303" i="2"/>
  <c r="AC1303" i="2"/>
  <c r="AB1303" i="2"/>
  <c r="AA1303" i="2"/>
  <c r="Z1303" i="2"/>
  <c r="Y1303" i="2"/>
  <c r="AJ1303" i="2" s="1"/>
  <c r="C1303" i="2"/>
  <c r="AF1302" i="2"/>
  <c r="AE1302" i="2"/>
  <c r="AD1302" i="2"/>
  <c r="AC1302" i="2"/>
  <c r="AB1302" i="2"/>
  <c r="AA1302" i="2"/>
  <c r="Z1302" i="2"/>
  <c r="Y1302" i="2"/>
  <c r="C1302" i="2"/>
  <c r="AF1301" i="2"/>
  <c r="AE1301" i="2"/>
  <c r="AD1301" i="2"/>
  <c r="AC1301" i="2"/>
  <c r="AB1301" i="2"/>
  <c r="AA1301" i="2"/>
  <c r="Z1301" i="2"/>
  <c r="Y1301" i="2"/>
  <c r="C1301" i="2"/>
  <c r="AF1300" i="2"/>
  <c r="AE1300" i="2"/>
  <c r="AD1300" i="2"/>
  <c r="AC1300" i="2"/>
  <c r="AB1300" i="2"/>
  <c r="AA1300" i="2"/>
  <c r="Z1300" i="2"/>
  <c r="Y1300" i="2"/>
  <c r="C1300" i="2"/>
  <c r="AF1299" i="2"/>
  <c r="AE1299" i="2"/>
  <c r="AD1299" i="2"/>
  <c r="AC1299" i="2"/>
  <c r="AB1299" i="2"/>
  <c r="AA1299" i="2"/>
  <c r="Z1299" i="2"/>
  <c r="Y1299" i="2"/>
  <c r="AJ1299" i="2" s="1"/>
  <c r="C1299" i="2"/>
  <c r="AF1298" i="2"/>
  <c r="AE1298" i="2"/>
  <c r="AD1298" i="2"/>
  <c r="AC1298" i="2"/>
  <c r="AB1298" i="2"/>
  <c r="AA1298" i="2"/>
  <c r="Z1298" i="2"/>
  <c r="Y1298" i="2"/>
  <c r="C1298" i="2"/>
  <c r="AF1297" i="2"/>
  <c r="AE1297" i="2"/>
  <c r="AD1297" i="2"/>
  <c r="AC1297" i="2"/>
  <c r="AB1297" i="2"/>
  <c r="AA1297" i="2"/>
  <c r="Z1297" i="2"/>
  <c r="Y1297" i="2"/>
  <c r="C1297" i="2"/>
  <c r="AF1296" i="2"/>
  <c r="AE1296" i="2"/>
  <c r="AD1296" i="2"/>
  <c r="AC1296" i="2"/>
  <c r="AB1296" i="2"/>
  <c r="AA1296" i="2"/>
  <c r="Z1296" i="2"/>
  <c r="Y1296" i="2"/>
  <c r="C1296" i="2"/>
  <c r="AF1295" i="2"/>
  <c r="AE1295" i="2"/>
  <c r="AD1295" i="2"/>
  <c r="AC1295" i="2"/>
  <c r="AB1295" i="2"/>
  <c r="AA1295" i="2"/>
  <c r="Z1295" i="2"/>
  <c r="Y1295" i="2"/>
  <c r="C1295" i="2"/>
  <c r="AF1294" i="2"/>
  <c r="AE1294" i="2"/>
  <c r="AD1294" i="2"/>
  <c r="AC1294" i="2"/>
  <c r="AB1294" i="2"/>
  <c r="AA1294" i="2"/>
  <c r="Z1294" i="2"/>
  <c r="Y1294" i="2"/>
  <c r="C1294" i="2"/>
  <c r="AF1293" i="2"/>
  <c r="AE1293" i="2"/>
  <c r="AD1293" i="2"/>
  <c r="AC1293" i="2"/>
  <c r="AB1293" i="2"/>
  <c r="AA1293" i="2"/>
  <c r="Z1293" i="2"/>
  <c r="Y1293" i="2"/>
  <c r="C1293" i="2"/>
  <c r="AF1292" i="2"/>
  <c r="AE1292" i="2"/>
  <c r="AD1292" i="2"/>
  <c r="AC1292" i="2"/>
  <c r="AB1292" i="2"/>
  <c r="AA1292" i="2"/>
  <c r="Z1292" i="2"/>
  <c r="Y1292" i="2"/>
  <c r="C1292" i="2"/>
  <c r="AF1291" i="2"/>
  <c r="AE1291" i="2"/>
  <c r="AD1291" i="2"/>
  <c r="AC1291" i="2"/>
  <c r="AB1291" i="2"/>
  <c r="AA1291" i="2"/>
  <c r="Z1291" i="2"/>
  <c r="Y1291" i="2"/>
  <c r="AJ1291" i="2" s="1"/>
  <c r="C1291" i="2"/>
  <c r="AF1290" i="2"/>
  <c r="AE1290" i="2"/>
  <c r="AD1290" i="2"/>
  <c r="AC1290" i="2"/>
  <c r="AB1290" i="2"/>
  <c r="AA1290" i="2"/>
  <c r="Z1290" i="2"/>
  <c r="Y1290" i="2"/>
  <c r="C1290" i="2"/>
  <c r="AF1289" i="2"/>
  <c r="AE1289" i="2"/>
  <c r="AD1289" i="2"/>
  <c r="AC1289" i="2"/>
  <c r="AB1289" i="2"/>
  <c r="AA1289" i="2"/>
  <c r="Z1289" i="2"/>
  <c r="Y1289" i="2"/>
  <c r="C1289" i="2"/>
  <c r="AF1288" i="2"/>
  <c r="AE1288" i="2"/>
  <c r="AD1288" i="2"/>
  <c r="AC1288" i="2"/>
  <c r="AB1288" i="2"/>
  <c r="AA1288" i="2"/>
  <c r="Z1288" i="2"/>
  <c r="Y1288" i="2"/>
  <c r="C1288" i="2"/>
  <c r="AF1287" i="2"/>
  <c r="AE1287" i="2"/>
  <c r="AD1287" i="2"/>
  <c r="AC1287" i="2"/>
  <c r="AB1287" i="2"/>
  <c r="AA1287" i="2"/>
  <c r="Z1287" i="2"/>
  <c r="Y1287" i="2"/>
  <c r="AJ1287" i="2" s="1"/>
  <c r="C1287" i="2"/>
  <c r="AF1286" i="2"/>
  <c r="AE1286" i="2"/>
  <c r="AD1286" i="2"/>
  <c r="AC1286" i="2"/>
  <c r="AB1286" i="2"/>
  <c r="AA1286" i="2"/>
  <c r="Z1286" i="2"/>
  <c r="Y1286" i="2"/>
  <c r="C1286" i="2"/>
  <c r="AF1285" i="2"/>
  <c r="AE1285" i="2"/>
  <c r="AD1285" i="2"/>
  <c r="AC1285" i="2"/>
  <c r="AB1285" i="2"/>
  <c r="AA1285" i="2"/>
  <c r="Z1285" i="2"/>
  <c r="Y1285" i="2"/>
  <c r="C1285" i="2"/>
  <c r="AF1284" i="2"/>
  <c r="AE1284" i="2"/>
  <c r="AD1284" i="2"/>
  <c r="AC1284" i="2"/>
  <c r="AB1284" i="2"/>
  <c r="AA1284" i="2"/>
  <c r="Z1284" i="2"/>
  <c r="Y1284" i="2"/>
  <c r="C1284" i="2"/>
  <c r="AF1283" i="2"/>
  <c r="AE1283" i="2"/>
  <c r="AD1283" i="2"/>
  <c r="AC1283" i="2"/>
  <c r="AB1283" i="2"/>
  <c r="AA1283" i="2"/>
  <c r="Z1283" i="2"/>
  <c r="Y1283" i="2"/>
  <c r="C1283" i="2"/>
  <c r="AF1282" i="2"/>
  <c r="AE1282" i="2"/>
  <c r="AD1282" i="2"/>
  <c r="AC1282" i="2"/>
  <c r="AB1282" i="2"/>
  <c r="AA1282" i="2"/>
  <c r="Z1282" i="2"/>
  <c r="Y1282" i="2"/>
  <c r="C1282" i="2"/>
  <c r="AF1281" i="2"/>
  <c r="AE1281" i="2"/>
  <c r="AD1281" i="2"/>
  <c r="AC1281" i="2"/>
  <c r="AB1281" i="2"/>
  <c r="AA1281" i="2"/>
  <c r="Z1281" i="2"/>
  <c r="Y1281" i="2"/>
  <c r="AJ1281" i="2" s="1"/>
  <c r="C1281" i="2"/>
  <c r="AF1280" i="2"/>
  <c r="AE1280" i="2"/>
  <c r="AD1280" i="2"/>
  <c r="AC1280" i="2"/>
  <c r="AB1280" i="2"/>
  <c r="AA1280" i="2"/>
  <c r="Z1280" i="2"/>
  <c r="Y1280" i="2"/>
  <c r="C1280" i="2"/>
  <c r="AF1279" i="2"/>
  <c r="AE1279" i="2"/>
  <c r="AD1279" i="2"/>
  <c r="AC1279" i="2"/>
  <c r="AB1279" i="2"/>
  <c r="AA1279" i="2"/>
  <c r="Z1279" i="2"/>
  <c r="Y1279" i="2"/>
  <c r="AJ1279" i="2" s="1"/>
  <c r="C1279" i="2"/>
  <c r="AF1278" i="2"/>
  <c r="AE1278" i="2"/>
  <c r="AD1278" i="2"/>
  <c r="AC1278" i="2"/>
  <c r="AB1278" i="2"/>
  <c r="AA1278" i="2"/>
  <c r="Z1278" i="2"/>
  <c r="Y1278" i="2"/>
  <c r="C1278" i="2"/>
  <c r="AF1277" i="2"/>
  <c r="AE1277" i="2"/>
  <c r="AD1277" i="2"/>
  <c r="AC1277" i="2"/>
  <c r="AB1277" i="2"/>
  <c r="AA1277" i="2"/>
  <c r="Z1277" i="2"/>
  <c r="Y1277" i="2"/>
  <c r="C1277" i="2"/>
  <c r="AF1276" i="2"/>
  <c r="AE1276" i="2"/>
  <c r="AD1276" i="2"/>
  <c r="AC1276" i="2"/>
  <c r="AB1276" i="2"/>
  <c r="AA1276" i="2"/>
  <c r="Z1276" i="2"/>
  <c r="Y1276" i="2"/>
  <c r="C1276" i="2"/>
  <c r="AF1275" i="2"/>
  <c r="AE1275" i="2"/>
  <c r="AD1275" i="2"/>
  <c r="AC1275" i="2"/>
  <c r="AB1275" i="2"/>
  <c r="AA1275" i="2"/>
  <c r="Z1275" i="2"/>
  <c r="Y1275" i="2"/>
  <c r="C1275" i="2"/>
  <c r="AF1274" i="2"/>
  <c r="AE1274" i="2"/>
  <c r="AD1274" i="2"/>
  <c r="AC1274" i="2"/>
  <c r="AB1274" i="2"/>
  <c r="AA1274" i="2"/>
  <c r="Z1274" i="2"/>
  <c r="Y1274" i="2"/>
  <c r="C1274" i="2"/>
  <c r="AF1273" i="2"/>
  <c r="AE1273" i="2"/>
  <c r="AD1273" i="2"/>
  <c r="AC1273" i="2"/>
  <c r="AB1273" i="2"/>
  <c r="AA1273" i="2"/>
  <c r="Z1273" i="2"/>
  <c r="Y1273" i="2"/>
  <c r="C1273" i="2"/>
  <c r="AF1272" i="2"/>
  <c r="AE1272" i="2"/>
  <c r="AD1272" i="2"/>
  <c r="AC1272" i="2"/>
  <c r="AB1272" i="2"/>
  <c r="AA1272" i="2"/>
  <c r="Z1272" i="2"/>
  <c r="Y1272" i="2"/>
  <c r="C1272" i="2"/>
  <c r="AF1271" i="2"/>
  <c r="AE1271" i="2"/>
  <c r="AD1271" i="2"/>
  <c r="AC1271" i="2"/>
  <c r="AB1271" i="2"/>
  <c r="AA1271" i="2"/>
  <c r="Z1271" i="2"/>
  <c r="Y1271" i="2"/>
  <c r="C1271" i="2"/>
  <c r="AF1270" i="2"/>
  <c r="AE1270" i="2"/>
  <c r="AD1270" i="2"/>
  <c r="AC1270" i="2"/>
  <c r="AB1270" i="2"/>
  <c r="AA1270" i="2"/>
  <c r="Z1270" i="2"/>
  <c r="Y1270" i="2"/>
  <c r="C1270" i="2"/>
  <c r="AF1269" i="2"/>
  <c r="AE1269" i="2"/>
  <c r="AD1269" i="2"/>
  <c r="AC1269" i="2"/>
  <c r="AB1269" i="2"/>
  <c r="AA1269" i="2"/>
  <c r="Z1269" i="2"/>
  <c r="Y1269" i="2"/>
  <c r="C1269" i="2"/>
  <c r="AF1268" i="2"/>
  <c r="AE1268" i="2"/>
  <c r="AD1268" i="2"/>
  <c r="AC1268" i="2"/>
  <c r="AB1268" i="2"/>
  <c r="AA1268" i="2"/>
  <c r="Z1268" i="2"/>
  <c r="Y1268" i="2"/>
  <c r="C1268" i="2"/>
  <c r="AF1267" i="2"/>
  <c r="AE1267" i="2"/>
  <c r="AD1267" i="2"/>
  <c r="AC1267" i="2"/>
  <c r="AB1267" i="2"/>
  <c r="AA1267" i="2"/>
  <c r="Z1267" i="2"/>
  <c r="Y1267" i="2"/>
  <c r="C1267" i="2"/>
  <c r="AF1266" i="2"/>
  <c r="AE1266" i="2"/>
  <c r="AD1266" i="2"/>
  <c r="AC1266" i="2"/>
  <c r="AB1266" i="2"/>
  <c r="AA1266" i="2"/>
  <c r="Z1266" i="2"/>
  <c r="Y1266" i="2"/>
  <c r="C1266" i="2"/>
  <c r="AF1265" i="2"/>
  <c r="AE1265" i="2"/>
  <c r="AD1265" i="2"/>
  <c r="AC1265" i="2"/>
  <c r="AB1265" i="2"/>
  <c r="AA1265" i="2"/>
  <c r="Z1265" i="2"/>
  <c r="Y1265" i="2"/>
  <c r="C1265" i="2"/>
  <c r="AF1264" i="2"/>
  <c r="AE1264" i="2"/>
  <c r="AD1264" i="2"/>
  <c r="AC1264" i="2"/>
  <c r="AB1264" i="2"/>
  <c r="AA1264" i="2"/>
  <c r="Z1264" i="2"/>
  <c r="Y1264" i="2"/>
  <c r="C1264" i="2"/>
  <c r="AF1263" i="2"/>
  <c r="AE1263" i="2"/>
  <c r="AD1263" i="2"/>
  <c r="AC1263" i="2"/>
  <c r="AB1263" i="2"/>
  <c r="AA1263" i="2"/>
  <c r="Z1263" i="2"/>
  <c r="Y1263" i="2"/>
  <c r="C1263" i="2"/>
  <c r="AF1262" i="2"/>
  <c r="AE1262" i="2"/>
  <c r="AD1262" i="2"/>
  <c r="AC1262" i="2"/>
  <c r="AB1262" i="2"/>
  <c r="AA1262" i="2"/>
  <c r="Z1262" i="2"/>
  <c r="Y1262" i="2"/>
  <c r="C1262" i="2"/>
  <c r="AF1261" i="2"/>
  <c r="AE1261" i="2"/>
  <c r="AD1261" i="2"/>
  <c r="AC1261" i="2"/>
  <c r="AB1261" i="2"/>
  <c r="AA1261" i="2"/>
  <c r="Z1261" i="2"/>
  <c r="Y1261" i="2"/>
  <c r="AJ1261" i="2" s="1"/>
  <c r="C1261" i="2"/>
  <c r="AF1260" i="2"/>
  <c r="AE1260" i="2"/>
  <c r="AD1260" i="2"/>
  <c r="AC1260" i="2"/>
  <c r="AB1260" i="2"/>
  <c r="AA1260" i="2"/>
  <c r="Z1260" i="2"/>
  <c r="Y1260" i="2"/>
  <c r="C1260" i="2"/>
  <c r="AF1259" i="2"/>
  <c r="AE1259" i="2"/>
  <c r="AD1259" i="2"/>
  <c r="AC1259" i="2"/>
  <c r="AB1259" i="2"/>
  <c r="AA1259" i="2"/>
  <c r="Z1259" i="2"/>
  <c r="Y1259" i="2"/>
  <c r="C1259" i="2"/>
  <c r="AF1258" i="2"/>
  <c r="AE1258" i="2"/>
  <c r="AD1258" i="2"/>
  <c r="AC1258" i="2"/>
  <c r="AB1258" i="2"/>
  <c r="AA1258" i="2"/>
  <c r="Z1258" i="2"/>
  <c r="Y1258" i="2"/>
  <c r="C1258" i="2"/>
  <c r="AF1257" i="2"/>
  <c r="AE1257" i="2"/>
  <c r="AD1257" i="2"/>
  <c r="AC1257" i="2"/>
  <c r="AB1257" i="2"/>
  <c r="AA1257" i="2"/>
  <c r="Z1257" i="2"/>
  <c r="Y1257" i="2"/>
  <c r="C1257" i="2"/>
  <c r="AF1256" i="2"/>
  <c r="AE1256" i="2"/>
  <c r="AD1256" i="2"/>
  <c r="AC1256" i="2"/>
  <c r="AB1256" i="2"/>
  <c r="AA1256" i="2"/>
  <c r="Z1256" i="2"/>
  <c r="Y1256" i="2"/>
  <c r="C1256" i="2"/>
  <c r="AF1255" i="2"/>
  <c r="AE1255" i="2"/>
  <c r="AD1255" i="2"/>
  <c r="AC1255" i="2"/>
  <c r="AB1255" i="2"/>
  <c r="AA1255" i="2"/>
  <c r="Z1255" i="2"/>
  <c r="Y1255" i="2"/>
  <c r="C1255" i="2"/>
  <c r="AF1254" i="2"/>
  <c r="AE1254" i="2"/>
  <c r="AD1254" i="2"/>
  <c r="AC1254" i="2"/>
  <c r="AB1254" i="2"/>
  <c r="AA1254" i="2"/>
  <c r="Z1254" i="2"/>
  <c r="Y1254" i="2"/>
  <c r="C1254" i="2"/>
  <c r="AF1253" i="2"/>
  <c r="AE1253" i="2"/>
  <c r="AD1253" i="2"/>
  <c r="AC1253" i="2"/>
  <c r="AB1253" i="2"/>
  <c r="AA1253" i="2"/>
  <c r="Z1253" i="2"/>
  <c r="Y1253" i="2"/>
  <c r="C1253" i="2"/>
  <c r="AF1252" i="2"/>
  <c r="AE1252" i="2"/>
  <c r="AD1252" i="2"/>
  <c r="AC1252" i="2"/>
  <c r="AB1252" i="2"/>
  <c r="AA1252" i="2"/>
  <c r="Z1252" i="2"/>
  <c r="Y1252" i="2"/>
  <c r="C1252" i="2"/>
  <c r="AF1251" i="2"/>
  <c r="AE1251" i="2"/>
  <c r="AD1251" i="2"/>
  <c r="AC1251" i="2"/>
  <c r="AB1251" i="2"/>
  <c r="AA1251" i="2"/>
  <c r="Z1251" i="2"/>
  <c r="Y1251" i="2"/>
  <c r="C1251" i="2"/>
  <c r="AF1250" i="2"/>
  <c r="AE1250" i="2"/>
  <c r="AD1250" i="2"/>
  <c r="AC1250" i="2"/>
  <c r="AB1250" i="2"/>
  <c r="AA1250" i="2"/>
  <c r="Z1250" i="2"/>
  <c r="Y1250" i="2"/>
  <c r="C1250" i="2"/>
  <c r="AF1249" i="2"/>
  <c r="AE1249" i="2"/>
  <c r="AD1249" i="2"/>
  <c r="AC1249" i="2"/>
  <c r="AB1249" i="2"/>
  <c r="AA1249" i="2"/>
  <c r="Z1249" i="2"/>
  <c r="Y1249" i="2"/>
  <c r="C1249" i="2"/>
  <c r="AF1248" i="2"/>
  <c r="AE1248" i="2"/>
  <c r="AD1248" i="2"/>
  <c r="AC1248" i="2"/>
  <c r="AB1248" i="2"/>
  <c r="AA1248" i="2"/>
  <c r="Z1248" i="2"/>
  <c r="Y1248" i="2"/>
  <c r="C1248" i="2"/>
  <c r="AF1247" i="2"/>
  <c r="AE1247" i="2"/>
  <c r="AD1247" i="2"/>
  <c r="AC1247" i="2"/>
  <c r="AB1247" i="2"/>
  <c r="AA1247" i="2"/>
  <c r="Z1247" i="2"/>
  <c r="Y1247" i="2"/>
  <c r="C1247" i="2"/>
  <c r="AF1246" i="2"/>
  <c r="AE1246" i="2"/>
  <c r="AD1246" i="2"/>
  <c r="AC1246" i="2"/>
  <c r="AB1246" i="2"/>
  <c r="AA1246" i="2"/>
  <c r="Z1246" i="2"/>
  <c r="Y1246" i="2"/>
  <c r="C1246" i="2"/>
  <c r="AF1245" i="2"/>
  <c r="AE1245" i="2"/>
  <c r="AD1245" i="2"/>
  <c r="AC1245" i="2"/>
  <c r="AB1245" i="2"/>
  <c r="AA1245" i="2"/>
  <c r="Z1245" i="2"/>
  <c r="Y1245" i="2"/>
  <c r="C1245" i="2"/>
  <c r="AF1244" i="2"/>
  <c r="AE1244" i="2"/>
  <c r="AD1244" i="2"/>
  <c r="AC1244" i="2"/>
  <c r="AB1244" i="2"/>
  <c r="AA1244" i="2"/>
  <c r="Z1244" i="2"/>
  <c r="Y1244" i="2"/>
  <c r="C1244" i="2"/>
  <c r="AF1243" i="2"/>
  <c r="AE1243" i="2"/>
  <c r="AD1243" i="2"/>
  <c r="AC1243" i="2"/>
  <c r="AB1243" i="2"/>
  <c r="AA1243" i="2"/>
  <c r="Z1243" i="2"/>
  <c r="Y1243" i="2"/>
  <c r="AJ1243" i="2" s="1"/>
  <c r="C1243" i="2"/>
  <c r="AF1242" i="2"/>
  <c r="AE1242" i="2"/>
  <c r="AD1242" i="2"/>
  <c r="AC1242" i="2"/>
  <c r="AB1242" i="2"/>
  <c r="AA1242" i="2"/>
  <c r="Z1242" i="2"/>
  <c r="Y1242" i="2"/>
  <c r="C1242" i="2"/>
  <c r="AF1241" i="2"/>
  <c r="AE1241" i="2"/>
  <c r="AD1241" i="2"/>
  <c r="AC1241" i="2"/>
  <c r="AB1241" i="2"/>
  <c r="AA1241" i="2"/>
  <c r="Z1241" i="2"/>
  <c r="Y1241" i="2"/>
  <c r="C1241" i="2"/>
  <c r="AF1240" i="2"/>
  <c r="AE1240" i="2"/>
  <c r="AD1240" i="2"/>
  <c r="AC1240" i="2"/>
  <c r="AB1240" i="2"/>
  <c r="AA1240" i="2"/>
  <c r="Z1240" i="2"/>
  <c r="Y1240" i="2"/>
  <c r="C1240" i="2"/>
  <c r="AF1239" i="2"/>
  <c r="AE1239" i="2"/>
  <c r="AD1239" i="2"/>
  <c r="AC1239" i="2"/>
  <c r="AB1239" i="2"/>
  <c r="AA1239" i="2"/>
  <c r="Z1239" i="2"/>
  <c r="Y1239" i="2"/>
  <c r="C1239" i="2"/>
  <c r="AF1238" i="2"/>
  <c r="AE1238" i="2"/>
  <c r="AD1238" i="2"/>
  <c r="AC1238" i="2"/>
  <c r="AB1238" i="2"/>
  <c r="AA1238" i="2"/>
  <c r="Z1238" i="2"/>
  <c r="Y1238" i="2"/>
  <c r="C1238" i="2"/>
  <c r="AF1237" i="2"/>
  <c r="AE1237" i="2"/>
  <c r="AD1237" i="2"/>
  <c r="AC1237" i="2"/>
  <c r="AB1237" i="2"/>
  <c r="AA1237" i="2"/>
  <c r="Z1237" i="2"/>
  <c r="Y1237" i="2"/>
  <c r="AJ1237" i="2" s="1"/>
  <c r="C1237" i="2"/>
  <c r="AF1236" i="2"/>
  <c r="AE1236" i="2"/>
  <c r="AD1236" i="2"/>
  <c r="AC1236" i="2"/>
  <c r="AB1236" i="2"/>
  <c r="AA1236" i="2"/>
  <c r="Z1236" i="2"/>
  <c r="Y1236" i="2"/>
  <c r="C1236" i="2"/>
  <c r="AF1235" i="2"/>
  <c r="AE1235" i="2"/>
  <c r="AD1235" i="2"/>
  <c r="AC1235" i="2"/>
  <c r="AB1235" i="2"/>
  <c r="AA1235" i="2"/>
  <c r="Z1235" i="2"/>
  <c r="Y1235" i="2"/>
  <c r="C1235" i="2"/>
  <c r="AF1234" i="2"/>
  <c r="AE1234" i="2"/>
  <c r="AD1234" i="2"/>
  <c r="AC1234" i="2"/>
  <c r="AB1234" i="2"/>
  <c r="AA1234" i="2"/>
  <c r="Z1234" i="2"/>
  <c r="Y1234" i="2"/>
  <c r="C1234" i="2"/>
  <c r="AF1233" i="2"/>
  <c r="AE1233" i="2"/>
  <c r="AD1233" i="2"/>
  <c r="AC1233" i="2"/>
  <c r="AB1233" i="2"/>
  <c r="AA1233" i="2"/>
  <c r="Z1233" i="2"/>
  <c r="Y1233" i="2"/>
  <c r="C1233" i="2"/>
  <c r="AF1232" i="2"/>
  <c r="AE1232" i="2"/>
  <c r="AD1232" i="2"/>
  <c r="AC1232" i="2"/>
  <c r="AB1232" i="2"/>
  <c r="AA1232" i="2"/>
  <c r="Z1232" i="2"/>
  <c r="Y1232" i="2"/>
  <c r="C1232" i="2"/>
  <c r="AF1231" i="2"/>
  <c r="AE1231" i="2"/>
  <c r="AD1231" i="2"/>
  <c r="AC1231" i="2"/>
  <c r="AB1231" i="2"/>
  <c r="AA1231" i="2"/>
  <c r="Z1231" i="2"/>
  <c r="Y1231" i="2"/>
  <c r="AJ1231" i="2" s="1"/>
  <c r="C1231" i="2"/>
  <c r="AF1230" i="2"/>
  <c r="AE1230" i="2"/>
  <c r="AD1230" i="2"/>
  <c r="AC1230" i="2"/>
  <c r="AB1230" i="2"/>
  <c r="AA1230" i="2"/>
  <c r="Z1230" i="2"/>
  <c r="Y1230" i="2"/>
  <c r="C1230" i="2"/>
  <c r="AF1229" i="2"/>
  <c r="AE1229" i="2"/>
  <c r="AD1229" i="2"/>
  <c r="AC1229" i="2"/>
  <c r="AB1229" i="2"/>
  <c r="AA1229" i="2"/>
  <c r="Z1229" i="2"/>
  <c r="Y1229" i="2"/>
  <c r="C1229" i="2"/>
  <c r="AF1228" i="2"/>
  <c r="AE1228" i="2"/>
  <c r="AD1228" i="2"/>
  <c r="AC1228" i="2"/>
  <c r="AB1228" i="2"/>
  <c r="AA1228" i="2"/>
  <c r="Z1228" i="2"/>
  <c r="Y1228" i="2"/>
  <c r="C1228" i="2"/>
  <c r="AF1227" i="2"/>
  <c r="AE1227" i="2"/>
  <c r="AD1227" i="2"/>
  <c r="AC1227" i="2"/>
  <c r="AB1227" i="2"/>
  <c r="AA1227" i="2"/>
  <c r="Z1227" i="2"/>
  <c r="Y1227" i="2"/>
  <c r="C1227" i="2"/>
  <c r="AF1226" i="2"/>
  <c r="AE1226" i="2"/>
  <c r="AD1226" i="2"/>
  <c r="AC1226" i="2"/>
  <c r="AB1226" i="2"/>
  <c r="AA1226" i="2"/>
  <c r="Z1226" i="2"/>
  <c r="Y1226" i="2"/>
  <c r="C1226" i="2"/>
  <c r="AF1225" i="2"/>
  <c r="AE1225" i="2"/>
  <c r="AD1225" i="2"/>
  <c r="AC1225" i="2"/>
  <c r="AB1225" i="2"/>
  <c r="AA1225" i="2"/>
  <c r="Z1225" i="2"/>
  <c r="Y1225" i="2"/>
  <c r="C1225" i="2"/>
  <c r="AF1224" i="2"/>
  <c r="AE1224" i="2"/>
  <c r="AD1224" i="2"/>
  <c r="AC1224" i="2"/>
  <c r="AB1224" i="2"/>
  <c r="AA1224" i="2"/>
  <c r="Z1224" i="2"/>
  <c r="Y1224" i="2"/>
  <c r="C1224" i="2"/>
  <c r="AF1223" i="2"/>
  <c r="AE1223" i="2"/>
  <c r="AD1223" i="2"/>
  <c r="AC1223" i="2"/>
  <c r="AB1223" i="2"/>
  <c r="AA1223" i="2"/>
  <c r="Z1223" i="2"/>
  <c r="Y1223" i="2"/>
  <c r="C1223" i="2"/>
  <c r="AF1222" i="2"/>
  <c r="AE1222" i="2"/>
  <c r="AD1222" i="2"/>
  <c r="AC1222" i="2"/>
  <c r="AB1222" i="2"/>
  <c r="AA1222" i="2"/>
  <c r="Z1222" i="2"/>
  <c r="Y1222" i="2"/>
  <c r="C1222" i="2"/>
  <c r="AF1221" i="2"/>
  <c r="AE1221" i="2"/>
  <c r="AD1221" i="2"/>
  <c r="AC1221" i="2"/>
  <c r="AB1221" i="2"/>
  <c r="AA1221" i="2"/>
  <c r="Z1221" i="2"/>
  <c r="Y1221" i="2"/>
  <c r="C1221" i="2"/>
  <c r="AF1220" i="2"/>
  <c r="AE1220" i="2"/>
  <c r="AD1220" i="2"/>
  <c r="AC1220" i="2"/>
  <c r="AB1220" i="2"/>
  <c r="AA1220" i="2"/>
  <c r="Z1220" i="2"/>
  <c r="Y1220" i="2"/>
  <c r="C1220" i="2"/>
  <c r="AF1219" i="2"/>
  <c r="AE1219" i="2"/>
  <c r="AD1219" i="2"/>
  <c r="AC1219" i="2"/>
  <c r="AB1219" i="2"/>
  <c r="AA1219" i="2"/>
  <c r="Z1219" i="2"/>
  <c r="Y1219" i="2"/>
  <c r="AJ1219" i="2" s="1"/>
  <c r="C1219" i="2"/>
  <c r="AF1218" i="2"/>
  <c r="AE1218" i="2"/>
  <c r="AD1218" i="2"/>
  <c r="AC1218" i="2"/>
  <c r="AB1218" i="2"/>
  <c r="AA1218" i="2"/>
  <c r="Z1218" i="2"/>
  <c r="Y1218" i="2"/>
  <c r="C1218" i="2"/>
  <c r="AF1217" i="2"/>
  <c r="AE1217" i="2"/>
  <c r="AD1217" i="2"/>
  <c r="AC1217" i="2"/>
  <c r="AB1217" i="2"/>
  <c r="AA1217" i="2"/>
  <c r="Z1217" i="2"/>
  <c r="Y1217" i="2"/>
  <c r="C1217" i="2"/>
  <c r="AF1216" i="2"/>
  <c r="AE1216" i="2"/>
  <c r="AD1216" i="2"/>
  <c r="AC1216" i="2"/>
  <c r="AB1216" i="2"/>
  <c r="AA1216" i="2"/>
  <c r="Z1216" i="2"/>
  <c r="Y1216" i="2"/>
  <c r="C1216" i="2"/>
  <c r="AF1215" i="2"/>
  <c r="AE1215" i="2"/>
  <c r="AD1215" i="2"/>
  <c r="AC1215" i="2"/>
  <c r="AB1215" i="2"/>
  <c r="AA1215" i="2"/>
  <c r="Z1215" i="2"/>
  <c r="Y1215" i="2"/>
  <c r="C1215" i="2"/>
  <c r="AF1214" i="2"/>
  <c r="AE1214" i="2"/>
  <c r="AD1214" i="2"/>
  <c r="AC1214" i="2"/>
  <c r="AB1214" i="2"/>
  <c r="AA1214" i="2"/>
  <c r="Z1214" i="2"/>
  <c r="Y1214" i="2"/>
  <c r="C1214" i="2"/>
  <c r="AF1213" i="2"/>
  <c r="AE1213" i="2"/>
  <c r="AD1213" i="2"/>
  <c r="AC1213" i="2"/>
  <c r="AB1213" i="2"/>
  <c r="AA1213" i="2"/>
  <c r="Z1213" i="2"/>
  <c r="Y1213" i="2"/>
  <c r="C1213" i="2"/>
  <c r="AF1212" i="2"/>
  <c r="AE1212" i="2"/>
  <c r="AD1212" i="2"/>
  <c r="AC1212" i="2"/>
  <c r="AB1212" i="2"/>
  <c r="AA1212" i="2"/>
  <c r="Z1212" i="2"/>
  <c r="Y1212" i="2"/>
  <c r="C1212" i="2"/>
  <c r="AF1211" i="2"/>
  <c r="AE1211" i="2"/>
  <c r="AD1211" i="2"/>
  <c r="AC1211" i="2"/>
  <c r="AB1211" i="2"/>
  <c r="AA1211" i="2"/>
  <c r="Z1211" i="2"/>
  <c r="Y1211" i="2"/>
  <c r="C1211" i="2"/>
  <c r="AF1210" i="2"/>
  <c r="AE1210" i="2"/>
  <c r="AD1210" i="2"/>
  <c r="AC1210" i="2"/>
  <c r="AB1210" i="2"/>
  <c r="AA1210" i="2"/>
  <c r="Z1210" i="2"/>
  <c r="Y1210" i="2"/>
  <c r="C1210" i="2"/>
  <c r="AF1209" i="2"/>
  <c r="AE1209" i="2"/>
  <c r="AD1209" i="2"/>
  <c r="AC1209" i="2"/>
  <c r="AB1209" i="2"/>
  <c r="AA1209" i="2"/>
  <c r="Z1209" i="2"/>
  <c r="Y1209" i="2"/>
  <c r="C1209" i="2"/>
  <c r="AF1208" i="2"/>
  <c r="AE1208" i="2"/>
  <c r="AD1208" i="2"/>
  <c r="AC1208" i="2"/>
  <c r="AB1208" i="2"/>
  <c r="AA1208" i="2"/>
  <c r="Z1208" i="2"/>
  <c r="Y1208" i="2"/>
  <c r="C1208" i="2"/>
  <c r="AF1207" i="2"/>
  <c r="AE1207" i="2"/>
  <c r="AD1207" i="2"/>
  <c r="AC1207" i="2"/>
  <c r="AB1207" i="2"/>
  <c r="AA1207" i="2"/>
  <c r="Z1207" i="2"/>
  <c r="Y1207" i="2"/>
  <c r="AJ1207" i="2" s="1"/>
  <c r="C1207" i="2"/>
  <c r="AF1206" i="2"/>
  <c r="AE1206" i="2"/>
  <c r="AD1206" i="2"/>
  <c r="AC1206" i="2"/>
  <c r="AB1206" i="2"/>
  <c r="AA1206" i="2"/>
  <c r="Z1206" i="2"/>
  <c r="Y1206" i="2"/>
  <c r="C1206" i="2"/>
  <c r="AF1205" i="2"/>
  <c r="AE1205" i="2"/>
  <c r="AD1205" i="2"/>
  <c r="AC1205" i="2"/>
  <c r="AB1205" i="2"/>
  <c r="AA1205" i="2"/>
  <c r="Z1205" i="2"/>
  <c r="Y1205" i="2"/>
  <c r="C1205" i="2"/>
  <c r="AF1204" i="2"/>
  <c r="AE1204" i="2"/>
  <c r="AD1204" i="2"/>
  <c r="AC1204" i="2"/>
  <c r="AB1204" i="2"/>
  <c r="AA1204" i="2"/>
  <c r="Z1204" i="2"/>
  <c r="Y1204" i="2"/>
  <c r="C1204" i="2"/>
  <c r="AF1203" i="2"/>
  <c r="AE1203" i="2"/>
  <c r="AD1203" i="2"/>
  <c r="AC1203" i="2"/>
  <c r="AB1203" i="2"/>
  <c r="AA1203" i="2"/>
  <c r="Z1203" i="2"/>
  <c r="Y1203" i="2"/>
  <c r="C1203" i="2"/>
  <c r="AF1202" i="2"/>
  <c r="AE1202" i="2"/>
  <c r="AD1202" i="2"/>
  <c r="AC1202" i="2"/>
  <c r="AB1202" i="2"/>
  <c r="AA1202" i="2"/>
  <c r="Z1202" i="2"/>
  <c r="Y1202" i="2"/>
  <c r="C1202" i="2"/>
  <c r="AF1201" i="2"/>
  <c r="AE1201" i="2"/>
  <c r="AD1201" i="2"/>
  <c r="AC1201" i="2"/>
  <c r="AB1201" i="2"/>
  <c r="AA1201" i="2"/>
  <c r="Z1201" i="2"/>
  <c r="Y1201" i="2"/>
  <c r="C1201" i="2"/>
  <c r="AF1200" i="2"/>
  <c r="AE1200" i="2"/>
  <c r="AD1200" i="2"/>
  <c r="AC1200" i="2"/>
  <c r="AB1200" i="2"/>
  <c r="AA1200" i="2"/>
  <c r="Z1200" i="2"/>
  <c r="Y1200" i="2"/>
  <c r="C1200" i="2"/>
  <c r="AF1199" i="2"/>
  <c r="AE1199" i="2"/>
  <c r="AD1199" i="2"/>
  <c r="AC1199" i="2"/>
  <c r="AB1199" i="2"/>
  <c r="AA1199" i="2"/>
  <c r="Z1199" i="2"/>
  <c r="Y1199" i="2"/>
  <c r="C1199" i="2"/>
  <c r="AF1198" i="2"/>
  <c r="AE1198" i="2"/>
  <c r="AD1198" i="2"/>
  <c r="AC1198" i="2"/>
  <c r="AB1198" i="2"/>
  <c r="AA1198" i="2"/>
  <c r="Z1198" i="2"/>
  <c r="Y1198" i="2"/>
  <c r="C1198" i="2"/>
  <c r="AF1197" i="2"/>
  <c r="AE1197" i="2"/>
  <c r="AD1197" i="2"/>
  <c r="AC1197" i="2"/>
  <c r="AB1197" i="2"/>
  <c r="AA1197" i="2"/>
  <c r="Z1197" i="2"/>
  <c r="Y1197" i="2"/>
  <c r="C1197" i="2"/>
  <c r="AF1196" i="2"/>
  <c r="AE1196" i="2"/>
  <c r="AD1196" i="2"/>
  <c r="AC1196" i="2"/>
  <c r="AB1196" i="2"/>
  <c r="AA1196" i="2"/>
  <c r="Z1196" i="2"/>
  <c r="Y1196" i="2"/>
  <c r="C1196" i="2"/>
  <c r="AF1195" i="2"/>
  <c r="AE1195" i="2"/>
  <c r="AD1195" i="2"/>
  <c r="AC1195" i="2"/>
  <c r="AB1195" i="2"/>
  <c r="AA1195" i="2"/>
  <c r="Z1195" i="2"/>
  <c r="Y1195" i="2"/>
  <c r="AJ1195" i="2" s="1"/>
  <c r="C1195" i="2"/>
  <c r="AF1194" i="2"/>
  <c r="AE1194" i="2"/>
  <c r="AD1194" i="2"/>
  <c r="AC1194" i="2"/>
  <c r="AB1194" i="2"/>
  <c r="AA1194" i="2"/>
  <c r="Z1194" i="2"/>
  <c r="Y1194" i="2"/>
  <c r="C1194" i="2"/>
  <c r="AF1193" i="2"/>
  <c r="AE1193" i="2"/>
  <c r="AD1193" i="2"/>
  <c r="AC1193" i="2"/>
  <c r="AB1193" i="2"/>
  <c r="AA1193" i="2"/>
  <c r="Z1193" i="2"/>
  <c r="Y1193" i="2"/>
  <c r="C1193" i="2"/>
  <c r="AF1192" i="2"/>
  <c r="AE1192" i="2"/>
  <c r="AD1192" i="2"/>
  <c r="AC1192" i="2"/>
  <c r="AB1192" i="2"/>
  <c r="AA1192" i="2"/>
  <c r="Z1192" i="2"/>
  <c r="Y1192" i="2"/>
  <c r="C1192" i="2"/>
  <c r="AF1191" i="2"/>
  <c r="AE1191" i="2"/>
  <c r="AD1191" i="2"/>
  <c r="AC1191" i="2"/>
  <c r="AB1191" i="2"/>
  <c r="AA1191" i="2"/>
  <c r="Z1191" i="2"/>
  <c r="Y1191" i="2"/>
  <c r="C1191" i="2"/>
  <c r="AF1190" i="2"/>
  <c r="AE1190" i="2"/>
  <c r="AD1190" i="2"/>
  <c r="AC1190" i="2"/>
  <c r="AB1190" i="2"/>
  <c r="AA1190" i="2"/>
  <c r="Z1190" i="2"/>
  <c r="Y1190" i="2"/>
  <c r="C1190" i="2"/>
  <c r="AF1189" i="2"/>
  <c r="AE1189" i="2"/>
  <c r="AD1189" i="2"/>
  <c r="AC1189" i="2"/>
  <c r="AB1189" i="2"/>
  <c r="AA1189" i="2"/>
  <c r="Z1189" i="2"/>
  <c r="Y1189" i="2"/>
  <c r="C1189" i="2"/>
  <c r="AF1188" i="2"/>
  <c r="AE1188" i="2"/>
  <c r="AD1188" i="2"/>
  <c r="AC1188" i="2"/>
  <c r="AB1188" i="2"/>
  <c r="AA1188" i="2"/>
  <c r="Z1188" i="2"/>
  <c r="Y1188" i="2"/>
  <c r="C1188" i="2"/>
  <c r="AF1187" i="2"/>
  <c r="AE1187" i="2"/>
  <c r="AD1187" i="2"/>
  <c r="AC1187" i="2"/>
  <c r="AB1187" i="2"/>
  <c r="AA1187" i="2"/>
  <c r="Z1187" i="2"/>
  <c r="Y1187" i="2"/>
  <c r="C1187" i="2"/>
  <c r="AF1186" i="2"/>
  <c r="AE1186" i="2"/>
  <c r="AD1186" i="2"/>
  <c r="AC1186" i="2"/>
  <c r="AB1186" i="2"/>
  <c r="AA1186" i="2"/>
  <c r="Z1186" i="2"/>
  <c r="Y1186" i="2"/>
  <c r="C1186" i="2"/>
  <c r="AF1185" i="2"/>
  <c r="AE1185" i="2"/>
  <c r="AD1185" i="2"/>
  <c r="AC1185" i="2"/>
  <c r="AB1185" i="2"/>
  <c r="AA1185" i="2"/>
  <c r="Z1185" i="2"/>
  <c r="Y1185" i="2"/>
  <c r="C1185" i="2"/>
  <c r="AF1184" i="2"/>
  <c r="AE1184" i="2"/>
  <c r="AD1184" i="2"/>
  <c r="AC1184" i="2"/>
  <c r="AB1184" i="2"/>
  <c r="AA1184" i="2"/>
  <c r="Z1184" i="2"/>
  <c r="Y1184" i="2"/>
  <c r="C1184" i="2"/>
  <c r="AF1183" i="2"/>
  <c r="AE1183" i="2"/>
  <c r="AD1183" i="2"/>
  <c r="AC1183" i="2"/>
  <c r="AB1183" i="2"/>
  <c r="AA1183" i="2"/>
  <c r="Z1183" i="2"/>
  <c r="Y1183" i="2"/>
  <c r="C1183" i="2"/>
  <c r="AF1182" i="2"/>
  <c r="AE1182" i="2"/>
  <c r="AD1182" i="2"/>
  <c r="AC1182" i="2"/>
  <c r="AB1182" i="2"/>
  <c r="AA1182" i="2"/>
  <c r="Z1182" i="2"/>
  <c r="Y1182" i="2"/>
  <c r="C1182" i="2"/>
  <c r="AF1181" i="2"/>
  <c r="AE1181" i="2"/>
  <c r="AD1181" i="2"/>
  <c r="AC1181" i="2"/>
  <c r="AB1181" i="2"/>
  <c r="AA1181" i="2"/>
  <c r="Z1181" i="2"/>
  <c r="Y1181" i="2"/>
  <c r="C1181" i="2"/>
  <c r="AF1180" i="2"/>
  <c r="AE1180" i="2"/>
  <c r="AD1180" i="2"/>
  <c r="AC1180" i="2"/>
  <c r="AB1180" i="2"/>
  <c r="AA1180" i="2"/>
  <c r="Z1180" i="2"/>
  <c r="Y1180" i="2"/>
  <c r="C1180" i="2"/>
  <c r="AF1179" i="2"/>
  <c r="AE1179" i="2"/>
  <c r="AD1179" i="2"/>
  <c r="AC1179" i="2"/>
  <c r="AB1179" i="2"/>
  <c r="AA1179" i="2"/>
  <c r="Z1179" i="2"/>
  <c r="Y1179" i="2"/>
  <c r="C1179" i="2"/>
  <c r="AF1178" i="2"/>
  <c r="AE1178" i="2"/>
  <c r="AD1178" i="2"/>
  <c r="AC1178" i="2"/>
  <c r="AB1178" i="2"/>
  <c r="AA1178" i="2"/>
  <c r="Z1178" i="2"/>
  <c r="Y1178" i="2"/>
  <c r="C1178" i="2"/>
  <c r="AF1177" i="2"/>
  <c r="AE1177" i="2"/>
  <c r="AD1177" i="2"/>
  <c r="AC1177" i="2"/>
  <c r="AB1177" i="2"/>
  <c r="AA1177" i="2"/>
  <c r="Z1177" i="2"/>
  <c r="Y1177" i="2"/>
  <c r="C1177" i="2"/>
  <c r="AF1176" i="2"/>
  <c r="AE1176" i="2"/>
  <c r="AD1176" i="2"/>
  <c r="AC1176" i="2"/>
  <c r="AB1176" i="2"/>
  <c r="AA1176" i="2"/>
  <c r="Z1176" i="2"/>
  <c r="Y1176" i="2"/>
  <c r="C1176" i="2"/>
  <c r="AF1175" i="2"/>
  <c r="AE1175" i="2"/>
  <c r="AD1175" i="2"/>
  <c r="AC1175" i="2"/>
  <c r="AB1175" i="2"/>
  <c r="AA1175" i="2"/>
  <c r="Z1175" i="2"/>
  <c r="Y1175" i="2"/>
  <c r="C1175" i="2"/>
  <c r="AF1174" i="2"/>
  <c r="AE1174" i="2"/>
  <c r="AD1174" i="2"/>
  <c r="AC1174" i="2"/>
  <c r="AB1174" i="2"/>
  <c r="AA1174" i="2"/>
  <c r="Z1174" i="2"/>
  <c r="Y1174" i="2"/>
  <c r="C1174" i="2"/>
  <c r="AF1173" i="2"/>
  <c r="AE1173" i="2"/>
  <c r="AD1173" i="2"/>
  <c r="AC1173" i="2"/>
  <c r="AB1173" i="2"/>
  <c r="AA1173" i="2"/>
  <c r="Z1173" i="2"/>
  <c r="Y1173" i="2"/>
  <c r="C1173" i="2"/>
  <c r="AF1172" i="2"/>
  <c r="AE1172" i="2"/>
  <c r="AD1172" i="2"/>
  <c r="AC1172" i="2"/>
  <c r="AB1172" i="2"/>
  <c r="AA1172" i="2"/>
  <c r="Z1172" i="2"/>
  <c r="Y1172" i="2"/>
  <c r="C1172" i="2"/>
  <c r="AF1171" i="2"/>
  <c r="AE1171" i="2"/>
  <c r="AD1171" i="2"/>
  <c r="AC1171" i="2"/>
  <c r="AB1171" i="2"/>
  <c r="AA1171" i="2"/>
  <c r="Z1171" i="2"/>
  <c r="Y1171" i="2"/>
  <c r="C1171" i="2"/>
  <c r="AF1170" i="2"/>
  <c r="AE1170" i="2"/>
  <c r="AD1170" i="2"/>
  <c r="AC1170" i="2"/>
  <c r="AB1170" i="2"/>
  <c r="AA1170" i="2"/>
  <c r="Z1170" i="2"/>
  <c r="Y1170" i="2"/>
  <c r="C1170" i="2"/>
  <c r="AF1169" i="2"/>
  <c r="AE1169" i="2"/>
  <c r="AD1169" i="2"/>
  <c r="AC1169" i="2"/>
  <c r="AB1169" i="2"/>
  <c r="AA1169" i="2"/>
  <c r="Z1169" i="2"/>
  <c r="Y1169" i="2"/>
  <c r="C1169" i="2"/>
  <c r="AF1168" i="2"/>
  <c r="AE1168" i="2"/>
  <c r="AD1168" i="2"/>
  <c r="AC1168" i="2"/>
  <c r="AB1168" i="2"/>
  <c r="AA1168" i="2"/>
  <c r="Z1168" i="2"/>
  <c r="Y1168" i="2"/>
  <c r="C1168" i="2"/>
  <c r="AF1167" i="2"/>
  <c r="AE1167" i="2"/>
  <c r="AD1167" i="2"/>
  <c r="AC1167" i="2"/>
  <c r="AB1167" i="2"/>
  <c r="AA1167" i="2"/>
  <c r="Z1167" i="2"/>
  <c r="Y1167" i="2"/>
  <c r="C1167" i="2"/>
  <c r="AF1166" i="2"/>
  <c r="AE1166" i="2"/>
  <c r="AD1166" i="2"/>
  <c r="AC1166" i="2"/>
  <c r="AB1166" i="2"/>
  <c r="AA1166" i="2"/>
  <c r="Z1166" i="2"/>
  <c r="Y1166" i="2"/>
  <c r="C1166" i="2"/>
  <c r="AF1165" i="2"/>
  <c r="AE1165" i="2"/>
  <c r="AD1165" i="2"/>
  <c r="AC1165" i="2"/>
  <c r="AB1165" i="2"/>
  <c r="AA1165" i="2"/>
  <c r="Z1165" i="2"/>
  <c r="Y1165" i="2"/>
  <c r="C1165" i="2"/>
  <c r="AF1164" i="2"/>
  <c r="AE1164" i="2"/>
  <c r="AD1164" i="2"/>
  <c r="AC1164" i="2"/>
  <c r="AB1164" i="2"/>
  <c r="AA1164" i="2"/>
  <c r="Z1164" i="2"/>
  <c r="Y1164" i="2"/>
  <c r="C1164" i="2"/>
  <c r="AF1163" i="2"/>
  <c r="AE1163" i="2"/>
  <c r="AD1163" i="2"/>
  <c r="AC1163" i="2"/>
  <c r="AB1163" i="2"/>
  <c r="AA1163" i="2"/>
  <c r="Z1163" i="2"/>
  <c r="Y1163" i="2"/>
  <c r="C1163" i="2"/>
  <c r="AF1162" i="2"/>
  <c r="AE1162" i="2"/>
  <c r="AD1162" i="2"/>
  <c r="AC1162" i="2"/>
  <c r="AB1162" i="2"/>
  <c r="AA1162" i="2"/>
  <c r="Z1162" i="2"/>
  <c r="Y1162" i="2"/>
  <c r="C1162" i="2"/>
  <c r="AF1161" i="2"/>
  <c r="AE1161" i="2"/>
  <c r="AD1161" i="2"/>
  <c r="AC1161" i="2"/>
  <c r="AB1161" i="2"/>
  <c r="AA1161" i="2"/>
  <c r="Z1161" i="2"/>
  <c r="Y1161" i="2"/>
  <c r="C1161" i="2"/>
  <c r="AF1160" i="2"/>
  <c r="AE1160" i="2"/>
  <c r="AD1160" i="2"/>
  <c r="AC1160" i="2"/>
  <c r="AB1160" i="2"/>
  <c r="AA1160" i="2"/>
  <c r="Z1160" i="2"/>
  <c r="Y1160" i="2"/>
  <c r="C1160" i="2"/>
  <c r="AF1159" i="2"/>
  <c r="AE1159" i="2"/>
  <c r="AD1159" i="2"/>
  <c r="AC1159" i="2"/>
  <c r="AB1159" i="2"/>
  <c r="AA1159" i="2"/>
  <c r="Z1159" i="2"/>
  <c r="Y1159" i="2"/>
  <c r="C1159" i="2"/>
  <c r="AF1158" i="2"/>
  <c r="AE1158" i="2"/>
  <c r="AD1158" i="2"/>
  <c r="AC1158" i="2"/>
  <c r="AB1158" i="2"/>
  <c r="AA1158" i="2"/>
  <c r="Z1158" i="2"/>
  <c r="Y1158" i="2"/>
  <c r="C1158" i="2"/>
  <c r="AF1157" i="2"/>
  <c r="AE1157" i="2"/>
  <c r="AD1157" i="2"/>
  <c r="AC1157" i="2"/>
  <c r="AB1157" i="2"/>
  <c r="AA1157" i="2"/>
  <c r="Z1157" i="2"/>
  <c r="Y1157" i="2"/>
  <c r="C1157" i="2"/>
  <c r="AF1156" i="2"/>
  <c r="AE1156" i="2"/>
  <c r="AD1156" i="2"/>
  <c r="AC1156" i="2"/>
  <c r="AB1156" i="2"/>
  <c r="AA1156" i="2"/>
  <c r="Z1156" i="2"/>
  <c r="Y1156" i="2"/>
  <c r="C1156" i="2"/>
  <c r="AF1155" i="2"/>
  <c r="AE1155" i="2"/>
  <c r="AD1155" i="2"/>
  <c r="AC1155" i="2"/>
  <c r="AB1155" i="2"/>
  <c r="AA1155" i="2"/>
  <c r="Z1155" i="2"/>
  <c r="Y1155" i="2"/>
  <c r="C1155" i="2"/>
  <c r="AF1154" i="2"/>
  <c r="AE1154" i="2"/>
  <c r="AD1154" i="2"/>
  <c r="AC1154" i="2"/>
  <c r="AB1154" i="2"/>
  <c r="AA1154" i="2"/>
  <c r="Z1154" i="2"/>
  <c r="Y1154" i="2"/>
  <c r="C1154" i="2"/>
  <c r="AF1153" i="2"/>
  <c r="AE1153" i="2"/>
  <c r="AD1153" i="2"/>
  <c r="AC1153" i="2"/>
  <c r="AB1153" i="2"/>
  <c r="AA1153" i="2"/>
  <c r="Z1153" i="2"/>
  <c r="Y1153" i="2"/>
  <c r="C1153" i="2"/>
  <c r="AF1152" i="2"/>
  <c r="AE1152" i="2"/>
  <c r="AD1152" i="2"/>
  <c r="AC1152" i="2"/>
  <c r="AB1152" i="2"/>
  <c r="AA1152" i="2"/>
  <c r="Z1152" i="2"/>
  <c r="Y1152" i="2"/>
  <c r="C1152" i="2"/>
  <c r="AF1151" i="2"/>
  <c r="AE1151" i="2"/>
  <c r="AD1151" i="2"/>
  <c r="AC1151" i="2"/>
  <c r="AB1151" i="2"/>
  <c r="AA1151" i="2"/>
  <c r="Z1151" i="2"/>
  <c r="Y1151" i="2"/>
  <c r="C1151" i="2"/>
  <c r="AF1150" i="2"/>
  <c r="AE1150" i="2"/>
  <c r="AD1150" i="2"/>
  <c r="AC1150" i="2"/>
  <c r="AB1150" i="2"/>
  <c r="AA1150" i="2"/>
  <c r="Z1150" i="2"/>
  <c r="Y1150" i="2"/>
  <c r="C1150" i="2"/>
  <c r="AF1149" i="2"/>
  <c r="AE1149" i="2"/>
  <c r="AD1149" i="2"/>
  <c r="AC1149" i="2"/>
  <c r="AB1149" i="2"/>
  <c r="AA1149" i="2"/>
  <c r="Z1149" i="2"/>
  <c r="Y1149" i="2"/>
  <c r="C1149" i="2"/>
  <c r="AF1148" i="2"/>
  <c r="AE1148" i="2"/>
  <c r="AD1148" i="2"/>
  <c r="AC1148" i="2"/>
  <c r="AB1148" i="2"/>
  <c r="AA1148" i="2"/>
  <c r="Z1148" i="2"/>
  <c r="Y1148" i="2"/>
  <c r="C1148" i="2"/>
  <c r="AF1147" i="2"/>
  <c r="AE1147" i="2"/>
  <c r="AD1147" i="2"/>
  <c r="AC1147" i="2"/>
  <c r="AB1147" i="2"/>
  <c r="AA1147" i="2"/>
  <c r="Z1147" i="2"/>
  <c r="Y1147" i="2"/>
  <c r="C1147" i="2"/>
  <c r="AF1146" i="2"/>
  <c r="AE1146" i="2"/>
  <c r="AD1146" i="2"/>
  <c r="AC1146" i="2"/>
  <c r="AB1146" i="2"/>
  <c r="AA1146" i="2"/>
  <c r="Z1146" i="2"/>
  <c r="Y1146" i="2"/>
  <c r="C1146" i="2"/>
  <c r="AF1145" i="2"/>
  <c r="AE1145" i="2"/>
  <c r="AD1145" i="2"/>
  <c r="AC1145" i="2"/>
  <c r="AB1145" i="2"/>
  <c r="AA1145" i="2"/>
  <c r="Z1145" i="2"/>
  <c r="Y1145" i="2"/>
  <c r="C1145" i="2"/>
  <c r="AF1144" i="2"/>
  <c r="AE1144" i="2"/>
  <c r="AD1144" i="2"/>
  <c r="AC1144" i="2"/>
  <c r="AB1144" i="2"/>
  <c r="AA1144" i="2"/>
  <c r="Z1144" i="2"/>
  <c r="Y1144" i="2"/>
  <c r="C1144" i="2"/>
  <c r="AF1143" i="2"/>
  <c r="AE1143" i="2"/>
  <c r="AD1143" i="2"/>
  <c r="AC1143" i="2"/>
  <c r="AB1143" i="2"/>
  <c r="AA1143" i="2"/>
  <c r="Z1143" i="2"/>
  <c r="Y1143" i="2"/>
  <c r="C1143" i="2"/>
  <c r="AF1142" i="2"/>
  <c r="AE1142" i="2"/>
  <c r="AD1142" i="2"/>
  <c r="AC1142" i="2"/>
  <c r="AB1142" i="2"/>
  <c r="AA1142" i="2"/>
  <c r="Z1142" i="2"/>
  <c r="Y1142" i="2"/>
  <c r="C1142" i="2"/>
  <c r="AF1141" i="2"/>
  <c r="AE1141" i="2"/>
  <c r="AD1141" i="2"/>
  <c r="AC1141" i="2"/>
  <c r="AB1141" i="2"/>
  <c r="AA1141" i="2"/>
  <c r="Z1141" i="2"/>
  <c r="Y1141" i="2"/>
  <c r="C1141" i="2"/>
  <c r="AF1140" i="2"/>
  <c r="AE1140" i="2"/>
  <c r="AD1140" i="2"/>
  <c r="AC1140" i="2"/>
  <c r="AB1140" i="2"/>
  <c r="AA1140" i="2"/>
  <c r="Z1140" i="2"/>
  <c r="Y1140" i="2"/>
  <c r="C1140" i="2"/>
  <c r="AF1139" i="2"/>
  <c r="AE1139" i="2"/>
  <c r="AD1139" i="2"/>
  <c r="AC1139" i="2"/>
  <c r="AB1139" i="2"/>
  <c r="AA1139" i="2"/>
  <c r="Z1139" i="2"/>
  <c r="Y1139" i="2"/>
  <c r="C1139" i="2"/>
  <c r="AF1138" i="2"/>
  <c r="AE1138" i="2"/>
  <c r="AD1138" i="2"/>
  <c r="AC1138" i="2"/>
  <c r="AB1138" i="2"/>
  <c r="AA1138" i="2"/>
  <c r="Z1138" i="2"/>
  <c r="Y1138" i="2"/>
  <c r="C1138" i="2"/>
  <c r="AF1137" i="2"/>
  <c r="AE1137" i="2"/>
  <c r="AD1137" i="2"/>
  <c r="AC1137" i="2"/>
  <c r="AB1137" i="2"/>
  <c r="AA1137" i="2"/>
  <c r="Z1137" i="2"/>
  <c r="Y1137" i="2"/>
  <c r="C1137" i="2"/>
  <c r="AF1136" i="2"/>
  <c r="AE1136" i="2"/>
  <c r="AD1136" i="2"/>
  <c r="AC1136" i="2"/>
  <c r="AB1136" i="2"/>
  <c r="AA1136" i="2"/>
  <c r="Z1136" i="2"/>
  <c r="Y1136" i="2"/>
  <c r="C1136" i="2"/>
  <c r="AF1135" i="2"/>
  <c r="AE1135" i="2"/>
  <c r="AD1135" i="2"/>
  <c r="AC1135" i="2"/>
  <c r="AB1135" i="2"/>
  <c r="AA1135" i="2"/>
  <c r="Z1135" i="2"/>
  <c r="Y1135" i="2"/>
  <c r="C1135" i="2"/>
  <c r="AF1134" i="2"/>
  <c r="AE1134" i="2"/>
  <c r="AD1134" i="2"/>
  <c r="AC1134" i="2"/>
  <c r="AB1134" i="2"/>
  <c r="AA1134" i="2"/>
  <c r="Z1134" i="2"/>
  <c r="Y1134" i="2"/>
  <c r="C1134" i="2"/>
  <c r="AF1133" i="2"/>
  <c r="AE1133" i="2"/>
  <c r="AD1133" i="2"/>
  <c r="AC1133" i="2"/>
  <c r="AB1133" i="2"/>
  <c r="AA1133" i="2"/>
  <c r="Z1133" i="2"/>
  <c r="Y1133" i="2"/>
  <c r="C1133" i="2"/>
  <c r="AF1132" i="2"/>
  <c r="AE1132" i="2"/>
  <c r="AD1132" i="2"/>
  <c r="AC1132" i="2"/>
  <c r="AB1132" i="2"/>
  <c r="AA1132" i="2"/>
  <c r="Z1132" i="2"/>
  <c r="Y1132" i="2"/>
  <c r="C1132" i="2"/>
  <c r="AF1131" i="2"/>
  <c r="AE1131" i="2"/>
  <c r="AD1131" i="2"/>
  <c r="AC1131" i="2"/>
  <c r="AB1131" i="2"/>
  <c r="AA1131" i="2"/>
  <c r="Z1131" i="2"/>
  <c r="Y1131" i="2"/>
  <c r="C1131" i="2"/>
  <c r="AF1130" i="2"/>
  <c r="AE1130" i="2"/>
  <c r="AD1130" i="2"/>
  <c r="AC1130" i="2"/>
  <c r="AB1130" i="2"/>
  <c r="AA1130" i="2"/>
  <c r="Z1130" i="2"/>
  <c r="Y1130" i="2"/>
  <c r="C1130" i="2"/>
  <c r="AF1129" i="2"/>
  <c r="AE1129" i="2"/>
  <c r="AD1129" i="2"/>
  <c r="AC1129" i="2"/>
  <c r="AB1129" i="2"/>
  <c r="AA1129" i="2"/>
  <c r="Z1129" i="2"/>
  <c r="Y1129" i="2"/>
  <c r="C1129" i="2"/>
  <c r="AF1128" i="2"/>
  <c r="AE1128" i="2"/>
  <c r="AD1128" i="2"/>
  <c r="AC1128" i="2"/>
  <c r="AB1128" i="2"/>
  <c r="AA1128" i="2"/>
  <c r="Z1128" i="2"/>
  <c r="Y1128" i="2"/>
  <c r="C1128" i="2"/>
  <c r="AF1127" i="2"/>
  <c r="AE1127" i="2"/>
  <c r="AD1127" i="2"/>
  <c r="AC1127" i="2"/>
  <c r="AB1127" i="2"/>
  <c r="AA1127" i="2"/>
  <c r="Z1127" i="2"/>
  <c r="Y1127" i="2"/>
  <c r="C1127" i="2"/>
  <c r="AF1126" i="2"/>
  <c r="AE1126" i="2"/>
  <c r="AD1126" i="2"/>
  <c r="AC1126" i="2"/>
  <c r="AB1126" i="2"/>
  <c r="AA1126" i="2"/>
  <c r="Z1126" i="2"/>
  <c r="Y1126" i="2"/>
  <c r="C1126" i="2"/>
  <c r="AF1125" i="2"/>
  <c r="AE1125" i="2"/>
  <c r="AD1125" i="2"/>
  <c r="AC1125" i="2"/>
  <c r="AB1125" i="2"/>
  <c r="AA1125" i="2"/>
  <c r="Z1125" i="2"/>
  <c r="Y1125" i="2"/>
  <c r="C1125" i="2"/>
  <c r="AF1124" i="2"/>
  <c r="AE1124" i="2"/>
  <c r="AD1124" i="2"/>
  <c r="AC1124" i="2"/>
  <c r="AB1124" i="2"/>
  <c r="AA1124" i="2"/>
  <c r="Z1124" i="2"/>
  <c r="Y1124" i="2"/>
  <c r="C1124" i="2"/>
  <c r="AF1123" i="2"/>
  <c r="AE1123" i="2"/>
  <c r="AD1123" i="2"/>
  <c r="AC1123" i="2"/>
  <c r="AB1123" i="2"/>
  <c r="AA1123" i="2"/>
  <c r="Z1123" i="2"/>
  <c r="Y1123" i="2"/>
  <c r="C1123" i="2"/>
  <c r="AF1122" i="2"/>
  <c r="AE1122" i="2"/>
  <c r="AD1122" i="2"/>
  <c r="AC1122" i="2"/>
  <c r="AB1122" i="2"/>
  <c r="AA1122" i="2"/>
  <c r="Z1122" i="2"/>
  <c r="Y1122" i="2"/>
  <c r="C1122" i="2"/>
  <c r="AF1121" i="2"/>
  <c r="AE1121" i="2"/>
  <c r="AD1121" i="2"/>
  <c r="AC1121" i="2"/>
  <c r="AB1121" i="2"/>
  <c r="AA1121" i="2"/>
  <c r="Z1121" i="2"/>
  <c r="Y1121" i="2"/>
  <c r="C1121" i="2"/>
  <c r="AF1120" i="2"/>
  <c r="AE1120" i="2"/>
  <c r="AD1120" i="2"/>
  <c r="AC1120" i="2"/>
  <c r="AB1120" i="2"/>
  <c r="AA1120" i="2"/>
  <c r="Z1120" i="2"/>
  <c r="Y1120" i="2"/>
  <c r="C1120" i="2"/>
  <c r="AF1119" i="2"/>
  <c r="AE1119" i="2"/>
  <c r="AD1119" i="2"/>
  <c r="AC1119" i="2"/>
  <c r="AB1119" i="2"/>
  <c r="AA1119" i="2"/>
  <c r="Z1119" i="2"/>
  <c r="Y1119" i="2"/>
  <c r="C1119" i="2"/>
  <c r="AF1118" i="2"/>
  <c r="AE1118" i="2"/>
  <c r="AD1118" i="2"/>
  <c r="AC1118" i="2"/>
  <c r="AB1118" i="2"/>
  <c r="AA1118" i="2"/>
  <c r="Z1118" i="2"/>
  <c r="Y1118" i="2"/>
  <c r="C1118" i="2"/>
  <c r="AF1117" i="2"/>
  <c r="AE1117" i="2"/>
  <c r="AD1117" i="2"/>
  <c r="AC1117" i="2"/>
  <c r="AB1117" i="2"/>
  <c r="AA1117" i="2"/>
  <c r="Z1117" i="2"/>
  <c r="Y1117" i="2"/>
  <c r="C1117" i="2"/>
  <c r="AF1116" i="2"/>
  <c r="AE1116" i="2"/>
  <c r="AD1116" i="2"/>
  <c r="AC1116" i="2"/>
  <c r="AB1116" i="2"/>
  <c r="AA1116" i="2"/>
  <c r="Z1116" i="2"/>
  <c r="Y1116" i="2"/>
  <c r="C1116" i="2"/>
  <c r="AF1115" i="2"/>
  <c r="AE1115" i="2"/>
  <c r="AD1115" i="2"/>
  <c r="AC1115" i="2"/>
  <c r="AB1115" i="2"/>
  <c r="AA1115" i="2"/>
  <c r="Z1115" i="2"/>
  <c r="Y1115" i="2"/>
  <c r="C1115" i="2"/>
  <c r="AF1114" i="2"/>
  <c r="AE1114" i="2"/>
  <c r="AD1114" i="2"/>
  <c r="AC1114" i="2"/>
  <c r="AB1114" i="2"/>
  <c r="AA1114" i="2"/>
  <c r="Z1114" i="2"/>
  <c r="Y1114" i="2"/>
  <c r="C1114" i="2"/>
  <c r="AF1113" i="2"/>
  <c r="AE1113" i="2"/>
  <c r="AD1113" i="2"/>
  <c r="AC1113" i="2"/>
  <c r="AB1113" i="2"/>
  <c r="AA1113" i="2"/>
  <c r="Z1113" i="2"/>
  <c r="Y1113" i="2"/>
  <c r="C1113" i="2"/>
  <c r="AF1112" i="2"/>
  <c r="AE1112" i="2"/>
  <c r="AD1112" i="2"/>
  <c r="AC1112" i="2"/>
  <c r="AB1112" i="2"/>
  <c r="AA1112" i="2"/>
  <c r="Z1112" i="2"/>
  <c r="Y1112" i="2"/>
  <c r="C1112" i="2"/>
  <c r="AF1111" i="2"/>
  <c r="AE1111" i="2"/>
  <c r="AD1111" i="2"/>
  <c r="AC1111" i="2"/>
  <c r="AB1111" i="2"/>
  <c r="AA1111" i="2"/>
  <c r="Z1111" i="2"/>
  <c r="Y1111" i="2"/>
  <c r="C1111" i="2"/>
  <c r="AF1110" i="2"/>
  <c r="AE1110" i="2"/>
  <c r="AD1110" i="2"/>
  <c r="AC1110" i="2"/>
  <c r="AB1110" i="2"/>
  <c r="AA1110" i="2"/>
  <c r="Z1110" i="2"/>
  <c r="Y1110" i="2"/>
  <c r="C1110" i="2"/>
  <c r="AF1109" i="2"/>
  <c r="AE1109" i="2"/>
  <c r="AD1109" i="2"/>
  <c r="AC1109" i="2"/>
  <c r="AB1109" i="2"/>
  <c r="AA1109" i="2"/>
  <c r="Z1109" i="2"/>
  <c r="Y1109" i="2"/>
  <c r="C1109" i="2"/>
  <c r="AF1108" i="2"/>
  <c r="AE1108" i="2"/>
  <c r="AD1108" i="2"/>
  <c r="AC1108" i="2"/>
  <c r="AB1108" i="2"/>
  <c r="AA1108" i="2"/>
  <c r="Z1108" i="2"/>
  <c r="Y1108" i="2"/>
  <c r="C1108" i="2"/>
  <c r="AF1107" i="2"/>
  <c r="AE1107" i="2"/>
  <c r="AD1107" i="2"/>
  <c r="AC1107" i="2"/>
  <c r="AB1107" i="2"/>
  <c r="AA1107" i="2"/>
  <c r="Z1107" i="2"/>
  <c r="Y1107" i="2"/>
  <c r="C1107" i="2"/>
  <c r="AF1106" i="2"/>
  <c r="AE1106" i="2"/>
  <c r="AD1106" i="2"/>
  <c r="AC1106" i="2"/>
  <c r="AB1106" i="2"/>
  <c r="AA1106" i="2"/>
  <c r="Z1106" i="2"/>
  <c r="Y1106" i="2"/>
  <c r="C1106" i="2"/>
  <c r="AF1105" i="2"/>
  <c r="AE1105" i="2"/>
  <c r="AD1105" i="2"/>
  <c r="AC1105" i="2"/>
  <c r="AB1105" i="2"/>
  <c r="AA1105" i="2"/>
  <c r="Z1105" i="2"/>
  <c r="Y1105" i="2"/>
  <c r="C1105" i="2"/>
  <c r="AF1104" i="2"/>
  <c r="AE1104" i="2"/>
  <c r="AD1104" i="2"/>
  <c r="AC1104" i="2"/>
  <c r="AB1104" i="2"/>
  <c r="AA1104" i="2"/>
  <c r="Z1104" i="2"/>
  <c r="Y1104" i="2"/>
  <c r="C1104" i="2"/>
  <c r="AF1103" i="2"/>
  <c r="AE1103" i="2"/>
  <c r="AD1103" i="2"/>
  <c r="AC1103" i="2"/>
  <c r="AB1103" i="2"/>
  <c r="AA1103" i="2"/>
  <c r="Z1103" i="2"/>
  <c r="Y1103" i="2"/>
  <c r="C1103" i="2"/>
  <c r="AF1102" i="2"/>
  <c r="AE1102" i="2"/>
  <c r="AD1102" i="2"/>
  <c r="AC1102" i="2"/>
  <c r="AB1102" i="2"/>
  <c r="AA1102" i="2"/>
  <c r="Z1102" i="2"/>
  <c r="Y1102" i="2"/>
  <c r="C1102" i="2"/>
  <c r="AF1101" i="2"/>
  <c r="AE1101" i="2"/>
  <c r="AD1101" i="2"/>
  <c r="AC1101" i="2"/>
  <c r="AB1101" i="2"/>
  <c r="AA1101" i="2"/>
  <c r="Z1101" i="2"/>
  <c r="Y1101" i="2"/>
  <c r="C1101" i="2"/>
  <c r="AF1100" i="2"/>
  <c r="AE1100" i="2"/>
  <c r="AD1100" i="2"/>
  <c r="AC1100" i="2"/>
  <c r="AB1100" i="2"/>
  <c r="AA1100" i="2"/>
  <c r="Z1100" i="2"/>
  <c r="Y1100" i="2"/>
  <c r="C1100" i="2"/>
  <c r="AF1099" i="2"/>
  <c r="AE1099" i="2"/>
  <c r="AD1099" i="2"/>
  <c r="AC1099" i="2"/>
  <c r="AB1099" i="2"/>
  <c r="AA1099" i="2"/>
  <c r="Z1099" i="2"/>
  <c r="Y1099" i="2"/>
  <c r="C1099" i="2"/>
  <c r="AF1098" i="2"/>
  <c r="AE1098" i="2"/>
  <c r="AD1098" i="2"/>
  <c r="AC1098" i="2"/>
  <c r="AB1098" i="2"/>
  <c r="AA1098" i="2"/>
  <c r="Z1098" i="2"/>
  <c r="Y1098" i="2"/>
  <c r="C1098" i="2"/>
  <c r="AF1097" i="2"/>
  <c r="AE1097" i="2"/>
  <c r="AD1097" i="2"/>
  <c r="AC1097" i="2"/>
  <c r="AB1097" i="2"/>
  <c r="AA1097" i="2"/>
  <c r="Z1097" i="2"/>
  <c r="Y1097" i="2"/>
  <c r="C1097" i="2"/>
  <c r="AF1096" i="2"/>
  <c r="AE1096" i="2"/>
  <c r="AD1096" i="2"/>
  <c r="AC1096" i="2"/>
  <c r="AB1096" i="2"/>
  <c r="AA1096" i="2"/>
  <c r="Z1096" i="2"/>
  <c r="Y1096" i="2"/>
  <c r="C1096" i="2"/>
  <c r="AF1095" i="2"/>
  <c r="AE1095" i="2"/>
  <c r="AD1095" i="2"/>
  <c r="AC1095" i="2"/>
  <c r="AB1095" i="2"/>
  <c r="AA1095" i="2"/>
  <c r="Z1095" i="2"/>
  <c r="Y1095" i="2"/>
  <c r="C1095" i="2"/>
  <c r="AF1094" i="2"/>
  <c r="AE1094" i="2"/>
  <c r="AD1094" i="2"/>
  <c r="AC1094" i="2"/>
  <c r="AB1094" i="2"/>
  <c r="AA1094" i="2"/>
  <c r="Z1094" i="2"/>
  <c r="Y1094" i="2"/>
  <c r="C1094" i="2"/>
  <c r="AF1093" i="2"/>
  <c r="AE1093" i="2"/>
  <c r="AD1093" i="2"/>
  <c r="AC1093" i="2"/>
  <c r="AB1093" i="2"/>
  <c r="AA1093" i="2"/>
  <c r="Z1093" i="2"/>
  <c r="Y1093" i="2"/>
  <c r="C1093" i="2"/>
  <c r="AF1092" i="2"/>
  <c r="AE1092" i="2"/>
  <c r="AD1092" i="2"/>
  <c r="AC1092" i="2"/>
  <c r="AB1092" i="2"/>
  <c r="AA1092" i="2"/>
  <c r="Z1092" i="2"/>
  <c r="Y1092" i="2"/>
  <c r="C1092" i="2"/>
  <c r="AF1091" i="2"/>
  <c r="AE1091" i="2"/>
  <c r="AD1091" i="2"/>
  <c r="AC1091" i="2"/>
  <c r="AB1091" i="2"/>
  <c r="AA1091" i="2"/>
  <c r="Z1091" i="2"/>
  <c r="Y1091" i="2"/>
  <c r="C1091" i="2"/>
  <c r="AF1090" i="2"/>
  <c r="AE1090" i="2"/>
  <c r="AD1090" i="2"/>
  <c r="AC1090" i="2"/>
  <c r="AB1090" i="2"/>
  <c r="AA1090" i="2"/>
  <c r="Z1090" i="2"/>
  <c r="Y1090" i="2"/>
  <c r="C1090" i="2"/>
  <c r="AF1089" i="2"/>
  <c r="AE1089" i="2"/>
  <c r="AD1089" i="2"/>
  <c r="AC1089" i="2"/>
  <c r="AB1089" i="2"/>
  <c r="AA1089" i="2"/>
  <c r="Z1089" i="2"/>
  <c r="Y1089" i="2"/>
  <c r="C1089" i="2"/>
  <c r="AF1088" i="2"/>
  <c r="AE1088" i="2"/>
  <c r="AD1088" i="2"/>
  <c r="AC1088" i="2"/>
  <c r="AB1088" i="2"/>
  <c r="AA1088" i="2"/>
  <c r="Z1088" i="2"/>
  <c r="Y1088" i="2"/>
  <c r="C1088" i="2"/>
  <c r="AF1087" i="2"/>
  <c r="AE1087" i="2"/>
  <c r="AD1087" i="2"/>
  <c r="AC1087" i="2"/>
  <c r="AB1087" i="2"/>
  <c r="AA1087" i="2"/>
  <c r="Z1087" i="2"/>
  <c r="Y1087" i="2"/>
  <c r="C1087" i="2"/>
  <c r="AF1086" i="2"/>
  <c r="AE1086" i="2"/>
  <c r="AD1086" i="2"/>
  <c r="AC1086" i="2"/>
  <c r="AB1086" i="2"/>
  <c r="AA1086" i="2"/>
  <c r="Z1086" i="2"/>
  <c r="Y1086" i="2"/>
  <c r="C1086" i="2"/>
  <c r="AF1085" i="2"/>
  <c r="AE1085" i="2"/>
  <c r="AD1085" i="2"/>
  <c r="AC1085" i="2"/>
  <c r="AB1085" i="2"/>
  <c r="AA1085" i="2"/>
  <c r="Z1085" i="2"/>
  <c r="Y1085" i="2"/>
  <c r="C1085" i="2"/>
  <c r="AF1084" i="2"/>
  <c r="AE1084" i="2"/>
  <c r="AD1084" i="2"/>
  <c r="AC1084" i="2"/>
  <c r="AB1084" i="2"/>
  <c r="AA1084" i="2"/>
  <c r="Z1084" i="2"/>
  <c r="Y1084" i="2"/>
  <c r="C1084" i="2"/>
  <c r="AF1083" i="2"/>
  <c r="AE1083" i="2"/>
  <c r="AD1083" i="2"/>
  <c r="AC1083" i="2"/>
  <c r="AB1083" i="2"/>
  <c r="AA1083" i="2"/>
  <c r="Z1083" i="2"/>
  <c r="Y1083" i="2"/>
  <c r="C1083" i="2"/>
  <c r="AF1082" i="2"/>
  <c r="AE1082" i="2"/>
  <c r="AD1082" i="2"/>
  <c r="AC1082" i="2"/>
  <c r="AB1082" i="2"/>
  <c r="AA1082" i="2"/>
  <c r="Z1082" i="2"/>
  <c r="Y1082" i="2"/>
  <c r="C1082" i="2"/>
  <c r="AF1081" i="2"/>
  <c r="AE1081" i="2"/>
  <c r="AD1081" i="2"/>
  <c r="AC1081" i="2"/>
  <c r="AB1081" i="2"/>
  <c r="AA1081" i="2"/>
  <c r="Z1081" i="2"/>
  <c r="Y1081" i="2"/>
  <c r="C1081" i="2"/>
  <c r="AF1080" i="2"/>
  <c r="AE1080" i="2"/>
  <c r="AD1080" i="2"/>
  <c r="AC1080" i="2"/>
  <c r="AB1080" i="2"/>
  <c r="AA1080" i="2"/>
  <c r="Z1080" i="2"/>
  <c r="Y1080" i="2"/>
  <c r="C1080" i="2"/>
  <c r="AF1079" i="2"/>
  <c r="AE1079" i="2"/>
  <c r="AD1079" i="2"/>
  <c r="AC1079" i="2"/>
  <c r="AB1079" i="2"/>
  <c r="AA1079" i="2"/>
  <c r="Z1079" i="2"/>
  <c r="Y1079" i="2"/>
  <c r="C1079" i="2"/>
  <c r="AF1078" i="2"/>
  <c r="AE1078" i="2"/>
  <c r="AD1078" i="2"/>
  <c r="AC1078" i="2"/>
  <c r="AB1078" i="2"/>
  <c r="AA1078" i="2"/>
  <c r="Z1078" i="2"/>
  <c r="Y1078" i="2"/>
  <c r="C1078" i="2"/>
  <c r="AF1077" i="2"/>
  <c r="AE1077" i="2"/>
  <c r="AD1077" i="2"/>
  <c r="AC1077" i="2"/>
  <c r="AB1077" i="2"/>
  <c r="AA1077" i="2"/>
  <c r="Z1077" i="2"/>
  <c r="Y1077" i="2"/>
  <c r="C1077" i="2"/>
  <c r="AF1076" i="2"/>
  <c r="AE1076" i="2"/>
  <c r="AD1076" i="2"/>
  <c r="AC1076" i="2"/>
  <c r="AB1076" i="2"/>
  <c r="AA1076" i="2"/>
  <c r="Z1076" i="2"/>
  <c r="Y1076" i="2"/>
  <c r="C1076" i="2"/>
  <c r="AF1075" i="2"/>
  <c r="AE1075" i="2"/>
  <c r="AD1075" i="2"/>
  <c r="AC1075" i="2"/>
  <c r="AB1075" i="2"/>
  <c r="AA1075" i="2"/>
  <c r="Z1075" i="2"/>
  <c r="Y1075" i="2"/>
  <c r="C1075" i="2"/>
  <c r="AF1074" i="2"/>
  <c r="AE1074" i="2"/>
  <c r="AD1074" i="2"/>
  <c r="AC1074" i="2"/>
  <c r="AB1074" i="2"/>
  <c r="AA1074" i="2"/>
  <c r="Z1074" i="2"/>
  <c r="Y1074" i="2"/>
  <c r="C1074" i="2"/>
  <c r="AF1073" i="2"/>
  <c r="AE1073" i="2"/>
  <c r="AD1073" i="2"/>
  <c r="AC1073" i="2"/>
  <c r="AB1073" i="2"/>
  <c r="AA1073" i="2"/>
  <c r="Z1073" i="2"/>
  <c r="Y1073" i="2"/>
  <c r="C1073" i="2"/>
  <c r="AF1072" i="2"/>
  <c r="AE1072" i="2"/>
  <c r="AD1072" i="2"/>
  <c r="AC1072" i="2"/>
  <c r="AB1072" i="2"/>
  <c r="AA1072" i="2"/>
  <c r="Z1072" i="2"/>
  <c r="Y1072" i="2"/>
  <c r="C1072" i="2"/>
  <c r="AF1071" i="2"/>
  <c r="AE1071" i="2"/>
  <c r="AD1071" i="2"/>
  <c r="AC1071" i="2"/>
  <c r="AB1071" i="2"/>
  <c r="AA1071" i="2"/>
  <c r="Z1071" i="2"/>
  <c r="Y1071" i="2"/>
  <c r="C1071" i="2"/>
  <c r="AF1070" i="2"/>
  <c r="AE1070" i="2"/>
  <c r="AD1070" i="2"/>
  <c r="AC1070" i="2"/>
  <c r="AB1070" i="2"/>
  <c r="AA1070" i="2"/>
  <c r="Z1070" i="2"/>
  <c r="Y1070" i="2"/>
  <c r="C1070" i="2"/>
  <c r="AF1069" i="2"/>
  <c r="AE1069" i="2"/>
  <c r="AD1069" i="2"/>
  <c r="AC1069" i="2"/>
  <c r="AB1069" i="2"/>
  <c r="AA1069" i="2"/>
  <c r="Z1069" i="2"/>
  <c r="Y1069" i="2"/>
  <c r="C1069" i="2"/>
  <c r="AF1068" i="2"/>
  <c r="AE1068" i="2"/>
  <c r="AD1068" i="2"/>
  <c r="AC1068" i="2"/>
  <c r="AB1068" i="2"/>
  <c r="AA1068" i="2"/>
  <c r="Z1068" i="2"/>
  <c r="Y1068" i="2"/>
  <c r="C1068" i="2"/>
  <c r="AF1067" i="2"/>
  <c r="AE1067" i="2"/>
  <c r="AD1067" i="2"/>
  <c r="AC1067" i="2"/>
  <c r="AB1067" i="2"/>
  <c r="AA1067" i="2"/>
  <c r="Z1067" i="2"/>
  <c r="Y1067" i="2"/>
  <c r="C1067" i="2"/>
  <c r="AF1066" i="2"/>
  <c r="AE1066" i="2"/>
  <c r="AD1066" i="2"/>
  <c r="AC1066" i="2"/>
  <c r="AB1066" i="2"/>
  <c r="AA1066" i="2"/>
  <c r="Z1066" i="2"/>
  <c r="Y1066" i="2"/>
  <c r="C1066" i="2"/>
  <c r="AF1065" i="2"/>
  <c r="AE1065" i="2"/>
  <c r="AD1065" i="2"/>
  <c r="AC1065" i="2"/>
  <c r="AB1065" i="2"/>
  <c r="AA1065" i="2"/>
  <c r="Z1065" i="2"/>
  <c r="Y1065" i="2"/>
  <c r="C1065" i="2"/>
  <c r="AF1064" i="2"/>
  <c r="AE1064" i="2"/>
  <c r="AD1064" i="2"/>
  <c r="AC1064" i="2"/>
  <c r="AB1064" i="2"/>
  <c r="AA1064" i="2"/>
  <c r="Z1064" i="2"/>
  <c r="Y1064" i="2"/>
  <c r="C1064" i="2"/>
  <c r="AF1063" i="2"/>
  <c r="AE1063" i="2"/>
  <c r="AD1063" i="2"/>
  <c r="AC1063" i="2"/>
  <c r="AB1063" i="2"/>
  <c r="AA1063" i="2"/>
  <c r="Z1063" i="2"/>
  <c r="Y1063" i="2"/>
  <c r="C1063" i="2"/>
  <c r="AF1062" i="2"/>
  <c r="AE1062" i="2"/>
  <c r="AD1062" i="2"/>
  <c r="AC1062" i="2"/>
  <c r="AB1062" i="2"/>
  <c r="AA1062" i="2"/>
  <c r="Z1062" i="2"/>
  <c r="Y1062" i="2"/>
  <c r="C1062" i="2"/>
  <c r="AF1061" i="2"/>
  <c r="AE1061" i="2"/>
  <c r="AD1061" i="2"/>
  <c r="AC1061" i="2"/>
  <c r="AB1061" i="2"/>
  <c r="AA1061" i="2"/>
  <c r="Z1061" i="2"/>
  <c r="Y1061" i="2"/>
  <c r="C1061" i="2"/>
  <c r="AF1060" i="2"/>
  <c r="AE1060" i="2"/>
  <c r="AD1060" i="2"/>
  <c r="AC1060" i="2"/>
  <c r="AB1060" i="2"/>
  <c r="AA1060" i="2"/>
  <c r="Z1060" i="2"/>
  <c r="Y1060" i="2"/>
  <c r="C1060" i="2"/>
  <c r="AF1059" i="2"/>
  <c r="AE1059" i="2"/>
  <c r="AD1059" i="2"/>
  <c r="AC1059" i="2"/>
  <c r="AB1059" i="2"/>
  <c r="AA1059" i="2"/>
  <c r="Z1059" i="2"/>
  <c r="Y1059" i="2"/>
  <c r="C1059" i="2"/>
  <c r="AF1058" i="2"/>
  <c r="AE1058" i="2"/>
  <c r="AD1058" i="2"/>
  <c r="AC1058" i="2"/>
  <c r="AB1058" i="2"/>
  <c r="AA1058" i="2"/>
  <c r="Z1058" i="2"/>
  <c r="Y1058" i="2"/>
  <c r="C1058" i="2"/>
  <c r="AF1057" i="2"/>
  <c r="AE1057" i="2"/>
  <c r="AD1057" i="2"/>
  <c r="AC1057" i="2"/>
  <c r="AB1057" i="2"/>
  <c r="AA1057" i="2"/>
  <c r="Z1057" i="2"/>
  <c r="Y1057" i="2"/>
  <c r="C1057" i="2"/>
  <c r="AF1056" i="2"/>
  <c r="AE1056" i="2"/>
  <c r="AD1056" i="2"/>
  <c r="AC1056" i="2"/>
  <c r="AB1056" i="2"/>
  <c r="AA1056" i="2"/>
  <c r="Z1056" i="2"/>
  <c r="Y1056" i="2"/>
  <c r="C1056" i="2"/>
  <c r="AF1055" i="2"/>
  <c r="AE1055" i="2"/>
  <c r="AD1055" i="2"/>
  <c r="AC1055" i="2"/>
  <c r="AB1055" i="2"/>
  <c r="AA1055" i="2"/>
  <c r="Z1055" i="2"/>
  <c r="Y1055" i="2"/>
  <c r="C1055" i="2"/>
  <c r="AF1054" i="2"/>
  <c r="AE1054" i="2"/>
  <c r="AD1054" i="2"/>
  <c r="AC1054" i="2"/>
  <c r="AB1054" i="2"/>
  <c r="AA1054" i="2"/>
  <c r="Z1054" i="2"/>
  <c r="Y1054" i="2"/>
  <c r="C1054" i="2"/>
  <c r="AF1053" i="2"/>
  <c r="AE1053" i="2"/>
  <c r="AD1053" i="2"/>
  <c r="AC1053" i="2"/>
  <c r="AB1053" i="2"/>
  <c r="AA1053" i="2"/>
  <c r="Z1053" i="2"/>
  <c r="Y1053" i="2"/>
  <c r="C1053" i="2"/>
  <c r="AF1052" i="2"/>
  <c r="AE1052" i="2"/>
  <c r="AD1052" i="2"/>
  <c r="AC1052" i="2"/>
  <c r="AB1052" i="2"/>
  <c r="AA1052" i="2"/>
  <c r="Z1052" i="2"/>
  <c r="Y1052" i="2"/>
  <c r="C1052" i="2"/>
  <c r="AF1051" i="2"/>
  <c r="AE1051" i="2"/>
  <c r="AD1051" i="2"/>
  <c r="AC1051" i="2"/>
  <c r="AB1051" i="2"/>
  <c r="AA1051" i="2"/>
  <c r="Z1051" i="2"/>
  <c r="Y1051" i="2"/>
  <c r="C1051" i="2"/>
  <c r="AF1050" i="2"/>
  <c r="AE1050" i="2"/>
  <c r="AD1050" i="2"/>
  <c r="AC1050" i="2"/>
  <c r="AB1050" i="2"/>
  <c r="AA1050" i="2"/>
  <c r="Z1050" i="2"/>
  <c r="Y1050" i="2"/>
  <c r="C1050" i="2"/>
  <c r="AF1049" i="2"/>
  <c r="AE1049" i="2"/>
  <c r="AD1049" i="2"/>
  <c r="AC1049" i="2"/>
  <c r="AB1049" i="2"/>
  <c r="AA1049" i="2"/>
  <c r="Z1049" i="2"/>
  <c r="Y1049" i="2"/>
  <c r="C1049" i="2"/>
  <c r="AF1048" i="2"/>
  <c r="AE1048" i="2"/>
  <c r="AD1048" i="2"/>
  <c r="AC1048" i="2"/>
  <c r="AB1048" i="2"/>
  <c r="AA1048" i="2"/>
  <c r="Z1048" i="2"/>
  <c r="Y1048" i="2"/>
  <c r="C1048" i="2"/>
  <c r="AF1047" i="2"/>
  <c r="AE1047" i="2"/>
  <c r="AD1047" i="2"/>
  <c r="AC1047" i="2"/>
  <c r="AB1047" i="2"/>
  <c r="AA1047" i="2"/>
  <c r="Z1047" i="2"/>
  <c r="Y1047" i="2"/>
  <c r="C1047" i="2"/>
  <c r="AF1046" i="2"/>
  <c r="AE1046" i="2"/>
  <c r="AD1046" i="2"/>
  <c r="AC1046" i="2"/>
  <c r="AB1046" i="2"/>
  <c r="AA1046" i="2"/>
  <c r="Z1046" i="2"/>
  <c r="Y1046" i="2"/>
  <c r="C1046" i="2"/>
  <c r="AF1045" i="2"/>
  <c r="AE1045" i="2"/>
  <c r="AD1045" i="2"/>
  <c r="AC1045" i="2"/>
  <c r="AB1045" i="2"/>
  <c r="AA1045" i="2"/>
  <c r="Z1045" i="2"/>
  <c r="Y1045" i="2"/>
  <c r="C1045" i="2"/>
  <c r="AF1044" i="2"/>
  <c r="AE1044" i="2"/>
  <c r="AD1044" i="2"/>
  <c r="AC1044" i="2"/>
  <c r="AB1044" i="2"/>
  <c r="AA1044" i="2"/>
  <c r="Z1044" i="2"/>
  <c r="Y1044" i="2"/>
  <c r="C1044" i="2"/>
  <c r="AF1043" i="2"/>
  <c r="AE1043" i="2"/>
  <c r="AD1043" i="2"/>
  <c r="AC1043" i="2"/>
  <c r="AB1043" i="2"/>
  <c r="AA1043" i="2"/>
  <c r="Z1043" i="2"/>
  <c r="Y1043" i="2"/>
  <c r="C1043" i="2"/>
  <c r="AF1042" i="2"/>
  <c r="AE1042" i="2"/>
  <c r="AD1042" i="2"/>
  <c r="AC1042" i="2"/>
  <c r="AB1042" i="2"/>
  <c r="AA1042" i="2"/>
  <c r="Z1042" i="2"/>
  <c r="Y1042" i="2"/>
  <c r="C1042" i="2"/>
  <c r="AF1041" i="2"/>
  <c r="AE1041" i="2"/>
  <c r="AD1041" i="2"/>
  <c r="AC1041" i="2"/>
  <c r="AB1041" i="2"/>
  <c r="AA1041" i="2"/>
  <c r="Z1041" i="2"/>
  <c r="Y1041" i="2"/>
  <c r="C1041" i="2"/>
  <c r="AF1040" i="2"/>
  <c r="AE1040" i="2"/>
  <c r="AD1040" i="2"/>
  <c r="AC1040" i="2"/>
  <c r="AB1040" i="2"/>
  <c r="AA1040" i="2"/>
  <c r="Z1040" i="2"/>
  <c r="Y1040" i="2"/>
  <c r="C1040" i="2"/>
  <c r="AF1039" i="2"/>
  <c r="AE1039" i="2"/>
  <c r="AD1039" i="2"/>
  <c r="AC1039" i="2"/>
  <c r="AB1039" i="2"/>
  <c r="AA1039" i="2"/>
  <c r="Z1039" i="2"/>
  <c r="Y1039" i="2"/>
  <c r="C1039" i="2"/>
  <c r="AF1038" i="2"/>
  <c r="AE1038" i="2"/>
  <c r="AD1038" i="2"/>
  <c r="AC1038" i="2"/>
  <c r="AB1038" i="2"/>
  <c r="AA1038" i="2"/>
  <c r="Z1038" i="2"/>
  <c r="Y1038" i="2"/>
  <c r="C1038" i="2"/>
  <c r="AF1037" i="2"/>
  <c r="AE1037" i="2"/>
  <c r="AD1037" i="2"/>
  <c r="AC1037" i="2"/>
  <c r="AB1037" i="2"/>
  <c r="AA1037" i="2"/>
  <c r="Z1037" i="2"/>
  <c r="Y1037" i="2"/>
  <c r="C1037" i="2"/>
  <c r="AF1036" i="2"/>
  <c r="AE1036" i="2"/>
  <c r="AD1036" i="2"/>
  <c r="AC1036" i="2"/>
  <c r="AB1036" i="2"/>
  <c r="AA1036" i="2"/>
  <c r="Z1036" i="2"/>
  <c r="Y1036" i="2"/>
  <c r="C1036" i="2"/>
  <c r="AF1035" i="2"/>
  <c r="AE1035" i="2"/>
  <c r="AD1035" i="2"/>
  <c r="AC1035" i="2"/>
  <c r="AB1035" i="2"/>
  <c r="AA1035" i="2"/>
  <c r="Z1035" i="2"/>
  <c r="Y1035" i="2"/>
  <c r="C1035" i="2"/>
  <c r="AF1034" i="2"/>
  <c r="AE1034" i="2"/>
  <c r="AD1034" i="2"/>
  <c r="AC1034" i="2"/>
  <c r="AB1034" i="2"/>
  <c r="AA1034" i="2"/>
  <c r="Z1034" i="2"/>
  <c r="Y1034" i="2"/>
  <c r="C1034" i="2"/>
  <c r="AF1033" i="2"/>
  <c r="AE1033" i="2"/>
  <c r="AD1033" i="2"/>
  <c r="AC1033" i="2"/>
  <c r="AB1033" i="2"/>
  <c r="AA1033" i="2"/>
  <c r="Z1033" i="2"/>
  <c r="Y1033" i="2"/>
  <c r="C1033" i="2"/>
  <c r="AF1032" i="2"/>
  <c r="AE1032" i="2"/>
  <c r="AD1032" i="2"/>
  <c r="AC1032" i="2"/>
  <c r="AB1032" i="2"/>
  <c r="AA1032" i="2"/>
  <c r="Z1032" i="2"/>
  <c r="Y1032" i="2"/>
  <c r="C1032" i="2"/>
  <c r="AF1031" i="2"/>
  <c r="AE1031" i="2"/>
  <c r="AD1031" i="2"/>
  <c r="AC1031" i="2"/>
  <c r="AB1031" i="2"/>
  <c r="AA1031" i="2"/>
  <c r="Z1031" i="2"/>
  <c r="Y1031" i="2"/>
  <c r="C1031" i="2"/>
  <c r="AF1030" i="2"/>
  <c r="AE1030" i="2"/>
  <c r="AD1030" i="2"/>
  <c r="AC1030" i="2"/>
  <c r="AB1030" i="2"/>
  <c r="AA1030" i="2"/>
  <c r="Z1030" i="2"/>
  <c r="Y1030" i="2"/>
  <c r="C1030" i="2"/>
  <c r="AF1029" i="2"/>
  <c r="AE1029" i="2"/>
  <c r="AD1029" i="2"/>
  <c r="AC1029" i="2"/>
  <c r="AB1029" i="2"/>
  <c r="AA1029" i="2"/>
  <c r="Z1029" i="2"/>
  <c r="Y1029" i="2"/>
  <c r="C1029" i="2"/>
  <c r="AF1028" i="2"/>
  <c r="AE1028" i="2"/>
  <c r="AD1028" i="2"/>
  <c r="AC1028" i="2"/>
  <c r="AB1028" i="2"/>
  <c r="AA1028" i="2"/>
  <c r="Z1028" i="2"/>
  <c r="Y1028" i="2"/>
  <c r="C1028" i="2"/>
  <c r="AF1027" i="2"/>
  <c r="AE1027" i="2"/>
  <c r="AD1027" i="2"/>
  <c r="AC1027" i="2"/>
  <c r="AB1027" i="2"/>
  <c r="AA1027" i="2"/>
  <c r="Z1027" i="2"/>
  <c r="Y1027" i="2"/>
  <c r="C1027" i="2"/>
  <c r="AF1026" i="2"/>
  <c r="AE1026" i="2"/>
  <c r="AD1026" i="2"/>
  <c r="AC1026" i="2"/>
  <c r="AB1026" i="2"/>
  <c r="AA1026" i="2"/>
  <c r="Z1026" i="2"/>
  <c r="Y1026" i="2"/>
  <c r="C1026" i="2"/>
  <c r="AF1025" i="2"/>
  <c r="AE1025" i="2"/>
  <c r="AD1025" i="2"/>
  <c r="AC1025" i="2"/>
  <c r="AB1025" i="2"/>
  <c r="AA1025" i="2"/>
  <c r="Z1025" i="2"/>
  <c r="Y1025" i="2"/>
  <c r="C1025" i="2"/>
  <c r="AF1024" i="2"/>
  <c r="AE1024" i="2"/>
  <c r="AD1024" i="2"/>
  <c r="AC1024" i="2"/>
  <c r="AB1024" i="2"/>
  <c r="AA1024" i="2"/>
  <c r="Z1024" i="2"/>
  <c r="Y1024" i="2"/>
  <c r="C1024" i="2"/>
  <c r="AF1023" i="2"/>
  <c r="AE1023" i="2"/>
  <c r="AD1023" i="2"/>
  <c r="AC1023" i="2"/>
  <c r="AB1023" i="2"/>
  <c r="AA1023" i="2"/>
  <c r="Z1023" i="2"/>
  <c r="Y1023" i="2"/>
  <c r="C1023" i="2"/>
  <c r="AF1022" i="2"/>
  <c r="AE1022" i="2"/>
  <c r="AD1022" i="2"/>
  <c r="AC1022" i="2"/>
  <c r="AB1022" i="2"/>
  <c r="AA1022" i="2"/>
  <c r="Z1022" i="2"/>
  <c r="Y1022" i="2"/>
  <c r="C1022" i="2"/>
  <c r="AF1021" i="2"/>
  <c r="AE1021" i="2"/>
  <c r="AD1021" i="2"/>
  <c r="AC1021" i="2"/>
  <c r="AB1021" i="2"/>
  <c r="AA1021" i="2"/>
  <c r="Z1021" i="2"/>
  <c r="Y1021" i="2"/>
  <c r="C1021" i="2"/>
  <c r="AF1020" i="2"/>
  <c r="AE1020" i="2"/>
  <c r="AD1020" i="2"/>
  <c r="AC1020" i="2"/>
  <c r="AB1020" i="2"/>
  <c r="AA1020" i="2"/>
  <c r="Z1020" i="2"/>
  <c r="Y1020" i="2"/>
  <c r="C1020" i="2"/>
  <c r="AF1019" i="2"/>
  <c r="AE1019" i="2"/>
  <c r="AD1019" i="2"/>
  <c r="AC1019" i="2"/>
  <c r="AB1019" i="2"/>
  <c r="AA1019" i="2"/>
  <c r="Z1019" i="2"/>
  <c r="Y1019" i="2"/>
  <c r="C1019" i="2"/>
  <c r="AF1018" i="2"/>
  <c r="AE1018" i="2"/>
  <c r="AD1018" i="2"/>
  <c r="AC1018" i="2"/>
  <c r="AB1018" i="2"/>
  <c r="AA1018" i="2"/>
  <c r="Z1018" i="2"/>
  <c r="Y1018" i="2"/>
  <c r="C1018" i="2"/>
  <c r="AF1017" i="2"/>
  <c r="AE1017" i="2"/>
  <c r="AD1017" i="2"/>
  <c r="AC1017" i="2"/>
  <c r="AB1017" i="2"/>
  <c r="AA1017" i="2"/>
  <c r="Z1017" i="2"/>
  <c r="Y1017" i="2"/>
  <c r="C1017" i="2"/>
  <c r="AF1016" i="2"/>
  <c r="AE1016" i="2"/>
  <c r="AD1016" i="2"/>
  <c r="AC1016" i="2"/>
  <c r="AB1016" i="2"/>
  <c r="AA1016" i="2"/>
  <c r="Z1016" i="2"/>
  <c r="Y1016" i="2"/>
  <c r="C1016" i="2"/>
  <c r="AF1015" i="2"/>
  <c r="AE1015" i="2"/>
  <c r="AD1015" i="2"/>
  <c r="AC1015" i="2"/>
  <c r="AB1015" i="2"/>
  <c r="AA1015" i="2"/>
  <c r="Z1015" i="2"/>
  <c r="Y1015" i="2"/>
  <c r="C1015" i="2"/>
  <c r="AF1014" i="2"/>
  <c r="AE1014" i="2"/>
  <c r="AD1014" i="2"/>
  <c r="AC1014" i="2"/>
  <c r="AB1014" i="2"/>
  <c r="AA1014" i="2"/>
  <c r="Z1014" i="2"/>
  <c r="Y1014" i="2"/>
  <c r="C1014" i="2"/>
  <c r="AF1013" i="2"/>
  <c r="AE1013" i="2"/>
  <c r="AD1013" i="2"/>
  <c r="AC1013" i="2"/>
  <c r="AB1013" i="2"/>
  <c r="AA1013" i="2"/>
  <c r="Z1013" i="2"/>
  <c r="Y1013" i="2"/>
  <c r="C1013" i="2"/>
  <c r="AF1012" i="2"/>
  <c r="AE1012" i="2"/>
  <c r="AD1012" i="2"/>
  <c r="AC1012" i="2"/>
  <c r="AB1012" i="2"/>
  <c r="AA1012" i="2"/>
  <c r="Z1012" i="2"/>
  <c r="Y1012" i="2"/>
  <c r="C1012" i="2"/>
  <c r="AF1011" i="2"/>
  <c r="AE1011" i="2"/>
  <c r="AD1011" i="2"/>
  <c r="AC1011" i="2"/>
  <c r="AB1011" i="2"/>
  <c r="AA1011" i="2"/>
  <c r="Z1011" i="2"/>
  <c r="Y1011" i="2"/>
  <c r="C1011" i="2"/>
  <c r="AF1010" i="2"/>
  <c r="AE1010" i="2"/>
  <c r="AD1010" i="2"/>
  <c r="AC1010" i="2"/>
  <c r="AB1010" i="2"/>
  <c r="AA1010" i="2"/>
  <c r="Z1010" i="2"/>
  <c r="Y1010" i="2"/>
  <c r="C1010" i="2"/>
  <c r="AF1009" i="2"/>
  <c r="AE1009" i="2"/>
  <c r="AD1009" i="2"/>
  <c r="AC1009" i="2"/>
  <c r="AB1009" i="2"/>
  <c r="AA1009" i="2"/>
  <c r="Z1009" i="2"/>
  <c r="Y1009" i="2"/>
  <c r="C1009" i="2"/>
  <c r="AF1008" i="2"/>
  <c r="AE1008" i="2"/>
  <c r="AD1008" i="2"/>
  <c r="AC1008" i="2"/>
  <c r="AB1008" i="2"/>
  <c r="AA1008" i="2"/>
  <c r="Z1008" i="2"/>
  <c r="Y1008" i="2"/>
  <c r="C1008" i="2"/>
  <c r="AF1007" i="2"/>
  <c r="AE1007" i="2"/>
  <c r="AD1007" i="2"/>
  <c r="AC1007" i="2"/>
  <c r="AB1007" i="2"/>
  <c r="AA1007" i="2"/>
  <c r="Z1007" i="2"/>
  <c r="Y1007" i="2"/>
  <c r="C1007" i="2"/>
  <c r="AF1006" i="2"/>
  <c r="AE1006" i="2"/>
  <c r="AD1006" i="2"/>
  <c r="AC1006" i="2"/>
  <c r="AB1006" i="2"/>
  <c r="AA1006" i="2"/>
  <c r="Z1006" i="2"/>
  <c r="Y1006" i="2"/>
  <c r="C1006" i="2"/>
  <c r="AF1005" i="2"/>
  <c r="AE1005" i="2"/>
  <c r="AD1005" i="2"/>
  <c r="AC1005" i="2"/>
  <c r="AB1005" i="2"/>
  <c r="AA1005" i="2"/>
  <c r="Z1005" i="2"/>
  <c r="Y1005" i="2"/>
  <c r="C1005" i="2"/>
  <c r="AF1004" i="2"/>
  <c r="AE1004" i="2"/>
  <c r="AD1004" i="2"/>
  <c r="AC1004" i="2"/>
  <c r="AB1004" i="2"/>
  <c r="AA1004" i="2"/>
  <c r="Z1004" i="2"/>
  <c r="Y1004" i="2"/>
  <c r="C1004" i="2"/>
  <c r="AF1003" i="2"/>
  <c r="AE1003" i="2"/>
  <c r="AD1003" i="2"/>
  <c r="AC1003" i="2"/>
  <c r="AB1003" i="2"/>
  <c r="AA1003" i="2"/>
  <c r="Z1003" i="2"/>
  <c r="Y1003" i="2"/>
  <c r="C1003" i="2"/>
  <c r="AF1002" i="2"/>
  <c r="AE1002" i="2"/>
  <c r="AD1002" i="2"/>
  <c r="AC1002" i="2"/>
  <c r="AB1002" i="2"/>
  <c r="AA1002" i="2"/>
  <c r="Z1002" i="2"/>
  <c r="Y1002" i="2"/>
  <c r="C1002" i="2"/>
  <c r="AF1001" i="2"/>
  <c r="AE1001" i="2"/>
  <c r="AD1001" i="2"/>
  <c r="AC1001" i="2"/>
  <c r="AB1001" i="2"/>
  <c r="AA1001" i="2"/>
  <c r="Z1001" i="2"/>
  <c r="Y1001" i="2"/>
  <c r="C1001" i="2"/>
  <c r="AF1000" i="2"/>
  <c r="AE1000" i="2"/>
  <c r="AD1000" i="2"/>
  <c r="AC1000" i="2"/>
  <c r="AB1000" i="2"/>
  <c r="AA1000" i="2"/>
  <c r="Z1000" i="2"/>
  <c r="Y1000" i="2"/>
  <c r="C1000" i="2"/>
  <c r="AF999" i="2"/>
  <c r="AE999" i="2"/>
  <c r="AD999" i="2"/>
  <c r="AC999" i="2"/>
  <c r="AB999" i="2"/>
  <c r="AA999" i="2"/>
  <c r="Z999" i="2"/>
  <c r="Y999" i="2"/>
  <c r="C999" i="2"/>
  <c r="AF998" i="2"/>
  <c r="AE998" i="2"/>
  <c r="AD998" i="2"/>
  <c r="AC998" i="2"/>
  <c r="AB998" i="2"/>
  <c r="AA998" i="2"/>
  <c r="Z998" i="2"/>
  <c r="Y998" i="2"/>
  <c r="C998" i="2"/>
  <c r="AF997" i="2"/>
  <c r="AE997" i="2"/>
  <c r="AD997" i="2"/>
  <c r="AC997" i="2"/>
  <c r="AB997" i="2"/>
  <c r="AA997" i="2"/>
  <c r="Z997" i="2"/>
  <c r="Y997" i="2"/>
  <c r="C997" i="2"/>
  <c r="AF996" i="2"/>
  <c r="AE996" i="2"/>
  <c r="AD996" i="2"/>
  <c r="AC996" i="2"/>
  <c r="AB996" i="2"/>
  <c r="AA996" i="2"/>
  <c r="Z996" i="2"/>
  <c r="Y996" i="2"/>
  <c r="C996" i="2"/>
  <c r="AF995" i="2"/>
  <c r="AE995" i="2"/>
  <c r="AD995" i="2"/>
  <c r="AC995" i="2"/>
  <c r="AB995" i="2"/>
  <c r="AA995" i="2"/>
  <c r="Z995" i="2"/>
  <c r="Y995" i="2"/>
  <c r="C995" i="2"/>
  <c r="AF994" i="2"/>
  <c r="AE994" i="2"/>
  <c r="AD994" i="2"/>
  <c r="AC994" i="2"/>
  <c r="AB994" i="2"/>
  <c r="AA994" i="2"/>
  <c r="Z994" i="2"/>
  <c r="Y994" i="2"/>
  <c r="C994" i="2"/>
  <c r="AF993" i="2"/>
  <c r="AE993" i="2"/>
  <c r="AD993" i="2"/>
  <c r="AC993" i="2"/>
  <c r="AB993" i="2"/>
  <c r="AA993" i="2"/>
  <c r="Z993" i="2"/>
  <c r="Y993" i="2"/>
  <c r="C993" i="2"/>
  <c r="AF992" i="2"/>
  <c r="AE992" i="2"/>
  <c r="AD992" i="2"/>
  <c r="AC992" i="2"/>
  <c r="AB992" i="2"/>
  <c r="AA992" i="2"/>
  <c r="Z992" i="2"/>
  <c r="Y992" i="2"/>
  <c r="C992" i="2"/>
  <c r="AF991" i="2"/>
  <c r="AE991" i="2"/>
  <c r="AD991" i="2"/>
  <c r="AC991" i="2"/>
  <c r="AB991" i="2"/>
  <c r="AA991" i="2"/>
  <c r="Z991" i="2"/>
  <c r="Y991" i="2"/>
  <c r="C991" i="2"/>
  <c r="AF990" i="2"/>
  <c r="AE990" i="2"/>
  <c r="AD990" i="2"/>
  <c r="AC990" i="2"/>
  <c r="AB990" i="2"/>
  <c r="AA990" i="2"/>
  <c r="Z990" i="2"/>
  <c r="Y990" i="2"/>
  <c r="C990" i="2"/>
  <c r="AF989" i="2"/>
  <c r="AE989" i="2"/>
  <c r="AD989" i="2"/>
  <c r="AC989" i="2"/>
  <c r="AB989" i="2"/>
  <c r="AA989" i="2"/>
  <c r="Z989" i="2"/>
  <c r="Y989" i="2"/>
  <c r="C989" i="2"/>
  <c r="AF988" i="2"/>
  <c r="AE988" i="2"/>
  <c r="AD988" i="2"/>
  <c r="AC988" i="2"/>
  <c r="AB988" i="2"/>
  <c r="AA988" i="2"/>
  <c r="Z988" i="2"/>
  <c r="Y988" i="2"/>
  <c r="C988" i="2"/>
  <c r="AF987" i="2"/>
  <c r="AE987" i="2"/>
  <c r="AD987" i="2"/>
  <c r="AC987" i="2"/>
  <c r="AB987" i="2"/>
  <c r="AA987" i="2"/>
  <c r="Z987" i="2"/>
  <c r="Y987" i="2"/>
  <c r="C987" i="2"/>
  <c r="AF986" i="2"/>
  <c r="AE986" i="2"/>
  <c r="AD986" i="2"/>
  <c r="AC986" i="2"/>
  <c r="AB986" i="2"/>
  <c r="AA986" i="2"/>
  <c r="Z986" i="2"/>
  <c r="Y986" i="2"/>
  <c r="C986" i="2"/>
  <c r="AF985" i="2"/>
  <c r="AE985" i="2"/>
  <c r="AD985" i="2"/>
  <c r="AC985" i="2"/>
  <c r="AB985" i="2"/>
  <c r="AA985" i="2"/>
  <c r="Z985" i="2"/>
  <c r="Y985" i="2"/>
  <c r="C985" i="2"/>
  <c r="AF984" i="2"/>
  <c r="AE984" i="2"/>
  <c r="AD984" i="2"/>
  <c r="AC984" i="2"/>
  <c r="AB984" i="2"/>
  <c r="AA984" i="2"/>
  <c r="Z984" i="2"/>
  <c r="Y984" i="2"/>
  <c r="C984" i="2"/>
  <c r="AF983" i="2"/>
  <c r="AE983" i="2"/>
  <c r="AD983" i="2"/>
  <c r="AC983" i="2"/>
  <c r="AB983" i="2"/>
  <c r="AA983" i="2"/>
  <c r="Z983" i="2"/>
  <c r="Y983" i="2"/>
  <c r="C983" i="2"/>
  <c r="AF982" i="2"/>
  <c r="AE982" i="2"/>
  <c r="AD982" i="2"/>
  <c r="AC982" i="2"/>
  <c r="AB982" i="2"/>
  <c r="AA982" i="2"/>
  <c r="Z982" i="2"/>
  <c r="Y982" i="2"/>
  <c r="C982" i="2"/>
  <c r="AF981" i="2"/>
  <c r="AE981" i="2"/>
  <c r="AD981" i="2"/>
  <c r="AC981" i="2"/>
  <c r="AB981" i="2"/>
  <c r="AA981" i="2"/>
  <c r="Z981" i="2"/>
  <c r="Y981" i="2"/>
  <c r="C981" i="2"/>
  <c r="AF980" i="2"/>
  <c r="AE980" i="2"/>
  <c r="AD980" i="2"/>
  <c r="AC980" i="2"/>
  <c r="AB980" i="2"/>
  <c r="AA980" i="2"/>
  <c r="Z980" i="2"/>
  <c r="Y980" i="2"/>
  <c r="C980" i="2"/>
  <c r="AF979" i="2"/>
  <c r="AE979" i="2"/>
  <c r="AD979" i="2"/>
  <c r="AC979" i="2"/>
  <c r="AB979" i="2"/>
  <c r="AA979" i="2"/>
  <c r="Z979" i="2"/>
  <c r="Y979" i="2"/>
  <c r="C979" i="2"/>
  <c r="AF978" i="2"/>
  <c r="AE978" i="2"/>
  <c r="AD978" i="2"/>
  <c r="AC978" i="2"/>
  <c r="AB978" i="2"/>
  <c r="AA978" i="2"/>
  <c r="Z978" i="2"/>
  <c r="Y978" i="2"/>
  <c r="C978" i="2"/>
  <c r="AF977" i="2"/>
  <c r="AE977" i="2"/>
  <c r="AD977" i="2"/>
  <c r="AC977" i="2"/>
  <c r="AB977" i="2"/>
  <c r="AA977" i="2"/>
  <c r="Z977" i="2"/>
  <c r="Y977" i="2"/>
  <c r="C977" i="2"/>
  <c r="AF976" i="2"/>
  <c r="AE976" i="2"/>
  <c r="AD976" i="2"/>
  <c r="AC976" i="2"/>
  <c r="AB976" i="2"/>
  <c r="AA976" i="2"/>
  <c r="Z976" i="2"/>
  <c r="Y976" i="2"/>
  <c r="C976" i="2"/>
  <c r="AF975" i="2"/>
  <c r="AE975" i="2"/>
  <c r="AD975" i="2"/>
  <c r="AC975" i="2"/>
  <c r="AB975" i="2"/>
  <c r="AA975" i="2"/>
  <c r="Z975" i="2"/>
  <c r="Y975" i="2"/>
  <c r="C975" i="2"/>
  <c r="AF974" i="2"/>
  <c r="AE974" i="2"/>
  <c r="AD974" i="2"/>
  <c r="AC974" i="2"/>
  <c r="AB974" i="2"/>
  <c r="AA974" i="2"/>
  <c r="Z974" i="2"/>
  <c r="Y974" i="2"/>
  <c r="C974" i="2"/>
  <c r="AF973" i="2"/>
  <c r="AE973" i="2"/>
  <c r="AD973" i="2"/>
  <c r="AC973" i="2"/>
  <c r="AB973" i="2"/>
  <c r="AA973" i="2"/>
  <c r="Z973" i="2"/>
  <c r="Y973" i="2"/>
  <c r="C973" i="2"/>
  <c r="AF972" i="2"/>
  <c r="AE972" i="2"/>
  <c r="AD972" i="2"/>
  <c r="AC972" i="2"/>
  <c r="AB972" i="2"/>
  <c r="AA972" i="2"/>
  <c r="Z972" i="2"/>
  <c r="Y972" i="2"/>
  <c r="C972" i="2"/>
  <c r="AF971" i="2"/>
  <c r="AE971" i="2"/>
  <c r="AD971" i="2"/>
  <c r="AC971" i="2"/>
  <c r="AB971" i="2"/>
  <c r="AA971" i="2"/>
  <c r="Z971" i="2"/>
  <c r="Y971" i="2"/>
  <c r="C971" i="2"/>
  <c r="AF970" i="2"/>
  <c r="AE970" i="2"/>
  <c r="AD970" i="2"/>
  <c r="AC970" i="2"/>
  <c r="AB970" i="2"/>
  <c r="AA970" i="2"/>
  <c r="Z970" i="2"/>
  <c r="Y970" i="2"/>
  <c r="C970" i="2"/>
  <c r="AF969" i="2"/>
  <c r="AE969" i="2"/>
  <c r="AD969" i="2"/>
  <c r="AC969" i="2"/>
  <c r="AB969" i="2"/>
  <c r="AA969" i="2"/>
  <c r="Z969" i="2"/>
  <c r="Y969" i="2"/>
  <c r="C969" i="2"/>
  <c r="AF968" i="2"/>
  <c r="AE968" i="2"/>
  <c r="AD968" i="2"/>
  <c r="AC968" i="2"/>
  <c r="AB968" i="2"/>
  <c r="AA968" i="2"/>
  <c r="Z968" i="2"/>
  <c r="Y968" i="2"/>
  <c r="C968" i="2"/>
  <c r="AF967" i="2"/>
  <c r="AE967" i="2"/>
  <c r="AD967" i="2"/>
  <c r="AC967" i="2"/>
  <c r="AB967" i="2"/>
  <c r="AA967" i="2"/>
  <c r="Z967" i="2"/>
  <c r="Y967" i="2"/>
  <c r="C967" i="2"/>
  <c r="AF966" i="2"/>
  <c r="AE966" i="2"/>
  <c r="AD966" i="2"/>
  <c r="AC966" i="2"/>
  <c r="AB966" i="2"/>
  <c r="AA966" i="2"/>
  <c r="Z966" i="2"/>
  <c r="Y966" i="2"/>
  <c r="C966" i="2"/>
  <c r="AF965" i="2"/>
  <c r="AE965" i="2"/>
  <c r="AD965" i="2"/>
  <c r="AC965" i="2"/>
  <c r="AB965" i="2"/>
  <c r="AA965" i="2"/>
  <c r="Z965" i="2"/>
  <c r="Y965" i="2"/>
  <c r="C965" i="2"/>
  <c r="AF964" i="2"/>
  <c r="AE964" i="2"/>
  <c r="AD964" i="2"/>
  <c r="AC964" i="2"/>
  <c r="AB964" i="2"/>
  <c r="AA964" i="2"/>
  <c r="Z964" i="2"/>
  <c r="Y964" i="2"/>
  <c r="C964" i="2"/>
  <c r="AF963" i="2"/>
  <c r="AE963" i="2"/>
  <c r="AD963" i="2"/>
  <c r="AC963" i="2"/>
  <c r="AB963" i="2"/>
  <c r="AA963" i="2"/>
  <c r="Z963" i="2"/>
  <c r="Y963" i="2"/>
  <c r="C963" i="2"/>
  <c r="AF962" i="2"/>
  <c r="AE962" i="2"/>
  <c r="AD962" i="2"/>
  <c r="AC962" i="2"/>
  <c r="AB962" i="2"/>
  <c r="AA962" i="2"/>
  <c r="Z962" i="2"/>
  <c r="Y962" i="2"/>
  <c r="C962" i="2"/>
  <c r="AF961" i="2"/>
  <c r="AE961" i="2"/>
  <c r="AD961" i="2"/>
  <c r="AC961" i="2"/>
  <c r="AB961" i="2"/>
  <c r="AA961" i="2"/>
  <c r="Z961" i="2"/>
  <c r="Y961" i="2"/>
  <c r="C961" i="2"/>
  <c r="AF960" i="2"/>
  <c r="AE960" i="2"/>
  <c r="AD960" i="2"/>
  <c r="AC960" i="2"/>
  <c r="AB960" i="2"/>
  <c r="AA960" i="2"/>
  <c r="Z960" i="2"/>
  <c r="Y960" i="2"/>
  <c r="C960" i="2"/>
  <c r="AF959" i="2"/>
  <c r="AE959" i="2"/>
  <c r="AD959" i="2"/>
  <c r="AC959" i="2"/>
  <c r="AB959" i="2"/>
  <c r="AA959" i="2"/>
  <c r="Z959" i="2"/>
  <c r="Y959" i="2"/>
  <c r="C959" i="2"/>
  <c r="AF958" i="2"/>
  <c r="AE958" i="2"/>
  <c r="AD958" i="2"/>
  <c r="AC958" i="2"/>
  <c r="AB958" i="2"/>
  <c r="AA958" i="2"/>
  <c r="Z958" i="2"/>
  <c r="Y958" i="2"/>
  <c r="C958" i="2"/>
  <c r="AF957" i="2"/>
  <c r="AE957" i="2"/>
  <c r="AD957" i="2"/>
  <c r="AC957" i="2"/>
  <c r="AB957" i="2"/>
  <c r="AA957" i="2"/>
  <c r="Z957" i="2"/>
  <c r="Y957" i="2"/>
  <c r="C957" i="2"/>
  <c r="AF956" i="2"/>
  <c r="AE956" i="2"/>
  <c r="AD956" i="2"/>
  <c r="AC956" i="2"/>
  <c r="AB956" i="2"/>
  <c r="AA956" i="2"/>
  <c r="Z956" i="2"/>
  <c r="Y956" i="2"/>
  <c r="C956" i="2"/>
  <c r="AF955" i="2"/>
  <c r="AE955" i="2"/>
  <c r="AD955" i="2"/>
  <c r="AC955" i="2"/>
  <c r="AB955" i="2"/>
  <c r="AA955" i="2"/>
  <c r="Z955" i="2"/>
  <c r="Y955" i="2"/>
  <c r="C955" i="2"/>
  <c r="AF954" i="2"/>
  <c r="AE954" i="2"/>
  <c r="AD954" i="2"/>
  <c r="AC954" i="2"/>
  <c r="AB954" i="2"/>
  <c r="AA954" i="2"/>
  <c r="Z954" i="2"/>
  <c r="Y954" i="2"/>
  <c r="C954" i="2"/>
  <c r="AF953" i="2"/>
  <c r="AE953" i="2"/>
  <c r="AD953" i="2"/>
  <c r="AC953" i="2"/>
  <c r="AB953" i="2"/>
  <c r="AA953" i="2"/>
  <c r="Z953" i="2"/>
  <c r="Y953" i="2"/>
  <c r="C953" i="2"/>
  <c r="AF952" i="2"/>
  <c r="AE952" i="2"/>
  <c r="AD952" i="2"/>
  <c r="AC952" i="2"/>
  <c r="AB952" i="2"/>
  <c r="AA952" i="2"/>
  <c r="Z952" i="2"/>
  <c r="Y952" i="2"/>
  <c r="C952" i="2"/>
  <c r="AF951" i="2"/>
  <c r="AE951" i="2"/>
  <c r="AD951" i="2"/>
  <c r="AC951" i="2"/>
  <c r="AB951" i="2"/>
  <c r="AA951" i="2"/>
  <c r="Z951" i="2"/>
  <c r="Y951" i="2"/>
  <c r="C951" i="2"/>
  <c r="AF950" i="2"/>
  <c r="AE950" i="2"/>
  <c r="AD950" i="2"/>
  <c r="AC950" i="2"/>
  <c r="AB950" i="2"/>
  <c r="AA950" i="2"/>
  <c r="Z950" i="2"/>
  <c r="Y950" i="2"/>
  <c r="C950" i="2"/>
  <c r="AF949" i="2"/>
  <c r="AE949" i="2"/>
  <c r="AD949" i="2"/>
  <c r="AC949" i="2"/>
  <c r="AB949" i="2"/>
  <c r="AA949" i="2"/>
  <c r="Z949" i="2"/>
  <c r="Y949" i="2"/>
  <c r="C949" i="2"/>
  <c r="AF948" i="2"/>
  <c r="AE948" i="2"/>
  <c r="AD948" i="2"/>
  <c r="AC948" i="2"/>
  <c r="AB948" i="2"/>
  <c r="AA948" i="2"/>
  <c r="Z948" i="2"/>
  <c r="Y948" i="2"/>
  <c r="C948" i="2"/>
  <c r="AF947" i="2"/>
  <c r="AE947" i="2"/>
  <c r="AD947" i="2"/>
  <c r="AC947" i="2"/>
  <c r="AB947" i="2"/>
  <c r="AA947" i="2"/>
  <c r="Z947" i="2"/>
  <c r="Y947" i="2"/>
  <c r="C947" i="2"/>
  <c r="AF946" i="2"/>
  <c r="AE946" i="2"/>
  <c r="AD946" i="2"/>
  <c r="AC946" i="2"/>
  <c r="AB946" i="2"/>
  <c r="AA946" i="2"/>
  <c r="Z946" i="2"/>
  <c r="Y946" i="2"/>
  <c r="C946" i="2"/>
  <c r="AF945" i="2"/>
  <c r="AE945" i="2"/>
  <c r="AD945" i="2"/>
  <c r="AC945" i="2"/>
  <c r="AB945" i="2"/>
  <c r="AA945" i="2"/>
  <c r="Z945" i="2"/>
  <c r="Y945" i="2"/>
  <c r="C945" i="2"/>
  <c r="AF944" i="2"/>
  <c r="AE944" i="2"/>
  <c r="AD944" i="2"/>
  <c r="AC944" i="2"/>
  <c r="AB944" i="2"/>
  <c r="AA944" i="2"/>
  <c r="Z944" i="2"/>
  <c r="Y944" i="2"/>
  <c r="C944" i="2"/>
  <c r="AF943" i="2"/>
  <c r="AE943" i="2"/>
  <c r="AD943" i="2"/>
  <c r="AC943" i="2"/>
  <c r="AB943" i="2"/>
  <c r="AA943" i="2"/>
  <c r="Z943" i="2"/>
  <c r="Y943" i="2"/>
  <c r="C943" i="2"/>
  <c r="AF942" i="2"/>
  <c r="AE942" i="2"/>
  <c r="AD942" i="2"/>
  <c r="AC942" i="2"/>
  <c r="AB942" i="2"/>
  <c r="AA942" i="2"/>
  <c r="Z942" i="2"/>
  <c r="Y942" i="2"/>
  <c r="C942" i="2"/>
  <c r="AF941" i="2"/>
  <c r="AE941" i="2"/>
  <c r="AD941" i="2"/>
  <c r="AC941" i="2"/>
  <c r="AB941" i="2"/>
  <c r="AA941" i="2"/>
  <c r="Z941" i="2"/>
  <c r="Y941" i="2"/>
  <c r="C941" i="2"/>
  <c r="AF940" i="2"/>
  <c r="AE940" i="2"/>
  <c r="AD940" i="2"/>
  <c r="AC940" i="2"/>
  <c r="AB940" i="2"/>
  <c r="AA940" i="2"/>
  <c r="Z940" i="2"/>
  <c r="Y940" i="2"/>
  <c r="C940" i="2"/>
  <c r="AF939" i="2"/>
  <c r="AE939" i="2"/>
  <c r="AD939" i="2"/>
  <c r="AC939" i="2"/>
  <c r="AB939" i="2"/>
  <c r="AA939" i="2"/>
  <c r="Z939" i="2"/>
  <c r="Y939" i="2"/>
  <c r="C939" i="2"/>
  <c r="AF938" i="2"/>
  <c r="AE938" i="2"/>
  <c r="AD938" i="2"/>
  <c r="AC938" i="2"/>
  <c r="AB938" i="2"/>
  <c r="AA938" i="2"/>
  <c r="Z938" i="2"/>
  <c r="Y938" i="2"/>
  <c r="C938" i="2"/>
  <c r="AF937" i="2"/>
  <c r="AE937" i="2"/>
  <c r="AD937" i="2"/>
  <c r="AC937" i="2"/>
  <c r="AB937" i="2"/>
  <c r="AA937" i="2"/>
  <c r="Z937" i="2"/>
  <c r="Y937" i="2"/>
  <c r="C937" i="2"/>
  <c r="AF936" i="2"/>
  <c r="AE936" i="2"/>
  <c r="AD936" i="2"/>
  <c r="AC936" i="2"/>
  <c r="AB936" i="2"/>
  <c r="AA936" i="2"/>
  <c r="Z936" i="2"/>
  <c r="Y936" i="2"/>
  <c r="C936" i="2"/>
  <c r="AF935" i="2"/>
  <c r="AE935" i="2"/>
  <c r="AD935" i="2"/>
  <c r="AC935" i="2"/>
  <c r="AB935" i="2"/>
  <c r="AA935" i="2"/>
  <c r="Z935" i="2"/>
  <c r="Y935" i="2"/>
  <c r="C935" i="2"/>
  <c r="AF934" i="2"/>
  <c r="AE934" i="2"/>
  <c r="AD934" i="2"/>
  <c r="AC934" i="2"/>
  <c r="AB934" i="2"/>
  <c r="AA934" i="2"/>
  <c r="Z934" i="2"/>
  <c r="Y934" i="2"/>
  <c r="C934" i="2"/>
  <c r="AF933" i="2"/>
  <c r="AE933" i="2"/>
  <c r="AD933" i="2"/>
  <c r="AC933" i="2"/>
  <c r="AB933" i="2"/>
  <c r="AA933" i="2"/>
  <c r="Z933" i="2"/>
  <c r="Y933" i="2"/>
  <c r="C933" i="2"/>
  <c r="AF932" i="2"/>
  <c r="AE932" i="2"/>
  <c r="AD932" i="2"/>
  <c r="AC932" i="2"/>
  <c r="AB932" i="2"/>
  <c r="AA932" i="2"/>
  <c r="Z932" i="2"/>
  <c r="Y932" i="2"/>
  <c r="C932" i="2"/>
  <c r="AF931" i="2"/>
  <c r="AE931" i="2"/>
  <c r="AD931" i="2"/>
  <c r="AC931" i="2"/>
  <c r="AB931" i="2"/>
  <c r="AA931" i="2"/>
  <c r="Z931" i="2"/>
  <c r="Y931" i="2"/>
  <c r="C931" i="2"/>
  <c r="AF930" i="2"/>
  <c r="AE930" i="2"/>
  <c r="AD930" i="2"/>
  <c r="AC930" i="2"/>
  <c r="AB930" i="2"/>
  <c r="AA930" i="2"/>
  <c r="Z930" i="2"/>
  <c r="Y930" i="2"/>
  <c r="C930" i="2"/>
  <c r="AF929" i="2"/>
  <c r="AE929" i="2"/>
  <c r="AD929" i="2"/>
  <c r="AC929" i="2"/>
  <c r="AB929" i="2"/>
  <c r="AA929" i="2"/>
  <c r="Z929" i="2"/>
  <c r="Y929" i="2"/>
  <c r="C929" i="2"/>
  <c r="AF928" i="2"/>
  <c r="AE928" i="2"/>
  <c r="AD928" i="2"/>
  <c r="AC928" i="2"/>
  <c r="AB928" i="2"/>
  <c r="AA928" i="2"/>
  <c r="Z928" i="2"/>
  <c r="Y928" i="2"/>
  <c r="C928" i="2"/>
  <c r="AF927" i="2"/>
  <c r="AE927" i="2"/>
  <c r="AD927" i="2"/>
  <c r="AC927" i="2"/>
  <c r="AB927" i="2"/>
  <c r="AA927" i="2"/>
  <c r="Z927" i="2"/>
  <c r="Y927" i="2"/>
  <c r="C927" i="2"/>
  <c r="AF926" i="2"/>
  <c r="AE926" i="2"/>
  <c r="AD926" i="2"/>
  <c r="AC926" i="2"/>
  <c r="AB926" i="2"/>
  <c r="AA926" i="2"/>
  <c r="Z926" i="2"/>
  <c r="Y926" i="2"/>
  <c r="C926" i="2"/>
  <c r="AF925" i="2"/>
  <c r="AE925" i="2"/>
  <c r="AD925" i="2"/>
  <c r="AC925" i="2"/>
  <c r="AB925" i="2"/>
  <c r="AA925" i="2"/>
  <c r="Z925" i="2"/>
  <c r="Y925" i="2"/>
  <c r="C925" i="2"/>
  <c r="AF924" i="2"/>
  <c r="AE924" i="2"/>
  <c r="AD924" i="2"/>
  <c r="AC924" i="2"/>
  <c r="AB924" i="2"/>
  <c r="AA924" i="2"/>
  <c r="Z924" i="2"/>
  <c r="Y924" i="2"/>
  <c r="C924" i="2"/>
  <c r="AF923" i="2"/>
  <c r="AE923" i="2"/>
  <c r="AD923" i="2"/>
  <c r="AC923" i="2"/>
  <c r="AB923" i="2"/>
  <c r="AA923" i="2"/>
  <c r="Z923" i="2"/>
  <c r="Y923" i="2"/>
  <c r="C923" i="2"/>
  <c r="AF922" i="2"/>
  <c r="AE922" i="2"/>
  <c r="AD922" i="2"/>
  <c r="AC922" i="2"/>
  <c r="AB922" i="2"/>
  <c r="AA922" i="2"/>
  <c r="Z922" i="2"/>
  <c r="Y922" i="2"/>
  <c r="C922" i="2"/>
  <c r="AF921" i="2"/>
  <c r="AE921" i="2"/>
  <c r="AD921" i="2"/>
  <c r="AC921" i="2"/>
  <c r="AB921" i="2"/>
  <c r="AA921" i="2"/>
  <c r="Z921" i="2"/>
  <c r="Y921" i="2"/>
  <c r="C921" i="2"/>
  <c r="AF920" i="2"/>
  <c r="AE920" i="2"/>
  <c r="AD920" i="2"/>
  <c r="AC920" i="2"/>
  <c r="AB920" i="2"/>
  <c r="AA920" i="2"/>
  <c r="Z920" i="2"/>
  <c r="Y920" i="2"/>
  <c r="C920" i="2"/>
  <c r="AF919" i="2"/>
  <c r="AE919" i="2"/>
  <c r="AD919" i="2"/>
  <c r="AC919" i="2"/>
  <c r="AB919" i="2"/>
  <c r="AA919" i="2"/>
  <c r="Z919" i="2"/>
  <c r="Y919" i="2"/>
  <c r="C919" i="2"/>
  <c r="AF918" i="2"/>
  <c r="AE918" i="2"/>
  <c r="AD918" i="2"/>
  <c r="AC918" i="2"/>
  <c r="AB918" i="2"/>
  <c r="AA918" i="2"/>
  <c r="Z918" i="2"/>
  <c r="Y918" i="2"/>
  <c r="C918" i="2"/>
  <c r="AF917" i="2"/>
  <c r="AE917" i="2"/>
  <c r="AD917" i="2"/>
  <c r="AC917" i="2"/>
  <c r="AB917" i="2"/>
  <c r="AA917" i="2"/>
  <c r="Z917" i="2"/>
  <c r="Y917" i="2"/>
  <c r="C917" i="2"/>
  <c r="AF916" i="2"/>
  <c r="AE916" i="2"/>
  <c r="AD916" i="2"/>
  <c r="AC916" i="2"/>
  <c r="AB916" i="2"/>
  <c r="AA916" i="2"/>
  <c r="Z916" i="2"/>
  <c r="Y916" i="2"/>
  <c r="C916" i="2"/>
  <c r="AF915" i="2"/>
  <c r="AE915" i="2"/>
  <c r="AD915" i="2"/>
  <c r="AC915" i="2"/>
  <c r="AB915" i="2"/>
  <c r="AA915" i="2"/>
  <c r="Z915" i="2"/>
  <c r="Y915" i="2"/>
  <c r="C915" i="2"/>
  <c r="AF914" i="2"/>
  <c r="AE914" i="2"/>
  <c r="AD914" i="2"/>
  <c r="AC914" i="2"/>
  <c r="AB914" i="2"/>
  <c r="AA914" i="2"/>
  <c r="Z914" i="2"/>
  <c r="Y914" i="2"/>
  <c r="C914" i="2"/>
  <c r="AF913" i="2"/>
  <c r="AE913" i="2"/>
  <c r="AD913" i="2"/>
  <c r="AC913" i="2"/>
  <c r="AB913" i="2"/>
  <c r="AA913" i="2"/>
  <c r="Z913" i="2"/>
  <c r="Y913" i="2"/>
  <c r="C913" i="2"/>
  <c r="AF912" i="2"/>
  <c r="AE912" i="2"/>
  <c r="AD912" i="2"/>
  <c r="AC912" i="2"/>
  <c r="AB912" i="2"/>
  <c r="AA912" i="2"/>
  <c r="Z912" i="2"/>
  <c r="Y912" i="2"/>
  <c r="C912" i="2"/>
  <c r="AF911" i="2"/>
  <c r="AE911" i="2"/>
  <c r="AD911" i="2"/>
  <c r="AC911" i="2"/>
  <c r="AB911" i="2"/>
  <c r="AA911" i="2"/>
  <c r="Z911" i="2"/>
  <c r="Y911" i="2"/>
  <c r="C911" i="2"/>
  <c r="AF910" i="2"/>
  <c r="AE910" i="2"/>
  <c r="AD910" i="2"/>
  <c r="AC910" i="2"/>
  <c r="AB910" i="2"/>
  <c r="AA910" i="2"/>
  <c r="Z910" i="2"/>
  <c r="Y910" i="2"/>
  <c r="C910" i="2"/>
  <c r="AF909" i="2"/>
  <c r="AE909" i="2"/>
  <c r="AD909" i="2"/>
  <c r="AC909" i="2"/>
  <c r="AB909" i="2"/>
  <c r="AA909" i="2"/>
  <c r="Z909" i="2"/>
  <c r="Y909" i="2"/>
  <c r="C909" i="2"/>
  <c r="AF908" i="2"/>
  <c r="AE908" i="2"/>
  <c r="AD908" i="2"/>
  <c r="AC908" i="2"/>
  <c r="AB908" i="2"/>
  <c r="AA908" i="2"/>
  <c r="Z908" i="2"/>
  <c r="Y908" i="2"/>
  <c r="C908" i="2"/>
  <c r="AF907" i="2"/>
  <c r="AE907" i="2"/>
  <c r="AD907" i="2"/>
  <c r="AC907" i="2"/>
  <c r="AB907" i="2"/>
  <c r="AA907" i="2"/>
  <c r="Z907" i="2"/>
  <c r="Y907" i="2"/>
  <c r="C907" i="2"/>
  <c r="AF906" i="2"/>
  <c r="AE906" i="2"/>
  <c r="AD906" i="2"/>
  <c r="AC906" i="2"/>
  <c r="AB906" i="2"/>
  <c r="AA906" i="2"/>
  <c r="Z906" i="2"/>
  <c r="Y906" i="2"/>
  <c r="C906" i="2"/>
  <c r="AF905" i="2"/>
  <c r="AE905" i="2"/>
  <c r="AD905" i="2"/>
  <c r="AC905" i="2"/>
  <c r="AB905" i="2"/>
  <c r="AA905" i="2"/>
  <c r="Z905" i="2"/>
  <c r="Y905" i="2"/>
  <c r="C905" i="2"/>
  <c r="AF904" i="2"/>
  <c r="AE904" i="2"/>
  <c r="AD904" i="2"/>
  <c r="AC904" i="2"/>
  <c r="AB904" i="2"/>
  <c r="AA904" i="2"/>
  <c r="Z904" i="2"/>
  <c r="Y904" i="2"/>
  <c r="C904" i="2"/>
  <c r="AF903" i="2"/>
  <c r="AE903" i="2"/>
  <c r="AD903" i="2"/>
  <c r="AC903" i="2"/>
  <c r="AB903" i="2"/>
  <c r="AA903" i="2"/>
  <c r="Z903" i="2"/>
  <c r="Y903" i="2"/>
  <c r="C903" i="2"/>
  <c r="AF902" i="2"/>
  <c r="AE902" i="2"/>
  <c r="AD902" i="2"/>
  <c r="AC902" i="2"/>
  <c r="AB902" i="2"/>
  <c r="AA902" i="2"/>
  <c r="Z902" i="2"/>
  <c r="Y902" i="2"/>
  <c r="C902" i="2"/>
  <c r="AF901" i="2"/>
  <c r="AE901" i="2"/>
  <c r="AD901" i="2"/>
  <c r="AC901" i="2"/>
  <c r="AB901" i="2"/>
  <c r="AA901" i="2"/>
  <c r="Z901" i="2"/>
  <c r="Y901" i="2"/>
  <c r="C901" i="2"/>
  <c r="AF900" i="2"/>
  <c r="AE900" i="2"/>
  <c r="AD900" i="2"/>
  <c r="AC900" i="2"/>
  <c r="AB900" i="2"/>
  <c r="AA900" i="2"/>
  <c r="Z900" i="2"/>
  <c r="Y900" i="2"/>
  <c r="C900" i="2"/>
  <c r="AF899" i="2"/>
  <c r="AE899" i="2"/>
  <c r="AD899" i="2"/>
  <c r="AC899" i="2"/>
  <c r="AB899" i="2"/>
  <c r="AA899" i="2"/>
  <c r="Z899" i="2"/>
  <c r="Y899" i="2"/>
  <c r="C899" i="2"/>
  <c r="AF898" i="2"/>
  <c r="AE898" i="2"/>
  <c r="AD898" i="2"/>
  <c r="AC898" i="2"/>
  <c r="AB898" i="2"/>
  <c r="AA898" i="2"/>
  <c r="Z898" i="2"/>
  <c r="Y898" i="2"/>
  <c r="C898" i="2"/>
  <c r="AF897" i="2"/>
  <c r="AE897" i="2"/>
  <c r="AD897" i="2"/>
  <c r="AC897" i="2"/>
  <c r="AB897" i="2"/>
  <c r="AA897" i="2"/>
  <c r="Z897" i="2"/>
  <c r="Y897" i="2"/>
  <c r="C897" i="2"/>
  <c r="AF896" i="2"/>
  <c r="AE896" i="2"/>
  <c r="AD896" i="2"/>
  <c r="AC896" i="2"/>
  <c r="AB896" i="2"/>
  <c r="AA896" i="2"/>
  <c r="Z896" i="2"/>
  <c r="Y896" i="2"/>
  <c r="C896" i="2"/>
  <c r="AF895" i="2"/>
  <c r="AE895" i="2"/>
  <c r="AD895" i="2"/>
  <c r="AC895" i="2"/>
  <c r="AB895" i="2"/>
  <c r="AA895" i="2"/>
  <c r="Z895" i="2"/>
  <c r="Y895" i="2"/>
  <c r="C895" i="2"/>
  <c r="AF894" i="2"/>
  <c r="AE894" i="2"/>
  <c r="AD894" i="2"/>
  <c r="AC894" i="2"/>
  <c r="AB894" i="2"/>
  <c r="AA894" i="2"/>
  <c r="Z894" i="2"/>
  <c r="Y894" i="2"/>
  <c r="C894" i="2"/>
  <c r="AF893" i="2"/>
  <c r="AE893" i="2"/>
  <c r="AD893" i="2"/>
  <c r="AC893" i="2"/>
  <c r="AB893" i="2"/>
  <c r="AA893" i="2"/>
  <c r="Z893" i="2"/>
  <c r="Y893" i="2"/>
  <c r="C893" i="2"/>
  <c r="AF892" i="2"/>
  <c r="AE892" i="2"/>
  <c r="AD892" i="2"/>
  <c r="AC892" i="2"/>
  <c r="AB892" i="2"/>
  <c r="AA892" i="2"/>
  <c r="Z892" i="2"/>
  <c r="Y892" i="2"/>
  <c r="C892" i="2"/>
  <c r="AF891" i="2"/>
  <c r="AE891" i="2"/>
  <c r="AD891" i="2"/>
  <c r="AC891" i="2"/>
  <c r="AB891" i="2"/>
  <c r="AA891" i="2"/>
  <c r="Z891" i="2"/>
  <c r="Y891" i="2"/>
  <c r="C891" i="2"/>
  <c r="AF890" i="2"/>
  <c r="AE890" i="2"/>
  <c r="AD890" i="2"/>
  <c r="AC890" i="2"/>
  <c r="AB890" i="2"/>
  <c r="AA890" i="2"/>
  <c r="Z890" i="2"/>
  <c r="Y890" i="2"/>
  <c r="C890" i="2"/>
  <c r="AF889" i="2"/>
  <c r="AE889" i="2"/>
  <c r="AD889" i="2"/>
  <c r="AC889" i="2"/>
  <c r="AB889" i="2"/>
  <c r="AA889" i="2"/>
  <c r="Z889" i="2"/>
  <c r="Y889" i="2"/>
  <c r="C889" i="2"/>
  <c r="AF888" i="2"/>
  <c r="AE888" i="2"/>
  <c r="AD888" i="2"/>
  <c r="AC888" i="2"/>
  <c r="AB888" i="2"/>
  <c r="AA888" i="2"/>
  <c r="Z888" i="2"/>
  <c r="Y888" i="2"/>
  <c r="C888" i="2"/>
  <c r="AF887" i="2"/>
  <c r="AE887" i="2"/>
  <c r="AD887" i="2"/>
  <c r="AC887" i="2"/>
  <c r="AB887" i="2"/>
  <c r="AA887" i="2"/>
  <c r="Z887" i="2"/>
  <c r="Y887" i="2"/>
  <c r="C887" i="2"/>
  <c r="AF886" i="2"/>
  <c r="AE886" i="2"/>
  <c r="AD886" i="2"/>
  <c r="AC886" i="2"/>
  <c r="AB886" i="2"/>
  <c r="AA886" i="2"/>
  <c r="Z886" i="2"/>
  <c r="Y886" i="2"/>
  <c r="C886" i="2"/>
  <c r="AF885" i="2"/>
  <c r="AE885" i="2"/>
  <c r="AD885" i="2"/>
  <c r="AC885" i="2"/>
  <c r="AB885" i="2"/>
  <c r="AA885" i="2"/>
  <c r="Z885" i="2"/>
  <c r="Y885" i="2"/>
  <c r="C885" i="2"/>
  <c r="AF884" i="2"/>
  <c r="AE884" i="2"/>
  <c r="AD884" i="2"/>
  <c r="AC884" i="2"/>
  <c r="AB884" i="2"/>
  <c r="AA884" i="2"/>
  <c r="Z884" i="2"/>
  <c r="Y884" i="2"/>
  <c r="C884" i="2"/>
  <c r="AF883" i="2"/>
  <c r="AE883" i="2"/>
  <c r="AD883" i="2"/>
  <c r="AC883" i="2"/>
  <c r="AB883" i="2"/>
  <c r="AA883" i="2"/>
  <c r="Z883" i="2"/>
  <c r="Y883" i="2"/>
  <c r="C883" i="2"/>
  <c r="AF882" i="2"/>
  <c r="AE882" i="2"/>
  <c r="AD882" i="2"/>
  <c r="AC882" i="2"/>
  <c r="AB882" i="2"/>
  <c r="AA882" i="2"/>
  <c r="Z882" i="2"/>
  <c r="Y882" i="2"/>
  <c r="C882" i="2"/>
  <c r="AF881" i="2"/>
  <c r="AE881" i="2"/>
  <c r="AD881" i="2"/>
  <c r="AC881" i="2"/>
  <c r="AB881" i="2"/>
  <c r="AA881" i="2"/>
  <c r="Z881" i="2"/>
  <c r="Y881" i="2"/>
  <c r="C881" i="2"/>
  <c r="AF880" i="2"/>
  <c r="AE880" i="2"/>
  <c r="AD880" i="2"/>
  <c r="AC880" i="2"/>
  <c r="AB880" i="2"/>
  <c r="AA880" i="2"/>
  <c r="Z880" i="2"/>
  <c r="Y880" i="2"/>
  <c r="C880" i="2"/>
  <c r="AF879" i="2"/>
  <c r="AE879" i="2"/>
  <c r="AD879" i="2"/>
  <c r="AC879" i="2"/>
  <c r="AB879" i="2"/>
  <c r="AA879" i="2"/>
  <c r="Z879" i="2"/>
  <c r="Y879" i="2"/>
  <c r="C879" i="2"/>
  <c r="AF878" i="2"/>
  <c r="AE878" i="2"/>
  <c r="AD878" i="2"/>
  <c r="AC878" i="2"/>
  <c r="AB878" i="2"/>
  <c r="AA878" i="2"/>
  <c r="Z878" i="2"/>
  <c r="Y878" i="2"/>
  <c r="C878" i="2"/>
  <c r="AF877" i="2"/>
  <c r="AE877" i="2"/>
  <c r="AD877" i="2"/>
  <c r="AC877" i="2"/>
  <c r="AB877" i="2"/>
  <c r="AA877" i="2"/>
  <c r="Z877" i="2"/>
  <c r="Y877" i="2"/>
  <c r="C877" i="2"/>
  <c r="AF876" i="2"/>
  <c r="AE876" i="2"/>
  <c r="AD876" i="2"/>
  <c r="AC876" i="2"/>
  <c r="AB876" i="2"/>
  <c r="AA876" i="2"/>
  <c r="Z876" i="2"/>
  <c r="Y876" i="2"/>
  <c r="C876" i="2"/>
  <c r="AF875" i="2"/>
  <c r="AE875" i="2"/>
  <c r="AD875" i="2"/>
  <c r="AC875" i="2"/>
  <c r="AB875" i="2"/>
  <c r="AA875" i="2"/>
  <c r="Z875" i="2"/>
  <c r="Y875" i="2"/>
  <c r="C875" i="2"/>
  <c r="AF874" i="2"/>
  <c r="AE874" i="2"/>
  <c r="AD874" i="2"/>
  <c r="AC874" i="2"/>
  <c r="AB874" i="2"/>
  <c r="AA874" i="2"/>
  <c r="Z874" i="2"/>
  <c r="Y874" i="2"/>
  <c r="C874" i="2"/>
  <c r="AF873" i="2"/>
  <c r="AE873" i="2"/>
  <c r="AD873" i="2"/>
  <c r="AC873" i="2"/>
  <c r="AB873" i="2"/>
  <c r="AA873" i="2"/>
  <c r="Z873" i="2"/>
  <c r="Y873" i="2"/>
  <c r="C873" i="2"/>
  <c r="AF872" i="2"/>
  <c r="AE872" i="2"/>
  <c r="AD872" i="2"/>
  <c r="AC872" i="2"/>
  <c r="AB872" i="2"/>
  <c r="AA872" i="2"/>
  <c r="Z872" i="2"/>
  <c r="Y872" i="2"/>
  <c r="C872" i="2"/>
  <c r="AF871" i="2"/>
  <c r="AE871" i="2"/>
  <c r="AD871" i="2"/>
  <c r="AC871" i="2"/>
  <c r="AB871" i="2"/>
  <c r="AA871" i="2"/>
  <c r="Z871" i="2"/>
  <c r="Y871" i="2"/>
  <c r="C871" i="2"/>
  <c r="AF870" i="2"/>
  <c r="AE870" i="2"/>
  <c r="AD870" i="2"/>
  <c r="AC870" i="2"/>
  <c r="AB870" i="2"/>
  <c r="AA870" i="2"/>
  <c r="Z870" i="2"/>
  <c r="Y870" i="2"/>
  <c r="C870" i="2"/>
  <c r="AF869" i="2"/>
  <c r="AE869" i="2"/>
  <c r="AD869" i="2"/>
  <c r="AC869" i="2"/>
  <c r="AB869" i="2"/>
  <c r="AA869" i="2"/>
  <c r="Z869" i="2"/>
  <c r="Y869" i="2"/>
  <c r="C869" i="2"/>
  <c r="AF868" i="2"/>
  <c r="AE868" i="2"/>
  <c r="AD868" i="2"/>
  <c r="AC868" i="2"/>
  <c r="AB868" i="2"/>
  <c r="AA868" i="2"/>
  <c r="Z868" i="2"/>
  <c r="Y868" i="2"/>
  <c r="C868" i="2"/>
  <c r="AF867" i="2"/>
  <c r="AE867" i="2"/>
  <c r="AD867" i="2"/>
  <c r="AC867" i="2"/>
  <c r="AB867" i="2"/>
  <c r="AA867" i="2"/>
  <c r="Z867" i="2"/>
  <c r="Y867" i="2"/>
  <c r="C867" i="2"/>
  <c r="AF866" i="2"/>
  <c r="AE866" i="2"/>
  <c r="AD866" i="2"/>
  <c r="AC866" i="2"/>
  <c r="AB866" i="2"/>
  <c r="AA866" i="2"/>
  <c r="Z866" i="2"/>
  <c r="Y866" i="2"/>
  <c r="C866" i="2"/>
  <c r="AF865" i="2"/>
  <c r="AE865" i="2"/>
  <c r="AD865" i="2"/>
  <c r="AC865" i="2"/>
  <c r="AB865" i="2"/>
  <c r="AA865" i="2"/>
  <c r="Z865" i="2"/>
  <c r="Y865" i="2"/>
  <c r="C865" i="2"/>
  <c r="AF864" i="2"/>
  <c r="AE864" i="2"/>
  <c r="AD864" i="2"/>
  <c r="AC864" i="2"/>
  <c r="AB864" i="2"/>
  <c r="AA864" i="2"/>
  <c r="Z864" i="2"/>
  <c r="Y864" i="2"/>
  <c r="C864" i="2"/>
  <c r="AF863" i="2"/>
  <c r="AE863" i="2"/>
  <c r="AD863" i="2"/>
  <c r="AC863" i="2"/>
  <c r="AB863" i="2"/>
  <c r="AA863" i="2"/>
  <c r="Z863" i="2"/>
  <c r="Y863" i="2"/>
  <c r="C863" i="2"/>
  <c r="AF862" i="2"/>
  <c r="AE862" i="2"/>
  <c r="AD862" i="2"/>
  <c r="AC862" i="2"/>
  <c r="AB862" i="2"/>
  <c r="AA862" i="2"/>
  <c r="Z862" i="2"/>
  <c r="Y862" i="2"/>
  <c r="C862" i="2"/>
  <c r="AF861" i="2"/>
  <c r="AE861" i="2"/>
  <c r="AD861" i="2"/>
  <c r="AC861" i="2"/>
  <c r="AB861" i="2"/>
  <c r="AA861" i="2"/>
  <c r="Z861" i="2"/>
  <c r="Y861" i="2"/>
  <c r="C861" i="2"/>
  <c r="AF860" i="2"/>
  <c r="AE860" i="2"/>
  <c r="AD860" i="2"/>
  <c r="AC860" i="2"/>
  <c r="AB860" i="2"/>
  <c r="AA860" i="2"/>
  <c r="Z860" i="2"/>
  <c r="Y860" i="2"/>
  <c r="C860" i="2"/>
  <c r="AF859" i="2"/>
  <c r="AE859" i="2"/>
  <c r="AD859" i="2"/>
  <c r="AC859" i="2"/>
  <c r="AB859" i="2"/>
  <c r="AA859" i="2"/>
  <c r="Z859" i="2"/>
  <c r="Y859" i="2"/>
  <c r="C859" i="2"/>
  <c r="AF858" i="2"/>
  <c r="AE858" i="2"/>
  <c r="AD858" i="2"/>
  <c r="AC858" i="2"/>
  <c r="AB858" i="2"/>
  <c r="AA858" i="2"/>
  <c r="Z858" i="2"/>
  <c r="Y858" i="2"/>
  <c r="C858" i="2"/>
  <c r="AF857" i="2"/>
  <c r="AE857" i="2"/>
  <c r="AD857" i="2"/>
  <c r="AC857" i="2"/>
  <c r="AB857" i="2"/>
  <c r="AA857" i="2"/>
  <c r="Z857" i="2"/>
  <c r="Y857" i="2"/>
  <c r="C857" i="2"/>
  <c r="AF856" i="2"/>
  <c r="AE856" i="2"/>
  <c r="AD856" i="2"/>
  <c r="AC856" i="2"/>
  <c r="AB856" i="2"/>
  <c r="AA856" i="2"/>
  <c r="Z856" i="2"/>
  <c r="Y856" i="2"/>
  <c r="C856" i="2"/>
  <c r="AF855" i="2"/>
  <c r="AE855" i="2"/>
  <c r="AD855" i="2"/>
  <c r="AC855" i="2"/>
  <c r="AB855" i="2"/>
  <c r="AA855" i="2"/>
  <c r="Z855" i="2"/>
  <c r="Y855" i="2"/>
  <c r="C855" i="2"/>
  <c r="AF854" i="2"/>
  <c r="AE854" i="2"/>
  <c r="AD854" i="2"/>
  <c r="AC854" i="2"/>
  <c r="AB854" i="2"/>
  <c r="AA854" i="2"/>
  <c r="Z854" i="2"/>
  <c r="Y854" i="2"/>
  <c r="C854" i="2"/>
  <c r="AF853" i="2"/>
  <c r="AE853" i="2"/>
  <c r="AD853" i="2"/>
  <c r="AC853" i="2"/>
  <c r="AB853" i="2"/>
  <c r="AA853" i="2"/>
  <c r="Z853" i="2"/>
  <c r="Y853" i="2"/>
  <c r="C853" i="2"/>
  <c r="AF852" i="2"/>
  <c r="AE852" i="2"/>
  <c r="AD852" i="2"/>
  <c r="AC852" i="2"/>
  <c r="AB852" i="2"/>
  <c r="AA852" i="2"/>
  <c r="Z852" i="2"/>
  <c r="Y852" i="2"/>
  <c r="C852" i="2"/>
  <c r="AF851" i="2"/>
  <c r="AE851" i="2"/>
  <c r="AD851" i="2"/>
  <c r="AC851" i="2"/>
  <c r="AB851" i="2"/>
  <c r="AA851" i="2"/>
  <c r="Z851" i="2"/>
  <c r="Y851" i="2"/>
  <c r="C851" i="2"/>
  <c r="AF850" i="2"/>
  <c r="AE850" i="2"/>
  <c r="AD850" i="2"/>
  <c r="AC850" i="2"/>
  <c r="AB850" i="2"/>
  <c r="AA850" i="2"/>
  <c r="Z850" i="2"/>
  <c r="Y850" i="2"/>
  <c r="C850" i="2"/>
  <c r="AF849" i="2"/>
  <c r="AE849" i="2"/>
  <c r="AD849" i="2"/>
  <c r="AC849" i="2"/>
  <c r="AB849" i="2"/>
  <c r="AA849" i="2"/>
  <c r="Z849" i="2"/>
  <c r="Y849" i="2"/>
  <c r="C849" i="2"/>
  <c r="AF848" i="2"/>
  <c r="AE848" i="2"/>
  <c r="AD848" i="2"/>
  <c r="AC848" i="2"/>
  <c r="AB848" i="2"/>
  <c r="AA848" i="2"/>
  <c r="Z848" i="2"/>
  <c r="Y848" i="2"/>
  <c r="C848" i="2"/>
  <c r="AF847" i="2"/>
  <c r="AE847" i="2"/>
  <c r="AD847" i="2"/>
  <c r="AC847" i="2"/>
  <c r="AB847" i="2"/>
  <c r="AA847" i="2"/>
  <c r="Z847" i="2"/>
  <c r="Y847" i="2"/>
  <c r="C847" i="2"/>
  <c r="AF846" i="2"/>
  <c r="AE846" i="2"/>
  <c r="AD846" i="2"/>
  <c r="AC846" i="2"/>
  <c r="AB846" i="2"/>
  <c r="AA846" i="2"/>
  <c r="Z846" i="2"/>
  <c r="Y846" i="2"/>
  <c r="C846" i="2"/>
  <c r="AF845" i="2"/>
  <c r="AE845" i="2"/>
  <c r="AD845" i="2"/>
  <c r="AC845" i="2"/>
  <c r="AB845" i="2"/>
  <c r="AA845" i="2"/>
  <c r="Z845" i="2"/>
  <c r="Y845" i="2"/>
  <c r="C845" i="2"/>
  <c r="AF844" i="2"/>
  <c r="AE844" i="2"/>
  <c r="AD844" i="2"/>
  <c r="AC844" i="2"/>
  <c r="AB844" i="2"/>
  <c r="AA844" i="2"/>
  <c r="Z844" i="2"/>
  <c r="Y844" i="2"/>
  <c r="C844" i="2"/>
  <c r="AF843" i="2"/>
  <c r="AE843" i="2"/>
  <c r="AD843" i="2"/>
  <c r="AC843" i="2"/>
  <c r="AB843" i="2"/>
  <c r="AA843" i="2"/>
  <c r="Z843" i="2"/>
  <c r="Y843" i="2"/>
  <c r="C843" i="2"/>
  <c r="AF842" i="2"/>
  <c r="AE842" i="2"/>
  <c r="AD842" i="2"/>
  <c r="AC842" i="2"/>
  <c r="AB842" i="2"/>
  <c r="AA842" i="2"/>
  <c r="Z842" i="2"/>
  <c r="Y842" i="2"/>
  <c r="C842" i="2"/>
  <c r="AF841" i="2"/>
  <c r="AE841" i="2"/>
  <c r="AD841" i="2"/>
  <c r="AC841" i="2"/>
  <c r="AB841" i="2"/>
  <c r="AA841" i="2"/>
  <c r="Z841" i="2"/>
  <c r="Y841" i="2"/>
  <c r="C841" i="2"/>
  <c r="AF840" i="2"/>
  <c r="AE840" i="2"/>
  <c r="AD840" i="2"/>
  <c r="AC840" i="2"/>
  <c r="AB840" i="2"/>
  <c r="AA840" i="2"/>
  <c r="Z840" i="2"/>
  <c r="Y840" i="2"/>
  <c r="C840" i="2"/>
  <c r="AF839" i="2"/>
  <c r="AE839" i="2"/>
  <c r="AD839" i="2"/>
  <c r="AC839" i="2"/>
  <c r="AB839" i="2"/>
  <c r="AA839" i="2"/>
  <c r="Z839" i="2"/>
  <c r="Y839" i="2"/>
  <c r="C839" i="2"/>
  <c r="AF838" i="2"/>
  <c r="AE838" i="2"/>
  <c r="AD838" i="2"/>
  <c r="AC838" i="2"/>
  <c r="AB838" i="2"/>
  <c r="AA838" i="2"/>
  <c r="Z838" i="2"/>
  <c r="Y838" i="2"/>
  <c r="C838" i="2"/>
  <c r="AF837" i="2"/>
  <c r="AE837" i="2"/>
  <c r="AD837" i="2"/>
  <c r="AC837" i="2"/>
  <c r="AB837" i="2"/>
  <c r="AA837" i="2"/>
  <c r="Z837" i="2"/>
  <c r="Y837" i="2"/>
  <c r="C837" i="2"/>
  <c r="AF836" i="2"/>
  <c r="AE836" i="2"/>
  <c r="AD836" i="2"/>
  <c r="AC836" i="2"/>
  <c r="AB836" i="2"/>
  <c r="AA836" i="2"/>
  <c r="Z836" i="2"/>
  <c r="Y836" i="2"/>
  <c r="C836" i="2"/>
  <c r="AF835" i="2"/>
  <c r="AE835" i="2"/>
  <c r="AD835" i="2"/>
  <c r="AC835" i="2"/>
  <c r="AB835" i="2"/>
  <c r="AA835" i="2"/>
  <c r="Z835" i="2"/>
  <c r="Y835" i="2"/>
  <c r="C835" i="2"/>
  <c r="AF834" i="2"/>
  <c r="AE834" i="2"/>
  <c r="AD834" i="2"/>
  <c r="AC834" i="2"/>
  <c r="AB834" i="2"/>
  <c r="AA834" i="2"/>
  <c r="Z834" i="2"/>
  <c r="Y834" i="2"/>
  <c r="C834" i="2"/>
  <c r="AF833" i="2"/>
  <c r="AE833" i="2"/>
  <c r="AD833" i="2"/>
  <c r="AC833" i="2"/>
  <c r="AB833" i="2"/>
  <c r="AA833" i="2"/>
  <c r="Z833" i="2"/>
  <c r="Y833" i="2"/>
  <c r="C833" i="2"/>
  <c r="AF832" i="2"/>
  <c r="AE832" i="2"/>
  <c r="AD832" i="2"/>
  <c r="AC832" i="2"/>
  <c r="AB832" i="2"/>
  <c r="AA832" i="2"/>
  <c r="Z832" i="2"/>
  <c r="Y832" i="2"/>
  <c r="C832" i="2"/>
  <c r="AF831" i="2"/>
  <c r="AE831" i="2"/>
  <c r="AD831" i="2"/>
  <c r="AC831" i="2"/>
  <c r="AB831" i="2"/>
  <c r="AA831" i="2"/>
  <c r="Z831" i="2"/>
  <c r="Y831" i="2"/>
  <c r="C831" i="2"/>
  <c r="AF830" i="2"/>
  <c r="AE830" i="2"/>
  <c r="AD830" i="2"/>
  <c r="AC830" i="2"/>
  <c r="AB830" i="2"/>
  <c r="AA830" i="2"/>
  <c r="Z830" i="2"/>
  <c r="Y830" i="2"/>
  <c r="C830" i="2"/>
  <c r="AF829" i="2"/>
  <c r="AE829" i="2"/>
  <c r="AD829" i="2"/>
  <c r="AC829" i="2"/>
  <c r="AB829" i="2"/>
  <c r="AA829" i="2"/>
  <c r="Z829" i="2"/>
  <c r="Y829" i="2"/>
  <c r="C829" i="2"/>
  <c r="AF828" i="2"/>
  <c r="AE828" i="2"/>
  <c r="AD828" i="2"/>
  <c r="AC828" i="2"/>
  <c r="AB828" i="2"/>
  <c r="AA828" i="2"/>
  <c r="Z828" i="2"/>
  <c r="Y828" i="2"/>
  <c r="C828" i="2"/>
  <c r="AF827" i="2"/>
  <c r="AE827" i="2"/>
  <c r="AD827" i="2"/>
  <c r="AC827" i="2"/>
  <c r="AB827" i="2"/>
  <c r="AA827" i="2"/>
  <c r="Z827" i="2"/>
  <c r="Y827" i="2"/>
  <c r="C827" i="2"/>
  <c r="AF826" i="2"/>
  <c r="AE826" i="2"/>
  <c r="AD826" i="2"/>
  <c r="AC826" i="2"/>
  <c r="AB826" i="2"/>
  <c r="AA826" i="2"/>
  <c r="Z826" i="2"/>
  <c r="Y826" i="2"/>
  <c r="C826" i="2"/>
  <c r="AF825" i="2"/>
  <c r="AE825" i="2"/>
  <c r="AD825" i="2"/>
  <c r="AC825" i="2"/>
  <c r="AB825" i="2"/>
  <c r="AA825" i="2"/>
  <c r="Z825" i="2"/>
  <c r="Y825" i="2"/>
  <c r="C825" i="2"/>
  <c r="AF824" i="2"/>
  <c r="AE824" i="2"/>
  <c r="AD824" i="2"/>
  <c r="AC824" i="2"/>
  <c r="AB824" i="2"/>
  <c r="AA824" i="2"/>
  <c r="Z824" i="2"/>
  <c r="Y824" i="2"/>
  <c r="C824" i="2"/>
  <c r="AF823" i="2"/>
  <c r="AE823" i="2"/>
  <c r="AD823" i="2"/>
  <c r="AC823" i="2"/>
  <c r="AB823" i="2"/>
  <c r="AA823" i="2"/>
  <c r="Z823" i="2"/>
  <c r="Y823" i="2"/>
  <c r="C823" i="2"/>
  <c r="AF822" i="2"/>
  <c r="AE822" i="2"/>
  <c r="AD822" i="2"/>
  <c r="AC822" i="2"/>
  <c r="AB822" i="2"/>
  <c r="AA822" i="2"/>
  <c r="Z822" i="2"/>
  <c r="Y822" i="2"/>
  <c r="C822" i="2"/>
  <c r="AF821" i="2"/>
  <c r="AE821" i="2"/>
  <c r="AD821" i="2"/>
  <c r="AC821" i="2"/>
  <c r="AB821" i="2"/>
  <c r="AA821" i="2"/>
  <c r="Z821" i="2"/>
  <c r="Y821" i="2"/>
  <c r="C821" i="2"/>
  <c r="AF820" i="2"/>
  <c r="AE820" i="2"/>
  <c r="AD820" i="2"/>
  <c r="AC820" i="2"/>
  <c r="AB820" i="2"/>
  <c r="AA820" i="2"/>
  <c r="Z820" i="2"/>
  <c r="Y820" i="2"/>
  <c r="C820" i="2"/>
  <c r="AF819" i="2"/>
  <c r="AE819" i="2"/>
  <c r="AD819" i="2"/>
  <c r="AC819" i="2"/>
  <c r="AB819" i="2"/>
  <c r="AA819" i="2"/>
  <c r="Z819" i="2"/>
  <c r="Y819" i="2"/>
  <c r="C819" i="2"/>
  <c r="AF818" i="2"/>
  <c r="AE818" i="2"/>
  <c r="AD818" i="2"/>
  <c r="AC818" i="2"/>
  <c r="AB818" i="2"/>
  <c r="AA818" i="2"/>
  <c r="Z818" i="2"/>
  <c r="Y818" i="2"/>
  <c r="C818" i="2"/>
  <c r="AF817" i="2"/>
  <c r="AE817" i="2"/>
  <c r="AD817" i="2"/>
  <c r="AC817" i="2"/>
  <c r="AB817" i="2"/>
  <c r="AA817" i="2"/>
  <c r="Z817" i="2"/>
  <c r="Y817" i="2"/>
  <c r="C817" i="2"/>
  <c r="AF816" i="2"/>
  <c r="AE816" i="2"/>
  <c r="AD816" i="2"/>
  <c r="AC816" i="2"/>
  <c r="AB816" i="2"/>
  <c r="AA816" i="2"/>
  <c r="Z816" i="2"/>
  <c r="Y816" i="2"/>
  <c r="C816" i="2"/>
  <c r="AF815" i="2"/>
  <c r="AE815" i="2"/>
  <c r="AD815" i="2"/>
  <c r="AC815" i="2"/>
  <c r="AB815" i="2"/>
  <c r="AA815" i="2"/>
  <c r="Z815" i="2"/>
  <c r="Y815" i="2"/>
  <c r="C815" i="2"/>
  <c r="AF814" i="2"/>
  <c r="AE814" i="2"/>
  <c r="AD814" i="2"/>
  <c r="AC814" i="2"/>
  <c r="AB814" i="2"/>
  <c r="AA814" i="2"/>
  <c r="Z814" i="2"/>
  <c r="Y814" i="2"/>
  <c r="C814" i="2"/>
  <c r="AF813" i="2"/>
  <c r="AE813" i="2"/>
  <c r="AD813" i="2"/>
  <c r="AC813" i="2"/>
  <c r="AB813" i="2"/>
  <c r="AA813" i="2"/>
  <c r="Z813" i="2"/>
  <c r="Y813" i="2"/>
  <c r="C813" i="2"/>
  <c r="AF812" i="2"/>
  <c r="AE812" i="2"/>
  <c r="AD812" i="2"/>
  <c r="AC812" i="2"/>
  <c r="AB812" i="2"/>
  <c r="AA812" i="2"/>
  <c r="Z812" i="2"/>
  <c r="Y812" i="2"/>
  <c r="C812" i="2"/>
  <c r="AF811" i="2"/>
  <c r="AE811" i="2"/>
  <c r="AD811" i="2"/>
  <c r="AC811" i="2"/>
  <c r="AB811" i="2"/>
  <c r="AA811" i="2"/>
  <c r="Z811" i="2"/>
  <c r="Y811" i="2"/>
  <c r="C811" i="2"/>
  <c r="AF810" i="2"/>
  <c r="AE810" i="2"/>
  <c r="AD810" i="2"/>
  <c r="AC810" i="2"/>
  <c r="AB810" i="2"/>
  <c r="AA810" i="2"/>
  <c r="Z810" i="2"/>
  <c r="Y810" i="2"/>
  <c r="C810" i="2"/>
  <c r="AF809" i="2"/>
  <c r="AE809" i="2"/>
  <c r="AD809" i="2"/>
  <c r="AC809" i="2"/>
  <c r="AB809" i="2"/>
  <c r="AA809" i="2"/>
  <c r="Z809" i="2"/>
  <c r="Y809" i="2"/>
  <c r="C809" i="2"/>
  <c r="AF808" i="2"/>
  <c r="AE808" i="2"/>
  <c r="AD808" i="2"/>
  <c r="AC808" i="2"/>
  <c r="AB808" i="2"/>
  <c r="AA808" i="2"/>
  <c r="Z808" i="2"/>
  <c r="Y808" i="2"/>
  <c r="C808" i="2"/>
  <c r="AF807" i="2"/>
  <c r="AE807" i="2"/>
  <c r="AD807" i="2"/>
  <c r="AC807" i="2"/>
  <c r="AB807" i="2"/>
  <c r="AA807" i="2"/>
  <c r="Z807" i="2"/>
  <c r="Y807" i="2"/>
  <c r="C807" i="2"/>
  <c r="AF806" i="2"/>
  <c r="AE806" i="2"/>
  <c r="AD806" i="2"/>
  <c r="AC806" i="2"/>
  <c r="AB806" i="2"/>
  <c r="AA806" i="2"/>
  <c r="Z806" i="2"/>
  <c r="Y806" i="2"/>
  <c r="C806" i="2"/>
  <c r="AF805" i="2"/>
  <c r="AE805" i="2"/>
  <c r="AD805" i="2"/>
  <c r="AC805" i="2"/>
  <c r="AB805" i="2"/>
  <c r="AA805" i="2"/>
  <c r="Z805" i="2"/>
  <c r="Y805" i="2"/>
  <c r="C805" i="2"/>
  <c r="AF804" i="2"/>
  <c r="AE804" i="2"/>
  <c r="AD804" i="2"/>
  <c r="AC804" i="2"/>
  <c r="AB804" i="2"/>
  <c r="AA804" i="2"/>
  <c r="Z804" i="2"/>
  <c r="Y804" i="2"/>
  <c r="C804" i="2"/>
  <c r="AF803" i="2"/>
  <c r="AE803" i="2"/>
  <c r="AD803" i="2"/>
  <c r="AC803" i="2"/>
  <c r="AB803" i="2"/>
  <c r="AA803" i="2"/>
  <c r="Z803" i="2"/>
  <c r="Y803" i="2"/>
  <c r="C803" i="2"/>
  <c r="AF802" i="2"/>
  <c r="AE802" i="2"/>
  <c r="AD802" i="2"/>
  <c r="AC802" i="2"/>
  <c r="AB802" i="2"/>
  <c r="AA802" i="2"/>
  <c r="Z802" i="2"/>
  <c r="Y802" i="2"/>
  <c r="C802" i="2"/>
  <c r="AF801" i="2"/>
  <c r="AE801" i="2"/>
  <c r="AD801" i="2"/>
  <c r="AC801" i="2"/>
  <c r="AB801" i="2"/>
  <c r="AA801" i="2"/>
  <c r="Z801" i="2"/>
  <c r="Y801" i="2"/>
  <c r="C801" i="2"/>
  <c r="AF800" i="2"/>
  <c r="AE800" i="2"/>
  <c r="AD800" i="2"/>
  <c r="AC800" i="2"/>
  <c r="AB800" i="2"/>
  <c r="AA800" i="2"/>
  <c r="Z800" i="2"/>
  <c r="Y800" i="2"/>
  <c r="C800" i="2"/>
  <c r="AF799" i="2"/>
  <c r="AE799" i="2"/>
  <c r="AD799" i="2"/>
  <c r="AC799" i="2"/>
  <c r="AB799" i="2"/>
  <c r="AA799" i="2"/>
  <c r="Z799" i="2"/>
  <c r="Y799" i="2"/>
  <c r="C799" i="2"/>
  <c r="AF798" i="2"/>
  <c r="AE798" i="2"/>
  <c r="AD798" i="2"/>
  <c r="AC798" i="2"/>
  <c r="AB798" i="2"/>
  <c r="AA798" i="2"/>
  <c r="Z798" i="2"/>
  <c r="Y798" i="2"/>
  <c r="C798" i="2"/>
  <c r="AF797" i="2"/>
  <c r="AE797" i="2"/>
  <c r="AD797" i="2"/>
  <c r="AC797" i="2"/>
  <c r="AB797" i="2"/>
  <c r="AA797" i="2"/>
  <c r="Z797" i="2"/>
  <c r="Y797" i="2"/>
  <c r="C797" i="2"/>
  <c r="AF796" i="2"/>
  <c r="AE796" i="2"/>
  <c r="AD796" i="2"/>
  <c r="AC796" i="2"/>
  <c r="AB796" i="2"/>
  <c r="AA796" i="2"/>
  <c r="Z796" i="2"/>
  <c r="Y796" i="2"/>
  <c r="C796" i="2"/>
  <c r="AF795" i="2"/>
  <c r="AE795" i="2"/>
  <c r="AD795" i="2"/>
  <c r="AC795" i="2"/>
  <c r="AB795" i="2"/>
  <c r="AA795" i="2"/>
  <c r="Z795" i="2"/>
  <c r="Y795" i="2"/>
  <c r="C795" i="2"/>
  <c r="AF794" i="2"/>
  <c r="AE794" i="2"/>
  <c r="AD794" i="2"/>
  <c r="AC794" i="2"/>
  <c r="AB794" i="2"/>
  <c r="AA794" i="2"/>
  <c r="Z794" i="2"/>
  <c r="Y794" i="2"/>
  <c r="C794" i="2"/>
  <c r="AF793" i="2"/>
  <c r="AE793" i="2"/>
  <c r="AD793" i="2"/>
  <c r="AC793" i="2"/>
  <c r="AB793" i="2"/>
  <c r="AA793" i="2"/>
  <c r="Z793" i="2"/>
  <c r="Y793" i="2"/>
  <c r="C793" i="2"/>
  <c r="AF792" i="2"/>
  <c r="AE792" i="2"/>
  <c r="AD792" i="2"/>
  <c r="AC792" i="2"/>
  <c r="AB792" i="2"/>
  <c r="AA792" i="2"/>
  <c r="Z792" i="2"/>
  <c r="Y792" i="2"/>
  <c r="C792" i="2"/>
  <c r="AF791" i="2"/>
  <c r="AE791" i="2"/>
  <c r="AD791" i="2"/>
  <c r="AC791" i="2"/>
  <c r="AB791" i="2"/>
  <c r="AA791" i="2"/>
  <c r="Z791" i="2"/>
  <c r="Y791" i="2"/>
  <c r="C791" i="2"/>
  <c r="AF790" i="2"/>
  <c r="AE790" i="2"/>
  <c r="AD790" i="2"/>
  <c r="AC790" i="2"/>
  <c r="AB790" i="2"/>
  <c r="AA790" i="2"/>
  <c r="Z790" i="2"/>
  <c r="Y790" i="2"/>
  <c r="C790" i="2"/>
  <c r="AF789" i="2"/>
  <c r="AE789" i="2"/>
  <c r="AD789" i="2"/>
  <c r="AC789" i="2"/>
  <c r="AB789" i="2"/>
  <c r="AA789" i="2"/>
  <c r="Z789" i="2"/>
  <c r="Y789" i="2"/>
  <c r="C789" i="2"/>
  <c r="AF788" i="2"/>
  <c r="AE788" i="2"/>
  <c r="AD788" i="2"/>
  <c r="AC788" i="2"/>
  <c r="AB788" i="2"/>
  <c r="AA788" i="2"/>
  <c r="Z788" i="2"/>
  <c r="Y788" i="2"/>
  <c r="C788" i="2"/>
  <c r="AF787" i="2"/>
  <c r="AE787" i="2"/>
  <c r="AD787" i="2"/>
  <c r="AC787" i="2"/>
  <c r="AB787" i="2"/>
  <c r="AA787" i="2"/>
  <c r="Z787" i="2"/>
  <c r="Y787" i="2"/>
  <c r="C787" i="2"/>
  <c r="AF786" i="2"/>
  <c r="AE786" i="2"/>
  <c r="AD786" i="2"/>
  <c r="AC786" i="2"/>
  <c r="AB786" i="2"/>
  <c r="AA786" i="2"/>
  <c r="Z786" i="2"/>
  <c r="Y786" i="2"/>
  <c r="C786" i="2"/>
  <c r="AF785" i="2"/>
  <c r="AE785" i="2"/>
  <c r="AD785" i="2"/>
  <c r="AC785" i="2"/>
  <c r="AB785" i="2"/>
  <c r="AA785" i="2"/>
  <c r="Z785" i="2"/>
  <c r="Y785" i="2"/>
  <c r="C785" i="2"/>
  <c r="AF784" i="2"/>
  <c r="AE784" i="2"/>
  <c r="AD784" i="2"/>
  <c r="AC784" i="2"/>
  <c r="AB784" i="2"/>
  <c r="AA784" i="2"/>
  <c r="Z784" i="2"/>
  <c r="Y784" i="2"/>
  <c r="C784" i="2"/>
  <c r="AF783" i="2"/>
  <c r="AE783" i="2"/>
  <c r="AD783" i="2"/>
  <c r="AC783" i="2"/>
  <c r="AB783" i="2"/>
  <c r="AA783" i="2"/>
  <c r="Z783" i="2"/>
  <c r="Y783" i="2"/>
  <c r="C783" i="2"/>
  <c r="AF782" i="2"/>
  <c r="AE782" i="2"/>
  <c r="AD782" i="2"/>
  <c r="AC782" i="2"/>
  <c r="AB782" i="2"/>
  <c r="AA782" i="2"/>
  <c r="Z782" i="2"/>
  <c r="Y782" i="2"/>
  <c r="C782" i="2"/>
  <c r="AF781" i="2"/>
  <c r="AE781" i="2"/>
  <c r="AD781" i="2"/>
  <c r="AC781" i="2"/>
  <c r="AB781" i="2"/>
  <c r="AA781" i="2"/>
  <c r="Z781" i="2"/>
  <c r="Y781" i="2"/>
  <c r="C781" i="2"/>
  <c r="AF780" i="2"/>
  <c r="AE780" i="2"/>
  <c r="AD780" i="2"/>
  <c r="AC780" i="2"/>
  <c r="AB780" i="2"/>
  <c r="AA780" i="2"/>
  <c r="Z780" i="2"/>
  <c r="Y780" i="2"/>
  <c r="C780" i="2"/>
  <c r="AF779" i="2"/>
  <c r="AE779" i="2"/>
  <c r="AD779" i="2"/>
  <c r="AC779" i="2"/>
  <c r="AB779" i="2"/>
  <c r="AA779" i="2"/>
  <c r="Z779" i="2"/>
  <c r="Y779" i="2"/>
  <c r="C779" i="2"/>
  <c r="AF778" i="2"/>
  <c r="AE778" i="2"/>
  <c r="AD778" i="2"/>
  <c r="AC778" i="2"/>
  <c r="AB778" i="2"/>
  <c r="AA778" i="2"/>
  <c r="Z778" i="2"/>
  <c r="Y778" i="2"/>
  <c r="C778" i="2"/>
  <c r="AF777" i="2"/>
  <c r="AE777" i="2"/>
  <c r="AD777" i="2"/>
  <c r="AC777" i="2"/>
  <c r="AB777" i="2"/>
  <c r="AA777" i="2"/>
  <c r="Z777" i="2"/>
  <c r="Y777" i="2"/>
  <c r="C777" i="2"/>
  <c r="AF776" i="2"/>
  <c r="AE776" i="2"/>
  <c r="AD776" i="2"/>
  <c r="AC776" i="2"/>
  <c r="AB776" i="2"/>
  <c r="AA776" i="2"/>
  <c r="Z776" i="2"/>
  <c r="Y776" i="2"/>
  <c r="C776" i="2"/>
  <c r="AF775" i="2"/>
  <c r="AE775" i="2"/>
  <c r="AD775" i="2"/>
  <c r="AC775" i="2"/>
  <c r="AB775" i="2"/>
  <c r="AA775" i="2"/>
  <c r="Z775" i="2"/>
  <c r="Y775" i="2"/>
  <c r="C775" i="2"/>
  <c r="AF774" i="2"/>
  <c r="AE774" i="2"/>
  <c r="AD774" i="2"/>
  <c r="AC774" i="2"/>
  <c r="AB774" i="2"/>
  <c r="AA774" i="2"/>
  <c r="Z774" i="2"/>
  <c r="Y774" i="2"/>
  <c r="C774" i="2"/>
  <c r="AF773" i="2"/>
  <c r="AE773" i="2"/>
  <c r="AD773" i="2"/>
  <c r="AC773" i="2"/>
  <c r="AB773" i="2"/>
  <c r="AA773" i="2"/>
  <c r="Z773" i="2"/>
  <c r="Y773" i="2"/>
  <c r="C773" i="2"/>
  <c r="AF772" i="2"/>
  <c r="AE772" i="2"/>
  <c r="AD772" i="2"/>
  <c r="AC772" i="2"/>
  <c r="AB772" i="2"/>
  <c r="AA772" i="2"/>
  <c r="Z772" i="2"/>
  <c r="Y772" i="2"/>
  <c r="C772" i="2"/>
  <c r="AF771" i="2"/>
  <c r="AE771" i="2"/>
  <c r="AD771" i="2"/>
  <c r="AC771" i="2"/>
  <c r="AB771" i="2"/>
  <c r="AA771" i="2"/>
  <c r="Z771" i="2"/>
  <c r="Y771" i="2"/>
  <c r="C771" i="2"/>
  <c r="AF770" i="2"/>
  <c r="AE770" i="2"/>
  <c r="AD770" i="2"/>
  <c r="AC770" i="2"/>
  <c r="AB770" i="2"/>
  <c r="AA770" i="2"/>
  <c r="Z770" i="2"/>
  <c r="Y770" i="2"/>
  <c r="C770" i="2"/>
  <c r="AF769" i="2"/>
  <c r="AE769" i="2"/>
  <c r="AD769" i="2"/>
  <c r="AC769" i="2"/>
  <c r="AB769" i="2"/>
  <c r="AA769" i="2"/>
  <c r="Z769" i="2"/>
  <c r="Y769" i="2"/>
  <c r="C769" i="2"/>
  <c r="AF768" i="2"/>
  <c r="AE768" i="2"/>
  <c r="AD768" i="2"/>
  <c r="AC768" i="2"/>
  <c r="AB768" i="2"/>
  <c r="AA768" i="2"/>
  <c r="Z768" i="2"/>
  <c r="Y768" i="2"/>
  <c r="C768" i="2"/>
  <c r="AF767" i="2"/>
  <c r="AE767" i="2"/>
  <c r="AD767" i="2"/>
  <c r="AC767" i="2"/>
  <c r="AB767" i="2"/>
  <c r="AA767" i="2"/>
  <c r="Z767" i="2"/>
  <c r="Y767" i="2"/>
  <c r="C767" i="2"/>
  <c r="AF766" i="2"/>
  <c r="AE766" i="2"/>
  <c r="AD766" i="2"/>
  <c r="AC766" i="2"/>
  <c r="AB766" i="2"/>
  <c r="AA766" i="2"/>
  <c r="Z766" i="2"/>
  <c r="Y766" i="2"/>
  <c r="C766" i="2"/>
  <c r="AF765" i="2"/>
  <c r="AE765" i="2"/>
  <c r="AD765" i="2"/>
  <c r="AC765" i="2"/>
  <c r="AB765" i="2"/>
  <c r="AA765" i="2"/>
  <c r="Z765" i="2"/>
  <c r="Y765" i="2"/>
  <c r="C765" i="2"/>
  <c r="AF764" i="2"/>
  <c r="AE764" i="2"/>
  <c r="AD764" i="2"/>
  <c r="AC764" i="2"/>
  <c r="AB764" i="2"/>
  <c r="AA764" i="2"/>
  <c r="Z764" i="2"/>
  <c r="Y764" i="2"/>
  <c r="C764" i="2"/>
  <c r="AF763" i="2"/>
  <c r="AE763" i="2"/>
  <c r="AD763" i="2"/>
  <c r="AC763" i="2"/>
  <c r="AB763" i="2"/>
  <c r="AA763" i="2"/>
  <c r="Z763" i="2"/>
  <c r="Y763" i="2"/>
  <c r="C763" i="2"/>
  <c r="AF762" i="2"/>
  <c r="AE762" i="2"/>
  <c r="AD762" i="2"/>
  <c r="AC762" i="2"/>
  <c r="AB762" i="2"/>
  <c r="AA762" i="2"/>
  <c r="Z762" i="2"/>
  <c r="Y762" i="2"/>
  <c r="C762" i="2"/>
  <c r="AF761" i="2"/>
  <c r="AE761" i="2"/>
  <c r="AD761" i="2"/>
  <c r="AC761" i="2"/>
  <c r="AB761" i="2"/>
  <c r="AA761" i="2"/>
  <c r="Z761" i="2"/>
  <c r="Y761" i="2"/>
  <c r="C761" i="2"/>
  <c r="AF760" i="2"/>
  <c r="AE760" i="2"/>
  <c r="AD760" i="2"/>
  <c r="AC760" i="2"/>
  <c r="AB760" i="2"/>
  <c r="AA760" i="2"/>
  <c r="Z760" i="2"/>
  <c r="Y760" i="2"/>
  <c r="C760" i="2"/>
  <c r="AF759" i="2"/>
  <c r="AE759" i="2"/>
  <c r="AD759" i="2"/>
  <c r="AC759" i="2"/>
  <c r="AB759" i="2"/>
  <c r="AA759" i="2"/>
  <c r="Z759" i="2"/>
  <c r="Y759" i="2"/>
  <c r="C759" i="2"/>
  <c r="AF758" i="2"/>
  <c r="AE758" i="2"/>
  <c r="AD758" i="2"/>
  <c r="AC758" i="2"/>
  <c r="AB758" i="2"/>
  <c r="AA758" i="2"/>
  <c r="Z758" i="2"/>
  <c r="Y758" i="2"/>
  <c r="C758" i="2"/>
  <c r="AF757" i="2"/>
  <c r="AE757" i="2"/>
  <c r="AD757" i="2"/>
  <c r="AC757" i="2"/>
  <c r="AB757" i="2"/>
  <c r="AA757" i="2"/>
  <c r="Z757" i="2"/>
  <c r="Y757" i="2"/>
  <c r="C757" i="2"/>
  <c r="AF756" i="2"/>
  <c r="AE756" i="2"/>
  <c r="AD756" i="2"/>
  <c r="AC756" i="2"/>
  <c r="AB756" i="2"/>
  <c r="AA756" i="2"/>
  <c r="Z756" i="2"/>
  <c r="Y756" i="2"/>
  <c r="C756" i="2"/>
  <c r="AF755" i="2"/>
  <c r="AE755" i="2"/>
  <c r="AD755" i="2"/>
  <c r="AC755" i="2"/>
  <c r="AB755" i="2"/>
  <c r="AA755" i="2"/>
  <c r="Z755" i="2"/>
  <c r="Y755" i="2"/>
  <c r="C755" i="2"/>
  <c r="AF754" i="2"/>
  <c r="AE754" i="2"/>
  <c r="AD754" i="2"/>
  <c r="AC754" i="2"/>
  <c r="AB754" i="2"/>
  <c r="AA754" i="2"/>
  <c r="Z754" i="2"/>
  <c r="Y754" i="2"/>
  <c r="C754" i="2"/>
  <c r="AF753" i="2"/>
  <c r="AE753" i="2"/>
  <c r="AD753" i="2"/>
  <c r="AC753" i="2"/>
  <c r="AB753" i="2"/>
  <c r="AA753" i="2"/>
  <c r="Z753" i="2"/>
  <c r="Y753" i="2"/>
  <c r="C753" i="2"/>
  <c r="AF752" i="2"/>
  <c r="AE752" i="2"/>
  <c r="AD752" i="2"/>
  <c r="AC752" i="2"/>
  <c r="AB752" i="2"/>
  <c r="AA752" i="2"/>
  <c r="Z752" i="2"/>
  <c r="Y752" i="2"/>
  <c r="C752" i="2"/>
  <c r="AF751" i="2"/>
  <c r="AE751" i="2"/>
  <c r="AD751" i="2"/>
  <c r="AC751" i="2"/>
  <c r="AB751" i="2"/>
  <c r="AA751" i="2"/>
  <c r="Z751" i="2"/>
  <c r="Y751" i="2"/>
  <c r="C751" i="2"/>
  <c r="AF750" i="2"/>
  <c r="AE750" i="2"/>
  <c r="AD750" i="2"/>
  <c r="AC750" i="2"/>
  <c r="AB750" i="2"/>
  <c r="AA750" i="2"/>
  <c r="Z750" i="2"/>
  <c r="Y750" i="2"/>
  <c r="C750" i="2"/>
  <c r="AF749" i="2"/>
  <c r="AE749" i="2"/>
  <c r="AD749" i="2"/>
  <c r="AC749" i="2"/>
  <c r="AB749" i="2"/>
  <c r="AA749" i="2"/>
  <c r="Z749" i="2"/>
  <c r="Y749" i="2"/>
  <c r="C749" i="2"/>
  <c r="AF748" i="2"/>
  <c r="AE748" i="2"/>
  <c r="AD748" i="2"/>
  <c r="AC748" i="2"/>
  <c r="AB748" i="2"/>
  <c r="AA748" i="2"/>
  <c r="Z748" i="2"/>
  <c r="Y748" i="2"/>
  <c r="C748" i="2"/>
  <c r="AF747" i="2"/>
  <c r="AE747" i="2"/>
  <c r="AD747" i="2"/>
  <c r="AC747" i="2"/>
  <c r="AB747" i="2"/>
  <c r="AA747" i="2"/>
  <c r="Z747" i="2"/>
  <c r="Y747" i="2"/>
  <c r="C747" i="2"/>
  <c r="AF746" i="2"/>
  <c r="AE746" i="2"/>
  <c r="AD746" i="2"/>
  <c r="AC746" i="2"/>
  <c r="AB746" i="2"/>
  <c r="AA746" i="2"/>
  <c r="Z746" i="2"/>
  <c r="Y746" i="2"/>
  <c r="C746" i="2"/>
  <c r="AF745" i="2"/>
  <c r="AE745" i="2"/>
  <c r="AD745" i="2"/>
  <c r="AC745" i="2"/>
  <c r="AB745" i="2"/>
  <c r="AA745" i="2"/>
  <c r="Z745" i="2"/>
  <c r="Y745" i="2"/>
  <c r="C745" i="2"/>
  <c r="AF744" i="2"/>
  <c r="AE744" i="2"/>
  <c r="AD744" i="2"/>
  <c r="AC744" i="2"/>
  <c r="AB744" i="2"/>
  <c r="AA744" i="2"/>
  <c r="Z744" i="2"/>
  <c r="Y744" i="2"/>
  <c r="C744" i="2"/>
  <c r="AF743" i="2"/>
  <c r="AE743" i="2"/>
  <c r="AD743" i="2"/>
  <c r="AC743" i="2"/>
  <c r="AB743" i="2"/>
  <c r="AA743" i="2"/>
  <c r="Z743" i="2"/>
  <c r="Y743" i="2"/>
  <c r="C743" i="2"/>
  <c r="AF742" i="2"/>
  <c r="AE742" i="2"/>
  <c r="AD742" i="2"/>
  <c r="AC742" i="2"/>
  <c r="AB742" i="2"/>
  <c r="AA742" i="2"/>
  <c r="Z742" i="2"/>
  <c r="Y742" i="2"/>
  <c r="C742" i="2"/>
  <c r="AF741" i="2"/>
  <c r="AE741" i="2"/>
  <c r="AD741" i="2"/>
  <c r="AC741" i="2"/>
  <c r="AB741" i="2"/>
  <c r="AA741" i="2"/>
  <c r="Z741" i="2"/>
  <c r="Y741" i="2"/>
  <c r="C741" i="2"/>
  <c r="AF740" i="2"/>
  <c r="AE740" i="2"/>
  <c r="AD740" i="2"/>
  <c r="AC740" i="2"/>
  <c r="AB740" i="2"/>
  <c r="AA740" i="2"/>
  <c r="Z740" i="2"/>
  <c r="Y740" i="2"/>
  <c r="C740" i="2"/>
  <c r="AF739" i="2"/>
  <c r="AE739" i="2"/>
  <c r="AD739" i="2"/>
  <c r="AC739" i="2"/>
  <c r="AB739" i="2"/>
  <c r="AA739" i="2"/>
  <c r="Z739" i="2"/>
  <c r="Y739" i="2"/>
  <c r="C739" i="2"/>
  <c r="AF738" i="2"/>
  <c r="AE738" i="2"/>
  <c r="AD738" i="2"/>
  <c r="AC738" i="2"/>
  <c r="AB738" i="2"/>
  <c r="AA738" i="2"/>
  <c r="Z738" i="2"/>
  <c r="Y738" i="2"/>
  <c r="C738" i="2"/>
  <c r="AF737" i="2"/>
  <c r="AE737" i="2"/>
  <c r="AD737" i="2"/>
  <c r="AC737" i="2"/>
  <c r="AB737" i="2"/>
  <c r="AA737" i="2"/>
  <c r="Z737" i="2"/>
  <c r="Y737" i="2"/>
  <c r="C737" i="2"/>
  <c r="AF736" i="2"/>
  <c r="AE736" i="2"/>
  <c r="AD736" i="2"/>
  <c r="AC736" i="2"/>
  <c r="AB736" i="2"/>
  <c r="AA736" i="2"/>
  <c r="Z736" i="2"/>
  <c r="Y736" i="2"/>
  <c r="C736" i="2"/>
  <c r="AF735" i="2"/>
  <c r="AE735" i="2"/>
  <c r="AD735" i="2"/>
  <c r="AC735" i="2"/>
  <c r="AB735" i="2"/>
  <c r="AA735" i="2"/>
  <c r="Z735" i="2"/>
  <c r="Y735" i="2"/>
  <c r="C735" i="2"/>
  <c r="AF734" i="2"/>
  <c r="AE734" i="2"/>
  <c r="AD734" i="2"/>
  <c r="AC734" i="2"/>
  <c r="AB734" i="2"/>
  <c r="AA734" i="2"/>
  <c r="Z734" i="2"/>
  <c r="Y734" i="2"/>
  <c r="C734" i="2"/>
  <c r="AF733" i="2"/>
  <c r="AE733" i="2"/>
  <c r="AD733" i="2"/>
  <c r="AC733" i="2"/>
  <c r="AB733" i="2"/>
  <c r="AA733" i="2"/>
  <c r="Z733" i="2"/>
  <c r="Y733" i="2"/>
  <c r="C733" i="2"/>
  <c r="AF732" i="2"/>
  <c r="AE732" i="2"/>
  <c r="AD732" i="2"/>
  <c r="AC732" i="2"/>
  <c r="AB732" i="2"/>
  <c r="AA732" i="2"/>
  <c r="Z732" i="2"/>
  <c r="Y732" i="2"/>
  <c r="C732" i="2"/>
  <c r="AF731" i="2"/>
  <c r="AE731" i="2"/>
  <c r="AD731" i="2"/>
  <c r="AC731" i="2"/>
  <c r="AB731" i="2"/>
  <c r="AA731" i="2"/>
  <c r="Z731" i="2"/>
  <c r="Y731" i="2"/>
  <c r="C731" i="2"/>
  <c r="AF730" i="2"/>
  <c r="AE730" i="2"/>
  <c r="AD730" i="2"/>
  <c r="AC730" i="2"/>
  <c r="AB730" i="2"/>
  <c r="AA730" i="2"/>
  <c r="Z730" i="2"/>
  <c r="Y730" i="2"/>
  <c r="C730" i="2"/>
  <c r="AF729" i="2"/>
  <c r="AE729" i="2"/>
  <c r="AD729" i="2"/>
  <c r="AC729" i="2"/>
  <c r="AB729" i="2"/>
  <c r="AA729" i="2"/>
  <c r="Z729" i="2"/>
  <c r="Y729" i="2"/>
  <c r="C729" i="2"/>
  <c r="AF728" i="2"/>
  <c r="AE728" i="2"/>
  <c r="AD728" i="2"/>
  <c r="AC728" i="2"/>
  <c r="AB728" i="2"/>
  <c r="AA728" i="2"/>
  <c r="Z728" i="2"/>
  <c r="Y728" i="2"/>
  <c r="C728" i="2"/>
  <c r="AF727" i="2"/>
  <c r="AE727" i="2"/>
  <c r="AD727" i="2"/>
  <c r="AC727" i="2"/>
  <c r="AB727" i="2"/>
  <c r="AA727" i="2"/>
  <c r="Z727" i="2"/>
  <c r="Y727" i="2"/>
  <c r="C727" i="2"/>
  <c r="AF726" i="2"/>
  <c r="AE726" i="2"/>
  <c r="AD726" i="2"/>
  <c r="AC726" i="2"/>
  <c r="AB726" i="2"/>
  <c r="AA726" i="2"/>
  <c r="Z726" i="2"/>
  <c r="Y726" i="2"/>
  <c r="C726" i="2"/>
  <c r="AF725" i="2"/>
  <c r="AE725" i="2"/>
  <c r="AD725" i="2"/>
  <c r="AC725" i="2"/>
  <c r="AB725" i="2"/>
  <c r="AA725" i="2"/>
  <c r="Z725" i="2"/>
  <c r="Y725" i="2"/>
  <c r="C725" i="2"/>
  <c r="AF724" i="2"/>
  <c r="AE724" i="2"/>
  <c r="AD724" i="2"/>
  <c r="AC724" i="2"/>
  <c r="AB724" i="2"/>
  <c r="AA724" i="2"/>
  <c r="Z724" i="2"/>
  <c r="Y724" i="2"/>
  <c r="C724" i="2"/>
  <c r="AF723" i="2"/>
  <c r="AE723" i="2"/>
  <c r="AD723" i="2"/>
  <c r="AC723" i="2"/>
  <c r="AB723" i="2"/>
  <c r="AA723" i="2"/>
  <c r="Z723" i="2"/>
  <c r="Y723" i="2"/>
  <c r="C723" i="2"/>
  <c r="AF722" i="2"/>
  <c r="AE722" i="2"/>
  <c r="AD722" i="2"/>
  <c r="AC722" i="2"/>
  <c r="AB722" i="2"/>
  <c r="AA722" i="2"/>
  <c r="Z722" i="2"/>
  <c r="Y722" i="2"/>
  <c r="C722" i="2"/>
  <c r="AF721" i="2"/>
  <c r="AE721" i="2"/>
  <c r="AD721" i="2"/>
  <c r="AC721" i="2"/>
  <c r="AB721" i="2"/>
  <c r="AA721" i="2"/>
  <c r="Z721" i="2"/>
  <c r="Y721" i="2"/>
  <c r="C721" i="2"/>
  <c r="AF720" i="2"/>
  <c r="AE720" i="2"/>
  <c r="AD720" i="2"/>
  <c r="AC720" i="2"/>
  <c r="AB720" i="2"/>
  <c r="AA720" i="2"/>
  <c r="Z720" i="2"/>
  <c r="Y720" i="2"/>
  <c r="C720" i="2"/>
  <c r="AF719" i="2"/>
  <c r="AE719" i="2"/>
  <c r="AD719" i="2"/>
  <c r="AC719" i="2"/>
  <c r="AB719" i="2"/>
  <c r="AA719" i="2"/>
  <c r="Z719" i="2"/>
  <c r="Y719" i="2"/>
  <c r="C719" i="2"/>
  <c r="AF718" i="2"/>
  <c r="AE718" i="2"/>
  <c r="AD718" i="2"/>
  <c r="AC718" i="2"/>
  <c r="AB718" i="2"/>
  <c r="AA718" i="2"/>
  <c r="Z718" i="2"/>
  <c r="Y718" i="2"/>
  <c r="C718" i="2"/>
  <c r="AF717" i="2"/>
  <c r="AE717" i="2"/>
  <c r="AD717" i="2"/>
  <c r="AC717" i="2"/>
  <c r="AB717" i="2"/>
  <c r="AA717" i="2"/>
  <c r="Z717" i="2"/>
  <c r="Y717" i="2"/>
  <c r="C717" i="2"/>
  <c r="AF716" i="2"/>
  <c r="AE716" i="2"/>
  <c r="AD716" i="2"/>
  <c r="AC716" i="2"/>
  <c r="AB716" i="2"/>
  <c r="AA716" i="2"/>
  <c r="Z716" i="2"/>
  <c r="Y716" i="2"/>
  <c r="C716" i="2"/>
  <c r="AF715" i="2"/>
  <c r="AE715" i="2"/>
  <c r="AD715" i="2"/>
  <c r="AC715" i="2"/>
  <c r="AB715" i="2"/>
  <c r="AA715" i="2"/>
  <c r="Z715" i="2"/>
  <c r="Y715" i="2"/>
  <c r="C715" i="2"/>
  <c r="AF714" i="2"/>
  <c r="AE714" i="2"/>
  <c r="AD714" i="2"/>
  <c r="AC714" i="2"/>
  <c r="AB714" i="2"/>
  <c r="AA714" i="2"/>
  <c r="Z714" i="2"/>
  <c r="Y714" i="2"/>
  <c r="C714" i="2"/>
  <c r="AF713" i="2"/>
  <c r="AE713" i="2"/>
  <c r="AD713" i="2"/>
  <c r="AC713" i="2"/>
  <c r="AB713" i="2"/>
  <c r="AA713" i="2"/>
  <c r="Z713" i="2"/>
  <c r="Y713" i="2"/>
  <c r="C713" i="2"/>
  <c r="AF712" i="2"/>
  <c r="AE712" i="2"/>
  <c r="AD712" i="2"/>
  <c r="AC712" i="2"/>
  <c r="AB712" i="2"/>
  <c r="AA712" i="2"/>
  <c r="Z712" i="2"/>
  <c r="Y712" i="2"/>
  <c r="C712" i="2"/>
  <c r="AF711" i="2"/>
  <c r="AE711" i="2"/>
  <c r="AD711" i="2"/>
  <c r="AC711" i="2"/>
  <c r="AB711" i="2"/>
  <c r="AA711" i="2"/>
  <c r="Z711" i="2"/>
  <c r="Y711" i="2"/>
  <c r="C711" i="2"/>
  <c r="AF710" i="2"/>
  <c r="AE710" i="2"/>
  <c r="AD710" i="2"/>
  <c r="AC710" i="2"/>
  <c r="AB710" i="2"/>
  <c r="AA710" i="2"/>
  <c r="Z710" i="2"/>
  <c r="Y710" i="2"/>
  <c r="C710" i="2"/>
  <c r="AF709" i="2"/>
  <c r="AE709" i="2"/>
  <c r="AD709" i="2"/>
  <c r="AC709" i="2"/>
  <c r="AB709" i="2"/>
  <c r="AA709" i="2"/>
  <c r="Z709" i="2"/>
  <c r="Y709" i="2"/>
  <c r="C709" i="2"/>
  <c r="AF708" i="2"/>
  <c r="AE708" i="2"/>
  <c r="AD708" i="2"/>
  <c r="AC708" i="2"/>
  <c r="AB708" i="2"/>
  <c r="AA708" i="2"/>
  <c r="Z708" i="2"/>
  <c r="Y708" i="2"/>
  <c r="C708" i="2"/>
  <c r="AF707" i="2"/>
  <c r="AE707" i="2"/>
  <c r="AD707" i="2"/>
  <c r="AC707" i="2"/>
  <c r="AB707" i="2"/>
  <c r="AA707" i="2"/>
  <c r="Z707" i="2"/>
  <c r="Y707" i="2"/>
  <c r="C707" i="2"/>
  <c r="AF706" i="2"/>
  <c r="AE706" i="2"/>
  <c r="AD706" i="2"/>
  <c r="AC706" i="2"/>
  <c r="AB706" i="2"/>
  <c r="AA706" i="2"/>
  <c r="Z706" i="2"/>
  <c r="Y706" i="2"/>
  <c r="C706" i="2"/>
  <c r="AF705" i="2"/>
  <c r="AE705" i="2"/>
  <c r="AD705" i="2"/>
  <c r="AC705" i="2"/>
  <c r="AB705" i="2"/>
  <c r="AA705" i="2"/>
  <c r="Z705" i="2"/>
  <c r="Y705" i="2"/>
  <c r="C705" i="2"/>
  <c r="AF704" i="2"/>
  <c r="AE704" i="2"/>
  <c r="AD704" i="2"/>
  <c r="AC704" i="2"/>
  <c r="AB704" i="2"/>
  <c r="AA704" i="2"/>
  <c r="Z704" i="2"/>
  <c r="Y704" i="2"/>
  <c r="C704" i="2"/>
  <c r="AF703" i="2"/>
  <c r="AE703" i="2"/>
  <c r="AD703" i="2"/>
  <c r="AC703" i="2"/>
  <c r="AB703" i="2"/>
  <c r="AA703" i="2"/>
  <c r="Z703" i="2"/>
  <c r="Y703" i="2"/>
  <c r="C703" i="2"/>
  <c r="AF702" i="2"/>
  <c r="AE702" i="2"/>
  <c r="AD702" i="2"/>
  <c r="AC702" i="2"/>
  <c r="AB702" i="2"/>
  <c r="AA702" i="2"/>
  <c r="Z702" i="2"/>
  <c r="Y702" i="2"/>
  <c r="C702" i="2"/>
  <c r="AF701" i="2"/>
  <c r="AE701" i="2"/>
  <c r="AD701" i="2"/>
  <c r="AC701" i="2"/>
  <c r="AB701" i="2"/>
  <c r="AA701" i="2"/>
  <c r="Z701" i="2"/>
  <c r="Y701" i="2"/>
  <c r="C701" i="2"/>
  <c r="AF700" i="2"/>
  <c r="AE700" i="2"/>
  <c r="AD700" i="2"/>
  <c r="AC700" i="2"/>
  <c r="AB700" i="2"/>
  <c r="AA700" i="2"/>
  <c r="Z700" i="2"/>
  <c r="Y700" i="2"/>
  <c r="C700" i="2"/>
  <c r="AF699" i="2"/>
  <c r="AE699" i="2"/>
  <c r="AD699" i="2"/>
  <c r="AC699" i="2"/>
  <c r="AB699" i="2"/>
  <c r="AA699" i="2"/>
  <c r="Z699" i="2"/>
  <c r="Y699" i="2"/>
  <c r="C699" i="2"/>
  <c r="AF698" i="2"/>
  <c r="AE698" i="2"/>
  <c r="AD698" i="2"/>
  <c r="AC698" i="2"/>
  <c r="AB698" i="2"/>
  <c r="AA698" i="2"/>
  <c r="Z698" i="2"/>
  <c r="Y698" i="2"/>
  <c r="C698" i="2"/>
  <c r="AF697" i="2"/>
  <c r="AE697" i="2"/>
  <c r="AD697" i="2"/>
  <c r="AC697" i="2"/>
  <c r="AB697" i="2"/>
  <c r="AA697" i="2"/>
  <c r="Z697" i="2"/>
  <c r="Y697" i="2"/>
  <c r="C697" i="2"/>
  <c r="AF696" i="2"/>
  <c r="AE696" i="2"/>
  <c r="AD696" i="2"/>
  <c r="AC696" i="2"/>
  <c r="AB696" i="2"/>
  <c r="AA696" i="2"/>
  <c r="Z696" i="2"/>
  <c r="Y696" i="2"/>
  <c r="C696" i="2"/>
  <c r="AF695" i="2"/>
  <c r="AE695" i="2"/>
  <c r="AD695" i="2"/>
  <c r="AC695" i="2"/>
  <c r="AB695" i="2"/>
  <c r="AA695" i="2"/>
  <c r="Z695" i="2"/>
  <c r="Y695" i="2"/>
  <c r="C695" i="2"/>
  <c r="AF694" i="2"/>
  <c r="AE694" i="2"/>
  <c r="AD694" i="2"/>
  <c r="AC694" i="2"/>
  <c r="AB694" i="2"/>
  <c r="AA694" i="2"/>
  <c r="Z694" i="2"/>
  <c r="Y694" i="2"/>
  <c r="C694" i="2"/>
  <c r="AF693" i="2"/>
  <c r="AE693" i="2"/>
  <c r="AD693" i="2"/>
  <c r="AC693" i="2"/>
  <c r="AB693" i="2"/>
  <c r="AA693" i="2"/>
  <c r="Z693" i="2"/>
  <c r="Y693" i="2"/>
  <c r="C693" i="2"/>
  <c r="AF692" i="2"/>
  <c r="AE692" i="2"/>
  <c r="AD692" i="2"/>
  <c r="AC692" i="2"/>
  <c r="AB692" i="2"/>
  <c r="AA692" i="2"/>
  <c r="Z692" i="2"/>
  <c r="Y692" i="2"/>
  <c r="C692" i="2"/>
  <c r="AF691" i="2"/>
  <c r="AE691" i="2"/>
  <c r="AD691" i="2"/>
  <c r="AC691" i="2"/>
  <c r="AB691" i="2"/>
  <c r="AA691" i="2"/>
  <c r="Z691" i="2"/>
  <c r="Y691" i="2"/>
  <c r="C691" i="2"/>
  <c r="AF690" i="2"/>
  <c r="AE690" i="2"/>
  <c r="AD690" i="2"/>
  <c r="AC690" i="2"/>
  <c r="AB690" i="2"/>
  <c r="AA690" i="2"/>
  <c r="Z690" i="2"/>
  <c r="Y690" i="2"/>
  <c r="C690" i="2"/>
  <c r="AF689" i="2"/>
  <c r="AE689" i="2"/>
  <c r="AD689" i="2"/>
  <c r="AC689" i="2"/>
  <c r="AB689" i="2"/>
  <c r="AA689" i="2"/>
  <c r="Z689" i="2"/>
  <c r="Y689" i="2"/>
  <c r="C689" i="2"/>
  <c r="AF688" i="2"/>
  <c r="AE688" i="2"/>
  <c r="AD688" i="2"/>
  <c r="AC688" i="2"/>
  <c r="AB688" i="2"/>
  <c r="AA688" i="2"/>
  <c r="Z688" i="2"/>
  <c r="Y688" i="2"/>
  <c r="C688" i="2"/>
  <c r="AF687" i="2"/>
  <c r="AE687" i="2"/>
  <c r="AD687" i="2"/>
  <c r="AC687" i="2"/>
  <c r="AB687" i="2"/>
  <c r="AA687" i="2"/>
  <c r="Z687" i="2"/>
  <c r="Y687" i="2"/>
  <c r="C687" i="2"/>
  <c r="AF686" i="2"/>
  <c r="AE686" i="2"/>
  <c r="AD686" i="2"/>
  <c r="AC686" i="2"/>
  <c r="AB686" i="2"/>
  <c r="AA686" i="2"/>
  <c r="Z686" i="2"/>
  <c r="Y686" i="2"/>
  <c r="C686" i="2"/>
  <c r="AF685" i="2"/>
  <c r="AE685" i="2"/>
  <c r="AD685" i="2"/>
  <c r="AC685" i="2"/>
  <c r="AB685" i="2"/>
  <c r="AA685" i="2"/>
  <c r="Z685" i="2"/>
  <c r="Y685" i="2"/>
  <c r="C685" i="2"/>
  <c r="AF684" i="2"/>
  <c r="AE684" i="2"/>
  <c r="AD684" i="2"/>
  <c r="AC684" i="2"/>
  <c r="AB684" i="2"/>
  <c r="AA684" i="2"/>
  <c r="Z684" i="2"/>
  <c r="Y684" i="2"/>
  <c r="C684" i="2"/>
  <c r="AF683" i="2"/>
  <c r="AE683" i="2"/>
  <c r="AD683" i="2"/>
  <c r="AC683" i="2"/>
  <c r="AB683" i="2"/>
  <c r="AA683" i="2"/>
  <c r="Z683" i="2"/>
  <c r="Y683" i="2"/>
  <c r="C683" i="2"/>
  <c r="AF682" i="2"/>
  <c r="AE682" i="2"/>
  <c r="AD682" i="2"/>
  <c r="AC682" i="2"/>
  <c r="AB682" i="2"/>
  <c r="AA682" i="2"/>
  <c r="Z682" i="2"/>
  <c r="Y682" i="2"/>
  <c r="C682" i="2"/>
  <c r="AF681" i="2"/>
  <c r="AE681" i="2"/>
  <c r="AD681" i="2"/>
  <c r="AC681" i="2"/>
  <c r="AB681" i="2"/>
  <c r="AA681" i="2"/>
  <c r="Z681" i="2"/>
  <c r="Y681" i="2"/>
  <c r="C681" i="2"/>
  <c r="AF680" i="2"/>
  <c r="AE680" i="2"/>
  <c r="AD680" i="2"/>
  <c r="AC680" i="2"/>
  <c r="AB680" i="2"/>
  <c r="AA680" i="2"/>
  <c r="Z680" i="2"/>
  <c r="Y680" i="2"/>
  <c r="C680" i="2"/>
  <c r="AF679" i="2"/>
  <c r="AE679" i="2"/>
  <c r="AD679" i="2"/>
  <c r="AC679" i="2"/>
  <c r="AB679" i="2"/>
  <c r="AA679" i="2"/>
  <c r="Z679" i="2"/>
  <c r="Y679" i="2"/>
  <c r="C679" i="2"/>
  <c r="AF678" i="2"/>
  <c r="AE678" i="2"/>
  <c r="AD678" i="2"/>
  <c r="AC678" i="2"/>
  <c r="AB678" i="2"/>
  <c r="AA678" i="2"/>
  <c r="Z678" i="2"/>
  <c r="Y678" i="2"/>
  <c r="C678" i="2"/>
  <c r="AF677" i="2"/>
  <c r="AE677" i="2"/>
  <c r="AD677" i="2"/>
  <c r="AC677" i="2"/>
  <c r="AB677" i="2"/>
  <c r="AA677" i="2"/>
  <c r="Z677" i="2"/>
  <c r="Y677" i="2"/>
  <c r="C677" i="2"/>
  <c r="AF676" i="2"/>
  <c r="AE676" i="2"/>
  <c r="AD676" i="2"/>
  <c r="AC676" i="2"/>
  <c r="AB676" i="2"/>
  <c r="AA676" i="2"/>
  <c r="Z676" i="2"/>
  <c r="Y676" i="2"/>
  <c r="C676" i="2"/>
  <c r="AF675" i="2"/>
  <c r="AE675" i="2"/>
  <c r="AD675" i="2"/>
  <c r="AC675" i="2"/>
  <c r="AB675" i="2"/>
  <c r="AA675" i="2"/>
  <c r="Z675" i="2"/>
  <c r="Y675" i="2"/>
  <c r="C675" i="2"/>
  <c r="AF674" i="2"/>
  <c r="AE674" i="2"/>
  <c r="AD674" i="2"/>
  <c r="AC674" i="2"/>
  <c r="AB674" i="2"/>
  <c r="AA674" i="2"/>
  <c r="Z674" i="2"/>
  <c r="Y674" i="2"/>
  <c r="C674" i="2"/>
  <c r="AF673" i="2"/>
  <c r="AE673" i="2"/>
  <c r="AD673" i="2"/>
  <c r="AC673" i="2"/>
  <c r="AB673" i="2"/>
  <c r="AA673" i="2"/>
  <c r="Z673" i="2"/>
  <c r="Y673" i="2"/>
  <c r="C673" i="2"/>
  <c r="AF672" i="2"/>
  <c r="AE672" i="2"/>
  <c r="AD672" i="2"/>
  <c r="AC672" i="2"/>
  <c r="AB672" i="2"/>
  <c r="AA672" i="2"/>
  <c r="Z672" i="2"/>
  <c r="Y672" i="2"/>
  <c r="C672" i="2"/>
  <c r="AF671" i="2"/>
  <c r="AE671" i="2"/>
  <c r="AD671" i="2"/>
  <c r="AC671" i="2"/>
  <c r="AB671" i="2"/>
  <c r="AA671" i="2"/>
  <c r="Z671" i="2"/>
  <c r="Y671" i="2"/>
  <c r="C671" i="2"/>
  <c r="AF670" i="2"/>
  <c r="AE670" i="2"/>
  <c r="AD670" i="2"/>
  <c r="AC670" i="2"/>
  <c r="AB670" i="2"/>
  <c r="AA670" i="2"/>
  <c r="Z670" i="2"/>
  <c r="Y670" i="2"/>
  <c r="C670" i="2"/>
  <c r="AF669" i="2"/>
  <c r="AE669" i="2"/>
  <c r="AD669" i="2"/>
  <c r="AC669" i="2"/>
  <c r="AB669" i="2"/>
  <c r="AA669" i="2"/>
  <c r="Z669" i="2"/>
  <c r="Y669" i="2"/>
  <c r="C669" i="2"/>
  <c r="AF668" i="2"/>
  <c r="AE668" i="2"/>
  <c r="AD668" i="2"/>
  <c r="AC668" i="2"/>
  <c r="AB668" i="2"/>
  <c r="AA668" i="2"/>
  <c r="Z668" i="2"/>
  <c r="Y668" i="2"/>
  <c r="C668" i="2"/>
  <c r="AF667" i="2"/>
  <c r="AE667" i="2"/>
  <c r="AD667" i="2"/>
  <c r="AC667" i="2"/>
  <c r="AB667" i="2"/>
  <c r="AA667" i="2"/>
  <c r="Z667" i="2"/>
  <c r="Y667" i="2"/>
  <c r="C667" i="2"/>
  <c r="AF666" i="2"/>
  <c r="AE666" i="2"/>
  <c r="AD666" i="2"/>
  <c r="AC666" i="2"/>
  <c r="AB666" i="2"/>
  <c r="AA666" i="2"/>
  <c r="Z666" i="2"/>
  <c r="Y666" i="2"/>
  <c r="C666" i="2"/>
  <c r="AF665" i="2"/>
  <c r="AE665" i="2"/>
  <c r="AD665" i="2"/>
  <c r="AC665" i="2"/>
  <c r="AB665" i="2"/>
  <c r="AA665" i="2"/>
  <c r="Z665" i="2"/>
  <c r="Y665" i="2"/>
  <c r="C665" i="2"/>
  <c r="AF664" i="2"/>
  <c r="AE664" i="2"/>
  <c r="AD664" i="2"/>
  <c r="AC664" i="2"/>
  <c r="AB664" i="2"/>
  <c r="AA664" i="2"/>
  <c r="Z664" i="2"/>
  <c r="Y664" i="2"/>
  <c r="C664" i="2"/>
  <c r="AF663" i="2"/>
  <c r="AE663" i="2"/>
  <c r="AD663" i="2"/>
  <c r="AC663" i="2"/>
  <c r="AB663" i="2"/>
  <c r="AA663" i="2"/>
  <c r="Z663" i="2"/>
  <c r="Y663" i="2"/>
  <c r="C663" i="2"/>
  <c r="AF662" i="2"/>
  <c r="AE662" i="2"/>
  <c r="AD662" i="2"/>
  <c r="AC662" i="2"/>
  <c r="AB662" i="2"/>
  <c r="AA662" i="2"/>
  <c r="Z662" i="2"/>
  <c r="Y662" i="2"/>
  <c r="C662" i="2"/>
  <c r="AF661" i="2"/>
  <c r="AE661" i="2"/>
  <c r="AD661" i="2"/>
  <c r="AC661" i="2"/>
  <c r="AB661" i="2"/>
  <c r="AA661" i="2"/>
  <c r="Z661" i="2"/>
  <c r="Y661" i="2"/>
  <c r="C661" i="2"/>
  <c r="AF660" i="2"/>
  <c r="AE660" i="2"/>
  <c r="AD660" i="2"/>
  <c r="AC660" i="2"/>
  <c r="AB660" i="2"/>
  <c r="AA660" i="2"/>
  <c r="Z660" i="2"/>
  <c r="Y660" i="2"/>
  <c r="C660" i="2"/>
  <c r="AF659" i="2"/>
  <c r="AE659" i="2"/>
  <c r="AD659" i="2"/>
  <c r="AC659" i="2"/>
  <c r="AB659" i="2"/>
  <c r="AA659" i="2"/>
  <c r="Z659" i="2"/>
  <c r="Y659" i="2"/>
  <c r="C659" i="2"/>
  <c r="AF658" i="2"/>
  <c r="AE658" i="2"/>
  <c r="AD658" i="2"/>
  <c r="AC658" i="2"/>
  <c r="AB658" i="2"/>
  <c r="AA658" i="2"/>
  <c r="Z658" i="2"/>
  <c r="Y658" i="2"/>
  <c r="C658" i="2"/>
  <c r="AF657" i="2"/>
  <c r="AE657" i="2"/>
  <c r="AD657" i="2"/>
  <c r="AC657" i="2"/>
  <c r="AB657" i="2"/>
  <c r="AA657" i="2"/>
  <c r="Z657" i="2"/>
  <c r="Y657" i="2"/>
  <c r="C657" i="2"/>
  <c r="AF656" i="2"/>
  <c r="AE656" i="2"/>
  <c r="AD656" i="2"/>
  <c r="AC656" i="2"/>
  <c r="AB656" i="2"/>
  <c r="AA656" i="2"/>
  <c r="Z656" i="2"/>
  <c r="Y656" i="2"/>
  <c r="C656" i="2"/>
  <c r="AF655" i="2"/>
  <c r="AE655" i="2"/>
  <c r="AD655" i="2"/>
  <c r="AC655" i="2"/>
  <c r="AB655" i="2"/>
  <c r="AA655" i="2"/>
  <c r="Z655" i="2"/>
  <c r="Y655" i="2"/>
  <c r="C655" i="2"/>
  <c r="AF654" i="2"/>
  <c r="AE654" i="2"/>
  <c r="AD654" i="2"/>
  <c r="AC654" i="2"/>
  <c r="AB654" i="2"/>
  <c r="AA654" i="2"/>
  <c r="Z654" i="2"/>
  <c r="Y654" i="2"/>
  <c r="C654" i="2"/>
  <c r="AF653" i="2"/>
  <c r="AE653" i="2"/>
  <c r="AD653" i="2"/>
  <c r="AC653" i="2"/>
  <c r="AB653" i="2"/>
  <c r="AA653" i="2"/>
  <c r="Z653" i="2"/>
  <c r="Y653" i="2"/>
  <c r="C653" i="2"/>
  <c r="AF652" i="2"/>
  <c r="AE652" i="2"/>
  <c r="AD652" i="2"/>
  <c r="AC652" i="2"/>
  <c r="AB652" i="2"/>
  <c r="AA652" i="2"/>
  <c r="Z652" i="2"/>
  <c r="Y652" i="2"/>
  <c r="C652" i="2"/>
  <c r="AF651" i="2"/>
  <c r="AE651" i="2"/>
  <c r="AD651" i="2"/>
  <c r="AC651" i="2"/>
  <c r="AB651" i="2"/>
  <c r="AA651" i="2"/>
  <c r="Z651" i="2"/>
  <c r="Y651" i="2"/>
  <c r="C651" i="2"/>
  <c r="AF650" i="2"/>
  <c r="AE650" i="2"/>
  <c r="AD650" i="2"/>
  <c r="AC650" i="2"/>
  <c r="AB650" i="2"/>
  <c r="AA650" i="2"/>
  <c r="Z650" i="2"/>
  <c r="Y650" i="2"/>
  <c r="C650" i="2"/>
  <c r="AF649" i="2"/>
  <c r="AE649" i="2"/>
  <c r="AD649" i="2"/>
  <c r="AC649" i="2"/>
  <c r="AB649" i="2"/>
  <c r="AA649" i="2"/>
  <c r="Z649" i="2"/>
  <c r="Y649" i="2"/>
  <c r="C649" i="2"/>
  <c r="AF648" i="2"/>
  <c r="AE648" i="2"/>
  <c r="AD648" i="2"/>
  <c r="AC648" i="2"/>
  <c r="AB648" i="2"/>
  <c r="AA648" i="2"/>
  <c r="Z648" i="2"/>
  <c r="Y648" i="2"/>
  <c r="C648" i="2"/>
  <c r="AF647" i="2"/>
  <c r="AE647" i="2"/>
  <c r="AD647" i="2"/>
  <c r="AC647" i="2"/>
  <c r="AB647" i="2"/>
  <c r="AA647" i="2"/>
  <c r="Z647" i="2"/>
  <c r="Y647" i="2"/>
  <c r="C647" i="2"/>
  <c r="AF646" i="2"/>
  <c r="AE646" i="2"/>
  <c r="AD646" i="2"/>
  <c r="AC646" i="2"/>
  <c r="AB646" i="2"/>
  <c r="AA646" i="2"/>
  <c r="Z646" i="2"/>
  <c r="Y646" i="2"/>
  <c r="C646" i="2"/>
  <c r="AF645" i="2"/>
  <c r="AE645" i="2"/>
  <c r="AD645" i="2"/>
  <c r="AC645" i="2"/>
  <c r="AB645" i="2"/>
  <c r="AA645" i="2"/>
  <c r="Z645" i="2"/>
  <c r="Y645" i="2"/>
  <c r="C645" i="2"/>
  <c r="AF644" i="2"/>
  <c r="AE644" i="2"/>
  <c r="AD644" i="2"/>
  <c r="AC644" i="2"/>
  <c r="AB644" i="2"/>
  <c r="AA644" i="2"/>
  <c r="Z644" i="2"/>
  <c r="Y644" i="2"/>
  <c r="C644" i="2"/>
  <c r="AF643" i="2"/>
  <c r="AE643" i="2"/>
  <c r="AD643" i="2"/>
  <c r="AC643" i="2"/>
  <c r="AB643" i="2"/>
  <c r="AA643" i="2"/>
  <c r="Z643" i="2"/>
  <c r="Y643" i="2"/>
  <c r="C643" i="2"/>
  <c r="AF642" i="2"/>
  <c r="AE642" i="2"/>
  <c r="AD642" i="2"/>
  <c r="AC642" i="2"/>
  <c r="AB642" i="2"/>
  <c r="AA642" i="2"/>
  <c r="Z642" i="2"/>
  <c r="Y642" i="2"/>
  <c r="C642" i="2"/>
  <c r="AF641" i="2"/>
  <c r="AE641" i="2"/>
  <c r="AD641" i="2"/>
  <c r="AC641" i="2"/>
  <c r="AB641" i="2"/>
  <c r="AA641" i="2"/>
  <c r="Z641" i="2"/>
  <c r="Y641" i="2"/>
  <c r="C641" i="2"/>
  <c r="AF640" i="2"/>
  <c r="AE640" i="2"/>
  <c r="AD640" i="2"/>
  <c r="AC640" i="2"/>
  <c r="AB640" i="2"/>
  <c r="AA640" i="2"/>
  <c r="Z640" i="2"/>
  <c r="Y640" i="2"/>
  <c r="C640" i="2"/>
  <c r="AF639" i="2"/>
  <c r="AE639" i="2"/>
  <c r="AD639" i="2"/>
  <c r="AC639" i="2"/>
  <c r="AB639" i="2"/>
  <c r="AA639" i="2"/>
  <c r="Z639" i="2"/>
  <c r="Y639" i="2"/>
  <c r="C639" i="2"/>
  <c r="AF638" i="2"/>
  <c r="AE638" i="2"/>
  <c r="AD638" i="2"/>
  <c r="AC638" i="2"/>
  <c r="AB638" i="2"/>
  <c r="AA638" i="2"/>
  <c r="Z638" i="2"/>
  <c r="Y638" i="2"/>
  <c r="C638" i="2"/>
  <c r="AF637" i="2"/>
  <c r="AE637" i="2"/>
  <c r="AD637" i="2"/>
  <c r="AC637" i="2"/>
  <c r="AB637" i="2"/>
  <c r="AA637" i="2"/>
  <c r="Z637" i="2"/>
  <c r="Y637" i="2"/>
  <c r="C637" i="2"/>
  <c r="AF636" i="2"/>
  <c r="AE636" i="2"/>
  <c r="AD636" i="2"/>
  <c r="AC636" i="2"/>
  <c r="AB636" i="2"/>
  <c r="AA636" i="2"/>
  <c r="Z636" i="2"/>
  <c r="Y636" i="2"/>
  <c r="C636" i="2"/>
  <c r="AF635" i="2"/>
  <c r="AE635" i="2"/>
  <c r="AD635" i="2"/>
  <c r="AC635" i="2"/>
  <c r="AB635" i="2"/>
  <c r="AA635" i="2"/>
  <c r="Z635" i="2"/>
  <c r="Y635" i="2"/>
  <c r="C635" i="2"/>
  <c r="AF634" i="2"/>
  <c r="AE634" i="2"/>
  <c r="AD634" i="2"/>
  <c r="AC634" i="2"/>
  <c r="AB634" i="2"/>
  <c r="AA634" i="2"/>
  <c r="Z634" i="2"/>
  <c r="Y634" i="2"/>
  <c r="C634" i="2"/>
  <c r="AF633" i="2"/>
  <c r="AE633" i="2"/>
  <c r="AD633" i="2"/>
  <c r="AC633" i="2"/>
  <c r="AB633" i="2"/>
  <c r="AA633" i="2"/>
  <c r="Z633" i="2"/>
  <c r="Y633" i="2"/>
  <c r="C633" i="2"/>
  <c r="AF632" i="2"/>
  <c r="AE632" i="2"/>
  <c r="AD632" i="2"/>
  <c r="AC632" i="2"/>
  <c r="AB632" i="2"/>
  <c r="AA632" i="2"/>
  <c r="Z632" i="2"/>
  <c r="Y632" i="2"/>
  <c r="C632" i="2"/>
  <c r="AF631" i="2"/>
  <c r="AE631" i="2"/>
  <c r="AD631" i="2"/>
  <c r="AC631" i="2"/>
  <c r="AB631" i="2"/>
  <c r="AA631" i="2"/>
  <c r="Z631" i="2"/>
  <c r="Y631" i="2"/>
  <c r="C631" i="2"/>
  <c r="AF630" i="2"/>
  <c r="AE630" i="2"/>
  <c r="AD630" i="2"/>
  <c r="AC630" i="2"/>
  <c r="AB630" i="2"/>
  <c r="AA630" i="2"/>
  <c r="Z630" i="2"/>
  <c r="Y630" i="2"/>
  <c r="C630" i="2"/>
  <c r="AF629" i="2"/>
  <c r="AE629" i="2"/>
  <c r="AD629" i="2"/>
  <c r="AC629" i="2"/>
  <c r="AB629" i="2"/>
  <c r="AA629" i="2"/>
  <c r="Z629" i="2"/>
  <c r="Y629" i="2"/>
  <c r="C629" i="2"/>
  <c r="AF628" i="2"/>
  <c r="AE628" i="2"/>
  <c r="AD628" i="2"/>
  <c r="AC628" i="2"/>
  <c r="AB628" i="2"/>
  <c r="AA628" i="2"/>
  <c r="Z628" i="2"/>
  <c r="Y628" i="2"/>
  <c r="C628" i="2"/>
  <c r="AF627" i="2"/>
  <c r="AE627" i="2"/>
  <c r="AD627" i="2"/>
  <c r="AC627" i="2"/>
  <c r="AB627" i="2"/>
  <c r="AA627" i="2"/>
  <c r="Z627" i="2"/>
  <c r="Y627" i="2"/>
  <c r="C627" i="2"/>
  <c r="AF626" i="2"/>
  <c r="AE626" i="2"/>
  <c r="AD626" i="2"/>
  <c r="AC626" i="2"/>
  <c r="AB626" i="2"/>
  <c r="AA626" i="2"/>
  <c r="Z626" i="2"/>
  <c r="Y626" i="2"/>
  <c r="C626" i="2"/>
  <c r="AF625" i="2"/>
  <c r="AE625" i="2"/>
  <c r="AD625" i="2"/>
  <c r="AC625" i="2"/>
  <c r="AB625" i="2"/>
  <c r="AA625" i="2"/>
  <c r="Z625" i="2"/>
  <c r="Y625" i="2"/>
  <c r="C625" i="2"/>
  <c r="AF624" i="2"/>
  <c r="AE624" i="2"/>
  <c r="AD624" i="2"/>
  <c r="AC624" i="2"/>
  <c r="AB624" i="2"/>
  <c r="AA624" i="2"/>
  <c r="Z624" i="2"/>
  <c r="Y624" i="2"/>
  <c r="C624" i="2"/>
  <c r="AF623" i="2"/>
  <c r="AE623" i="2"/>
  <c r="AD623" i="2"/>
  <c r="AC623" i="2"/>
  <c r="AB623" i="2"/>
  <c r="AA623" i="2"/>
  <c r="Z623" i="2"/>
  <c r="Y623" i="2"/>
  <c r="C623" i="2"/>
  <c r="AF622" i="2"/>
  <c r="AE622" i="2"/>
  <c r="AD622" i="2"/>
  <c r="AC622" i="2"/>
  <c r="AB622" i="2"/>
  <c r="AA622" i="2"/>
  <c r="Z622" i="2"/>
  <c r="Y622" i="2"/>
  <c r="C622" i="2"/>
  <c r="AF621" i="2"/>
  <c r="AE621" i="2"/>
  <c r="AD621" i="2"/>
  <c r="AC621" i="2"/>
  <c r="AB621" i="2"/>
  <c r="AA621" i="2"/>
  <c r="Z621" i="2"/>
  <c r="Y621" i="2"/>
  <c r="C621" i="2"/>
  <c r="AF620" i="2"/>
  <c r="AE620" i="2"/>
  <c r="AD620" i="2"/>
  <c r="AC620" i="2"/>
  <c r="AB620" i="2"/>
  <c r="AA620" i="2"/>
  <c r="Z620" i="2"/>
  <c r="Y620" i="2"/>
  <c r="C620" i="2"/>
  <c r="AF619" i="2"/>
  <c r="AE619" i="2"/>
  <c r="AD619" i="2"/>
  <c r="AC619" i="2"/>
  <c r="AB619" i="2"/>
  <c r="AA619" i="2"/>
  <c r="Z619" i="2"/>
  <c r="Y619" i="2"/>
  <c r="C619" i="2"/>
  <c r="AF618" i="2"/>
  <c r="AE618" i="2"/>
  <c r="AD618" i="2"/>
  <c r="AC618" i="2"/>
  <c r="AB618" i="2"/>
  <c r="AA618" i="2"/>
  <c r="Z618" i="2"/>
  <c r="Y618" i="2"/>
  <c r="C618" i="2"/>
  <c r="AF617" i="2"/>
  <c r="AE617" i="2"/>
  <c r="AD617" i="2"/>
  <c r="AC617" i="2"/>
  <c r="AB617" i="2"/>
  <c r="AA617" i="2"/>
  <c r="Z617" i="2"/>
  <c r="Y617" i="2"/>
  <c r="C617" i="2"/>
  <c r="AF616" i="2"/>
  <c r="AE616" i="2"/>
  <c r="AD616" i="2"/>
  <c r="AC616" i="2"/>
  <c r="AB616" i="2"/>
  <c r="AA616" i="2"/>
  <c r="Z616" i="2"/>
  <c r="Y616" i="2"/>
  <c r="C616" i="2"/>
  <c r="AF615" i="2"/>
  <c r="AE615" i="2"/>
  <c r="AD615" i="2"/>
  <c r="AC615" i="2"/>
  <c r="AB615" i="2"/>
  <c r="AA615" i="2"/>
  <c r="Z615" i="2"/>
  <c r="Y615" i="2"/>
  <c r="C615" i="2"/>
  <c r="AF614" i="2"/>
  <c r="AE614" i="2"/>
  <c r="AD614" i="2"/>
  <c r="AC614" i="2"/>
  <c r="AB614" i="2"/>
  <c r="AA614" i="2"/>
  <c r="Z614" i="2"/>
  <c r="Y614" i="2"/>
  <c r="C614" i="2"/>
  <c r="AF613" i="2"/>
  <c r="AE613" i="2"/>
  <c r="AD613" i="2"/>
  <c r="AC613" i="2"/>
  <c r="AB613" i="2"/>
  <c r="AA613" i="2"/>
  <c r="Z613" i="2"/>
  <c r="Y613" i="2"/>
  <c r="C613" i="2"/>
  <c r="AF612" i="2"/>
  <c r="AE612" i="2"/>
  <c r="AD612" i="2"/>
  <c r="AC612" i="2"/>
  <c r="AB612" i="2"/>
  <c r="AA612" i="2"/>
  <c r="Z612" i="2"/>
  <c r="Y612" i="2"/>
  <c r="C612" i="2"/>
  <c r="AF611" i="2"/>
  <c r="AE611" i="2"/>
  <c r="AD611" i="2"/>
  <c r="AC611" i="2"/>
  <c r="AB611" i="2"/>
  <c r="AA611" i="2"/>
  <c r="Z611" i="2"/>
  <c r="Y611" i="2"/>
  <c r="C611" i="2"/>
  <c r="AF610" i="2"/>
  <c r="AE610" i="2"/>
  <c r="AD610" i="2"/>
  <c r="AC610" i="2"/>
  <c r="AB610" i="2"/>
  <c r="AA610" i="2"/>
  <c r="Z610" i="2"/>
  <c r="Y610" i="2"/>
  <c r="C610" i="2"/>
  <c r="AF609" i="2"/>
  <c r="AE609" i="2"/>
  <c r="AD609" i="2"/>
  <c r="AC609" i="2"/>
  <c r="AB609" i="2"/>
  <c r="AA609" i="2"/>
  <c r="Z609" i="2"/>
  <c r="Y609" i="2"/>
  <c r="AJ609" i="2" s="1"/>
  <c r="C609" i="2"/>
  <c r="AF608" i="2"/>
  <c r="AE608" i="2"/>
  <c r="AD608" i="2"/>
  <c r="AC608" i="2"/>
  <c r="AB608" i="2"/>
  <c r="AA608" i="2"/>
  <c r="Z608" i="2"/>
  <c r="Y608" i="2"/>
  <c r="C608" i="2"/>
  <c r="AF607" i="2"/>
  <c r="AE607" i="2"/>
  <c r="AD607" i="2"/>
  <c r="AC607" i="2"/>
  <c r="AB607" i="2"/>
  <c r="AA607" i="2"/>
  <c r="Z607" i="2"/>
  <c r="Y607" i="2"/>
  <c r="AJ607" i="2" s="1"/>
  <c r="C607" i="2"/>
  <c r="AF606" i="2"/>
  <c r="AE606" i="2"/>
  <c r="AD606" i="2"/>
  <c r="AC606" i="2"/>
  <c r="AB606" i="2"/>
  <c r="AA606" i="2"/>
  <c r="Z606" i="2"/>
  <c r="Y606" i="2"/>
  <c r="C606" i="2"/>
  <c r="AF605" i="2"/>
  <c r="AE605" i="2"/>
  <c r="AD605" i="2"/>
  <c r="AC605" i="2"/>
  <c r="AB605" i="2"/>
  <c r="AA605" i="2"/>
  <c r="Z605" i="2"/>
  <c r="Y605" i="2"/>
  <c r="C605" i="2"/>
  <c r="AF604" i="2"/>
  <c r="AE604" i="2"/>
  <c r="AD604" i="2"/>
  <c r="AC604" i="2"/>
  <c r="AB604" i="2"/>
  <c r="AA604" i="2"/>
  <c r="Z604" i="2"/>
  <c r="Y604" i="2"/>
  <c r="C604" i="2"/>
  <c r="AF603" i="2"/>
  <c r="AE603" i="2"/>
  <c r="AD603" i="2"/>
  <c r="AC603" i="2"/>
  <c r="AB603" i="2"/>
  <c r="AA603" i="2"/>
  <c r="Z603" i="2"/>
  <c r="Y603" i="2"/>
  <c r="AJ603" i="2" s="1"/>
  <c r="C603" i="2"/>
  <c r="AF602" i="2"/>
  <c r="AE602" i="2"/>
  <c r="AD602" i="2"/>
  <c r="AC602" i="2"/>
  <c r="AB602" i="2"/>
  <c r="AA602" i="2"/>
  <c r="Z602" i="2"/>
  <c r="Y602" i="2"/>
  <c r="C602" i="2"/>
  <c r="AF601" i="2"/>
  <c r="AE601" i="2"/>
  <c r="AD601" i="2"/>
  <c r="AC601" i="2"/>
  <c r="AB601" i="2"/>
  <c r="AA601" i="2"/>
  <c r="Z601" i="2"/>
  <c r="Y601" i="2"/>
  <c r="AJ601" i="2" s="1"/>
  <c r="C601" i="2"/>
  <c r="AF600" i="2"/>
  <c r="AE600" i="2"/>
  <c r="AD600" i="2"/>
  <c r="AC600" i="2"/>
  <c r="AB600" i="2"/>
  <c r="AA600" i="2"/>
  <c r="Z600" i="2"/>
  <c r="Y600" i="2"/>
  <c r="C600" i="2"/>
  <c r="AF599" i="2"/>
  <c r="AE599" i="2"/>
  <c r="AD599" i="2"/>
  <c r="AC599" i="2"/>
  <c r="AB599" i="2"/>
  <c r="AA599" i="2"/>
  <c r="Z599" i="2"/>
  <c r="Y599" i="2"/>
  <c r="C599" i="2"/>
  <c r="AF598" i="2"/>
  <c r="AE598" i="2"/>
  <c r="AD598" i="2"/>
  <c r="AC598" i="2"/>
  <c r="AB598" i="2"/>
  <c r="AA598" i="2"/>
  <c r="Z598" i="2"/>
  <c r="Y598" i="2"/>
  <c r="C598" i="2"/>
  <c r="AF597" i="2"/>
  <c r="AE597" i="2"/>
  <c r="AD597" i="2"/>
  <c r="AC597" i="2"/>
  <c r="AB597" i="2"/>
  <c r="AA597" i="2"/>
  <c r="Z597" i="2"/>
  <c r="Y597" i="2"/>
  <c r="C597" i="2"/>
  <c r="AF596" i="2"/>
  <c r="AE596" i="2"/>
  <c r="AD596" i="2"/>
  <c r="AC596" i="2"/>
  <c r="AB596" i="2"/>
  <c r="AA596" i="2"/>
  <c r="Z596" i="2"/>
  <c r="Y596" i="2"/>
  <c r="C596" i="2"/>
  <c r="AF595" i="2"/>
  <c r="AE595" i="2"/>
  <c r="AD595" i="2"/>
  <c r="AC595" i="2"/>
  <c r="AB595" i="2"/>
  <c r="AA595" i="2"/>
  <c r="Z595" i="2"/>
  <c r="Y595" i="2"/>
  <c r="C595" i="2"/>
  <c r="AF594" i="2"/>
  <c r="AE594" i="2"/>
  <c r="AD594" i="2"/>
  <c r="AC594" i="2"/>
  <c r="AB594" i="2"/>
  <c r="AA594" i="2"/>
  <c r="Z594" i="2"/>
  <c r="Y594" i="2"/>
  <c r="C594" i="2"/>
  <c r="AF593" i="2"/>
  <c r="AE593" i="2"/>
  <c r="AD593" i="2"/>
  <c r="AC593" i="2"/>
  <c r="AB593" i="2"/>
  <c r="AA593" i="2"/>
  <c r="Z593" i="2"/>
  <c r="Y593" i="2"/>
  <c r="C593" i="2"/>
  <c r="AF592" i="2"/>
  <c r="AE592" i="2"/>
  <c r="AD592" i="2"/>
  <c r="AC592" i="2"/>
  <c r="AB592" i="2"/>
  <c r="AA592" i="2"/>
  <c r="Z592" i="2"/>
  <c r="Y592" i="2"/>
  <c r="C592" i="2"/>
  <c r="AF591" i="2"/>
  <c r="AE591" i="2"/>
  <c r="AD591" i="2"/>
  <c r="AC591" i="2"/>
  <c r="AB591" i="2"/>
  <c r="AA591" i="2"/>
  <c r="Z591" i="2"/>
  <c r="Y591" i="2"/>
  <c r="C591" i="2"/>
  <c r="AF590" i="2"/>
  <c r="AE590" i="2"/>
  <c r="AD590" i="2"/>
  <c r="AC590" i="2"/>
  <c r="AB590" i="2"/>
  <c r="AA590" i="2"/>
  <c r="Z590" i="2"/>
  <c r="Y590" i="2"/>
  <c r="C590" i="2"/>
  <c r="AF589" i="2"/>
  <c r="AE589" i="2"/>
  <c r="AD589" i="2"/>
  <c r="AC589" i="2"/>
  <c r="AB589" i="2"/>
  <c r="AA589" i="2"/>
  <c r="Z589" i="2"/>
  <c r="Y589" i="2"/>
  <c r="C589" i="2"/>
  <c r="AF588" i="2"/>
  <c r="AE588" i="2"/>
  <c r="AD588" i="2"/>
  <c r="AC588" i="2"/>
  <c r="AB588" i="2"/>
  <c r="AA588" i="2"/>
  <c r="Z588" i="2"/>
  <c r="Y588" i="2"/>
  <c r="C588" i="2"/>
  <c r="AF587" i="2"/>
  <c r="AE587" i="2"/>
  <c r="AD587" i="2"/>
  <c r="AC587" i="2"/>
  <c r="AB587" i="2"/>
  <c r="AA587" i="2"/>
  <c r="Z587" i="2"/>
  <c r="Y587" i="2"/>
  <c r="C587" i="2"/>
  <c r="AF586" i="2"/>
  <c r="AE586" i="2"/>
  <c r="AD586" i="2"/>
  <c r="AC586" i="2"/>
  <c r="AB586" i="2"/>
  <c r="AA586" i="2"/>
  <c r="Z586" i="2"/>
  <c r="Y586" i="2"/>
  <c r="C586" i="2"/>
  <c r="AF585" i="2"/>
  <c r="AE585" i="2"/>
  <c r="AD585" i="2"/>
  <c r="AC585" i="2"/>
  <c r="AB585" i="2"/>
  <c r="AA585" i="2"/>
  <c r="Z585" i="2"/>
  <c r="Y585" i="2"/>
  <c r="AJ585" i="2" s="1"/>
  <c r="C585" i="2"/>
  <c r="AF584" i="2"/>
  <c r="AE584" i="2"/>
  <c r="AD584" i="2"/>
  <c r="AC584" i="2"/>
  <c r="AB584" i="2"/>
  <c r="AA584" i="2"/>
  <c r="Z584" i="2"/>
  <c r="Y584" i="2"/>
  <c r="C584" i="2"/>
  <c r="AF583" i="2"/>
  <c r="AE583" i="2"/>
  <c r="AD583" i="2"/>
  <c r="AC583" i="2"/>
  <c r="AB583" i="2"/>
  <c r="AA583" i="2"/>
  <c r="Z583" i="2"/>
  <c r="Y583" i="2"/>
  <c r="AJ583" i="2" s="1"/>
  <c r="C583" i="2"/>
  <c r="AF582" i="2"/>
  <c r="AE582" i="2"/>
  <c r="AD582" i="2"/>
  <c r="AC582" i="2"/>
  <c r="AB582" i="2"/>
  <c r="AA582" i="2"/>
  <c r="Z582" i="2"/>
  <c r="Y582" i="2"/>
  <c r="C582" i="2"/>
  <c r="AF581" i="2"/>
  <c r="AE581" i="2"/>
  <c r="AD581" i="2"/>
  <c r="AC581" i="2"/>
  <c r="AB581" i="2"/>
  <c r="AA581" i="2"/>
  <c r="Z581" i="2"/>
  <c r="Y581" i="2"/>
  <c r="C581" i="2"/>
  <c r="AF580" i="2"/>
  <c r="AE580" i="2"/>
  <c r="AD580" i="2"/>
  <c r="AC580" i="2"/>
  <c r="AB580" i="2"/>
  <c r="AA580" i="2"/>
  <c r="Z580" i="2"/>
  <c r="Y580" i="2"/>
  <c r="C580" i="2"/>
  <c r="AF579" i="2"/>
  <c r="AE579" i="2"/>
  <c r="AD579" i="2"/>
  <c r="AC579" i="2"/>
  <c r="AB579" i="2"/>
  <c r="AA579" i="2"/>
  <c r="Z579" i="2"/>
  <c r="Y579" i="2"/>
  <c r="AJ579" i="2" s="1"/>
  <c r="C579" i="2"/>
  <c r="AF578" i="2"/>
  <c r="AE578" i="2"/>
  <c r="AD578" i="2"/>
  <c r="AC578" i="2"/>
  <c r="AB578" i="2"/>
  <c r="AA578" i="2"/>
  <c r="Z578" i="2"/>
  <c r="Y578" i="2"/>
  <c r="C578" i="2"/>
  <c r="AF577" i="2"/>
  <c r="AE577" i="2"/>
  <c r="AD577" i="2"/>
  <c r="AC577" i="2"/>
  <c r="AB577" i="2"/>
  <c r="AA577" i="2"/>
  <c r="Z577" i="2"/>
  <c r="Y577" i="2"/>
  <c r="AJ577" i="2" s="1"/>
  <c r="C577" i="2"/>
  <c r="AF576" i="2"/>
  <c r="AE576" i="2"/>
  <c r="AD576" i="2"/>
  <c r="AC576" i="2"/>
  <c r="AB576" i="2"/>
  <c r="AA576" i="2"/>
  <c r="Z576" i="2"/>
  <c r="Y576" i="2"/>
  <c r="C576" i="2"/>
  <c r="AF575" i="2"/>
  <c r="AE575" i="2"/>
  <c r="AD575" i="2"/>
  <c r="AC575" i="2"/>
  <c r="AB575" i="2"/>
  <c r="AA575" i="2"/>
  <c r="Z575" i="2"/>
  <c r="Y575" i="2"/>
  <c r="C575" i="2"/>
  <c r="AF574" i="2"/>
  <c r="AE574" i="2"/>
  <c r="AD574" i="2"/>
  <c r="AC574" i="2"/>
  <c r="AB574" i="2"/>
  <c r="AA574" i="2"/>
  <c r="Z574" i="2"/>
  <c r="Y574" i="2"/>
  <c r="C574" i="2"/>
  <c r="AF573" i="2"/>
  <c r="AE573" i="2"/>
  <c r="AD573" i="2"/>
  <c r="AC573" i="2"/>
  <c r="AB573" i="2"/>
  <c r="AA573" i="2"/>
  <c r="Z573" i="2"/>
  <c r="Y573" i="2"/>
  <c r="C573" i="2"/>
  <c r="AF572" i="2"/>
  <c r="AE572" i="2"/>
  <c r="AD572" i="2"/>
  <c r="AC572" i="2"/>
  <c r="AB572" i="2"/>
  <c r="AA572" i="2"/>
  <c r="Z572" i="2"/>
  <c r="Y572" i="2"/>
  <c r="C572" i="2"/>
  <c r="AF571" i="2"/>
  <c r="AE571" i="2"/>
  <c r="AD571" i="2"/>
  <c r="AC571" i="2"/>
  <c r="AB571" i="2"/>
  <c r="AA571" i="2"/>
  <c r="Z571" i="2"/>
  <c r="Y571" i="2"/>
  <c r="C571" i="2"/>
  <c r="AF570" i="2"/>
  <c r="AE570" i="2"/>
  <c r="AD570" i="2"/>
  <c r="AC570" i="2"/>
  <c r="AB570" i="2"/>
  <c r="AA570" i="2"/>
  <c r="Z570" i="2"/>
  <c r="Y570" i="2"/>
  <c r="C570" i="2"/>
  <c r="AF569" i="2"/>
  <c r="AE569" i="2"/>
  <c r="AD569" i="2"/>
  <c r="AC569" i="2"/>
  <c r="AB569" i="2"/>
  <c r="AA569" i="2"/>
  <c r="Z569" i="2"/>
  <c r="Y569" i="2"/>
  <c r="C569" i="2"/>
  <c r="AF568" i="2"/>
  <c r="AE568" i="2"/>
  <c r="AD568" i="2"/>
  <c r="AC568" i="2"/>
  <c r="AB568" i="2"/>
  <c r="AA568" i="2"/>
  <c r="Z568" i="2"/>
  <c r="Y568" i="2"/>
  <c r="C568" i="2"/>
  <c r="AF567" i="2"/>
  <c r="AE567" i="2"/>
  <c r="AD567" i="2"/>
  <c r="AC567" i="2"/>
  <c r="AB567" i="2"/>
  <c r="AA567" i="2"/>
  <c r="Z567" i="2"/>
  <c r="Y567" i="2"/>
  <c r="C567" i="2"/>
  <c r="AF566" i="2"/>
  <c r="AE566" i="2"/>
  <c r="AD566" i="2"/>
  <c r="AC566" i="2"/>
  <c r="AB566" i="2"/>
  <c r="AA566" i="2"/>
  <c r="Z566" i="2"/>
  <c r="Y566" i="2"/>
  <c r="C566" i="2"/>
  <c r="AF565" i="2"/>
  <c r="AE565" i="2"/>
  <c r="AD565" i="2"/>
  <c r="AC565" i="2"/>
  <c r="AB565" i="2"/>
  <c r="AA565" i="2"/>
  <c r="Z565" i="2"/>
  <c r="Y565" i="2"/>
  <c r="C565" i="2"/>
  <c r="AF564" i="2"/>
  <c r="AE564" i="2"/>
  <c r="AD564" i="2"/>
  <c r="AC564" i="2"/>
  <c r="AB564" i="2"/>
  <c r="AA564" i="2"/>
  <c r="Z564" i="2"/>
  <c r="Y564" i="2"/>
  <c r="C564" i="2"/>
  <c r="AF563" i="2"/>
  <c r="AE563" i="2"/>
  <c r="AD563" i="2"/>
  <c r="AC563" i="2"/>
  <c r="AB563" i="2"/>
  <c r="AA563" i="2"/>
  <c r="Z563" i="2"/>
  <c r="Y563" i="2"/>
  <c r="C563" i="2"/>
  <c r="AF562" i="2"/>
  <c r="AE562" i="2"/>
  <c r="AD562" i="2"/>
  <c r="AC562" i="2"/>
  <c r="AB562" i="2"/>
  <c r="AA562" i="2"/>
  <c r="Z562" i="2"/>
  <c r="Y562" i="2"/>
  <c r="C562" i="2"/>
  <c r="AF561" i="2"/>
  <c r="AE561" i="2"/>
  <c r="AD561" i="2"/>
  <c r="AC561" i="2"/>
  <c r="AB561" i="2"/>
  <c r="AA561" i="2"/>
  <c r="Z561" i="2"/>
  <c r="Y561" i="2"/>
  <c r="AJ561" i="2" s="1"/>
  <c r="C561" i="2"/>
  <c r="AF560" i="2"/>
  <c r="AE560" i="2"/>
  <c r="AD560" i="2"/>
  <c r="AC560" i="2"/>
  <c r="AB560" i="2"/>
  <c r="AA560" i="2"/>
  <c r="Z560" i="2"/>
  <c r="Y560" i="2"/>
  <c r="C560" i="2"/>
  <c r="AF559" i="2"/>
  <c r="AE559" i="2"/>
  <c r="AD559" i="2"/>
  <c r="AC559" i="2"/>
  <c r="AB559" i="2"/>
  <c r="AA559" i="2"/>
  <c r="Z559" i="2"/>
  <c r="Y559" i="2"/>
  <c r="C559" i="2"/>
  <c r="AF558" i="2"/>
  <c r="AE558" i="2"/>
  <c r="AD558" i="2"/>
  <c r="AC558" i="2"/>
  <c r="AB558" i="2"/>
  <c r="AA558" i="2"/>
  <c r="Z558" i="2"/>
  <c r="Y558" i="2"/>
  <c r="C558" i="2"/>
  <c r="AF557" i="2"/>
  <c r="AE557" i="2"/>
  <c r="AD557" i="2"/>
  <c r="AC557" i="2"/>
  <c r="AB557" i="2"/>
  <c r="AA557" i="2"/>
  <c r="Z557" i="2"/>
  <c r="Y557" i="2"/>
  <c r="C557" i="2"/>
  <c r="AF556" i="2"/>
  <c r="AE556" i="2"/>
  <c r="AD556" i="2"/>
  <c r="AC556" i="2"/>
  <c r="AB556" i="2"/>
  <c r="AA556" i="2"/>
  <c r="Z556" i="2"/>
  <c r="Y556" i="2"/>
  <c r="C556" i="2"/>
  <c r="AF555" i="2"/>
  <c r="AE555" i="2"/>
  <c r="AD555" i="2"/>
  <c r="AC555" i="2"/>
  <c r="AB555" i="2"/>
  <c r="AA555" i="2"/>
  <c r="Z555" i="2"/>
  <c r="Y555" i="2"/>
  <c r="AJ555" i="2" s="1"/>
  <c r="C555" i="2"/>
  <c r="AF554" i="2"/>
  <c r="AE554" i="2"/>
  <c r="AD554" i="2"/>
  <c r="AC554" i="2"/>
  <c r="AB554" i="2"/>
  <c r="AA554" i="2"/>
  <c r="Z554" i="2"/>
  <c r="Y554" i="2"/>
  <c r="C554" i="2"/>
  <c r="AF553" i="2"/>
  <c r="AE553" i="2"/>
  <c r="AD553" i="2"/>
  <c r="AC553" i="2"/>
  <c r="AB553" i="2"/>
  <c r="AA553" i="2"/>
  <c r="Z553" i="2"/>
  <c r="Y553" i="2"/>
  <c r="AJ553" i="2" s="1"/>
  <c r="C553" i="2"/>
  <c r="AF552" i="2"/>
  <c r="AE552" i="2"/>
  <c r="AD552" i="2"/>
  <c r="AC552" i="2"/>
  <c r="AB552" i="2"/>
  <c r="AA552" i="2"/>
  <c r="Z552" i="2"/>
  <c r="Y552" i="2"/>
  <c r="C552" i="2"/>
  <c r="AF551" i="2"/>
  <c r="AE551" i="2"/>
  <c r="AD551" i="2"/>
  <c r="AC551" i="2"/>
  <c r="AB551" i="2"/>
  <c r="AA551" i="2"/>
  <c r="Z551" i="2"/>
  <c r="Y551" i="2"/>
  <c r="C551" i="2"/>
  <c r="AF550" i="2"/>
  <c r="AE550" i="2"/>
  <c r="AD550" i="2"/>
  <c r="AC550" i="2"/>
  <c r="AB550" i="2"/>
  <c r="AA550" i="2"/>
  <c r="Z550" i="2"/>
  <c r="Y550" i="2"/>
  <c r="C550" i="2"/>
  <c r="AF549" i="2"/>
  <c r="AE549" i="2"/>
  <c r="AD549" i="2"/>
  <c r="AC549" i="2"/>
  <c r="AB549" i="2"/>
  <c r="AA549" i="2"/>
  <c r="Z549" i="2"/>
  <c r="Y549" i="2"/>
  <c r="C549" i="2"/>
  <c r="AF548" i="2"/>
  <c r="AE548" i="2"/>
  <c r="AD548" i="2"/>
  <c r="AC548" i="2"/>
  <c r="AB548" i="2"/>
  <c r="AA548" i="2"/>
  <c r="Z548" i="2"/>
  <c r="Y548" i="2"/>
  <c r="C548" i="2"/>
  <c r="AF547" i="2"/>
  <c r="AE547" i="2"/>
  <c r="AD547" i="2"/>
  <c r="AC547" i="2"/>
  <c r="AB547" i="2"/>
  <c r="AA547" i="2"/>
  <c r="Z547" i="2"/>
  <c r="Y547" i="2"/>
  <c r="C547" i="2"/>
  <c r="AF546" i="2"/>
  <c r="AE546" i="2"/>
  <c r="AD546" i="2"/>
  <c r="AC546" i="2"/>
  <c r="AB546" i="2"/>
  <c r="AA546" i="2"/>
  <c r="Z546" i="2"/>
  <c r="Y546" i="2"/>
  <c r="C546" i="2"/>
  <c r="AF545" i="2"/>
  <c r="AE545" i="2"/>
  <c r="AD545" i="2"/>
  <c r="AC545" i="2"/>
  <c r="AB545" i="2"/>
  <c r="AA545" i="2"/>
  <c r="Z545" i="2"/>
  <c r="Y545" i="2"/>
  <c r="C545" i="2"/>
  <c r="AF544" i="2"/>
  <c r="AE544" i="2"/>
  <c r="AD544" i="2"/>
  <c r="AC544" i="2"/>
  <c r="AB544" i="2"/>
  <c r="AA544" i="2"/>
  <c r="Z544" i="2"/>
  <c r="Y544" i="2"/>
  <c r="C544" i="2"/>
  <c r="AF543" i="2"/>
  <c r="AE543" i="2"/>
  <c r="AD543" i="2"/>
  <c r="AC543" i="2"/>
  <c r="AB543" i="2"/>
  <c r="AA543" i="2"/>
  <c r="Z543" i="2"/>
  <c r="Y543" i="2"/>
  <c r="C543" i="2"/>
  <c r="AF542" i="2"/>
  <c r="AE542" i="2"/>
  <c r="AD542" i="2"/>
  <c r="AC542" i="2"/>
  <c r="AB542" i="2"/>
  <c r="AA542" i="2"/>
  <c r="Z542" i="2"/>
  <c r="Y542" i="2"/>
  <c r="C542" i="2"/>
  <c r="AF541" i="2"/>
  <c r="AE541" i="2"/>
  <c r="AD541" i="2"/>
  <c r="AC541" i="2"/>
  <c r="AB541" i="2"/>
  <c r="AA541" i="2"/>
  <c r="Z541" i="2"/>
  <c r="Y541" i="2"/>
  <c r="C541" i="2"/>
  <c r="AF540" i="2"/>
  <c r="AE540" i="2"/>
  <c r="AD540" i="2"/>
  <c r="AC540" i="2"/>
  <c r="AB540" i="2"/>
  <c r="AA540" i="2"/>
  <c r="Z540" i="2"/>
  <c r="Y540" i="2"/>
  <c r="C540" i="2"/>
  <c r="AF539" i="2"/>
  <c r="AE539" i="2"/>
  <c r="AD539" i="2"/>
  <c r="AC539" i="2"/>
  <c r="AB539" i="2"/>
  <c r="AA539" i="2"/>
  <c r="Z539" i="2"/>
  <c r="Y539" i="2"/>
  <c r="C539" i="2"/>
  <c r="AF538" i="2"/>
  <c r="AE538" i="2"/>
  <c r="AD538" i="2"/>
  <c r="AC538" i="2"/>
  <c r="AB538" i="2"/>
  <c r="AA538" i="2"/>
  <c r="Z538" i="2"/>
  <c r="Y538" i="2"/>
  <c r="C538" i="2"/>
  <c r="AF537" i="2"/>
  <c r="AE537" i="2"/>
  <c r="AD537" i="2"/>
  <c r="AC537" i="2"/>
  <c r="AB537" i="2"/>
  <c r="AA537" i="2"/>
  <c r="Z537" i="2"/>
  <c r="Y537" i="2"/>
  <c r="AJ537" i="2" s="1"/>
  <c r="C537" i="2"/>
  <c r="AF536" i="2"/>
  <c r="AE536" i="2"/>
  <c r="AD536" i="2"/>
  <c r="AC536" i="2"/>
  <c r="AB536" i="2"/>
  <c r="AA536" i="2"/>
  <c r="Z536" i="2"/>
  <c r="Y536" i="2"/>
  <c r="C536" i="2"/>
  <c r="AF535" i="2"/>
  <c r="AE535" i="2"/>
  <c r="AD535" i="2"/>
  <c r="AC535" i="2"/>
  <c r="AB535" i="2"/>
  <c r="AA535" i="2"/>
  <c r="Z535" i="2"/>
  <c r="Y535" i="2"/>
  <c r="C535" i="2"/>
  <c r="AF534" i="2"/>
  <c r="AE534" i="2"/>
  <c r="AD534" i="2"/>
  <c r="AC534" i="2"/>
  <c r="AB534" i="2"/>
  <c r="AA534" i="2"/>
  <c r="Z534" i="2"/>
  <c r="Y534" i="2"/>
  <c r="C534" i="2"/>
  <c r="AF533" i="2"/>
  <c r="AE533" i="2"/>
  <c r="AD533" i="2"/>
  <c r="AC533" i="2"/>
  <c r="AB533" i="2"/>
  <c r="AA533" i="2"/>
  <c r="Z533" i="2"/>
  <c r="Y533" i="2"/>
  <c r="C533" i="2"/>
  <c r="AF532" i="2"/>
  <c r="AE532" i="2"/>
  <c r="AD532" i="2"/>
  <c r="AC532" i="2"/>
  <c r="AB532" i="2"/>
  <c r="AA532" i="2"/>
  <c r="Z532" i="2"/>
  <c r="Y532" i="2"/>
  <c r="C532" i="2"/>
  <c r="AF531" i="2"/>
  <c r="AE531" i="2"/>
  <c r="AD531" i="2"/>
  <c r="AC531" i="2"/>
  <c r="AB531" i="2"/>
  <c r="AA531" i="2"/>
  <c r="Z531" i="2"/>
  <c r="Y531" i="2"/>
  <c r="AJ531" i="2" s="1"/>
  <c r="C531" i="2"/>
  <c r="AF530" i="2"/>
  <c r="AE530" i="2"/>
  <c r="AD530" i="2"/>
  <c r="AC530" i="2"/>
  <c r="AB530" i="2"/>
  <c r="AA530" i="2"/>
  <c r="Z530" i="2"/>
  <c r="Y530" i="2"/>
  <c r="C530" i="2"/>
  <c r="AF529" i="2"/>
  <c r="AE529" i="2"/>
  <c r="AD529" i="2"/>
  <c r="AC529" i="2"/>
  <c r="AB529" i="2"/>
  <c r="AA529" i="2"/>
  <c r="Z529" i="2"/>
  <c r="Y529" i="2"/>
  <c r="AJ529" i="2" s="1"/>
  <c r="C529" i="2"/>
  <c r="AF528" i="2"/>
  <c r="AE528" i="2"/>
  <c r="AD528" i="2"/>
  <c r="AC528" i="2"/>
  <c r="AB528" i="2"/>
  <c r="AA528" i="2"/>
  <c r="Z528" i="2"/>
  <c r="Y528" i="2"/>
  <c r="C528" i="2"/>
  <c r="AF527" i="2"/>
  <c r="AE527" i="2"/>
  <c r="AD527" i="2"/>
  <c r="AC527" i="2"/>
  <c r="AB527" i="2"/>
  <c r="AA527" i="2"/>
  <c r="Z527" i="2"/>
  <c r="Y527" i="2"/>
  <c r="C527" i="2"/>
  <c r="AF526" i="2"/>
  <c r="AE526" i="2"/>
  <c r="AD526" i="2"/>
  <c r="AC526" i="2"/>
  <c r="AB526" i="2"/>
  <c r="AA526" i="2"/>
  <c r="Z526" i="2"/>
  <c r="Y526" i="2"/>
  <c r="C526" i="2"/>
  <c r="AF525" i="2"/>
  <c r="AE525" i="2"/>
  <c r="AD525" i="2"/>
  <c r="AC525" i="2"/>
  <c r="AB525" i="2"/>
  <c r="AA525" i="2"/>
  <c r="Z525" i="2"/>
  <c r="Y525" i="2"/>
  <c r="C525" i="2"/>
  <c r="AF524" i="2"/>
  <c r="AE524" i="2"/>
  <c r="AD524" i="2"/>
  <c r="AC524" i="2"/>
  <c r="AB524" i="2"/>
  <c r="AA524" i="2"/>
  <c r="Z524" i="2"/>
  <c r="Y524" i="2"/>
  <c r="C524" i="2"/>
  <c r="AF523" i="2"/>
  <c r="AE523" i="2"/>
  <c r="AD523" i="2"/>
  <c r="AC523" i="2"/>
  <c r="AB523" i="2"/>
  <c r="AA523" i="2"/>
  <c r="Z523" i="2"/>
  <c r="Y523" i="2"/>
  <c r="C523" i="2"/>
  <c r="AF522" i="2"/>
  <c r="AE522" i="2"/>
  <c r="AD522" i="2"/>
  <c r="AC522" i="2"/>
  <c r="AB522" i="2"/>
  <c r="AA522" i="2"/>
  <c r="Z522" i="2"/>
  <c r="Y522" i="2"/>
  <c r="C522" i="2"/>
  <c r="AF521" i="2"/>
  <c r="AE521" i="2"/>
  <c r="AD521" i="2"/>
  <c r="AC521" i="2"/>
  <c r="AB521" i="2"/>
  <c r="AA521" i="2"/>
  <c r="Z521" i="2"/>
  <c r="Y521" i="2"/>
  <c r="C521" i="2"/>
  <c r="AF520" i="2"/>
  <c r="AE520" i="2"/>
  <c r="AD520" i="2"/>
  <c r="AC520" i="2"/>
  <c r="AB520" i="2"/>
  <c r="AA520" i="2"/>
  <c r="Z520" i="2"/>
  <c r="Y520" i="2"/>
  <c r="C520" i="2"/>
  <c r="AF519" i="2"/>
  <c r="AE519" i="2"/>
  <c r="AD519" i="2"/>
  <c r="AC519" i="2"/>
  <c r="AB519" i="2"/>
  <c r="AA519" i="2"/>
  <c r="Z519" i="2"/>
  <c r="Y519" i="2"/>
  <c r="C519" i="2"/>
  <c r="AF518" i="2"/>
  <c r="AE518" i="2"/>
  <c r="AD518" i="2"/>
  <c r="AC518" i="2"/>
  <c r="AB518" i="2"/>
  <c r="AA518" i="2"/>
  <c r="Z518" i="2"/>
  <c r="Y518" i="2"/>
  <c r="C518" i="2"/>
  <c r="AF517" i="2"/>
  <c r="AE517" i="2"/>
  <c r="AD517" i="2"/>
  <c r="AC517" i="2"/>
  <c r="AB517" i="2"/>
  <c r="AA517" i="2"/>
  <c r="Z517" i="2"/>
  <c r="Y517" i="2"/>
  <c r="C517" i="2"/>
  <c r="AF516" i="2"/>
  <c r="AE516" i="2"/>
  <c r="AD516" i="2"/>
  <c r="AC516" i="2"/>
  <c r="AB516" i="2"/>
  <c r="AA516" i="2"/>
  <c r="Z516" i="2"/>
  <c r="Y516" i="2"/>
  <c r="C516" i="2"/>
  <c r="AF515" i="2"/>
  <c r="AE515" i="2"/>
  <c r="AD515" i="2"/>
  <c r="AC515" i="2"/>
  <c r="AB515" i="2"/>
  <c r="AA515" i="2"/>
  <c r="Z515" i="2"/>
  <c r="Y515" i="2"/>
  <c r="C515" i="2"/>
  <c r="AF514" i="2"/>
  <c r="AE514" i="2"/>
  <c r="AD514" i="2"/>
  <c r="AC514" i="2"/>
  <c r="AB514" i="2"/>
  <c r="AA514" i="2"/>
  <c r="Z514" i="2"/>
  <c r="Y514" i="2"/>
  <c r="C514" i="2"/>
  <c r="AF513" i="2"/>
  <c r="AE513" i="2"/>
  <c r="AD513" i="2"/>
  <c r="AC513" i="2"/>
  <c r="AB513" i="2"/>
  <c r="AA513" i="2"/>
  <c r="Z513" i="2"/>
  <c r="Y513" i="2"/>
  <c r="C513" i="2"/>
  <c r="AF512" i="2"/>
  <c r="AE512" i="2"/>
  <c r="AD512" i="2"/>
  <c r="AC512" i="2"/>
  <c r="AB512" i="2"/>
  <c r="AA512" i="2"/>
  <c r="Z512" i="2"/>
  <c r="Y512" i="2"/>
  <c r="C512" i="2"/>
  <c r="AF511" i="2"/>
  <c r="AE511" i="2"/>
  <c r="AD511" i="2"/>
  <c r="AC511" i="2"/>
  <c r="AB511" i="2"/>
  <c r="AA511" i="2"/>
  <c r="Z511" i="2"/>
  <c r="Y511" i="2"/>
  <c r="AJ511" i="2" s="1"/>
  <c r="C511" i="2"/>
  <c r="AF510" i="2"/>
  <c r="AE510" i="2"/>
  <c r="AD510" i="2"/>
  <c r="AC510" i="2"/>
  <c r="AB510" i="2"/>
  <c r="AA510" i="2"/>
  <c r="Z510" i="2"/>
  <c r="Y510" i="2"/>
  <c r="C510" i="2"/>
  <c r="AF509" i="2"/>
  <c r="AE509" i="2"/>
  <c r="AD509" i="2"/>
  <c r="AC509" i="2"/>
  <c r="AB509" i="2"/>
  <c r="AA509" i="2"/>
  <c r="Z509" i="2"/>
  <c r="Y509" i="2"/>
  <c r="C509" i="2"/>
  <c r="AF508" i="2"/>
  <c r="AE508" i="2"/>
  <c r="AD508" i="2"/>
  <c r="AC508" i="2"/>
  <c r="AB508" i="2"/>
  <c r="AA508" i="2"/>
  <c r="Z508" i="2"/>
  <c r="Y508" i="2"/>
  <c r="C508" i="2"/>
  <c r="AF507" i="2"/>
  <c r="AE507" i="2"/>
  <c r="AD507" i="2"/>
  <c r="AC507" i="2"/>
  <c r="AB507" i="2"/>
  <c r="AA507" i="2"/>
  <c r="Z507" i="2"/>
  <c r="Y507" i="2"/>
  <c r="AJ507" i="2" s="1"/>
  <c r="C507" i="2"/>
  <c r="AF506" i="2"/>
  <c r="AE506" i="2"/>
  <c r="AD506" i="2"/>
  <c r="AC506" i="2"/>
  <c r="AB506" i="2"/>
  <c r="AA506" i="2"/>
  <c r="Z506" i="2"/>
  <c r="Y506" i="2"/>
  <c r="C506" i="2"/>
  <c r="AF505" i="2"/>
  <c r="AE505" i="2"/>
  <c r="AD505" i="2"/>
  <c r="AC505" i="2"/>
  <c r="AB505" i="2"/>
  <c r="AA505" i="2"/>
  <c r="Z505" i="2"/>
  <c r="Y505" i="2"/>
  <c r="AJ505" i="2" s="1"/>
  <c r="C505" i="2"/>
  <c r="AF504" i="2"/>
  <c r="AE504" i="2"/>
  <c r="AD504" i="2"/>
  <c r="AC504" i="2"/>
  <c r="AB504" i="2"/>
  <c r="AA504" i="2"/>
  <c r="Z504" i="2"/>
  <c r="Y504" i="2"/>
  <c r="C504" i="2"/>
  <c r="AF503" i="2"/>
  <c r="AE503" i="2"/>
  <c r="AD503" i="2"/>
  <c r="AC503" i="2"/>
  <c r="AB503" i="2"/>
  <c r="AA503" i="2"/>
  <c r="Z503" i="2"/>
  <c r="Y503" i="2"/>
  <c r="C503" i="2"/>
  <c r="AF502" i="2"/>
  <c r="AE502" i="2"/>
  <c r="AD502" i="2"/>
  <c r="AC502" i="2"/>
  <c r="AB502" i="2"/>
  <c r="AA502" i="2"/>
  <c r="Z502" i="2"/>
  <c r="Y502" i="2"/>
  <c r="C502" i="2"/>
  <c r="AF501" i="2"/>
  <c r="AE501" i="2"/>
  <c r="AD501" i="2"/>
  <c r="AC501" i="2"/>
  <c r="AB501" i="2"/>
  <c r="AA501" i="2"/>
  <c r="Z501" i="2"/>
  <c r="Y501" i="2"/>
  <c r="C501" i="2"/>
  <c r="AF500" i="2"/>
  <c r="AE500" i="2"/>
  <c r="AD500" i="2"/>
  <c r="AC500" i="2"/>
  <c r="AB500" i="2"/>
  <c r="AA500" i="2"/>
  <c r="Z500" i="2"/>
  <c r="Y500" i="2"/>
  <c r="C500" i="2"/>
  <c r="AF499" i="2"/>
  <c r="AE499" i="2"/>
  <c r="AD499" i="2"/>
  <c r="AC499" i="2"/>
  <c r="AB499" i="2"/>
  <c r="AA499" i="2"/>
  <c r="Z499" i="2"/>
  <c r="Y499" i="2"/>
  <c r="C499" i="2"/>
  <c r="AF498" i="2"/>
  <c r="AE498" i="2"/>
  <c r="AD498" i="2"/>
  <c r="AC498" i="2"/>
  <c r="AB498" i="2"/>
  <c r="AA498" i="2"/>
  <c r="Z498" i="2"/>
  <c r="Y498" i="2"/>
  <c r="C498" i="2"/>
  <c r="AF497" i="2"/>
  <c r="AE497" i="2"/>
  <c r="AD497" i="2"/>
  <c r="AC497" i="2"/>
  <c r="AB497" i="2"/>
  <c r="AA497" i="2"/>
  <c r="Z497" i="2"/>
  <c r="Y497" i="2"/>
  <c r="C497" i="2"/>
  <c r="AF496" i="2"/>
  <c r="AE496" i="2"/>
  <c r="AD496" i="2"/>
  <c r="AC496" i="2"/>
  <c r="AB496" i="2"/>
  <c r="AA496" i="2"/>
  <c r="Z496" i="2"/>
  <c r="Y496" i="2"/>
  <c r="C496" i="2"/>
  <c r="AF495" i="2"/>
  <c r="AE495" i="2"/>
  <c r="AD495" i="2"/>
  <c r="AC495" i="2"/>
  <c r="AB495" i="2"/>
  <c r="AA495" i="2"/>
  <c r="Z495" i="2"/>
  <c r="Y495" i="2"/>
  <c r="C495" i="2"/>
  <c r="AF494" i="2"/>
  <c r="AE494" i="2"/>
  <c r="AD494" i="2"/>
  <c r="AC494" i="2"/>
  <c r="AB494" i="2"/>
  <c r="AA494" i="2"/>
  <c r="Z494" i="2"/>
  <c r="Y494" i="2"/>
  <c r="C494" i="2"/>
  <c r="AF493" i="2"/>
  <c r="AE493" i="2"/>
  <c r="AD493" i="2"/>
  <c r="AC493" i="2"/>
  <c r="AB493" i="2"/>
  <c r="AA493" i="2"/>
  <c r="Z493" i="2"/>
  <c r="Y493" i="2"/>
  <c r="C493" i="2"/>
  <c r="AF492" i="2"/>
  <c r="AE492" i="2"/>
  <c r="AD492" i="2"/>
  <c r="AC492" i="2"/>
  <c r="AB492" i="2"/>
  <c r="AA492" i="2"/>
  <c r="Z492" i="2"/>
  <c r="Y492" i="2"/>
  <c r="C492" i="2"/>
  <c r="AF491" i="2"/>
  <c r="AE491" i="2"/>
  <c r="AD491" i="2"/>
  <c r="AC491" i="2"/>
  <c r="AB491" i="2"/>
  <c r="AA491" i="2"/>
  <c r="Z491" i="2"/>
  <c r="Y491" i="2"/>
  <c r="C491" i="2"/>
  <c r="AF490" i="2"/>
  <c r="AE490" i="2"/>
  <c r="AD490" i="2"/>
  <c r="AC490" i="2"/>
  <c r="AB490" i="2"/>
  <c r="AA490" i="2"/>
  <c r="Z490" i="2"/>
  <c r="Y490" i="2"/>
  <c r="C490" i="2"/>
  <c r="AF489" i="2"/>
  <c r="AE489" i="2"/>
  <c r="AD489" i="2"/>
  <c r="AC489" i="2"/>
  <c r="AB489" i="2"/>
  <c r="AA489" i="2"/>
  <c r="Z489" i="2"/>
  <c r="Y489" i="2"/>
  <c r="C489" i="2"/>
  <c r="AF488" i="2"/>
  <c r="AE488" i="2"/>
  <c r="AD488" i="2"/>
  <c r="AC488" i="2"/>
  <c r="AB488" i="2"/>
  <c r="AA488" i="2"/>
  <c r="Z488" i="2"/>
  <c r="Y488" i="2"/>
  <c r="C488" i="2"/>
  <c r="AF487" i="2"/>
  <c r="AE487" i="2"/>
  <c r="AD487" i="2"/>
  <c r="AC487" i="2"/>
  <c r="AB487" i="2"/>
  <c r="AA487" i="2"/>
  <c r="Z487" i="2"/>
  <c r="Y487" i="2"/>
  <c r="C487" i="2"/>
  <c r="AF486" i="2"/>
  <c r="AE486" i="2"/>
  <c r="AD486" i="2"/>
  <c r="AC486" i="2"/>
  <c r="AB486" i="2"/>
  <c r="AA486" i="2"/>
  <c r="Z486" i="2"/>
  <c r="Y486" i="2"/>
  <c r="C486" i="2"/>
  <c r="AF485" i="2"/>
  <c r="AE485" i="2"/>
  <c r="AD485" i="2"/>
  <c r="AC485" i="2"/>
  <c r="AB485" i="2"/>
  <c r="AA485" i="2"/>
  <c r="Z485" i="2"/>
  <c r="Y485" i="2"/>
  <c r="C485" i="2"/>
  <c r="AF484" i="2"/>
  <c r="AE484" i="2"/>
  <c r="AD484" i="2"/>
  <c r="AC484" i="2"/>
  <c r="AB484" i="2"/>
  <c r="AA484" i="2"/>
  <c r="Z484" i="2"/>
  <c r="Y484" i="2"/>
  <c r="C484" i="2"/>
  <c r="AF483" i="2"/>
  <c r="AE483" i="2"/>
  <c r="AD483" i="2"/>
  <c r="AC483" i="2"/>
  <c r="AB483" i="2"/>
  <c r="AA483" i="2"/>
  <c r="Z483" i="2"/>
  <c r="Y483" i="2"/>
  <c r="AJ483" i="2" s="1"/>
  <c r="C483" i="2"/>
  <c r="AF482" i="2"/>
  <c r="AE482" i="2"/>
  <c r="AD482" i="2"/>
  <c r="AC482" i="2"/>
  <c r="AB482" i="2"/>
  <c r="AA482" i="2"/>
  <c r="Z482" i="2"/>
  <c r="Y482" i="2"/>
  <c r="C482" i="2"/>
  <c r="AF481" i="2"/>
  <c r="AE481" i="2"/>
  <c r="AD481" i="2"/>
  <c r="AC481" i="2"/>
  <c r="AB481" i="2"/>
  <c r="AA481" i="2"/>
  <c r="Z481" i="2"/>
  <c r="Y481" i="2"/>
  <c r="AJ481" i="2" s="1"/>
  <c r="C481" i="2"/>
  <c r="AF480" i="2"/>
  <c r="AE480" i="2"/>
  <c r="AD480" i="2"/>
  <c r="AC480" i="2"/>
  <c r="AB480" i="2"/>
  <c r="AA480" i="2"/>
  <c r="Z480" i="2"/>
  <c r="Y480" i="2"/>
  <c r="C480" i="2"/>
  <c r="AF479" i="2"/>
  <c r="AE479" i="2"/>
  <c r="AD479" i="2"/>
  <c r="AC479" i="2"/>
  <c r="AB479" i="2"/>
  <c r="AA479" i="2"/>
  <c r="Z479" i="2"/>
  <c r="Y479" i="2"/>
  <c r="C479" i="2"/>
  <c r="AF478" i="2"/>
  <c r="AE478" i="2"/>
  <c r="AD478" i="2"/>
  <c r="AC478" i="2"/>
  <c r="AB478" i="2"/>
  <c r="AA478" i="2"/>
  <c r="Z478" i="2"/>
  <c r="Y478" i="2"/>
  <c r="C478" i="2"/>
  <c r="AF477" i="2"/>
  <c r="AE477" i="2"/>
  <c r="AD477" i="2"/>
  <c r="AC477" i="2"/>
  <c r="AB477" i="2"/>
  <c r="AA477" i="2"/>
  <c r="Z477" i="2"/>
  <c r="Y477" i="2"/>
  <c r="C477" i="2"/>
  <c r="AF476" i="2"/>
  <c r="AE476" i="2"/>
  <c r="AD476" i="2"/>
  <c r="AC476" i="2"/>
  <c r="AB476" i="2"/>
  <c r="AA476" i="2"/>
  <c r="Z476" i="2"/>
  <c r="Y476" i="2"/>
  <c r="C476" i="2"/>
  <c r="AF475" i="2"/>
  <c r="AE475" i="2"/>
  <c r="AD475" i="2"/>
  <c r="AC475" i="2"/>
  <c r="AB475" i="2"/>
  <c r="AA475" i="2"/>
  <c r="Z475" i="2"/>
  <c r="Y475" i="2"/>
  <c r="C475" i="2"/>
  <c r="AF474" i="2"/>
  <c r="AE474" i="2"/>
  <c r="AD474" i="2"/>
  <c r="AC474" i="2"/>
  <c r="AB474" i="2"/>
  <c r="AA474" i="2"/>
  <c r="Z474" i="2"/>
  <c r="Y474" i="2"/>
  <c r="C474" i="2"/>
  <c r="AF473" i="2"/>
  <c r="AE473" i="2"/>
  <c r="AD473" i="2"/>
  <c r="AC473" i="2"/>
  <c r="AB473" i="2"/>
  <c r="AA473" i="2"/>
  <c r="Z473" i="2"/>
  <c r="Y473" i="2"/>
  <c r="C473" i="2"/>
  <c r="AF472" i="2"/>
  <c r="AE472" i="2"/>
  <c r="AD472" i="2"/>
  <c r="AC472" i="2"/>
  <c r="AB472" i="2"/>
  <c r="AA472" i="2"/>
  <c r="Z472" i="2"/>
  <c r="Y472" i="2"/>
  <c r="C472" i="2"/>
  <c r="AF471" i="2"/>
  <c r="AE471" i="2"/>
  <c r="AD471" i="2"/>
  <c r="AC471" i="2"/>
  <c r="AB471" i="2"/>
  <c r="AA471" i="2"/>
  <c r="Z471" i="2"/>
  <c r="Y471" i="2"/>
  <c r="C471" i="2"/>
  <c r="AF470" i="2"/>
  <c r="AE470" i="2"/>
  <c r="AD470" i="2"/>
  <c r="AC470" i="2"/>
  <c r="AB470" i="2"/>
  <c r="AA470" i="2"/>
  <c r="Z470" i="2"/>
  <c r="Y470" i="2"/>
  <c r="C470" i="2"/>
  <c r="AF469" i="2"/>
  <c r="AE469" i="2"/>
  <c r="AD469" i="2"/>
  <c r="AC469" i="2"/>
  <c r="AB469" i="2"/>
  <c r="AA469" i="2"/>
  <c r="Z469" i="2"/>
  <c r="Y469" i="2"/>
  <c r="C469" i="2"/>
  <c r="AF468" i="2"/>
  <c r="AE468" i="2"/>
  <c r="AD468" i="2"/>
  <c r="AC468" i="2"/>
  <c r="AB468" i="2"/>
  <c r="AA468" i="2"/>
  <c r="Z468" i="2"/>
  <c r="Y468" i="2"/>
  <c r="C468" i="2"/>
  <c r="AF467" i="2"/>
  <c r="AE467" i="2"/>
  <c r="AD467" i="2"/>
  <c r="AC467" i="2"/>
  <c r="AB467" i="2"/>
  <c r="AA467" i="2"/>
  <c r="Z467" i="2"/>
  <c r="Y467" i="2"/>
  <c r="C467" i="2"/>
  <c r="AF466" i="2"/>
  <c r="AE466" i="2"/>
  <c r="AD466" i="2"/>
  <c r="AC466" i="2"/>
  <c r="AB466" i="2"/>
  <c r="AA466" i="2"/>
  <c r="Z466" i="2"/>
  <c r="Y466" i="2"/>
  <c r="C466" i="2"/>
  <c r="AF465" i="2"/>
  <c r="AE465" i="2"/>
  <c r="AD465" i="2"/>
  <c r="AC465" i="2"/>
  <c r="AB465" i="2"/>
  <c r="AA465" i="2"/>
  <c r="Z465" i="2"/>
  <c r="Y465" i="2"/>
  <c r="AJ465" i="2" s="1"/>
  <c r="C465" i="2"/>
  <c r="AF464" i="2"/>
  <c r="AE464" i="2"/>
  <c r="AD464" i="2"/>
  <c r="AC464" i="2"/>
  <c r="AB464" i="2"/>
  <c r="AA464" i="2"/>
  <c r="Z464" i="2"/>
  <c r="Y464" i="2"/>
  <c r="C464" i="2"/>
  <c r="AF463" i="2"/>
  <c r="AE463" i="2"/>
  <c r="AD463" i="2"/>
  <c r="AC463" i="2"/>
  <c r="AB463" i="2"/>
  <c r="AA463" i="2"/>
  <c r="Z463" i="2"/>
  <c r="Y463" i="2"/>
  <c r="AJ463" i="2" s="1"/>
  <c r="C463" i="2"/>
  <c r="AF462" i="2"/>
  <c r="AE462" i="2"/>
  <c r="AD462" i="2"/>
  <c r="AC462" i="2"/>
  <c r="AB462" i="2"/>
  <c r="AA462" i="2"/>
  <c r="Z462" i="2"/>
  <c r="Y462" i="2"/>
  <c r="C462" i="2"/>
  <c r="AF461" i="2"/>
  <c r="AE461" i="2"/>
  <c r="AD461" i="2"/>
  <c r="AC461" i="2"/>
  <c r="AB461" i="2"/>
  <c r="AA461" i="2"/>
  <c r="Z461" i="2"/>
  <c r="Y461" i="2"/>
  <c r="C461" i="2"/>
  <c r="AF460" i="2"/>
  <c r="AE460" i="2"/>
  <c r="AD460" i="2"/>
  <c r="AC460" i="2"/>
  <c r="AB460" i="2"/>
  <c r="AA460" i="2"/>
  <c r="Z460" i="2"/>
  <c r="Y460" i="2"/>
  <c r="C460" i="2"/>
  <c r="AF459" i="2"/>
  <c r="AE459" i="2"/>
  <c r="AD459" i="2"/>
  <c r="AC459" i="2"/>
  <c r="AB459" i="2"/>
  <c r="AA459" i="2"/>
  <c r="Z459" i="2"/>
  <c r="Y459" i="2"/>
  <c r="C459" i="2"/>
  <c r="AF458" i="2"/>
  <c r="AE458" i="2"/>
  <c r="AD458" i="2"/>
  <c r="AC458" i="2"/>
  <c r="AB458" i="2"/>
  <c r="AA458" i="2"/>
  <c r="Z458" i="2"/>
  <c r="Y458" i="2"/>
  <c r="C458" i="2"/>
  <c r="AF457" i="2"/>
  <c r="AE457" i="2"/>
  <c r="AD457" i="2"/>
  <c r="AC457" i="2"/>
  <c r="AB457" i="2"/>
  <c r="AA457" i="2"/>
  <c r="Z457" i="2"/>
  <c r="Y457" i="2"/>
  <c r="C457" i="2"/>
  <c r="AF456" i="2"/>
  <c r="AE456" i="2"/>
  <c r="AD456" i="2"/>
  <c r="AC456" i="2"/>
  <c r="AB456" i="2"/>
  <c r="AA456" i="2"/>
  <c r="Z456" i="2"/>
  <c r="Y456" i="2"/>
  <c r="C456" i="2"/>
  <c r="AF455" i="2"/>
  <c r="AE455" i="2"/>
  <c r="AD455" i="2"/>
  <c r="AC455" i="2"/>
  <c r="AB455" i="2"/>
  <c r="AA455" i="2"/>
  <c r="Z455" i="2"/>
  <c r="Y455" i="2"/>
  <c r="C455" i="2"/>
  <c r="AF454" i="2"/>
  <c r="AE454" i="2"/>
  <c r="AD454" i="2"/>
  <c r="AC454" i="2"/>
  <c r="AB454" i="2"/>
  <c r="AA454" i="2"/>
  <c r="Z454" i="2"/>
  <c r="Y454" i="2"/>
  <c r="C454" i="2"/>
  <c r="AF453" i="2"/>
  <c r="AE453" i="2"/>
  <c r="AD453" i="2"/>
  <c r="AC453" i="2"/>
  <c r="AB453" i="2"/>
  <c r="AA453" i="2"/>
  <c r="Z453" i="2"/>
  <c r="Y453" i="2"/>
  <c r="AJ453" i="2" s="1"/>
  <c r="C453" i="2"/>
  <c r="AF452" i="2"/>
  <c r="AE452" i="2"/>
  <c r="AD452" i="2"/>
  <c r="AC452" i="2"/>
  <c r="AB452" i="2"/>
  <c r="AA452" i="2"/>
  <c r="Z452" i="2"/>
  <c r="Y452" i="2"/>
  <c r="C452" i="2"/>
  <c r="AF451" i="2"/>
  <c r="AE451" i="2"/>
  <c r="AD451" i="2"/>
  <c r="AC451" i="2"/>
  <c r="AB451" i="2"/>
  <c r="AA451" i="2"/>
  <c r="Z451" i="2"/>
  <c r="Y451" i="2"/>
  <c r="AJ451" i="2" s="1"/>
  <c r="C451" i="2"/>
  <c r="AF450" i="2"/>
  <c r="AE450" i="2"/>
  <c r="AD450" i="2"/>
  <c r="AC450" i="2"/>
  <c r="AB450" i="2"/>
  <c r="AA450" i="2"/>
  <c r="Z450" i="2"/>
  <c r="Y450" i="2"/>
  <c r="C450" i="2"/>
  <c r="AF449" i="2"/>
  <c r="AE449" i="2"/>
  <c r="AD449" i="2"/>
  <c r="AC449" i="2"/>
  <c r="AB449" i="2"/>
  <c r="AA449" i="2"/>
  <c r="Z449" i="2"/>
  <c r="Y449" i="2"/>
  <c r="C449" i="2"/>
  <c r="AF448" i="2"/>
  <c r="AE448" i="2"/>
  <c r="AD448" i="2"/>
  <c r="AC448" i="2"/>
  <c r="AB448" i="2"/>
  <c r="AA448" i="2"/>
  <c r="Z448" i="2"/>
  <c r="Y448" i="2"/>
  <c r="C448" i="2"/>
  <c r="AF447" i="2"/>
  <c r="AE447" i="2"/>
  <c r="AD447" i="2"/>
  <c r="AC447" i="2"/>
  <c r="AB447" i="2"/>
  <c r="AA447" i="2"/>
  <c r="Z447" i="2"/>
  <c r="Y447" i="2"/>
  <c r="AJ447" i="2" s="1"/>
  <c r="C447" i="2"/>
  <c r="AF446" i="2"/>
  <c r="AE446" i="2"/>
  <c r="AD446" i="2"/>
  <c r="AC446" i="2"/>
  <c r="AB446" i="2"/>
  <c r="AA446" i="2"/>
  <c r="Z446" i="2"/>
  <c r="Y446" i="2"/>
  <c r="C446" i="2"/>
  <c r="AF445" i="2"/>
  <c r="AE445" i="2"/>
  <c r="AD445" i="2"/>
  <c r="AC445" i="2"/>
  <c r="AB445" i="2"/>
  <c r="AA445" i="2"/>
  <c r="Z445" i="2"/>
  <c r="Y445" i="2"/>
  <c r="C445" i="2"/>
  <c r="AF444" i="2"/>
  <c r="AE444" i="2"/>
  <c r="AD444" i="2"/>
  <c r="AC444" i="2"/>
  <c r="AB444" i="2"/>
  <c r="AA444" i="2"/>
  <c r="Z444" i="2"/>
  <c r="Y444" i="2"/>
  <c r="C444" i="2"/>
  <c r="AF443" i="2"/>
  <c r="AE443" i="2"/>
  <c r="AD443" i="2"/>
  <c r="AC443" i="2"/>
  <c r="AB443" i="2"/>
  <c r="AA443" i="2"/>
  <c r="Z443" i="2"/>
  <c r="Y443" i="2"/>
  <c r="C443" i="2"/>
  <c r="AF442" i="2"/>
  <c r="AE442" i="2"/>
  <c r="AD442" i="2"/>
  <c r="AC442" i="2"/>
  <c r="AB442" i="2"/>
  <c r="AA442" i="2"/>
  <c r="Z442" i="2"/>
  <c r="Y442" i="2"/>
  <c r="C442" i="2"/>
  <c r="AF441" i="2"/>
  <c r="AE441" i="2"/>
  <c r="AD441" i="2"/>
  <c r="AC441" i="2"/>
  <c r="AB441" i="2"/>
  <c r="AA441" i="2"/>
  <c r="Z441" i="2"/>
  <c r="Y441" i="2"/>
  <c r="AJ441" i="2" s="1"/>
  <c r="C441" i="2"/>
  <c r="AF440" i="2"/>
  <c r="AE440" i="2"/>
  <c r="AD440" i="2"/>
  <c r="AC440" i="2"/>
  <c r="AB440" i="2"/>
  <c r="AA440" i="2"/>
  <c r="Z440" i="2"/>
  <c r="Y440" i="2"/>
  <c r="C440" i="2"/>
  <c r="AF439" i="2"/>
  <c r="AE439" i="2"/>
  <c r="AD439" i="2"/>
  <c r="AC439" i="2"/>
  <c r="AB439" i="2"/>
  <c r="AA439" i="2"/>
  <c r="Z439" i="2"/>
  <c r="Y439" i="2"/>
  <c r="AJ439" i="2" s="1"/>
  <c r="C439" i="2"/>
  <c r="AF438" i="2"/>
  <c r="AE438" i="2"/>
  <c r="AD438" i="2"/>
  <c r="AC438" i="2"/>
  <c r="AB438" i="2"/>
  <c r="AA438" i="2"/>
  <c r="Z438" i="2"/>
  <c r="Y438" i="2"/>
  <c r="C438" i="2"/>
  <c r="AF437" i="2"/>
  <c r="AE437" i="2"/>
  <c r="AD437" i="2"/>
  <c r="AC437" i="2"/>
  <c r="AB437" i="2"/>
  <c r="AA437" i="2"/>
  <c r="Z437" i="2"/>
  <c r="Y437" i="2"/>
  <c r="C437" i="2"/>
  <c r="AF436" i="2"/>
  <c r="AE436" i="2"/>
  <c r="AD436" i="2"/>
  <c r="AC436" i="2"/>
  <c r="AB436" i="2"/>
  <c r="AA436" i="2"/>
  <c r="Z436" i="2"/>
  <c r="Y436" i="2"/>
  <c r="C436" i="2"/>
  <c r="AF435" i="2"/>
  <c r="AE435" i="2"/>
  <c r="AD435" i="2"/>
  <c r="AC435" i="2"/>
  <c r="AB435" i="2"/>
  <c r="AA435" i="2"/>
  <c r="Z435" i="2"/>
  <c r="Y435" i="2"/>
  <c r="C435" i="2"/>
  <c r="AF434" i="2"/>
  <c r="AE434" i="2"/>
  <c r="AD434" i="2"/>
  <c r="AC434" i="2"/>
  <c r="AB434" i="2"/>
  <c r="AA434" i="2"/>
  <c r="Z434" i="2"/>
  <c r="Y434" i="2"/>
  <c r="C434" i="2"/>
  <c r="AF433" i="2"/>
  <c r="AE433" i="2"/>
  <c r="AD433" i="2"/>
  <c r="AC433" i="2"/>
  <c r="AB433" i="2"/>
  <c r="AA433" i="2"/>
  <c r="Z433" i="2"/>
  <c r="Y433" i="2"/>
  <c r="C433" i="2"/>
  <c r="AF432" i="2"/>
  <c r="AE432" i="2"/>
  <c r="AD432" i="2"/>
  <c r="AC432" i="2"/>
  <c r="AB432" i="2"/>
  <c r="AA432" i="2"/>
  <c r="Z432" i="2"/>
  <c r="Y432" i="2"/>
  <c r="C432" i="2"/>
  <c r="AF431" i="2"/>
  <c r="AE431" i="2"/>
  <c r="AD431" i="2"/>
  <c r="AC431" i="2"/>
  <c r="AB431" i="2"/>
  <c r="AA431" i="2"/>
  <c r="Z431" i="2"/>
  <c r="Y431" i="2"/>
  <c r="C431" i="2"/>
  <c r="AF430" i="2"/>
  <c r="AE430" i="2"/>
  <c r="AD430" i="2"/>
  <c r="AC430" i="2"/>
  <c r="AB430" i="2"/>
  <c r="AA430" i="2"/>
  <c r="Z430" i="2"/>
  <c r="Y430" i="2"/>
  <c r="C430" i="2"/>
  <c r="AF429" i="2"/>
  <c r="AE429" i="2"/>
  <c r="AD429" i="2"/>
  <c r="AC429" i="2"/>
  <c r="AB429" i="2"/>
  <c r="AA429" i="2"/>
  <c r="Z429" i="2"/>
  <c r="Y429" i="2"/>
  <c r="AJ429" i="2" s="1"/>
  <c r="C429" i="2"/>
  <c r="AF428" i="2"/>
  <c r="AE428" i="2"/>
  <c r="AD428" i="2"/>
  <c r="AC428" i="2"/>
  <c r="AB428" i="2"/>
  <c r="AA428" i="2"/>
  <c r="Z428" i="2"/>
  <c r="Y428" i="2"/>
  <c r="C428" i="2"/>
  <c r="AF427" i="2"/>
  <c r="AE427" i="2"/>
  <c r="AD427" i="2"/>
  <c r="AC427" i="2"/>
  <c r="AB427" i="2"/>
  <c r="AA427" i="2"/>
  <c r="Z427" i="2"/>
  <c r="Y427" i="2"/>
  <c r="AJ427" i="2" s="1"/>
  <c r="C427" i="2"/>
  <c r="AF426" i="2"/>
  <c r="AE426" i="2"/>
  <c r="AD426" i="2"/>
  <c r="AC426" i="2"/>
  <c r="AB426" i="2"/>
  <c r="AA426" i="2"/>
  <c r="Z426" i="2"/>
  <c r="Y426" i="2"/>
  <c r="C426" i="2"/>
  <c r="AF425" i="2"/>
  <c r="AE425" i="2"/>
  <c r="AD425" i="2"/>
  <c r="AC425" i="2"/>
  <c r="AB425" i="2"/>
  <c r="AA425" i="2"/>
  <c r="Z425" i="2"/>
  <c r="Y425" i="2"/>
  <c r="C425" i="2"/>
  <c r="AF424" i="2"/>
  <c r="AE424" i="2"/>
  <c r="AD424" i="2"/>
  <c r="AC424" i="2"/>
  <c r="AB424" i="2"/>
  <c r="AA424" i="2"/>
  <c r="Z424" i="2"/>
  <c r="Y424" i="2"/>
  <c r="C424" i="2"/>
  <c r="AF423" i="2"/>
  <c r="AE423" i="2"/>
  <c r="AD423" i="2"/>
  <c r="AC423" i="2"/>
  <c r="AB423" i="2"/>
  <c r="AA423" i="2"/>
  <c r="Z423" i="2"/>
  <c r="Y423" i="2"/>
  <c r="AJ423" i="2" s="1"/>
  <c r="C423" i="2"/>
  <c r="AF422" i="2"/>
  <c r="AE422" i="2"/>
  <c r="AD422" i="2"/>
  <c r="AC422" i="2"/>
  <c r="AB422" i="2"/>
  <c r="AA422" i="2"/>
  <c r="Z422" i="2"/>
  <c r="Y422" i="2"/>
  <c r="C422" i="2"/>
  <c r="AF421" i="2"/>
  <c r="AE421" i="2"/>
  <c r="AD421" i="2"/>
  <c r="AC421" i="2"/>
  <c r="AB421" i="2"/>
  <c r="AA421" i="2"/>
  <c r="Z421" i="2"/>
  <c r="Y421" i="2"/>
  <c r="C421" i="2"/>
  <c r="AF420" i="2"/>
  <c r="AE420" i="2"/>
  <c r="AD420" i="2"/>
  <c r="AC420" i="2"/>
  <c r="AB420" i="2"/>
  <c r="AA420" i="2"/>
  <c r="Z420" i="2"/>
  <c r="Y420" i="2"/>
  <c r="C420" i="2"/>
  <c r="AF419" i="2"/>
  <c r="AE419" i="2"/>
  <c r="AD419" i="2"/>
  <c r="AC419" i="2"/>
  <c r="AB419" i="2"/>
  <c r="AA419" i="2"/>
  <c r="Z419" i="2"/>
  <c r="Y419" i="2"/>
  <c r="C419" i="2"/>
  <c r="AF418" i="2"/>
  <c r="AE418" i="2"/>
  <c r="AD418" i="2"/>
  <c r="AC418" i="2"/>
  <c r="AB418" i="2"/>
  <c r="AA418" i="2"/>
  <c r="Z418" i="2"/>
  <c r="Y418" i="2"/>
  <c r="C418" i="2"/>
  <c r="AF417" i="2"/>
  <c r="AE417" i="2"/>
  <c r="AD417" i="2"/>
  <c r="AC417" i="2"/>
  <c r="AB417" i="2"/>
  <c r="AA417" i="2"/>
  <c r="Z417" i="2"/>
  <c r="Y417" i="2"/>
  <c r="AJ417" i="2" s="1"/>
  <c r="C417" i="2"/>
  <c r="AF416" i="2"/>
  <c r="AE416" i="2"/>
  <c r="AD416" i="2"/>
  <c r="AC416" i="2"/>
  <c r="AB416" i="2"/>
  <c r="AA416" i="2"/>
  <c r="Z416" i="2"/>
  <c r="Y416" i="2"/>
  <c r="C416" i="2"/>
  <c r="AF415" i="2"/>
  <c r="AE415" i="2"/>
  <c r="AD415" i="2"/>
  <c r="AC415" i="2"/>
  <c r="AB415" i="2"/>
  <c r="AA415" i="2"/>
  <c r="Z415" i="2"/>
  <c r="Y415" i="2"/>
  <c r="AJ415" i="2" s="1"/>
  <c r="C415" i="2"/>
  <c r="AF414" i="2"/>
  <c r="AE414" i="2"/>
  <c r="AD414" i="2"/>
  <c r="AC414" i="2"/>
  <c r="AB414" i="2"/>
  <c r="AA414" i="2"/>
  <c r="Z414" i="2"/>
  <c r="Y414" i="2"/>
  <c r="C414" i="2"/>
  <c r="AF413" i="2"/>
  <c r="AE413" i="2"/>
  <c r="AD413" i="2"/>
  <c r="AC413" i="2"/>
  <c r="AB413" i="2"/>
  <c r="AA413" i="2"/>
  <c r="Z413" i="2"/>
  <c r="Y413" i="2"/>
  <c r="C413" i="2"/>
  <c r="AF412" i="2"/>
  <c r="AE412" i="2"/>
  <c r="AD412" i="2"/>
  <c r="AC412" i="2"/>
  <c r="AB412" i="2"/>
  <c r="AA412" i="2"/>
  <c r="Z412" i="2"/>
  <c r="Y412" i="2"/>
  <c r="C412" i="2"/>
  <c r="AF411" i="2"/>
  <c r="AE411" i="2"/>
  <c r="AD411" i="2"/>
  <c r="AC411" i="2"/>
  <c r="AB411" i="2"/>
  <c r="AA411" i="2"/>
  <c r="Z411" i="2"/>
  <c r="Y411" i="2"/>
  <c r="C411" i="2"/>
  <c r="AF410" i="2"/>
  <c r="AE410" i="2"/>
  <c r="AD410" i="2"/>
  <c r="AC410" i="2"/>
  <c r="AB410" i="2"/>
  <c r="AA410" i="2"/>
  <c r="Z410" i="2"/>
  <c r="Y410" i="2"/>
  <c r="C410" i="2"/>
  <c r="AF409" i="2"/>
  <c r="AE409" i="2"/>
  <c r="AD409" i="2"/>
  <c r="AC409" i="2"/>
  <c r="AB409" i="2"/>
  <c r="AA409" i="2"/>
  <c r="Z409" i="2"/>
  <c r="Y409" i="2"/>
  <c r="AJ409" i="2" s="1"/>
  <c r="C409" i="2"/>
  <c r="AF408" i="2"/>
  <c r="AE408" i="2"/>
  <c r="AD408" i="2"/>
  <c r="AC408" i="2"/>
  <c r="AB408" i="2"/>
  <c r="AA408" i="2"/>
  <c r="Z408" i="2"/>
  <c r="Y408" i="2"/>
  <c r="C408" i="2"/>
  <c r="AF407" i="2"/>
  <c r="AE407" i="2"/>
  <c r="AD407" i="2"/>
  <c r="AC407" i="2"/>
  <c r="AB407" i="2"/>
  <c r="AA407" i="2"/>
  <c r="Z407" i="2"/>
  <c r="Y407" i="2"/>
  <c r="C407" i="2"/>
  <c r="AF406" i="2"/>
  <c r="AE406" i="2"/>
  <c r="AD406" i="2"/>
  <c r="AC406" i="2"/>
  <c r="AB406" i="2"/>
  <c r="AA406" i="2"/>
  <c r="Z406" i="2"/>
  <c r="Y406" i="2"/>
  <c r="C406" i="2"/>
  <c r="AF405" i="2"/>
  <c r="AE405" i="2"/>
  <c r="AD405" i="2"/>
  <c r="AC405" i="2"/>
  <c r="AB405" i="2"/>
  <c r="AA405" i="2"/>
  <c r="Z405" i="2"/>
  <c r="Y405" i="2"/>
  <c r="AJ405" i="2" s="1"/>
  <c r="C405" i="2"/>
  <c r="AF404" i="2"/>
  <c r="AE404" i="2"/>
  <c r="AD404" i="2"/>
  <c r="AC404" i="2"/>
  <c r="AB404" i="2"/>
  <c r="AA404" i="2"/>
  <c r="Z404" i="2"/>
  <c r="Y404" i="2"/>
  <c r="C404" i="2"/>
  <c r="AF403" i="2"/>
  <c r="AE403" i="2"/>
  <c r="AD403" i="2"/>
  <c r="AC403" i="2"/>
  <c r="AB403" i="2"/>
  <c r="AA403" i="2"/>
  <c r="Z403" i="2"/>
  <c r="Y403" i="2"/>
  <c r="AJ403" i="2" s="1"/>
  <c r="C403" i="2"/>
  <c r="AF402" i="2"/>
  <c r="AE402" i="2"/>
  <c r="AD402" i="2"/>
  <c r="AC402" i="2"/>
  <c r="AB402" i="2"/>
  <c r="AA402" i="2"/>
  <c r="Z402" i="2"/>
  <c r="Y402" i="2"/>
  <c r="C402" i="2"/>
  <c r="AF401" i="2"/>
  <c r="AE401" i="2"/>
  <c r="AD401" i="2"/>
  <c r="AC401" i="2"/>
  <c r="AB401" i="2"/>
  <c r="AA401" i="2"/>
  <c r="Z401" i="2"/>
  <c r="Y401" i="2"/>
  <c r="C401" i="2"/>
  <c r="AF400" i="2"/>
  <c r="AE400" i="2"/>
  <c r="AD400" i="2"/>
  <c r="AC400" i="2"/>
  <c r="AB400" i="2"/>
  <c r="AA400" i="2"/>
  <c r="Z400" i="2"/>
  <c r="Y400" i="2"/>
  <c r="C400" i="2"/>
  <c r="AF399" i="2"/>
  <c r="AE399" i="2"/>
  <c r="AD399" i="2"/>
  <c r="AC399" i="2"/>
  <c r="AB399" i="2"/>
  <c r="AA399" i="2"/>
  <c r="Z399" i="2"/>
  <c r="Y399" i="2"/>
  <c r="C399" i="2"/>
  <c r="AF398" i="2"/>
  <c r="AE398" i="2"/>
  <c r="AD398" i="2"/>
  <c r="AC398" i="2"/>
  <c r="AB398" i="2"/>
  <c r="AA398" i="2"/>
  <c r="Z398" i="2"/>
  <c r="Y398" i="2"/>
  <c r="C398" i="2"/>
  <c r="AF397" i="2"/>
  <c r="AE397" i="2"/>
  <c r="AD397" i="2"/>
  <c r="AC397" i="2"/>
  <c r="AB397" i="2"/>
  <c r="AA397" i="2"/>
  <c r="Z397" i="2"/>
  <c r="Y397" i="2"/>
  <c r="C397" i="2"/>
  <c r="AF396" i="2"/>
  <c r="AE396" i="2"/>
  <c r="AD396" i="2"/>
  <c r="AC396" i="2"/>
  <c r="AB396" i="2"/>
  <c r="AA396" i="2"/>
  <c r="Z396" i="2"/>
  <c r="Y396" i="2"/>
  <c r="C396" i="2"/>
  <c r="AF395" i="2"/>
  <c r="AE395" i="2"/>
  <c r="AD395" i="2"/>
  <c r="AC395" i="2"/>
  <c r="AB395" i="2"/>
  <c r="AA395" i="2"/>
  <c r="Z395" i="2"/>
  <c r="Y395" i="2"/>
  <c r="C395" i="2"/>
  <c r="AF394" i="2"/>
  <c r="AE394" i="2"/>
  <c r="AD394" i="2"/>
  <c r="AC394" i="2"/>
  <c r="AB394" i="2"/>
  <c r="AA394" i="2"/>
  <c r="Z394" i="2"/>
  <c r="Y394" i="2"/>
  <c r="C394" i="2"/>
  <c r="AF393" i="2"/>
  <c r="AE393" i="2"/>
  <c r="AD393" i="2"/>
  <c r="AC393" i="2"/>
  <c r="AB393" i="2"/>
  <c r="AA393" i="2"/>
  <c r="Z393" i="2"/>
  <c r="Y393" i="2"/>
  <c r="AJ393" i="2" s="1"/>
  <c r="C393" i="2"/>
  <c r="AF392" i="2"/>
  <c r="AE392" i="2"/>
  <c r="AD392" i="2"/>
  <c r="AC392" i="2"/>
  <c r="AB392" i="2"/>
  <c r="AA392" i="2"/>
  <c r="Z392" i="2"/>
  <c r="Y392" i="2"/>
  <c r="C392" i="2"/>
  <c r="AF391" i="2"/>
  <c r="AE391" i="2"/>
  <c r="AD391" i="2"/>
  <c r="AC391" i="2"/>
  <c r="AB391" i="2"/>
  <c r="AA391" i="2"/>
  <c r="Z391" i="2"/>
  <c r="Y391" i="2"/>
  <c r="AJ391" i="2" s="1"/>
  <c r="C391" i="2"/>
  <c r="AF390" i="2"/>
  <c r="AE390" i="2"/>
  <c r="AD390" i="2"/>
  <c r="AC390" i="2"/>
  <c r="AB390" i="2"/>
  <c r="AA390" i="2"/>
  <c r="Z390" i="2"/>
  <c r="Y390" i="2"/>
  <c r="C390" i="2"/>
  <c r="AF389" i="2"/>
  <c r="AE389" i="2"/>
  <c r="AD389" i="2"/>
  <c r="AC389" i="2"/>
  <c r="AB389" i="2"/>
  <c r="AA389" i="2"/>
  <c r="Z389" i="2"/>
  <c r="Y389" i="2"/>
  <c r="C389" i="2"/>
  <c r="AF388" i="2"/>
  <c r="AE388" i="2"/>
  <c r="AD388" i="2"/>
  <c r="AC388" i="2"/>
  <c r="AB388" i="2"/>
  <c r="AA388" i="2"/>
  <c r="Z388" i="2"/>
  <c r="Y388" i="2"/>
  <c r="C388" i="2"/>
  <c r="AF387" i="2"/>
  <c r="AE387" i="2"/>
  <c r="AD387" i="2"/>
  <c r="AC387" i="2"/>
  <c r="AB387" i="2"/>
  <c r="AA387" i="2"/>
  <c r="Z387" i="2"/>
  <c r="Y387" i="2"/>
  <c r="C387" i="2"/>
  <c r="AF386" i="2"/>
  <c r="AE386" i="2"/>
  <c r="AD386" i="2"/>
  <c r="AC386" i="2"/>
  <c r="AB386" i="2"/>
  <c r="AA386" i="2"/>
  <c r="Z386" i="2"/>
  <c r="Y386" i="2"/>
  <c r="C386" i="2"/>
  <c r="AF385" i="2"/>
  <c r="AE385" i="2"/>
  <c r="AD385" i="2"/>
  <c r="AC385" i="2"/>
  <c r="AB385" i="2"/>
  <c r="AA385" i="2"/>
  <c r="Z385" i="2"/>
  <c r="Y385" i="2"/>
  <c r="C385" i="2"/>
  <c r="AF384" i="2"/>
  <c r="AE384" i="2"/>
  <c r="AD384" i="2"/>
  <c r="AC384" i="2"/>
  <c r="AB384" i="2"/>
  <c r="AA384" i="2"/>
  <c r="Z384" i="2"/>
  <c r="Y384" i="2"/>
  <c r="C384" i="2"/>
  <c r="AF383" i="2"/>
  <c r="AE383" i="2"/>
  <c r="AD383" i="2"/>
  <c r="AC383" i="2"/>
  <c r="AB383" i="2"/>
  <c r="AA383" i="2"/>
  <c r="Z383" i="2"/>
  <c r="Y383" i="2"/>
  <c r="C383" i="2"/>
  <c r="AF382" i="2"/>
  <c r="AE382" i="2"/>
  <c r="AD382" i="2"/>
  <c r="AC382" i="2"/>
  <c r="AB382" i="2"/>
  <c r="AA382" i="2"/>
  <c r="Z382" i="2"/>
  <c r="Y382" i="2"/>
  <c r="C382" i="2"/>
  <c r="AF381" i="2"/>
  <c r="AE381" i="2"/>
  <c r="AD381" i="2"/>
  <c r="AC381" i="2"/>
  <c r="AB381" i="2"/>
  <c r="AA381" i="2"/>
  <c r="Z381" i="2"/>
  <c r="Y381" i="2"/>
  <c r="AJ381" i="2" s="1"/>
  <c r="C381" i="2"/>
  <c r="AF380" i="2"/>
  <c r="AE380" i="2"/>
  <c r="AD380" i="2"/>
  <c r="AC380" i="2"/>
  <c r="AB380" i="2"/>
  <c r="AA380" i="2"/>
  <c r="Z380" i="2"/>
  <c r="Y380" i="2"/>
  <c r="C380" i="2"/>
  <c r="AF379" i="2"/>
  <c r="AE379" i="2"/>
  <c r="AD379" i="2"/>
  <c r="AC379" i="2"/>
  <c r="AB379" i="2"/>
  <c r="AA379" i="2"/>
  <c r="Z379" i="2"/>
  <c r="Y379" i="2"/>
  <c r="AJ379" i="2" s="1"/>
  <c r="C379" i="2"/>
  <c r="AF378" i="2"/>
  <c r="AE378" i="2"/>
  <c r="AD378" i="2"/>
  <c r="AC378" i="2"/>
  <c r="AB378" i="2"/>
  <c r="AA378" i="2"/>
  <c r="Z378" i="2"/>
  <c r="Y378" i="2"/>
  <c r="C378" i="2"/>
  <c r="AF377" i="2"/>
  <c r="AE377" i="2"/>
  <c r="AD377" i="2"/>
  <c r="AC377" i="2"/>
  <c r="AB377" i="2"/>
  <c r="AA377" i="2"/>
  <c r="Z377" i="2"/>
  <c r="Y377" i="2"/>
  <c r="C377" i="2"/>
  <c r="AF376" i="2"/>
  <c r="AE376" i="2"/>
  <c r="AD376" i="2"/>
  <c r="AC376" i="2"/>
  <c r="AB376" i="2"/>
  <c r="AA376" i="2"/>
  <c r="Z376" i="2"/>
  <c r="Y376" i="2"/>
  <c r="C376" i="2"/>
  <c r="AF375" i="2"/>
  <c r="AE375" i="2"/>
  <c r="AD375" i="2"/>
  <c r="AC375" i="2"/>
  <c r="AB375" i="2"/>
  <c r="AA375" i="2"/>
  <c r="Z375" i="2"/>
  <c r="Y375" i="2"/>
  <c r="C375" i="2"/>
  <c r="AF374" i="2"/>
  <c r="AE374" i="2"/>
  <c r="AD374" i="2"/>
  <c r="AC374" i="2"/>
  <c r="AB374" i="2"/>
  <c r="AA374" i="2"/>
  <c r="Z374" i="2"/>
  <c r="Y374" i="2"/>
  <c r="C374" i="2"/>
  <c r="AF373" i="2"/>
  <c r="AE373" i="2"/>
  <c r="AD373" i="2"/>
  <c r="AC373" i="2"/>
  <c r="AB373" i="2"/>
  <c r="AA373" i="2"/>
  <c r="Z373" i="2"/>
  <c r="Y373" i="2"/>
  <c r="C373" i="2"/>
  <c r="AF372" i="2"/>
  <c r="AE372" i="2"/>
  <c r="AD372" i="2"/>
  <c r="AC372" i="2"/>
  <c r="AB372" i="2"/>
  <c r="AA372" i="2"/>
  <c r="Z372" i="2"/>
  <c r="Y372" i="2"/>
  <c r="C372" i="2"/>
  <c r="AF371" i="2"/>
  <c r="AE371" i="2"/>
  <c r="AD371" i="2"/>
  <c r="AC371" i="2"/>
  <c r="AB371" i="2"/>
  <c r="AA371" i="2"/>
  <c r="Z371" i="2"/>
  <c r="Y371" i="2"/>
  <c r="C371" i="2"/>
  <c r="AF370" i="2"/>
  <c r="AE370" i="2"/>
  <c r="AD370" i="2"/>
  <c r="AC370" i="2"/>
  <c r="AB370" i="2"/>
  <c r="AA370" i="2"/>
  <c r="Z370" i="2"/>
  <c r="Y370" i="2"/>
  <c r="C370" i="2"/>
  <c r="AF369" i="2"/>
  <c r="AE369" i="2"/>
  <c r="AD369" i="2"/>
  <c r="AC369" i="2"/>
  <c r="AB369" i="2"/>
  <c r="AA369" i="2"/>
  <c r="Z369" i="2"/>
  <c r="Y369" i="2"/>
  <c r="AJ369" i="2" s="1"/>
  <c r="C369" i="2"/>
  <c r="AF368" i="2"/>
  <c r="AE368" i="2"/>
  <c r="AD368" i="2"/>
  <c r="AC368" i="2"/>
  <c r="AB368" i="2"/>
  <c r="AA368" i="2"/>
  <c r="Z368" i="2"/>
  <c r="Y368" i="2"/>
  <c r="C368" i="2"/>
  <c r="AF367" i="2"/>
  <c r="AE367" i="2"/>
  <c r="AD367" i="2"/>
  <c r="AC367" i="2"/>
  <c r="AB367" i="2"/>
  <c r="AA367" i="2"/>
  <c r="Z367" i="2"/>
  <c r="Y367" i="2"/>
  <c r="AJ367" i="2" s="1"/>
  <c r="C367" i="2"/>
  <c r="AF366" i="2"/>
  <c r="AE366" i="2"/>
  <c r="AD366" i="2"/>
  <c r="AC366" i="2"/>
  <c r="AB366" i="2"/>
  <c r="AA366" i="2"/>
  <c r="Z366" i="2"/>
  <c r="Y366" i="2"/>
  <c r="C366" i="2"/>
  <c r="AF365" i="2"/>
  <c r="AE365" i="2"/>
  <c r="AD365" i="2"/>
  <c r="AC365" i="2"/>
  <c r="AB365" i="2"/>
  <c r="AA365" i="2"/>
  <c r="Z365" i="2"/>
  <c r="Y365" i="2"/>
  <c r="C365" i="2"/>
  <c r="AF364" i="2"/>
  <c r="AE364" i="2"/>
  <c r="AD364" i="2"/>
  <c r="AC364" i="2"/>
  <c r="AB364" i="2"/>
  <c r="AA364" i="2"/>
  <c r="Z364" i="2"/>
  <c r="Y364" i="2"/>
  <c r="C364" i="2"/>
  <c r="AF363" i="2"/>
  <c r="AE363" i="2"/>
  <c r="AD363" i="2"/>
  <c r="AC363" i="2"/>
  <c r="AB363" i="2"/>
  <c r="AA363" i="2"/>
  <c r="Z363" i="2"/>
  <c r="Y363" i="2"/>
  <c r="C363" i="2"/>
  <c r="AF362" i="2"/>
  <c r="AE362" i="2"/>
  <c r="AD362" i="2"/>
  <c r="AC362" i="2"/>
  <c r="AB362" i="2"/>
  <c r="AA362" i="2"/>
  <c r="Z362" i="2"/>
  <c r="Y362" i="2"/>
  <c r="C362" i="2"/>
  <c r="AF361" i="2"/>
  <c r="AE361" i="2"/>
  <c r="AD361" i="2"/>
  <c r="AC361" i="2"/>
  <c r="AB361" i="2"/>
  <c r="AA361" i="2"/>
  <c r="Z361" i="2"/>
  <c r="Y361" i="2"/>
  <c r="C361" i="2"/>
  <c r="AF360" i="2"/>
  <c r="AE360" i="2"/>
  <c r="AD360" i="2"/>
  <c r="AC360" i="2"/>
  <c r="AB360" i="2"/>
  <c r="AA360" i="2"/>
  <c r="Z360" i="2"/>
  <c r="Y360" i="2"/>
  <c r="C360" i="2"/>
  <c r="AF359" i="2"/>
  <c r="AE359" i="2"/>
  <c r="AD359" i="2"/>
  <c r="AC359" i="2"/>
  <c r="AB359" i="2"/>
  <c r="AA359" i="2"/>
  <c r="Z359" i="2"/>
  <c r="Y359" i="2"/>
  <c r="C359" i="2"/>
  <c r="AF358" i="2"/>
  <c r="AE358" i="2"/>
  <c r="AD358" i="2"/>
  <c r="AC358" i="2"/>
  <c r="AB358" i="2"/>
  <c r="AA358" i="2"/>
  <c r="Z358" i="2"/>
  <c r="Y358" i="2"/>
  <c r="C358" i="2"/>
  <c r="AF357" i="2"/>
  <c r="AE357" i="2"/>
  <c r="AD357" i="2"/>
  <c r="AC357" i="2"/>
  <c r="AB357" i="2"/>
  <c r="AA357" i="2"/>
  <c r="Z357" i="2"/>
  <c r="Y357" i="2"/>
  <c r="AJ357" i="2" s="1"/>
  <c r="C357" i="2"/>
  <c r="AF356" i="2"/>
  <c r="AE356" i="2"/>
  <c r="AD356" i="2"/>
  <c r="AC356" i="2"/>
  <c r="AB356" i="2"/>
  <c r="AA356" i="2"/>
  <c r="Z356" i="2"/>
  <c r="Y356" i="2"/>
  <c r="C356" i="2"/>
  <c r="AF355" i="2"/>
  <c r="AE355" i="2"/>
  <c r="AD355" i="2"/>
  <c r="AC355" i="2"/>
  <c r="AB355" i="2"/>
  <c r="AA355" i="2"/>
  <c r="Z355" i="2"/>
  <c r="Y355" i="2"/>
  <c r="AJ355" i="2" s="1"/>
  <c r="C355" i="2"/>
  <c r="AF354" i="2"/>
  <c r="AE354" i="2"/>
  <c r="AD354" i="2"/>
  <c r="AC354" i="2"/>
  <c r="AB354" i="2"/>
  <c r="AA354" i="2"/>
  <c r="Z354" i="2"/>
  <c r="Y354" i="2"/>
  <c r="C354" i="2"/>
  <c r="AF353" i="2"/>
  <c r="AE353" i="2"/>
  <c r="AD353" i="2"/>
  <c r="AC353" i="2"/>
  <c r="AB353" i="2"/>
  <c r="AA353" i="2"/>
  <c r="Z353" i="2"/>
  <c r="Y353" i="2"/>
  <c r="C353" i="2"/>
  <c r="AF352" i="2"/>
  <c r="AE352" i="2"/>
  <c r="AD352" i="2"/>
  <c r="AC352" i="2"/>
  <c r="AB352" i="2"/>
  <c r="AA352" i="2"/>
  <c r="Z352" i="2"/>
  <c r="Y352" i="2"/>
  <c r="C352" i="2"/>
  <c r="AF351" i="2"/>
  <c r="AE351" i="2"/>
  <c r="AD351" i="2"/>
  <c r="AC351" i="2"/>
  <c r="AB351" i="2"/>
  <c r="AA351" i="2"/>
  <c r="Z351" i="2"/>
  <c r="Y351" i="2"/>
  <c r="C351" i="2"/>
  <c r="AF350" i="2"/>
  <c r="AE350" i="2"/>
  <c r="AD350" i="2"/>
  <c r="AC350" i="2"/>
  <c r="AB350" i="2"/>
  <c r="AA350" i="2"/>
  <c r="Z350" i="2"/>
  <c r="Y350" i="2"/>
  <c r="C350" i="2"/>
  <c r="AF349" i="2"/>
  <c r="AE349" i="2"/>
  <c r="AD349" i="2"/>
  <c r="AC349" i="2"/>
  <c r="AB349" i="2"/>
  <c r="AA349" i="2"/>
  <c r="Z349" i="2"/>
  <c r="Y349" i="2"/>
  <c r="C349" i="2"/>
  <c r="AF348" i="2"/>
  <c r="AE348" i="2"/>
  <c r="AD348" i="2"/>
  <c r="AC348" i="2"/>
  <c r="AB348" i="2"/>
  <c r="AA348" i="2"/>
  <c r="Z348" i="2"/>
  <c r="Y348" i="2"/>
  <c r="C348" i="2"/>
  <c r="AF347" i="2"/>
  <c r="AE347" i="2"/>
  <c r="AD347" i="2"/>
  <c r="AC347" i="2"/>
  <c r="AB347" i="2"/>
  <c r="AA347" i="2"/>
  <c r="Z347" i="2"/>
  <c r="Y347" i="2"/>
  <c r="C347" i="2"/>
  <c r="AF346" i="2"/>
  <c r="AE346" i="2"/>
  <c r="AD346" i="2"/>
  <c r="AC346" i="2"/>
  <c r="AB346" i="2"/>
  <c r="AA346" i="2"/>
  <c r="Z346" i="2"/>
  <c r="Y346" i="2"/>
  <c r="C346" i="2"/>
  <c r="AF345" i="2"/>
  <c r="AE345" i="2"/>
  <c r="AD345" i="2"/>
  <c r="AC345" i="2"/>
  <c r="AB345" i="2"/>
  <c r="AA345" i="2"/>
  <c r="Z345" i="2"/>
  <c r="Y345" i="2"/>
  <c r="AJ345" i="2" s="1"/>
  <c r="C345" i="2"/>
  <c r="AF344" i="2"/>
  <c r="AE344" i="2"/>
  <c r="AD344" i="2"/>
  <c r="AC344" i="2"/>
  <c r="AB344" i="2"/>
  <c r="AA344" i="2"/>
  <c r="Z344" i="2"/>
  <c r="Y344" i="2"/>
  <c r="C344" i="2"/>
  <c r="AF343" i="2"/>
  <c r="AE343" i="2"/>
  <c r="AD343" i="2"/>
  <c r="AC343" i="2"/>
  <c r="AB343" i="2"/>
  <c r="AA343" i="2"/>
  <c r="Z343" i="2"/>
  <c r="Y343" i="2"/>
  <c r="AJ343" i="2" s="1"/>
  <c r="C343" i="2"/>
  <c r="AF342" i="2"/>
  <c r="AE342" i="2"/>
  <c r="AD342" i="2"/>
  <c r="AC342" i="2"/>
  <c r="AB342" i="2"/>
  <c r="AA342" i="2"/>
  <c r="Z342" i="2"/>
  <c r="Y342" i="2"/>
  <c r="C342" i="2"/>
  <c r="AF341" i="2"/>
  <c r="AE341" i="2"/>
  <c r="AD341" i="2"/>
  <c r="AC341" i="2"/>
  <c r="AB341" i="2"/>
  <c r="AA341" i="2"/>
  <c r="Z341" i="2"/>
  <c r="Y341" i="2"/>
  <c r="C341" i="2"/>
  <c r="AF340" i="2"/>
  <c r="AE340" i="2"/>
  <c r="AD340" i="2"/>
  <c r="AC340" i="2"/>
  <c r="AB340" i="2"/>
  <c r="AA340" i="2"/>
  <c r="Z340" i="2"/>
  <c r="Y340" i="2"/>
  <c r="C340" i="2"/>
  <c r="AF339" i="2"/>
  <c r="AE339" i="2"/>
  <c r="AD339" i="2"/>
  <c r="AC339" i="2"/>
  <c r="AB339" i="2"/>
  <c r="AA339" i="2"/>
  <c r="Z339" i="2"/>
  <c r="Y339" i="2"/>
  <c r="C339" i="2"/>
  <c r="AF338" i="2"/>
  <c r="AE338" i="2"/>
  <c r="AD338" i="2"/>
  <c r="AC338" i="2"/>
  <c r="AB338" i="2"/>
  <c r="AA338" i="2"/>
  <c r="Z338" i="2"/>
  <c r="Y338" i="2"/>
  <c r="C338" i="2"/>
  <c r="AF337" i="2"/>
  <c r="AE337" i="2"/>
  <c r="AD337" i="2"/>
  <c r="AC337" i="2"/>
  <c r="AB337" i="2"/>
  <c r="AA337" i="2"/>
  <c r="Z337" i="2"/>
  <c r="Y337" i="2"/>
  <c r="C337" i="2"/>
  <c r="AF336" i="2"/>
  <c r="AE336" i="2"/>
  <c r="AD336" i="2"/>
  <c r="AC336" i="2"/>
  <c r="AB336" i="2"/>
  <c r="AA336" i="2"/>
  <c r="Z336" i="2"/>
  <c r="Y336" i="2"/>
  <c r="C336" i="2"/>
  <c r="AF335" i="2"/>
  <c r="AE335" i="2"/>
  <c r="AD335" i="2"/>
  <c r="AC335" i="2"/>
  <c r="AB335" i="2"/>
  <c r="AA335" i="2"/>
  <c r="Z335" i="2"/>
  <c r="Y335" i="2"/>
  <c r="C335" i="2"/>
  <c r="AF334" i="2"/>
  <c r="AE334" i="2"/>
  <c r="AD334" i="2"/>
  <c r="AC334" i="2"/>
  <c r="AB334" i="2"/>
  <c r="AA334" i="2"/>
  <c r="Z334" i="2"/>
  <c r="Y334" i="2"/>
  <c r="C334" i="2"/>
  <c r="AF333" i="2"/>
  <c r="AE333" i="2"/>
  <c r="AD333" i="2"/>
  <c r="AC333" i="2"/>
  <c r="AB333" i="2"/>
  <c r="AA333" i="2"/>
  <c r="Z333" i="2"/>
  <c r="Y333" i="2"/>
  <c r="AJ333" i="2" s="1"/>
  <c r="C333" i="2"/>
  <c r="AF332" i="2"/>
  <c r="AE332" i="2"/>
  <c r="AD332" i="2"/>
  <c r="AC332" i="2"/>
  <c r="AB332" i="2"/>
  <c r="AA332" i="2"/>
  <c r="Z332" i="2"/>
  <c r="Y332" i="2"/>
  <c r="C332" i="2"/>
  <c r="AF331" i="2"/>
  <c r="AE331" i="2"/>
  <c r="AD331" i="2"/>
  <c r="AC331" i="2"/>
  <c r="AB331" i="2"/>
  <c r="AA331" i="2"/>
  <c r="Z331" i="2"/>
  <c r="Y331" i="2"/>
  <c r="AJ331" i="2" s="1"/>
  <c r="C331" i="2"/>
  <c r="AF330" i="2"/>
  <c r="AE330" i="2"/>
  <c r="AD330" i="2"/>
  <c r="AC330" i="2"/>
  <c r="AB330" i="2"/>
  <c r="AA330" i="2"/>
  <c r="Z330" i="2"/>
  <c r="Y330" i="2"/>
  <c r="C330" i="2"/>
  <c r="AF329" i="2"/>
  <c r="AE329" i="2"/>
  <c r="AD329" i="2"/>
  <c r="AC329" i="2"/>
  <c r="AB329" i="2"/>
  <c r="AA329" i="2"/>
  <c r="Z329" i="2"/>
  <c r="Y329" i="2"/>
  <c r="C329" i="2"/>
  <c r="AF328" i="2"/>
  <c r="AE328" i="2"/>
  <c r="AD328" i="2"/>
  <c r="AC328" i="2"/>
  <c r="AB328" i="2"/>
  <c r="AA328" i="2"/>
  <c r="Z328" i="2"/>
  <c r="Y328" i="2"/>
  <c r="C328" i="2"/>
  <c r="AF327" i="2"/>
  <c r="AE327" i="2"/>
  <c r="AD327" i="2"/>
  <c r="AC327" i="2"/>
  <c r="AB327" i="2"/>
  <c r="AA327" i="2"/>
  <c r="Z327" i="2"/>
  <c r="Y327" i="2"/>
  <c r="C327" i="2"/>
  <c r="AF326" i="2"/>
  <c r="AE326" i="2"/>
  <c r="AD326" i="2"/>
  <c r="AC326" i="2"/>
  <c r="AB326" i="2"/>
  <c r="AA326" i="2"/>
  <c r="Z326" i="2"/>
  <c r="Y326" i="2"/>
  <c r="C326" i="2"/>
  <c r="AF325" i="2"/>
  <c r="AE325" i="2"/>
  <c r="AD325" i="2"/>
  <c r="AC325" i="2"/>
  <c r="AB325" i="2"/>
  <c r="AA325" i="2"/>
  <c r="Z325" i="2"/>
  <c r="Y325" i="2"/>
  <c r="C325" i="2"/>
  <c r="AF324" i="2"/>
  <c r="AE324" i="2"/>
  <c r="AD324" i="2"/>
  <c r="AC324" i="2"/>
  <c r="AB324" i="2"/>
  <c r="AA324" i="2"/>
  <c r="Z324" i="2"/>
  <c r="Y324" i="2"/>
  <c r="C324" i="2"/>
  <c r="AF323" i="2"/>
  <c r="AE323" i="2"/>
  <c r="AD323" i="2"/>
  <c r="AC323" i="2"/>
  <c r="AB323" i="2"/>
  <c r="AA323" i="2"/>
  <c r="Z323" i="2"/>
  <c r="Y323" i="2"/>
  <c r="C323" i="2"/>
  <c r="AF322" i="2"/>
  <c r="AE322" i="2"/>
  <c r="AD322" i="2"/>
  <c r="AC322" i="2"/>
  <c r="AB322" i="2"/>
  <c r="AA322" i="2"/>
  <c r="Z322" i="2"/>
  <c r="Y322" i="2"/>
  <c r="C322" i="2"/>
  <c r="AF321" i="2"/>
  <c r="AE321" i="2"/>
  <c r="AD321" i="2"/>
  <c r="AC321" i="2"/>
  <c r="AB321" i="2"/>
  <c r="AA321" i="2"/>
  <c r="Z321" i="2"/>
  <c r="Y321" i="2"/>
  <c r="AJ321" i="2" s="1"/>
  <c r="C321" i="2"/>
  <c r="AF320" i="2"/>
  <c r="AE320" i="2"/>
  <c r="AD320" i="2"/>
  <c r="AC320" i="2"/>
  <c r="AB320" i="2"/>
  <c r="AA320" i="2"/>
  <c r="Z320" i="2"/>
  <c r="Y320" i="2"/>
  <c r="C320" i="2"/>
  <c r="AF319" i="2"/>
  <c r="AE319" i="2"/>
  <c r="AD319" i="2"/>
  <c r="AC319" i="2"/>
  <c r="AB319" i="2"/>
  <c r="AA319" i="2"/>
  <c r="Z319" i="2"/>
  <c r="Y319" i="2"/>
  <c r="AJ319" i="2" s="1"/>
  <c r="C319" i="2"/>
  <c r="AF318" i="2"/>
  <c r="AE318" i="2"/>
  <c r="AD318" i="2"/>
  <c r="AC318" i="2"/>
  <c r="AB318" i="2"/>
  <c r="AA318" i="2"/>
  <c r="Z318" i="2"/>
  <c r="Y318" i="2"/>
  <c r="C318" i="2"/>
  <c r="AF317" i="2"/>
  <c r="AE317" i="2"/>
  <c r="AD317" i="2"/>
  <c r="AC317" i="2"/>
  <c r="AB317" i="2"/>
  <c r="AA317" i="2"/>
  <c r="Z317" i="2"/>
  <c r="Y317" i="2"/>
  <c r="C317" i="2"/>
  <c r="AF316" i="2"/>
  <c r="AE316" i="2"/>
  <c r="AD316" i="2"/>
  <c r="AC316" i="2"/>
  <c r="AB316" i="2"/>
  <c r="AA316" i="2"/>
  <c r="Z316" i="2"/>
  <c r="Y316" i="2"/>
  <c r="C316" i="2"/>
  <c r="AF315" i="2"/>
  <c r="AE315" i="2"/>
  <c r="AD315" i="2"/>
  <c r="AC315" i="2"/>
  <c r="AB315" i="2"/>
  <c r="AA315" i="2"/>
  <c r="Z315" i="2"/>
  <c r="Y315" i="2"/>
  <c r="AJ315" i="2" s="1"/>
  <c r="C315" i="2"/>
  <c r="AF314" i="2"/>
  <c r="AE314" i="2"/>
  <c r="AD314" i="2"/>
  <c r="AC314" i="2"/>
  <c r="AB314" i="2"/>
  <c r="AA314" i="2"/>
  <c r="Z314" i="2"/>
  <c r="Y314" i="2"/>
  <c r="C314" i="2"/>
  <c r="AF313" i="2"/>
  <c r="AE313" i="2"/>
  <c r="AD313" i="2"/>
  <c r="AC313" i="2"/>
  <c r="AB313" i="2"/>
  <c r="AA313" i="2"/>
  <c r="Z313" i="2"/>
  <c r="Y313" i="2"/>
  <c r="C313" i="2"/>
  <c r="AF312" i="2"/>
  <c r="AE312" i="2"/>
  <c r="AD312" i="2"/>
  <c r="AC312" i="2"/>
  <c r="AB312" i="2"/>
  <c r="AA312" i="2"/>
  <c r="Z312" i="2"/>
  <c r="Y312" i="2"/>
  <c r="C312" i="2"/>
  <c r="AF311" i="2"/>
  <c r="AE311" i="2"/>
  <c r="AD311" i="2"/>
  <c r="AC311" i="2"/>
  <c r="AB311" i="2"/>
  <c r="AA311" i="2"/>
  <c r="Z311" i="2"/>
  <c r="Y311" i="2"/>
  <c r="C311" i="2"/>
  <c r="AF310" i="2"/>
  <c r="AE310" i="2"/>
  <c r="AD310" i="2"/>
  <c r="AC310" i="2"/>
  <c r="AB310" i="2"/>
  <c r="AA310" i="2"/>
  <c r="Z310" i="2"/>
  <c r="Y310" i="2"/>
  <c r="C310" i="2"/>
  <c r="AF309" i="2"/>
  <c r="AE309" i="2"/>
  <c r="AD309" i="2"/>
  <c r="AC309" i="2"/>
  <c r="AB309" i="2"/>
  <c r="AA309" i="2"/>
  <c r="Z309" i="2"/>
  <c r="Y309" i="2"/>
  <c r="AJ309" i="2" s="1"/>
  <c r="C309" i="2"/>
  <c r="AF308" i="2"/>
  <c r="AE308" i="2"/>
  <c r="AD308" i="2"/>
  <c r="AC308" i="2"/>
  <c r="AB308" i="2"/>
  <c r="AA308" i="2"/>
  <c r="Z308" i="2"/>
  <c r="Y308" i="2"/>
  <c r="C308" i="2"/>
  <c r="AF307" i="2"/>
  <c r="AE307" i="2"/>
  <c r="AD307" i="2"/>
  <c r="AC307" i="2"/>
  <c r="AB307" i="2"/>
  <c r="AA307" i="2"/>
  <c r="Z307" i="2"/>
  <c r="Y307" i="2"/>
  <c r="AJ307" i="2" s="1"/>
  <c r="C307" i="2"/>
  <c r="AF306" i="2"/>
  <c r="AE306" i="2"/>
  <c r="AD306" i="2"/>
  <c r="AC306" i="2"/>
  <c r="AB306" i="2"/>
  <c r="AA306" i="2"/>
  <c r="Z306" i="2"/>
  <c r="Y306" i="2"/>
  <c r="C306" i="2"/>
  <c r="AF305" i="2"/>
  <c r="AE305" i="2"/>
  <c r="AD305" i="2"/>
  <c r="AC305" i="2"/>
  <c r="AB305" i="2"/>
  <c r="AA305" i="2"/>
  <c r="Z305" i="2"/>
  <c r="Y305" i="2"/>
  <c r="C305" i="2"/>
  <c r="AF304" i="2"/>
  <c r="AE304" i="2"/>
  <c r="AD304" i="2"/>
  <c r="AC304" i="2"/>
  <c r="AB304" i="2"/>
  <c r="AA304" i="2"/>
  <c r="Z304" i="2"/>
  <c r="Y304" i="2"/>
  <c r="C304" i="2"/>
  <c r="AF303" i="2"/>
  <c r="AE303" i="2"/>
  <c r="AD303" i="2"/>
  <c r="AC303" i="2"/>
  <c r="AB303" i="2"/>
  <c r="AA303" i="2"/>
  <c r="Z303" i="2"/>
  <c r="Y303" i="2"/>
  <c r="C303" i="2"/>
  <c r="AF302" i="2"/>
  <c r="AE302" i="2"/>
  <c r="AD302" i="2"/>
  <c r="AC302" i="2"/>
  <c r="AB302" i="2"/>
  <c r="AA302" i="2"/>
  <c r="Z302" i="2"/>
  <c r="Y302" i="2"/>
  <c r="C302" i="2"/>
  <c r="AF301" i="2"/>
  <c r="AE301" i="2"/>
  <c r="AD301" i="2"/>
  <c r="AC301" i="2"/>
  <c r="AB301" i="2"/>
  <c r="AA301" i="2"/>
  <c r="Z301" i="2"/>
  <c r="Y301" i="2"/>
  <c r="AJ301" i="2" s="1"/>
  <c r="C301" i="2"/>
  <c r="AF300" i="2"/>
  <c r="AE300" i="2"/>
  <c r="AD300" i="2"/>
  <c r="AC300" i="2"/>
  <c r="AB300" i="2"/>
  <c r="AA300" i="2"/>
  <c r="Z300" i="2"/>
  <c r="Y300" i="2"/>
  <c r="C300" i="2"/>
  <c r="AF299" i="2"/>
  <c r="AE299" i="2"/>
  <c r="AD299" i="2"/>
  <c r="AC299" i="2"/>
  <c r="AB299" i="2"/>
  <c r="AA299" i="2"/>
  <c r="Z299" i="2"/>
  <c r="Y299" i="2"/>
  <c r="C299" i="2"/>
  <c r="AF298" i="2"/>
  <c r="AE298" i="2"/>
  <c r="AD298" i="2"/>
  <c r="AC298" i="2"/>
  <c r="AB298" i="2"/>
  <c r="AA298" i="2"/>
  <c r="Z298" i="2"/>
  <c r="Y298" i="2"/>
  <c r="C298" i="2"/>
  <c r="AF297" i="2"/>
  <c r="AE297" i="2"/>
  <c r="AD297" i="2"/>
  <c r="AC297" i="2"/>
  <c r="AB297" i="2"/>
  <c r="AA297" i="2"/>
  <c r="Z297" i="2"/>
  <c r="Y297" i="2"/>
  <c r="AJ297" i="2" s="1"/>
  <c r="C297" i="2"/>
  <c r="AF296" i="2"/>
  <c r="AE296" i="2"/>
  <c r="AD296" i="2"/>
  <c r="AC296" i="2"/>
  <c r="AB296" i="2"/>
  <c r="AA296" i="2"/>
  <c r="Z296" i="2"/>
  <c r="Y296" i="2"/>
  <c r="C296" i="2"/>
  <c r="AF295" i="2"/>
  <c r="AE295" i="2"/>
  <c r="AD295" i="2"/>
  <c r="AC295" i="2"/>
  <c r="AB295" i="2"/>
  <c r="AA295" i="2"/>
  <c r="Z295" i="2"/>
  <c r="Y295" i="2"/>
  <c r="AJ295" i="2" s="1"/>
  <c r="C295" i="2"/>
  <c r="AF294" i="2"/>
  <c r="AE294" i="2"/>
  <c r="AD294" i="2"/>
  <c r="AC294" i="2"/>
  <c r="AB294" i="2"/>
  <c r="AA294" i="2"/>
  <c r="Z294" i="2"/>
  <c r="Y294" i="2"/>
  <c r="C294" i="2"/>
  <c r="AF293" i="2"/>
  <c r="AE293" i="2"/>
  <c r="AD293" i="2"/>
  <c r="AC293" i="2"/>
  <c r="AB293" i="2"/>
  <c r="AA293" i="2"/>
  <c r="Z293" i="2"/>
  <c r="Y293" i="2"/>
  <c r="C293" i="2"/>
  <c r="AF292" i="2"/>
  <c r="AE292" i="2"/>
  <c r="AD292" i="2"/>
  <c r="AC292" i="2"/>
  <c r="AB292" i="2"/>
  <c r="AA292" i="2"/>
  <c r="Z292" i="2"/>
  <c r="Y292" i="2"/>
  <c r="C292" i="2"/>
  <c r="AF291" i="2"/>
  <c r="AE291" i="2"/>
  <c r="AD291" i="2"/>
  <c r="AC291" i="2"/>
  <c r="AB291" i="2"/>
  <c r="AA291" i="2"/>
  <c r="Z291" i="2"/>
  <c r="Y291" i="2"/>
  <c r="C291" i="2"/>
  <c r="AF290" i="2"/>
  <c r="AE290" i="2"/>
  <c r="AD290" i="2"/>
  <c r="AC290" i="2"/>
  <c r="AB290" i="2"/>
  <c r="AA290" i="2"/>
  <c r="Z290" i="2"/>
  <c r="Y290" i="2"/>
  <c r="C290" i="2"/>
  <c r="AF289" i="2"/>
  <c r="AE289" i="2"/>
  <c r="AD289" i="2"/>
  <c r="AC289" i="2"/>
  <c r="AB289" i="2"/>
  <c r="AA289" i="2"/>
  <c r="Z289" i="2"/>
  <c r="Y289" i="2"/>
  <c r="C289" i="2"/>
  <c r="AF288" i="2"/>
  <c r="AE288" i="2"/>
  <c r="AD288" i="2"/>
  <c r="AC288" i="2"/>
  <c r="AB288" i="2"/>
  <c r="AA288" i="2"/>
  <c r="Z288" i="2"/>
  <c r="Y288" i="2"/>
  <c r="C288" i="2"/>
  <c r="AF287" i="2"/>
  <c r="AE287" i="2"/>
  <c r="AD287" i="2"/>
  <c r="AC287" i="2"/>
  <c r="AB287" i="2"/>
  <c r="AA287" i="2"/>
  <c r="Z287" i="2"/>
  <c r="Y287" i="2"/>
  <c r="C287" i="2"/>
  <c r="AF286" i="2"/>
  <c r="AE286" i="2"/>
  <c r="AD286" i="2"/>
  <c r="AC286" i="2"/>
  <c r="AB286" i="2"/>
  <c r="AA286" i="2"/>
  <c r="Z286" i="2"/>
  <c r="Y286" i="2"/>
  <c r="C286" i="2"/>
  <c r="AF285" i="2"/>
  <c r="AE285" i="2"/>
  <c r="AD285" i="2"/>
  <c r="AC285" i="2"/>
  <c r="AB285" i="2"/>
  <c r="AA285" i="2"/>
  <c r="Z285" i="2"/>
  <c r="Y285" i="2"/>
  <c r="AJ285" i="2" s="1"/>
  <c r="C285" i="2"/>
  <c r="AF284" i="2"/>
  <c r="AE284" i="2"/>
  <c r="AD284" i="2"/>
  <c r="AC284" i="2"/>
  <c r="AB284" i="2"/>
  <c r="AA284" i="2"/>
  <c r="Z284" i="2"/>
  <c r="Y284" i="2"/>
  <c r="C284" i="2"/>
  <c r="AF283" i="2"/>
  <c r="AE283" i="2"/>
  <c r="AD283" i="2"/>
  <c r="AC283" i="2"/>
  <c r="AB283" i="2"/>
  <c r="AA283" i="2"/>
  <c r="Z283" i="2"/>
  <c r="Y283" i="2"/>
  <c r="AJ283" i="2" s="1"/>
  <c r="C283" i="2"/>
  <c r="AF282" i="2"/>
  <c r="AE282" i="2"/>
  <c r="AD282" i="2"/>
  <c r="AC282" i="2"/>
  <c r="AB282" i="2"/>
  <c r="AA282" i="2"/>
  <c r="Z282" i="2"/>
  <c r="Y282" i="2"/>
  <c r="C282" i="2"/>
  <c r="AF281" i="2"/>
  <c r="AE281" i="2"/>
  <c r="AD281" i="2"/>
  <c r="AC281" i="2"/>
  <c r="AB281" i="2"/>
  <c r="AA281" i="2"/>
  <c r="Z281" i="2"/>
  <c r="Y281" i="2"/>
  <c r="C281" i="2"/>
  <c r="AF280" i="2"/>
  <c r="AE280" i="2"/>
  <c r="AD280" i="2"/>
  <c r="AC280" i="2"/>
  <c r="AB280" i="2"/>
  <c r="AA280" i="2"/>
  <c r="Z280" i="2"/>
  <c r="Y280" i="2"/>
  <c r="C280" i="2"/>
  <c r="AF279" i="2"/>
  <c r="AE279" i="2"/>
  <c r="AD279" i="2"/>
  <c r="AC279" i="2"/>
  <c r="AB279" i="2"/>
  <c r="AA279" i="2"/>
  <c r="Z279" i="2"/>
  <c r="Y279" i="2"/>
  <c r="C279" i="2"/>
  <c r="AF278" i="2"/>
  <c r="AE278" i="2"/>
  <c r="AD278" i="2"/>
  <c r="AC278" i="2"/>
  <c r="AB278" i="2"/>
  <c r="AA278" i="2"/>
  <c r="Z278" i="2"/>
  <c r="Y278" i="2"/>
  <c r="C278" i="2"/>
  <c r="AF277" i="2"/>
  <c r="AE277" i="2"/>
  <c r="AD277" i="2"/>
  <c r="AC277" i="2"/>
  <c r="AB277" i="2"/>
  <c r="AA277" i="2"/>
  <c r="Z277" i="2"/>
  <c r="Y277" i="2"/>
  <c r="C277" i="2"/>
  <c r="AF276" i="2"/>
  <c r="AE276" i="2"/>
  <c r="AD276" i="2"/>
  <c r="AC276" i="2"/>
  <c r="AB276" i="2"/>
  <c r="AA276" i="2"/>
  <c r="Z276" i="2"/>
  <c r="Y276" i="2"/>
  <c r="C276" i="2"/>
  <c r="AF275" i="2"/>
  <c r="AE275" i="2"/>
  <c r="AD275" i="2"/>
  <c r="AC275" i="2"/>
  <c r="AB275" i="2"/>
  <c r="AA275" i="2"/>
  <c r="Z275" i="2"/>
  <c r="Y275" i="2"/>
  <c r="C275" i="2"/>
  <c r="AF274" i="2"/>
  <c r="AE274" i="2"/>
  <c r="AD274" i="2"/>
  <c r="AC274" i="2"/>
  <c r="AB274" i="2"/>
  <c r="AA274" i="2"/>
  <c r="Z274" i="2"/>
  <c r="Y274" i="2"/>
  <c r="C274" i="2"/>
  <c r="AF273" i="2"/>
  <c r="AE273" i="2"/>
  <c r="AD273" i="2"/>
  <c r="AC273" i="2"/>
  <c r="AB273" i="2"/>
  <c r="AA273" i="2"/>
  <c r="Z273" i="2"/>
  <c r="Y273" i="2"/>
  <c r="AJ273" i="2" s="1"/>
  <c r="C273" i="2"/>
  <c r="AF272" i="2"/>
  <c r="AE272" i="2"/>
  <c r="AD272" i="2"/>
  <c r="AC272" i="2"/>
  <c r="AB272" i="2"/>
  <c r="AA272" i="2"/>
  <c r="Z272" i="2"/>
  <c r="Y272" i="2"/>
  <c r="C272" i="2"/>
  <c r="AF271" i="2"/>
  <c r="AE271" i="2"/>
  <c r="AD271" i="2"/>
  <c r="AC271" i="2"/>
  <c r="AB271" i="2"/>
  <c r="AA271" i="2"/>
  <c r="Z271" i="2"/>
  <c r="Y271" i="2"/>
  <c r="AJ271" i="2" s="1"/>
  <c r="C271" i="2"/>
  <c r="AF270" i="2"/>
  <c r="AE270" i="2"/>
  <c r="AD270" i="2"/>
  <c r="AC270" i="2"/>
  <c r="AB270" i="2"/>
  <c r="AA270" i="2"/>
  <c r="Z270" i="2"/>
  <c r="Y270" i="2"/>
  <c r="C270" i="2"/>
  <c r="AF269" i="2"/>
  <c r="AE269" i="2"/>
  <c r="AD269" i="2"/>
  <c r="AC269" i="2"/>
  <c r="AB269" i="2"/>
  <c r="AA269" i="2"/>
  <c r="Z269" i="2"/>
  <c r="Y269" i="2"/>
  <c r="C269" i="2"/>
  <c r="AF268" i="2"/>
  <c r="AE268" i="2"/>
  <c r="AD268" i="2"/>
  <c r="AC268" i="2"/>
  <c r="AB268" i="2"/>
  <c r="AA268" i="2"/>
  <c r="Z268" i="2"/>
  <c r="Y268" i="2"/>
  <c r="C268" i="2"/>
  <c r="AF267" i="2"/>
  <c r="AE267" i="2"/>
  <c r="AD267" i="2"/>
  <c r="AC267" i="2"/>
  <c r="AB267" i="2"/>
  <c r="AA267" i="2"/>
  <c r="Z267" i="2"/>
  <c r="Y267" i="2"/>
  <c r="C267" i="2"/>
  <c r="AF266" i="2"/>
  <c r="AE266" i="2"/>
  <c r="AD266" i="2"/>
  <c r="AC266" i="2"/>
  <c r="AB266" i="2"/>
  <c r="AA266" i="2"/>
  <c r="Z266" i="2"/>
  <c r="Y266" i="2"/>
  <c r="C266" i="2"/>
  <c r="AF265" i="2"/>
  <c r="AE265" i="2"/>
  <c r="AD265" i="2"/>
  <c r="AC265" i="2"/>
  <c r="AB265" i="2"/>
  <c r="AA265" i="2"/>
  <c r="Z265" i="2"/>
  <c r="Y265" i="2"/>
  <c r="AJ265" i="2" s="1"/>
  <c r="C265" i="2"/>
  <c r="AF264" i="2"/>
  <c r="AE264" i="2"/>
  <c r="AD264" i="2"/>
  <c r="AC264" i="2"/>
  <c r="AB264" i="2"/>
  <c r="AA264" i="2"/>
  <c r="Z264" i="2"/>
  <c r="Y264" i="2"/>
  <c r="C264" i="2"/>
  <c r="AF263" i="2"/>
  <c r="AE263" i="2"/>
  <c r="AD263" i="2"/>
  <c r="AC263" i="2"/>
  <c r="AB263" i="2"/>
  <c r="AA263" i="2"/>
  <c r="Z263" i="2"/>
  <c r="Y263" i="2"/>
  <c r="C263" i="2"/>
  <c r="AF262" i="2"/>
  <c r="AE262" i="2"/>
  <c r="AD262" i="2"/>
  <c r="AC262" i="2"/>
  <c r="AB262" i="2"/>
  <c r="AA262" i="2"/>
  <c r="Z262" i="2"/>
  <c r="Y262" i="2"/>
  <c r="C262" i="2"/>
  <c r="AF261" i="2"/>
  <c r="AE261" i="2"/>
  <c r="AD261" i="2"/>
  <c r="AC261" i="2"/>
  <c r="AB261" i="2"/>
  <c r="AA261" i="2"/>
  <c r="Z261" i="2"/>
  <c r="Y261" i="2"/>
  <c r="AJ261" i="2" s="1"/>
  <c r="C261" i="2"/>
  <c r="AF260" i="2"/>
  <c r="AE260" i="2"/>
  <c r="AD260" i="2"/>
  <c r="AC260" i="2"/>
  <c r="AB260" i="2"/>
  <c r="AA260" i="2"/>
  <c r="Z260" i="2"/>
  <c r="Y260" i="2"/>
  <c r="C260" i="2"/>
  <c r="AF259" i="2"/>
  <c r="AE259" i="2"/>
  <c r="AD259" i="2"/>
  <c r="AC259" i="2"/>
  <c r="AB259" i="2"/>
  <c r="AA259" i="2"/>
  <c r="Z259" i="2"/>
  <c r="Y259" i="2"/>
  <c r="AJ259" i="2" s="1"/>
  <c r="C259" i="2"/>
  <c r="AF258" i="2"/>
  <c r="AE258" i="2"/>
  <c r="AD258" i="2"/>
  <c r="AC258" i="2"/>
  <c r="AB258" i="2"/>
  <c r="AA258" i="2"/>
  <c r="Z258" i="2"/>
  <c r="Y258" i="2"/>
  <c r="C258" i="2"/>
  <c r="AF257" i="2"/>
  <c r="AE257" i="2"/>
  <c r="AD257" i="2"/>
  <c r="AC257" i="2"/>
  <c r="AB257" i="2"/>
  <c r="AA257" i="2"/>
  <c r="Z257" i="2"/>
  <c r="Y257" i="2"/>
  <c r="AJ257" i="2" s="1"/>
  <c r="C257" i="2"/>
  <c r="AF256" i="2"/>
  <c r="AE256" i="2"/>
  <c r="AD256" i="2"/>
  <c r="AC256" i="2"/>
  <c r="AB256" i="2"/>
  <c r="AA256" i="2"/>
  <c r="Z256" i="2"/>
  <c r="Y256" i="2"/>
  <c r="C256" i="2"/>
  <c r="AF255" i="2"/>
  <c r="AE255" i="2"/>
  <c r="AD255" i="2"/>
  <c r="AC255" i="2"/>
  <c r="AB255" i="2"/>
  <c r="AA255" i="2"/>
  <c r="Z255" i="2"/>
  <c r="Y255" i="2"/>
  <c r="C255" i="2"/>
  <c r="AF254" i="2"/>
  <c r="AE254" i="2"/>
  <c r="AD254" i="2"/>
  <c r="AC254" i="2"/>
  <c r="AB254" i="2"/>
  <c r="AA254" i="2"/>
  <c r="Z254" i="2"/>
  <c r="Y254" i="2"/>
  <c r="C254" i="2"/>
  <c r="AF253" i="2"/>
  <c r="AE253" i="2"/>
  <c r="AD253" i="2"/>
  <c r="AC253" i="2"/>
  <c r="AB253" i="2"/>
  <c r="AA253" i="2"/>
  <c r="Z253" i="2"/>
  <c r="Y253" i="2"/>
  <c r="C253" i="2"/>
  <c r="AF252" i="2"/>
  <c r="AE252" i="2"/>
  <c r="AD252" i="2"/>
  <c r="AC252" i="2"/>
  <c r="AB252" i="2"/>
  <c r="AA252" i="2"/>
  <c r="Z252" i="2"/>
  <c r="Y252" i="2"/>
  <c r="C252" i="2"/>
  <c r="AF251" i="2"/>
  <c r="AE251" i="2"/>
  <c r="AD251" i="2"/>
  <c r="AC251" i="2"/>
  <c r="AB251" i="2"/>
  <c r="AA251" i="2"/>
  <c r="Z251" i="2"/>
  <c r="Y251" i="2"/>
  <c r="AJ251" i="2" s="1"/>
  <c r="C251" i="2"/>
  <c r="AF250" i="2"/>
  <c r="AE250" i="2"/>
  <c r="AD250" i="2"/>
  <c r="AC250" i="2"/>
  <c r="AB250" i="2"/>
  <c r="AA250" i="2"/>
  <c r="Z250" i="2"/>
  <c r="Y250" i="2"/>
  <c r="C250" i="2"/>
  <c r="AF249" i="2"/>
  <c r="AE249" i="2"/>
  <c r="AD249" i="2"/>
  <c r="AC249" i="2"/>
  <c r="AB249" i="2"/>
  <c r="AA249" i="2"/>
  <c r="Z249" i="2"/>
  <c r="Y249" i="2"/>
  <c r="AJ249" i="2" s="1"/>
  <c r="C249" i="2"/>
  <c r="AF248" i="2"/>
  <c r="AE248" i="2"/>
  <c r="AD248" i="2"/>
  <c r="AC248" i="2"/>
  <c r="AB248" i="2"/>
  <c r="AA248" i="2"/>
  <c r="Z248" i="2"/>
  <c r="Y248" i="2"/>
  <c r="C248" i="2"/>
  <c r="AF247" i="2"/>
  <c r="AE247" i="2"/>
  <c r="AD247" i="2"/>
  <c r="AC247" i="2"/>
  <c r="AB247" i="2"/>
  <c r="AA247" i="2"/>
  <c r="Z247" i="2"/>
  <c r="Y247" i="2"/>
  <c r="AJ247" i="2" s="1"/>
  <c r="C247" i="2"/>
  <c r="AF246" i="2"/>
  <c r="AE246" i="2"/>
  <c r="AD246" i="2"/>
  <c r="AC246" i="2"/>
  <c r="AB246" i="2"/>
  <c r="AA246" i="2"/>
  <c r="Z246" i="2"/>
  <c r="Y246" i="2"/>
  <c r="C246" i="2"/>
  <c r="AF245" i="2"/>
  <c r="AE245" i="2"/>
  <c r="AD245" i="2"/>
  <c r="AC245" i="2"/>
  <c r="AB245" i="2"/>
  <c r="AA245" i="2"/>
  <c r="Z245" i="2"/>
  <c r="Y245" i="2"/>
  <c r="AJ245" i="2" s="1"/>
  <c r="C245" i="2"/>
  <c r="AF244" i="2"/>
  <c r="AE244" i="2"/>
  <c r="AD244" i="2"/>
  <c r="AC244" i="2"/>
  <c r="AB244" i="2"/>
  <c r="AA244" i="2"/>
  <c r="Z244" i="2"/>
  <c r="Y244" i="2"/>
  <c r="C244" i="2"/>
  <c r="AF243" i="2"/>
  <c r="AE243" i="2"/>
  <c r="AD243" i="2"/>
  <c r="AC243" i="2"/>
  <c r="AB243" i="2"/>
  <c r="AA243" i="2"/>
  <c r="Z243" i="2"/>
  <c r="Y243" i="2"/>
  <c r="C243" i="2"/>
  <c r="AF242" i="2"/>
  <c r="AE242" i="2"/>
  <c r="AD242" i="2"/>
  <c r="AC242" i="2"/>
  <c r="AB242" i="2"/>
  <c r="AA242" i="2"/>
  <c r="Z242" i="2"/>
  <c r="Y242" i="2"/>
  <c r="C242" i="2"/>
  <c r="AF241" i="2"/>
  <c r="AE241" i="2"/>
  <c r="AD241" i="2"/>
  <c r="AC241" i="2"/>
  <c r="AB241" i="2"/>
  <c r="AA241" i="2"/>
  <c r="Z241" i="2"/>
  <c r="Y241" i="2"/>
  <c r="C241" i="2"/>
  <c r="AF240" i="2"/>
  <c r="AE240" i="2"/>
  <c r="AD240" i="2"/>
  <c r="AC240" i="2"/>
  <c r="AB240" i="2"/>
  <c r="AA240" i="2"/>
  <c r="Z240" i="2"/>
  <c r="Y240" i="2"/>
  <c r="C240" i="2"/>
  <c r="AF239" i="2"/>
  <c r="AE239" i="2"/>
  <c r="AD239" i="2"/>
  <c r="AC239" i="2"/>
  <c r="AB239" i="2"/>
  <c r="AA239" i="2"/>
  <c r="Z239" i="2"/>
  <c r="Y239" i="2"/>
  <c r="AJ239" i="2" s="1"/>
  <c r="C239" i="2"/>
  <c r="AF238" i="2"/>
  <c r="AE238" i="2"/>
  <c r="AD238" i="2"/>
  <c r="AC238" i="2"/>
  <c r="AB238" i="2"/>
  <c r="AA238" i="2"/>
  <c r="Z238" i="2"/>
  <c r="Y238" i="2"/>
  <c r="C238" i="2"/>
  <c r="AF237" i="2"/>
  <c r="AE237" i="2"/>
  <c r="AD237" i="2"/>
  <c r="AC237" i="2"/>
  <c r="AB237" i="2"/>
  <c r="AA237" i="2"/>
  <c r="Z237" i="2"/>
  <c r="Y237" i="2"/>
  <c r="AJ237" i="2" s="1"/>
  <c r="C237" i="2"/>
  <c r="AF236" i="2"/>
  <c r="AE236" i="2"/>
  <c r="AD236" i="2"/>
  <c r="AC236" i="2"/>
  <c r="AB236" i="2"/>
  <c r="AA236" i="2"/>
  <c r="Z236" i="2"/>
  <c r="Y236" i="2"/>
  <c r="C236" i="2"/>
  <c r="AF235" i="2"/>
  <c r="AE235" i="2"/>
  <c r="AD235" i="2"/>
  <c r="AC235" i="2"/>
  <c r="AB235" i="2"/>
  <c r="AA235" i="2"/>
  <c r="Z235" i="2"/>
  <c r="Y235" i="2"/>
  <c r="AJ235" i="2" s="1"/>
  <c r="C235" i="2"/>
  <c r="AF234" i="2"/>
  <c r="AE234" i="2"/>
  <c r="AD234" i="2"/>
  <c r="AC234" i="2"/>
  <c r="AB234" i="2"/>
  <c r="AA234" i="2"/>
  <c r="Z234" i="2"/>
  <c r="Y234" i="2"/>
  <c r="C234" i="2"/>
  <c r="AF233" i="2"/>
  <c r="AE233" i="2"/>
  <c r="AD233" i="2"/>
  <c r="AC233" i="2"/>
  <c r="AB233" i="2"/>
  <c r="AA233" i="2"/>
  <c r="Z233" i="2"/>
  <c r="Y233" i="2"/>
  <c r="AJ233" i="2" s="1"/>
  <c r="C233" i="2"/>
  <c r="AF232" i="2"/>
  <c r="AE232" i="2"/>
  <c r="AD232" i="2"/>
  <c r="AC232" i="2"/>
  <c r="AB232" i="2"/>
  <c r="AA232" i="2"/>
  <c r="Z232" i="2"/>
  <c r="Y232" i="2"/>
  <c r="C232" i="2"/>
  <c r="AF231" i="2"/>
  <c r="AE231" i="2"/>
  <c r="AD231" i="2"/>
  <c r="AC231" i="2"/>
  <c r="AB231" i="2"/>
  <c r="AA231" i="2"/>
  <c r="Z231" i="2"/>
  <c r="Y231" i="2"/>
  <c r="C231" i="2"/>
  <c r="AF230" i="2"/>
  <c r="AE230" i="2"/>
  <c r="AD230" i="2"/>
  <c r="AC230" i="2"/>
  <c r="AB230" i="2"/>
  <c r="AA230" i="2"/>
  <c r="Z230" i="2"/>
  <c r="Y230" i="2"/>
  <c r="C230" i="2"/>
  <c r="AF229" i="2"/>
  <c r="AE229" i="2"/>
  <c r="AD229" i="2"/>
  <c r="AC229" i="2"/>
  <c r="AB229" i="2"/>
  <c r="AA229" i="2"/>
  <c r="Z229" i="2"/>
  <c r="Y229" i="2"/>
  <c r="C229" i="2"/>
  <c r="AF228" i="2"/>
  <c r="AE228" i="2"/>
  <c r="AD228" i="2"/>
  <c r="AC228" i="2"/>
  <c r="AB228" i="2"/>
  <c r="AA228" i="2"/>
  <c r="Z228" i="2"/>
  <c r="Y228" i="2"/>
  <c r="C228" i="2"/>
  <c r="AF227" i="2"/>
  <c r="AE227" i="2"/>
  <c r="AD227" i="2"/>
  <c r="AC227" i="2"/>
  <c r="AB227" i="2"/>
  <c r="AA227" i="2"/>
  <c r="Z227" i="2"/>
  <c r="Y227" i="2"/>
  <c r="AJ227" i="2" s="1"/>
  <c r="C227" i="2"/>
  <c r="AF226" i="2"/>
  <c r="AE226" i="2"/>
  <c r="AD226" i="2"/>
  <c r="AC226" i="2"/>
  <c r="AB226" i="2"/>
  <c r="AA226" i="2"/>
  <c r="Z226" i="2"/>
  <c r="Y226" i="2"/>
  <c r="C226" i="2"/>
  <c r="AF225" i="2"/>
  <c r="AE225" i="2"/>
  <c r="AD225" i="2"/>
  <c r="AC225" i="2"/>
  <c r="AB225" i="2"/>
  <c r="AA225" i="2"/>
  <c r="Z225" i="2"/>
  <c r="Y225" i="2"/>
  <c r="AJ225" i="2" s="1"/>
  <c r="C225" i="2"/>
  <c r="AF224" i="2"/>
  <c r="AE224" i="2"/>
  <c r="AD224" i="2"/>
  <c r="AC224" i="2"/>
  <c r="AB224" i="2"/>
  <c r="AA224" i="2"/>
  <c r="Z224" i="2"/>
  <c r="Y224" i="2"/>
  <c r="C224" i="2"/>
  <c r="AF223" i="2"/>
  <c r="AE223" i="2"/>
  <c r="AD223" i="2"/>
  <c r="AC223" i="2"/>
  <c r="AB223" i="2"/>
  <c r="AA223" i="2"/>
  <c r="Z223" i="2"/>
  <c r="Y223" i="2"/>
  <c r="AJ223" i="2" s="1"/>
  <c r="C223" i="2"/>
  <c r="AF222" i="2"/>
  <c r="AE222" i="2"/>
  <c r="AD222" i="2"/>
  <c r="AC222" i="2"/>
  <c r="AB222" i="2"/>
  <c r="AA222" i="2"/>
  <c r="Z222" i="2"/>
  <c r="Y222" i="2"/>
  <c r="C222" i="2"/>
  <c r="AF221" i="2"/>
  <c r="AE221" i="2"/>
  <c r="AD221" i="2"/>
  <c r="AC221" i="2"/>
  <c r="AB221" i="2"/>
  <c r="AA221" i="2"/>
  <c r="Z221" i="2"/>
  <c r="Y221" i="2"/>
  <c r="AJ221" i="2" s="1"/>
  <c r="C221" i="2"/>
  <c r="AF220" i="2"/>
  <c r="AE220" i="2"/>
  <c r="AD220" i="2"/>
  <c r="AC220" i="2"/>
  <c r="AB220" i="2"/>
  <c r="AA220" i="2"/>
  <c r="Z220" i="2"/>
  <c r="Y220" i="2"/>
  <c r="C220" i="2"/>
  <c r="AF219" i="2"/>
  <c r="AE219" i="2"/>
  <c r="AD219" i="2"/>
  <c r="AC219" i="2"/>
  <c r="AB219" i="2"/>
  <c r="AA219" i="2"/>
  <c r="Z219" i="2"/>
  <c r="Y219" i="2"/>
  <c r="C219" i="2"/>
  <c r="AF218" i="2"/>
  <c r="AE218" i="2"/>
  <c r="AD218" i="2"/>
  <c r="AC218" i="2"/>
  <c r="AB218" i="2"/>
  <c r="AA218" i="2"/>
  <c r="Z218" i="2"/>
  <c r="Y218" i="2"/>
  <c r="C218" i="2"/>
  <c r="AF217" i="2"/>
  <c r="AE217" i="2"/>
  <c r="AD217" i="2"/>
  <c r="AC217" i="2"/>
  <c r="AB217" i="2"/>
  <c r="AA217" i="2"/>
  <c r="Z217" i="2"/>
  <c r="Y217" i="2"/>
  <c r="C217" i="2"/>
  <c r="AF216" i="2"/>
  <c r="AE216" i="2"/>
  <c r="AD216" i="2"/>
  <c r="AC216" i="2"/>
  <c r="AB216" i="2"/>
  <c r="AA216" i="2"/>
  <c r="Z216" i="2"/>
  <c r="Y216" i="2"/>
  <c r="C216" i="2"/>
  <c r="AF215" i="2"/>
  <c r="AE215" i="2"/>
  <c r="AD215" i="2"/>
  <c r="AC215" i="2"/>
  <c r="AB215" i="2"/>
  <c r="AA215" i="2"/>
  <c r="Z215" i="2"/>
  <c r="Y215" i="2"/>
  <c r="AJ215" i="2" s="1"/>
  <c r="C215" i="2"/>
  <c r="AF214" i="2"/>
  <c r="AE214" i="2"/>
  <c r="AD214" i="2"/>
  <c r="AC214" i="2"/>
  <c r="AB214" i="2"/>
  <c r="AA214" i="2"/>
  <c r="Z214" i="2"/>
  <c r="Y214" i="2"/>
  <c r="C214" i="2"/>
  <c r="AF213" i="2"/>
  <c r="AE213" i="2"/>
  <c r="AD213" i="2"/>
  <c r="AC213" i="2"/>
  <c r="AB213" i="2"/>
  <c r="AA213" i="2"/>
  <c r="Z213" i="2"/>
  <c r="Y213" i="2"/>
  <c r="AJ213" i="2" s="1"/>
  <c r="C213" i="2"/>
  <c r="AF212" i="2"/>
  <c r="AE212" i="2"/>
  <c r="AD212" i="2"/>
  <c r="AC212" i="2"/>
  <c r="AB212" i="2"/>
  <c r="AA212" i="2"/>
  <c r="Z212" i="2"/>
  <c r="Y212" i="2"/>
  <c r="AJ212" i="2" s="1"/>
  <c r="C212" i="2"/>
  <c r="AF211" i="2"/>
  <c r="AE211" i="2"/>
  <c r="AD211" i="2"/>
  <c r="AC211" i="2"/>
  <c r="AB211" i="2"/>
  <c r="AA211" i="2"/>
  <c r="Z211" i="2"/>
  <c r="Y211" i="2"/>
  <c r="AJ211" i="2" s="1"/>
  <c r="C211" i="2"/>
  <c r="AF210" i="2"/>
  <c r="AE210" i="2"/>
  <c r="AD210" i="2"/>
  <c r="AC210" i="2"/>
  <c r="AB210" i="2"/>
  <c r="AA210" i="2"/>
  <c r="Z210" i="2"/>
  <c r="Y210" i="2"/>
  <c r="AJ210" i="2" s="1"/>
  <c r="C210" i="2"/>
  <c r="AF209" i="2"/>
  <c r="AE209" i="2"/>
  <c r="AD209" i="2"/>
  <c r="AC209" i="2"/>
  <c r="AB209" i="2"/>
  <c r="AA209" i="2"/>
  <c r="Z209" i="2"/>
  <c r="Y209" i="2"/>
  <c r="AJ209" i="2" s="1"/>
  <c r="C209" i="2"/>
  <c r="AF208" i="2"/>
  <c r="AE208" i="2"/>
  <c r="AD208" i="2"/>
  <c r="AC208" i="2"/>
  <c r="AB208" i="2"/>
  <c r="AA208" i="2"/>
  <c r="Z208" i="2"/>
  <c r="Y208" i="2"/>
  <c r="AJ208" i="2" s="1"/>
  <c r="C208" i="2"/>
  <c r="AF207" i="2"/>
  <c r="AE207" i="2"/>
  <c r="AD207" i="2"/>
  <c r="AC207" i="2"/>
  <c r="AB207" i="2"/>
  <c r="AA207" i="2"/>
  <c r="Z207" i="2"/>
  <c r="Y207" i="2"/>
  <c r="AJ207" i="2" s="1"/>
  <c r="C207" i="2"/>
  <c r="AF206" i="2"/>
  <c r="AE206" i="2"/>
  <c r="AD206" i="2"/>
  <c r="AC206" i="2"/>
  <c r="AB206" i="2"/>
  <c r="AA206" i="2"/>
  <c r="Z206" i="2"/>
  <c r="Y206" i="2"/>
  <c r="C206" i="2"/>
  <c r="AF205" i="2"/>
  <c r="AE205" i="2"/>
  <c r="AD205" i="2"/>
  <c r="AC205" i="2"/>
  <c r="AB205" i="2"/>
  <c r="AA205" i="2"/>
  <c r="Z205" i="2"/>
  <c r="Y205" i="2"/>
  <c r="C205" i="2"/>
  <c r="AF204" i="2"/>
  <c r="AE204" i="2"/>
  <c r="AD204" i="2"/>
  <c r="AC204" i="2"/>
  <c r="AB204" i="2"/>
  <c r="AA204" i="2"/>
  <c r="Z204" i="2"/>
  <c r="Y204" i="2"/>
  <c r="AJ204" i="2" s="1"/>
  <c r="C204" i="2"/>
  <c r="AF203" i="2"/>
  <c r="AE203" i="2"/>
  <c r="AD203" i="2"/>
  <c r="AC203" i="2"/>
  <c r="AB203" i="2"/>
  <c r="AA203" i="2"/>
  <c r="Z203" i="2"/>
  <c r="Y203" i="2"/>
  <c r="C203" i="2"/>
  <c r="AF202" i="2"/>
  <c r="AE202" i="2"/>
  <c r="AD202" i="2"/>
  <c r="AC202" i="2"/>
  <c r="AB202" i="2"/>
  <c r="AA202" i="2"/>
  <c r="Z202" i="2"/>
  <c r="Y202" i="2"/>
  <c r="AJ202" i="2" s="1"/>
  <c r="C202" i="2"/>
  <c r="AF201" i="2"/>
  <c r="AE201" i="2"/>
  <c r="AD201" i="2"/>
  <c r="AC201" i="2"/>
  <c r="AB201" i="2"/>
  <c r="AA201" i="2"/>
  <c r="Z201" i="2"/>
  <c r="Y201" i="2"/>
  <c r="AJ201" i="2" s="1"/>
  <c r="C201" i="2"/>
  <c r="AF200" i="2"/>
  <c r="AE200" i="2"/>
  <c r="AD200" i="2"/>
  <c r="AC200" i="2"/>
  <c r="AB200" i="2"/>
  <c r="AA200" i="2"/>
  <c r="Z200" i="2"/>
  <c r="Y200" i="2"/>
  <c r="AJ200" i="2" s="1"/>
  <c r="C200" i="2"/>
  <c r="AF199" i="2"/>
  <c r="AE199" i="2"/>
  <c r="AD199" i="2"/>
  <c r="AC199" i="2"/>
  <c r="AB199" i="2"/>
  <c r="AA199" i="2"/>
  <c r="Z199" i="2"/>
  <c r="Y199" i="2"/>
  <c r="AJ199" i="2" s="1"/>
  <c r="C199" i="2"/>
  <c r="AF198" i="2"/>
  <c r="AE198" i="2"/>
  <c r="AD198" i="2"/>
  <c r="AC198" i="2"/>
  <c r="AB198" i="2"/>
  <c r="AA198" i="2"/>
  <c r="Z198" i="2"/>
  <c r="Y198" i="2"/>
  <c r="AJ198" i="2" s="1"/>
  <c r="C198" i="2"/>
  <c r="AF197" i="2"/>
  <c r="AE197" i="2"/>
  <c r="AD197" i="2"/>
  <c r="AC197" i="2"/>
  <c r="AB197" i="2"/>
  <c r="AA197" i="2"/>
  <c r="Z197" i="2"/>
  <c r="Y197" i="2"/>
  <c r="C197" i="2"/>
  <c r="AF196" i="2"/>
  <c r="AE196" i="2"/>
  <c r="AD196" i="2"/>
  <c r="AC196" i="2"/>
  <c r="AB196" i="2"/>
  <c r="AA196" i="2"/>
  <c r="Z196" i="2"/>
  <c r="Y196" i="2"/>
  <c r="AJ196" i="2" s="1"/>
  <c r="C196" i="2"/>
  <c r="AF195" i="2"/>
  <c r="AE195" i="2"/>
  <c r="AD195" i="2"/>
  <c r="AC195" i="2"/>
  <c r="AB195" i="2"/>
  <c r="AA195" i="2"/>
  <c r="Z195" i="2"/>
  <c r="Y195" i="2"/>
  <c r="AJ195" i="2" s="1"/>
  <c r="C195" i="2"/>
  <c r="AF194" i="2"/>
  <c r="AE194" i="2"/>
  <c r="AD194" i="2"/>
  <c r="AC194" i="2"/>
  <c r="AB194" i="2"/>
  <c r="AA194" i="2"/>
  <c r="Z194" i="2"/>
  <c r="Y194" i="2"/>
  <c r="C194" i="2"/>
  <c r="AF193" i="2"/>
  <c r="AE193" i="2"/>
  <c r="AD193" i="2"/>
  <c r="AC193" i="2"/>
  <c r="AB193" i="2"/>
  <c r="AA193" i="2"/>
  <c r="Z193" i="2"/>
  <c r="Y193" i="2"/>
  <c r="AJ193" i="2" s="1"/>
  <c r="C193" i="2"/>
  <c r="AF192" i="2"/>
  <c r="AE192" i="2"/>
  <c r="AD192" i="2"/>
  <c r="AC192" i="2"/>
  <c r="AB192" i="2"/>
  <c r="AA192" i="2"/>
  <c r="Z192" i="2"/>
  <c r="Y192" i="2"/>
  <c r="C192" i="2"/>
  <c r="AF191" i="2"/>
  <c r="AE191" i="2"/>
  <c r="AD191" i="2"/>
  <c r="AC191" i="2"/>
  <c r="AB191" i="2"/>
  <c r="AA191" i="2"/>
  <c r="Z191" i="2"/>
  <c r="Y191" i="2"/>
  <c r="AJ191" i="2" s="1"/>
  <c r="C191" i="2"/>
  <c r="AF190" i="2"/>
  <c r="AE190" i="2"/>
  <c r="AD190" i="2"/>
  <c r="AC190" i="2"/>
  <c r="AB190" i="2"/>
  <c r="AA190" i="2"/>
  <c r="Z190" i="2"/>
  <c r="Y190" i="2"/>
  <c r="C190" i="2"/>
  <c r="AF189" i="2"/>
  <c r="AE189" i="2"/>
  <c r="AD189" i="2"/>
  <c r="AC189" i="2"/>
  <c r="AB189" i="2"/>
  <c r="AA189" i="2"/>
  <c r="Z189" i="2"/>
  <c r="Y189" i="2"/>
  <c r="AJ189" i="2" s="1"/>
  <c r="C189" i="2"/>
  <c r="AF188" i="2"/>
  <c r="AE188" i="2"/>
  <c r="AD188" i="2"/>
  <c r="AC188" i="2"/>
  <c r="AB188" i="2"/>
  <c r="AA188" i="2"/>
  <c r="Z188" i="2"/>
  <c r="Y188" i="2"/>
  <c r="AJ188" i="2" s="1"/>
  <c r="C188" i="2"/>
  <c r="AF187" i="2"/>
  <c r="AE187" i="2"/>
  <c r="AD187" i="2"/>
  <c r="AC187" i="2"/>
  <c r="AB187" i="2"/>
  <c r="AA187" i="2"/>
  <c r="Z187" i="2"/>
  <c r="Y187" i="2"/>
  <c r="AJ187" i="2" s="1"/>
  <c r="C187" i="2"/>
  <c r="AF186" i="2"/>
  <c r="AE186" i="2"/>
  <c r="AD186" i="2"/>
  <c r="AC186" i="2"/>
  <c r="AB186" i="2"/>
  <c r="AA186" i="2"/>
  <c r="Z186" i="2"/>
  <c r="Y186" i="2"/>
  <c r="C186" i="2"/>
  <c r="AF185" i="2"/>
  <c r="AE185" i="2"/>
  <c r="AD185" i="2"/>
  <c r="AC185" i="2"/>
  <c r="AB185" i="2"/>
  <c r="AA185" i="2"/>
  <c r="Z185" i="2"/>
  <c r="Y185" i="2"/>
  <c r="AJ185" i="2" s="1"/>
  <c r="C185" i="2"/>
  <c r="AF184" i="2"/>
  <c r="AE184" i="2"/>
  <c r="AD184" i="2"/>
  <c r="AC184" i="2"/>
  <c r="AB184" i="2"/>
  <c r="AA184" i="2"/>
  <c r="Z184" i="2"/>
  <c r="Y184" i="2"/>
  <c r="C184" i="2"/>
  <c r="AF183" i="2"/>
  <c r="AE183" i="2"/>
  <c r="AD183" i="2"/>
  <c r="AC183" i="2"/>
  <c r="AB183" i="2"/>
  <c r="AA183" i="2"/>
  <c r="Z183" i="2"/>
  <c r="Y183" i="2"/>
  <c r="AJ183" i="2" s="1"/>
  <c r="C183" i="2"/>
  <c r="AF182" i="2"/>
  <c r="AE182" i="2"/>
  <c r="AD182" i="2"/>
  <c r="AC182" i="2"/>
  <c r="AB182" i="2"/>
  <c r="AA182" i="2"/>
  <c r="Z182" i="2"/>
  <c r="Y182" i="2"/>
  <c r="AJ182" i="2" s="1"/>
  <c r="C182" i="2"/>
  <c r="AF181" i="2"/>
  <c r="AE181" i="2"/>
  <c r="AD181" i="2"/>
  <c r="AC181" i="2"/>
  <c r="AB181" i="2"/>
  <c r="AA181" i="2"/>
  <c r="Z181" i="2"/>
  <c r="Y181" i="2"/>
  <c r="C181" i="2"/>
  <c r="AF180" i="2"/>
  <c r="AE180" i="2"/>
  <c r="AD180" i="2"/>
  <c r="AC180" i="2"/>
  <c r="AB180" i="2"/>
  <c r="AA180" i="2"/>
  <c r="Z180" i="2"/>
  <c r="Y180" i="2"/>
  <c r="C180" i="2"/>
  <c r="AF179" i="2"/>
  <c r="AE179" i="2"/>
  <c r="AD179" i="2"/>
  <c r="AC179" i="2"/>
  <c r="AB179" i="2"/>
  <c r="AA179" i="2"/>
  <c r="Z179" i="2"/>
  <c r="Y179" i="2"/>
  <c r="C179" i="2"/>
  <c r="AF178" i="2"/>
  <c r="AE178" i="2"/>
  <c r="AD178" i="2"/>
  <c r="AC178" i="2"/>
  <c r="AB178" i="2"/>
  <c r="AA178" i="2"/>
  <c r="Z178" i="2"/>
  <c r="Y178" i="2"/>
  <c r="C178" i="2"/>
  <c r="AF177" i="2"/>
  <c r="AE177" i="2"/>
  <c r="AD177" i="2"/>
  <c r="AC177" i="2"/>
  <c r="AB177" i="2"/>
  <c r="AA177" i="2"/>
  <c r="Z177" i="2"/>
  <c r="Y177" i="2"/>
  <c r="AJ177" i="2" s="1"/>
  <c r="C177" i="2"/>
  <c r="AF176" i="2"/>
  <c r="AE176" i="2"/>
  <c r="AD176" i="2"/>
  <c r="AC176" i="2"/>
  <c r="AB176" i="2"/>
  <c r="AA176" i="2"/>
  <c r="Z176" i="2"/>
  <c r="Y176" i="2"/>
  <c r="AJ176" i="2" s="1"/>
  <c r="C176" i="2"/>
  <c r="AF175" i="2"/>
  <c r="AE175" i="2"/>
  <c r="AD175" i="2"/>
  <c r="AC175" i="2"/>
  <c r="AB175" i="2"/>
  <c r="AA175" i="2"/>
  <c r="Z175" i="2"/>
  <c r="Y175" i="2"/>
  <c r="AJ175" i="2" s="1"/>
  <c r="C175" i="2"/>
  <c r="AF174" i="2"/>
  <c r="AE174" i="2"/>
  <c r="AD174" i="2"/>
  <c r="AC174" i="2"/>
  <c r="AB174" i="2"/>
  <c r="AA174" i="2"/>
  <c r="Z174" i="2"/>
  <c r="Y174" i="2"/>
  <c r="AJ174" i="2" s="1"/>
  <c r="C174" i="2"/>
  <c r="AF173" i="2"/>
  <c r="AE173" i="2"/>
  <c r="AD173" i="2"/>
  <c r="AC173" i="2"/>
  <c r="AB173" i="2"/>
  <c r="AA173" i="2"/>
  <c r="Z173" i="2"/>
  <c r="Y173" i="2"/>
  <c r="C173" i="2"/>
  <c r="AF172" i="2"/>
  <c r="AE172" i="2"/>
  <c r="AD172" i="2"/>
  <c r="AC172" i="2"/>
  <c r="AB172" i="2"/>
  <c r="AA172" i="2"/>
  <c r="Z172" i="2"/>
  <c r="Y172" i="2"/>
  <c r="AJ172" i="2" s="1"/>
  <c r="C172" i="2"/>
  <c r="AF171" i="2"/>
  <c r="AE171" i="2"/>
  <c r="AD171" i="2"/>
  <c r="AC171" i="2"/>
  <c r="AB171" i="2"/>
  <c r="AA171" i="2"/>
  <c r="Z171" i="2"/>
  <c r="Y171" i="2"/>
  <c r="AJ171" i="2" s="1"/>
  <c r="C171" i="2"/>
  <c r="AF170" i="2"/>
  <c r="AE170" i="2"/>
  <c r="AD170" i="2"/>
  <c r="AC170" i="2"/>
  <c r="AB170" i="2"/>
  <c r="AA170" i="2"/>
  <c r="Z170" i="2"/>
  <c r="Y170" i="2"/>
  <c r="C170" i="2"/>
  <c r="AF169" i="2"/>
  <c r="AE169" i="2"/>
  <c r="AD169" i="2"/>
  <c r="AC169" i="2"/>
  <c r="AB169" i="2"/>
  <c r="AA169" i="2"/>
  <c r="Z169" i="2"/>
  <c r="Y169" i="2"/>
  <c r="AJ169" i="2" s="1"/>
  <c r="C169" i="2"/>
  <c r="AF168" i="2"/>
  <c r="AE168" i="2"/>
  <c r="AD168" i="2"/>
  <c r="AC168" i="2"/>
  <c r="AB168" i="2"/>
  <c r="AA168" i="2"/>
  <c r="Z168" i="2"/>
  <c r="Y168" i="2"/>
  <c r="C168" i="2"/>
  <c r="AF167" i="2"/>
  <c r="AE167" i="2"/>
  <c r="AD167" i="2"/>
  <c r="AC167" i="2"/>
  <c r="AB167" i="2"/>
  <c r="AA167" i="2"/>
  <c r="Z167" i="2"/>
  <c r="Y167" i="2"/>
  <c r="C167" i="2"/>
  <c r="AF166" i="2"/>
  <c r="AE166" i="2"/>
  <c r="AD166" i="2"/>
  <c r="AC166" i="2"/>
  <c r="AB166" i="2"/>
  <c r="AA166" i="2"/>
  <c r="Z166" i="2"/>
  <c r="Y166" i="2"/>
  <c r="C166" i="2"/>
  <c r="AF165" i="2"/>
  <c r="AE165" i="2"/>
  <c r="AD165" i="2"/>
  <c r="AC165" i="2"/>
  <c r="AB165" i="2"/>
  <c r="AA165" i="2"/>
  <c r="Z165" i="2"/>
  <c r="Y165" i="2"/>
  <c r="AJ165" i="2" s="1"/>
  <c r="C165" i="2"/>
  <c r="AF164" i="2"/>
  <c r="AE164" i="2"/>
  <c r="AD164" i="2"/>
  <c r="AC164" i="2"/>
  <c r="AB164" i="2"/>
  <c r="AA164" i="2"/>
  <c r="Z164" i="2"/>
  <c r="Y164" i="2"/>
  <c r="C164" i="2"/>
  <c r="AF163" i="2"/>
  <c r="AE163" i="2"/>
  <c r="AD163" i="2"/>
  <c r="AC163" i="2"/>
  <c r="AB163" i="2"/>
  <c r="AA163" i="2"/>
  <c r="Z163" i="2"/>
  <c r="Y163" i="2"/>
  <c r="AJ163" i="2" s="1"/>
  <c r="C163" i="2"/>
  <c r="AF162" i="2"/>
  <c r="AE162" i="2"/>
  <c r="AD162" i="2"/>
  <c r="AC162" i="2"/>
  <c r="AB162" i="2"/>
  <c r="AA162" i="2"/>
  <c r="Z162" i="2"/>
  <c r="Y162" i="2"/>
  <c r="AJ162" i="2" s="1"/>
  <c r="C162" i="2"/>
  <c r="AF161" i="2"/>
  <c r="AE161" i="2"/>
  <c r="AD161" i="2"/>
  <c r="AC161" i="2"/>
  <c r="AB161" i="2"/>
  <c r="AA161" i="2"/>
  <c r="Z161" i="2"/>
  <c r="Y161" i="2"/>
  <c r="AJ161" i="2" s="1"/>
  <c r="C161" i="2"/>
  <c r="AF160" i="2"/>
  <c r="AE160" i="2"/>
  <c r="AD160" i="2"/>
  <c r="AC160" i="2"/>
  <c r="AB160" i="2"/>
  <c r="AA160" i="2"/>
  <c r="Z160" i="2"/>
  <c r="Y160" i="2"/>
  <c r="C160" i="2"/>
  <c r="AF159" i="2"/>
  <c r="AE159" i="2"/>
  <c r="AD159" i="2"/>
  <c r="AC159" i="2"/>
  <c r="AB159" i="2"/>
  <c r="AA159" i="2"/>
  <c r="Z159" i="2"/>
  <c r="Y159" i="2"/>
  <c r="AJ159" i="2" s="1"/>
  <c r="C159" i="2"/>
  <c r="AF158" i="2"/>
  <c r="AE158" i="2"/>
  <c r="AD158" i="2"/>
  <c r="AC158" i="2"/>
  <c r="AB158" i="2"/>
  <c r="AA158" i="2"/>
  <c r="Z158" i="2"/>
  <c r="Y158" i="2"/>
  <c r="C158" i="2"/>
  <c r="AF157" i="2"/>
  <c r="AE157" i="2"/>
  <c r="AD157" i="2"/>
  <c r="AC157" i="2"/>
  <c r="AB157" i="2"/>
  <c r="AA157" i="2"/>
  <c r="Z157" i="2"/>
  <c r="Y157" i="2"/>
  <c r="C157" i="2"/>
  <c r="AF156" i="2"/>
  <c r="AE156" i="2"/>
  <c r="AD156" i="2"/>
  <c r="AC156" i="2"/>
  <c r="AB156" i="2"/>
  <c r="AA156" i="2"/>
  <c r="Z156" i="2"/>
  <c r="Y156" i="2"/>
  <c r="AJ156" i="2" s="1"/>
  <c r="C156" i="2"/>
  <c r="AF155" i="2"/>
  <c r="AE155" i="2"/>
  <c r="AD155" i="2"/>
  <c r="AC155" i="2"/>
  <c r="AB155" i="2"/>
  <c r="AA155" i="2"/>
  <c r="Z155" i="2"/>
  <c r="Y155" i="2"/>
  <c r="C155" i="2"/>
  <c r="AF154" i="2"/>
  <c r="AE154" i="2"/>
  <c r="AD154" i="2"/>
  <c r="AC154" i="2"/>
  <c r="AB154" i="2"/>
  <c r="AA154" i="2"/>
  <c r="Z154" i="2"/>
  <c r="Y154" i="2"/>
  <c r="AJ154" i="2" s="1"/>
  <c r="C154" i="2"/>
  <c r="AF153" i="2"/>
  <c r="AE153" i="2"/>
  <c r="AD153" i="2"/>
  <c r="AC153" i="2"/>
  <c r="AB153" i="2"/>
  <c r="AA153" i="2"/>
  <c r="Z153" i="2"/>
  <c r="Y153" i="2"/>
  <c r="AJ153" i="2" s="1"/>
  <c r="C153" i="2"/>
  <c r="AF152" i="2"/>
  <c r="AE152" i="2"/>
  <c r="AD152" i="2"/>
  <c r="AC152" i="2"/>
  <c r="AB152" i="2"/>
  <c r="AA152" i="2"/>
  <c r="Z152" i="2"/>
  <c r="Y152" i="2"/>
  <c r="AJ152" i="2" s="1"/>
  <c r="C152" i="2"/>
  <c r="AF151" i="2"/>
  <c r="AE151" i="2"/>
  <c r="AD151" i="2"/>
  <c r="AC151" i="2"/>
  <c r="AB151" i="2"/>
  <c r="AA151" i="2"/>
  <c r="Z151" i="2"/>
  <c r="Y151" i="2"/>
  <c r="AJ151" i="2" s="1"/>
  <c r="C151" i="2"/>
  <c r="AF150" i="2"/>
  <c r="AE150" i="2"/>
  <c r="AD150" i="2"/>
  <c r="AC150" i="2"/>
  <c r="AB150" i="2"/>
  <c r="AA150" i="2"/>
  <c r="Z150" i="2"/>
  <c r="Y150" i="2"/>
  <c r="AJ150" i="2" s="1"/>
  <c r="C150" i="2"/>
  <c r="AF149" i="2"/>
  <c r="AE149" i="2"/>
  <c r="AD149" i="2"/>
  <c r="AC149" i="2"/>
  <c r="AB149" i="2"/>
  <c r="AA149" i="2"/>
  <c r="Z149" i="2"/>
  <c r="Y149" i="2"/>
  <c r="AJ149" i="2" s="1"/>
  <c r="C149" i="2"/>
  <c r="AF148" i="2"/>
  <c r="AE148" i="2"/>
  <c r="AD148" i="2"/>
  <c r="AC148" i="2"/>
  <c r="AB148" i="2"/>
  <c r="AA148" i="2"/>
  <c r="Z148" i="2"/>
  <c r="Y148" i="2"/>
  <c r="AJ148" i="2" s="1"/>
  <c r="C148" i="2"/>
  <c r="AF147" i="2"/>
  <c r="AE147" i="2"/>
  <c r="AD147" i="2"/>
  <c r="AC147" i="2"/>
  <c r="AB147" i="2"/>
  <c r="AA147" i="2"/>
  <c r="Z147" i="2"/>
  <c r="Y147" i="2"/>
  <c r="AJ147" i="2" s="1"/>
  <c r="C147" i="2"/>
  <c r="AF146" i="2"/>
  <c r="AE146" i="2"/>
  <c r="AD146" i="2"/>
  <c r="AC146" i="2"/>
  <c r="AB146" i="2"/>
  <c r="AA146" i="2"/>
  <c r="Z146" i="2"/>
  <c r="Y146" i="2"/>
  <c r="C146" i="2"/>
  <c r="AF145" i="2"/>
  <c r="AE145" i="2"/>
  <c r="AD145" i="2"/>
  <c r="AC145" i="2"/>
  <c r="AB145" i="2"/>
  <c r="AA145" i="2"/>
  <c r="Z145" i="2"/>
  <c r="Y145" i="2"/>
  <c r="AJ145" i="2" s="1"/>
  <c r="C145" i="2"/>
  <c r="AF144" i="2"/>
  <c r="AE144" i="2"/>
  <c r="AD144" i="2"/>
  <c r="AC144" i="2"/>
  <c r="AB144" i="2"/>
  <c r="AA144" i="2"/>
  <c r="Z144" i="2"/>
  <c r="Y144" i="2"/>
  <c r="C144" i="2"/>
  <c r="AF143" i="2"/>
  <c r="AE143" i="2"/>
  <c r="AD143" i="2"/>
  <c r="AC143" i="2"/>
  <c r="AB143" i="2"/>
  <c r="AA143" i="2"/>
  <c r="Z143" i="2"/>
  <c r="Y143" i="2"/>
  <c r="AJ143" i="2" s="1"/>
  <c r="C143" i="2"/>
  <c r="AF142" i="2"/>
  <c r="AE142" i="2"/>
  <c r="AD142" i="2"/>
  <c r="AC142" i="2"/>
  <c r="AB142" i="2"/>
  <c r="AA142" i="2"/>
  <c r="Z142" i="2"/>
  <c r="Y142" i="2"/>
  <c r="C142" i="2"/>
  <c r="AF141" i="2"/>
  <c r="AE141" i="2"/>
  <c r="AD141" i="2"/>
  <c r="AC141" i="2"/>
  <c r="AB141" i="2"/>
  <c r="AA141" i="2"/>
  <c r="Z141" i="2"/>
  <c r="Y141" i="2"/>
  <c r="AJ141" i="2" s="1"/>
  <c r="C141" i="2"/>
  <c r="AF140" i="2"/>
  <c r="AE140" i="2"/>
  <c r="AD140" i="2"/>
  <c r="AC140" i="2"/>
  <c r="AB140" i="2"/>
  <c r="AA140" i="2"/>
  <c r="Z140" i="2"/>
  <c r="Y140" i="2"/>
  <c r="C140" i="2"/>
  <c r="AF139" i="2"/>
  <c r="AE139" i="2"/>
  <c r="AD139" i="2"/>
  <c r="AC139" i="2"/>
  <c r="AB139" i="2"/>
  <c r="AA139" i="2"/>
  <c r="Z139" i="2"/>
  <c r="Y139" i="2"/>
  <c r="AJ139" i="2" s="1"/>
  <c r="C139" i="2"/>
  <c r="AF138" i="2"/>
  <c r="AE138" i="2"/>
  <c r="AD138" i="2"/>
  <c r="AC138" i="2"/>
  <c r="AB138" i="2"/>
  <c r="AA138" i="2"/>
  <c r="Z138" i="2"/>
  <c r="Y138" i="2"/>
  <c r="C138" i="2"/>
  <c r="AF137" i="2"/>
  <c r="AE137" i="2"/>
  <c r="AD137" i="2"/>
  <c r="AC137" i="2"/>
  <c r="AB137" i="2"/>
  <c r="AA137" i="2"/>
  <c r="Z137" i="2"/>
  <c r="Y137" i="2"/>
  <c r="AJ137" i="2" s="1"/>
  <c r="C137" i="2"/>
  <c r="AF136" i="2"/>
  <c r="AE136" i="2"/>
  <c r="AD136" i="2"/>
  <c r="AC136" i="2"/>
  <c r="AB136" i="2"/>
  <c r="AA136" i="2"/>
  <c r="Z136" i="2"/>
  <c r="Y136" i="2"/>
  <c r="AJ136" i="2" s="1"/>
  <c r="C136" i="2"/>
  <c r="AF135" i="2"/>
  <c r="AE135" i="2"/>
  <c r="AD135" i="2"/>
  <c r="AC135" i="2"/>
  <c r="AB135" i="2"/>
  <c r="AA135" i="2"/>
  <c r="Z135" i="2"/>
  <c r="Y135" i="2"/>
  <c r="AJ135" i="2" s="1"/>
  <c r="C135" i="2"/>
  <c r="AF134" i="2"/>
  <c r="AE134" i="2"/>
  <c r="AD134" i="2"/>
  <c r="AC134" i="2"/>
  <c r="AB134" i="2"/>
  <c r="AA134" i="2"/>
  <c r="Z134" i="2"/>
  <c r="Y134" i="2"/>
  <c r="C134" i="2"/>
  <c r="AF133" i="2"/>
  <c r="AE133" i="2"/>
  <c r="AD133" i="2"/>
  <c r="AC133" i="2"/>
  <c r="AB133" i="2"/>
  <c r="AA133" i="2"/>
  <c r="Z133" i="2"/>
  <c r="Y133" i="2"/>
  <c r="C133" i="2"/>
  <c r="AF132" i="2"/>
  <c r="AE132" i="2"/>
  <c r="AD132" i="2"/>
  <c r="AC132" i="2"/>
  <c r="AB132" i="2"/>
  <c r="AA132" i="2"/>
  <c r="Z132" i="2"/>
  <c r="Y132" i="2"/>
  <c r="C132" i="2"/>
  <c r="AF131" i="2"/>
  <c r="AE131" i="2"/>
  <c r="AD131" i="2"/>
  <c r="AC131" i="2"/>
  <c r="AB131" i="2"/>
  <c r="AA131" i="2"/>
  <c r="Z131" i="2"/>
  <c r="Y131" i="2"/>
  <c r="C131" i="2"/>
  <c r="AF130" i="2"/>
  <c r="AE130" i="2"/>
  <c r="AD130" i="2"/>
  <c r="AC130" i="2"/>
  <c r="AB130" i="2"/>
  <c r="AA130" i="2"/>
  <c r="Z130" i="2"/>
  <c r="Y130" i="2"/>
  <c r="AJ130" i="2" s="1"/>
  <c r="C130" i="2"/>
  <c r="AF129" i="2"/>
  <c r="AE129" i="2"/>
  <c r="AD129" i="2"/>
  <c r="AC129" i="2"/>
  <c r="AB129" i="2"/>
  <c r="AA129" i="2"/>
  <c r="Z129" i="2"/>
  <c r="Y129" i="2"/>
  <c r="AJ129" i="2" s="1"/>
  <c r="C129" i="2"/>
  <c r="AF128" i="2"/>
  <c r="AE128" i="2"/>
  <c r="AD128" i="2"/>
  <c r="AC128" i="2"/>
  <c r="AB128" i="2"/>
  <c r="AA128" i="2"/>
  <c r="Z128" i="2"/>
  <c r="Y128" i="2"/>
  <c r="AJ128" i="2" s="1"/>
  <c r="C128" i="2"/>
  <c r="AF127" i="2"/>
  <c r="AE127" i="2"/>
  <c r="AD127" i="2"/>
  <c r="AC127" i="2"/>
  <c r="AB127" i="2"/>
  <c r="AA127" i="2"/>
  <c r="Z127" i="2"/>
  <c r="Y127" i="2"/>
  <c r="AJ127" i="2" s="1"/>
  <c r="C127" i="2"/>
  <c r="AF126" i="2"/>
  <c r="AE126" i="2"/>
  <c r="AD126" i="2"/>
  <c r="AC126" i="2"/>
  <c r="AB126" i="2"/>
  <c r="AA126" i="2"/>
  <c r="Z126" i="2"/>
  <c r="Y126" i="2"/>
  <c r="AJ126" i="2" s="1"/>
  <c r="C126" i="2"/>
  <c r="AF125" i="2"/>
  <c r="AE125" i="2"/>
  <c r="AD125" i="2"/>
  <c r="AC125" i="2"/>
  <c r="AB125" i="2"/>
  <c r="AA125" i="2"/>
  <c r="Z125" i="2"/>
  <c r="Y125" i="2"/>
  <c r="C125" i="2"/>
  <c r="AF124" i="2"/>
  <c r="AE124" i="2"/>
  <c r="AD124" i="2"/>
  <c r="AC124" i="2"/>
  <c r="AB124" i="2"/>
  <c r="AA124" i="2"/>
  <c r="Z124" i="2"/>
  <c r="Y124" i="2"/>
  <c r="AJ124" i="2" s="1"/>
  <c r="C124" i="2"/>
  <c r="AF123" i="2"/>
  <c r="AE123" i="2"/>
  <c r="AD123" i="2"/>
  <c r="AC123" i="2"/>
  <c r="AB123" i="2"/>
  <c r="AA123" i="2"/>
  <c r="Z123" i="2"/>
  <c r="Y123" i="2"/>
  <c r="AJ123" i="2" s="1"/>
  <c r="C123" i="2"/>
  <c r="AF122" i="2"/>
  <c r="AE122" i="2"/>
  <c r="AD122" i="2"/>
  <c r="AC122" i="2"/>
  <c r="AB122" i="2"/>
  <c r="AA122" i="2"/>
  <c r="Z122" i="2"/>
  <c r="Y122" i="2"/>
  <c r="C122" i="2"/>
  <c r="AF121" i="2"/>
  <c r="AE121" i="2"/>
  <c r="AD121" i="2"/>
  <c r="AC121" i="2"/>
  <c r="AB121" i="2"/>
  <c r="AA121" i="2"/>
  <c r="Z121" i="2"/>
  <c r="Y121" i="2"/>
  <c r="AJ121" i="2" s="1"/>
  <c r="C121" i="2"/>
  <c r="AF120" i="2"/>
  <c r="AE120" i="2"/>
  <c r="AD120" i="2"/>
  <c r="AC120" i="2"/>
  <c r="AB120" i="2"/>
  <c r="AA120" i="2"/>
  <c r="Z120" i="2"/>
  <c r="Y120" i="2"/>
  <c r="C120" i="2"/>
  <c r="AF119" i="2"/>
  <c r="AE119" i="2"/>
  <c r="AD119" i="2"/>
  <c r="AC119" i="2"/>
  <c r="AB119" i="2"/>
  <c r="AA119" i="2"/>
  <c r="Z119" i="2"/>
  <c r="Y119" i="2"/>
  <c r="AJ119" i="2" s="1"/>
  <c r="C119" i="2"/>
  <c r="AF118" i="2"/>
  <c r="AE118" i="2"/>
  <c r="AD118" i="2"/>
  <c r="AC118" i="2"/>
  <c r="AB118" i="2"/>
  <c r="AA118" i="2"/>
  <c r="Z118" i="2"/>
  <c r="Y118" i="2"/>
  <c r="C118" i="2"/>
  <c r="AF117" i="2"/>
  <c r="AE117" i="2"/>
  <c r="AD117" i="2"/>
  <c r="AC117" i="2"/>
  <c r="AB117" i="2"/>
  <c r="AA117" i="2"/>
  <c r="Z117" i="2"/>
  <c r="Y117" i="2"/>
  <c r="AJ117" i="2" s="1"/>
  <c r="C117" i="2"/>
  <c r="AF116" i="2"/>
  <c r="AE116" i="2"/>
  <c r="AD116" i="2"/>
  <c r="AC116" i="2"/>
  <c r="AB116" i="2"/>
  <c r="AA116" i="2"/>
  <c r="Z116" i="2"/>
  <c r="Y116" i="2"/>
  <c r="AJ116" i="2" s="1"/>
  <c r="C116" i="2"/>
  <c r="AF115" i="2"/>
  <c r="AE115" i="2"/>
  <c r="AD115" i="2"/>
  <c r="AC115" i="2"/>
  <c r="AB115" i="2"/>
  <c r="AA115" i="2"/>
  <c r="Z115" i="2"/>
  <c r="Y115" i="2"/>
  <c r="AJ115" i="2" s="1"/>
  <c r="C115" i="2"/>
  <c r="AF114" i="2"/>
  <c r="AE114" i="2"/>
  <c r="AD114" i="2"/>
  <c r="AC114" i="2"/>
  <c r="AB114" i="2"/>
  <c r="AA114" i="2"/>
  <c r="Z114" i="2"/>
  <c r="Y114" i="2"/>
  <c r="AJ114" i="2" s="1"/>
  <c r="C114" i="2"/>
  <c r="AF113" i="2"/>
  <c r="AE113" i="2"/>
  <c r="AD113" i="2"/>
  <c r="AC113" i="2"/>
  <c r="AB113" i="2"/>
  <c r="AA113" i="2"/>
  <c r="Z113" i="2"/>
  <c r="Y113" i="2"/>
  <c r="AJ113" i="2" s="1"/>
  <c r="C113" i="2"/>
  <c r="AF112" i="2"/>
  <c r="AE112" i="2"/>
  <c r="AD112" i="2"/>
  <c r="AC112" i="2"/>
  <c r="AB112" i="2"/>
  <c r="AA112" i="2"/>
  <c r="Z112" i="2"/>
  <c r="Y112" i="2"/>
  <c r="AJ112" i="2" s="1"/>
  <c r="C112" i="2"/>
  <c r="AF111" i="2"/>
  <c r="AE111" i="2"/>
  <c r="AD111" i="2"/>
  <c r="AC111" i="2"/>
  <c r="AB111" i="2"/>
  <c r="AA111" i="2"/>
  <c r="Z111" i="2"/>
  <c r="Y111" i="2"/>
  <c r="AJ111" i="2" s="1"/>
  <c r="C111" i="2"/>
  <c r="AF110" i="2"/>
  <c r="AE110" i="2"/>
  <c r="AD110" i="2"/>
  <c r="AC110" i="2"/>
  <c r="AB110" i="2"/>
  <c r="AA110" i="2"/>
  <c r="Z110" i="2"/>
  <c r="Y110" i="2"/>
  <c r="AJ110" i="2" s="1"/>
  <c r="C110" i="2"/>
  <c r="AF109" i="2"/>
  <c r="AE109" i="2"/>
  <c r="AD109" i="2"/>
  <c r="AC109" i="2"/>
  <c r="AB109" i="2"/>
  <c r="AA109" i="2"/>
  <c r="Z109" i="2"/>
  <c r="Y109" i="2"/>
  <c r="C109" i="2"/>
  <c r="AF108" i="2"/>
  <c r="AE108" i="2"/>
  <c r="AD108" i="2"/>
  <c r="AC108" i="2"/>
  <c r="AB108" i="2"/>
  <c r="AA108" i="2"/>
  <c r="Z108" i="2"/>
  <c r="Y108" i="2"/>
  <c r="C108" i="2"/>
  <c r="AF107" i="2"/>
  <c r="AE107" i="2"/>
  <c r="AD107" i="2"/>
  <c r="AC107" i="2"/>
  <c r="AB107" i="2"/>
  <c r="AA107" i="2"/>
  <c r="Z107" i="2"/>
  <c r="Y107" i="2"/>
  <c r="C107" i="2"/>
  <c r="AF106" i="2"/>
  <c r="AE106" i="2"/>
  <c r="AD106" i="2"/>
  <c r="AC106" i="2"/>
  <c r="AB106" i="2"/>
  <c r="AA106" i="2"/>
  <c r="Z106" i="2"/>
  <c r="Y106" i="2"/>
  <c r="C106" i="2"/>
  <c r="AF105" i="2"/>
  <c r="AE105" i="2"/>
  <c r="AD105" i="2"/>
  <c r="AC105" i="2"/>
  <c r="AB105" i="2"/>
  <c r="AA105" i="2"/>
  <c r="Z105" i="2"/>
  <c r="Y105" i="2"/>
  <c r="AJ105" i="2" s="1"/>
  <c r="C105" i="2"/>
  <c r="AF104" i="2"/>
  <c r="AE104" i="2"/>
  <c r="AD104" i="2"/>
  <c r="AC104" i="2"/>
  <c r="AB104" i="2"/>
  <c r="AA104" i="2"/>
  <c r="Z104" i="2"/>
  <c r="Y104" i="2"/>
  <c r="AJ104" i="2" s="1"/>
  <c r="C104" i="2"/>
  <c r="AF103" i="2"/>
  <c r="AE103" i="2"/>
  <c r="AD103" i="2"/>
  <c r="AC103" i="2"/>
  <c r="AB103" i="2"/>
  <c r="AA103" i="2"/>
  <c r="Z103" i="2"/>
  <c r="Y103" i="2"/>
  <c r="AJ103" i="2" s="1"/>
  <c r="C103" i="2"/>
  <c r="AF102" i="2"/>
  <c r="AE102" i="2"/>
  <c r="AD102" i="2"/>
  <c r="AC102" i="2"/>
  <c r="AB102" i="2"/>
  <c r="AA102" i="2"/>
  <c r="Z102" i="2"/>
  <c r="Y102" i="2"/>
  <c r="AJ102" i="2" s="1"/>
  <c r="C102" i="2"/>
  <c r="AF101" i="2"/>
  <c r="AE101" i="2"/>
  <c r="AD101" i="2"/>
  <c r="AC101" i="2"/>
  <c r="AB101" i="2"/>
  <c r="AA101" i="2"/>
  <c r="Z101" i="2"/>
  <c r="Y101" i="2"/>
  <c r="C101" i="2"/>
  <c r="AF100" i="2"/>
  <c r="AE100" i="2"/>
  <c r="AD100" i="2"/>
  <c r="AC100" i="2"/>
  <c r="AB100" i="2"/>
  <c r="AA100" i="2"/>
  <c r="Z100" i="2"/>
  <c r="Y100" i="2"/>
  <c r="AJ100" i="2" s="1"/>
  <c r="C100" i="2"/>
  <c r="AF99" i="2"/>
  <c r="AE99" i="2"/>
  <c r="AD99" i="2"/>
  <c r="AC99" i="2"/>
  <c r="AB99" i="2"/>
  <c r="AA99" i="2"/>
  <c r="Z99" i="2"/>
  <c r="Y99" i="2"/>
  <c r="AJ99" i="2" s="1"/>
  <c r="C99" i="2"/>
  <c r="AF98" i="2"/>
  <c r="AE98" i="2"/>
  <c r="AD98" i="2"/>
  <c r="AC98" i="2"/>
  <c r="AB98" i="2"/>
  <c r="AA98" i="2"/>
  <c r="Z98" i="2"/>
  <c r="Y98" i="2"/>
  <c r="C98" i="2"/>
  <c r="AF97" i="2"/>
  <c r="AE97" i="2"/>
  <c r="AD97" i="2"/>
  <c r="AC97" i="2"/>
  <c r="AB97" i="2"/>
  <c r="AA97" i="2"/>
  <c r="Z97" i="2"/>
  <c r="Y97" i="2"/>
  <c r="AJ97" i="2" s="1"/>
  <c r="C97" i="2"/>
  <c r="AF96" i="2"/>
  <c r="AE96" i="2"/>
  <c r="AD96" i="2"/>
  <c r="AC96" i="2"/>
  <c r="AB96" i="2"/>
  <c r="AA96" i="2"/>
  <c r="Z96" i="2"/>
  <c r="Y96" i="2"/>
  <c r="C96" i="2"/>
  <c r="AF95" i="2"/>
  <c r="AE95" i="2"/>
  <c r="AD95" i="2"/>
  <c r="AC95" i="2"/>
  <c r="AB95" i="2"/>
  <c r="AA95" i="2"/>
  <c r="Z95" i="2"/>
  <c r="Y95" i="2"/>
  <c r="C95" i="2"/>
  <c r="AF94" i="2"/>
  <c r="AE94" i="2"/>
  <c r="AD94" i="2"/>
  <c r="AC94" i="2"/>
  <c r="AB94" i="2"/>
  <c r="AA94" i="2"/>
  <c r="Z94" i="2"/>
  <c r="Y94" i="2"/>
  <c r="C94" i="2"/>
  <c r="AF93" i="2"/>
  <c r="AE93" i="2"/>
  <c r="AD93" i="2"/>
  <c r="AC93" i="2"/>
  <c r="AB93" i="2"/>
  <c r="AA93" i="2"/>
  <c r="Z93" i="2"/>
  <c r="Y93" i="2"/>
  <c r="AJ93" i="2" s="1"/>
  <c r="C93" i="2"/>
  <c r="AF92" i="2"/>
  <c r="AE92" i="2"/>
  <c r="AD92" i="2"/>
  <c r="AC92" i="2"/>
  <c r="AB92" i="2"/>
  <c r="AA92" i="2"/>
  <c r="Z92" i="2"/>
  <c r="Y92" i="2"/>
  <c r="AJ92" i="2" s="1"/>
  <c r="C92" i="2"/>
  <c r="AF91" i="2"/>
  <c r="AE91" i="2"/>
  <c r="AD91" i="2"/>
  <c r="AC91" i="2"/>
  <c r="AB91" i="2"/>
  <c r="AA91" i="2"/>
  <c r="Z91" i="2"/>
  <c r="Y91" i="2"/>
  <c r="AJ91" i="2" s="1"/>
  <c r="C91" i="2"/>
  <c r="AF90" i="2"/>
  <c r="AE90" i="2"/>
  <c r="AD90" i="2"/>
  <c r="AC90" i="2"/>
  <c r="AB90" i="2"/>
  <c r="AA90" i="2"/>
  <c r="Z90" i="2"/>
  <c r="Y90" i="2"/>
  <c r="AJ90" i="2" s="1"/>
  <c r="C90" i="2"/>
  <c r="AF89" i="2"/>
  <c r="AE89" i="2"/>
  <c r="AD89" i="2"/>
  <c r="AC89" i="2"/>
  <c r="AB89" i="2"/>
  <c r="AA89" i="2"/>
  <c r="Z89" i="2"/>
  <c r="Y89" i="2"/>
  <c r="AJ89" i="2" s="1"/>
  <c r="C89" i="2"/>
  <c r="AF88" i="2"/>
  <c r="AE88" i="2"/>
  <c r="AD88" i="2"/>
  <c r="AC88" i="2"/>
  <c r="AB88" i="2"/>
  <c r="AA88" i="2"/>
  <c r="Z88" i="2"/>
  <c r="Y88" i="2"/>
  <c r="C88" i="2"/>
  <c r="AF87" i="2"/>
  <c r="AE87" i="2"/>
  <c r="AD87" i="2"/>
  <c r="AC87" i="2"/>
  <c r="AB87" i="2"/>
  <c r="AA87" i="2"/>
  <c r="Z87" i="2"/>
  <c r="Y87" i="2"/>
  <c r="AJ87" i="2" s="1"/>
  <c r="C87" i="2"/>
  <c r="AF86" i="2"/>
  <c r="AE86" i="2"/>
  <c r="AD86" i="2"/>
  <c r="AC86" i="2"/>
  <c r="AB86" i="2"/>
  <c r="AA86" i="2"/>
  <c r="Z86" i="2"/>
  <c r="Y86" i="2"/>
  <c r="AJ86" i="2" s="1"/>
  <c r="C86" i="2"/>
  <c r="AF85" i="2"/>
  <c r="AE85" i="2"/>
  <c r="AD85" i="2"/>
  <c r="AC85" i="2"/>
  <c r="AB85" i="2"/>
  <c r="AA85" i="2"/>
  <c r="Z85" i="2"/>
  <c r="Y85" i="2"/>
  <c r="C85" i="2"/>
  <c r="AF84" i="2"/>
  <c r="AE84" i="2"/>
  <c r="AD84" i="2"/>
  <c r="AC84" i="2"/>
  <c r="AB84" i="2"/>
  <c r="AA84" i="2"/>
  <c r="Z84" i="2"/>
  <c r="Y84" i="2"/>
  <c r="AJ84" i="2" s="1"/>
  <c r="C84" i="2"/>
  <c r="AF83" i="2"/>
  <c r="AE83" i="2"/>
  <c r="AD83" i="2"/>
  <c r="AC83" i="2"/>
  <c r="AB83" i="2"/>
  <c r="AA83" i="2"/>
  <c r="Z83" i="2"/>
  <c r="Y83" i="2"/>
  <c r="C83" i="2"/>
  <c r="AF82" i="2"/>
  <c r="AE82" i="2"/>
  <c r="AD82" i="2"/>
  <c r="AC82" i="2"/>
  <c r="AB82" i="2"/>
  <c r="AA82" i="2"/>
  <c r="Z82" i="2"/>
  <c r="Y82" i="2"/>
  <c r="C82" i="2"/>
  <c r="AF81" i="2"/>
  <c r="AE81" i="2"/>
  <c r="AD81" i="2"/>
  <c r="AC81" i="2"/>
  <c r="AB81" i="2"/>
  <c r="AA81" i="2"/>
  <c r="Z81" i="2"/>
  <c r="Y81" i="2"/>
  <c r="AJ81" i="2" s="1"/>
  <c r="C81" i="2"/>
  <c r="AF80" i="2"/>
  <c r="AE80" i="2"/>
  <c r="AD80" i="2"/>
  <c r="AC80" i="2"/>
  <c r="AB80" i="2"/>
  <c r="AA80" i="2"/>
  <c r="Z80" i="2"/>
  <c r="Y80" i="2"/>
  <c r="AJ80" i="2" s="1"/>
  <c r="C80" i="2"/>
  <c r="AF79" i="2"/>
  <c r="AE79" i="2"/>
  <c r="AD79" i="2"/>
  <c r="AC79" i="2"/>
  <c r="AB79" i="2"/>
  <c r="AA79" i="2"/>
  <c r="Z79" i="2"/>
  <c r="Y79" i="2"/>
  <c r="AJ79" i="2" s="1"/>
  <c r="C79" i="2"/>
  <c r="AF78" i="2"/>
  <c r="AE78" i="2"/>
  <c r="AD78" i="2"/>
  <c r="AC78" i="2"/>
  <c r="AB78" i="2"/>
  <c r="AA78" i="2"/>
  <c r="Z78" i="2"/>
  <c r="Y78" i="2"/>
  <c r="AJ78" i="2" s="1"/>
  <c r="C78" i="2"/>
  <c r="AF77" i="2"/>
  <c r="AE77" i="2"/>
  <c r="AD77" i="2"/>
  <c r="AC77" i="2"/>
  <c r="AB77" i="2"/>
  <c r="AA77" i="2"/>
  <c r="Z77" i="2"/>
  <c r="Y77" i="2"/>
  <c r="C77" i="2"/>
  <c r="AF76" i="2"/>
  <c r="AE76" i="2"/>
  <c r="AD76" i="2"/>
  <c r="AC76" i="2"/>
  <c r="AB76" i="2"/>
  <c r="AA76" i="2"/>
  <c r="Z76" i="2"/>
  <c r="Y76" i="2"/>
  <c r="AJ76" i="2" s="1"/>
  <c r="C76" i="2"/>
  <c r="AF75" i="2"/>
  <c r="AE75" i="2"/>
  <c r="AD75" i="2"/>
  <c r="AC75" i="2"/>
  <c r="AB75" i="2"/>
  <c r="AA75" i="2"/>
  <c r="Z75" i="2"/>
  <c r="Y75" i="2"/>
  <c r="AJ75" i="2" s="1"/>
  <c r="C75" i="2"/>
  <c r="AF74" i="2"/>
  <c r="AE74" i="2"/>
  <c r="AD74" i="2"/>
  <c r="AC74" i="2"/>
  <c r="AB74" i="2"/>
  <c r="AA74" i="2"/>
  <c r="Z74" i="2"/>
  <c r="Y74" i="2"/>
  <c r="C74" i="2"/>
  <c r="AF73" i="2"/>
  <c r="AE73" i="2"/>
  <c r="AD73" i="2"/>
  <c r="AC73" i="2"/>
  <c r="AB73" i="2"/>
  <c r="AA73" i="2"/>
  <c r="Z73" i="2"/>
  <c r="Y73" i="2"/>
  <c r="C73" i="2"/>
  <c r="AF72" i="2"/>
  <c r="AE72" i="2"/>
  <c r="AD72" i="2"/>
  <c r="AC72" i="2"/>
  <c r="AB72" i="2"/>
  <c r="AA72" i="2"/>
  <c r="Z72" i="2"/>
  <c r="Y72" i="2"/>
  <c r="C72" i="2"/>
  <c r="AF71" i="2"/>
  <c r="AE71" i="2"/>
  <c r="AD71" i="2"/>
  <c r="AC71" i="2"/>
  <c r="AB71" i="2"/>
  <c r="AA71" i="2"/>
  <c r="Z71" i="2"/>
  <c r="Y71" i="2"/>
  <c r="AJ71" i="2" s="1"/>
  <c r="C71" i="2"/>
  <c r="AF70" i="2"/>
  <c r="AE70" i="2"/>
  <c r="AD70" i="2"/>
  <c r="AC70" i="2"/>
  <c r="AB70" i="2"/>
  <c r="AA70" i="2"/>
  <c r="Z70" i="2"/>
  <c r="Y70" i="2"/>
  <c r="C70" i="2"/>
  <c r="AF69" i="2"/>
  <c r="AE69" i="2"/>
  <c r="AD69" i="2"/>
  <c r="AC69" i="2"/>
  <c r="AB69" i="2"/>
  <c r="AA69" i="2"/>
  <c r="Z69" i="2"/>
  <c r="Y69" i="2"/>
  <c r="AJ69" i="2" s="1"/>
  <c r="C69" i="2"/>
  <c r="AF68" i="2"/>
  <c r="AE68" i="2"/>
  <c r="AD68" i="2"/>
  <c r="AC68" i="2"/>
  <c r="AB68" i="2"/>
  <c r="AA68" i="2"/>
  <c r="Z68" i="2"/>
  <c r="Y68" i="2"/>
  <c r="C68" i="2"/>
  <c r="AF67" i="2"/>
  <c r="AE67" i="2"/>
  <c r="AD67" i="2"/>
  <c r="AC67" i="2"/>
  <c r="AB67" i="2"/>
  <c r="AA67" i="2"/>
  <c r="Z67" i="2"/>
  <c r="Y67" i="2"/>
  <c r="AJ67" i="2" s="1"/>
  <c r="C67" i="2"/>
  <c r="AF66" i="2"/>
  <c r="AE66" i="2"/>
  <c r="AD66" i="2"/>
  <c r="AC66" i="2"/>
  <c r="AB66" i="2"/>
  <c r="AA66" i="2"/>
  <c r="Z66" i="2"/>
  <c r="Y66" i="2"/>
  <c r="AJ66" i="2" s="1"/>
  <c r="C66" i="2"/>
  <c r="AF65" i="2"/>
  <c r="AE65" i="2"/>
  <c r="AD65" i="2"/>
  <c r="AC65" i="2"/>
  <c r="AB65" i="2"/>
  <c r="AA65" i="2"/>
  <c r="Z65" i="2"/>
  <c r="Y65" i="2"/>
  <c r="AJ65" i="2" s="1"/>
  <c r="C65" i="2"/>
  <c r="AF64" i="2"/>
  <c r="AE64" i="2"/>
  <c r="AD64" i="2"/>
  <c r="AC64" i="2"/>
  <c r="AB64" i="2"/>
  <c r="AA64" i="2"/>
  <c r="Z64" i="2"/>
  <c r="Y64" i="2"/>
  <c r="C64" i="2"/>
  <c r="AF63" i="2"/>
  <c r="AE63" i="2"/>
  <c r="AD63" i="2"/>
  <c r="AC63" i="2"/>
  <c r="AB63" i="2"/>
  <c r="AA63" i="2"/>
  <c r="Z63" i="2"/>
  <c r="Y63" i="2"/>
  <c r="AJ63" i="2" s="1"/>
  <c r="C63" i="2"/>
  <c r="AF62" i="2"/>
  <c r="AE62" i="2"/>
  <c r="AD62" i="2"/>
  <c r="AC62" i="2"/>
  <c r="AB62" i="2"/>
  <c r="AA62" i="2"/>
  <c r="Z62" i="2"/>
  <c r="Y62" i="2"/>
  <c r="C62" i="2"/>
  <c r="AF61" i="2"/>
  <c r="AE61" i="2"/>
  <c r="AD61" i="2"/>
  <c r="AC61" i="2"/>
  <c r="AB61" i="2"/>
  <c r="AA61" i="2"/>
  <c r="Z61" i="2"/>
  <c r="Y61" i="2"/>
  <c r="C61" i="2"/>
  <c r="AF60" i="2"/>
  <c r="AE60" i="2"/>
  <c r="AD60" i="2"/>
  <c r="AC60" i="2"/>
  <c r="AB60" i="2"/>
  <c r="AA60" i="2"/>
  <c r="Z60" i="2"/>
  <c r="Y60" i="2"/>
  <c r="C60" i="2"/>
  <c r="AF59" i="2"/>
  <c r="AE59" i="2"/>
  <c r="AD59" i="2"/>
  <c r="AC59" i="2"/>
  <c r="AB59" i="2"/>
  <c r="AA59" i="2"/>
  <c r="Z59" i="2"/>
  <c r="Y59" i="2"/>
  <c r="C59" i="2"/>
  <c r="AF58" i="2"/>
  <c r="AE58" i="2"/>
  <c r="AD58" i="2"/>
  <c r="AC58" i="2"/>
  <c r="AB58" i="2"/>
  <c r="AA58" i="2"/>
  <c r="Z58" i="2"/>
  <c r="Y58" i="2"/>
  <c r="AJ58" i="2" s="1"/>
  <c r="C58" i="2"/>
  <c r="AF57" i="2"/>
  <c r="AE57" i="2"/>
  <c r="AD57" i="2"/>
  <c r="AC57" i="2"/>
  <c r="AB57" i="2"/>
  <c r="AA57" i="2"/>
  <c r="Z57" i="2"/>
  <c r="Y57" i="2"/>
  <c r="AJ57" i="2" s="1"/>
  <c r="C57" i="2"/>
  <c r="AF56" i="2"/>
  <c r="AE56" i="2"/>
  <c r="AD56" i="2"/>
  <c r="AC56" i="2"/>
  <c r="AB56" i="2"/>
  <c r="AA56" i="2"/>
  <c r="Z56" i="2"/>
  <c r="Y56" i="2"/>
  <c r="AJ56" i="2" s="1"/>
  <c r="C56" i="2"/>
  <c r="AF55" i="2"/>
  <c r="AE55" i="2"/>
  <c r="AD55" i="2"/>
  <c r="AC55" i="2"/>
  <c r="AB55" i="2"/>
  <c r="AA55" i="2"/>
  <c r="Z55" i="2"/>
  <c r="Y55" i="2"/>
  <c r="C55" i="2"/>
  <c r="AF54" i="2"/>
  <c r="AE54" i="2"/>
  <c r="AD54" i="2"/>
  <c r="AC54" i="2"/>
  <c r="AB54" i="2"/>
  <c r="AA54" i="2"/>
  <c r="Z54" i="2"/>
  <c r="Y54" i="2"/>
  <c r="AJ54" i="2" s="1"/>
  <c r="C54" i="2"/>
  <c r="AF53" i="2"/>
  <c r="AE53" i="2"/>
  <c r="AD53" i="2"/>
  <c r="AC53" i="2"/>
  <c r="AB53" i="2"/>
  <c r="AA53" i="2"/>
  <c r="Z53" i="2"/>
  <c r="Y53" i="2"/>
  <c r="C53" i="2"/>
  <c r="AF52" i="2"/>
  <c r="AE52" i="2"/>
  <c r="AD52" i="2"/>
  <c r="AC52" i="2"/>
  <c r="AB52" i="2"/>
  <c r="AA52" i="2"/>
  <c r="Z52" i="2"/>
  <c r="Y52" i="2"/>
  <c r="AJ52" i="2" s="1"/>
  <c r="C52" i="2"/>
  <c r="AF51" i="2"/>
  <c r="AE51" i="2"/>
  <c r="AD51" i="2"/>
  <c r="AC51" i="2"/>
  <c r="AB51" i="2"/>
  <c r="AA51" i="2"/>
  <c r="Z51" i="2"/>
  <c r="Y51" i="2"/>
  <c r="AJ51" i="2" s="1"/>
  <c r="C51" i="2"/>
  <c r="AF50" i="2"/>
  <c r="AE50" i="2"/>
  <c r="AD50" i="2"/>
  <c r="AC50" i="2"/>
  <c r="AB50" i="2"/>
  <c r="AA50" i="2"/>
  <c r="Z50" i="2"/>
  <c r="Y50" i="2"/>
  <c r="C50" i="2"/>
  <c r="AF49" i="2"/>
  <c r="AE49" i="2"/>
  <c r="AD49" i="2"/>
  <c r="AC49" i="2"/>
  <c r="AB49" i="2"/>
  <c r="AA49" i="2"/>
  <c r="Z49" i="2"/>
  <c r="Y49" i="2"/>
  <c r="AJ49" i="2" s="1"/>
  <c r="C49" i="2"/>
  <c r="AF48" i="2"/>
  <c r="AE48" i="2"/>
  <c r="AD48" i="2"/>
  <c r="AC48" i="2"/>
  <c r="AB48" i="2"/>
  <c r="AA48" i="2"/>
  <c r="Z48" i="2"/>
  <c r="Y48" i="2"/>
  <c r="C48" i="2"/>
  <c r="AF47" i="2"/>
  <c r="AE47" i="2"/>
  <c r="AD47" i="2"/>
  <c r="AC47" i="2"/>
  <c r="AB47" i="2"/>
  <c r="AA47" i="2"/>
  <c r="Z47" i="2"/>
  <c r="Y47" i="2"/>
  <c r="C47" i="2"/>
  <c r="AF46" i="2"/>
  <c r="AE46" i="2"/>
  <c r="AD46" i="2"/>
  <c r="AC46" i="2"/>
  <c r="AB46" i="2"/>
  <c r="AA46" i="2"/>
  <c r="Z46" i="2"/>
  <c r="Y46" i="2"/>
  <c r="C46" i="2"/>
  <c r="AF45" i="2"/>
  <c r="AE45" i="2"/>
  <c r="AD45" i="2"/>
  <c r="AC45" i="2"/>
  <c r="AB45" i="2"/>
  <c r="AA45" i="2"/>
  <c r="Z45" i="2"/>
  <c r="Y45" i="2"/>
  <c r="AJ45" i="2" s="1"/>
  <c r="C45" i="2"/>
  <c r="AF44" i="2"/>
  <c r="AE44" i="2"/>
  <c r="AD44" i="2"/>
  <c r="AC44" i="2"/>
  <c r="AB44" i="2"/>
  <c r="AA44" i="2"/>
  <c r="Z44" i="2"/>
  <c r="Y44" i="2"/>
  <c r="C44" i="2"/>
  <c r="AF43" i="2"/>
  <c r="AE43" i="2"/>
  <c r="AD43" i="2"/>
  <c r="AC43" i="2"/>
  <c r="AB43" i="2"/>
  <c r="AA43" i="2"/>
  <c r="Z43" i="2"/>
  <c r="Y43" i="2"/>
  <c r="AJ43" i="2" s="1"/>
  <c r="C43" i="2"/>
  <c r="AF42" i="2"/>
  <c r="AE42" i="2"/>
  <c r="AD42" i="2"/>
  <c r="AC42" i="2"/>
  <c r="AB42" i="2"/>
  <c r="AA42" i="2"/>
  <c r="Z42" i="2"/>
  <c r="Y42" i="2"/>
  <c r="C42" i="2"/>
  <c r="AF41" i="2"/>
  <c r="AE41" i="2"/>
  <c r="AD41" i="2"/>
  <c r="AC41" i="2"/>
  <c r="AB41" i="2"/>
  <c r="AA41" i="2"/>
  <c r="Z41" i="2"/>
  <c r="Y41" i="2"/>
  <c r="AJ41" i="2" s="1"/>
  <c r="C41" i="2"/>
  <c r="AF40" i="2"/>
  <c r="AE40" i="2"/>
  <c r="AD40" i="2"/>
  <c r="AC40" i="2"/>
  <c r="AB40" i="2"/>
  <c r="AA40" i="2"/>
  <c r="Z40" i="2"/>
  <c r="Y40" i="2"/>
  <c r="C40" i="2"/>
  <c r="AF39" i="2"/>
  <c r="AE39" i="2"/>
  <c r="AD39" i="2"/>
  <c r="AC39" i="2"/>
  <c r="AB39" i="2"/>
  <c r="AA39" i="2"/>
  <c r="Z39" i="2"/>
  <c r="Y39" i="2"/>
  <c r="AJ39" i="2" s="1"/>
  <c r="C39" i="2"/>
  <c r="AF38" i="2"/>
  <c r="AE38" i="2"/>
  <c r="AD38" i="2"/>
  <c r="AC38" i="2"/>
  <c r="AB38" i="2"/>
  <c r="AA38" i="2"/>
  <c r="Z38" i="2"/>
  <c r="Y38" i="2"/>
  <c r="AJ38" i="2" s="1"/>
  <c r="C38" i="2"/>
  <c r="AF37" i="2"/>
  <c r="AE37" i="2"/>
  <c r="AD37" i="2"/>
  <c r="AC37" i="2"/>
  <c r="AB37" i="2"/>
  <c r="AA37" i="2"/>
  <c r="Z37" i="2"/>
  <c r="Y37" i="2"/>
  <c r="C37" i="2"/>
  <c r="AF36" i="2"/>
  <c r="AE36" i="2"/>
  <c r="AD36" i="2"/>
  <c r="AC36" i="2"/>
  <c r="AB36" i="2"/>
  <c r="AA36" i="2"/>
  <c r="Z36" i="2"/>
  <c r="Y36" i="2"/>
  <c r="AJ36" i="2" s="1"/>
  <c r="C36" i="2"/>
  <c r="AF35" i="2"/>
  <c r="AE35" i="2"/>
  <c r="AD35" i="2"/>
  <c r="AC35" i="2"/>
  <c r="AB35" i="2"/>
  <c r="AA35" i="2"/>
  <c r="Z35" i="2"/>
  <c r="Y35" i="2"/>
  <c r="C35" i="2"/>
  <c r="AF34" i="2"/>
  <c r="AE34" i="2"/>
  <c r="AD34" i="2"/>
  <c r="AC34" i="2"/>
  <c r="AB34" i="2"/>
  <c r="AA34" i="2"/>
  <c r="Z34" i="2"/>
  <c r="Y34" i="2"/>
  <c r="C34" i="2"/>
  <c r="AF33" i="2"/>
  <c r="AE33" i="2"/>
  <c r="AD33" i="2"/>
  <c r="AC33" i="2"/>
  <c r="AB33" i="2"/>
  <c r="AA33" i="2"/>
  <c r="Z33" i="2"/>
  <c r="Y33" i="2"/>
  <c r="AJ33" i="2" s="1"/>
  <c r="C33" i="2"/>
  <c r="AF32" i="2"/>
  <c r="AE32" i="2"/>
  <c r="AD32" i="2"/>
  <c r="AC32" i="2"/>
  <c r="AB32" i="2"/>
  <c r="AA32" i="2"/>
  <c r="Z32" i="2"/>
  <c r="Y32" i="2"/>
  <c r="AJ32" i="2" s="1"/>
  <c r="C32" i="2"/>
  <c r="AF31" i="2"/>
  <c r="AE31" i="2"/>
  <c r="AD31" i="2"/>
  <c r="AC31" i="2"/>
  <c r="AB31" i="2"/>
  <c r="AA31" i="2"/>
  <c r="Z31" i="2"/>
  <c r="Y31" i="2"/>
  <c r="C31" i="2"/>
  <c r="AF30" i="2"/>
  <c r="AE30" i="2"/>
  <c r="AD30" i="2"/>
  <c r="AC30" i="2"/>
  <c r="AB30" i="2"/>
  <c r="AA30" i="2"/>
  <c r="Z30" i="2"/>
  <c r="Y30" i="2"/>
  <c r="AJ30" i="2" s="1"/>
  <c r="C30" i="2"/>
  <c r="AF29" i="2"/>
  <c r="AE29" i="2"/>
  <c r="AD29" i="2"/>
  <c r="AC29" i="2"/>
  <c r="AB29" i="2"/>
  <c r="AA29" i="2"/>
  <c r="Z29" i="2"/>
  <c r="Y29" i="2"/>
  <c r="C29" i="2"/>
  <c r="AF28" i="2"/>
  <c r="AE28" i="2"/>
  <c r="AD28" i="2"/>
  <c r="AC28" i="2"/>
  <c r="AB28" i="2"/>
  <c r="AA28" i="2"/>
  <c r="Z28" i="2"/>
  <c r="Y28" i="2"/>
  <c r="AJ28" i="2" s="1"/>
  <c r="C28" i="2"/>
  <c r="AF27" i="2"/>
  <c r="AE27" i="2"/>
  <c r="AD27" i="2"/>
  <c r="AC27" i="2"/>
  <c r="AB27" i="2"/>
  <c r="AA27" i="2"/>
  <c r="Z27" i="2"/>
  <c r="Y27" i="2"/>
  <c r="AJ27" i="2" s="1"/>
  <c r="C27" i="2"/>
  <c r="AF26" i="2"/>
  <c r="AE26" i="2"/>
  <c r="AD26" i="2"/>
  <c r="AC26" i="2"/>
  <c r="AB26" i="2"/>
  <c r="AA26" i="2"/>
  <c r="Z26" i="2"/>
  <c r="Y26" i="2"/>
  <c r="C26" i="2"/>
  <c r="AF25" i="2"/>
  <c r="AE25" i="2"/>
  <c r="AD25" i="2"/>
  <c r="AC25" i="2"/>
  <c r="AB25" i="2"/>
  <c r="AA25" i="2"/>
  <c r="Z25" i="2"/>
  <c r="Y25" i="2"/>
  <c r="AJ25" i="2" s="1"/>
  <c r="C25" i="2"/>
  <c r="AF24" i="2"/>
  <c r="AE24" i="2"/>
  <c r="AD24" i="2"/>
  <c r="AC24" i="2"/>
  <c r="AB24" i="2"/>
  <c r="AA24" i="2"/>
  <c r="Z24" i="2"/>
  <c r="Y24" i="2"/>
  <c r="C24" i="2"/>
  <c r="AF23" i="2"/>
  <c r="AE23" i="2"/>
  <c r="AD23" i="2"/>
  <c r="AC23" i="2"/>
  <c r="AB23" i="2"/>
  <c r="AA23" i="2"/>
  <c r="Z23" i="2"/>
  <c r="Y23" i="2"/>
  <c r="C23" i="2"/>
  <c r="AF22" i="2"/>
  <c r="AE22" i="2"/>
  <c r="AD22" i="2"/>
  <c r="AC22" i="2"/>
  <c r="AB22" i="2"/>
  <c r="AA22" i="2"/>
  <c r="Z22" i="2"/>
  <c r="Y22" i="2"/>
  <c r="C22" i="2"/>
  <c r="AF21" i="2"/>
  <c r="AE21" i="2"/>
  <c r="AD21" i="2"/>
  <c r="AC21" i="2"/>
  <c r="AB21" i="2"/>
  <c r="AA21" i="2"/>
  <c r="Z21" i="2"/>
  <c r="Y21" i="2"/>
  <c r="AJ21" i="2" s="1"/>
  <c r="C21" i="2"/>
  <c r="AF20" i="2"/>
  <c r="AE20" i="2"/>
  <c r="AD20" i="2"/>
  <c r="AC20" i="2"/>
  <c r="AB20" i="2"/>
  <c r="AA20" i="2"/>
  <c r="Z20" i="2"/>
  <c r="Y20" i="2"/>
  <c r="C20" i="2"/>
  <c r="AF19" i="2"/>
  <c r="AE19" i="2"/>
  <c r="AD19" i="2"/>
  <c r="AC19" i="2"/>
  <c r="AB19" i="2"/>
  <c r="AA19" i="2"/>
  <c r="Z19" i="2"/>
  <c r="Y19" i="2"/>
  <c r="AJ19" i="2" s="1"/>
  <c r="C19" i="2"/>
  <c r="AF18" i="2"/>
  <c r="AE18" i="2"/>
  <c r="AD18" i="2"/>
  <c r="AC18" i="2"/>
  <c r="AB18" i="2"/>
  <c r="AA18" i="2"/>
  <c r="Z18" i="2"/>
  <c r="Y18" i="2"/>
  <c r="C18" i="2"/>
  <c r="AF17" i="2"/>
  <c r="AE17" i="2"/>
  <c r="AD17" i="2"/>
  <c r="AC17" i="2"/>
  <c r="AB17" i="2"/>
  <c r="AA17" i="2"/>
  <c r="Z17" i="2"/>
  <c r="Y17" i="2"/>
  <c r="AJ17" i="2" s="1"/>
  <c r="C17" i="2"/>
  <c r="AF16" i="2"/>
  <c r="AE16" i="2"/>
  <c r="AD16" i="2"/>
  <c r="AC16" i="2"/>
  <c r="AB16" i="2"/>
  <c r="AA16" i="2"/>
  <c r="Z16" i="2"/>
  <c r="Y16" i="2"/>
  <c r="C16" i="2"/>
  <c r="AF15" i="2"/>
  <c r="AE15" i="2"/>
  <c r="AD15" i="2"/>
  <c r="AC15" i="2"/>
  <c r="AB15" i="2"/>
  <c r="AA15" i="2"/>
  <c r="Z15" i="2"/>
  <c r="Y15" i="2"/>
  <c r="AJ15" i="2" s="1"/>
  <c r="C15" i="2"/>
  <c r="AF14" i="2"/>
  <c r="AE14" i="2"/>
  <c r="AD14" i="2"/>
  <c r="AC14" i="2"/>
  <c r="AB14" i="2"/>
  <c r="AA14" i="2"/>
  <c r="Z14" i="2"/>
  <c r="Y14" i="2"/>
  <c r="C14" i="2"/>
  <c r="AF13" i="2"/>
  <c r="AE13" i="2"/>
  <c r="AD13" i="2"/>
  <c r="AC13" i="2"/>
  <c r="AB13" i="2"/>
  <c r="AA13" i="2"/>
  <c r="Z13" i="2"/>
  <c r="Y13" i="2"/>
  <c r="C13" i="2"/>
  <c r="AF12" i="2"/>
  <c r="AE12" i="2"/>
  <c r="AD12" i="2"/>
  <c r="AC12" i="2"/>
  <c r="AB12" i="2"/>
  <c r="AA12" i="2"/>
  <c r="Z12" i="2"/>
  <c r="Y12" i="2"/>
  <c r="AJ12" i="2" s="1"/>
  <c r="C12" i="2"/>
  <c r="AF11" i="2"/>
  <c r="AE11" i="2"/>
  <c r="AD11" i="2"/>
  <c r="AC11" i="2"/>
  <c r="AB11" i="2"/>
  <c r="AA11" i="2"/>
  <c r="Z11" i="2"/>
  <c r="Y11" i="2"/>
  <c r="C11" i="2"/>
  <c r="AF10" i="2"/>
  <c r="AE10" i="2"/>
  <c r="AD10" i="2"/>
  <c r="AC10" i="2"/>
  <c r="AB10" i="2"/>
  <c r="AA10" i="2"/>
  <c r="Z10" i="2"/>
  <c r="Y10" i="2"/>
  <c r="C10" i="2"/>
  <c r="AF9" i="2"/>
  <c r="AE9" i="2"/>
  <c r="AD9" i="2"/>
  <c r="AC9" i="2"/>
  <c r="AB9" i="2"/>
  <c r="AA9" i="2"/>
  <c r="Z9" i="2"/>
  <c r="Y9" i="2"/>
  <c r="AJ9" i="2" s="1"/>
  <c r="C9" i="2"/>
  <c r="AF8" i="2"/>
  <c r="AE8" i="2"/>
  <c r="AD8" i="2"/>
  <c r="AC8" i="2"/>
  <c r="AB8" i="2"/>
  <c r="AA8" i="2"/>
  <c r="Z8" i="2"/>
  <c r="Y8" i="2"/>
  <c r="AJ8" i="2" s="1"/>
  <c r="C8" i="2"/>
  <c r="AF7" i="2"/>
  <c r="AE7" i="2"/>
  <c r="AD7" i="2"/>
  <c r="AC7" i="2"/>
  <c r="AB7" i="2"/>
  <c r="AA7" i="2"/>
  <c r="Z7" i="2"/>
  <c r="Y7" i="2"/>
  <c r="C7" i="2"/>
  <c r="AF6" i="2"/>
  <c r="AE6" i="2"/>
  <c r="AD6" i="2"/>
  <c r="AC6" i="2"/>
  <c r="AB6" i="2"/>
  <c r="AA6" i="2"/>
  <c r="Z6" i="2"/>
  <c r="Y6" i="2"/>
  <c r="AJ6" i="2" s="1"/>
  <c r="C6" i="2"/>
  <c r="AF5" i="2"/>
  <c r="AE5" i="2"/>
  <c r="AD5" i="2"/>
  <c r="AC5" i="2"/>
  <c r="AB5" i="2"/>
  <c r="AA5" i="2"/>
  <c r="Z5" i="2"/>
  <c r="Y5" i="2"/>
  <c r="C5" i="2"/>
  <c r="AF4" i="2"/>
  <c r="AE4" i="2"/>
  <c r="AD4" i="2"/>
  <c r="AC4" i="2"/>
  <c r="AB4" i="2"/>
  <c r="AA4" i="2"/>
  <c r="Z4" i="2"/>
  <c r="Y4" i="2"/>
  <c r="AJ4" i="2" s="1"/>
  <c r="C4" i="2"/>
  <c r="B4" i="2" s="1"/>
  <c r="A4" i="2" s="1"/>
  <c r="X1" i="2"/>
  <c r="W1" i="2"/>
  <c r="V1" i="2"/>
  <c r="U1" i="2"/>
  <c r="T1" i="2"/>
  <c r="S1" i="2"/>
  <c r="R1" i="2"/>
  <c r="D10" i="5"/>
  <c r="B10" i="5"/>
  <c r="AJ2520" i="2" l="1"/>
  <c r="C10" i="5"/>
  <c r="AJ1692" i="2"/>
  <c r="AJ2256" i="2"/>
  <c r="AJ2220" i="2"/>
  <c r="AJ1929" i="2"/>
  <c r="AJ2389" i="2"/>
  <c r="AJ2145" i="2"/>
  <c r="AJ2365" i="2"/>
  <c r="AJ1417" i="2"/>
  <c r="AJ2661" i="2"/>
  <c r="AJ2533" i="2"/>
  <c r="AJ2621" i="2"/>
  <c r="AJ2209" i="2"/>
  <c r="AJ1977" i="2"/>
  <c r="AJ1284" i="2"/>
  <c r="AJ2616" i="2"/>
  <c r="AJ1953" i="2"/>
  <c r="AJ2121" i="2"/>
  <c r="AJ1512" i="2"/>
  <c r="AJ2352" i="2"/>
  <c r="AJ2400" i="2"/>
  <c r="AJ2636" i="2"/>
  <c r="AJ2113" i="2"/>
  <c r="AJ1905" i="2"/>
  <c r="AJ2281" i="2"/>
  <c r="AJ1716" i="2"/>
  <c r="AJ2401" i="2"/>
  <c r="AJ2633" i="2"/>
  <c r="AJ2544" i="2"/>
  <c r="AJ2244" i="2"/>
  <c r="AJ2017" i="2"/>
  <c r="AJ1830" i="2"/>
  <c r="AJ1881" i="2"/>
  <c r="AJ1790" i="2"/>
  <c r="AJ1618" i="2"/>
  <c r="AJ2608" i="2"/>
  <c r="AJ2548" i="2"/>
  <c r="AJ2413" i="2"/>
  <c r="AJ2376" i="2"/>
  <c r="AJ2073" i="2"/>
  <c r="AJ1945" i="2"/>
  <c r="AJ2605" i="2"/>
  <c r="AJ2574" i="2"/>
  <c r="AJ2546" i="2"/>
  <c r="AJ2183" i="2"/>
  <c r="AJ2133" i="2"/>
  <c r="AJ1941" i="2"/>
  <c r="AJ1864" i="2"/>
  <c r="AJ1756" i="2"/>
  <c r="AJ1598" i="2"/>
  <c r="AJ2659" i="2"/>
  <c r="AJ2623" i="2"/>
  <c r="AJ2604" i="2"/>
  <c r="AJ2509" i="2"/>
  <c r="AJ2470" i="2"/>
  <c r="AJ2327" i="2"/>
  <c r="AJ2260" i="2"/>
  <c r="AJ2001" i="2"/>
  <c r="AJ1574" i="2"/>
  <c r="AJ2431" i="2"/>
  <c r="AJ2287" i="2"/>
  <c r="AJ2656" i="2"/>
  <c r="AJ2620" i="2"/>
  <c r="AJ2536" i="2"/>
  <c r="AJ2507" i="2"/>
  <c r="AJ2430" i="2"/>
  <c r="AJ2402" i="2"/>
  <c r="AJ2219" i="2"/>
  <c r="AJ1989" i="2"/>
  <c r="AJ1845" i="2"/>
  <c r="AJ1708" i="2"/>
  <c r="AJ1468" i="2"/>
  <c r="AJ2635" i="2"/>
  <c r="AJ2614" i="2"/>
  <c r="AJ2560" i="2"/>
  <c r="AJ2496" i="2"/>
  <c r="AJ2392" i="2"/>
  <c r="AJ2274" i="2"/>
  <c r="AJ2245" i="2"/>
  <c r="AJ2208" i="2"/>
  <c r="AJ1826" i="2"/>
  <c r="AJ1665" i="2"/>
  <c r="AJ2494" i="2"/>
  <c r="AJ2418" i="2"/>
  <c r="AJ2648" i="2"/>
  <c r="AJ2629" i="2"/>
  <c r="AJ2557" i="2"/>
  <c r="AJ2522" i="2"/>
  <c r="AJ2417" i="2"/>
  <c r="AJ2388" i="2"/>
  <c r="AJ2350" i="2"/>
  <c r="AJ2152" i="2"/>
  <c r="AJ1794" i="2"/>
  <c r="AJ2647" i="2"/>
  <c r="AJ2453" i="2"/>
  <c r="AJ2416" i="2"/>
  <c r="AJ2309" i="2"/>
  <c r="AJ2085" i="2"/>
  <c r="AJ1957" i="2"/>
  <c r="AJ1893" i="2"/>
  <c r="AJ1792" i="2"/>
  <c r="AJ1625" i="2"/>
  <c r="AJ13" i="2"/>
  <c r="AJ29" i="2"/>
  <c r="AJ77" i="2"/>
  <c r="AJ85" i="2"/>
  <c r="AJ101" i="2"/>
  <c r="AJ277" i="2"/>
  <c r="AJ289" i="2"/>
  <c r="AJ293" i="2"/>
  <c r="AJ305" i="2"/>
  <c r="AJ313" i="2"/>
  <c r="AJ317" i="2"/>
  <c r="AJ325" i="2"/>
  <c r="AJ329" i="2"/>
  <c r="AJ337" i="2"/>
  <c r="AJ341" i="2"/>
  <c r="AJ353" i="2"/>
  <c r="AJ365" i="2"/>
  <c r="AJ373" i="2"/>
  <c r="AJ377" i="2"/>
  <c r="AJ385" i="2"/>
  <c r="AJ389" i="2"/>
  <c r="AJ397" i="2"/>
  <c r="AJ401" i="2"/>
  <c r="AJ413" i="2"/>
  <c r="AJ421" i="2"/>
  <c r="AJ425" i="2"/>
  <c r="AJ433" i="2"/>
  <c r="AJ437" i="2"/>
  <c r="AJ445" i="2"/>
  <c r="AJ449" i="2"/>
  <c r="AJ457" i="2"/>
  <c r="AJ461" i="2"/>
  <c r="AJ469" i="2"/>
  <c r="AJ473" i="2"/>
  <c r="AJ477" i="2"/>
  <c r="AJ485" i="2"/>
  <c r="AJ489" i="2"/>
  <c r="AJ493" i="2"/>
  <c r="AJ497" i="2"/>
  <c r="AJ501" i="2"/>
  <c r="AJ509" i="2"/>
  <c r="AJ513" i="2"/>
  <c r="AJ517" i="2"/>
  <c r="AJ521" i="2"/>
  <c r="AJ525" i="2"/>
  <c r="AJ533" i="2"/>
  <c r="AJ541" i="2"/>
  <c r="AJ545" i="2"/>
  <c r="AJ549" i="2"/>
  <c r="AJ557" i="2"/>
  <c r="AJ565" i="2"/>
  <c r="AJ569" i="2"/>
  <c r="AJ573" i="2"/>
  <c r="AJ581" i="2"/>
  <c r="AJ589" i="2"/>
  <c r="AJ593" i="2"/>
  <c r="AJ597" i="2"/>
  <c r="AJ605" i="2"/>
  <c r="AJ613" i="2"/>
  <c r="AJ617" i="2"/>
  <c r="AJ621" i="2"/>
  <c r="AJ625" i="2"/>
  <c r="AJ629" i="2"/>
  <c r="AJ633" i="2"/>
  <c r="AJ637" i="2"/>
  <c r="AJ641" i="2"/>
  <c r="AJ645" i="2"/>
  <c r="AJ649" i="2"/>
  <c r="AJ653" i="2"/>
  <c r="AJ657" i="2"/>
  <c r="AJ661" i="2"/>
  <c r="AJ665" i="2"/>
  <c r="AJ669" i="2"/>
  <c r="AJ673" i="2"/>
  <c r="AJ677" i="2"/>
  <c r="AJ681" i="2"/>
  <c r="AJ685" i="2"/>
  <c r="AJ689" i="2"/>
  <c r="AJ693" i="2"/>
  <c r="AJ697" i="2"/>
  <c r="AJ701" i="2"/>
  <c r="AJ705" i="2"/>
  <c r="AJ709" i="2"/>
  <c r="AJ713" i="2"/>
  <c r="AJ717" i="2"/>
  <c r="AJ721" i="2"/>
  <c r="AJ725" i="2"/>
  <c r="AJ729" i="2"/>
  <c r="AJ733" i="2"/>
  <c r="AJ737" i="2"/>
  <c r="AJ741" i="2"/>
  <c r="AJ745" i="2"/>
  <c r="AJ749" i="2"/>
  <c r="AJ753" i="2"/>
  <c r="AJ757" i="2"/>
  <c r="AJ761" i="2"/>
  <c r="AJ765" i="2"/>
  <c r="AJ769" i="2"/>
  <c r="AJ773" i="2"/>
  <c r="AJ777" i="2"/>
  <c r="AJ781" i="2"/>
  <c r="AJ785" i="2"/>
  <c r="AJ789" i="2"/>
  <c r="AJ793" i="2"/>
  <c r="AJ797" i="2"/>
  <c r="AJ801" i="2"/>
  <c r="AJ805" i="2"/>
  <c r="AJ809" i="2"/>
  <c r="AJ813" i="2"/>
  <c r="AJ817" i="2"/>
  <c r="AJ821" i="2"/>
  <c r="AJ825" i="2"/>
  <c r="AJ829" i="2"/>
  <c r="AJ833" i="2"/>
  <c r="AJ837" i="2"/>
  <c r="AJ841" i="2"/>
  <c r="AJ845" i="2"/>
  <c r="AJ849" i="2"/>
  <c r="AJ853" i="2"/>
  <c r="AJ857" i="2"/>
  <c r="AJ861" i="2"/>
  <c r="AJ865" i="2"/>
  <c r="AJ869" i="2"/>
  <c r="AJ873" i="2"/>
  <c r="AJ877" i="2"/>
  <c r="AJ881" i="2"/>
  <c r="AJ885" i="2"/>
  <c r="AJ889" i="2"/>
  <c r="AJ893" i="2"/>
  <c r="AJ897" i="2"/>
  <c r="AJ901" i="2"/>
  <c r="AJ905" i="2"/>
  <c r="AJ909" i="2"/>
  <c r="AJ913" i="2"/>
  <c r="AJ917" i="2"/>
  <c r="AJ921" i="2"/>
  <c r="AJ925" i="2"/>
  <c r="AJ929" i="2"/>
  <c r="AJ933" i="2"/>
  <c r="AJ937" i="2"/>
  <c r="AJ941" i="2"/>
  <c r="AJ945" i="2"/>
  <c r="AJ949" i="2"/>
  <c r="AJ953" i="2"/>
  <c r="AJ957" i="2"/>
  <c r="AJ961" i="2"/>
  <c r="AJ965" i="2"/>
  <c r="AJ969" i="2"/>
  <c r="AJ973" i="2"/>
  <c r="AJ977" i="2"/>
  <c r="AJ981" i="2"/>
  <c r="AJ985" i="2"/>
  <c r="AJ989" i="2"/>
  <c r="AJ993" i="2"/>
  <c r="AJ997" i="2"/>
  <c r="AJ1001" i="2"/>
  <c r="AJ1005" i="2"/>
  <c r="AJ1009" i="2"/>
  <c r="AJ1013" i="2"/>
  <c r="AJ1017" i="2"/>
  <c r="AJ1021" i="2"/>
  <c r="AJ1025" i="2"/>
  <c r="AJ1029" i="2"/>
  <c r="AJ1033" i="2"/>
  <c r="AJ1037" i="2"/>
  <c r="AJ1041" i="2"/>
  <c r="AJ1045" i="2"/>
  <c r="AJ1049" i="2"/>
  <c r="AJ1053" i="2"/>
  <c r="AJ1057" i="2"/>
  <c r="AJ1061" i="2"/>
  <c r="AJ1065" i="2"/>
  <c r="AJ1069" i="2"/>
  <c r="AJ1073" i="2"/>
  <c r="AJ1077" i="2"/>
  <c r="AJ1081" i="2"/>
  <c r="AJ1085" i="2"/>
  <c r="AJ1089" i="2"/>
  <c r="AJ1093" i="2"/>
  <c r="AJ1097" i="2"/>
  <c r="AJ1101" i="2"/>
  <c r="AJ1105" i="2"/>
  <c r="AJ1109" i="2"/>
  <c r="AJ1113" i="2"/>
  <c r="AJ1117" i="2"/>
  <c r="AJ1121" i="2"/>
  <c r="AJ1125" i="2"/>
  <c r="AJ1129" i="2"/>
  <c r="AJ1133" i="2"/>
  <c r="AJ1137" i="2"/>
  <c r="AJ1141" i="2"/>
  <c r="AJ1145" i="2"/>
  <c r="AJ1149" i="2"/>
  <c r="AJ1153" i="2"/>
  <c r="AJ1157" i="2"/>
  <c r="AJ1161" i="2"/>
  <c r="AJ1165" i="2"/>
  <c r="AJ1169" i="2"/>
  <c r="AJ1173" i="2"/>
  <c r="AJ1177" i="2"/>
  <c r="AJ1181" i="2"/>
  <c r="AJ1185" i="2"/>
  <c r="AJ1189" i="2"/>
  <c r="AJ1193" i="2"/>
  <c r="AJ1197" i="2"/>
  <c r="AJ1201" i="2"/>
  <c r="AJ1205" i="2"/>
  <c r="AJ1209" i="2"/>
  <c r="AJ1213" i="2"/>
  <c r="AJ1217" i="2"/>
  <c r="AJ1221" i="2"/>
  <c r="AJ1225" i="2"/>
  <c r="AJ1229" i="2"/>
  <c r="AJ1233" i="2"/>
  <c r="AJ1241" i="2"/>
  <c r="AJ1245" i="2"/>
  <c r="AJ1249" i="2"/>
  <c r="AJ1253" i="2"/>
  <c r="AJ1257" i="2"/>
  <c r="AJ1265" i="2"/>
  <c r="AJ1269" i="2"/>
  <c r="AJ1273" i="2"/>
  <c r="AJ1277" i="2"/>
  <c r="AJ1285" i="2"/>
  <c r="AJ1289" i="2"/>
  <c r="AJ1293" i="2"/>
  <c r="AJ1297" i="2"/>
  <c r="AJ1301" i="2"/>
  <c r="AJ1309" i="2"/>
  <c r="AJ349" i="2"/>
  <c r="AJ5" i="2"/>
  <c r="AJ61" i="2"/>
  <c r="AJ73" i="2"/>
  <c r="AJ109" i="2"/>
  <c r="AJ125" i="2"/>
  <c r="AJ157" i="2"/>
  <c r="AJ197" i="2"/>
  <c r="AJ361" i="2"/>
  <c r="B440" i="2"/>
  <c r="A440" i="2" s="1"/>
  <c r="B544" i="2"/>
  <c r="A544" i="2" s="1"/>
  <c r="AJ53" i="2"/>
  <c r="AJ133" i="2"/>
  <c r="AJ173" i="2"/>
  <c r="AJ181" i="2"/>
  <c r="AJ217" i="2"/>
  <c r="AJ229" i="2"/>
  <c r="AJ241" i="2"/>
  <c r="AJ253" i="2"/>
  <c r="AJ269" i="2"/>
  <c r="AJ281" i="2"/>
  <c r="B448" i="2"/>
  <c r="A448" i="2" s="1"/>
  <c r="AJ16" i="2"/>
  <c r="AJ20" i="2"/>
  <c r="AJ24" i="2"/>
  <c r="AJ40" i="2"/>
  <c r="AJ44" i="2"/>
  <c r="AJ48" i="2"/>
  <c r="AJ60" i="2"/>
  <c r="AJ64" i="2"/>
  <c r="AJ68" i="2"/>
  <c r="AJ72" i="2"/>
  <c r="AJ88" i="2"/>
  <c r="AJ96" i="2"/>
  <c r="AJ108" i="2"/>
  <c r="AJ120" i="2"/>
  <c r="AJ132" i="2"/>
  <c r="AJ140" i="2"/>
  <c r="AJ144" i="2"/>
  <c r="AJ160" i="2"/>
  <c r="AJ164" i="2"/>
  <c r="AJ168" i="2"/>
  <c r="AJ180" i="2"/>
  <c r="AJ184" i="2"/>
  <c r="AJ192" i="2"/>
  <c r="AJ216" i="2"/>
  <c r="AJ220" i="2"/>
  <c r="AJ224" i="2"/>
  <c r="AJ228" i="2"/>
  <c r="AJ232" i="2"/>
  <c r="AJ236" i="2"/>
  <c r="AJ240" i="2"/>
  <c r="AJ244" i="2"/>
  <c r="AJ248" i="2"/>
  <c r="AJ252" i="2"/>
  <c r="AJ256" i="2"/>
  <c r="AJ260" i="2"/>
  <c r="AJ264" i="2"/>
  <c r="AJ268" i="2"/>
  <c r="AJ272" i="2"/>
  <c r="AJ276" i="2"/>
  <c r="AJ280" i="2"/>
  <c r="AJ284" i="2"/>
  <c r="AJ288" i="2"/>
  <c r="AJ292" i="2"/>
  <c r="AJ296" i="2"/>
  <c r="AJ300" i="2"/>
  <c r="AJ304" i="2"/>
  <c r="AJ308" i="2"/>
  <c r="AJ312" i="2"/>
  <c r="AJ316" i="2"/>
  <c r="AJ320" i="2"/>
  <c r="AJ324" i="2"/>
  <c r="AJ328" i="2"/>
  <c r="AJ332" i="2"/>
  <c r="AJ336" i="2"/>
  <c r="AJ340" i="2"/>
  <c r="AJ344" i="2"/>
  <c r="AJ348" i="2"/>
  <c r="AJ352" i="2"/>
  <c r="AJ356" i="2"/>
  <c r="AJ360" i="2"/>
  <c r="AJ37" i="2"/>
  <c r="AJ205" i="2"/>
  <c r="B368" i="2"/>
  <c r="A368" i="2" s="1"/>
  <c r="B552" i="2"/>
  <c r="A552" i="2" s="1"/>
  <c r="AJ7" i="2"/>
  <c r="AJ11" i="2"/>
  <c r="AJ23" i="2"/>
  <c r="AJ31" i="2"/>
  <c r="AJ35" i="2"/>
  <c r="AJ47" i="2"/>
  <c r="AJ55" i="2"/>
  <c r="AJ59" i="2"/>
  <c r="AJ83" i="2"/>
  <c r="AJ95" i="2"/>
  <c r="AJ107" i="2"/>
  <c r="AJ131" i="2"/>
  <c r="AJ155" i="2"/>
  <c r="AJ167" i="2"/>
  <c r="AJ179" i="2"/>
  <c r="AJ203" i="2"/>
  <c r="AJ219" i="2"/>
  <c r="AJ231" i="2"/>
  <c r="AJ243" i="2"/>
  <c r="AJ255" i="2"/>
  <c r="AJ263" i="2"/>
  <c r="AJ267" i="2"/>
  <c r="AJ275" i="2"/>
  <c r="AJ279" i="2"/>
  <c r="AJ287" i="2"/>
  <c r="AJ291" i="2"/>
  <c r="AJ299" i="2"/>
  <c r="AJ303" i="2"/>
  <c r="AJ311" i="2"/>
  <c r="AJ323" i="2"/>
  <c r="AJ327" i="2"/>
  <c r="AJ335" i="2"/>
  <c r="AJ339" i="2"/>
  <c r="AJ347" i="2"/>
  <c r="AJ351" i="2"/>
  <c r="AJ359" i="2"/>
  <c r="AJ363" i="2"/>
  <c r="AJ371" i="2"/>
  <c r="AJ375" i="2"/>
  <c r="AJ383" i="2"/>
  <c r="AJ387" i="2"/>
  <c r="AJ395" i="2"/>
  <c r="AJ399" i="2"/>
  <c r="AJ407" i="2"/>
  <c r="AJ411" i="2"/>
  <c r="AJ419" i="2"/>
  <c r="AJ431" i="2"/>
  <c r="AJ435" i="2"/>
  <c r="AJ443" i="2"/>
  <c r="AJ455" i="2"/>
  <c r="AJ459" i="2"/>
  <c r="AJ467" i="2"/>
  <c r="AJ471" i="2"/>
  <c r="AJ475" i="2"/>
  <c r="AJ479" i="2"/>
  <c r="AJ487" i="2"/>
  <c r="AJ491" i="2"/>
  <c r="AJ495" i="2"/>
  <c r="AJ499" i="2"/>
  <c r="AJ503" i="2"/>
  <c r="AJ515" i="2"/>
  <c r="AJ519" i="2"/>
  <c r="AJ523" i="2"/>
  <c r="AJ527" i="2"/>
  <c r="AJ535" i="2"/>
  <c r="AJ539" i="2"/>
  <c r="AJ543" i="2"/>
  <c r="AJ547" i="2"/>
  <c r="AJ551" i="2"/>
  <c r="AJ559" i="2"/>
  <c r="AJ563" i="2"/>
  <c r="AJ567" i="2"/>
  <c r="AJ571" i="2"/>
  <c r="AJ575" i="2"/>
  <c r="AJ587" i="2"/>
  <c r="AJ591" i="2"/>
  <c r="AJ595" i="2"/>
  <c r="AJ599" i="2"/>
  <c r="AJ10" i="2"/>
  <c r="AJ14" i="2"/>
  <c r="AJ18" i="2"/>
  <c r="AJ22" i="2"/>
  <c r="AJ26" i="2"/>
  <c r="AJ34" i="2"/>
  <c r="AJ42" i="2"/>
  <c r="AJ46" i="2"/>
  <c r="AJ50" i="2"/>
  <c r="AJ62" i="2"/>
  <c r="AJ70" i="2"/>
  <c r="AJ74" i="2"/>
  <c r="AJ82" i="2"/>
  <c r="AJ94" i="2"/>
  <c r="AJ98" i="2"/>
  <c r="AJ106" i="2"/>
  <c r="AJ118" i="2"/>
  <c r="AJ122" i="2"/>
  <c r="AJ134" i="2"/>
  <c r="AJ138" i="2"/>
  <c r="AJ142" i="2"/>
  <c r="AJ146" i="2"/>
  <c r="AJ158" i="2"/>
  <c r="AJ166" i="2"/>
  <c r="AJ170" i="2"/>
  <c r="AJ178" i="2"/>
  <c r="AJ186" i="2"/>
  <c r="AJ190" i="2"/>
  <c r="AJ194" i="2"/>
  <c r="AJ206" i="2"/>
  <c r="AJ214" i="2"/>
  <c r="AJ218" i="2"/>
  <c r="AJ222" i="2"/>
  <c r="AJ226" i="2"/>
  <c r="AJ230" i="2"/>
  <c r="AJ234" i="2"/>
  <c r="AJ238" i="2"/>
  <c r="AJ242" i="2"/>
  <c r="AJ246" i="2"/>
  <c r="AJ250" i="2"/>
  <c r="AJ254" i="2"/>
  <c r="AJ258" i="2"/>
  <c r="AJ262" i="2"/>
  <c r="AJ266" i="2"/>
  <c r="AJ270" i="2"/>
  <c r="AJ274" i="2"/>
  <c r="AJ278" i="2"/>
  <c r="AJ282" i="2"/>
  <c r="AJ286" i="2"/>
  <c r="AJ290" i="2"/>
  <c r="AJ294" i="2"/>
  <c r="AJ298" i="2"/>
  <c r="AJ302" i="2"/>
  <c r="AJ306" i="2"/>
  <c r="AJ310" i="2"/>
  <c r="AJ314" i="2"/>
  <c r="AJ318" i="2"/>
  <c r="AJ1559" i="2"/>
  <c r="AJ1252" i="2"/>
  <c r="B760" i="2"/>
  <c r="A760" i="2" s="1"/>
  <c r="B808" i="2"/>
  <c r="A808" i="2" s="1"/>
  <c r="B824" i="2"/>
  <c r="A824" i="2" s="1"/>
  <c r="B840" i="2"/>
  <c r="A840" i="2" s="1"/>
  <c r="B864" i="2"/>
  <c r="A864" i="2" s="1"/>
  <c r="B888" i="2"/>
  <c r="A888" i="2" s="1"/>
  <c r="B912" i="2"/>
  <c r="A912" i="2" s="1"/>
  <c r="B936" i="2"/>
  <c r="A936" i="2" s="1"/>
  <c r="B944" i="2"/>
  <c r="A944" i="2" s="1"/>
  <c r="B976" i="2"/>
  <c r="A976" i="2" s="1"/>
  <c r="B992" i="2"/>
  <c r="A992" i="2" s="1"/>
  <c r="B1008" i="2"/>
  <c r="A1008" i="2" s="1"/>
  <c r="B1040" i="2"/>
  <c r="A1040" i="2" s="1"/>
  <c r="B1056" i="2"/>
  <c r="A1056" i="2" s="1"/>
  <c r="B1064" i="2"/>
  <c r="A1064" i="2" s="1"/>
  <c r="B1072" i="2"/>
  <c r="A1072" i="2" s="1"/>
  <c r="B1104" i="2"/>
  <c r="A1104" i="2" s="1"/>
  <c r="B1120" i="2"/>
  <c r="A1120" i="2" s="1"/>
  <c r="B1136" i="2"/>
  <c r="A1136" i="2" s="1"/>
  <c r="B1144" i="2"/>
  <c r="A1144" i="2" s="1"/>
  <c r="B1160" i="2"/>
  <c r="A1160" i="2" s="1"/>
  <c r="B1168" i="2"/>
  <c r="A1168" i="2" s="1"/>
  <c r="B1176" i="2"/>
  <c r="A1176" i="2" s="1"/>
  <c r="B1184" i="2"/>
  <c r="A1184" i="2" s="1"/>
  <c r="B1192" i="2"/>
  <c r="A1192" i="2" s="1"/>
  <c r="B1240" i="2"/>
  <c r="A1240" i="2" s="1"/>
  <c r="B1248" i="2"/>
  <c r="A1248" i="2" s="1"/>
  <c r="B1264" i="2"/>
  <c r="A1264" i="2" s="1"/>
  <c r="B1296" i="2"/>
  <c r="A1296" i="2" s="1"/>
  <c r="B1304" i="2"/>
  <c r="A1304" i="2" s="1"/>
  <c r="AJ1211" i="2"/>
  <c r="AJ364" i="2"/>
  <c r="AJ368" i="2"/>
  <c r="AJ372" i="2"/>
  <c r="AJ376" i="2"/>
  <c r="AJ380" i="2"/>
  <c r="AJ384" i="2"/>
  <c r="AJ388" i="2"/>
  <c r="AJ392" i="2"/>
  <c r="AJ396" i="2"/>
  <c r="AJ400" i="2"/>
  <c r="AJ404" i="2"/>
  <c r="AJ408" i="2"/>
  <c r="AJ412" i="2"/>
  <c r="AJ416" i="2"/>
  <c r="AJ420" i="2"/>
  <c r="AJ424" i="2"/>
  <c r="AJ428" i="2"/>
  <c r="AJ432" i="2"/>
  <c r="AJ436" i="2"/>
  <c r="AJ440" i="2"/>
  <c r="AJ444" i="2"/>
  <c r="AJ448" i="2"/>
  <c r="AJ452" i="2"/>
  <c r="AJ456" i="2"/>
  <c r="AJ460" i="2"/>
  <c r="AJ464" i="2"/>
  <c r="AJ468" i="2"/>
  <c r="AJ472" i="2"/>
  <c r="AJ476" i="2"/>
  <c r="AJ480" i="2"/>
  <c r="AJ484" i="2"/>
  <c r="AJ488" i="2"/>
  <c r="AJ492" i="2"/>
  <c r="AJ496" i="2"/>
  <c r="AJ500" i="2"/>
  <c r="AJ504" i="2"/>
  <c r="AJ508" i="2"/>
  <c r="AJ512" i="2"/>
  <c r="AJ516" i="2"/>
  <c r="AJ520" i="2"/>
  <c r="AJ524" i="2"/>
  <c r="AJ528" i="2"/>
  <c r="AJ532" i="2"/>
  <c r="AJ536" i="2"/>
  <c r="AJ540" i="2"/>
  <c r="AJ544" i="2"/>
  <c r="AJ548" i="2"/>
  <c r="AJ552" i="2"/>
  <c r="AJ556" i="2"/>
  <c r="AJ560" i="2"/>
  <c r="AJ564" i="2"/>
  <c r="AJ568" i="2"/>
  <c r="AJ572" i="2"/>
  <c r="AJ576" i="2"/>
  <c r="AJ580" i="2"/>
  <c r="AJ584" i="2"/>
  <c r="AJ588" i="2"/>
  <c r="AJ592" i="2"/>
  <c r="AJ596" i="2"/>
  <c r="AJ600" i="2"/>
  <c r="AJ604" i="2"/>
  <c r="AJ608" i="2"/>
  <c r="AJ612" i="2"/>
  <c r="AJ616" i="2"/>
  <c r="AJ620" i="2"/>
  <c r="AJ624" i="2"/>
  <c r="AJ628" i="2"/>
  <c r="AJ632" i="2"/>
  <c r="AJ636" i="2"/>
  <c r="AJ640" i="2"/>
  <c r="AJ644" i="2"/>
  <c r="AJ648" i="2"/>
  <c r="AJ652" i="2"/>
  <c r="AJ656" i="2"/>
  <c r="AJ660" i="2"/>
  <c r="AJ664" i="2"/>
  <c r="AJ668" i="2"/>
  <c r="AJ672" i="2"/>
  <c r="AJ676" i="2"/>
  <c r="AJ680" i="2"/>
  <c r="AJ684" i="2"/>
  <c r="AJ688" i="2"/>
  <c r="AJ692" i="2"/>
  <c r="AJ696" i="2"/>
  <c r="AJ700" i="2"/>
  <c r="AJ704" i="2"/>
  <c r="AJ708" i="2"/>
  <c r="AJ712" i="2"/>
  <c r="AJ716" i="2"/>
  <c r="AJ720" i="2"/>
  <c r="AJ724" i="2"/>
  <c r="AJ728" i="2"/>
  <c r="AJ732" i="2"/>
  <c r="AJ736" i="2"/>
  <c r="AJ740" i="2"/>
  <c r="AJ744" i="2"/>
  <c r="AJ748" i="2"/>
  <c r="AJ752" i="2"/>
  <c r="AJ756" i="2"/>
  <c r="AJ760" i="2"/>
  <c r="AJ764" i="2"/>
  <c r="AJ768" i="2"/>
  <c r="AJ772" i="2"/>
  <c r="AJ776" i="2"/>
  <c r="AJ780" i="2"/>
  <c r="AJ784" i="2"/>
  <c r="AJ788" i="2"/>
  <c r="AJ792" i="2"/>
  <c r="AJ796" i="2"/>
  <c r="AJ800" i="2"/>
  <c r="AJ804" i="2"/>
  <c r="AJ808" i="2"/>
  <c r="AJ812" i="2"/>
  <c r="AJ816" i="2"/>
  <c r="AJ820" i="2"/>
  <c r="AJ824" i="2"/>
  <c r="AJ828" i="2"/>
  <c r="AJ832" i="2"/>
  <c r="AJ836" i="2"/>
  <c r="AJ840" i="2"/>
  <c r="AJ844" i="2"/>
  <c r="AJ848" i="2"/>
  <c r="AJ852" i="2"/>
  <c r="AJ856" i="2"/>
  <c r="AJ860" i="2"/>
  <c r="AJ864" i="2"/>
  <c r="AJ868" i="2"/>
  <c r="AJ872" i="2"/>
  <c r="AJ876" i="2"/>
  <c r="AJ880" i="2"/>
  <c r="AJ884" i="2"/>
  <c r="AJ888" i="2"/>
  <c r="AJ892" i="2"/>
  <c r="AJ896" i="2"/>
  <c r="AJ900" i="2"/>
  <c r="AJ904" i="2"/>
  <c r="AJ908" i="2"/>
  <c r="AJ912" i="2"/>
  <c r="AJ916" i="2"/>
  <c r="AJ920" i="2"/>
  <c r="AJ924" i="2"/>
  <c r="AJ928" i="2"/>
  <c r="AJ932" i="2"/>
  <c r="AJ936" i="2"/>
  <c r="AJ940" i="2"/>
  <c r="AJ944" i="2"/>
  <c r="AJ948" i="2"/>
  <c r="AJ952" i="2"/>
  <c r="AJ956" i="2"/>
  <c r="AJ960" i="2"/>
  <c r="AJ964" i="2"/>
  <c r="AJ968" i="2"/>
  <c r="AJ972" i="2"/>
  <c r="AJ980" i="2"/>
  <c r="AJ984" i="2"/>
  <c r="AJ988" i="2"/>
  <c r="AJ992" i="2"/>
  <c r="AJ996" i="2"/>
  <c r="AJ1000" i="2"/>
  <c r="AJ1004" i="2"/>
  <c r="AJ1008" i="2"/>
  <c r="AJ1012" i="2"/>
  <c r="AJ1016" i="2"/>
  <c r="AJ1020" i="2"/>
  <c r="AJ1024" i="2"/>
  <c r="AJ1028" i="2"/>
  <c r="AJ1032" i="2"/>
  <c r="AJ1036" i="2"/>
  <c r="AJ1040" i="2"/>
  <c r="AJ1044" i="2"/>
  <c r="AJ1048" i="2"/>
  <c r="AJ1052" i="2"/>
  <c r="AJ1056" i="2"/>
  <c r="AJ1060" i="2"/>
  <c r="AJ1064" i="2"/>
  <c r="AJ1068" i="2"/>
  <c r="AJ1072" i="2"/>
  <c r="AJ1076" i="2"/>
  <c r="AJ1080" i="2"/>
  <c r="AJ1084" i="2"/>
  <c r="AJ1088" i="2"/>
  <c r="AJ1092" i="2"/>
  <c r="AJ1096" i="2"/>
  <c r="AJ1100" i="2"/>
  <c r="AJ1104" i="2"/>
  <c r="AJ1108" i="2"/>
  <c r="AJ1112" i="2"/>
  <c r="AJ1116" i="2"/>
  <c r="AJ1120" i="2"/>
  <c r="AJ1124" i="2"/>
  <c r="AJ1128" i="2"/>
  <c r="AJ1132" i="2"/>
  <c r="AJ1136" i="2"/>
  <c r="AJ1140" i="2"/>
  <c r="AJ1144" i="2"/>
  <c r="AJ1148" i="2"/>
  <c r="AJ1152" i="2"/>
  <c r="AJ1156" i="2"/>
  <c r="AJ1160" i="2"/>
  <c r="AJ1164" i="2"/>
  <c r="AJ1168" i="2"/>
  <c r="AJ1172" i="2"/>
  <c r="AJ1176" i="2"/>
  <c r="AJ1180" i="2"/>
  <c r="AJ1184" i="2"/>
  <c r="AJ1188" i="2"/>
  <c r="AJ1192" i="2"/>
  <c r="AJ1196" i="2"/>
  <c r="AJ1200" i="2"/>
  <c r="AJ1204" i="2"/>
  <c r="AJ1208" i="2"/>
  <c r="AJ1212" i="2"/>
  <c r="AJ1216" i="2"/>
  <c r="AJ1220" i="2"/>
  <c r="AJ1224" i="2"/>
  <c r="AJ1228" i="2"/>
  <c r="AJ1232" i="2"/>
  <c r="AJ1236" i="2"/>
  <c r="AJ1240" i="2"/>
  <c r="AJ1244" i="2"/>
  <c r="AJ1248" i="2"/>
  <c r="AJ1256" i="2"/>
  <c r="AJ1260" i="2"/>
  <c r="AJ1264" i="2"/>
  <c r="AJ1268" i="2"/>
  <c r="AJ1272" i="2"/>
  <c r="AJ1276" i="2"/>
  <c r="AJ1280" i="2"/>
  <c r="AJ1288" i="2"/>
  <c r="AJ1292" i="2"/>
  <c r="AJ1296" i="2"/>
  <c r="AJ1300" i="2"/>
  <c r="AJ1304" i="2"/>
  <c r="AJ1308" i="2"/>
  <c r="AJ1312" i="2"/>
  <c r="AJ1316" i="2"/>
  <c r="AJ1320" i="2"/>
  <c r="AJ1324" i="2"/>
  <c r="AJ1328" i="2"/>
  <c r="AJ1332" i="2"/>
  <c r="AJ1336" i="2"/>
  <c r="AJ1340" i="2"/>
  <c r="AJ1344" i="2"/>
  <c r="AJ1348" i="2"/>
  <c r="AJ1352" i="2"/>
  <c r="AJ1356" i="2"/>
  <c r="AJ1360" i="2"/>
  <c r="AJ1364" i="2"/>
  <c r="AJ1535" i="2"/>
  <c r="AJ1167" i="2"/>
  <c r="AJ1082" i="2"/>
  <c r="AJ611" i="2"/>
  <c r="AJ615" i="2"/>
  <c r="AJ619" i="2"/>
  <c r="AJ623" i="2"/>
  <c r="AJ627" i="2"/>
  <c r="AJ631" i="2"/>
  <c r="AJ635" i="2"/>
  <c r="AJ639" i="2"/>
  <c r="AJ643" i="2"/>
  <c r="AJ647" i="2"/>
  <c r="AJ651" i="2"/>
  <c r="AJ655" i="2"/>
  <c r="AJ659" i="2"/>
  <c r="AJ663" i="2"/>
  <c r="AJ667" i="2"/>
  <c r="AJ671" i="2"/>
  <c r="AJ675" i="2"/>
  <c r="AJ679" i="2"/>
  <c r="AJ683" i="2"/>
  <c r="AJ687" i="2"/>
  <c r="AJ691" i="2"/>
  <c r="AJ695" i="2"/>
  <c r="AJ699" i="2"/>
  <c r="AJ703" i="2"/>
  <c r="AJ707" i="2"/>
  <c r="AJ711" i="2"/>
  <c r="AJ715" i="2"/>
  <c r="AJ719" i="2"/>
  <c r="AJ723" i="2"/>
  <c r="AJ727" i="2"/>
  <c r="AJ731" i="2"/>
  <c r="AJ735" i="2"/>
  <c r="AJ739" i="2"/>
  <c r="AJ743" i="2"/>
  <c r="AJ747" i="2"/>
  <c r="AJ751" i="2"/>
  <c r="AJ755" i="2"/>
  <c r="AJ763" i="2"/>
  <c r="AJ767" i="2"/>
  <c r="AJ771" i="2"/>
  <c r="AJ775" i="2"/>
  <c r="AJ779" i="2"/>
  <c r="AJ783" i="2"/>
  <c r="AJ787" i="2"/>
  <c r="AJ791" i="2"/>
  <c r="AJ795" i="2"/>
  <c r="AJ799" i="2"/>
  <c r="AJ803" i="2"/>
  <c r="AJ807" i="2"/>
  <c r="AJ811" i="2"/>
  <c r="AJ815" i="2"/>
  <c r="AJ819" i="2"/>
  <c r="AJ823" i="2"/>
  <c r="AJ827" i="2"/>
  <c r="AJ831" i="2"/>
  <c r="AJ835" i="2"/>
  <c r="AJ839" i="2"/>
  <c r="AJ843" i="2"/>
  <c r="AJ847" i="2"/>
  <c r="AJ851" i="2"/>
  <c r="AJ855" i="2"/>
  <c r="AJ859" i="2"/>
  <c r="AJ863" i="2"/>
  <c r="AJ867" i="2"/>
  <c r="AJ871" i="2"/>
  <c r="AJ875" i="2"/>
  <c r="AJ879" i="2"/>
  <c r="AJ883" i="2"/>
  <c r="AJ887" i="2"/>
  <c r="AJ891" i="2"/>
  <c r="AJ895" i="2"/>
  <c r="AJ899" i="2"/>
  <c r="AJ903" i="2"/>
  <c r="AJ907" i="2"/>
  <c r="AJ911" i="2"/>
  <c r="AJ915" i="2"/>
  <c r="AJ919" i="2"/>
  <c r="AJ923" i="2"/>
  <c r="AJ927" i="2"/>
  <c r="AJ931" i="2"/>
  <c r="AJ935" i="2"/>
  <c r="AJ939" i="2"/>
  <c r="AJ943" i="2"/>
  <c r="AJ947" i="2"/>
  <c r="AJ951" i="2"/>
  <c r="AJ955" i="2"/>
  <c r="AJ959" i="2"/>
  <c r="AJ963" i="2"/>
  <c r="AJ967" i="2"/>
  <c r="AJ971" i="2"/>
  <c r="AJ975" i="2"/>
  <c r="AJ979" i="2"/>
  <c r="AJ983" i="2"/>
  <c r="AJ987" i="2"/>
  <c r="AJ991" i="2"/>
  <c r="AJ995" i="2"/>
  <c r="AJ999" i="2"/>
  <c r="AJ1003" i="2"/>
  <c r="AJ1007" i="2"/>
  <c r="AJ1011" i="2"/>
  <c r="AJ1015" i="2"/>
  <c r="AJ1019" i="2"/>
  <c r="AJ1023" i="2"/>
  <c r="AJ1027" i="2"/>
  <c r="AJ1031" i="2"/>
  <c r="AJ1035" i="2"/>
  <c r="AJ1039" i="2"/>
  <c r="AJ1043" i="2"/>
  <c r="AJ1047" i="2"/>
  <c r="AJ1051" i="2"/>
  <c r="AJ1055" i="2"/>
  <c r="AJ1059" i="2"/>
  <c r="AJ1063" i="2"/>
  <c r="AJ1067" i="2"/>
  <c r="AJ1071" i="2"/>
  <c r="AJ1075" i="2"/>
  <c r="AJ1079" i="2"/>
  <c r="AJ1083" i="2"/>
  <c r="AJ1087" i="2"/>
  <c r="AJ1091" i="2"/>
  <c r="AJ1095" i="2"/>
  <c r="AJ1099" i="2"/>
  <c r="AJ1103" i="2"/>
  <c r="AJ1107" i="2"/>
  <c r="AJ1111" i="2"/>
  <c r="AJ1115" i="2"/>
  <c r="AJ1119" i="2"/>
  <c r="AJ1123" i="2"/>
  <c r="AJ1127" i="2"/>
  <c r="AJ1131" i="2"/>
  <c r="AJ1135" i="2"/>
  <c r="AJ1139" i="2"/>
  <c r="AJ1143" i="2"/>
  <c r="AJ1147" i="2"/>
  <c r="AJ1151" i="2"/>
  <c r="AJ1155" i="2"/>
  <c r="AJ1159" i="2"/>
  <c r="AJ1163" i="2"/>
  <c r="AJ1171" i="2"/>
  <c r="AJ1175" i="2"/>
  <c r="AJ1179" i="2"/>
  <c r="AJ1183" i="2"/>
  <c r="AJ1187" i="2"/>
  <c r="AJ1191" i="2"/>
  <c r="AJ1199" i="2"/>
  <c r="AJ1203" i="2"/>
  <c r="AJ1215" i="2"/>
  <c r="AJ1223" i="2"/>
  <c r="AJ1227" i="2"/>
  <c r="AJ1235" i="2"/>
  <c r="AJ1239" i="2"/>
  <c r="AJ1247" i="2"/>
  <c r="AJ1251" i="2"/>
  <c r="AJ1255" i="2"/>
  <c r="AJ1259" i="2"/>
  <c r="AJ1263" i="2"/>
  <c r="AJ1267" i="2"/>
  <c r="AJ1271" i="2"/>
  <c r="AJ1275" i="2"/>
  <c r="AJ1283" i="2"/>
  <c r="AJ1295" i="2"/>
  <c r="AJ1307" i="2"/>
  <c r="AJ1311" i="2"/>
  <c r="AJ1315" i="2"/>
  <c r="AJ1327" i="2"/>
  <c r="AJ1331" i="2"/>
  <c r="AJ1339" i="2"/>
  <c r="AJ1343" i="2"/>
  <c r="AJ1351" i="2"/>
  <c r="AJ1355" i="2"/>
  <c r="AJ1363" i="2"/>
  <c r="AJ1367" i="2"/>
  <c r="AJ1375" i="2"/>
  <c r="AJ1379" i="2"/>
  <c r="AJ1387" i="2"/>
  <c r="AJ1391" i="2"/>
  <c r="AJ1399" i="2"/>
  <c r="AJ1403" i="2"/>
  <c r="AJ1411" i="2"/>
  <c r="AJ1415" i="2"/>
  <c r="AJ1423" i="2"/>
  <c r="AJ1427" i="2"/>
  <c r="AJ1435" i="2"/>
  <c r="AJ1439" i="2"/>
  <c r="AJ1447" i="2"/>
  <c r="AJ1451" i="2"/>
  <c r="AJ1459" i="2"/>
  <c r="AJ1463" i="2"/>
  <c r="AJ1471" i="2"/>
  <c r="AJ1475" i="2"/>
  <c r="AJ1483" i="2"/>
  <c r="AJ1487" i="2"/>
  <c r="AJ1495" i="2"/>
  <c r="AJ1499" i="2"/>
  <c r="AJ1507" i="2"/>
  <c r="AJ1511" i="2"/>
  <c r="AJ1519" i="2"/>
  <c r="AJ1523" i="2"/>
  <c r="AJ1531" i="2"/>
  <c r="AJ1543" i="2"/>
  <c r="AJ1547" i="2"/>
  <c r="AJ1555" i="2"/>
  <c r="AJ1567" i="2"/>
  <c r="AJ1571" i="2"/>
  <c r="AJ1579" i="2"/>
  <c r="AJ1583" i="2"/>
  <c r="AJ1591" i="2"/>
  <c r="AJ1595" i="2"/>
  <c r="AJ1603" i="2"/>
  <c r="AJ1607" i="2"/>
  <c r="AJ1615" i="2"/>
  <c r="AJ1619" i="2"/>
  <c r="AJ1627" i="2"/>
  <c r="AJ1631" i="2"/>
  <c r="AJ1639" i="2"/>
  <c r="AJ1643" i="2"/>
  <c r="AJ1651" i="2"/>
  <c r="AJ1655" i="2"/>
  <c r="AJ1659" i="2"/>
  <c r="AJ1667" i="2"/>
  <c r="AJ1671" i="2"/>
  <c r="AJ1679" i="2"/>
  <c r="AJ1683" i="2"/>
  <c r="AJ1691" i="2"/>
  <c r="AJ1695" i="2"/>
  <c r="AJ1703" i="2"/>
  <c r="AJ1707" i="2"/>
  <c r="AJ1715" i="2"/>
  <c r="AJ1719" i="2"/>
  <c r="AJ1727" i="2"/>
  <c r="AJ1739" i="2"/>
  <c r="AJ1743" i="2"/>
  <c r="AJ1751" i="2"/>
  <c r="AJ1755" i="2"/>
  <c r="AJ1763" i="2"/>
  <c r="AJ1767" i="2"/>
  <c r="AJ1775" i="2"/>
  <c r="AJ1779" i="2"/>
  <c r="AJ1787" i="2"/>
  <c r="AJ1791" i="2"/>
  <c r="AJ1799" i="2"/>
  <c r="AJ1803" i="2"/>
  <c r="AJ1811" i="2"/>
  <c r="AJ1815" i="2"/>
  <c r="AJ1823" i="2"/>
  <c r="AJ1827" i="2"/>
  <c r="AJ1835" i="2"/>
  <c r="AJ1839" i="2"/>
  <c r="AJ1847" i="2"/>
  <c r="AJ1851" i="2"/>
  <c r="AJ1859" i="2"/>
  <c r="AJ1863" i="2"/>
  <c r="AJ1871" i="2"/>
  <c r="AJ1875" i="2"/>
  <c r="AJ1883" i="2"/>
  <c r="AJ1887" i="2"/>
  <c r="AJ1895" i="2"/>
  <c r="AJ1899" i="2"/>
  <c r="AJ1907" i="2"/>
  <c r="AJ1911" i="2"/>
  <c r="AJ1919" i="2"/>
  <c r="AJ1923" i="2"/>
  <c r="AJ1927" i="2"/>
  <c r="AJ1931" i="2"/>
  <c r="AJ1943" i="2"/>
  <c r="AJ1955" i="2"/>
  <c r="AJ1959" i="2"/>
  <c r="AJ1963" i="2"/>
  <c r="AJ1967" i="2"/>
  <c r="AJ1975" i="2"/>
  <c r="AJ1979" i="2"/>
  <c r="AJ1987" i="2"/>
  <c r="AJ1991" i="2"/>
  <c r="AJ1995" i="2"/>
  <c r="AJ1999" i="2"/>
  <c r="AJ2003" i="2"/>
  <c r="AJ2011" i="2"/>
  <c r="AJ2015" i="2"/>
  <c r="AJ1038" i="2"/>
  <c r="AJ976" i="2"/>
  <c r="AJ322" i="2"/>
  <c r="AJ326" i="2"/>
  <c r="AJ330" i="2"/>
  <c r="AJ334" i="2"/>
  <c r="AJ338" i="2"/>
  <c r="AJ342" i="2"/>
  <c r="AJ346" i="2"/>
  <c r="AJ350" i="2"/>
  <c r="AJ354" i="2"/>
  <c r="AJ358" i="2"/>
  <c r="AJ362" i="2"/>
  <c r="AJ366" i="2"/>
  <c r="AJ370" i="2"/>
  <c r="AJ374" i="2"/>
  <c r="AJ378" i="2"/>
  <c r="AJ382" i="2"/>
  <c r="AJ386" i="2"/>
  <c r="AJ390" i="2"/>
  <c r="AJ394" i="2"/>
  <c r="AJ398" i="2"/>
  <c r="AJ402" i="2"/>
  <c r="AJ406" i="2"/>
  <c r="AJ410" i="2"/>
  <c r="AJ414" i="2"/>
  <c r="AJ418" i="2"/>
  <c r="AJ422" i="2"/>
  <c r="AJ426" i="2"/>
  <c r="AJ430" i="2"/>
  <c r="AJ434" i="2"/>
  <c r="AJ438" i="2"/>
  <c r="AJ442" i="2"/>
  <c r="AJ446" i="2"/>
  <c r="AJ450" i="2"/>
  <c r="AJ454" i="2"/>
  <c r="AJ458" i="2"/>
  <c r="AJ462" i="2"/>
  <c r="AJ466" i="2"/>
  <c r="AJ470" i="2"/>
  <c r="AJ474" i="2"/>
  <c r="AJ478" i="2"/>
  <c r="AJ482" i="2"/>
  <c r="AJ486" i="2"/>
  <c r="AJ490" i="2"/>
  <c r="AJ494" i="2"/>
  <c r="AJ498" i="2"/>
  <c r="AJ502" i="2"/>
  <c r="AJ506" i="2"/>
  <c r="AJ510" i="2"/>
  <c r="AJ514" i="2"/>
  <c r="AJ518" i="2"/>
  <c r="AJ522" i="2"/>
  <c r="AJ526" i="2"/>
  <c r="AJ530" i="2"/>
  <c r="AJ534" i="2"/>
  <c r="AJ538" i="2"/>
  <c r="AJ542" i="2"/>
  <c r="AJ546" i="2"/>
  <c r="AJ550" i="2"/>
  <c r="AJ554" i="2"/>
  <c r="AJ558" i="2"/>
  <c r="AJ562" i="2"/>
  <c r="AJ566" i="2"/>
  <c r="AJ570" i="2"/>
  <c r="AJ574" i="2"/>
  <c r="AJ578" i="2"/>
  <c r="AJ582" i="2"/>
  <c r="AJ586" i="2"/>
  <c r="AJ590" i="2"/>
  <c r="AJ594" i="2"/>
  <c r="AJ598" i="2"/>
  <c r="AJ602" i="2"/>
  <c r="AJ606" i="2"/>
  <c r="AJ610" i="2"/>
  <c r="AJ614" i="2"/>
  <c r="AJ618" i="2"/>
  <c r="AJ622" i="2"/>
  <c r="AJ626" i="2"/>
  <c r="AJ630" i="2"/>
  <c r="AJ634" i="2"/>
  <c r="AJ638" i="2"/>
  <c r="AJ642" i="2"/>
  <c r="AJ646" i="2"/>
  <c r="AJ650" i="2"/>
  <c r="AJ654" i="2"/>
  <c r="AJ658" i="2"/>
  <c r="AJ662" i="2"/>
  <c r="AJ666" i="2"/>
  <c r="AJ670" i="2"/>
  <c r="AJ674" i="2"/>
  <c r="AJ678" i="2"/>
  <c r="AJ682" i="2"/>
  <c r="AJ686" i="2"/>
  <c r="AJ690" i="2"/>
  <c r="AJ694" i="2"/>
  <c r="AJ698" i="2"/>
  <c r="AJ702" i="2"/>
  <c r="AJ706" i="2"/>
  <c r="AJ710" i="2"/>
  <c r="AJ714" i="2"/>
  <c r="AJ718" i="2"/>
  <c r="AJ722" i="2"/>
  <c r="AJ726" i="2"/>
  <c r="AJ730" i="2"/>
  <c r="AJ734" i="2"/>
  <c r="AJ738" i="2"/>
  <c r="AJ742" i="2"/>
  <c r="AJ746" i="2"/>
  <c r="AJ750" i="2"/>
  <c r="AJ754" i="2"/>
  <c r="AJ758" i="2"/>
  <c r="AJ762" i="2"/>
  <c r="AJ766" i="2"/>
  <c r="AJ770" i="2"/>
  <c r="AJ774" i="2"/>
  <c r="AJ778" i="2"/>
  <c r="AJ782" i="2"/>
  <c r="AJ786" i="2"/>
  <c r="AJ790" i="2"/>
  <c r="AJ794" i="2"/>
  <c r="AJ798" i="2"/>
  <c r="AJ802" i="2"/>
  <c r="AJ806" i="2"/>
  <c r="AJ810" i="2"/>
  <c r="AJ814" i="2"/>
  <c r="AJ818" i="2"/>
  <c r="AJ822" i="2"/>
  <c r="AJ826" i="2"/>
  <c r="AJ830" i="2"/>
  <c r="AJ834" i="2"/>
  <c r="AJ838" i="2"/>
  <c r="AJ842" i="2"/>
  <c r="AJ846" i="2"/>
  <c r="AJ850" i="2"/>
  <c r="AJ854" i="2"/>
  <c r="AJ858" i="2"/>
  <c r="AJ862" i="2"/>
  <c r="AJ866" i="2"/>
  <c r="AJ870" i="2"/>
  <c r="AJ874" i="2"/>
  <c r="AJ878" i="2"/>
  <c r="AJ882" i="2"/>
  <c r="AJ886" i="2"/>
  <c r="AJ890" i="2"/>
  <c r="AJ894" i="2"/>
  <c r="AJ898" i="2"/>
  <c r="AJ902" i="2"/>
  <c r="AJ906" i="2"/>
  <c r="AJ910" i="2"/>
  <c r="AJ914" i="2"/>
  <c r="AJ918" i="2"/>
  <c r="AJ922" i="2"/>
  <c r="AJ926" i="2"/>
  <c r="AJ930" i="2"/>
  <c r="AJ934" i="2"/>
  <c r="AJ938" i="2"/>
  <c r="AJ942" i="2"/>
  <c r="AJ946" i="2"/>
  <c r="AJ950" i="2"/>
  <c r="AJ954" i="2"/>
  <c r="AJ958" i="2"/>
  <c r="AJ962" i="2"/>
  <c r="AJ966" i="2"/>
  <c r="AJ970" i="2"/>
  <c r="AJ974" i="2"/>
  <c r="AJ978" i="2"/>
  <c r="AJ982" i="2"/>
  <c r="AJ986" i="2"/>
  <c r="AJ990" i="2"/>
  <c r="AJ994" i="2"/>
  <c r="AJ998" i="2"/>
  <c r="AJ1002" i="2"/>
  <c r="AJ1006" i="2"/>
  <c r="AJ1010" i="2"/>
  <c r="AJ1014" i="2"/>
  <c r="AJ1018" i="2"/>
  <c r="AJ1022" i="2"/>
  <c r="AJ1026" i="2"/>
  <c r="AJ1030" i="2"/>
  <c r="AJ1034" i="2"/>
  <c r="AJ1042" i="2"/>
  <c r="AJ1046" i="2"/>
  <c r="AJ1050" i="2"/>
  <c r="AJ1054" i="2"/>
  <c r="AJ1058" i="2"/>
  <c r="AJ1062" i="2"/>
  <c r="AJ1066" i="2"/>
  <c r="AJ1070" i="2"/>
  <c r="AJ1074" i="2"/>
  <c r="AJ1078" i="2"/>
  <c r="AJ1086" i="2"/>
  <c r="AJ1090" i="2"/>
  <c r="AJ1094" i="2"/>
  <c r="AJ1098" i="2"/>
  <c r="AJ1102" i="2"/>
  <c r="AJ1106" i="2"/>
  <c r="AJ1110" i="2"/>
  <c r="AJ1114" i="2"/>
  <c r="AJ1118" i="2"/>
  <c r="AJ1122" i="2"/>
  <c r="AJ1126" i="2"/>
  <c r="AJ1130" i="2"/>
  <c r="AJ1134" i="2"/>
  <c r="AJ1138" i="2"/>
  <c r="AJ1142" i="2"/>
  <c r="AJ1146" i="2"/>
  <c r="AJ1150" i="2"/>
  <c r="AJ1154" i="2"/>
  <c r="AJ1158" i="2"/>
  <c r="AJ1162" i="2"/>
  <c r="AJ1166" i="2"/>
  <c r="AJ1170" i="2"/>
  <c r="AJ1174" i="2"/>
  <c r="AJ1178" i="2"/>
  <c r="AJ1182" i="2"/>
  <c r="AJ1186" i="2"/>
  <c r="AJ1190" i="2"/>
  <c r="AJ1194" i="2"/>
  <c r="AJ1198" i="2"/>
  <c r="AJ1202" i="2"/>
  <c r="AJ1206" i="2"/>
  <c r="AJ1210" i="2"/>
  <c r="AJ1214" i="2"/>
  <c r="AJ1218" i="2"/>
  <c r="AJ1222" i="2"/>
  <c r="AJ1226" i="2"/>
  <c r="AJ1230" i="2"/>
  <c r="AJ1234" i="2"/>
  <c r="AJ1238" i="2"/>
  <c r="AJ1242" i="2"/>
  <c r="AJ1246" i="2"/>
  <c r="AJ1250" i="2"/>
  <c r="AJ1254" i="2"/>
  <c r="AJ1258" i="2"/>
  <c r="AJ1262" i="2"/>
  <c r="AJ1266" i="2"/>
  <c r="AJ1270" i="2"/>
  <c r="AJ1274" i="2"/>
  <c r="AJ1278" i="2"/>
  <c r="AJ1282" i="2"/>
  <c r="AJ1286" i="2"/>
  <c r="AJ1290" i="2"/>
  <c r="AJ1294" i="2"/>
  <c r="AJ1298" i="2"/>
  <c r="AJ1302" i="2"/>
  <c r="AJ1306" i="2"/>
  <c r="AJ1310" i="2"/>
  <c r="AJ1314" i="2"/>
  <c r="AJ1318" i="2"/>
  <c r="AJ1322" i="2"/>
  <c r="AJ1326" i="2"/>
  <c r="AJ1330" i="2"/>
  <c r="AJ1334" i="2"/>
  <c r="AJ1338" i="2"/>
  <c r="AJ1342" i="2"/>
  <c r="AJ1346" i="2"/>
  <c r="AJ1350" i="2"/>
  <c r="AJ1354" i="2"/>
  <c r="AJ1358" i="2"/>
  <c r="AJ1362" i="2"/>
  <c r="AJ1366" i="2"/>
  <c r="AJ1370" i="2"/>
  <c r="AJ1374" i="2"/>
  <c r="AJ1378" i="2"/>
  <c r="AJ1386" i="2"/>
  <c r="AJ1390" i="2"/>
  <c r="AJ1394" i="2"/>
  <c r="AJ1398" i="2"/>
  <c r="AJ1402" i="2"/>
  <c r="AJ1406" i="2"/>
  <c r="AJ1410" i="2"/>
  <c r="AJ1414" i="2"/>
  <c r="AJ1418" i="2"/>
  <c r="AJ1422" i="2"/>
  <c r="AJ1426" i="2"/>
  <c r="AJ1430" i="2"/>
  <c r="AJ1434" i="2"/>
  <c r="AJ1438" i="2"/>
  <c r="AJ1442" i="2"/>
  <c r="AJ1446" i="2"/>
  <c r="AJ1450" i="2"/>
  <c r="AJ1454" i="2"/>
  <c r="AJ1458" i="2"/>
  <c r="AJ1462" i="2"/>
  <c r="AJ1466" i="2"/>
  <c r="AJ1470" i="2"/>
  <c r="AJ1474" i="2"/>
  <c r="AJ1478" i="2"/>
  <c r="AJ1482" i="2"/>
  <c r="AJ1486" i="2"/>
  <c r="AJ1490" i="2"/>
  <c r="AJ1494" i="2"/>
  <c r="AJ1498" i="2"/>
  <c r="AJ1502" i="2"/>
  <c r="AJ1506" i="2"/>
  <c r="AJ1510" i="2"/>
  <c r="AJ1514" i="2"/>
  <c r="AJ1518" i="2"/>
  <c r="AJ1522" i="2"/>
  <c r="AJ1526" i="2"/>
  <c r="AJ1530" i="2"/>
  <c r="AJ1534" i="2"/>
  <c r="AJ1538" i="2"/>
  <c r="AJ1542" i="2"/>
  <c r="AJ1546" i="2"/>
  <c r="AJ1550" i="2"/>
  <c r="AJ1554" i="2"/>
  <c r="AJ1558" i="2"/>
  <c r="AJ1562" i="2"/>
  <c r="AJ1566" i="2"/>
  <c r="AJ1570" i="2"/>
  <c r="AJ1382" i="2"/>
  <c r="AJ759" i="2"/>
  <c r="AJ1731" i="2"/>
  <c r="AJ1578" i="2"/>
  <c r="AJ1319" i="2"/>
  <c r="AJ2587" i="2"/>
  <c r="AJ2483" i="2"/>
  <c r="AJ2443" i="2"/>
  <c r="AJ2378" i="2"/>
  <c r="AJ2339" i="2"/>
  <c r="AJ2326" i="2"/>
  <c r="AJ2299" i="2"/>
  <c r="AJ2286" i="2"/>
  <c r="AJ2195" i="2"/>
  <c r="AJ2135" i="2"/>
  <c r="AJ2119" i="2"/>
  <c r="AJ2087" i="2"/>
  <c r="AJ2039" i="2"/>
  <c r="AJ2023" i="2"/>
  <c r="AJ1734" i="2"/>
  <c r="AJ1714" i="2"/>
  <c r="AJ1644" i="2"/>
  <c r="AJ1624" i="2"/>
  <c r="AJ1600" i="2"/>
  <c r="AJ1577" i="2"/>
  <c r="AJ1381" i="2"/>
  <c r="AJ2455" i="2"/>
  <c r="AJ2351" i="2"/>
  <c r="AJ2298" i="2"/>
  <c r="AJ2207" i="2"/>
  <c r="AJ2166" i="2"/>
  <c r="AJ2118" i="2"/>
  <c r="AJ2102" i="2"/>
  <c r="AJ2070" i="2"/>
  <c r="AJ1974" i="2"/>
  <c r="AJ1926" i="2"/>
  <c r="AJ1910" i="2"/>
  <c r="AJ1894" i="2"/>
  <c r="AJ1878" i="2"/>
  <c r="AJ1862" i="2"/>
  <c r="AJ1809" i="2"/>
  <c r="AJ1773" i="2"/>
  <c r="AJ1754" i="2"/>
  <c r="AJ1732" i="2"/>
  <c r="AJ1709" i="2"/>
  <c r="AJ1690" i="2"/>
  <c r="AJ1666" i="2"/>
  <c r="AJ1622" i="2"/>
  <c r="AJ1552" i="2"/>
  <c r="AJ1465" i="2"/>
  <c r="AJ1441" i="2"/>
  <c r="AJ1408" i="2"/>
  <c r="AJ1313" i="2"/>
  <c r="AJ2646" i="2"/>
  <c r="AJ2622" i="2"/>
  <c r="AJ2519" i="2"/>
  <c r="AJ2506" i="2"/>
  <c r="AJ2375" i="2"/>
  <c r="AJ2362" i="2"/>
  <c r="AJ2231" i="2"/>
  <c r="AJ2191" i="2"/>
  <c r="AJ2147" i="2"/>
  <c r="AJ2131" i="2"/>
  <c r="AJ2099" i="2"/>
  <c r="AJ2083" i="2"/>
  <c r="AJ2067" i="2"/>
  <c r="AJ2051" i="2"/>
  <c r="AJ1842" i="2"/>
  <c r="AJ1806" i="2"/>
  <c r="AJ1770" i="2"/>
  <c r="AJ1730" i="2"/>
  <c r="AJ1706" i="2"/>
  <c r="AJ1596" i="2"/>
  <c r="AJ1573" i="2"/>
  <c r="AJ1549" i="2"/>
  <c r="AJ1405" i="2"/>
  <c r="AJ1373" i="2"/>
  <c r="AJ1582" i="2"/>
  <c r="AJ1594" i="2"/>
  <c r="AJ1602" i="2"/>
  <c r="AJ1606" i="2"/>
  <c r="AJ1610" i="2"/>
  <c r="AJ1634" i="2"/>
  <c r="AJ1642" i="2"/>
  <c r="AJ1646" i="2"/>
  <c r="AJ1658" i="2"/>
  <c r="AJ1662" i="2"/>
  <c r="AJ1686" i="2"/>
  <c r="AJ1694" i="2"/>
  <c r="AJ1698" i="2"/>
  <c r="AJ1702" i="2"/>
  <c r="AJ1710" i="2"/>
  <c r="AJ1726" i="2"/>
  <c r="AJ1738" i="2"/>
  <c r="AJ1750" i="2"/>
  <c r="AJ1762" i="2"/>
  <c r="AJ1774" i="2"/>
  <c r="AJ1786" i="2"/>
  <c r="AJ1798" i="2"/>
  <c r="AJ1810" i="2"/>
  <c r="AJ1822" i="2"/>
  <c r="AJ1834" i="2"/>
  <c r="AJ1846" i="2"/>
  <c r="AJ2570" i="2"/>
  <c r="AJ2531" i="2"/>
  <c r="AJ2518" i="2"/>
  <c r="AJ2491" i="2"/>
  <c r="AJ2478" i="2"/>
  <c r="AJ2426" i="2"/>
  <c r="AJ2387" i="2"/>
  <c r="AJ2374" i="2"/>
  <c r="AJ2347" i="2"/>
  <c r="AJ2334" i="2"/>
  <c r="AJ2243" i="2"/>
  <c r="AJ2082" i="2"/>
  <c r="AJ2034" i="2"/>
  <c r="AJ1938" i="2"/>
  <c r="AJ1922" i="2"/>
  <c r="AJ1890" i="2"/>
  <c r="AJ1874" i="2"/>
  <c r="AJ1858" i="2"/>
  <c r="AJ1840" i="2"/>
  <c r="AJ1804" i="2"/>
  <c r="AJ1768" i="2"/>
  <c r="AJ1682" i="2"/>
  <c r="AJ1661" i="2"/>
  <c r="AJ1638" i="2"/>
  <c r="AJ1614" i="2"/>
  <c r="AJ1572" i="2"/>
  <c r="AJ1548" i="2"/>
  <c r="AJ1525" i="2"/>
  <c r="AJ1504" i="2"/>
  <c r="AJ1481" i="2"/>
  <c r="AJ1457" i="2"/>
  <c r="AJ1433" i="2"/>
  <c r="AJ1404" i="2"/>
  <c r="AJ1369" i="2"/>
  <c r="AJ2503" i="2"/>
  <c r="AJ2490" i="2"/>
  <c r="AJ2359" i="2"/>
  <c r="AJ2346" i="2"/>
  <c r="AJ2255" i="2"/>
  <c r="AJ2242" i="2"/>
  <c r="AJ2215" i="2"/>
  <c r="AJ2202" i="2"/>
  <c r="AJ1857" i="2"/>
  <c r="AJ1821" i="2"/>
  <c r="AJ1785" i="2"/>
  <c r="AJ1746" i="2"/>
  <c r="AJ1704" i="2"/>
  <c r="AJ1680" i="2"/>
  <c r="AJ1657" i="2"/>
  <c r="AJ1637" i="2"/>
  <c r="AJ1613" i="2"/>
  <c r="AJ1590" i="2"/>
  <c r="AJ1500" i="2"/>
  <c r="AJ1480" i="2"/>
  <c r="AJ1456" i="2"/>
  <c r="AJ1368" i="2"/>
  <c r="AJ1337" i="2"/>
  <c r="AJ2594" i="2"/>
  <c r="AJ2581" i="2"/>
  <c r="AJ2568" i="2"/>
  <c r="AJ2555" i="2"/>
  <c r="AJ2542" i="2"/>
  <c r="AJ2515" i="2"/>
  <c r="AJ2502" i="2"/>
  <c r="AJ2489" i="2"/>
  <c r="AJ2476" i="2"/>
  <c r="AJ2450" i="2"/>
  <c r="AJ2437" i="2"/>
  <c r="AJ2424" i="2"/>
  <c r="AJ2411" i="2"/>
  <c r="AJ2398" i="2"/>
  <c r="AJ2371" i="2"/>
  <c r="AJ2358" i="2"/>
  <c r="AJ2345" i="2"/>
  <c r="AJ2332" i="2"/>
  <c r="AJ2306" i="2"/>
  <c r="AJ2293" i="2"/>
  <c r="AJ2280" i="2"/>
  <c r="AJ2267" i="2"/>
  <c r="AJ2201" i="2"/>
  <c r="AJ2188" i="2"/>
  <c r="AJ2159" i="2"/>
  <c r="AJ2143" i="2"/>
  <c r="AJ2127" i="2"/>
  <c r="AJ2111" i="2"/>
  <c r="AJ2095" i="2"/>
  <c r="AJ2063" i="2"/>
  <c r="AJ2047" i="2"/>
  <c r="AJ2031" i="2"/>
  <c r="AJ1838" i="2"/>
  <c r="AJ1802" i="2"/>
  <c r="AJ1766" i="2"/>
  <c r="AJ1744" i="2"/>
  <c r="AJ1722" i="2"/>
  <c r="AJ1656" i="2"/>
  <c r="AJ1612" i="2"/>
  <c r="AJ1588" i="2"/>
  <c r="AJ1565" i="2"/>
  <c r="AJ1333" i="2"/>
  <c r="AJ1317" i="2"/>
  <c r="AJ1321" i="2"/>
  <c r="AJ1325" i="2"/>
  <c r="AJ1345" i="2"/>
  <c r="AJ1349" i="2"/>
  <c r="AJ1357" i="2"/>
  <c r="AJ1361" i="2"/>
  <c r="AJ1385" i="2"/>
  <c r="AJ1393" i="2"/>
  <c r="AJ1397" i="2"/>
  <c r="AJ1409" i="2"/>
  <c r="AJ1429" i="2"/>
  <c r="AJ1445" i="2"/>
  <c r="AJ1453" i="2"/>
  <c r="AJ1477" i="2"/>
  <c r="AJ1489" i="2"/>
  <c r="AJ1501" i="2"/>
  <c r="AJ1505" i="2"/>
  <c r="AJ1529" i="2"/>
  <c r="AJ1537" i="2"/>
  <c r="AJ1541" i="2"/>
  <c r="AJ1553" i="2"/>
  <c r="AJ1589" i="2"/>
  <c r="AJ1597" i="2"/>
  <c r="AJ1621" i="2"/>
  <c r="AJ1633" i="2"/>
  <c r="AJ1645" i="2"/>
  <c r="AJ1649" i="2"/>
  <c r="AJ1673" i="2"/>
  <c r="AJ1685" i="2"/>
  <c r="AJ1689" i="2"/>
  <c r="AJ1697" i="2"/>
  <c r="AJ1713" i="2"/>
  <c r="AJ1725" i="2"/>
  <c r="AJ1733" i="2"/>
  <c r="AJ1737" i="2"/>
  <c r="AJ1745" i="2"/>
  <c r="AJ1749" i="2"/>
  <c r="AJ1757" i="2"/>
  <c r="AJ1761" i="2"/>
  <c r="AJ1769" i="2"/>
  <c r="AJ1781" i="2"/>
  <c r="AJ1793" i="2"/>
  <c r="AJ1805" i="2"/>
  <c r="AJ1817" i="2"/>
  <c r="AJ1829" i="2"/>
  <c r="AJ1841" i="2"/>
  <c r="AJ1853" i="2"/>
  <c r="AJ1865" i="2"/>
  <c r="AJ1877" i="2"/>
  <c r="AJ1889" i="2"/>
  <c r="AJ1901" i="2"/>
  <c r="AJ1913" i="2"/>
  <c r="AJ1925" i="2"/>
  <c r="AJ1937" i="2"/>
  <c r="AJ1949" i="2"/>
  <c r="AJ1961" i="2"/>
  <c r="AJ1973" i="2"/>
  <c r="AJ1985" i="2"/>
  <c r="AJ1997" i="2"/>
  <c r="AJ2009" i="2"/>
  <c r="AJ2021" i="2"/>
  <c r="AJ2033" i="2"/>
  <c r="AJ2045" i="2"/>
  <c r="AJ2057" i="2"/>
  <c r="AJ2069" i="2"/>
  <c r="AJ2081" i="2"/>
  <c r="AJ2093" i="2"/>
  <c r="AJ2105" i="2"/>
  <c r="AJ2117" i="2"/>
  <c r="AJ2129" i="2"/>
  <c r="AJ2141" i="2"/>
  <c r="AJ2153" i="2"/>
  <c r="AJ2165" i="2"/>
  <c r="AJ2642" i="2"/>
  <c r="AJ2630" i="2"/>
  <c r="AJ2618" i="2"/>
  <c r="AJ2527" i="2"/>
  <c r="AJ2514" i="2"/>
  <c r="AJ2501" i="2"/>
  <c r="AJ2370" i="2"/>
  <c r="AJ2357" i="2"/>
  <c r="AJ2344" i="2"/>
  <c r="AJ2279" i="2"/>
  <c r="AJ2266" i="2"/>
  <c r="AJ2213" i="2"/>
  <c r="AJ2046" i="2"/>
  <c r="AJ2030" i="2"/>
  <c r="AJ1998" i="2"/>
  <c r="AJ1982" i="2"/>
  <c r="AJ1934" i="2"/>
  <c r="AJ1918" i="2"/>
  <c r="AJ1902" i="2"/>
  <c r="AJ1886" i="2"/>
  <c r="AJ1870" i="2"/>
  <c r="AJ1854" i="2"/>
  <c r="AJ1818" i="2"/>
  <c r="AJ1782" i="2"/>
  <c r="AJ1721" i="2"/>
  <c r="AJ1701" i="2"/>
  <c r="AJ1678" i="2"/>
  <c r="AJ1654" i="2"/>
  <c r="AJ1564" i="2"/>
  <c r="AJ2592" i="2"/>
  <c r="AJ2579" i="2"/>
  <c r="AJ2566" i="2"/>
  <c r="AJ2474" i="2"/>
  <c r="AJ2461" i="2"/>
  <c r="AJ2448" i="2"/>
  <c r="AJ2435" i="2"/>
  <c r="AJ2422" i="2"/>
  <c r="AJ2330" i="2"/>
  <c r="AJ2317" i="2"/>
  <c r="AJ2304" i="2"/>
  <c r="AJ2291" i="2"/>
  <c r="AJ2278" i="2"/>
  <c r="AJ2251" i="2"/>
  <c r="AJ2238" i="2"/>
  <c r="AJ2225" i="2"/>
  <c r="AJ2173" i="2"/>
  <c r="AJ2109" i="2"/>
  <c r="AJ2077" i="2"/>
  <c r="AJ2061" i="2"/>
  <c r="AJ2013" i="2"/>
  <c r="AJ1965" i="2"/>
  <c r="AJ1917" i="2"/>
  <c r="AJ1900" i="2"/>
  <c r="AJ1869" i="2"/>
  <c r="AJ1816" i="2"/>
  <c r="AJ1780" i="2"/>
  <c r="AJ1742" i="2"/>
  <c r="AJ1696" i="2"/>
  <c r="AJ1677" i="2"/>
  <c r="AJ1653" i="2"/>
  <c r="AJ1630" i="2"/>
  <c r="AJ1609" i="2"/>
  <c r="AJ1586" i="2"/>
  <c r="AJ1452" i="2"/>
  <c r="AJ1421" i="2"/>
  <c r="AJ1392" i="2"/>
  <c r="B1328" i="2"/>
  <c r="A1328" i="2" s="1"/>
  <c r="B1336" i="2"/>
  <c r="A1336" i="2" s="1"/>
  <c r="B1344" i="2"/>
  <c r="A1344" i="2" s="1"/>
  <c r="B1352" i="2"/>
  <c r="A1352" i="2" s="1"/>
  <c r="B1384" i="2"/>
  <c r="A1384" i="2" s="1"/>
  <c r="B1400" i="2"/>
  <c r="A1400" i="2" s="1"/>
  <c r="B1416" i="2"/>
  <c r="A1416" i="2" s="1"/>
  <c r="B1432" i="2"/>
  <c r="A1432" i="2" s="1"/>
  <c r="B1440" i="2"/>
  <c r="A1440" i="2" s="1"/>
  <c r="B1456" i="2"/>
  <c r="A1456" i="2" s="1"/>
  <c r="B1464" i="2"/>
  <c r="A1464" i="2" s="1"/>
  <c r="AJ2551" i="2"/>
  <c r="AJ2538" i="2"/>
  <c r="AJ2525" i="2"/>
  <c r="AJ2512" i="2"/>
  <c r="AJ2486" i="2"/>
  <c r="AJ2473" i="2"/>
  <c r="AJ2407" i="2"/>
  <c r="AJ2342" i="2"/>
  <c r="AJ2329" i="2"/>
  <c r="AJ2316" i="2"/>
  <c r="AJ2303" i="2"/>
  <c r="AJ2290" i="2"/>
  <c r="AJ2263" i="2"/>
  <c r="AJ2237" i="2"/>
  <c r="AJ2224" i="2"/>
  <c r="AJ2171" i="2"/>
  <c r="AJ2155" i="2"/>
  <c r="AJ2123" i="2"/>
  <c r="AJ2107" i="2"/>
  <c r="AJ2075" i="2"/>
  <c r="AJ2059" i="2"/>
  <c r="AJ2027" i="2"/>
  <c r="AJ1833" i="2"/>
  <c r="AJ1797" i="2"/>
  <c r="AJ1718" i="2"/>
  <c r="AJ1674" i="2"/>
  <c r="AJ1585" i="2"/>
  <c r="AJ1561" i="2"/>
  <c r="AJ1517" i="2"/>
  <c r="AJ1420" i="2"/>
  <c r="AJ1372" i="2"/>
  <c r="AJ1376" i="2"/>
  <c r="AJ1380" i="2"/>
  <c r="AJ1384" i="2"/>
  <c r="AJ1388" i="2"/>
  <c r="AJ1396" i="2"/>
  <c r="AJ1400" i="2"/>
  <c r="AJ1412" i="2"/>
  <c r="AJ1416" i="2"/>
  <c r="AJ1424" i="2"/>
  <c r="AJ1428" i="2"/>
  <c r="AJ1432" i="2"/>
  <c r="AJ1436" i="2"/>
  <c r="AJ1440" i="2"/>
  <c r="AJ1448" i="2"/>
  <c r="AJ1460" i="2"/>
  <c r="AJ1464" i="2"/>
  <c r="AJ1472" i="2"/>
  <c r="AJ1476" i="2"/>
  <c r="AJ1484" i="2"/>
  <c r="AJ1488" i="2"/>
  <c r="AJ1492" i="2"/>
  <c r="AJ1496" i="2"/>
  <c r="AJ1508" i="2"/>
  <c r="AJ1516" i="2"/>
  <c r="AJ1520" i="2"/>
  <c r="AJ1524" i="2"/>
  <c r="AJ1528" i="2"/>
  <c r="AJ1532" i="2"/>
  <c r="AJ1540" i="2"/>
  <c r="AJ1544" i="2"/>
  <c r="AJ1556" i="2"/>
  <c r="AJ1568" i="2"/>
  <c r="AJ1576" i="2"/>
  <c r="AJ1580" i="2"/>
  <c r="AJ1584" i="2"/>
  <c r="AJ1592" i="2"/>
  <c r="AJ1604" i="2"/>
  <c r="AJ1608" i="2"/>
  <c r="AJ1616" i="2"/>
  <c r="AJ1620" i="2"/>
  <c r="AJ1628" i="2"/>
  <c r="AJ1632" i="2"/>
  <c r="AJ1636" i="2"/>
  <c r="AJ1640" i="2"/>
  <c r="AJ1652" i="2"/>
  <c r="AJ1660" i="2"/>
  <c r="AJ1664" i="2"/>
  <c r="AJ1668" i="2"/>
  <c r="AJ1672" i="2"/>
  <c r="AJ1676" i="2"/>
  <c r="AJ1684" i="2"/>
  <c r="AJ1688" i="2"/>
  <c r="AJ1700" i="2"/>
  <c r="AJ1712" i="2"/>
  <c r="AJ1720" i="2"/>
  <c r="AJ1724" i="2"/>
  <c r="AJ1728" i="2"/>
  <c r="AJ1736" i="2"/>
  <c r="AJ1740" i="2"/>
  <c r="AJ1748" i="2"/>
  <c r="AJ1752" i="2"/>
  <c r="AJ1760" i="2"/>
  <c r="AJ1764" i="2"/>
  <c r="AJ1772" i="2"/>
  <c r="AJ1776" i="2"/>
  <c r="AJ1784" i="2"/>
  <c r="AJ1788" i="2"/>
  <c r="AJ1796" i="2"/>
  <c r="AJ1800" i="2"/>
  <c r="AJ1808" i="2"/>
  <c r="AJ1812" i="2"/>
  <c r="AJ1820" i="2"/>
  <c r="AJ1824" i="2"/>
  <c r="AJ1832" i="2"/>
  <c r="AJ1836" i="2"/>
  <c r="AJ1844" i="2"/>
  <c r="AJ1848" i="2"/>
  <c r="AJ1856" i="2"/>
  <c r="AJ1860" i="2"/>
  <c r="AJ1868" i="2"/>
  <c r="AJ1872" i="2"/>
  <c r="AJ1880" i="2"/>
  <c r="AJ1884" i="2"/>
  <c r="AJ1892" i="2"/>
  <c r="AJ1896" i="2"/>
  <c r="AJ1904" i="2"/>
  <c r="AJ1908" i="2"/>
  <c r="AJ1916" i="2"/>
  <c r="AJ1920" i="2"/>
  <c r="AJ1928" i="2"/>
  <c r="AJ1932" i="2"/>
  <c r="AJ1940" i="2"/>
  <c r="AJ1952" i="2"/>
  <c r="AJ1976" i="2"/>
  <c r="AJ1988" i="2"/>
  <c r="AJ2000" i="2"/>
  <c r="AJ2012" i="2"/>
  <c r="AJ2016" i="2"/>
  <c r="AJ2024" i="2"/>
  <c r="AJ2036" i="2"/>
  <c r="AJ2048" i="2"/>
  <c r="AJ2060" i="2"/>
  <c r="AJ2072" i="2"/>
  <c r="AJ2084" i="2"/>
  <c r="AJ2088" i="2"/>
  <c r="AJ2132" i="2"/>
  <c r="AJ2144" i="2"/>
  <c r="AJ2148" i="2"/>
  <c r="AJ2288" i="2"/>
  <c r="AJ2300" i="2"/>
  <c r="AJ2312" i="2"/>
  <c r="AJ2324" i="2"/>
  <c r="AJ2360" i="2"/>
  <c r="AJ2372" i="2"/>
  <c r="AJ2384" i="2"/>
  <c r="AJ2396" i="2"/>
  <c r="AJ2420" i="2"/>
  <c r="AJ2432" i="2"/>
  <c r="AJ2444" i="2"/>
  <c r="AJ2456" i="2"/>
  <c r="AJ2492" i="2"/>
  <c r="AJ2504" i="2"/>
  <c r="AJ2528" i="2"/>
  <c r="AJ2576" i="2"/>
  <c r="AJ2588" i="2"/>
  <c r="AJ2600" i="2"/>
  <c r="AJ2651" i="2"/>
  <c r="AJ2603" i="2"/>
  <c r="AJ2590" i="2"/>
  <c r="AJ2563" i="2"/>
  <c r="AJ2550" i="2"/>
  <c r="AJ2537" i="2"/>
  <c r="AJ2524" i="2"/>
  <c r="AJ2498" i="2"/>
  <c r="AJ2485" i="2"/>
  <c r="AJ2472" i="2"/>
  <c r="AJ2459" i="2"/>
  <c r="AJ2446" i="2"/>
  <c r="AJ2419" i="2"/>
  <c r="AJ2406" i="2"/>
  <c r="AJ2393" i="2"/>
  <c r="AJ2380" i="2"/>
  <c r="AJ2354" i="2"/>
  <c r="AJ2341" i="2"/>
  <c r="AJ2328" i="2"/>
  <c r="AJ2315" i="2"/>
  <c r="AJ2302" i="2"/>
  <c r="AJ2249" i="2"/>
  <c r="AJ2170" i="2"/>
  <c r="AJ2106" i="2"/>
  <c r="AJ2058" i="2"/>
  <c r="AJ2042" i="2"/>
  <c r="AJ1962" i="2"/>
  <c r="AJ1946" i="2"/>
  <c r="AJ1914" i="2"/>
  <c r="AJ1898" i="2"/>
  <c r="AJ1882" i="2"/>
  <c r="AJ1866" i="2"/>
  <c r="AJ1850" i="2"/>
  <c r="AJ1814" i="2"/>
  <c r="AJ1778" i="2"/>
  <c r="AJ1758" i="2"/>
  <c r="AJ1670" i="2"/>
  <c r="AJ1650" i="2"/>
  <c r="AJ1626" i="2"/>
  <c r="AJ1560" i="2"/>
  <c r="AJ1536" i="2"/>
  <c r="AJ1513" i="2"/>
  <c r="AJ1493" i="2"/>
  <c r="AJ1469" i="2"/>
  <c r="B1504" i="2"/>
  <c r="A1504" i="2" s="1"/>
  <c r="B1512" i="2"/>
  <c r="A1512" i="2" s="1"/>
  <c r="B1520" i="2"/>
  <c r="A1520" i="2" s="1"/>
  <c r="B1528" i="2"/>
  <c r="A1528" i="2" s="1"/>
  <c r="B1536" i="2"/>
  <c r="A1536" i="2" s="1"/>
  <c r="B1552" i="2"/>
  <c r="A1552" i="2" s="1"/>
  <c r="B1568" i="2"/>
  <c r="A1568" i="2" s="1"/>
  <c r="B1592" i="2"/>
  <c r="A1592" i="2" s="1"/>
  <c r="B1600" i="2"/>
  <c r="A1600" i="2" s="1"/>
  <c r="B1624" i="2"/>
  <c r="A1624" i="2" s="1"/>
  <c r="B1656" i="2"/>
  <c r="A1656" i="2" s="1"/>
  <c r="B1672" i="2"/>
  <c r="A1672" i="2" s="1"/>
  <c r="B1696" i="2"/>
  <c r="A1696" i="2" s="1"/>
  <c r="B1712" i="2"/>
  <c r="A1712" i="2" s="1"/>
  <c r="B1720" i="2"/>
  <c r="A1720" i="2" s="1"/>
  <c r="B1752" i="2"/>
  <c r="A1752" i="2" s="1"/>
  <c r="B1768" i="2"/>
  <c r="A1768" i="2" s="1"/>
  <c r="B1776" i="2"/>
  <c r="A1776" i="2" s="1"/>
  <c r="B1808" i="2"/>
  <c r="A1808" i="2" s="1"/>
  <c r="B1864" i="2"/>
  <c r="A1864" i="2" s="1"/>
  <c r="B1872" i="2"/>
  <c r="A1872" i="2" s="1"/>
  <c r="B1880" i="2"/>
  <c r="A1880" i="2" s="1"/>
  <c r="B1888" i="2"/>
  <c r="A1888" i="2" s="1"/>
  <c r="B1896" i="2"/>
  <c r="A1896" i="2" s="1"/>
  <c r="B1904" i="2"/>
  <c r="A1904" i="2" s="1"/>
  <c r="B1912" i="2"/>
  <c r="A1912" i="2" s="1"/>
  <c r="B1920" i="2"/>
  <c r="A1920" i="2" s="1"/>
  <c r="B1928" i="2"/>
  <c r="A1928" i="2" s="1"/>
  <c r="B1936" i="2"/>
  <c r="A1936" i="2" s="1"/>
  <c r="B1944" i="2"/>
  <c r="A1944" i="2" s="1"/>
  <c r="B1952" i="2"/>
  <c r="A1952" i="2" s="1"/>
  <c r="B1960" i="2"/>
  <c r="A1960" i="2" s="1"/>
  <c r="B1968" i="2"/>
  <c r="A1968" i="2" s="1"/>
  <c r="B1984" i="2"/>
  <c r="A1984" i="2" s="1"/>
  <c r="B1992" i="2"/>
  <c r="A1992" i="2" s="1"/>
  <c r="B2016" i="2"/>
  <c r="A2016" i="2" s="1"/>
  <c r="B2024" i="2"/>
  <c r="A2024" i="2" s="1"/>
  <c r="B2032" i="2"/>
  <c r="A2032" i="2" s="1"/>
  <c r="B2040" i="2"/>
  <c r="A2040" i="2" s="1"/>
  <c r="B2048" i="2"/>
  <c r="A2048" i="2" s="1"/>
  <c r="B2056" i="2"/>
  <c r="A2056" i="2" s="1"/>
  <c r="B2064" i="2"/>
  <c r="A2064" i="2" s="1"/>
  <c r="B2072" i="2"/>
  <c r="A2072" i="2" s="1"/>
  <c r="B2437" i="2"/>
  <c r="A2437" i="2" s="1"/>
  <c r="B67" i="2"/>
  <c r="A67" i="2" s="1"/>
  <c r="B60" i="2"/>
  <c r="A60" i="2" s="1"/>
  <c r="B1031" i="2"/>
  <c r="A1031" i="2" s="1"/>
  <c r="B1151" i="2"/>
  <c r="A1151" i="2" s="1"/>
  <c r="B2248" i="2"/>
  <c r="A2248" i="2" s="1"/>
  <c r="B2320" i="2"/>
  <c r="A2320" i="2" s="1"/>
  <c r="B2328" i="2"/>
  <c r="A2328" i="2" s="1"/>
  <c r="B2336" i="2"/>
  <c r="A2336" i="2" s="1"/>
  <c r="B2344" i="2"/>
  <c r="A2344" i="2" s="1"/>
  <c r="B2352" i="2"/>
  <c r="A2352" i="2" s="1"/>
  <c r="B2440" i="2"/>
  <c r="A2440" i="2" s="1"/>
  <c r="B2536" i="2"/>
  <c r="A2536" i="2" s="1"/>
  <c r="B2560" i="2"/>
  <c r="A2560" i="2" s="1"/>
  <c r="B2608" i="2"/>
  <c r="A2608" i="2" s="1"/>
  <c r="B379" i="2"/>
  <c r="A379" i="2" s="1"/>
  <c r="B867" i="2"/>
  <c r="A867" i="2" s="1"/>
  <c r="B2131" i="2"/>
  <c r="A2131" i="2" s="1"/>
  <c r="B1967" i="2"/>
  <c r="A1967" i="2" s="1"/>
  <c r="B2223" i="2"/>
  <c r="A2223" i="2" s="1"/>
  <c r="B76" i="2"/>
  <c r="A76" i="2" s="1"/>
  <c r="B107" i="2"/>
  <c r="A107" i="2" s="1"/>
  <c r="B115" i="2"/>
  <c r="A115" i="2" s="1"/>
  <c r="B138" i="2"/>
  <c r="A138" i="2" s="1"/>
  <c r="B146" i="2"/>
  <c r="A146" i="2" s="1"/>
  <c r="B154" i="2"/>
  <c r="A154" i="2" s="1"/>
  <c r="B170" i="2"/>
  <c r="A170" i="2" s="1"/>
  <c r="B178" i="2"/>
  <c r="A178" i="2" s="1"/>
  <c r="B194" i="2"/>
  <c r="A194" i="2" s="1"/>
  <c r="B202" i="2"/>
  <c r="A202" i="2" s="1"/>
  <c r="B210" i="2"/>
  <c r="A210" i="2" s="1"/>
  <c r="B218" i="2"/>
  <c r="A218" i="2" s="1"/>
  <c r="B226" i="2"/>
  <c r="A226" i="2" s="1"/>
  <c r="B234" i="2"/>
  <c r="A234" i="2" s="1"/>
  <c r="B242" i="2"/>
  <c r="A242" i="2" s="1"/>
  <c r="B258" i="2"/>
  <c r="A258" i="2" s="1"/>
  <c r="B274" i="2"/>
  <c r="A274" i="2" s="1"/>
  <c r="B290" i="2"/>
  <c r="A290" i="2" s="1"/>
  <c r="B306" i="2"/>
  <c r="A306" i="2" s="1"/>
  <c r="B330" i="2"/>
  <c r="A330" i="2" s="1"/>
  <c r="B346" i="2"/>
  <c r="A346" i="2" s="1"/>
  <c r="B362" i="2"/>
  <c r="A362" i="2" s="1"/>
  <c r="B370" i="2"/>
  <c r="A370" i="2" s="1"/>
  <c r="B386" i="2"/>
  <c r="A386" i="2" s="1"/>
  <c r="B394" i="2"/>
  <c r="A394" i="2" s="1"/>
  <c r="B402" i="2"/>
  <c r="A402" i="2" s="1"/>
  <c r="B418" i="2"/>
  <c r="A418" i="2" s="1"/>
  <c r="B426" i="2"/>
  <c r="A426" i="2" s="1"/>
  <c r="B434" i="2"/>
  <c r="A434" i="2" s="1"/>
  <c r="B442" i="2"/>
  <c r="A442" i="2" s="1"/>
  <c r="B450" i="2"/>
  <c r="A450" i="2" s="1"/>
  <c r="B10" i="2"/>
  <c r="A10" i="2" s="1"/>
  <c r="B39" i="2"/>
  <c r="A39" i="2" s="1"/>
  <c r="B25" i="2"/>
  <c r="A25" i="2" s="1"/>
  <c r="B33" i="2"/>
  <c r="A33" i="2" s="1"/>
  <c r="B47" i="2"/>
  <c r="A47" i="2" s="1"/>
  <c r="B55" i="2"/>
  <c r="A55" i="2" s="1"/>
  <c r="B93" i="2"/>
  <c r="A93" i="2" s="1"/>
  <c r="B101" i="2"/>
  <c r="A101" i="2" s="1"/>
  <c r="B123" i="2"/>
  <c r="A123" i="2" s="1"/>
  <c r="B131" i="2"/>
  <c r="A131" i="2" s="1"/>
  <c r="B163" i="2"/>
  <c r="A163" i="2" s="1"/>
  <c r="B187" i="2"/>
  <c r="A187" i="2" s="1"/>
  <c r="B203" i="2"/>
  <c r="A203" i="2" s="1"/>
  <c r="B227" i="2"/>
  <c r="A227" i="2" s="1"/>
  <c r="B259" i="2"/>
  <c r="A259" i="2" s="1"/>
  <c r="B299" i="2"/>
  <c r="A299" i="2" s="1"/>
  <c r="B307" i="2"/>
  <c r="A307" i="2" s="1"/>
  <c r="B339" i="2"/>
  <c r="A339" i="2" s="1"/>
  <c r="B355" i="2"/>
  <c r="A355" i="2" s="1"/>
  <c r="B411" i="2"/>
  <c r="A411" i="2" s="1"/>
  <c r="B459" i="2"/>
  <c r="A459" i="2" s="1"/>
  <c r="B16" i="2"/>
  <c r="A16" i="2" s="1"/>
  <c r="B84" i="2"/>
  <c r="A84" i="2" s="1"/>
  <c r="B24" i="2"/>
  <c r="A24" i="2" s="1"/>
  <c r="B466" i="2"/>
  <c r="A466" i="2" s="1"/>
  <c r="B474" i="2"/>
  <c r="A474" i="2" s="1"/>
  <c r="B490" i="2"/>
  <c r="A490" i="2" s="1"/>
  <c r="B506" i="2"/>
  <c r="A506" i="2" s="1"/>
  <c r="B530" i="2"/>
  <c r="A530" i="2" s="1"/>
  <c r="B546" i="2"/>
  <c r="A546" i="2" s="1"/>
  <c r="B586" i="2"/>
  <c r="A586" i="2" s="1"/>
  <c r="B594" i="2"/>
  <c r="A594" i="2" s="1"/>
  <c r="B602" i="2"/>
  <c r="A602" i="2" s="1"/>
  <c r="B618" i="2"/>
  <c r="A618" i="2" s="1"/>
  <c r="B634" i="2"/>
  <c r="A634" i="2" s="1"/>
  <c r="B642" i="2"/>
  <c r="A642" i="2" s="1"/>
  <c r="B754" i="2"/>
  <c r="A754" i="2" s="1"/>
  <c r="B762" i="2"/>
  <c r="A762" i="2" s="1"/>
  <c r="B770" i="2"/>
  <c r="A770" i="2" s="1"/>
  <c r="B778" i="2"/>
  <c r="A778" i="2" s="1"/>
  <c r="B794" i="2"/>
  <c r="A794" i="2" s="1"/>
  <c r="B802" i="2"/>
  <c r="A802" i="2" s="1"/>
  <c r="B826" i="2"/>
  <c r="A826" i="2" s="1"/>
  <c r="B834" i="2"/>
  <c r="A834" i="2" s="1"/>
  <c r="B842" i="2"/>
  <c r="A842" i="2" s="1"/>
  <c r="B858" i="2"/>
  <c r="A858" i="2" s="1"/>
  <c r="B874" i="2"/>
  <c r="A874" i="2" s="1"/>
  <c r="B898" i="2"/>
  <c r="A898" i="2" s="1"/>
  <c r="B914" i="2"/>
  <c r="A914" i="2" s="1"/>
  <c r="B922" i="2"/>
  <c r="A922" i="2" s="1"/>
  <c r="B930" i="2"/>
  <c r="A930" i="2" s="1"/>
  <c r="B938" i="2"/>
  <c r="A938" i="2" s="1"/>
  <c r="B994" i="2"/>
  <c r="A994" i="2" s="1"/>
  <c r="B1010" i="2"/>
  <c r="A1010" i="2" s="1"/>
  <c r="B1026" i="2"/>
  <c r="A1026" i="2" s="1"/>
  <c r="B1042" i="2"/>
  <c r="A1042" i="2" s="1"/>
  <c r="B1066" i="2"/>
  <c r="A1066" i="2" s="1"/>
  <c r="B1082" i="2"/>
  <c r="A1082" i="2" s="1"/>
  <c r="B1098" i="2"/>
  <c r="A1098" i="2" s="1"/>
  <c r="B1106" i="2"/>
  <c r="A1106" i="2" s="1"/>
  <c r="B1114" i="2"/>
  <c r="A1114" i="2" s="1"/>
  <c r="B1122" i="2"/>
  <c r="A1122" i="2" s="1"/>
  <c r="B1146" i="2"/>
  <c r="A1146" i="2" s="1"/>
  <c r="B1154" i="2"/>
  <c r="A1154" i="2" s="1"/>
  <c r="B1162" i="2"/>
  <c r="A1162" i="2" s="1"/>
  <c r="B1178" i="2"/>
  <c r="A1178" i="2" s="1"/>
  <c r="B1242" i="2"/>
  <c r="A1242" i="2" s="1"/>
  <c r="B1250" i="2"/>
  <c r="A1250" i="2" s="1"/>
  <c r="B1258" i="2"/>
  <c r="A1258" i="2" s="1"/>
  <c r="B1266" i="2"/>
  <c r="A1266" i="2" s="1"/>
  <c r="B1298" i="2"/>
  <c r="A1298" i="2" s="1"/>
  <c r="B1314" i="2"/>
  <c r="A1314" i="2" s="1"/>
  <c r="B1346" i="2"/>
  <c r="A1346" i="2" s="1"/>
  <c r="B1362" i="2"/>
  <c r="A1362" i="2" s="1"/>
  <c r="B1378" i="2"/>
  <c r="A1378" i="2" s="1"/>
  <c r="B1386" i="2"/>
  <c r="A1386" i="2" s="1"/>
  <c r="B1410" i="2"/>
  <c r="A1410" i="2" s="1"/>
  <c r="B1426" i="2"/>
  <c r="A1426" i="2" s="1"/>
  <c r="B1434" i="2"/>
  <c r="A1434" i="2" s="1"/>
  <c r="B1442" i="2"/>
  <c r="A1442" i="2" s="1"/>
  <c r="B1458" i="2"/>
  <c r="A1458" i="2" s="1"/>
  <c r="B1466" i="2"/>
  <c r="A1466" i="2" s="1"/>
  <c r="B1474" i="2"/>
  <c r="A1474" i="2" s="1"/>
  <c r="B1482" i="2"/>
  <c r="A1482" i="2" s="1"/>
  <c r="B1506" i="2"/>
  <c r="A1506" i="2" s="1"/>
  <c r="B1514" i="2"/>
  <c r="A1514" i="2" s="1"/>
  <c r="B1522" i="2"/>
  <c r="A1522" i="2" s="1"/>
  <c r="B1538" i="2"/>
  <c r="A1538" i="2" s="1"/>
  <c r="B1570" i="2"/>
  <c r="A1570" i="2" s="1"/>
  <c r="B1578" i="2"/>
  <c r="A1578" i="2" s="1"/>
  <c r="B1586" i="2"/>
  <c r="A1586" i="2" s="1"/>
  <c r="B1602" i="2"/>
  <c r="A1602" i="2" s="1"/>
  <c r="B1610" i="2"/>
  <c r="A1610" i="2" s="1"/>
  <c r="B1626" i="2"/>
  <c r="A1626" i="2" s="1"/>
  <c r="B1642" i="2"/>
  <c r="A1642" i="2" s="1"/>
  <c r="B1650" i="2"/>
  <c r="A1650" i="2" s="1"/>
  <c r="B1658" i="2"/>
  <c r="A1658" i="2" s="1"/>
  <c r="B1690" i="2"/>
  <c r="A1690" i="2" s="1"/>
  <c r="B1698" i="2"/>
  <c r="A1698" i="2" s="1"/>
  <c r="B1730" i="2"/>
  <c r="A1730" i="2" s="1"/>
  <c r="B1738" i="2"/>
  <c r="A1738" i="2" s="1"/>
  <c r="B1746" i="2"/>
  <c r="A1746" i="2" s="1"/>
  <c r="B1762" i="2"/>
  <c r="A1762" i="2" s="1"/>
  <c r="B1786" i="2"/>
  <c r="A1786" i="2" s="1"/>
  <c r="B1794" i="2"/>
  <c r="A1794" i="2" s="1"/>
  <c r="B1810" i="2"/>
  <c r="A1810" i="2" s="1"/>
  <c r="B2202" i="2"/>
  <c r="A2202" i="2" s="1"/>
  <c r="B2210" i="2"/>
  <c r="A2210" i="2" s="1"/>
  <c r="B2586" i="2"/>
  <c r="A2586" i="2" s="1"/>
  <c r="B467" i="2"/>
  <c r="A467" i="2" s="1"/>
  <c r="B483" i="2"/>
  <c r="A483" i="2" s="1"/>
  <c r="B499" i="2"/>
  <c r="A499" i="2" s="1"/>
  <c r="B507" i="2"/>
  <c r="A507" i="2" s="1"/>
  <c r="B523" i="2"/>
  <c r="A523" i="2" s="1"/>
  <c r="B539" i="2"/>
  <c r="A539" i="2" s="1"/>
  <c r="B547" i="2"/>
  <c r="A547" i="2" s="1"/>
  <c r="B555" i="2"/>
  <c r="A555" i="2" s="1"/>
  <c r="B563" i="2"/>
  <c r="A563" i="2" s="1"/>
  <c r="B571" i="2"/>
  <c r="A571" i="2" s="1"/>
  <c r="B579" i="2"/>
  <c r="A579" i="2" s="1"/>
  <c r="B603" i="2"/>
  <c r="A603" i="2" s="1"/>
  <c r="B627" i="2"/>
  <c r="A627" i="2" s="1"/>
  <c r="B659" i="2"/>
  <c r="A659" i="2" s="1"/>
  <c r="B667" i="2"/>
  <c r="A667" i="2" s="1"/>
  <c r="B675" i="2"/>
  <c r="A675" i="2" s="1"/>
  <c r="B683" i="2"/>
  <c r="A683" i="2" s="1"/>
  <c r="B691" i="2"/>
  <c r="A691" i="2" s="1"/>
  <c r="B699" i="2"/>
  <c r="A699" i="2" s="1"/>
  <c r="B707" i="2"/>
  <c r="A707" i="2" s="1"/>
  <c r="B715" i="2"/>
  <c r="A715" i="2" s="1"/>
  <c r="B723" i="2"/>
  <c r="A723" i="2" s="1"/>
  <c r="B731" i="2"/>
  <c r="A731" i="2" s="1"/>
  <c r="B739" i="2"/>
  <c r="A739" i="2" s="1"/>
  <c r="B747" i="2"/>
  <c r="A747" i="2" s="1"/>
  <c r="B755" i="2"/>
  <c r="A755" i="2" s="1"/>
  <c r="B787" i="2"/>
  <c r="A787" i="2" s="1"/>
  <c r="B811" i="2"/>
  <c r="A811" i="2" s="1"/>
  <c r="B819" i="2"/>
  <c r="A819" i="2" s="1"/>
  <c r="B827" i="2"/>
  <c r="A827" i="2" s="1"/>
  <c r="B843" i="2"/>
  <c r="A843" i="2" s="1"/>
  <c r="B851" i="2"/>
  <c r="A851" i="2" s="1"/>
  <c r="B883" i="2"/>
  <c r="A883" i="2" s="1"/>
  <c r="B891" i="2"/>
  <c r="A891" i="2" s="1"/>
  <c r="B899" i="2"/>
  <c r="A899" i="2" s="1"/>
  <c r="B907" i="2"/>
  <c r="A907" i="2" s="1"/>
  <c r="B915" i="2"/>
  <c r="A915" i="2" s="1"/>
  <c r="B939" i="2"/>
  <c r="A939" i="2" s="1"/>
  <c r="B955" i="2"/>
  <c r="A955" i="2" s="1"/>
  <c r="B963" i="2"/>
  <c r="A963" i="2" s="1"/>
  <c r="B971" i="2"/>
  <c r="A971" i="2" s="1"/>
  <c r="B987" i="2"/>
  <c r="A987" i="2" s="1"/>
  <c r="B1003" i="2"/>
  <c r="A1003" i="2" s="1"/>
  <c r="B1011" i="2"/>
  <c r="A1011" i="2" s="1"/>
  <c r="B1019" i="2"/>
  <c r="A1019" i="2" s="1"/>
  <c r="B1027" i="2"/>
  <c r="A1027" i="2" s="1"/>
  <c r="B1035" i="2"/>
  <c r="A1035" i="2" s="1"/>
  <c r="B1051" i="2"/>
  <c r="A1051" i="2" s="1"/>
  <c r="B1059" i="2"/>
  <c r="A1059" i="2" s="1"/>
  <c r="B1091" i="2"/>
  <c r="A1091" i="2" s="1"/>
  <c r="B1123" i="2"/>
  <c r="A1123" i="2" s="1"/>
  <c r="B1139" i="2"/>
  <c r="A1139" i="2" s="1"/>
  <c r="B1163" i="2"/>
  <c r="A1163" i="2" s="1"/>
  <c r="B1171" i="2"/>
  <c r="A1171" i="2" s="1"/>
  <c r="B1219" i="2"/>
  <c r="A1219" i="2" s="1"/>
  <c r="B1227" i="2"/>
  <c r="A1227" i="2" s="1"/>
  <c r="B1235" i="2"/>
  <c r="A1235" i="2" s="1"/>
  <c r="B1259" i="2"/>
  <c r="A1259" i="2" s="1"/>
  <c r="B1283" i="2"/>
  <c r="A1283" i="2" s="1"/>
  <c r="B1291" i="2"/>
  <c r="A1291" i="2" s="1"/>
  <c r="B1331" i="2"/>
  <c r="A1331" i="2" s="1"/>
  <c r="B1371" i="2"/>
  <c r="A1371" i="2" s="1"/>
  <c r="B1379" i="2"/>
  <c r="A1379" i="2" s="1"/>
  <c r="B1387" i="2"/>
  <c r="A1387" i="2" s="1"/>
  <c r="B1395" i="2"/>
  <c r="A1395" i="2" s="1"/>
  <c r="B1419" i="2"/>
  <c r="A1419" i="2" s="1"/>
  <c r="B1435" i="2"/>
  <c r="A1435" i="2" s="1"/>
  <c r="B1451" i="2"/>
  <c r="A1451" i="2" s="1"/>
  <c r="B1491" i="2"/>
  <c r="A1491" i="2" s="1"/>
  <c r="B1499" i="2"/>
  <c r="A1499" i="2" s="1"/>
  <c r="B1507" i="2"/>
  <c r="A1507" i="2" s="1"/>
  <c r="B1515" i="2"/>
  <c r="A1515" i="2" s="1"/>
  <c r="B1523" i="2"/>
  <c r="A1523" i="2" s="1"/>
  <c r="B1531" i="2"/>
  <c r="A1531" i="2" s="1"/>
  <c r="B1547" i="2"/>
  <c r="A1547" i="2" s="1"/>
  <c r="B1563" i="2"/>
  <c r="A1563" i="2" s="1"/>
  <c r="B1587" i="2"/>
  <c r="A1587" i="2" s="1"/>
  <c r="B1619" i="2"/>
  <c r="A1619" i="2" s="1"/>
  <c r="B2307" i="2"/>
  <c r="A2307" i="2" s="1"/>
  <c r="B2459" i="2"/>
  <c r="A2459" i="2" s="1"/>
  <c r="B2627" i="2"/>
  <c r="A2627" i="2" s="1"/>
  <c r="B2659" i="2"/>
  <c r="A2659" i="2" s="1"/>
  <c r="B1773" i="2"/>
  <c r="A1773" i="2" s="1"/>
  <c r="B2413" i="2"/>
  <c r="A2413" i="2" s="1"/>
  <c r="B1271" i="2"/>
  <c r="A1271" i="2" s="1"/>
  <c r="B2287" i="2"/>
  <c r="A2287" i="2" s="1"/>
  <c r="B1684" i="2"/>
  <c r="A1684" i="2" s="1"/>
  <c r="B1692" i="2"/>
  <c r="A1692" i="2" s="1"/>
  <c r="B1700" i="2"/>
  <c r="A1700" i="2" s="1"/>
  <c r="B1732" i="2"/>
  <c r="A1732" i="2" s="1"/>
  <c r="B1740" i="2"/>
  <c r="A1740" i="2" s="1"/>
  <c r="B1764" i="2"/>
  <c r="A1764" i="2" s="1"/>
  <c r="B1772" i="2"/>
  <c r="A1772" i="2" s="1"/>
  <c r="B1804" i="2"/>
  <c r="A1804" i="2" s="1"/>
  <c r="B1812" i="2"/>
  <c r="A1812" i="2" s="1"/>
  <c r="B1836" i="2"/>
  <c r="A1836" i="2" s="1"/>
  <c r="B1844" i="2"/>
  <c r="A1844" i="2" s="1"/>
  <c r="B1860" i="2"/>
  <c r="A1860" i="2" s="1"/>
  <c r="B1972" i="2"/>
  <c r="A1972" i="2" s="1"/>
  <c r="B1980" i="2"/>
  <c r="A1980" i="2" s="1"/>
  <c r="B1996" i="2"/>
  <c r="A1996" i="2" s="1"/>
  <c r="B2004" i="2"/>
  <c r="A2004" i="2" s="1"/>
  <c r="B2092" i="2"/>
  <c r="A2092" i="2" s="1"/>
  <c r="B2100" i="2"/>
  <c r="A2100" i="2" s="1"/>
  <c r="B2108" i="2"/>
  <c r="A2108" i="2" s="1"/>
  <c r="B2116" i="2"/>
  <c r="A2116" i="2" s="1"/>
  <c r="B2124" i="2"/>
  <c r="A2124" i="2" s="1"/>
  <c r="B2132" i="2"/>
  <c r="A2132" i="2" s="1"/>
  <c r="B2140" i="2"/>
  <c r="A2140" i="2" s="1"/>
  <c r="B2148" i="2"/>
  <c r="A2148" i="2" s="1"/>
  <c r="B2156" i="2"/>
  <c r="A2156" i="2" s="1"/>
  <c r="B2164" i="2"/>
  <c r="A2164" i="2" s="1"/>
  <c r="B2172" i="2"/>
  <c r="A2172" i="2" s="1"/>
  <c r="B2180" i="2"/>
  <c r="A2180" i="2" s="1"/>
  <c r="B2212" i="2"/>
  <c r="A2212" i="2" s="1"/>
  <c r="B2276" i="2"/>
  <c r="A2276" i="2" s="1"/>
  <c r="B2284" i="2"/>
  <c r="A2284" i="2" s="1"/>
  <c r="B2292" i="2"/>
  <c r="A2292" i="2" s="1"/>
  <c r="B2308" i="2"/>
  <c r="A2308" i="2" s="1"/>
  <c r="B2340" i="2"/>
  <c r="A2340" i="2" s="1"/>
  <c r="B2348" i="2"/>
  <c r="A2348" i="2" s="1"/>
  <c r="B2364" i="2"/>
  <c r="A2364" i="2" s="1"/>
  <c r="B2380" i="2"/>
  <c r="A2380" i="2" s="1"/>
  <c r="B2396" i="2"/>
  <c r="A2396" i="2" s="1"/>
  <c r="B2404" i="2"/>
  <c r="A2404" i="2" s="1"/>
  <c r="B2420" i="2"/>
  <c r="A2420" i="2" s="1"/>
  <c r="B2468" i="2"/>
  <c r="A2468" i="2" s="1"/>
  <c r="B2476" i="2"/>
  <c r="A2476" i="2" s="1"/>
  <c r="B2572" i="2"/>
  <c r="A2572" i="2" s="1"/>
  <c r="B2588" i="2"/>
  <c r="A2588" i="2" s="1"/>
  <c r="B2612" i="2"/>
  <c r="A2612" i="2" s="1"/>
  <c r="B2644" i="2"/>
  <c r="A2644" i="2" s="1"/>
  <c r="B2652" i="2"/>
  <c r="A2652" i="2" s="1"/>
  <c r="B2029" i="2"/>
  <c r="A2029" i="2" s="1"/>
  <c r="B2501" i="2"/>
  <c r="A2501" i="2" s="1"/>
  <c r="B2565" i="2"/>
  <c r="A2565" i="2" s="1"/>
  <c r="B718" i="2"/>
  <c r="A718" i="2" s="1"/>
  <c r="B766" i="2"/>
  <c r="A766" i="2" s="1"/>
  <c r="B1302" i="2"/>
  <c r="A1302" i="2" s="1"/>
  <c r="B1318" i="2"/>
  <c r="A1318" i="2" s="1"/>
  <c r="B1326" i="2"/>
  <c r="A1326" i="2" s="1"/>
  <c r="B1478" i="2"/>
  <c r="A1478" i="2" s="1"/>
  <c r="B1926" i="2"/>
  <c r="A1926" i="2" s="1"/>
  <c r="B2078" i="2"/>
  <c r="A2078" i="2" s="1"/>
  <c r="B2222" i="2"/>
  <c r="A2222" i="2" s="1"/>
  <c r="B2318" i="2"/>
  <c r="A2318" i="2" s="1"/>
  <c r="B2342" i="2"/>
  <c r="A2342" i="2" s="1"/>
  <c r="B255" i="2"/>
  <c r="A255" i="2" s="1"/>
  <c r="B1103" i="2"/>
  <c r="A1103" i="2" s="1"/>
  <c r="B1391" i="2"/>
  <c r="A1391" i="2" s="1"/>
  <c r="B1447" i="2"/>
  <c r="A1447" i="2" s="1"/>
  <c r="B1479" i="2"/>
  <c r="A1479" i="2" s="1"/>
  <c r="B1487" i="2"/>
  <c r="A1487" i="2" s="1"/>
  <c r="B1543" i="2"/>
  <c r="A1543" i="2" s="1"/>
  <c r="B2071" i="2"/>
  <c r="A2071" i="2" s="1"/>
  <c r="B2103" i="2"/>
  <c r="A2103" i="2" s="1"/>
  <c r="B2111" i="2"/>
  <c r="A2111" i="2" s="1"/>
  <c r="B2319" i="2"/>
  <c r="A2319" i="2" s="1"/>
  <c r="B1816" i="2"/>
  <c r="A1816" i="2" s="1"/>
  <c r="B1824" i="2"/>
  <c r="A1824" i="2" s="1"/>
  <c r="B2088" i="2"/>
  <c r="A2088" i="2" s="1"/>
  <c r="B2184" i="2"/>
  <c r="A2184" i="2" s="1"/>
  <c r="B2192" i="2"/>
  <c r="A2192" i="2" s="1"/>
  <c r="B2200" i="2"/>
  <c r="A2200" i="2" s="1"/>
  <c r="B2256" i="2"/>
  <c r="A2256" i="2" s="1"/>
  <c r="B2264" i="2"/>
  <c r="A2264" i="2" s="1"/>
  <c r="B2272" i="2"/>
  <c r="A2272" i="2" s="1"/>
  <c r="B2304" i="2"/>
  <c r="A2304" i="2" s="1"/>
  <c r="B2312" i="2"/>
  <c r="A2312" i="2" s="1"/>
  <c r="B2408" i="2"/>
  <c r="A2408" i="2" s="1"/>
  <c r="B2448" i="2"/>
  <c r="A2448" i="2" s="1"/>
  <c r="B2464" i="2"/>
  <c r="A2464" i="2" s="1"/>
  <c r="B2520" i="2"/>
  <c r="A2520" i="2" s="1"/>
  <c r="B2528" i="2"/>
  <c r="A2528" i="2" s="1"/>
  <c r="B2651" i="2"/>
  <c r="A2651" i="2" s="1"/>
  <c r="B233" i="2"/>
  <c r="A233" i="2" s="1"/>
  <c r="B665" i="2"/>
  <c r="A665" i="2" s="1"/>
  <c r="B1818" i="2"/>
  <c r="A1818" i="2" s="1"/>
  <c r="B1826" i="2"/>
  <c r="A1826" i="2" s="1"/>
  <c r="B1834" i="2"/>
  <c r="A1834" i="2" s="1"/>
  <c r="B1842" i="2"/>
  <c r="A1842" i="2" s="1"/>
  <c r="B1850" i="2"/>
  <c r="A1850" i="2" s="1"/>
  <c r="B1858" i="2"/>
  <c r="A1858" i="2" s="1"/>
  <c r="B1906" i="2"/>
  <c r="A1906" i="2" s="1"/>
  <c r="B1914" i="2"/>
  <c r="A1914" i="2" s="1"/>
  <c r="B1922" i="2"/>
  <c r="A1922" i="2" s="1"/>
  <c r="B1930" i="2"/>
  <c r="A1930" i="2" s="1"/>
  <c r="B1938" i="2"/>
  <c r="A1938" i="2" s="1"/>
  <c r="B1946" i="2"/>
  <c r="A1946" i="2" s="1"/>
  <c r="B1954" i="2"/>
  <c r="A1954" i="2" s="1"/>
  <c r="B1962" i="2"/>
  <c r="A1962" i="2" s="1"/>
  <c r="B1994" i="2"/>
  <c r="A1994" i="2" s="1"/>
  <c r="B2002" i="2"/>
  <c r="A2002" i="2" s="1"/>
  <c r="B2018" i="2"/>
  <c r="A2018" i="2" s="1"/>
  <c r="B2034" i="2"/>
  <c r="A2034" i="2" s="1"/>
  <c r="B2042" i="2"/>
  <c r="A2042" i="2" s="1"/>
  <c r="B2050" i="2"/>
  <c r="A2050" i="2" s="1"/>
  <c r="B2058" i="2"/>
  <c r="A2058" i="2" s="1"/>
  <c r="B2066" i="2"/>
  <c r="A2066" i="2" s="1"/>
  <c r="B2074" i="2"/>
  <c r="A2074" i="2" s="1"/>
  <c r="B2090" i="2"/>
  <c r="A2090" i="2" s="1"/>
  <c r="B2098" i="2"/>
  <c r="A2098" i="2" s="1"/>
  <c r="B2106" i="2"/>
  <c r="A2106" i="2" s="1"/>
  <c r="B2114" i="2"/>
  <c r="A2114" i="2" s="1"/>
  <c r="B2122" i="2"/>
  <c r="A2122" i="2" s="1"/>
  <c r="B2130" i="2"/>
  <c r="A2130" i="2" s="1"/>
  <c r="B2146" i="2"/>
  <c r="A2146" i="2" s="1"/>
  <c r="B2170" i="2"/>
  <c r="A2170" i="2" s="1"/>
  <c r="B2242" i="2"/>
  <c r="A2242" i="2" s="1"/>
  <c r="B2250" i="2"/>
  <c r="A2250" i="2" s="1"/>
  <c r="B2258" i="2"/>
  <c r="A2258" i="2" s="1"/>
  <c r="B2482" i="2"/>
  <c r="A2482" i="2" s="1"/>
  <c r="B2546" i="2"/>
  <c r="A2546" i="2" s="1"/>
  <c r="B18" i="2"/>
  <c r="A18" i="2" s="1"/>
  <c r="B71" i="2"/>
  <c r="A71" i="2" s="1"/>
  <c r="B109" i="2"/>
  <c r="A109" i="2" s="1"/>
  <c r="B124" i="2"/>
  <c r="A124" i="2" s="1"/>
  <c r="B140" i="2"/>
  <c r="A140" i="2" s="1"/>
  <c r="B156" i="2"/>
  <c r="A156" i="2" s="1"/>
  <c r="B180" i="2"/>
  <c r="A180" i="2" s="1"/>
  <c r="B196" i="2"/>
  <c r="A196" i="2" s="1"/>
  <c r="B204" i="2"/>
  <c r="A204" i="2" s="1"/>
  <c r="B212" i="2"/>
  <c r="A212" i="2" s="1"/>
  <c r="B220" i="2"/>
  <c r="A220" i="2" s="1"/>
  <c r="B236" i="2"/>
  <c r="A236" i="2" s="1"/>
  <c r="B244" i="2"/>
  <c r="A244" i="2" s="1"/>
  <c r="B260" i="2"/>
  <c r="A260" i="2" s="1"/>
  <c r="B268" i="2"/>
  <c r="A268" i="2" s="1"/>
  <c r="B276" i="2"/>
  <c r="A276" i="2" s="1"/>
  <c r="B292" i="2"/>
  <c r="A292" i="2" s="1"/>
  <c r="B19" i="2"/>
  <c r="A19" i="2" s="1"/>
  <c r="B27" i="2"/>
  <c r="A27" i="2" s="1"/>
  <c r="B49" i="2"/>
  <c r="A49" i="2" s="1"/>
  <c r="B79" i="2"/>
  <c r="A79" i="2" s="1"/>
  <c r="B110" i="2"/>
  <c r="A110" i="2" s="1"/>
  <c r="B133" i="2"/>
  <c r="A133" i="2" s="1"/>
  <c r="B149" i="2"/>
  <c r="A149" i="2" s="1"/>
  <c r="B157" i="2"/>
  <c r="A157" i="2" s="1"/>
  <c r="B6" i="2"/>
  <c r="A6" i="2" s="1"/>
  <c r="B35" i="2"/>
  <c r="A35" i="2" s="1"/>
  <c r="B41" i="2"/>
  <c r="A41" i="2" s="1"/>
  <c r="B56" i="2"/>
  <c r="A56" i="2" s="1"/>
  <c r="B12" i="2"/>
  <c r="A12" i="2" s="1"/>
  <c r="B42" i="2"/>
  <c r="A42" i="2" s="1"/>
  <c r="B87" i="2"/>
  <c r="A87" i="2" s="1"/>
  <c r="B95" i="2"/>
  <c r="A95" i="2" s="1"/>
  <c r="B117" i="2"/>
  <c r="A117" i="2" s="1"/>
  <c r="B173" i="2"/>
  <c r="A173" i="2" s="1"/>
  <c r="B7" i="2"/>
  <c r="A7" i="2" s="1"/>
  <c r="B29" i="2"/>
  <c r="A29" i="2" s="1"/>
  <c r="B8" i="2"/>
  <c r="A8" i="2" s="1"/>
  <c r="B22" i="2"/>
  <c r="A22" i="2" s="1"/>
  <c r="B44" i="2"/>
  <c r="A44" i="2" s="1"/>
  <c r="B15" i="2"/>
  <c r="A15" i="2" s="1"/>
  <c r="B31" i="2"/>
  <c r="A31" i="2" s="1"/>
  <c r="B38" i="2"/>
  <c r="A38" i="2" s="1"/>
  <c r="B45" i="2"/>
  <c r="A45" i="2" s="1"/>
  <c r="B324" i="2"/>
  <c r="A324" i="2" s="1"/>
  <c r="B332" i="2"/>
  <c r="A332" i="2" s="1"/>
  <c r="B364" i="2"/>
  <c r="A364" i="2" s="1"/>
  <c r="B372" i="2"/>
  <c r="A372" i="2" s="1"/>
  <c r="B388" i="2"/>
  <c r="A388" i="2" s="1"/>
  <c r="B396" i="2"/>
  <c r="A396" i="2" s="1"/>
  <c r="B404" i="2"/>
  <c r="A404" i="2" s="1"/>
  <c r="B428" i="2"/>
  <c r="A428" i="2" s="1"/>
  <c r="B436" i="2"/>
  <c r="A436" i="2" s="1"/>
  <c r="B444" i="2"/>
  <c r="A444" i="2" s="1"/>
  <c r="B452" i="2"/>
  <c r="A452" i="2" s="1"/>
  <c r="B476" i="2"/>
  <c r="A476" i="2" s="1"/>
  <c r="B516" i="2"/>
  <c r="A516" i="2" s="1"/>
  <c r="B532" i="2"/>
  <c r="A532" i="2" s="1"/>
  <c r="B572" i="2"/>
  <c r="A572" i="2" s="1"/>
  <c r="B588" i="2"/>
  <c r="A588" i="2" s="1"/>
  <c r="B596" i="2"/>
  <c r="A596" i="2" s="1"/>
  <c r="B620" i="2"/>
  <c r="A620" i="2" s="1"/>
  <c r="B636" i="2"/>
  <c r="A636" i="2" s="1"/>
  <c r="B644" i="2"/>
  <c r="A644" i="2" s="1"/>
  <c r="B652" i="2"/>
  <c r="A652" i="2" s="1"/>
  <c r="B660" i="2"/>
  <c r="A660" i="2" s="1"/>
  <c r="B668" i="2"/>
  <c r="A668" i="2" s="1"/>
  <c r="B676" i="2"/>
  <c r="A676" i="2" s="1"/>
  <c r="B684" i="2"/>
  <c r="A684" i="2" s="1"/>
  <c r="B692" i="2"/>
  <c r="A692" i="2" s="1"/>
  <c r="B700" i="2"/>
  <c r="A700" i="2" s="1"/>
  <c r="B708" i="2"/>
  <c r="A708" i="2" s="1"/>
  <c r="B716" i="2"/>
  <c r="A716" i="2" s="1"/>
  <c r="B724" i="2"/>
  <c r="A724" i="2" s="1"/>
  <c r="B732" i="2"/>
  <c r="A732" i="2" s="1"/>
  <c r="B740" i="2"/>
  <c r="A740" i="2" s="1"/>
  <c r="B748" i="2"/>
  <c r="A748" i="2" s="1"/>
  <c r="B772" i="2"/>
  <c r="A772" i="2" s="1"/>
  <c r="B780" i="2"/>
  <c r="A780" i="2" s="1"/>
  <c r="B796" i="2"/>
  <c r="A796" i="2" s="1"/>
  <c r="B804" i="2"/>
  <c r="A804" i="2" s="1"/>
  <c r="B836" i="2"/>
  <c r="A836" i="2" s="1"/>
  <c r="B860" i="2"/>
  <c r="A860" i="2" s="1"/>
  <c r="B876" i="2"/>
  <c r="A876" i="2" s="1"/>
  <c r="B892" i="2"/>
  <c r="A892" i="2" s="1"/>
  <c r="B924" i="2"/>
  <c r="A924" i="2" s="1"/>
  <c r="B948" i="2"/>
  <c r="A948" i="2" s="1"/>
  <c r="B956" i="2"/>
  <c r="A956" i="2" s="1"/>
  <c r="B980" i="2"/>
  <c r="A980" i="2" s="1"/>
  <c r="B996" i="2"/>
  <c r="A996" i="2" s="1"/>
  <c r="B1004" i="2"/>
  <c r="A1004" i="2" s="1"/>
  <c r="B1028" i="2"/>
  <c r="A1028" i="2" s="1"/>
  <c r="B1076" i="2"/>
  <c r="A1076" i="2" s="1"/>
  <c r="B1084" i="2"/>
  <c r="A1084" i="2" s="1"/>
  <c r="B1092" i="2"/>
  <c r="A1092" i="2" s="1"/>
  <c r="B1100" i="2"/>
  <c r="A1100" i="2" s="1"/>
  <c r="B1116" i="2"/>
  <c r="A1116" i="2" s="1"/>
  <c r="B1132" i="2"/>
  <c r="A1132" i="2" s="1"/>
  <c r="B1148" i="2"/>
  <c r="A1148" i="2" s="1"/>
  <c r="B1156" i="2"/>
  <c r="A1156" i="2" s="1"/>
  <c r="B1180" i="2"/>
  <c r="A1180" i="2" s="1"/>
  <c r="B1188" i="2"/>
  <c r="A1188" i="2" s="1"/>
  <c r="B1204" i="2"/>
  <c r="A1204" i="2" s="1"/>
  <c r="B1212" i="2"/>
  <c r="A1212" i="2" s="1"/>
  <c r="B1228" i="2"/>
  <c r="A1228" i="2" s="1"/>
  <c r="B1244" i="2"/>
  <c r="A1244" i="2" s="1"/>
  <c r="B1252" i="2"/>
  <c r="A1252" i="2" s="1"/>
  <c r="B1308" i="2"/>
  <c r="A1308" i="2" s="1"/>
  <c r="B1316" i="2"/>
  <c r="A1316" i="2" s="1"/>
  <c r="B1324" i="2"/>
  <c r="A1324" i="2" s="1"/>
  <c r="B1340" i="2"/>
  <c r="A1340" i="2" s="1"/>
  <c r="B1356" i="2"/>
  <c r="A1356" i="2" s="1"/>
  <c r="B1364" i="2"/>
  <c r="A1364" i="2" s="1"/>
  <c r="B1412" i="2"/>
  <c r="A1412" i="2" s="1"/>
  <c r="B1420" i="2"/>
  <c r="A1420" i="2" s="1"/>
  <c r="B1468" i="2"/>
  <c r="A1468" i="2" s="1"/>
  <c r="B1476" i="2"/>
  <c r="A1476" i="2" s="1"/>
  <c r="B1484" i="2"/>
  <c r="A1484" i="2" s="1"/>
  <c r="B1556" i="2"/>
  <c r="A1556" i="2" s="1"/>
  <c r="B1564" i="2"/>
  <c r="A1564" i="2" s="1"/>
  <c r="B1580" i="2"/>
  <c r="A1580" i="2" s="1"/>
  <c r="B1612" i="2"/>
  <c r="A1612" i="2" s="1"/>
  <c r="B1620" i="2"/>
  <c r="A1620" i="2" s="1"/>
  <c r="B1636" i="2"/>
  <c r="A1636" i="2" s="1"/>
  <c r="B1644" i="2"/>
  <c r="A1644" i="2" s="1"/>
  <c r="B1660" i="2"/>
  <c r="A1660" i="2" s="1"/>
  <c r="B1668" i="2"/>
  <c r="A1668" i="2" s="1"/>
  <c r="B181" i="2"/>
  <c r="A181" i="2" s="1"/>
  <c r="B229" i="2"/>
  <c r="A229" i="2" s="1"/>
  <c r="B253" i="2"/>
  <c r="A253" i="2" s="1"/>
  <c r="B277" i="2"/>
  <c r="A277" i="2" s="1"/>
  <c r="B285" i="2"/>
  <c r="A285" i="2" s="1"/>
  <c r="B301" i="2"/>
  <c r="A301" i="2" s="1"/>
  <c r="B309" i="2"/>
  <c r="A309" i="2" s="1"/>
  <c r="B317" i="2"/>
  <c r="A317" i="2" s="1"/>
  <c r="B325" i="2"/>
  <c r="A325" i="2" s="1"/>
  <c r="B349" i="2"/>
  <c r="A349" i="2" s="1"/>
  <c r="B357" i="2"/>
  <c r="A357" i="2" s="1"/>
  <c r="B381" i="2"/>
  <c r="A381" i="2" s="1"/>
  <c r="B405" i="2"/>
  <c r="A405" i="2" s="1"/>
  <c r="B413" i="2"/>
  <c r="A413" i="2" s="1"/>
  <c r="B421" i="2"/>
  <c r="A421" i="2" s="1"/>
  <c r="B437" i="2"/>
  <c r="A437" i="2" s="1"/>
  <c r="B461" i="2"/>
  <c r="A461" i="2" s="1"/>
  <c r="B477" i="2"/>
  <c r="A477" i="2" s="1"/>
  <c r="B493" i="2"/>
  <c r="A493" i="2" s="1"/>
  <c r="B501" i="2"/>
  <c r="A501" i="2" s="1"/>
  <c r="B517" i="2"/>
  <c r="A517" i="2" s="1"/>
  <c r="B525" i="2"/>
  <c r="A525" i="2" s="1"/>
  <c r="B541" i="2"/>
  <c r="A541" i="2" s="1"/>
  <c r="B557" i="2"/>
  <c r="A557" i="2" s="1"/>
  <c r="B565" i="2"/>
  <c r="A565" i="2" s="1"/>
  <c r="B597" i="2"/>
  <c r="A597" i="2" s="1"/>
  <c r="B613" i="2"/>
  <c r="A613" i="2" s="1"/>
  <c r="B637" i="2"/>
  <c r="A637" i="2" s="1"/>
  <c r="B653" i="2"/>
  <c r="A653" i="2" s="1"/>
  <c r="B765" i="2"/>
  <c r="A765" i="2" s="1"/>
  <c r="B789" i="2"/>
  <c r="A789" i="2" s="1"/>
  <c r="B813" i="2"/>
  <c r="A813" i="2" s="1"/>
  <c r="B821" i="2"/>
  <c r="A821" i="2" s="1"/>
  <c r="B829" i="2"/>
  <c r="A829" i="2" s="1"/>
  <c r="B845" i="2"/>
  <c r="A845" i="2" s="1"/>
  <c r="B853" i="2"/>
  <c r="A853" i="2" s="1"/>
  <c r="B869" i="2"/>
  <c r="A869" i="2" s="1"/>
  <c r="B885" i="2"/>
  <c r="A885" i="2" s="1"/>
  <c r="B901" i="2"/>
  <c r="A901" i="2" s="1"/>
  <c r="B909" i="2"/>
  <c r="A909" i="2" s="1"/>
  <c r="B917" i="2"/>
  <c r="A917" i="2" s="1"/>
  <c r="B933" i="2"/>
  <c r="A933" i="2" s="1"/>
  <c r="B941" i="2"/>
  <c r="A941" i="2" s="1"/>
  <c r="B949" i="2"/>
  <c r="A949" i="2" s="1"/>
  <c r="B965" i="2"/>
  <c r="A965" i="2" s="1"/>
  <c r="B973" i="2"/>
  <c r="A973" i="2" s="1"/>
  <c r="B981" i="2"/>
  <c r="A981" i="2" s="1"/>
  <c r="B1021" i="2"/>
  <c r="A1021" i="2" s="1"/>
  <c r="B1045" i="2"/>
  <c r="A1045" i="2" s="1"/>
  <c r="B1053" i="2"/>
  <c r="A1053" i="2" s="1"/>
  <c r="B1069" i="2"/>
  <c r="A1069" i="2" s="1"/>
  <c r="B1077" i="2"/>
  <c r="A1077" i="2" s="1"/>
  <c r="B1085" i="2"/>
  <c r="A1085" i="2" s="1"/>
  <c r="B1141" i="2"/>
  <c r="A1141" i="2" s="1"/>
  <c r="B1157" i="2"/>
  <c r="A1157" i="2" s="1"/>
  <c r="B1165" i="2"/>
  <c r="A1165" i="2" s="1"/>
  <c r="B1189" i="2"/>
  <c r="A1189" i="2" s="1"/>
  <c r="B1197" i="2"/>
  <c r="A1197" i="2" s="1"/>
  <c r="B1221" i="2"/>
  <c r="A1221" i="2" s="1"/>
  <c r="B1253" i="2"/>
  <c r="A1253" i="2" s="1"/>
  <c r="B1261" i="2"/>
  <c r="A1261" i="2" s="1"/>
  <c r="B1269" i="2"/>
  <c r="A1269" i="2" s="1"/>
  <c r="B1277" i="2"/>
  <c r="A1277" i="2" s="1"/>
  <c r="B1285" i="2"/>
  <c r="A1285" i="2" s="1"/>
  <c r="B1301" i="2"/>
  <c r="A1301" i="2" s="1"/>
  <c r="B1309" i="2"/>
  <c r="A1309" i="2" s="1"/>
  <c r="B1381" i="2"/>
  <c r="A1381" i="2" s="1"/>
  <c r="B1397" i="2"/>
  <c r="A1397" i="2" s="1"/>
  <c r="B1405" i="2"/>
  <c r="A1405" i="2" s="1"/>
  <c r="B1445" i="2"/>
  <c r="A1445" i="2" s="1"/>
  <c r="B1469" i="2"/>
  <c r="A1469" i="2" s="1"/>
  <c r="B1485" i="2"/>
  <c r="A1485" i="2" s="1"/>
  <c r="B58" i="2"/>
  <c r="A58" i="2" s="1"/>
  <c r="B65" i="2"/>
  <c r="A65" i="2" s="1"/>
  <c r="B118" i="2"/>
  <c r="A118" i="2" s="1"/>
  <c r="B142" i="2"/>
  <c r="A142" i="2" s="1"/>
  <c r="B150" i="2"/>
  <c r="A150" i="2" s="1"/>
  <c r="B166" i="2"/>
  <c r="A166" i="2" s="1"/>
  <c r="B174" i="2"/>
  <c r="A174" i="2" s="1"/>
  <c r="B190" i="2"/>
  <c r="A190" i="2" s="1"/>
  <c r="B214" i="2"/>
  <c r="A214" i="2" s="1"/>
  <c r="B246" i="2"/>
  <c r="A246" i="2" s="1"/>
  <c r="B262" i="2"/>
  <c r="A262" i="2" s="1"/>
  <c r="B270" i="2"/>
  <c r="A270" i="2" s="1"/>
  <c r="B326" i="2"/>
  <c r="A326" i="2" s="1"/>
  <c r="B342" i="2"/>
  <c r="A342" i="2" s="1"/>
  <c r="B358" i="2"/>
  <c r="A358" i="2" s="1"/>
  <c r="B366" i="2"/>
  <c r="A366" i="2" s="1"/>
  <c r="B374" i="2"/>
  <c r="A374" i="2" s="1"/>
  <c r="B390" i="2"/>
  <c r="A390" i="2" s="1"/>
  <c r="B398" i="2"/>
  <c r="A398" i="2" s="1"/>
  <c r="B430" i="2"/>
  <c r="A430" i="2" s="1"/>
  <c r="B446" i="2"/>
  <c r="A446" i="2" s="1"/>
  <c r="B454" i="2"/>
  <c r="A454" i="2" s="1"/>
  <c r="B478" i="2"/>
  <c r="A478" i="2" s="1"/>
  <c r="B502" i="2"/>
  <c r="A502" i="2" s="1"/>
  <c r="B534" i="2"/>
  <c r="A534" i="2" s="1"/>
  <c r="B566" i="2"/>
  <c r="A566" i="2" s="1"/>
  <c r="B574" i="2"/>
  <c r="A574" i="2" s="1"/>
  <c r="B582" i="2"/>
  <c r="A582" i="2" s="1"/>
  <c r="B590" i="2"/>
  <c r="A590" i="2" s="1"/>
  <c r="B606" i="2"/>
  <c r="A606" i="2" s="1"/>
  <c r="B614" i="2"/>
  <c r="A614" i="2" s="1"/>
  <c r="B630" i="2"/>
  <c r="A630" i="2" s="1"/>
  <c r="B646" i="2"/>
  <c r="A646" i="2" s="1"/>
  <c r="B662" i="2"/>
  <c r="A662" i="2" s="1"/>
  <c r="B670" i="2"/>
  <c r="A670" i="2" s="1"/>
  <c r="B678" i="2"/>
  <c r="A678" i="2" s="1"/>
  <c r="B686" i="2"/>
  <c r="A686" i="2" s="1"/>
  <c r="B694" i="2"/>
  <c r="A694" i="2" s="1"/>
  <c r="B702" i="2"/>
  <c r="A702" i="2" s="1"/>
  <c r="B710" i="2"/>
  <c r="A710" i="2" s="1"/>
  <c r="B726" i="2"/>
  <c r="A726" i="2" s="1"/>
  <c r="B734" i="2"/>
  <c r="A734" i="2" s="1"/>
  <c r="B742" i="2"/>
  <c r="A742" i="2" s="1"/>
  <c r="B750" i="2"/>
  <c r="A750" i="2" s="1"/>
  <c r="B774" i="2"/>
  <c r="A774" i="2" s="1"/>
  <c r="B782" i="2"/>
  <c r="A782" i="2" s="1"/>
  <c r="B790" i="2"/>
  <c r="A790" i="2" s="1"/>
  <c r="B798" i="2"/>
  <c r="A798" i="2" s="1"/>
  <c r="B838" i="2"/>
  <c r="A838" i="2" s="1"/>
  <c r="B846" i="2"/>
  <c r="A846" i="2" s="1"/>
  <c r="B862" i="2"/>
  <c r="A862" i="2" s="1"/>
  <c r="B878" i="2"/>
  <c r="A878" i="2" s="1"/>
  <c r="B886" i="2"/>
  <c r="A886" i="2" s="1"/>
  <c r="B942" i="2"/>
  <c r="A942" i="2" s="1"/>
  <c r="B958" i="2"/>
  <c r="A958" i="2" s="1"/>
  <c r="B974" i="2"/>
  <c r="A974" i="2" s="1"/>
  <c r="B990" i="2"/>
  <c r="A990" i="2" s="1"/>
  <c r="B1006" i="2"/>
  <c r="A1006" i="2" s="1"/>
  <c r="B1014" i="2"/>
  <c r="A1014" i="2" s="1"/>
  <c r="B1094" i="2"/>
  <c r="A1094" i="2" s="1"/>
  <c r="B1110" i="2"/>
  <c r="A1110" i="2" s="1"/>
  <c r="B1118" i="2"/>
  <c r="A1118" i="2" s="1"/>
  <c r="B1126" i="2"/>
  <c r="A1126" i="2" s="1"/>
  <c r="B1134" i="2"/>
  <c r="A1134" i="2" s="1"/>
  <c r="B1182" i="2"/>
  <c r="A1182" i="2" s="1"/>
  <c r="B1206" i="2"/>
  <c r="A1206" i="2" s="1"/>
  <c r="B1214" i="2"/>
  <c r="A1214" i="2" s="1"/>
  <c r="B1222" i="2"/>
  <c r="A1222" i="2" s="1"/>
  <c r="B1230" i="2"/>
  <c r="A1230" i="2" s="1"/>
  <c r="B1246" i="2"/>
  <c r="A1246" i="2" s="1"/>
  <c r="B1342" i="2"/>
  <c r="A1342" i="2" s="1"/>
  <c r="B1350" i="2"/>
  <c r="A1350" i="2" s="1"/>
  <c r="B1358" i="2"/>
  <c r="A1358" i="2" s="1"/>
  <c r="B1374" i="2"/>
  <c r="A1374" i="2" s="1"/>
  <c r="B1414" i="2"/>
  <c r="A1414" i="2" s="1"/>
  <c r="B1430" i="2"/>
  <c r="A1430" i="2" s="1"/>
  <c r="B1454" i="2"/>
  <c r="A1454" i="2" s="1"/>
  <c r="B1462" i="2"/>
  <c r="A1462" i="2" s="1"/>
  <c r="B73" i="2"/>
  <c r="A73" i="2" s="1"/>
  <c r="B81" i="2"/>
  <c r="A81" i="2" s="1"/>
  <c r="B89" i="2"/>
  <c r="A89" i="2" s="1"/>
  <c r="B97" i="2"/>
  <c r="A97" i="2" s="1"/>
  <c r="B104" i="2"/>
  <c r="A104" i="2" s="1"/>
  <c r="B112" i="2"/>
  <c r="A112" i="2" s="1"/>
  <c r="B127" i="2"/>
  <c r="A127" i="2" s="1"/>
  <c r="B143" i="2"/>
  <c r="A143" i="2" s="1"/>
  <c r="B167" i="2"/>
  <c r="A167" i="2" s="1"/>
  <c r="B183" i="2"/>
  <c r="A183" i="2" s="1"/>
  <c r="B191" i="2"/>
  <c r="A191" i="2" s="1"/>
  <c r="B199" i="2"/>
  <c r="A199" i="2" s="1"/>
  <c r="B215" i="2"/>
  <c r="A215" i="2" s="1"/>
  <c r="B223" i="2"/>
  <c r="A223" i="2" s="1"/>
  <c r="B231" i="2"/>
  <c r="A231" i="2" s="1"/>
  <c r="B239" i="2"/>
  <c r="A239" i="2" s="1"/>
  <c r="B287" i="2"/>
  <c r="A287" i="2" s="1"/>
  <c r="B295" i="2"/>
  <c r="A295" i="2" s="1"/>
  <c r="B303" i="2"/>
  <c r="A303" i="2" s="1"/>
  <c r="B319" i="2"/>
  <c r="A319" i="2" s="1"/>
  <c r="B335" i="2"/>
  <c r="A335" i="2" s="1"/>
  <c r="B351" i="2"/>
  <c r="A351" i="2" s="1"/>
  <c r="B383" i="2"/>
  <c r="A383" i="2" s="1"/>
  <c r="B407" i="2"/>
  <c r="A407" i="2" s="1"/>
  <c r="B415" i="2"/>
  <c r="A415" i="2" s="1"/>
  <c r="B423" i="2"/>
  <c r="A423" i="2" s="1"/>
  <c r="B439" i="2"/>
  <c r="A439" i="2" s="1"/>
  <c r="B455" i="2"/>
  <c r="A455" i="2" s="1"/>
  <c r="B463" i="2"/>
  <c r="A463" i="2" s="1"/>
  <c r="B471" i="2"/>
  <c r="A471" i="2" s="1"/>
  <c r="B487" i="2"/>
  <c r="A487" i="2" s="1"/>
  <c r="B495" i="2"/>
  <c r="A495" i="2" s="1"/>
  <c r="B511" i="2"/>
  <c r="A511" i="2" s="1"/>
  <c r="B519" i="2"/>
  <c r="A519" i="2" s="1"/>
  <c r="B543" i="2"/>
  <c r="A543" i="2" s="1"/>
  <c r="B559" i="2"/>
  <c r="A559" i="2" s="1"/>
  <c r="B599" i="2"/>
  <c r="A599" i="2" s="1"/>
  <c r="B639" i="2"/>
  <c r="A639" i="2" s="1"/>
  <c r="B655" i="2"/>
  <c r="A655" i="2" s="1"/>
  <c r="B783" i="2"/>
  <c r="A783" i="2" s="1"/>
  <c r="B807" i="2"/>
  <c r="A807" i="2" s="1"/>
  <c r="B815" i="2"/>
  <c r="A815" i="2" s="1"/>
  <c r="B823" i="2"/>
  <c r="A823" i="2" s="1"/>
  <c r="B831" i="2"/>
  <c r="A831" i="2" s="1"/>
  <c r="B839" i="2"/>
  <c r="A839" i="2" s="1"/>
  <c r="B855" i="2"/>
  <c r="A855" i="2" s="1"/>
  <c r="B871" i="2"/>
  <c r="A871" i="2" s="1"/>
  <c r="B895" i="2"/>
  <c r="A895" i="2" s="1"/>
  <c r="B903" i="2"/>
  <c r="A903" i="2" s="1"/>
  <c r="B911" i="2"/>
  <c r="A911" i="2" s="1"/>
  <c r="B919" i="2"/>
  <c r="A919" i="2" s="1"/>
  <c r="B927" i="2"/>
  <c r="A927" i="2" s="1"/>
  <c r="B935" i="2"/>
  <c r="A935" i="2" s="1"/>
  <c r="B967" i="2"/>
  <c r="A967" i="2" s="1"/>
  <c r="B983" i="2"/>
  <c r="A983" i="2" s="1"/>
  <c r="B999" i="2"/>
  <c r="A999" i="2" s="1"/>
  <c r="B1015" i="2"/>
  <c r="A1015" i="2" s="1"/>
  <c r="B1023" i="2"/>
  <c r="A1023" i="2" s="1"/>
  <c r="B1039" i="2"/>
  <c r="A1039" i="2" s="1"/>
  <c r="B1047" i="2"/>
  <c r="A1047" i="2" s="1"/>
  <c r="B1063" i="2"/>
  <c r="A1063" i="2" s="1"/>
  <c r="B1079" i="2"/>
  <c r="A1079" i="2" s="1"/>
  <c r="B1087" i="2"/>
  <c r="A1087" i="2" s="1"/>
  <c r="B1127" i="2"/>
  <c r="A1127" i="2" s="1"/>
  <c r="B1175" i="2"/>
  <c r="A1175" i="2" s="1"/>
  <c r="B1199" i="2"/>
  <c r="A1199" i="2" s="1"/>
  <c r="B1207" i="2"/>
  <c r="A1207" i="2" s="1"/>
  <c r="B1215" i="2"/>
  <c r="A1215" i="2" s="1"/>
  <c r="B1239" i="2"/>
  <c r="A1239" i="2" s="1"/>
  <c r="B1279" i="2"/>
  <c r="A1279" i="2" s="1"/>
  <c r="B1287" i="2"/>
  <c r="A1287" i="2" s="1"/>
  <c r="B1295" i="2"/>
  <c r="A1295" i="2" s="1"/>
  <c r="B1335" i="2"/>
  <c r="A1335" i="2" s="1"/>
  <c r="B1367" i="2"/>
  <c r="A1367" i="2" s="1"/>
  <c r="B1399" i="2"/>
  <c r="A1399" i="2" s="1"/>
  <c r="B113" i="2"/>
  <c r="A113" i="2" s="1"/>
  <c r="B120" i="2"/>
  <c r="A120" i="2" s="1"/>
  <c r="B144" i="2"/>
  <c r="A144" i="2" s="1"/>
  <c r="B152" i="2"/>
  <c r="A152" i="2" s="1"/>
  <c r="B160" i="2"/>
  <c r="A160" i="2" s="1"/>
  <c r="B168" i="2"/>
  <c r="A168" i="2" s="1"/>
  <c r="B176" i="2"/>
  <c r="A176" i="2" s="1"/>
  <c r="B192" i="2"/>
  <c r="A192" i="2" s="1"/>
  <c r="B208" i="2"/>
  <c r="A208" i="2" s="1"/>
  <c r="B216" i="2"/>
  <c r="A216" i="2" s="1"/>
  <c r="B248" i="2"/>
  <c r="A248" i="2" s="1"/>
  <c r="B264" i="2"/>
  <c r="A264" i="2" s="1"/>
  <c r="B272" i="2"/>
  <c r="A272" i="2" s="1"/>
  <c r="B296" i="2"/>
  <c r="A296" i="2" s="1"/>
  <c r="B304" i="2"/>
  <c r="A304" i="2" s="1"/>
  <c r="B312" i="2"/>
  <c r="A312" i="2" s="1"/>
  <c r="B328" i="2"/>
  <c r="A328" i="2" s="1"/>
  <c r="B344" i="2"/>
  <c r="A344" i="2" s="1"/>
  <c r="B376" i="2"/>
  <c r="A376" i="2" s="1"/>
  <c r="B392" i="2"/>
  <c r="A392" i="2" s="1"/>
  <c r="B400" i="2"/>
  <c r="A400" i="2" s="1"/>
  <c r="B424" i="2"/>
  <c r="A424" i="2" s="1"/>
  <c r="B432" i="2"/>
  <c r="A432" i="2" s="1"/>
  <c r="B464" i="2"/>
  <c r="A464" i="2" s="1"/>
  <c r="B472" i="2"/>
  <c r="A472" i="2" s="1"/>
  <c r="B504" i="2"/>
  <c r="A504" i="2" s="1"/>
  <c r="B528" i="2"/>
  <c r="A528" i="2" s="1"/>
  <c r="B576" i="2"/>
  <c r="A576" i="2" s="1"/>
  <c r="B584" i="2"/>
  <c r="A584" i="2" s="1"/>
  <c r="B592" i="2"/>
  <c r="A592" i="2" s="1"/>
  <c r="B600" i="2"/>
  <c r="A600" i="2" s="1"/>
  <c r="B624" i="2"/>
  <c r="A624" i="2" s="1"/>
  <c r="B632" i="2"/>
  <c r="A632" i="2" s="1"/>
  <c r="B640" i="2"/>
  <c r="A640" i="2" s="1"/>
  <c r="B648" i="2"/>
  <c r="A648" i="2" s="1"/>
  <c r="B752" i="2"/>
  <c r="A752" i="2" s="1"/>
  <c r="B53" i="2"/>
  <c r="A53" i="2" s="1"/>
  <c r="B68" i="2"/>
  <c r="A68" i="2" s="1"/>
  <c r="B83" i="2"/>
  <c r="A83" i="2" s="1"/>
  <c r="B91" i="2"/>
  <c r="A91" i="2" s="1"/>
  <c r="B99" i="2"/>
  <c r="A99" i="2" s="1"/>
  <c r="B106" i="2"/>
  <c r="A106" i="2" s="1"/>
  <c r="B129" i="2"/>
  <c r="A129" i="2" s="1"/>
  <c r="B137" i="2"/>
  <c r="A137" i="2" s="1"/>
  <c r="B185" i="2"/>
  <c r="A185" i="2" s="1"/>
  <c r="B241" i="2"/>
  <c r="A241" i="2" s="1"/>
  <c r="B249" i="2"/>
  <c r="A249" i="2" s="1"/>
  <c r="B265" i="2"/>
  <c r="A265" i="2" s="1"/>
  <c r="B281" i="2"/>
  <c r="A281" i="2" s="1"/>
  <c r="B313" i="2"/>
  <c r="A313" i="2" s="1"/>
  <c r="B321" i="2"/>
  <c r="A321" i="2" s="1"/>
  <c r="B337" i="2"/>
  <c r="A337" i="2" s="1"/>
  <c r="B361" i="2"/>
  <c r="A361" i="2" s="1"/>
  <c r="B385" i="2"/>
  <c r="A385" i="2" s="1"/>
  <c r="B409" i="2"/>
  <c r="A409" i="2" s="1"/>
  <c r="B417" i="2"/>
  <c r="A417" i="2" s="1"/>
  <c r="B481" i="2"/>
  <c r="A481" i="2" s="1"/>
  <c r="B489" i="2"/>
  <c r="A489" i="2" s="1"/>
  <c r="B497" i="2"/>
  <c r="A497" i="2" s="1"/>
  <c r="B513" i="2"/>
  <c r="A513" i="2" s="1"/>
  <c r="B521" i="2"/>
  <c r="A521" i="2" s="1"/>
  <c r="B537" i="2"/>
  <c r="A537" i="2" s="1"/>
  <c r="B553" i="2"/>
  <c r="A553" i="2" s="1"/>
  <c r="B561" i="2"/>
  <c r="A561" i="2" s="1"/>
  <c r="B569" i="2"/>
  <c r="A569" i="2" s="1"/>
  <c r="B577" i="2"/>
  <c r="A577" i="2" s="1"/>
  <c r="B609" i="2"/>
  <c r="A609" i="2" s="1"/>
  <c r="B625" i="2"/>
  <c r="A625" i="2" s="1"/>
  <c r="B657" i="2"/>
  <c r="A657" i="2" s="1"/>
  <c r="B673" i="2"/>
  <c r="A673" i="2" s="1"/>
  <c r="B681" i="2"/>
  <c r="A681" i="2" s="1"/>
  <c r="B689" i="2"/>
  <c r="A689" i="2" s="1"/>
  <c r="B697" i="2"/>
  <c r="A697" i="2" s="1"/>
  <c r="B705" i="2"/>
  <c r="A705" i="2" s="1"/>
  <c r="B713" i="2"/>
  <c r="A713" i="2" s="1"/>
  <c r="B721" i="2"/>
  <c r="A721" i="2" s="1"/>
  <c r="B729" i="2"/>
  <c r="A729" i="2" s="1"/>
  <c r="B737" i="2"/>
  <c r="A737" i="2" s="1"/>
  <c r="B745" i="2"/>
  <c r="A745" i="2" s="1"/>
  <c r="B777" i="2"/>
  <c r="A777" i="2" s="1"/>
  <c r="B785" i="2"/>
  <c r="A785" i="2" s="1"/>
  <c r="B801" i="2"/>
  <c r="A801" i="2" s="1"/>
  <c r="B809" i="2"/>
  <c r="A809" i="2" s="1"/>
  <c r="B833" i="2"/>
  <c r="A833" i="2" s="1"/>
  <c r="B849" i="2"/>
  <c r="A849" i="2" s="1"/>
  <c r="B857" i="2"/>
  <c r="A857" i="2" s="1"/>
  <c r="B881" i="2"/>
  <c r="A881" i="2" s="1"/>
  <c r="B889" i="2"/>
  <c r="A889" i="2" s="1"/>
  <c r="B905" i="2"/>
  <c r="A905" i="2" s="1"/>
  <c r="B929" i="2"/>
  <c r="A929" i="2" s="1"/>
  <c r="B953" i="2"/>
  <c r="A953" i="2" s="1"/>
  <c r="B961" i="2"/>
  <c r="A961" i="2" s="1"/>
  <c r="B969" i="2"/>
  <c r="A969" i="2" s="1"/>
  <c r="B985" i="2"/>
  <c r="A985" i="2" s="1"/>
  <c r="B1001" i="2"/>
  <c r="A1001" i="2" s="1"/>
  <c r="B1017" i="2"/>
  <c r="A1017" i="2" s="1"/>
  <c r="B1033" i="2"/>
  <c r="A1033" i="2" s="1"/>
  <c r="B1049" i="2"/>
  <c r="A1049" i="2" s="1"/>
  <c r="B1057" i="2"/>
  <c r="A1057" i="2" s="1"/>
  <c r="B1089" i="2"/>
  <c r="A1089" i="2" s="1"/>
  <c r="B1097" i="2"/>
  <c r="A1097" i="2" s="1"/>
  <c r="B1129" i="2"/>
  <c r="A1129" i="2" s="1"/>
  <c r="B1169" i="2"/>
  <c r="A1169" i="2" s="1"/>
  <c r="B1193" i="2"/>
  <c r="A1193" i="2" s="1"/>
  <c r="B1201" i="2"/>
  <c r="A1201" i="2" s="1"/>
  <c r="B1209" i="2"/>
  <c r="A1209" i="2" s="1"/>
  <c r="B1217" i="2"/>
  <c r="A1217" i="2" s="1"/>
  <c r="B1225" i="2"/>
  <c r="A1225" i="2" s="1"/>
  <c r="B1233" i="2"/>
  <c r="A1233" i="2" s="1"/>
  <c r="B1273" i="2"/>
  <c r="A1273" i="2" s="1"/>
  <c r="B1281" i="2"/>
  <c r="A1281" i="2" s="1"/>
  <c r="B1289" i="2"/>
  <c r="A1289" i="2" s="1"/>
  <c r="B1321" i="2"/>
  <c r="A1321" i="2" s="1"/>
  <c r="B1353" i="2"/>
  <c r="A1353" i="2" s="1"/>
  <c r="B1361" i="2"/>
  <c r="A1361" i="2" s="1"/>
  <c r="B1369" i="2"/>
  <c r="A1369" i="2" s="1"/>
  <c r="B1393" i="2"/>
  <c r="A1393" i="2" s="1"/>
  <c r="B1425" i="2"/>
  <c r="A1425" i="2" s="1"/>
  <c r="B1449" i="2"/>
  <c r="A1449" i="2" s="1"/>
  <c r="B1473" i="2"/>
  <c r="A1473" i="2" s="1"/>
  <c r="B1489" i="2"/>
  <c r="A1489" i="2" s="1"/>
  <c r="B2234" i="2"/>
  <c r="A2234" i="2" s="1"/>
  <c r="B2266" i="2"/>
  <c r="A2266" i="2" s="1"/>
  <c r="B2354" i="2"/>
  <c r="A2354" i="2" s="1"/>
  <c r="B2386" i="2"/>
  <c r="A2386" i="2" s="1"/>
  <c r="B2410" i="2"/>
  <c r="A2410" i="2" s="1"/>
  <c r="B2490" i="2"/>
  <c r="A2490" i="2" s="1"/>
  <c r="B2506" i="2"/>
  <c r="A2506" i="2" s="1"/>
  <c r="B2514" i="2"/>
  <c r="A2514" i="2" s="1"/>
  <c r="B2530" i="2"/>
  <c r="A2530" i="2" s="1"/>
  <c r="B2538" i="2"/>
  <c r="A2538" i="2" s="1"/>
  <c r="B2570" i="2"/>
  <c r="A2570" i="2" s="1"/>
  <c r="B2578" i="2"/>
  <c r="A2578" i="2" s="1"/>
  <c r="B2594" i="2"/>
  <c r="A2594" i="2" s="1"/>
  <c r="B2634" i="2"/>
  <c r="A2634" i="2" s="1"/>
  <c r="B2642" i="2"/>
  <c r="A2642" i="2" s="1"/>
  <c r="B2650" i="2"/>
  <c r="A2650" i="2" s="1"/>
  <c r="B2610" i="2"/>
  <c r="A2610" i="2" s="1"/>
  <c r="B1675" i="2"/>
  <c r="A1675" i="2" s="1"/>
  <c r="B1683" i="2"/>
  <c r="A1683" i="2" s="1"/>
  <c r="B1707" i="2"/>
  <c r="A1707" i="2" s="1"/>
  <c r="B1715" i="2"/>
  <c r="A1715" i="2" s="1"/>
  <c r="B1723" i="2"/>
  <c r="A1723" i="2" s="1"/>
  <c r="B1747" i="2"/>
  <c r="A1747" i="2" s="1"/>
  <c r="B1755" i="2"/>
  <c r="A1755" i="2" s="1"/>
  <c r="B1763" i="2"/>
  <c r="A1763" i="2" s="1"/>
  <c r="B1779" i="2"/>
  <c r="A1779" i="2" s="1"/>
  <c r="B1795" i="2"/>
  <c r="A1795" i="2" s="1"/>
  <c r="B1811" i="2"/>
  <c r="A1811" i="2" s="1"/>
  <c r="B1819" i="2"/>
  <c r="A1819" i="2" s="1"/>
  <c r="B1827" i="2"/>
  <c r="A1827" i="2" s="1"/>
  <c r="B1851" i="2"/>
  <c r="A1851" i="2" s="1"/>
  <c r="B1867" i="2"/>
  <c r="A1867" i="2" s="1"/>
  <c r="B1875" i="2"/>
  <c r="A1875" i="2" s="1"/>
  <c r="B1883" i="2"/>
  <c r="A1883" i="2" s="1"/>
  <c r="B1891" i="2"/>
  <c r="A1891" i="2" s="1"/>
  <c r="B1899" i="2"/>
  <c r="A1899" i="2" s="1"/>
  <c r="B1987" i="2"/>
  <c r="A1987" i="2" s="1"/>
  <c r="B2003" i="2"/>
  <c r="A2003" i="2" s="1"/>
  <c r="B2011" i="2"/>
  <c r="A2011" i="2" s="1"/>
  <c r="B2019" i="2"/>
  <c r="A2019" i="2" s="1"/>
  <c r="B2107" i="2"/>
  <c r="A2107" i="2" s="1"/>
  <c r="B2139" i="2"/>
  <c r="A2139" i="2" s="1"/>
  <c r="B2147" i="2"/>
  <c r="A2147" i="2" s="1"/>
  <c r="B2155" i="2"/>
  <c r="A2155" i="2" s="1"/>
  <c r="B2171" i="2"/>
  <c r="A2171" i="2" s="1"/>
  <c r="B2179" i="2"/>
  <c r="A2179" i="2" s="1"/>
  <c r="B2187" i="2"/>
  <c r="A2187" i="2" s="1"/>
  <c r="B2195" i="2"/>
  <c r="A2195" i="2" s="1"/>
  <c r="B2203" i="2"/>
  <c r="A2203" i="2" s="1"/>
  <c r="B2219" i="2"/>
  <c r="A2219" i="2" s="1"/>
  <c r="B2227" i="2"/>
  <c r="A2227" i="2" s="1"/>
  <c r="B2235" i="2"/>
  <c r="A2235" i="2" s="1"/>
  <c r="B2299" i="2"/>
  <c r="A2299" i="2" s="1"/>
  <c r="B2315" i="2"/>
  <c r="A2315" i="2" s="1"/>
  <c r="B2323" i="2"/>
  <c r="A2323" i="2" s="1"/>
  <c r="B2331" i="2"/>
  <c r="A2331" i="2" s="1"/>
  <c r="B2339" i="2"/>
  <c r="A2339" i="2" s="1"/>
  <c r="B2347" i="2"/>
  <c r="A2347" i="2" s="1"/>
  <c r="B2419" i="2"/>
  <c r="A2419" i="2" s="1"/>
  <c r="B2443" i="2"/>
  <c r="A2443" i="2" s="1"/>
  <c r="B2451" i="2"/>
  <c r="A2451" i="2" s="1"/>
  <c r="B2467" i="2"/>
  <c r="A2467" i="2" s="1"/>
  <c r="B2483" i="2"/>
  <c r="A2483" i="2" s="1"/>
  <c r="B2491" i="2"/>
  <c r="A2491" i="2" s="1"/>
  <c r="B2507" i="2"/>
  <c r="A2507" i="2" s="1"/>
  <c r="B2515" i="2"/>
  <c r="A2515" i="2" s="1"/>
  <c r="B2523" i="2"/>
  <c r="A2523" i="2" s="1"/>
  <c r="B2539" i="2"/>
  <c r="A2539" i="2" s="1"/>
  <c r="B2547" i="2"/>
  <c r="A2547" i="2" s="1"/>
  <c r="B2571" i="2"/>
  <c r="A2571" i="2" s="1"/>
  <c r="B2595" i="2"/>
  <c r="A2595" i="2" s="1"/>
  <c r="B2635" i="2"/>
  <c r="A2635" i="2" s="1"/>
  <c r="B2643" i="2"/>
  <c r="A2643" i="2" s="1"/>
  <c r="B2587" i="2"/>
  <c r="A2587" i="2" s="1"/>
  <c r="B2458" i="2"/>
  <c r="A2458" i="2" s="1"/>
  <c r="B1493" i="2"/>
  <c r="A1493" i="2" s="1"/>
  <c r="B1509" i="2"/>
  <c r="A1509" i="2" s="1"/>
  <c r="B1525" i="2"/>
  <c r="A1525" i="2" s="1"/>
  <c r="B1533" i="2"/>
  <c r="A1533" i="2" s="1"/>
  <c r="B1541" i="2"/>
  <c r="A1541" i="2" s="1"/>
  <c r="B1557" i="2"/>
  <c r="A1557" i="2" s="1"/>
  <c r="B1597" i="2"/>
  <c r="A1597" i="2" s="1"/>
  <c r="B1605" i="2"/>
  <c r="A1605" i="2" s="1"/>
  <c r="B1629" i="2"/>
  <c r="A1629" i="2" s="1"/>
  <c r="B1637" i="2"/>
  <c r="A1637" i="2" s="1"/>
  <c r="B1661" i="2"/>
  <c r="A1661" i="2" s="1"/>
  <c r="B1677" i="2"/>
  <c r="A1677" i="2" s="1"/>
  <c r="B1709" i="2"/>
  <c r="A1709" i="2" s="1"/>
  <c r="B1725" i="2"/>
  <c r="A1725" i="2" s="1"/>
  <c r="B1757" i="2"/>
  <c r="A1757" i="2" s="1"/>
  <c r="B1797" i="2"/>
  <c r="A1797" i="2" s="1"/>
  <c r="B1821" i="2"/>
  <c r="A1821" i="2" s="1"/>
  <c r="B1829" i="2"/>
  <c r="A1829" i="2" s="1"/>
  <c r="B1837" i="2"/>
  <c r="A1837" i="2" s="1"/>
  <c r="B1909" i="2"/>
  <c r="A1909" i="2" s="1"/>
  <c r="B1917" i="2"/>
  <c r="A1917" i="2" s="1"/>
  <c r="B1925" i="2"/>
  <c r="A1925" i="2" s="1"/>
  <c r="B1933" i="2"/>
  <c r="A1933" i="2" s="1"/>
  <c r="B1941" i="2"/>
  <c r="A1941" i="2" s="1"/>
  <c r="B1949" i="2"/>
  <c r="A1949" i="2" s="1"/>
  <c r="B1957" i="2"/>
  <c r="A1957" i="2" s="1"/>
  <c r="B1965" i="2"/>
  <c r="A1965" i="2" s="1"/>
  <c r="B1989" i="2"/>
  <c r="A1989" i="2" s="1"/>
  <c r="B1997" i="2"/>
  <c r="A1997" i="2" s="1"/>
  <c r="B2005" i="2"/>
  <c r="A2005" i="2" s="1"/>
  <c r="B2013" i="2"/>
  <c r="A2013" i="2" s="1"/>
  <c r="B2037" i="2"/>
  <c r="A2037" i="2" s="1"/>
  <c r="B2045" i="2"/>
  <c r="A2045" i="2" s="1"/>
  <c r="B2053" i="2"/>
  <c r="A2053" i="2" s="1"/>
  <c r="B2061" i="2"/>
  <c r="A2061" i="2" s="1"/>
  <c r="B2069" i="2"/>
  <c r="A2069" i="2" s="1"/>
  <c r="B2077" i="2"/>
  <c r="A2077" i="2" s="1"/>
  <c r="B2085" i="2"/>
  <c r="A2085" i="2" s="1"/>
  <c r="B2093" i="2"/>
  <c r="A2093" i="2" s="1"/>
  <c r="B2101" i="2"/>
  <c r="A2101" i="2" s="1"/>
  <c r="B2109" i="2"/>
  <c r="A2109" i="2" s="1"/>
  <c r="B2117" i="2"/>
  <c r="A2117" i="2" s="1"/>
  <c r="B2125" i="2"/>
  <c r="A2125" i="2" s="1"/>
  <c r="B2133" i="2"/>
  <c r="A2133" i="2" s="1"/>
  <c r="B2157" i="2"/>
  <c r="A2157" i="2" s="1"/>
  <c r="B2181" i="2"/>
  <c r="A2181" i="2" s="1"/>
  <c r="B2189" i="2"/>
  <c r="A2189" i="2" s="1"/>
  <c r="B2197" i="2"/>
  <c r="A2197" i="2" s="1"/>
  <c r="B2205" i="2"/>
  <c r="A2205" i="2" s="1"/>
  <c r="B2245" i="2"/>
  <c r="A2245" i="2" s="1"/>
  <c r="B2253" i="2"/>
  <c r="A2253" i="2" s="1"/>
  <c r="B2261" i="2"/>
  <c r="A2261" i="2" s="1"/>
  <c r="B2269" i="2"/>
  <c r="A2269" i="2" s="1"/>
  <c r="B2277" i="2"/>
  <c r="A2277" i="2" s="1"/>
  <c r="B2301" i="2"/>
  <c r="A2301" i="2" s="1"/>
  <c r="B2309" i="2"/>
  <c r="A2309" i="2" s="1"/>
  <c r="B2333" i="2"/>
  <c r="A2333" i="2" s="1"/>
  <c r="B2349" i="2"/>
  <c r="A2349" i="2" s="1"/>
  <c r="B2357" i="2"/>
  <c r="A2357" i="2" s="1"/>
  <c r="B2373" i="2"/>
  <c r="A2373" i="2" s="1"/>
  <c r="B2389" i="2"/>
  <c r="A2389" i="2" s="1"/>
  <c r="B2397" i="2"/>
  <c r="A2397" i="2" s="1"/>
  <c r="B2405" i="2"/>
  <c r="A2405" i="2" s="1"/>
  <c r="B2421" i="2"/>
  <c r="A2421" i="2" s="1"/>
  <c r="B2429" i="2"/>
  <c r="A2429" i="2" s="1"/>
  <c r="B2445" i="2"/>
  <c r="A2445" i="2" s="1"/>
  <c r="B2453" i="2"/>
  <c r="A2453" i="2" s="1"/>
  <c r="B2461" i="2"/>
  <c r="A2461" i="2" s="1"/>
  <c r="B2485" i="2"/>
  <c r="A2485" i="2" s="1"/>
  <c r="B2493" i="2"/>
  <c r="A2493" i="2" s="1"/>
  <c r="B2509" i="2"/>
  <c r="A2509" i="2" s="1"/>
  <c r="B2517" i="2"/>
  <c r="A2517" i="2" s="1"/>
  <c r="B2525" i="2"/>
  <c r="A2525" i="2" s="1"/>
  <c r="B2533" i="2"/>
  <c r="A2533" i="2" s="1"/>
  <c r="B2557" i="2"/>
  <c r="A2557" i="2" s="1"/>
  <c r="B2573" i="2"/>
  <c r="A2573" i="2" s="1"/>
  <c r="B2581" i="2"/>
  <c r="A2581" i="2" s="1"/>
  <c r="B2597" i="2"/>
  <c r="A2597" i="2" s="1"/>
  <c r="B2605" i="2"/>
  <c r="A2605" i="2" s="1"/>
  <c r="B2645" i="2"/>
  <c r="A2645" i="2" s="1"/>
  <c r="B2653" i="2"/>
  <c r="A2653" i="2" s="1"/>
  <c r="B2418" i="2"/>
  <c r="A2418" i="2" s="1"/>
  <c r="B1502" i="2"/>
  <c r="A1502" i="2" s="1"/>
  <c r="B1518" i="2"/>
  <c r="A1518" i="2" s="1"/>
  <c r="B1550" i="2"/>
  <c r="A1550" i="2" s="1"/>
  <c r="B1566" i="2"/>
  <c r="A1566" i="2" s="1"/>
  <c r="B1574" i="2"/>
  <c r="A1574" i="2" s="1"/>
  <c r="B1582" i="2"/>
  <c r="A1582" i="2" s="1"/>
  <c r="B1606" i="2"/>
  <c r="A1606" i="2" s="1"/>
  <c r="B1614" i="2"/>
  <c r="A1614" i="2" s="1"/>
  <c r="B1622" i="2"/>
  <c r="A1622" i="2" s="1"/>
  <c r="B1654" i="2"/>
  <c r="A1654" i="2" s="1"/>
  <c r="B1678" i="2"/>
  <c r="A1678" i="2" s="1"/>
  <c r="B1686" i="2"/>
  <c r="A1686" i="2" s="1"/>
  <c r="B1694" i="2"/>
  <c r="A1694" i="2" s="1"/>
  <c r="B1718" i="2"/>
  <c r="A1718" i="2" s="1"/>
  <c r="B1742" i="2"/>
  <c r="A1742" i="2" s="1"/>
  <c r="B1758" i="2"/>
  <c r="A1758" i="2" s="1"/>
  <c r="B1774" i="2"/>
  <c r="A1774" i="2" s="1"/>
  <c r="B1790" i="2"/>
  <c r="A1790" i="2" s="1"/>
  <c r="B1806" i="2"/>
  <c r="A1806" i="2" s="1"/>
  <c r="B1846" i="2"/>
  <c r="A1846" i="2" s="1"/>
  <c r="B1862" i="2"/>
  <c r="A1862" i="2" s="1"/>
  <c r="B1870" i="2"/>
  <c r="A1870" i="2" s="1"/>
  <c r="B1878" i="2"/>
  <c r="A1878" i="2" s="1"/>
  <c r="B1886" i="2"/>
  <c r="A1886" i="2" s="1"/>
  <c r="B1894" i="2"/>
  <c r="A1894" i="2" s="1"/>
  <c r="B1902" i="2"/>
  <c r="A1902" i="2" s="1"/>
  <c r="B1950" i="2"/>
  <c r="A1950" i="2" s="1"/>
  <c r="B1974" i="2"/>
  <c r="A1974" i="2" s="1"/>
  <c r="B1982" i="2"/>
  <c r="A1982" i="2" s="1"/>
  <c r="B1990" i="2"/>
  <c r="A1990" i="2" s="1"/>
  <c r="B2006" i="2"/>
  <c r="A2006" i="2" s="1"/>
  <c r="B2022" i="2"/>
  <c r="A2022" i="2" s="1"/>
  <c r="B2054" i="2"/>
  <c r="A2054" i="2" s="1"/>
  <c r="B2086" i="2"/>
  <c r="A2086" i="2" s="1"/>
  <c r="B2118" i="2"/>
  <c r="A2118" i="2" s="1"/>
  <c r="B2134" i="2"/>
  <c r="A2134" i="2" s="1"/>
  <c r="B2142" i="2"/>
  <c r="A2142" i="2" s="1"/>
  <c r="B2150" i="2"/>
  <c r="A2150" i="2" s="1"/>
  <c r="B2158" i="2"/>
  <c r="A2158" i="2" s="1"/>
  <c r="B2166" i="2"/>
  <c r="A2166" i="2" s="1"/>
  <c r="B2174" i="2"/>
  <c r="A2174" i="2" s="1"/>
  <c r="B2230" i="2"/>
  <c r="A2230" i="2" s="1"/>
  <c r="B2238" i="2"/>
  <c r="A2238" i="2" s="1"/>
  <c r="B2254" i="2"/>
  <c r="A2254" i="2" s="1"/>
  <c r="B2286" i="2"/>
  <c r="A2286" i="2" s="1"/>
  <c r="B2302" i="2"/>
  <c r="A2302" i="2" s="1"/>
  <c r="B2310" i="2"/>
  <c r="A2310" i="2" s="1"/>
  <c r="B2326" i="2"/>
  <c r="A2326" i="2" s="1"/>
  <c r="B2334" i="2"/>
  <c r="A2334" i="2" s="1"/>
  <c r="B2350" i="2"/>
  <c r="A2350" i="2" s="1"/>
  <c r="B2358" i="2"/>
  <c r="A2358" i="2" s="1"/>
  <c r="B2366" i="2"/>
  <c r="A2366" i="2" s="1"/>
  <c r="B2414" i="2"/>
  <c r="A2414" i="2" s="1"/>
  <c r="B2422" i="2"/>
  <c r="A2422" i="2" s="1"/>
  <c r="B2438" i="2"/>
  <c r="A2438" i="2" s="1"/>
  <c r="B2446" i="2"/>
  <c r="A2446" i="2" s="1"/>
  <c r="B2486" i="2"/>
  <c r="A2486" i="2" s="1"/>
  <c r="B2494" i="2"/>
  <c r="A2494" i="2" s="1"/>
  <c r="B2502" i="2"/>
  <c r="A2502" i="2" s="1"/>
  <c r="B2510" i="2"/>
  <c r="A2510" i="2" s="1"/>
  <c r="B2518" i="2"/>
  <c r="A2518" i="2" s="1"/>
  <c r="B2526" i="2"/>
  <c r="A2526" i="2" s="1"/>
  <c r="B2534" i="2"/>
  <c r="A2534" i="2" s="1"/>
  <c r="B2542" i="2"/>
  <c r="A2542" i="2" s="1"/>
  <c r="B2550" i="2"/>
  <c r="A2550" i="2" s="1"/>
  <c r="B2598" i="2"/>
  <c r="A2598" i="2" s="1"/>
  <c r="B2646" i="2"/>
  <c r="A2646" i="2" s="1"/>
  <c r="B2654" i="2"/>
  <c r="A2654" i="2" s="1"/>
  <c r="B2662" i="2"/>
  <c r="A2662" i="2" s="1"/>
  <c r="B1559" i="2"/>
  <c r="A1559" i="2" s="1"/>
  <c r="B1599" i="2"/>
  <c r="A1599" i="2" s="1"/>
  <c r="B1631" i="2"/>
  <c r="A1631" i="2" s="1"/>
  <c r="B1639" i="2"/>
  <c r="A1639" i="2" s="1"/>
  <c r="B1647" i="2"/>
  <c r="A1647" i="2" s="1"/>
  <c r="B1663" i="2"/>
  <c r="A1663" i="2" s="1"/>
  <c r="B1671" i="2"/>
  <c r="A1671" i="2" s="1"/>
  <c r="B1679" i="2"/>
  <c r="A1679" i="2" s="1"/>
  <c r="B1727" i="2"/>
  <c r="A1727" i="2" s="1"/>
  <c r="B1743" i="2"/>
  <c r="A1743" i="2" s="1"/>
  <c r="B1751" i="2"/>
  <c r="A1751" i="2" s="1"/>
  <c r="B1759" i="2"/>
  <c r="A1759" i="2" s="1"/>
  <c r="B1783" i="2"/>
  <c r="A1783" i="2" s="1"/>
  <c r="B1791" i="2"/>
  <c r="A1791" i="2" s="1"/>
  <c r="B1831" i="2"/>
  <c r="A1831" i="2" s="1"/>
  <c r="B1839" i="2"/>
  <c r="A1839" i="2" s="1"/>
  <c r="B1855" i="2"/>
  <c r="A1855" i="2" s="1"/>
  <c r="B1911" i="2"/>
  <c r="A1911" i="2" s="1"/>
  <c r="B1919" i="2"/>
  <c r="A1919" i="2" s="1"/>
  <c r="B1927" i="2"/>
  <c r="A1927" i="2" s="1"/>
  <c r="B1935" i="2"/>
  <c r="A1935" i="2" s="1"/>
  <c r="B1943" i="2"/>
  <c r="A1943" i="2" s="1"/>
  <c r="B1951" i="2"/>
  <c r="A1951" i="2" s="1"/>
  <c r="B1959" i="2"/>
  <c r="A1959" i="2" s="1"/>
  <c r="B1975" i="2"/>
  <c r="A1975" i="2" s="1"/>
  <c r="B1999" i="2"/>
  <c r="A1999" i="2" s="1"/>
  <c r="B2031" i="2"/>
  <c r="A2031" i="2" s="1"/>
  <c r="B2039" i="2"/>
  <c r="A2039" i="2" s="1"/>
  <c r="B2047" i="2"/>
  <c r="A2047" i="2" s="1"/>
  <c r="B2055" i="2"/>
  <c r="A2055" i="2" s="1"/>
  <c r="B2063" i="2"/>
  <c r="A2063" i="2" s="1"/>
  <c r="B2079" i="2"/>
  <c r="A2079" i="2" s="1"/>
  <c r="B2095" i="2"/>
  <c r="A2095" i="2" s="1"/>
  <c r="B2119" i="2"/>
  <c r="A2119" i="2" s="1"/>
  <c r="B2127" i="2"/>
  <c r="A2127" i="2" s="1"/>
  <c r="B2255" i="2"/>
  <c r="A2255" i="2" s="1"/>
  <c r="B2279" i="2"/>
  <c r="A2279" i="2" s="1"/>
  <c r="B2295" i="2"/>
  <c r="A2295" i="2" s="1"/>
  <c r="B2311" i="2"/>
  <c r="A2311" i="2" s="1"/>
  <c r="B2351" i="2"/>
  <c r="A2351" i="2" s="1"/>
  <c r="B2375" i="2"/>
  <c r="A2375" i="2" s="1"/>
  <c r="B2383" i="2"/>
  <c r="A2383" i="2" s="1"/>
  <c r="B2399" i="2"/>
  <c r="A2399" i="2" s="1"/>
  <c r="B2407" i="2"/>
  <c r="A2407" i="2" s="1"/>
  <c r="B2455" i="2"/>
  <c r="A2455" i="2" s="1"/>
  <c r="B2471" i="2"/>
  <c r="A2471" i="2" s="1"/>
  <c r="B2479" i="2"/>
  <c r="A2479" i="2" s="1"/>
  <c r="B2559" i="2"/>
  <c r="A2559" i="2" s="1"/>
  <c r="B2567" i="2"/>
  <c r="A2567" i="2" s="1"/>
  <c r="B2575" i="2"/>
  <c r="A2575" i="2" s="1"/>
  <c r="B2615" i="2"/>
  <c r="A2615" i="2" s="1"/>
  <c r="B2631" i="2"/>
  <c r="A2631" i="2" s="1"/>
  <c r="B2639" i="2"/>
  <c r="A2639" i="2" s="1"/>
  <c r="B2647" i="2"/>
  <c r="A2647" i="2" s="1"/>
  <c r="B2522" i="2"/>
  <c r="A2522" i="2" s="1"/>
  <c r="B2370" i="2"/>
  <c r="A2370" i="2" s="1"/>
  <c r="B1497" i="2"/>
  <c r="A1497" i="2" s="1"/>
  <c r="B1553" i="2"/>
  <c r="A1553" i="2" s="1"/>
  <c r="B1561" i="2"/>
  <c r="A1561" i="2" s="1"/>
  <c r="B1593" i="2"/>
  <c r="A1593" i="2" s="1"/>
  <c r="B1617" i="2"/>
  <c r="A1617" i="2" s="1"/>
  <c r="B1633" i="2"/>
  <c r="A1633" i="2" s="1"/>
  <c r="B1649" i="2"/>
  <c r="A1649" i="2" s="1"/>
  <c r="B1665" i="2"/>
  <c r="A1665" i="2" s="1"/>
  <c r="B1673" i="2"/>
  <c r="A1673" i="2" s="1"/>
  <c r="B1689" i="2"/>
  <c r="A1689" i="2" s="1"/>
  <c r="B1705" i="2"/>
  <c r="A1705" i="2" s="1"/>
  <c r="B1713" i="2"/>
  <c r="A1713" i="2" s="1"/>
  <c r="B1753" i="2"/>
  <c r="A1753" i="2" s="1"/>
  <c r="B1769" i="2"/>
  <c r="A1769" i="2" s="1"/>
  <c r="B1801" i="2"/>
  <c r="A1801" i="2" s="1"/>
  <c r="B1833" i="2"/>
  <c r="A1833" i="2" s="1"/>
  <c r="B1849" i="2"/>
  <c r="A1849" i="2" s="1"/>
  <c r="B1857" i="2"/>
  <c r="A1857" i="2" s="1"/>
  <c r="B1865" i="2"/>
  <c r="A1865" i="2" s="1"/>
  <c r="B1873" i="2"/>
  <c r="A1873" i="2" s="1"/>
  <c r="B1881" i="2"/>
  <c r="A1881" i="2" s="1"/>
  <c r="B1889" i="2"/>
  <c r="A1889" i="2" s="1"/>
  <c r="B1897" i="2"/>
  <c r="A1897" i="2" s="1"/>
  <c r="B1969" i="2"/>
  <c r="A1969" i="2" s="1"/>
  <c r="B2009" i="2"/>
  <c r="A2009" i="2" s="1"/>
  <c r="B2017" i="2"/>
  <c r="A2017" i="2" s="1"/>
  <c r="B2137" i="2"/>
  <c r="A2137" i="2" s="1"/>
  <c r="B2145" i="2"/>
  <c r="A2145" i="2" s="1"/>
  <c r="B2153" i="2"/>
  <c r="A2153" i="2" s="1"/>
  <c r="B2161" i="2"/>
  <c r="A2161" i="2" s="1"/>
  <c r="B2169" i="2"/>
  <c r="A2169" i="2" s="1"/>
  <c r="B2217" i="2"/>
  <c r="A2217" i="2" s="1"/>
  <c r="B2273" i="2"/>
  <c r="A2273" i="2" s="1"/>
  <c r="B2281" i="2"/>
  <c r="A2281" i="2" s="1"/>
  <c r="B2297" i="2"/>
  <c r="A2297" i="2" s="1"/>
  <c r="B2393" i="2"/>
  <c r="A2393" i="2" s="1"/>
  <c r="B2401" i="2"/>
  <c r="A2401" i="2" s="1"/>
  <c r="B2417" i="2"/>
  <c r="A2417" i="2" s="1"/>
  <c r="B2497" i="2"/>
  <c r="A2497" i="2" s="1"/>
  <c r="B2513" i="2"/>
  <c r="A2513" i="2" s="1"/>
  <c r="B2521" i="2"/>
  <c r="A2521" i="2" s="1"/>
  <c r="B2529" i="2"/>
  <c r="A2529" i="2" s="1"/>
  <c r="B2545" i="2"/>
  <c r="A2545" i="2" s="1"/>
  <c r="B2601" i="2"/>
  <c r="A2601" i="2" s="1"/>
  <c r="B1721" i="2"/>
  <c r="A1721" i="2" s="1"/>
  <c r="B1722" i="2"/>
  <c r="A1722" i="2" s="1"/>
  <c r="B9" i="2"/>
  <c r="A9" i="2" s="1"/>
  <c r="B17" i="2"/>
  <c r="A17" i="2" s="1"/>
  <c r="B26" i="2"/>
  <c r="A26" i="2" s="1"/>
  <c r="B32" i="2"/>
  <c r="A32" i="2" s="1"/>
  <c r="B37" i="2"/>
  <c r="A37" i="2" s="1"/>
  <c r="B43" i="2"/>
  <c r="A43" i="2" s="1"/>
  <c r="B57" i="2"/>
  <c r="A57" i="2" s="1"/>
  <c r="B78" i="2"/>
  <c r="A78" i="2" s="1"/>
  <c r="B90" i="2"/>
  <c r="A90" i="2" s="1"/>
  <c r="B96" i="2"/>
  <c r="A96" i="2" s="1"/>
  <c r="B108" i="2"/>
  <c r="A108" i="2" s="1"/>
  <c r="B114" i="2"/>
  <c r="A114" i="2" s="1"/>
  <c r="B119" i="2"/>
  <c r="A119" i="2" s="1"/>
  <c r="B139" i="2"/>
  <c r="A139" i="2" s="1"/>
  <c r="B145" i="2"/>
  <c r="A145" i="2" s="1"/>
  <c r="B151" i="2"/>
  <c r="A151" i="2" s="1"/>
  <c r="B162" i="2"/>
  <c r="A162" i="2" s="1"/>
  <c r="B169" i="2"/>
  <c r="A169" i="2" s="1"/>
  <c r="B175" i="2"/>
  <c r="A175" i="2" s="1"/>
  <c r="B46" i="2"/>
  <c r="A46" i="2" s="1"/>
  <c r="B62" i="2"/>
  <c r="A62" i="2" s="1"/>
  <c r="B69" i="2"/>
  <c r="A69" i="2" s="1"/>
  <c r="B85" i="2"/>
  <c r="A85" i="2" s="1"/>
  <c r="B102" i="2"/>
  <c r="A102" i="2" s="1"/>
  <c r="B125" i="2"/>
  <c r="A125" i="2" s="1"/>
  <c r="B134" i="2"/>
  <c r="A134" i="2" s="1"/>
  <c r="B205" i="2"/>
  <c r="A205" i="2" s="1"/>
  <c r="B250" i="2"/>
  <c r="A250" i="2" s="1"/>
  <c r="B261" i="2"/>
  <c r="A261" i="2" s="1"/>
  <c r="B278" i="2"/>
  <c r="A278" i="2" s="1"/>
  <c r="B282" i="2"/>
  <c r="A282" i="2" s="1"/>
  <c r="B314" i="2"/>
  <c r="A314" i="2" s="1"/>
  <c r="B327" i="2"/>
  <c r="A327" i="2" s="1"/>
  <c r="B352" i="2"/>
  <c r="A352" i="2" s="1"/>
  <c r="B359" i="2"/>
  <c r="A359" i="2" s="1"/>
  <c r="B419" i="2"/>
  <c r="A419" i="2" s="1"/>
  <c r="B456" i="2"/>
  <c r="A456" i="2" s="1"/>
  <c r="B468" i="2"/>
  <c r="A468" i="2" s="1"/>
  <c r="B479" i="2"/>
  <c r="A479" i="2" s="1"/>
  <c r="B484" i="2"/>
  <c r="A484" i="2" s="1"/>
  <c r="B491" i="2"/>
  <c r="A491" i="2" s="1"/>
  <c r="B503" i="2"/>
  <c r="A503" i="2" s="1"/>
  <c r="B508" i="2"/>
  <c r="A508" i="2" s="1"/>
  <c r="B548" i="2"/>
  <c r="A548" i="2" s="1"/>
  <c r="B567" i="2"/>
  <c r="A567" i="2" s="1"/>
  <c r="B615" i="2"/>
  <c r="A615" i="2" s="1"/>
  <c r="B21" i="2"/>
  <c r="A21" i="2" s="1"/>
  <c r="B28" i="2"/>
  <c r="A28" i="2" s="1"/>
  <c r="B51" i="2"/>
  <c r="A51" i="2" s="1"/>
  <c r="B63" i="2"/>
  <c r="A63" i="2" s="1"/>
  <c r="B74" i="2"/>
  <c r="A74" i="2" s="1"/>
  <c r="B80" i="2"/>
  <c r="A80" i="2" s="1"/>
  <c r="B92" i="2"/>
  <c r="A92" i="2" s="1"/>
  <c r="B103" i="2"/>
  <c r="A103" i="2" s="1"/>
  <c r="B121" i="2"/>
  <c r="A121" i="2" s="1"/>
  <c r="B135" i="2"/>
  <c r="A135" i="2" s="1"/>
  <c r="B147" i="2"/>
  <c r="A147" i="2" s="1"/>
  <c r="B153" i="2"/>
  <c r="A153" i="2" s="1"/>
  <c r="B158" i="2"/>
  <c r="A158" i="2" s="1"/>
  <c r="B164" i="2"/>
  <c r="A164" i="2" s="1"/>
  <c r="B171" i="2"/>
  <c r="A171" i="2" s="1"/>
  <c r="B177" i="2"/>
  <c r="A177" i="2" s="1"/>
  <c r="B188" i="2"/>
  <c r="A188" i="2" s="1"/>
  <c r="B200" i="2"/>
  <c r="A200" i="2" s="1"/>
  <c r="B206" i="2"/>
  <c r="A206" i="2" s="1"/>
  <c r="B224" i="2"/>
  <c r="A224" i="2" s="1"/>
  <c r="B237" i="2"/>
  <c r="A237" i="2" s="1"/>
  <c r="B245" i="2"/>
  <c r="A245" i="2" s="1"/>
  <c r="B251" i="2"/>
  <c r="A251" i="2" s="1"/>
  <c r="B256" i="2"/>
  <c r="A256" i="2" s="1"/>
  <c r="B266" i="2"/>
  <c r="A266" i="2" s="1"/>
  <c r="B273" i="2"/>
  <c r="A273" i="2" s="1"/>
  <c r="B279" i="2"/>
  <c r="A279" i="2" s="1"/>
  <c r="B283" i="2"/>
  <c r="A283" i="2" s="1"/>
  <c r="B288" i="2"/>
  <c r="A288" i="2" s="1"/>
  <c r="B293" i="2"/>
  <c r="A293" i="2" s="1"/>
  <c r="B310" i="2"/>
  <c r="A310" i="2" s="1"/>
  <c r="B315" i="2"/>
  <c r="A315" i="2" s="1"/>
  <c r="B322" i="2"/>
  <c r="A322" i="2" s="1"/>
  <c r="B333" i="2"/>
  <c r="A333" i="2" s="1"/>
  <c r="B340" i="2"/>
  <c r="A340" i="2" s="1"/>
  <c r="B347" i="2"/>
  <c r="A347" i="2" s="1"/>
  <c r="B353" i="2"/>
  <c r="A353" i="2" s="1"/>
  <c r="B371" i="2"/>
  <c r="A371" i="2" s="1"/>
  <c r="B377" i="2"/>
  <c r="A377" i="2" s="1"/>
  <c r="B395" i="2"/>
  <c r="A395" i="2" s="1"/>
  <c r="B414" i="2"/>
  <c r="A414" i="2" s="1"/>
  <c r="B427" i="2"/>
  <c r="A427" i="2" s="1"/>
  <c r="B457" i="2"/>
  <c r="A457" i="2" s="1"/>
  <c r="B469" i="2"/>
  <c r="A469" i="2" s="1"/>
  <c r="B485" i="2"/>
  <c r="A485" i="2" s="1"/>
  <c r="B498" i="2"/>
  <c r="A498" i="2" s="1"/>
  <c r="B509" i="2"/>
  <c r="A509" i="2" s="1"/>
  <c r="B514" i="2"/>
  <c r="A514" i="2" s="1"/>
  <c r="B526" i="2"/>
  <c r="A526" i="2" s="1"/>
  <c r="B538" i="2"/>
  <c r="A538" i="2" s="1"/>
  <c r="B549" i="2"/>
  <c r="A549" i="2" s="1"/>
  <c r="B562" i="2"/>
  <c r="A562" i="2" s="1"/>
  <c r="B580" i="2"/>
  <c r="A580" i="2" s="1"/>
  <c r="B587" i="2"/>
  <c r="A587" i="2" s="1"/>
  <c r="B604" i="2"/>
  <c r="A604" i="2" s="1"/>
  <c r="B610" i="2"/>
  <c r="A610" i="2" s="1"/>
  <c r="B616" i="2"/>
  <c r="A616" i="2" s="1"/>
  <c r="D1375" i="2"/>
  <c r="B1375" i="2"/>
  <c r="A1375" i="2" s="1"/>
  <c r="B50" i="2"/>
  <c r="A50" i="2" s="1"/>
  <c r="B13" i="2"/>
  <c r="A13" i="2" s="1"/>
  <c r="B5" i="2"/>
  <c r="A5" i="2" s="1"/>
  <c r="B34" i="2"/>
  <c r="A34" i="2" s="1"/>
  <c r="B52" i="2"/>
  <c r="A52" i="2" s="1"/>
  <c r="B59" i="2"/>
  <c r="A59" i="2" s="1"/>
  <c r="B64" i="2"/>
  <c r="A64" i="2" s="1"/>
  <c r="B70" i="2"/>
  <c r="A70" i="2" s="1"/>
  <c r="B75" i="2"/>
  <c r="A75" i="2" s="1"/>
  <c r="B86" i="2"/>
  <c r="A86" i="2" s="1"/>
  <c r="B98" i="2"/>
  <c r="A98" i="2" s="1"/>
  <c r="B116" i="2"/>
  <c r="A116" i="2" s="1"/>
  <c r="B126" i="2"/>
  <c r="A126" i="2" s="1"/>
  <c r="B130" i="2"/>
  <c r="A130" i="2" s="1"/>
  <c r="B136" i="2"/>
  <c r="A136" i="2" s="1"/>
  <c r="B141" i="2"/>
  <c r="A141" i="2" s="1"/>
  <c r="B148" i="2"/>
  <c r="A148" i="2" s="1"/>
  <c r="B159" i="2"/>
  <c r="A159" i="2" s="1"/>
  <c r="B165" i="2"/>
  <c r="A165" i="2" s="1"/>
  <c r="B172" i="2"/>
  <c r="A172" i="2" s="1"/>
  <c r="B11" i="2"/>
  <c r="A11" i="2" s="1"/>
  <c r="B14" i="2"/>
  <c r="A14" i="2" s="1"/>
  <c r="B20" i="2"/>
  <c r="A20" i="2" s="1"/>
  <c r="B23" i="2"/>
  <c r="A23" i="2" s="1"/>
  <c r="B36" i="2"/>
  <c r="A36" i="2" s="1"/>
  <c r="B40" i="2"/>
  <c r="A40" i="2" s="1"/>
  <c r="B48" i="2"/>
  <c r="A48" i="2" s="1"/>
  <c r="B54" i="2"/>
  <c r="A54" i="2" s="1"/>
  <c r="B66" i="2"/>
  <c r="A66" i="2" s="1"/>
  <c r="B82" i="2"/>
  <c r="A82" i="2" s="1"/>
  <c r="B88" i="2"/>
  <c r="A88" i="2" s="1"/>
  <c r="B100" i="2"/>
  <c r="A100" i="2" s="1"/>
  <c r="B105" i="2"/>
  <c r="A105" i="2" s="1"/>
  <c r="B111" i="2"/>
  <c r="A111" i="2" s="1"/>
  <c r="B122" i="2"/>
  <c r="A122" i="2" s="1"/>
  <c r="B128" i="2"/>
  <c r="A128" i="2" s="1"/>
  <c r="B132" i="2"/>
  <c r="A132" i="2" s="1"/>
  <c r="B155" i="2"/>
  <c r="A155" i="2" s="1"/>
  <c r="B161" i="2"/>
  <c r="A161" i="2" s="1"/>
  <c r="B179" i="2"/>
  <c r="A179" i="2" s="1"/>
  <c r="B184" i="2"/>
  <c r="A184" i="2" s="1"/>
  <c r="B209" i="2"/>
  <c r="A209" i="2" s="1"/>
  <c r="B232" i="2"/>
  <c r="A232" i="2" s="1"/>
  <c r="B240" i="2"/>
  <c r="A240" i="2" s="1"/>
  <c r="B247" i="2"/>
  <c r="A247" i="2" s="1"/>
  <c r="B263" i="2"/>
  <c r="A263" i="2" s="1"/>
  <c r="B269" i="2"/>
  <c r="A269" i="2" s="1"/>
  <c r="B275" i="2"/>
  <c r="A275" i="2" s="1"/>
  <c r="B294" i="2"/>
  <c r="A294" i="2" s="1"/>
  <c r="B300" i="2"/>
  <c r="A300" i="2" s="1"/>
  <c r="B305" i="2"/>
  <c r="A305" i="2" s="1"/>
  <c r="B318" i="2"/>
  <c r="A318" i="2" s="1"/>
  <c r="B30" i="2"/>
  <c r="A30" i="2" s="1"/>
  <c r="B61" i="2"/>
  <c r="A61" i="2" s="1"/>
  <c r="B72" i="2"/>
  <c r="A72" i="2" s="1"/>
  <c r="B77" i="2"/>
  <c r="A77" i="2" s="1"/>
  <c r="B94" i="2"/>
  <c r="A94" i="2" s="1"/>
  <c r="B197" i="2"/>
  <c r="A197" i="2" s="1"/>
  <c r="B221" i="2"/>
  <c r="A221" i="2" s="1"/>
  <c r="B336" i="2"/>
  <c r="A336" i="2" s="1"/>
  <c r="B343" i="2"/>
  <c r="A343" i="2" s="1"/>
  <c r="B380" i="2"/>
  <c r="A380" i="2" s="1"/>
  <c r="B186" i="2"/>
  <c r="A186" i="2" s="1"/>
  <c r="B193" i="2"/>
  <c r="A193" i="2" s="1"/>
  <c r="B198" i="2"/>
  <c r="A198" i="2" s="1"/>
  <c r="B211" i="2"/>
  <c r="A211" i="2" s="1"/>
  <c r="B217" i="2"/>
  <c r="A217" i="2" s="1"/>
  <c r="B222" i="2"/>
  <c r="A222" i="2" s="1"/>
  <c r="B228" i="2"/>
  <c r="A228" i="2" s="1"/>
  <c r="B235" i="2"/>
  <c r="A235" i="2" s="1"/>
  <c r="B243" i="2"/>
  <c r="A243" i="2" s="1"/>
  <c r="B254" i="2"/>
  <c r="A254" i="2" s="1"/>
  <c r="B271" i="2"/>
  <c r="A271" i="2" s="1"/>
  <c r="B286" i="2"/>
  <c r="A286" i="2" s="1"/>
  <c r="B291" i="2"/>
  <c r="A291" i="2" s="1"/>
  <c r="B297" i="2"/>
  <c r="A297" i="2" s="1"/>
  <c r="B302" i="2"/>
  <c r="A302" i="2" s="1"/>
  <c r="B308" i="2"/>
  <c r="A308" i="2" s="1"/>
  <c r="B320" i="2"/>
  <c r="A320" i="2" s="1"/>
  <c r="B331" i="2"/>
  <c r="A331" i="2" s="1"/>
  <c r="B338" i="2"/>
  <c r="A338" i="2" s="1"/>
  <c r="B345" i="2"/>
  <c r="A345" i="2" s="1"/>
  <c r="B363" i="2"/>
  <c r="A363" i="2" s="1"/>
  <c r="B369" i="2"/>
  <c r="A369" i="2" s="1"/>
  <c r="B375" i="2"/>
  <c r="A375" i="2" s="1"/>
  <c r="B382" i="2"/>
  <c r="A382" i="2" s="1"/>
  <c r="B387" i="2"/>
  <c r="A387" i="2" s="1"/>
  <c r="B393" i="2"/>
  <c r="A393" i="2" s="1"/>
  <c r="B399" i="2"/>
  <c r="A399" i="2" s="1"/>
  <c r="B406" i="2"/>
  <c r="A406" i="2" s="1"/>
  <c r="B412" i="2"/>
  <c r="A412" i="2" s="1"/>
  <c r="B425" i="2"/>
  <c r="A425" i="2" s="1"/>
  <c r="B431" i="2"/>
  <c r="A431" i="2" s="1"/>
  <c r="B438" i="2"/>
  <c r="A438" i="2" s="1"/>
  <c r="B443" i="2"/>
  <c r="A443" i="2" s="1"/>
  <c r="B449" i="2"/>
  <c r="A449" i="2" s="1"/>
  <c r="B462" i="2"/>
  <c r="A462" i="2" s="1"/>
  <c r="B473" i="2"/>
  <c r="A473" i="2" s="1"/>
  <c r="B496" i="2"/>
  <c r="A496" i="2" s="1"/>
  <c r="B512" i="2"/>
  <c r="A512" i="2" s="1"/>
  <c r="B518" i="2"/>
  <c r="A518" i="2" s="1"/>
  <c r="B524" i="2"/>
  <c r="A524" i="2" s="1"/>
  <c r="B531" i="2"/>
  <c r="A531" i="2" s="1"/>
  <c r="B536" i="2"/>
  <c r="A536" i="2" s="1"/>
  <c r="B542" i="2"/>
  <c r="A542" i="2" s="1"/>
  <c r="B554" i="2"/>
  <c r="A554" i="2" s="1"/>
  <c r="B560" i="2"/>
  <c r="A560" i="2" s="1"/>
  <c r="B573" i="2"/>
  <c r="A573" i="2" s="1"/>
  <c r="B578" i="2"/>
  <c r="A578" i="2" s="1"/>
  <c r="B585" i="2"/>
  <c r="A585" i="2" s="1"/>
  <c r="B591" i="2"/>
  <c r="A591" i="2" s="1"/>
  <c r="B598" i="2"/>
  <c r="A598" i="2" s="1"/>
  <c r="B608" i="2"/>
  <c r="A608" i="2" s="1"/>
  <c r="B626" i="2"/>
  <c r="A626" i="2" s="1"/>
  <c r="B633" i="2"/>
  <c r="A633" i="2" s="1"/>
  <c r="B638" i="2"/>
  <c r="A638" i="2" s="1"/>
  <c r="B643" i="2"/>
  <c r="A643" i="2" s="1"/>
  <c r="B654" i="2"/>
  <c r="A654" i="2" s="1"/>
  <c r="B661" i="2"/>
  <c r="A661" i="2" s="1"/>
  <c r="B669" i="2"/>
  <c r="A669" i="2" s="1"/>
  <c r="B677" i="2"/>
  <c r="A677" i="2" s="1"/>
  <c r="B685" i="2"/>
  <c r="A685" i="2" s="1"/>
  <c r="B693" i="2"/>
  <c r="A693" i="2" s="1"/>
  <c r="B701" i="2"/>
  <c r="A701" i="2" s="1"/>
  <c r="B709" i="2"/>
  <c r="A709" i="2" s="1"/>
  <c r="B717" i="2"/>
  <c r="A717" i="2" s="1"/>
  <c r="B725" i="2"/>
  <c r="A725" i="2" s="1"/>
  <c r="B733" i="2"/>
  <c r="A733" i="2" s="1"/>
  <c r="B741" i="2"/>
  <c r="A741" i="2" s="1"/>
  <c r="B749" i="2"/>
  <c r="A749" i="2" s="1"/>
  <c r="B761" i="2"/>
  <c r="A761" i="2" s="1"/>
  <c r="B773" i="2"/>
  <c r="A773" i="2" s="1"/>
  <c r="B779" i="2"/>
  <c r="A779" i="2" s="1"/>
  <c r="B784" i="2"/>
  <c r="A784" i="2" s="1"/>
  <c r="B797" i="2"/>
  <c r="A797" i="2" s="1"/>
  <c r="B803" i="2"/>
  <c r="A803" i="2" s="1"/>
  <c r="B810" i="2"/>
  <c r="A810" i="2" s="1"/>
  <c r="B822" i="2"/>
  <c r="A822" i="2" s="1"/>
  <c r="B828" i="2"/>
  <c r="A828" i="2" s="1"/>
  <c r="B835" i="2"/>
  <c r="A835" i="2" s="1"/>
  <c r="B841" i="2"/>
  <c r="A841" i="2" s="1"/>
  <c r="B852" i="2"/>
  <c r="A852" i="2" s="1"/>
  <c r="B863" i="2"/>
  <c r="A863" i="2" s="1"/>
  <c r="B870" i="2"/>
  <c r="A870" i="2" s="1"/>
  <c r="B877" i="2"/>
  <c r="A877" i="2" s="1"/>
  <c r="B884" i="2"/>
  <c r="A884" i="2" s="1"/>
  <c r="B890" i="2"/>
  <c r="A890" i="2" s="1"/>
  <c r="B894" i="2"/>
  <c r="A894" i="2" s="1"/>
  <c r="B900" i="2"/>
  <c r="A900" i="2" s="1"/>
  <c r="B906" i="2"/>
  <c r="A906" i="2" s="1"/>
  <c r="B913" i="2"/>
  <c r="A913" i="2" s="1"/>
  <c r="B918" i="2"/>
  <c r="A918" i="2" s="1"/>
  <c r="B925" i="2"/>
  <c r="A925" i="2" s="1"/>
  <c r="B937" i="2"/>
  <c r="A937" i="2" s="1"/>
  <c r="B943" i="2"/>
  <c r="A943" i="2" s="1"/>
  <c r="B957" i="2"/>
  <c r="A957" i="2" s="1"/>
  <c r="B964" i="2"/>
  <c r="A964" i="2" s="1"/>
  <c r="B970" i="2"/>
  <c r="A970" i="2" s="1"/>
  <c r="B975" i="2"/>
  <c r="A975" i="2" s="1"/>
  <c r="B982" i="2"/>
  <c r="A982" i="2" s="1"/>
  <c r="B993" i="2"/>
  <c r="A993" i="2" s="1"/>
  <c r="B998" i="2"/>
  <c r="A998" i="2" s="1"/>
  <c r="B1005" i="2"/>
  <c r="A1005" i="2" s="1"/>
  <c r="B1016" i="2"/>
  <c r="A1016" i="2" s="1"/>
  <c r="B1022" i="2"/>
  <c r="A1022" i="2" s="1"/>
  <c r="B1034" i="2"/>
  <c r="A1034" i="2" s="1"/>
  <c r="B1041" i="2"/>
  <c r="A1041" i="2" s="1"/>
  <c r="B1046" i="2"/>
  <c r="A1046" i="2" s="1"/>
  <c r="B1052" i="2"/>
  <c r="A1052" i="2" s="1"/>
  <c r="B1058" i="2"/>
  <c r="A1058" i="2" s="1"/>
  <c r="B1065" i="2"/>
  <c r="A1065" i="2" s="1"/>
  <c r="B1071" i="2"/>
  <c r="A1071" i="2" s="1"/>
  <c r="B1078" i="2"/>
  <c r="A1078" i="2" s="1"/>
  <c r="B1086" i="2"/>
  <c r="A1086" i="2" s="1"/>
  <c r="B1093" i="2"/>
  <c r="A1093" i="2" s="1"/>
  <c r="B1099" i="2"/>
  <c r="A1099" i="2" s="1"/>
  <c r="B1105" i="2"/>
  <c r="A1105" i="2" s="1"/>
  <c r="B1117" i="2"/>
  <c r="A1117" i="2" s="1"/>
  <c r="B1124" i="2"/>
  <c r="A1124" i="2" s="1"/>
  <c r="B1128" i="2"/>
  <c r="A1128" i="2" s="1"/>
  <c r="B1135" i="2"/>
  <c r="A1135" i="2" s="1"/>
  <c r="B1147" i="2"/>
  <c r="A1147" i="2" s="1"/>
  <c r="B1150" i="2"/>
  <c r="A1150" i="2" s="1"/>
  <c r="B1158" i="2"/>
  <c r="A1158" i="2" s="1"/>
  <c r="B1164" i="2"/>
  <c r="A1164" i="2" s="1"/>
  <c r="B1532" i="2"/>
  <c r="A1532" i="2" s="1"/>
  <c r="B1581" i="2"/>
  <c r="A1581" i="2" s="1"/>
  <c r="B1643" i="2"/>
  <c r="A1643" i="2" s="1"/>
  <c r="B1708" i="2"/>
  <c r="A1708" i="2" s="1"/>
  <c r="B1733" i="2"/>
  <c r="A1733" i="2" s="1"/>
  <c r="B1890" i="2"/>
  <c r="A1890" i="2" s="1"/>
  <c r="B756" i="2"/>
  <c r="A756" i="2" s="1"/>
  <c r="B767" i="2"/>
  <c r="A767" i="2" s="1"/>
  <c r="B791" i="2"/>
  <c r="A791" i="2" s="1"/>
  <c r="B816" i="2"/>
  <c r="A816" i="2" s="1"/>
  <c r="B859" i="2"/>
  <c r="A859" i="2" s="1"/>
  <c r="B950" i="2"/>
  <c r="A950" i="2" s="1"/>
  <c r="B1012" i="2"/>
  <c r="A1012" i="2" s="1"/>
  <c r="B1029" i="2"/>
  <c r="A1029" i="2" s="1"/>
  <c r="B1111" i="2"/>
  <c r="A1111" i="2" s="1"/>
  <c r="B1142" i="2"/>
  <c r="A1142" i="2" s="1"/>
  <c r="B1194" i="2"/>
  <c r="A1194" i="2" s="1"/>
  <c r="B1254" i="2"/>
  <c r="A1254" i="2" s="1"/>
  <c r="D1311" i="2"/>
  <c r="B1311" i="2"/>
  <c r="A1311" i="2" s="1"/>
  <c r="B1337" i="2"/>
  <c r="A1337" i="2" s="1"/>
  <c r="B1347" i="2"/>
  <c r="A1347" i="2" s="1"/>
  <c r="B1376" i="2"/>
  <c r="A1376" i="2" s="1"/>
  <c r="B1388" i="2"/>
  <c r="A1388" i="2" s="1"/>
  <c r="B1401" i="2"/>
  <c r="A1401" i="2" s="1"/>
  <c r="B1421" i="2"/>
  <c r="A1421" i="2" s="1"/>
  <c r="B1436" i="2"/>
  <c r="A1436" i="2" s="1"/>
  <c r="B1516" i="2"/>
  <c r="A1516" i="2" s="1"/>
  <c r="B1544" i="2"/>
  <c r="A1544" i="2" s="1"/>
  <c r="B1548" i="2"/>
  <c r="A1548" i="2" s="1"/>
  <c r="B1571" i="2"/>
  <c r="A1571" i="2" s="1"/>
  <c r="B1588" i="2"/>
  <c r="A1588" i="2" s="1"/>
  <c r="B1594" i="2"/>
  <c r="A1594" i="2" s="1"/>
  <c r="B1607" i="2"/>
  <c r="A1607" i="2" s="1"/>
  <c r="B1627" i="2"/>
  <c r="A1627" i="2" s="1"/>
  <c r="B1651" i="2"/>
  <c r="A1651" i="2" s="1"/>
  <c r="B1680" i="2"/>
  <c r="A1680" i="2" s="1"/>
  <c r="D1702" i="2"/>
  <c r="B1702" i="2"/>
  <c r="A1702" i="2" s="1"/>
  <c r="D1734" i="2"/>
  <c r="B1734" i="2"/>
  <c r="A1734" i="2" s="1"/>
  <c r="B1744" i="2"/>
  <c r="A1744" i="2" s="1"/>
  <c r="B1748" i="2"/>
  <c r="A1748" i="2" s="1"/>
  <c r="B1760" i="2"/>
  <c r="A1760" i="2" s="1"/>
  <c r="B1765" i="2"/>
  <c r="A1765" i="2" s="1"/>
  <c r="B1780" i="2"/>
  <c r="A1780" i="2" s="1"/>
  <c r="B1792" i="2"/>
  <c r="A1792" i="2" s="1"/>
  <c r="B1813" i="2"/>
  <c r="A1813" i="2" s="1"/>
  <c r="B1852" i="2"/>
  <c r="A1852" i="2" s="1"/>
  <c r="D1977" i="2"/>
  <c r="B1977" i="2"/>
  <c r="A1977" i="2" s="1"/>
  <c r="D2081" i="2"/>
  <c r="B2081" i="2"/>
  <c r="A2081" i="2" s="1"/>
  <c r="D2289" i="2"/>
  <c r="B2289" i="2"/>
  <c r="A2289" i="2" s="1"/>
  <c r="D2427" i="2"/>
  <c r="B2427" i="2"/>
  <c r="A2427" i="2" s="1"/>
  <c r="D2433" i="2"/>
  <c r="B2433" i="2"/>
  <c r="A2433" i="2" s="1"/>
  <c r="D2499" i="2"/>
  <c r="B2499" i="2"/>
  <c r="A2499" i="2" s="1"/>
  <c r="D2531" i="2"/>
  <c r="B2531" i="2"/>
  <c r="A2531" i="2" s="1"/>
  <c r="D2554" i="2"/>
  <c r="B2554" i="2"/>
  <c r="A2554" i="2" s="1"/>
  <c r="D2562" i="2"/>
  <c r="B2562" i="2"/>
  <c r="A2562" i="2" s="1"/>
  <c r="D2583" i="2"/>
  <c r="B2583" i="2"/>
  <c r="A2583" i="2" s="1"/>
  <c r="D2591" i="2"/>
  <c r="B2591" i="2"/>
  <c r="A2591" i="2" s="1"/>
  <c r="D2620" i="2"/>
  <c r="B2620" i="2"/>
  <c r="A2620" i="2" s="1"/>
  <c r="D2628" i="2"/>
  <c r="B2628" i="2"/>
  <c r="A2628" i="2" s="1"/>
  <c r="B2629" i="2"/>
  <c r="A2629" i="2" s="1"/>
  <c r="B621" i="2"/>
  <c r="A621" i="2" s="1"/>
  <c r="B628" i="2"/>
  <c r="A628" i="2" s="1"/>
  <c r="B649" i="2"/>
  <c r="A649" i="2" s="1"/>
  <c r="B663" i="2"/>
  <c r="A663" i="2" s="1"/>
  <c r="B671" i="2"/>
  <c r="A671" i="2" s="1"/>
  <c r="B679" i="2"/>
  <c r="A679" i="2" s="1"/>
  <c r="B687" i="2"/>
  <c r="A687" i="2" s="1"/>
  <c r="B695" i="2"/>
  <c r="A695" i="2" s="1"/>
  <c r="B703" i="2"/>
  <c r="A703" i="2" s="1"/>
  <c r="B711" i="2"/>
  <c r="A711" i="2" s="1"/>
  <c r="B719" i="2"/>
  <c r="A719" i="2" s="1"/>
  <c r="B727" i="2"/>
  <c r="A727" i="2" s="1"/>
  <c r="B735" i="2"/>
  <c r="A735" i="2" s="1"/>
  <c r="B743" i="2"/>
  <c r="A743" i="2" s="1"/>
  <c r="B757" i="2"/>
  <c r="A757" i="2" s="1"/>
  <c r="B763" i="2"/>
  <c r="A763" i="2" s="1"/>
  <c r="B768" i="2"/>
  <c r="A768" i="2" s="1"/>
  <c r="B786" i="2"/>
  <c r="A786" i="2" s="1"/>
  <c r="B792" i="2"/>
  <c r="A792" i="2" s="1"/>
  <c r="B805" i="2"/>
  <c r="A805" i="2" s="1"/>
  <c r="B817" i="2"/>
  <c r="A817" i="2" s="1"/>
  <c r="B830" i="2"/>
  <c r="A830" i="2" s="1"/>
  <c r="B847" i="2"/>
  <c r="A847" i="2" s="1"/>
  <c r="B854" i="2"/>
  <c r="A854" i="2" s="1"/>
  <c r="B865" i="2"/>
  <c r="A865" i="2" s="1"/>
  <c r="B872" i="2"/>
  <c r="A872" i="2" s="1"/>
  <c r="B879" i="2"/>
  <c r="A879" i="2" s="1"/>
  <c r="B896" i="2"/>
  <c r="A896" i="2" s="1"/>
  <c r="B920" i="2"/>
  <c r="A920" i="2" s="1"/>
  <c r="B931" i="2"/>
  <c r="A931" i="2" s="1"/>
  <c r="B945" i="2"/>
  <c r="A945" i="2" s="1"/>
  <c r="B951" i="2"/>
  <c r="A951" i="2" s="1"/>
  <c r="D959" i="2"/>
  <c r="B959" i="2"/>
  <c r="A959" i="2" s="1"/>
  <c r="B977" i="2"/>
  <c r="A977" i="2" s="1"/>
  <c r="B988" i="2"/>
  <c r="A988" i="2" s="1"/>
  <c r="B1024" i="2"/>
  <c r="A1024" i="2" s="1"/>
  <c r="B1036" i="2"/>
  <c r="A1036" i="2" s="1"/>
  <c r="B1043" i="2"/>
  <c r="A1043" i="2" s="1"/>
  <c r="B1060" i="2"/>
  <c r="A1060" i="2" s="1"/>
  <c r="B1067" i="2"/>
  <c r="A1067" i="2" s="1"/>
  <c r="B1073" i="2"/>
  <c r="A1073" i="2" s="1"/>
  <c r="B1080" i="2"/>
  <c r="A1080" i="2" s="1"/>
  <c r="B1107" i="2"/>
  <c r="A1107" i="2" s="1"/>
  <c r="B1112" i="2"/>
  <c r="A1112" i="2" s="1"/>
  <c r="B1130" i="2"/>
  <c r="A1130" i="2" s="1"/>
  <c r="B1137" i="2"/>
  <c r="A1137" i="2" s="1"/>
  <c r="B1152" i="2"/>
  <c r="A1152" i="2" s="1"/>
  <c r="B1172" i="2"/>
  <c r="A1172" i="2" s="1"/>
  <c r="B1185" i="2"/>
  <c r="A1185" i="2" s="1"/>
  <c r="B1195" i="2"/>
  <c r="A1195" i="2" s="1"/>
  <c r="B1202" i="2"/>
  <c r="A1202" i="2" s="1"/>
  <c r="B1210" i="2"/>
  <c r="A1210" i="2" s="1"/>
  <c r="B1223" i="2"/>
  <c r="A1223" i="2" s="1"/>
  <c r="B1236" i="2"/>
  <c r="A1236" i="2" s="1"/>
  <c r="B1255" i="2"/>
  <c r="A1255" i="2" s="1"/>
  <c r="B1267" i="2"/>
  <c r="A1267" i="2" s="1"/>
  <c r="B1274" i="2"/>
  <c r="A1274" i="2" s="1"/>
  <c r="B1292" i="2"/>
  <c r="A1292" i="2" s="1"/>
  <c r="B1305" i="2"/>
  <c r="A1305" i="2" s="1"/>
  <c r="B1312" i="2"/>
  <c r="A1312" i="2" s="1"/>
  <c r="B1332" i="2"/>
  <c r="A1332" i="2" s="1"/>
  <c r="B1338" i="2"/>
  <c r="A1338" i="2" s="1"/>
  <c r="B1348" i="2"/>
  <c r="A1348" i="2" s="1"/>
  <c r="B1365" i="2"/>
  <c r="A1365" i="2" s="1"/>
  <c r="B1382" i="2"/>
  <c r="A1382" i="2" s="1"/>
  <c r="B1402" i="2"/>
  <c r="A1402" i="2" s="1"/>
  <c r="D1407" i="2"/>
  <c r="B1407" i="2"/>
  <c r="A1407" i="2" s="1"/>
  <c r="B1417" i="2"/>
  <c r="A1417" i="2" s="1"/>
  <c r="B1422" i="2"/>
  <c r="A1422" i="2" s="1"/>
  <c r="B1427" i="2"/>
  <c r="A1427" i="2" s="1"/>
  <c r="B1437" i="2"/>
  <c r="A1437" i="2" s="1"/>
  <c r="B1443" i="2"/>
  <c r="A1443" i="2" s="1"/>
  <c r="B1452" i="2"/>
  <c r="A1452" i="2" s="1"/>
  <c r="B1459" i="2"/>
  <c r="A1459" i="2" s="1"/>
  <c r="B1470" i="2"/>
  <c r="A1470" i="2" s="1"/>
  <c r="B1480" i="2"/>
  <c r="A1480" i="2" s="1"/>
  <c r="B1494" i="2"/>
  <c r="A1494" i="2" s="1"/>
  <c r="B1500" i="2"/>
  <c r="A1500" i="2" s="1"/>
  <c r="B1510" i="2"/>
  <c r="A1510" i="2" s="1"/>
  <c r="B1526" i="2"/>
  <c r="A1526" i="2" s="1"/>
  <c r="B1529" i="2"/>
  <c r="A1529" i="2" s="1"/>
  <c r="B1534" i="2"/>
  <c r="A1534" i="2" s="1"/>
  <c r="B1539" i="2"/>
  <c r="A1539" i="2" s="1"/>
  <c r="B1545" i="2"/>
  <c r="A1545" i="2" s="1"/>
  <c r="B1572" i="2"/>
  <c r="A1572" i="2" s="1"/>
  <c r="B1583" i="2"/>
  <c r="A1583" i="2" s="1"/>
  <c r="B1589" i="2"/>
  <c r="A1589" i="2" s="1"/>
  <c r="B1595" i="2"/>
  <c r="A1595" i="2" s="1"/>
  <c r="B1608" i="2"/>
  <c r="A1608" i="2" s="1"/>
  <c r="B1615" i="2"/>
  <c r="A1615" i="2" s="1"/>
  <c r="B1634" i="2"/>
  <c r="A1634" i="2" s="1"/>
  <c r="B1645" i="2"/>
  <c r="A1645" i="2" s="1"/>
  <c r="B1652" i="2"/>
  <c r="A1652" i="2" s="1"/>
  <c r="B1669" i="2"/>
  <c r="A1669" i="2" s="1"/>
  <c r="B1670" i="2"/>
  <c r="A1670" i="2" s="1"/>
  <c r="B1703" i="2"/>
  <c r="A1703" i="2" s="1"/>
  <c r="B1710" i="2"/>
  <c r="A1710" i="2" s="1"/>
  <c r="B1716" i="2"/>
  <c r="A1716" i="2" s="1"/>
  <c r="B1735" i="2"/>
  <c r="A1735" i="2" s="1"/>
  <c r="B1749" i="2"/>
  <c r="A1749" i="2" s="1"/>
  <c r="D1766" i="2"/>
  <c r="B1766" i="2"/>
  <c r="A1766" i="2" s="1"/>
  <c r="B1770" i="2"/>
  <c r="A1770" i="2" s="1"/>
  <c r="B1781" i="2"/>
  <c r="A1781" i="2" s="1"/>
  <c r="B1787" i="2"/>
  <c r="A1787" i="2" s="1"/>
  <c r="D1798" i="2"/>
  <c r="B1798" i="2"/>
  <c r="A1798" i="2" s="1"/>
  <c r="B1802" i="2"/>
  <c r="A1802" i="2" s="1"/>
  <c r="B1814" i="2"/>
  <c r="A1814" i="2" s="1"/>
  <c r="B1822" i="2"/>
  <c r="A1822" i="2" s="1"/>
  <c r="B1840" i="2"/>
  <c r="A1840" i="2" s="1"/>
  <c r="B1847" i="2"/>
  <c r="A1847" i="2" s="1"/>
  <c r="B1853" i="2"/>
  <c r="A1853" i="2" s="1"/>
  <c r="B1868" i="2"/>
  <c r="A1868" i="2" s="1"/>
  <c r="B1876" i="2"/>
  <c r="A1876" i="2" s="1"/>
  <c r="B1884" i="2"/>
  <c r="A1884" i="2" s="1"/>
  <c r="B1892" i="2"/>
  <c r="A1892" i="2" s="1"/>
  <c r="B1900" i="2"/>
  <c r="A1900" i="2" s="1"/>
  <c r="B1907" i="2"/>
  <c r="A1907" i="2" s="1"/>
  <c r="B1915" i="2"/>
  <c r="A1915" i="2" s="1"/>
  <c r="B1923" i="2"/>
  <c r="A1923" i="2" s="1"/>
  <c r="B1931" i="2"/>
  <c r="A1931" i="2" s="1"/>
  <c r="B1939" i="2"/>
  <c r="A1939" i="2" s="1"/>
  <c r="B1947" i="2"/>
  <c r="A1947" i="2" s="1"/>
  <c r="B1955" i="2"/>
  <c r="A1955" i="2" s="1"/>
  <c r="B1963" i="2"/>
  <c r="A1963" i="2" s="1"/>
  <c r="B1970" i="2"/>
  <c r="A1970" i="2" s="1"/>
  <c r="B1978" i="2"/>
  <c r="A1978" i="2" s="1"/>
  <c r="B1979" i="2"/>
  <c r="A1979" i="2" s="1"/>
  <c r="D1985" i="2"/>
  <c r="B1985" i="2"/>
  <c r="A1985" i="2" s="1"/>
  <c r="B2000" i="2"/>
  <c r="A2000" i="2" s="1"/>
  <c r="B2007" i="2"/>
  <c r="A2007" i="2" s="1"/>
  <c r="B2020" i="2"/>
  <c r="A2020" i="2" s="1"/>
  <c r="B2027" i="2"/>
  <c r="A2027" i="2" s="1"/>
  <c r="B2028" i="2"/>
  <c r="A2028" i="2" s="1"/>
  <c r="B2035" i="2"/>
  <c r="A2035" i="2" s="1"/>
  <c r="B2043" i="2"/>
  <c r="A2043" i="2" s="1"/>
  <c r="B2051" i="2"/>
  <c r="A2051" i="2" s="1"/>
  <c r="B2059" i="2"/>
  <c r="A2059" i="2" s="1"/>
  <c r="B2067" i="2"/>
  <c r="A2067" i="2" s="1"/>
  <c r="B2075" i="2"/>
  <c r="A2075" i="2" s="1"/>
  <c r="B2082" i="2"/>
  <c r="A2082" i="2" s="1"/>
  <c r="B2096" i="2"/>
  <c r="A2096" i="2" s="1"/>
  <c r="B2104" i="2"/>
  <c r="A2104" i="2" s="1"/>
  <c r="B2112" i="2"/>
  <c r="A2112" i="2" s="1"/>
  <c r="B2120" i="2"/>
  <c r="A2120" i="2" s="1"/>
  <c r="B2128" i="2"/>
  <c r="A2128" i="2" s="1"/>
  <c r="B2135" i="2"/>
  <c r="A2135" i="2" s="1"/>
  <c r="B2143" i="2"/>
  <c r="A2143" i="2" s="1"/>
  <c r="B2151" i="2"/>
  <c r="A2151" i="2" s="1"/>
  <c r="B2159" i="2"/>
  <c r="A2159" i="2" s="1"/>
  <c r="B2167" i="2"/>
  <c r="A2167" i="2" s="1"/>
  <c r="B2175" i="2"/>
  <c r="A2175" i="2" s="1"/>
  <c r="B2182" i="2"/>
  <c r="A2182" i="2" s="1"/>
  <c r="B2190" i="2"/>
  <c r="A2190" i="2" s="1"/>
  <c r="B2198" i="2"/>
  <c r="A2198" i="2" s="1"/>
  <c r="B2206" i="2"/>
  <c r="A2206" i="2" s="1"/>
  <c r="B2213" i="2"/>
  <c r="A2213" i="2" s="1"/>
  <c r="B2220" i="2"/>
  <c r="A2220" i="2" s="1"/>
  <c r="B2228" i="2"/>
  <c r="A2228" i="2" s="1"/>
  <c r="B2236" i="2"/>
  <c r="A2236" i="2" s="1"/>
  <c r="B2243" i="2"/>
  <c r="A2243" i="2" s="1"/>
  <c r="B2251" i="2"/>
  <c r="A2251" i="2" s="1"/>
  <c r="B2259" i="2"/>
  <c r="A2259" i="2" s="1"/>
  <c r="B2267" i="2"/>
  <c r="A2267" i="2" s="1"/>
  <c r="B2274" i="2"/>
  <c r="A2274" i="2" s="1"/>
  <c r="B2282" i="2"/>
  <c r="A2282" i="2" s="1"/>
  <c r="B2290" i="2"/>
  <c r="A2290" i="2" s="1"/>
  <c r="B2291" i="2"/>
  <c r="A2291" i="2" s="1"/>
  <c r="B2305" i="2"/>
  <c r="A2305" i="2" s="1"/>
  <c r="B2313" i="2"/>
  <c r="A2313" i="2" s="1"/>
  <c r="D2321" i="2"/>
  <c r="B2321" i="2"/>
  <c r="A2321" i="2" s="1"/>
  <c r="B2329" i="2"/>
  <c r="A2329" i="2" s="1"/>
  <c r="B2337" i="2"/>
  <c r="A2337" i="2" s="1"/>
  <c r="B2345" i="2"/>
  <c r="A2345" i="2" s="1"/>
  <c r="B2359" i="2"/>
  <c r="A2359" i="2" s="1"/>
  <c r="B2367" i="2"/>
  <c r="A2367" i="2" s="1"/>
  <c r="B2381" i="2"/>
  <c r="A2381" i="2" s="1"/>
  <c r="D2387" i="2"/>
  <c r="B2387" i="2"/>
  <c r="A2387" i="2" s="1"/>
  <c r="D2394" i="2"/>
  <c r="B2394" i="2"/>
  <c r="A2394" i="2" s="1"/>
  <c r="B2395" i="2"/>
  <c r="A2395" i="2" s="1"/>
  <c r="B2402" i="2"/>
  <c r="A2402" i="2" s="1"/>
  <c r="B2469" i="2"/>
  <c r="A2469" i="2" s="1"/>
  <c r="B2477" i="2"/>
  <c r="A2477" i="2" s="1"/>
  <c r="B2621" i="2"/>
  <c r="A2621" i="2" s="1"/>
  <c r="B182" i="2"/>
  <c r="A182" i="2" s="1"/>
  <c r="B189" i="2"/>
  <c r="A189" i="2" s="1"/>
  <c r="B195" i="2"/>
  <c r="A195" i="2" s="1"/>
  <c r="B201" i="2"/>
  <c r="A201" i="2" s="1"/>
  <c r="B207" i="2"/>
  <c r="A207" i="2" s="1"/>
  <c r="B213" i="2"/>
  <c r="A213" i="2" s="1"/>
  <c r="B219" i="2"/>
  <c r="A219" i="2" s="1"/>
  <c r="B225" i="2"/>
  <c r="A225" i="2" s="1"/>
  <c r="B230" i="2"/>
  <c r="A230" i="2" s="1"/>
  <c r="B238" i="2"/>
  <c r="A238" i="2" s="1"/>
  <c r="B252" i="2"/>
  <c r="A252" i="2" s="1"/>
  <c r="B257" i="2"/>
  <c r="A257" i="2" s="1"/>
  <c r="B267" i="2"/>
  <c r="A267" i="2" s="1"/>
  <c r="B280" i="2"/>
  <c r="A280" i="2" s="1"/>
  <c r="B284" i="2"/>
  <c r="A284" i="2" s="1"/>
  <c r="B289" i="2"/>
  <c r="A289" i="2" s="1"/>
  <c r="B298" i="2"/>
  <c r="A298" i="2" s="1"/>
  <c r="B311" i="2"/>
  <c r="A311" i="2" s="1"/>
  <c r="B316" i="2"/>
  <c r="A316" i="2" s="1"/>
  <c r="B323" i="2"/>
  <c r="A323" i="2" s="1"/>
  <c r="B334" i="2"/>
  <c r="A334" i="2" s="1"/>
  <c r="B341" i="2"/>
  <c r="A341" i="2" s="1"/>
  <c r="B348" i="2"/>
  <c r="A348" i="2" s="1"/>
  <c r="B354" i="2"/>
  <c r="A354" i="2" s="1"/>
  <c r="B365" i="2"/>
  <c r="A365" i="2" s="1"/>
  <c r="B378" i="2"/>
  <c r="A378" i="2" s="1"/>
  <c r="B389" i="2"/>
  <c r="A389" i="2" s="1"/>
  <c r="B401" i="2"/>
  <c r="A401" i="2" s="1"/>
  <c r="B408" i="2"/>
  <c r="A408" i="2" s="1"/>
  <c r="B420" i="2"/>
  <c r="A420" i="2" s="1"/>
  <c r="B433" i="2"/>
  <c r="A433" i="2" s="1"/>
  <c r="B445" i="2"/>
  <c r="A445" i="2" s="1"/>
  <c r="B451" i="2"/>
  <c r="A451" i="2" s="1"/>
  <c r="B458" i="2"/>
  <c r="A458" i="2" s="1"/>
  <c r="B470" i="2"/>
  <c r="A470" i="2" s="1"/>
  <c r="B475" i="2"/>
  <c r="A475" i="2" s="1"/>
  <c r="B480" i="2"/>
  <c r="A480" i="2" s="1"/>
  <c r="B486" i="2"/>
  <c r="A486" i="2" s="1"/>
  <c r="B492" i="2"/>
  <c r="A492" i="2" s="1"/>
  <c r="B510" i="2"/>
  <c r="A510" i="2" s="1"/>
  <c r="B515" i="2"/>
  <c r="A515" i="2" s="1"/>
  <c r="B520" i="2"/>
  <c r="A520" i="2" s="1"/>
  <c r="B527" i="2"/>
  <c r="A527" i="2" s="1"/>
  <c r="B533" i="2"/>
  <c r="A533" i="2" s="1"/>
  <c r="B550" i="2"/>
  <c r="A550" i="2" s="1"/>
  <c r="B556" i="2"/>
  <c r="A556" i="2" s="1"/>
  <c r="B568" i="2"/>
  <c r="A568" i="2" s="1"/>
  <c r="B575" i="2"/>
  <c r="A575" i="2" s="1"/>
  <c r="B581" i="2"/>
  <c r="A581" i="2" s="1"/>
  <c r="B593" i="2"/>
  <c r="A593" i="2" s="1"/>
  <c r="B605" i="2"/>
  <c r="A605" i="2" s="1"/>
  <c r="B611" i="2"/>
  <c r="A611" i="2" s="1"/>
  <c r="B617" i="2"/>
  <c r="A617" i="2" s="1"/>
  <c r="B622" i="2"/>
  <c r="A622" i="2" s="1"/>
  <c r="B629" i="2"/>
  <c r="A629" i="2" s="1"/>
  <c r="B635" i="2"/>
  <c r="A635" i="2" s="1"/>
  <c r="B645" i="2"/>
  <c r="A645" i="2" s="1"/>
  <c r="B650" i="2"/>
  <c r="A650" i="2" s="1"/>
  <c r="B656" i="2"/>
  <c r="A656" i="2" s="1"/>
  <c r="B664" i="2"/>
  <c r="A664" i="2" s="1"/>
  <c r="B672" i="2"/>
  <c r="A672" i="2" s="1"/>
  <c r="B680" i="2"/>
  <c r="A680" i="2" s="1"/>
  <c r="B688" i="2"/>
  <c r="A688" i="2" s="1"/>
  <c r="B696" i="2"/>
  <c r="A696" i="2" s="1"/>
  <c r="B704" i="2"/>
  <c r="A704" i="2" s="1"/>
  <c r="B712" i="2"/>
  <c r="A712" i="2" s="1"/>
  <c r="B720" i="2"/>
  <c r="A720" i="2" s="1"/>
  <c r="B728" i="2"/>
  <c r="A728" i="2" s="1"/>
  <c r="B736" i="2"/>
  <c r="A736" i="2" s="1"/>
  <c r="B744" i="2"/>
  <c r="A744" i="2" s="1"/>
  <c r="B751" i="2"/>
  <c r="A751" i="2" s="1"/>
  <c r="B758" i="2"/>
  <c r="A758" i="2" s="1"/>
  <c r="B769" i="2"/>
  <c r="A769" i="2" s="1"/>
  <c r="B775" i="2"/>
  <c r="A775" i="2" s="1"/>
  <c r="B793" i="2"/>
  <c r="A793" i="2" s="1"/>
  <c r="B799" i="2"/>
  <c r="A799" i="2" s="1"/>
  <c r="B806" i="2"/>
  <c r="A806" i="2" s="1"/>
  <c r="B812" i="2"/>
  <c r="A812" i="2" s="1"/>
  <c r="B818" i="2"/>
  <c r="A818" i="2" s="1"/>
  <c r="B837" i="2"/>
  <c r="A837" i="2" s="1"/>
  <c r="B848" i="2"/>
  <c r="A848" i="2" s="1"/>
  <c r="B866" i="2"/>
  <c r="A866" i="2" s="1"/>
  <c r="B873" i="2"/>
  <c r="A873" i="2" s="1"/>
  <c r="B880" i="2"/>
  <c r="A880" i="2" s="1"/>
  <c r="B897" i="2"/>
  <c r="A897" i="2" s="1"/>
  <c r="B902" i="2"/>
  <c r="A902" i="2" s="1"/>
  <c r="B908" i="2"/>
  <c r="A908" i="2" s="1"/>
  <c r="B921" i="2"/>
  <c r="A921" i="2" s="1"/>
  <c r="B926" i="2"/>
  <c r="A926" i="2" s="1"/>
  <c r="B932" i="2"/>
  <c r="A932" i="2" s="1"/>
  <c r="B946" i="2"/>
  <c r="A946" i="2" s="1"/>
  <c r="B952" i="2"/>
  <c r="A952" i="2" s="1"/>
  <c r="B960" i="2"/>
  <c r="A960" i="2" s="1"/>
  <c r="B966" i="2"/>
  <c r="A966" i="2" s="1"/>
  <c r="B978" i="2"/>
  <c r="A978" i="2" s="1"/>
  <c r="B984" i="2"/>
  <c r="A984" i="2" s="1"/>
  <c r="B989" i="2"/>
  <c r="A989" i="2" s="1"/>
  <c r="B995" i="2"/>
  <c r="A995" i="2" s="1"/>
  <c r="B1000" i="2"/>
  <c r="A1000" i="2" s="1"/>
  <c r="B1007" i="2"/>
  <c r="A1007" i="2" s="1"/>
  <c r="B1013" i="2"/>
  <c r="A1013" i="2" s="1"/>
  <c r="B1018" i="2"/>
  <c r="A1018" i="2" s="1"/>
  <c r="B1025" i="2"/>
  <c r="A1025" i="2" s="1"/>
  <c r="B1030" i="2"/>
  <c r="A1030" i="2" s="1"/>
  <c r="B1044" i="2"/>
  <c r="A1044" i="2" s="1"/>
  <c r="B1048" i="2"/>
  <c r="A1048" i="2" s="1"/>
  <c r="B1068" i="2"/>
  <c r="A1068" i="2" s="1"/>
  <c r="B1081" i="2"/>
  <c r="A1081" i="2" s="1"/>
  <c r="B1088" i="2"/>
  <c r="A1088" i="2" s="1"/>
  <c r="B1101" i="2"/>
  <c r="A1101" i="2" s="1"/>
  <c r="B1108" i="2"/>
  <c r="A1108" i="2" s="1"/>
  <c r="B1113" i="2"/>
  <c r="A1113" i="2" s="1"/>
  <c r="B1119" i="2"/>
  <c r="A1119" i="2" s="1"/>
  <c r="B1125" i="2"/>
  <c r="A1125" i="2" s="1"/>
  <c r="B1131" i="2"/>
  <c r="A1131" i="2" s="1"/>
  <c r="B1138" i="2"/>
  <c r="A1138" i="2" s="1"/>
  <c r="B1143" i="2"/>
  <c r="A1143" i="2" s="1"/>
  <c r="B1153" i="2"/>
  <c r="A1153" i="2" s="1"/>
  <c r="B1159" i="2"/>
  <c r="A1159" i="2" s="1"/>
  <c r="B1218" i="2"/>
  <c r="A1218" i="2" s="1"/>
  <c r="B1372" i="2"/>
  <c r="A1372" i="2" s="1"/>
  <c r="B1628" i="2"/>
  <c r="A1628" i="2" s="1"/>
  <c r="B1861" i="2"/>
  <c r="A1861" i="2" s="1"/>
  <c r="B1901" i="2"/>
  <c r="A1901" i="2" s="1"/>
  <c r="B1940" i="2"/>
  <c r="A1940" i="2" s="1"/>
  <c r="B1964" i="2"/>
  <c r="A1964" i="2" s="1"/>
  <c r="B2068" i="2"/>
  <c r="A2068" i="2" s="1"/>
  <c r="B2191" i="2"/>
  <c r="A2191" i="2" s="1"/>
  <c r="B2244" i="2"/>
  <c r="A2244" i="2" s="1"/>
  <c r="B2298" i="2"/>
  <c r="A2298" i="2" s="1"/>
  <c r="B2330" i="2"/>
  <c r="A2330" i="2" s="1"/>
  <c r="B2388" i="2"/>
  <c r="A2388" i="2" s="1"/>
  <c r="B2403" i="2"/>
  <c r="A2403" i="2" s="1"/>
  <c r="B1037" i="2"/>
  <c r="A1037" i="2" s="1"/>
  <c r="B1054" i="2"/>
  <c r="A1054" i="2" s="1"/>
  <c r="B1061" i="2"/>
  <c r="A1061" i="2" s="1"/>
  <c r="B1074" i="2"/>
  <c r="A1074" i="2" s="1"/>
  <c r="B1095" i="2"/>
  <c r="A1095" i="2" s="1"/>
  <c r="B1166" i="2"/>
  <c r="A1166" i="2" s="1"/>
  <c r="B1186" i="2"/>
  <c r="A1186" i="2" s="1"/>
  <c r="B1190" i="2"/>
  <c r="A1190" i="2" s="1"/>
  <c r="B1231" i="2"/>
  <c r="A1231" i="2" s="1"/>
  <c r="B1275" i="2"/>
  <c r="A1275" i="2" s="1"/>
  <c r="B1299" i="2"/>
  <c r="A1299" i="2" s="1"/>
  <c r="B1306" i="2"/>
  <c r="A1306" i="2" s="1"/>
  <c r="B1319" i="2"/>
  <c r="A1319" i="2" s="1"/>
  <c r="B1333" i="2"/>
  <c r="A1333" i="2" s="1"/>
  <c r="B1354" i="2"/>
  <c r="A1354" i="2" s="1"/>
  <c r="B1359" i="2"/>
  <c r="A1359" i="2" s="1"/>
  <c r="B1389" i="2"/>
  <c r="A1389" i="2" s="1"/>
  <c r="B1403" i="2"/>
  <c r="A1403" i="2" s="1"/>
  <c r="B1408" i="2"/>
  <c r="A1408" i="2" s="1"/>
  <c r="B1428" i="2"/>
  <c r="A1428" i="2" s="1"/>
  <c r="B1460" i="2"/>
  <c r="A1460" i="2" s="1"/>
  <c r="B1495" i="2"/>
  <c r="A1495" i="2" s="1"/>
  <c r="B1554" i="2"/>
  <c r="A1554" i="2" s="1"/>
  <c r="B1584" i="2"/>
  <c r="A1584" i="2" s="1"/>
  <c r="B2014" i="2"/>
  <c r="A2014" i="2" s="1"/>
  <c r="B329" i="2"/>
  <c r="A329" i="2" s="1"/>
  <c r="B350" i="2"/>
  <c r="A350" i="2" s="1"/>
  <c r="B356" i="2"/>
  <c r="A356" i="2" s="1"/>
  <c r="B360" i="2"/>
  <c r="A360" i="2" s="1"/>
  <c r="B367" i="2"/>
  <c r="A367" i="2" s="1"/>
  <c r="B373" i="2"/>
  <c r="A373" i="2" s="1"/>
  <c r="B384" i="2"/>
  <c r="A384" i="2" s="1"/>
  <c r="B391" i="2"/>
  <c r="A391" i="2" s="1"/>
  <c r="B397" i="2"/>
  <c r="A397" i="2" s="1"/>
  <c r="B403" i="2"/>
  <c r="A403" i="2" s="1"/>
  <c r="B410" i="2"/>
  <c r="A410" i="2" s="1"/>
  <c r="B416" i="2"/>
  <c r="A416" i="2" s="1"/>
  <c r="B422" i="2"/>
  <c r="A422" i="2" s="1"/>
  <c r="B429" i="2"/>
  <c r="A429" i="2" s="1"/>
  <c r="B435" i="2"/>
  <c r="A435" i="2" s="1"/>
  <c r="B441" i="2"/>
  <c r="A441" i="2" s="1"/>
  <c r="B453" i="2"/>
  <c r="A453" i="2" s="1"/>
  <c r="B465" i="2"/>
  <c r="A465" i="2" s="1"/>
  <c r="B488" i="2"/>
  <c r="A488" i="2" s="1"/>
  <c r="B494" i="2"/>
  <c r="A494" i="2" s="1"/>
  <c r="B500" i="2"/>
  <c r="A500" i="2" s="1"/>
  <c r="B505" i="2"/>
  <c r="A505" i="2" s="1"/>
  <c r="B522" i="2"/>
  <c r="A522" i="2" s="1"/>
  <c r="B529" i="2"/>
  <c r="A529" i="2" s="1"/>
  <c r="B545" i="2"/>
  <c r="A545" i="2" s="1"/>
  <c r="B551" i="2"/>
  <c r="A551" i="2" s="1"/>
  <c r="B558" i="2"/>
  <c r="A558" i="2" s="1"/>
  <c r="B564" i="2"/>
  <c r="A564" i="2" s="1"/>
  <c r="B570" i="2"/>
  <c r="A570" i="2" s="1"/>
  <c r="B589" i="2"/>
  <c r="A589" i="2" s="1"/>
  <c r="B595" i="2"/>
  <c r="A595" i="2" s="1"/>
  <c r="B601" i="2"/>
  <c r="A601" i="2" s="1"/>
  <c r="B612" i="2"/>
  <c r="A612" i="2" s="1"/>
  <c r="B623" i="2"/>
  <c r="A623" i="2" s="1"/>
  <c r="B641" i="2"/>
  <c r="A641" i="2" s="1"/>
  <c r="B651" i="2"/>
  <c r="A651" i="2" s="1"/>
  <c r="B658" i="2"/>
  <c r="A658" i="2" s="1"/>
  <c r="B666" i="2"/>
  <c r="A666" i="2" s="1"/>
  <c r="B674" i="2"/>
  <c r="A674" i="2" s="1"/>
  <c r="B682" i="2"/>
  <c r="A682" i="2" s="1"/>
  <c r="B690" i="2"/>
  <c r="A690" i="2" s="1"/>
  <c r="B698" i="2"/>
  <c r="A698" i="2" s="1"/>
  <c r="B706" i="2"/>
  <c r="A706" i="2" s="1"/>
  <c r="B714" i="2"/>
  <c r="A714" i="2" s="1"/>
  <c r="B722" i="2"/>
  <c r="A722" i="2" s="1"/>
  <c r="B730" i="2"/>
  <c r="A730" i="2" s="1"/>
  <c r="B738" i="2"/>
  <c r="A738" i="2" s="1"/>
  <c r="B746" i="2"/>
  <c r="A746" i="2" s="1"/>
  <c r="B753" i="2"/>
  <c r="A753" i="2" s="1"/>
  <c r="B759" i="2"/>
  <c r="A759" i="2" s="1"/>
  <c r="B764" i="2"/>
  <c r="A764" i="2" s="1"/>
  <c r="B776" i="2"/>
  <c r="A776" i="2" s="1"/>
  <c r="B781" i="2"/>
  <c r="A781" i="2" s="1"/>
  <c r="B788" i="2"/>
  <c r="A788" i="2" s="1"/>
  <c r="B800" i="2"/>
  <c r="A800" i="2" s="1"/>
  <c r="B814" i="2"/>
  <c r="A814" i="2" s="1"/>
  <c r="B825" i="2"/>
  <c r="A825" i="2" s="1"/>
  <c r="B832" i="2"/>
  <c r="A832" i="2" s="1"/>
  <c r="B844" i="2"/>
  <c r="A844" i="2" s="1"/>
  <c r="B850" i="2"/>
  <c r="A850" i="2" s="1"/>
  <c r="B856" i="2"/>
  <c r="A856" i="2" s="1"/>
  <c r="B861" i="2"/>
  <c r="A861" i="2" s="1"/>
  <c r="B868" i="2"/>
  <c r="A868" i="2" s="1"/>
  <c r="B882" i="2"/>
  <c r="A882" i="2" s="1"/>
  <c r="B887" i="2"/>
  <c r="A887" i="2" s="1"/>
  <c r="B893" i="2"/>
  <c r="A893" i="2" s="1"/>
  <c r="B904" i="2"/>
  <c r="A904" i="2" s="1"/>
  <c r="B910" i="2"/>
  <c r="A910" i="2" s="1"/>
  <c r="B916" i="2"/>
  <c r="A916" i="2" s="1"/>
  <c r="B928" i="2"/>
  <c r="A928" i="2" s="1"/>
  <c r="B934" i="2"/>
  <c r="A934" i="2" s="1"/>
  <c r="B940" i="2"/>
  <c r="A940" i="2" s="1"/>
  <c r="B947" i="2"/>
  <c r="A947" i="2" s="1"/>
  <c r="B954" i="2"/>
  <c r="A954" i="2" s="1"/>
  <c r="B962" i="2"/>
  <c r="A962" i="2" s="1"/>
  <c r="B968" i="2"/>
  <c r="A968" i="2" s="1"/>
  <c r="B972" i="2"/>
  <c r="A972" i="2" s="1"/>
  <c r="B979" i="2"/>
  <c r="A979" i="2" s="1"/>
  <c r="B997" i="2"/>
  <c r="A997" i="2" s="1"/>
  <c r="B1002" i="2"/>
  <c r="A1002" i="2" s="1"/>
  <c r="B1009" i="2"/>
  <c r="A1009" i="2" s="1"/>
  <c r="B1020" i="2"/>
  <c r="A1020" i="2" s="1"/>
  <c r="B1032" i="2"/>
  <c r="A1032" i="2" s="1"/>
  <c r="B1038" i="2"/>
  <c r="A1038" i="2" s="1"/>
  <c r="B1050" i="2"/>
  <c r="A1050" i="2" s="1"/>
  <c r="B1055" i="2"/>
  <c r="A1055" i="2" s="1"/>
  <c r="B1062" i="2"/>
  <c r="A1062" i="2" s="1"/>
  <c r="B1075" i="2"/>
  <c r="A1075" i="2" s="1"/>
  <c r="B1083" i="2"/>
  <c r="A1083" i="2" s="1"/>
  <c r="B1090" i="2"/>
  <c r="A1090" i="2" s="1"/>
  <c r="B1096" i="2"/>
  <c r="A1096" i="2" s="1"/>
  <c r="B1102" i="2"/>
  <c r="A1102" i="2" s="1"/>
  <c r="B1109" i="2"/>
  <c r="A1109" i="2" s="1"/>
  <c r="B1115" i="2"/>
  <c r="A1115" i="2" s="1"/>
  <c r="B1121" i="2"/>
  <c r="A1121" i="2" s="1"/>
  <c r="B1140" i="2"/>
  <c r="A1140" i="2" s="1"/>
  <c r="B1145" i="2"/>
  <c r="A1145" i="2" s="1"/>
  <c r="B1149" i="2"/>
  <c r="A1149" i="2" s="1"/>
  <c r="B1155" i="2"/>
  <c r="A1155" i="2" s="1"/>
  <c r="B1161" i="2"/>
  <c r="A1161" i="2" s="1"/>
  <c r="B1167" i="2"/>
  <c r="A1167" i="2" s="1"/>
  <c r="B1276" i="2"/>
  <c r="A1276" i="2" s="1"/>
  <c r="B1282" i="2"/>
  <c r="A1282" i="2" s="1"/>
  <c r="B1562" i="2"/>
  <c r="A1562" i="2" s="1"/>
  <c r="B1659" i="2"/>
  <c r="A1659" i="2" s="1"/>
  <c r="B447" i="2"/>
  <c r="A447" i="2" s="1"/>
  <c r="B460" i="2"/>
  <c r="A460" i="2" s="1"/>
  <c r="B482" i="2"/>
  <c r="A482" i="2" s="1"/>
  <c r="B535" i="2"/>
  <c r="A535" i="2" s="1"/>
  <c r="B540" i="2"/>
  <c r="A540" i="2" s="1"/>
  <c r="B583" i="2"/>
  <c r="A583" i="2" s="1"/>
  <c r="B607" i="2"/>
  <c r="A607" i="2" s="1"/>
  <c r="B619" i="2"/>
  <c r="A619" i="2" s="1"/>
  <c r="B631" i="2"/>
  <c r="A631" i="2" s="1"/>
  <c r="B647" i="2"/>
  <c r="A647" i="2" s="1"/>
  <c r="B771" i="2"/>
  <c r="A771" i="2" s="1"/>
  <c r="B795" i="2"/>
  <c r="A795" i="2" s="1"/>
  <c r="B820" i="2"/>
  <c r="A820" i="2" s="1"/>
  <c r="B875" i="2"/>
  <c r="A875" i="2" s="1"/>
  <c r="B923" i="2"/>
  <c r="A923" i="2" s="1"/>
  <c r="B986" i="2"/>
  <c r="A986" i="2" s="1"/>
  <c r="D991" i="2"/>
  <c r="B991" i="2"/>
  <c r="A991" i="2" s="1"/>
  <c r="B1070" i="2"/>
  <c r="A1070" i="2" s="1"/>
  <c r="B1133" i="2"/>
  <c r="A1133" i="2" s="1"/>
  <c r="B1181" i="2"/>
  <c r="A1181" i="2" s="1"/>
  <c r="B1404" i="2"/>
  <c r="A1404" i="2" s="1"/>
  <c r="D2025" i="2"/>
  <c r="B2025" i="2"/>
  <c r="A2025" i="2" s="1"/>
  <c r="D2225" i="2"/>
  <c r="B2225" i="2"/>
  <c r="A2225" i="2" s="1"/>
  <c r="D2233" i="2"/>
  <c r="B2233" i="2"/>
  <c r="A2233" i="2" s="1"/>
  <c r="D2241" i="2"/>
  <c r="B2241" i="2"/>
  <c r="A2241" i="2" s="1"/>
  <c r="D2371" i="2"/>
  <c r="B2371" i="2"/>
  <c r="A2371" i="2" s="1"/>
  <c r="D2378" i="2"/>
  <c r="B2378" i="2"/>
  <c r="A2378" i="2" s="1"/>
  <c r="D2425" i="2"/>
  <c r="B2425" i="2"/>
  <c r="A2425" i="2" s="1"/>
  <c r="D2481" i="2"/>
  <c r="B2481" i="2"/>
  <c r="A2481" i="2" s="1"/>
  <c r="D2489" i="2"/>
  <c r="B2489" i="2"/>
  <c r="A2489" i="2" s="1"/>
  <c r="D2505" i="2"/>
  <c r="B2505" i="2"/>
  <c r="A2505" i="2" s="1"/>
  <c r="D2537" i="2"/>
  <c r="B2537" i="2"/>
  <c r="A2537" i="2" s="1"/>
  <c r="D2552" i="2"/>
  <c r="B2552" i="2"/>
  <c r="A2552" i="2" s="1"/>
  <c r="D2596" i="2"/>
  <c r="B2596" i="2"/>
  <c r="A2596" i="2" s="1"/>
  <c r="D2640" i="2"/>
  <c r="B2640" i="2"/>
  <c r="A2640" i="2" s="1"/>
  <c r="D2655" i="2"/>
  <c r="B2655" i="2"/>
  <c r="A2655" i="2" s="1"/>
  <c r="B2658" i="2"/>
  <c r="A2658" i="2" s="1"/>
  <c r="B2613" i="2"/>
  <c r="A2613" i="2" s="1"/>
  <c r="B2549" i="2"/>
  <c r="A2549" i="2" s="1"/>
  <c r="B2466" i="2"/>
  <c r="A2466" i="2" s="1"/>
  <c r="B2377" i="2"/>
  <c r="A2377" i="2" s="1"/>
  <c r="B1170" i="2"/>
  <c r="A1170" i="2" s="1"/>
  <c r="B1177" i="2"/>
  <c r="A1177" i="2" s="1"/>
  <c r="B1183" i="2"/>
  <c r="A1183" i="2" s="1"/>
  <c r="B1200" i="2"/>
  <c r="A1200" i="2" s="1"/>
  <c r="B1208" i="2"/>
  <c r="A1208" i="2" s="1"/>
  <c r="B1216" i="2"/>
  <c r="A1216" i="2" s="1"/>
  <c r="B1229" i="2"/>
  <c r="A1229" i="2" s="1"/>
  <c r="B1234" i="2"/>
  <c r="A1234" i="2" s="1"/>
  <c r="B1241" i="2"/>
  <c r="A1241" i="2" s="1"/>
  <c r="B1247" i="2"/>
  <c r="A1247" i="2" s="1"/>
  <c r="B1260" i="2"/>
  <c r="A1260" i="2" s="1"/>
  <c r="B1265" i="2"/>
  <c r="A1265" i="2" s="1"/>
  <c r="B1272" i="2"/>
  <c r="A1272" i="2" s="1"/>
  <c r="B1278" i="2"/>
  <c r="A1278" i="2" s="1"/>
  <c r="B1284" i="2"/>
  <c r="A1284" i="2" s="1"/>
  <c r="B1290" i="2"/>
  <c r="A1290" i="2" s="1"/>
  <c r="B1297" i="2"/>
  <c r="A1297" i="2" s="1"/>
  <c r="B1303" i="2"/>
  <c r="A1303" i="2" s="1"/>
  <c r="B1310" i="2"/>
  <c r="A1310" i="2" s="1"/>
  <c r="B1317" i="2"/>
  <c r="A1317" i="2" s="1"/>
  <c r="B1322" i="2"/>
  <c r="A1322" i="2" s="1"/>
  <c r="B1327" i="2"/>
  <c r="A1327" i="2" s="1"/>
  <c r="B1341" i="2"/>
  <c r="A1341" i="2" s="1"/>
  <c r="B1357" i="2"/>
  <c r="A1357" i="2" s="1"/>
  <c r="B1363" i="2"/>
  <c r="A1363" i="2" s="1"/>
  <c r="B1370" i="2"/>
  <c r="A1370" i="2" s="1"/>
  <c r="B1380" i="2"/>
  <c r="A1380" i="2" s="1"/>
  <c r="B1392" i="2"/>
  <c r="A1392" i="2" s="1"/>
  <c r="B1396" i="2"/>
  <c r="A1396" i="2" s="1"/>
  <c r="B1406" i="2"/>
  <c r="A1406" i="2" s="1"/>
  <c r="B1411" i="2"/>
  <c r="A1411" i="2" s="1"/>
  <c r="B1441" i="2"/>
  <c r="A1441" i="2" s="1"/>
  <c r="B1448" i="2"/>
  <c r="A1448" i="2" s="1"/>
  <c r="B1457" i="2"/>
  <c r="A1457" i="2" s="1"/>
  <c r="B1463" i="2"/>
  <c r="A1463" i="2" s="1"/>
  <c r="B1475" i="2"/>
  <c r="A1475" i="2" s="1"/>
  <c r="B1483" i="2"/>
  <c r="A1483" i="2" s="1"/>
  <c r="B1486" i="2"/>
  <c r="A1486" i="2" s="1"/>
  <c r="B1492" i="2"/>
  <c r="A1492" i="2" s="1"/>
  <c r="B1498" i="2"/>
  <c r="A1498" i="2" s="1"/>
  <c r="B1505" i="2"/>
  <c r="A1505" i="2" s="1"/>
  <c r="B1508" i="2"/>
  <c r="A1508" i="2" s="1"/>
  <c r="B1521" i="2"/>
  <c r="A1521" i="2" s="1"/>
  <c r="B1524" i="2"/>
  <c r="A1524" i="2" s="1"/>
  <c r="B1558" i="2"/>
  <c r="A1558" i="2" s="1"/>
  <c r="B1565" i="2"/>
  <c r="A1565" i="2" s="1"/>
  <c r="B1576" i="2"/>
  <c r="A1576" i="2" s="1"/>
  <c r="B1601" i="2"/>
  <c r="A1601" i="2" s="1"/>
  <c r="B1613" i="2"/>
  <c r="A1613" i="2" s="1"/>
  <c r="B1621" i="2"/>
  <c r="A1621" i="2" s="1"/>
  <c r="B1632" i="2"/>
  <c r="A1632" i="2" s="1"/>
  <c r="D1638" i="2"/>
  <c r="B1638" i="2"/>
  <c r="A1638" i="2" s="1"/>
  <c r="B1657" i="2"/>
  <c r="A1657" i="2" s="1"/>
  <c r="B1662" i="2"/>
  <c r="A1662" i="2" s="1"/>
  <c r="B1667" i="2"/>
  <c r="A1667" i="2" s="1"/>
  <c r="B1674" i="2"/>
  <c r="A1674" i="2" s="1"/>
  <c r="B1685" i="2"/>
  <c r="A1685" i="2" s="1"/>
  <c r="B1691" i="2"/>
  <c r="A1691" i="2" s="1"/>
  <c r="B1701" i="2"/>
  <c r="A1701" i="2" s="1"/>
  <c r="B1714" i="2"/>
  <c r="A1714" i="2" s="1"/>
  <c r="B1728" i="2"/>
  <c r="A1728" i="2" s="1"/>
  <c r="B1737" i="2"/>
  <c r="A1737" i="2" s="1"/>
  <c r="B1754" i="2"/>
  <c r="A1754" i="2" s="1"/>
  <c r="B1775" i="2"/>
  <c r="A1775" i="2" s="1"/>
  <c r="B1785" i="2"/>
  <c r="A1785" i="2" s="1"/>
  <c r="B1796" i="2"/>
  <c r="A1796" i="2" s="1"/>
  <c r="B1800" i="2"/>
  <c r="A1800" i="2" s="1"/>
  <c r="B1807" i="2"/>
  <c r="A1807" i="2" s="1"/>
  <c r="B1820" i="2"/>
  <c r="A1820" i="2" s="1"/>
  <c r="B1828" i="2"/>
  <c r="A1828" i="2" s="1"/>
  <c r="B1838" i="2"/>
  <c r="A1838" i="2" s="1"/>
  <c r="B1845" i="2"/>
  <c r="A1845" i="2" s="1"/>
  <c r="B1859" i="2"/>
  <c r="A1859" i="2" s="1"/>
  <c r="B1866" i="2"/>
  <c r="A1866" i="2" s="1"/>
  <c r="B1874" i="2"/>
  <c r="A1874" i="2" s="1"/>
  <c r="B1882" i="2"/>
  <c r="A1882" i="2" s="1"/>
  <c r="B1898" i="2"/>
  <c r="A1898" i="2" s="1"/>
  <c r="B1905" i="2"/>
  <c r="A1905" i="2" s="1"/>
  <c r="B1913" i="2"/>
  <c r="A1913" i="2" s="1"/>
  <c r="D1921" i="2"/>
  <c r="B1921" i="2"/>
  <c r="A1921" i="2" s="1"/>
  <c r="D1929" i="2"/>
  <c r="B1929" i="2"/>
  <c r="A1929" i="2" s="1"/>
  <c r="D1937" i="2"/>
  <c r="B1937" i="2"/>
  <c r="A1937" i="2" s="1"/>
  <c r="D1945" i="2"/>
  <c r="B1945" i="2"/>
  <c r="A1945" i="2" s="1"/>
  <c r="B1953" i="2"/>
  <c r="A1953" i="2" s="1"/>
  <c r="B1961" i="2"/>
  <c r="A1961" i="2" s="1"/>
  <c r="B1976" i="2"/>
  <c r="A1976" i="2" s="1"/>
  <c r="B1983" i="2"/>
  <c r="A1983" i="2" s="1"/>
  <c r="B1991" i="2"/>
  <c r="A1991" i="2" s="1"/>
  <c r="B1998" i="2"/>
  <c r="A1998" i="2" s="1"/>
  <c r="B2012" i="2"/>
  <c r="A2012" i="2" s="1"/>
  <c r="B2026" i="2"/>
  <c r="A2026" i="2" s="1"/>
  <c r="D2033" i="2"/>
  <c r="B2033" i="2"/>
  <c r="A2033" i="2" s="1"/>
  <c r="D2041" i="2"/>
  <c r="B2041" i="2"/>
  <c r="A2041" i="2" s="1"/>
  <c r="D2049" i="2"/>
  <c r="B2049" i="2"/>
  <c r="A2049" i="2" s="1"/>
  <c r="D2057" i="2"/>
  <c r="B2057" i="2"/>
  <c r="A2057" i="2" s="1"/>
  <c r="B2065" i="2"/>
  <c r="A2065" i="2" s="1"/>
  <c r="B2073" i="2"/>
  <c r="A2073" i="2" s="1"/>
  <c r="B2080" i="2"/>
  <c r="A2080" i="2" s="1"/>
  <c r="B2087" i="2"/>
  <c r="A2087" i="2" s="1"/>
  <c r="B2094" i="2"/>
  <c r="A2094" i="2" s="1"/>
  <c r="B2102" i="2"/>
  <c r="A2102" i="2" s="1"/>
  <c r="B2110" i="2"/>
  <c r="A2110" i="2" s="1"/>
  <c r="B2126" i="2"/>
  <c r="A2126" i="2" s="1"/>
  <c r="B2141" i="2"/>
  <c r="A2141" i="2" s="1"/>
  <c r="B2149" i="2"/>
  <c r="A2149" i="2" s="1"/>
  <c r="B2165" i="2"/>
  <c r="A2165" i="2" s="1"/>
  <c r="B2173" i="2"/>
  <c r="A2173" i="2" s="1"/>
  <c r="B2188" i="2"/>
  <c r="A2188" i="2" s="1"/>
  <c r="B2196" i="2"/>
  <c r="A2196" i="2" s="1"/>
  <c r="B2204" i="2"/>
  <c r="A2204" i="2" s="1"/>
  <c r="B2211" i="2"/>
  <c r="A2211" i="2" s="1"/>
  <c r="B2218" i="2"/>
  <c r="A2218" i="2" s="1"/>
  <c r="B2226" i="2"/>
  <c r="A2226" i="2" s="1"/>
  <c r="D2249" i="2"/>
  <c r="B2249" i="2"/>
  <c r="A2249" i="2" s="1"/>
  <c r="D2257" i="2"/>
  <c r="B2257" i="2"/>
  <c r="A2257" i="2" s="1"/>
  <c r="D2265" i="2"/>
  <c r="B2265" i="2"/>
  <c r="A2265" i="2" s="1"/>
  <c r="B2280" i="2"/>
  <c r="A2280" i="2" s="1"/>
  <c r="B2288" i="2"/>
  <c r="A2288" i="2" s="1"/>
  <c r="B2296" i="2"/>
  <c r="A2296" i="2" s="1"/>
  <c r="B2303" i="2"/>
  <c r="A2303" i="2" s="1"/>
  <c r="B2327" i="2"/>
  <c r="A2327" i="2" s="1"/>
  <c r="B2335" i="2"/>
  <c r="A2335" i="2" s="1"/>
  <c r="B2343" i="2"/>
  <c r="A2343" i="2" s="1"/>
  <c r="B2365" i="2"/>
  <c r="A2365" i="2" s="1"/>
  <c r="B2372" i="2"/>
  <c r="A2372" i="2" s="1"/>
  <c r="B2392" i="2"/>
  <c r="A2392" i="2" s="1"/>
  <c r="B2400" i="2"/>
  <c r="A2400" i="2" s="1"/>
  <c r="B2432" i="2"/>
  <c r="A2432" i="2" s="1"/>
  <c r="B2439" i="2"/>
  <c r="A2439" i="2" s="1"/>
  <c r="B2447" i="2"/>
  <c r="A2447" i="2" s="1"/>
  <c r="B2454" i="2"/>
  <c r="A2454" i="2" s="1"/>
  <c r="B2460" i="2"/>
  <c r="A2460" i="2" s="1"/>
  <c r="D2553" i="2"/>
  <c r="B2553" i="2"/>
  <c r="A2553" i="2" s="1"/>
  <c r="D2561" i="2"/>
  <c r="B2561" i="2"/>
  <c r="A2561" i="2" s="1"/>
  <c r="D2568" i="2"/>
  <c r="B2568" i="2"/>
  <c r="A2568" i="2" s="1"/>
  <c r="B2574" i="2"/>
  <c r="A2574" i="2" s="1"/>
  <c r="B2582" i="2"/>
  <c r="A2582" i="2" s="1"/>
  <c r="B2590" i="2"/>
  <c r="A2590" i="2" s="1"/>
  <c r="B2604" i="2"/>
  <c r="A2604" i="2" s="1"/>
  <c r="D2641" i="2"/>
  <c r="B2641" i="2"/>
  <c r="A2641" i="2" s="1"/>
  <c r="D2648" i="2"/>
  <c r="B2648" i="2"/>
  <c r="A2648" i="2" s="1"/>
  <c r="B2656" i="2"/>
  <c r="A2656" i="2" s="1"/>
  <c r="B2663" i="2"/>
  <c r="A2663" i="2" s="1"/>
  <c r="B2611" i="2"/>
  <c r="A2611" i="2" s="1"/>
  <c r="B2589" i="2"/>
  <c r="A2589" i="2" s="1"/>
  <c r="B2442" i="2"/>
  <c r="A2442" i="2" s="1"/>
  <c r="D2649" i="2"/>
  <c r="B2649" i="2"/>
  <c r="A2649" i="2" s="1"/>
  <c r="D2657" i="2"/>
  <c r="B2657" i="2"/>
  <c r="A2657" i="2" s="1"/>
  <c r="B2415" i="2"/>
  <c r="A2415" i="2" s="1"/>
  <c r="B2428" i="2"/>
  <c r="A2428" i="2" s="1"/>
  <c r="B2441" i="2"/>
  <c r="A2441" i="2" s="1"/>
  <c r="B2449" i="2"/>
  <c r="A2449" i="2" s="1"/>
  <c r="B2462" i="2"/>
  <c r="A2462" i="2" s="1"/>
  <c r="B2484" i="2"/>
  <c r="A2484" i="2" s="1"/>
  <c r="B2492" i="2"/>
  <c r="A2492" i="2" s="1"/>
  <c r="B2500" i="2"/>
  <c r="A2500" i="2" s="1"/>
  <c r="B2508" i="2"/>
  <c r="A2508" i="2" s="1"/>
  <c r="B2516" i="2"/>
  <c r="A2516" i="2" s="1"/>
  <c r="B2524" i="2"/>
  <c r="A2524" i="2" s="1"/>
  <c r="B2532" i="2"/>
  <c r="A2532" i="2" s="1"/>
  <c r="D2540" i="2"/>
  <c r="B2540" i="2"/>
  <c r="A2540" i="2" s="1"/>
  <c r="D2548" i="2"/>
  <c r="B2548" i="2"/>
  <c r="A2548" i="2" s="1"/>
  <c r="B2576" i="2"/>
  <c r="A2576" i="2" s="1"/>
  <c r="B2584" i="2"/>
  <c r="A2584" i="2" s="1"/>
  <c r="D2592" i="2"/>
  <c r="B2592" i="2"/>
  <c r="A2592" i="2" s="1"/>
  <c r="D2599" i="2"/>
  <c r="B2599" i="2"/>
  <c r="A2599" i="2" s="1"/>
  <c r="D2606" i="2"/>
  <c r="B2606" i="2"/>
  <c r="A2606" i="2" s="1"/>
  <c r="D2636" i="2"/>
  <c r="B2636" i="2"/>
  <c r="A2636" i="2" s="1"/>
  <c r="B2563" i="2"/>
  <c r="A2563" i="2" s="1"/>
  <c r="B2541" i="2"/>
  <c r="A2541" i="2" s="1"/>
  <c r="B2435" i="2"/>
  <c r="A2435" i="2" s="1"/>
  <c r="B1173" i="2"/>
  <c r="A1173" i="2" s="1"/>
  <c r="B1179" i="2"/>
  <c r="A1179" i="2" s="1"/>
  <c r="B1196" i="2"/>
  <c r="A1196" i="2" s="1"/>
  <c r="B1203" i="2"/>
  <c r="A1203" i="2" s="1"/>
  <c r="B1211" i="2"/>
  <c r="A1211" i="2" s="1"/>
  <c r="B1224" i="2"/>
  <c r="A1224" i="2" s="1"/>
  <c r="B1237" i="2"/>
  <c r="A1237" i="2" s="1"/>
  <c r="B1243" i="2"/>
  <c r="A1243" i="2" s="1"/>
  <c r="B1249" i="2"/>
  <c r="A1249" i="2" s="1"/>
  <c r="B1256" i="2"/>
  <c r="A1256" i="2" s="1"/>
  <c r="B1262" i="2"/>
  <c r="A1262" i="2" s="1"/>
  <c r="B1268" i="2"/>
  <c r="A1268" i="2" s="1"/>
  <c r="B1280" i="2"/>
  <c r="A1280" i="2" s="1"/>
  <c r="B1286" i="2"/>
  <c r="A1286" i="2" s="1"/>
  <c r="B1293" i="2"/>
  <c r="A1293" i="2" s="1"/>
  <c r="B1313" i="2"/>
  <c r="A1313" i="2" s="1"/>
  <c r="B1323" i="2"/>
  <c r="A1323" i="2" s="1"/>
  <c r="B1329" i="2"/>
  <c r="A1329" i="2" s="1"/>
  <c r="B1343" i="2"/>
  <c r="A1343" i="2" s="1"/>
  <c r="B1349" i="2"/>
  <c r="A1349" i="2" s="1"/>
  <c r="B1366" i="2"/>
  <c r="A1366" i="2" s="1"/>
  <c r="B1377" i="2"/>
  <c r="A1377" i="2" s="1"/>
  <c r="B1383" i="2"/>
  <c r="A1383" i="2" s="1"/>
  <c r="B1394" i="2"/>
  <c r="A1394" i="2" s="1"/>
  <c r="B1398" i="2"/>
  <c r="A1398" i="2" s="1"/>
  <c r="B1413" i="2"/>
  <c r="A1413" i="2" s="1"/>
  <c r="B1418" i="2"/>
  <c r="A1418" i="2" s="1"/>
  <c r="B1423" i="2"/>
  <c r="A1423" i="2" s="1"/>
  <c r="B1431" i="2"/>
  <c r="A1431" i="2" s="1"/>
  <c r="B1438" i="2"/>
  <c r="A1438" i="2" s="1"/>
  <c r="B1444" i="2"/>
  <c r="A1444" i="2" s="1"/>
  <c r="B1453" i="2"/>
  <c r="A1453" i="2" s="1"/>
  <c r="B1465" i="2"/>
  <c r="A1465" i="2" s="1"/>
  <c r="D1471" i="2"/>
  <c r="B1471" i="2"/>
  <c r="A1471" i="2" s="1"/>
  <c r="B1477" i="2"/>
  <c r="A1477" i="2" s="1"/>
  <c r="B1481" i="2"/>
  <c r="A1481" i="2" s="1"/>
  <c r="B1488" i="2"/>
  <c r="A1488" i="2" s="1"/>
  <c r="B1501" i="2"/>
  <c r="A1501" i="2" s="1"/>
  <c r="B1511" i="2"/>
  <c r="A1511" i="2" s="1"/>
  <c r="B1517" i="2"/>
  <c r="A1517" i="2" s="1"/>
  <c r="B1530" i="2"/>
  <c r="A1530" i="2" s="1"/>
  <c r="B1535" i="2"/>
  <c r="A1535" i="2" s="1"/>
  <c r="B1540" i="2"/>
  <c r="A1540" i="2" s="1"/>
  <c r="B1549" i="2"/>
  <c r="A1549" i="2" s="1"/>
  <c r="B1560" i="2"/>
  <c r="A1560" i="2" s="1"/>
  <c r="B1567" i="2"/>
  <c r="A1567" i="2" s="1"/>
  <c r="B1573" i="2"/>
  <c r="A1573" i="2" s="1"/>
  <c r="B1577" i="2"/>
  <c r="A1577" i="2" s="1"/>
  <c r="B1590" i="2"/>
  <c r="A1590" i="2" s="1"/>
  <c r="B1596" i="2"/>
  <c r="A1596" i="2" s="1"/>
  <c r="B1603" i="2"/>
  <c r="A1603" i="2" s="1"/>
  <c r="B1609" i="2"/>
  <c r="A1609" i="2" s="1"/>
  <c r="B1616" i="2"/>
  <c r="A1616" i="2" s="1"/>
  <c r="B1623" i="2"/>
  <c r="A1623" i="2" s="1"/>
  <c r="B1635" i="2"/>
  <c r="A1635" i="2" s="1"/>
  <c r="B1646" i="2"/>
  <c r="A1646" i="2" s="1"/>
  <c r="B1653" i="2"/>
  <c r="A1653" i="2" s="1"/>
  <c r="B1664" i="2"/>
  <c r="A1664" i="2" s="1"/>
  <c r="B1676" i="2"/>
  <c r="A1676" i="2" s="1"/>
  <c r="B1693" i="2"/>
  <c r="A1693" i="2" s="1"/>
  <c r="B1697" i="2"/>
  <c r="A1697" i="2" s="1"/>
  <c r="B1704" i="2"/>
  <c r="A1704" i="2" s="1"/>
  <c r="B1711" i="2"/>
  <c r="A1711" i="2" s="1"/>
  <c r="B1717" i="2"/>
  <c r="A1717" i="2" s="1"/>
  <c r="B1724" i="2"/>
  <c r="A1724" i="2" s="1"/>
  <c r="B1729" i="2"/>
  <c r="A1729" i="2" s="1"/>
  <c r="B1739" i="2"/>
  <c r="A1739" i="2" s="1"/>
  <c r="B1745" i="2"/>
  <c r="A1745" i="2" s="1"/>
  <c r="B1750" i="2"/>
  <c r="A1750" i="2" s="1"/>
  <c r="B1756" i="2"/>
  <c r="A1756" i="2" s="1"/>
  <c r="B1767" i="2"/>
  <c r="A1767" i="2" s="1"/>
  <c r="B1771" i="2"/>
  <c r="A1771" i="2" s="1"/>
  <c r="B1782" i="2"/>
  <c r="A1782" i="2" s="1"/>
  <c r="B1793" i="2"/>
  <c r="A1793" i="2" s="1"/>
  <c r="B1803" i="2"/>
  <c r="A1803" i="2" s="1"/>
  <c r="B1809" i="2"/>
  <c r="A1809" i="2" s="1"/>
  <c r="B1815" i="2"/>
  <c r="A1815" i="2" s="1"/>
  <c r="B1823" i="2"/>
  <c r="A1823" i="2" s="1"/>
  <c r="B1830" i="2"/>
  <c r="A1830" i="2" s="1"/>
  <c r="B1841" i="2"/>
  <c r="A1841" i="2" s="1"/>
  <c r="B1848" i="2"/>
  <c r="A1848" i="2" s="1"/>
  <c r="B1854" i="2"/>
  <c r="A1854" i="2" s="1"/>
  <c r="B1869" i="2"/>
  <c r="A1869" i="2" s="1"/>
  <c r="B1877" i="2"/>
  <c r="A1877" i="2" s="1"/>
  <c r="B1885" i="2"/>
  <c r="A1885" i="2" s="1"/>
  <c r="B1893" i="2"/>
  <c r="A1893" i="2" s="1"/>
  <c r="B1908" i="2"/>
  <c r="A1908" i="2" s="1"/>
  <c r="B1916" i="2"/>
  <c r="A1916" i="2" s="1"/>
  <c r="B1924" i="2"/>
  <c r="A1924" i="2" s="1"/>
  <c r="B1932" i="2"/>
  <c r="A1932" i="2" s="1"/>
  <c r="B1948" i="2"/>
  <c r="A1948" i="2" s="1"/>
  <c r="B1956" i="2"/>
  <c r="A1956" i="2" s="1"/>
  <c r="B1971" i="2"/>
  <c r="A1971" i="2" s="1"/>
  <c r="B1986" i="2"/>
  <c r="A1986" i="2" s="1"/>
  <c r="D1993" i="2"/>
  <c r="B1993" i="2"/>
  <c r="A1993" i="2" s="1"/>
  <c r="D2001" i="2"/>
  <c r="B2001" i="2"/>
  <c r="A2001" i="2" s="1"/>
  <c r="B2008" i="2"/>
  <c r="A2008" i="2" s="1"/>
  <c r="B2021" i="2"/>
  <c r="A2021" i="2" s="1"/>
  <c r="B2036" i="2"/>
  <c r="A2036" i="2" s="1"/>
  <c r="B2044" i="2"/>
  <c r="A2044" i="2" s="1"/>
  <c r="B2052" i="2"/>
  <c r="A2052" i="2" s="1"/>
  <c r="B2060" i="2"/>
  <c r="A2060" i="2" s="1"/>
  <c r="B2076" i="2"/>
  <c r="A2076" i="2" s="1"/>
  <c r="D2089" i="2"/>
  <c r="B2089" i="2"/>
  <c r="A2089" i="2" s="1"/>
  <c r="D2097" i="2"/>
  <c r="B2097" i="2"/>
  <c r="A2097" i="2" s="1"/>
  <c r="B2105" i="2"/>
  <c r="A2105" i="2" s="1"/>
  <c r="B2113" i="2"/>
  <c r="A2113" i="2" s="1"/>
  <c r="D2121" i="2"/>
  <c r="B2121" i="2"/>
  <c r="A2121" i="2" s="1"/>
  <c r="D2129" i="2"/>
  <c r="B2129" i="2"/>
  <c r="A2129" i="2" s="1"/>
  <c r="B2136" i="2"/>
  <c r="A2136" i="2" s="1"/>
  <c r="B2144" i="2"/>
  <c r="A2144" i="2" s="1"/>
  <c r="B2152" i="2"/>
  <c r="A2152" i="2" s="1"/>
  <c r="B2160" i="2"/>
  <c r="A2160" i="2" s="1"/>
  <c r="B2168" i="2"/>
  <c r="A2168" i="2" s="1"/>
  <c r="B2183" i="2"/>
  <c r="A2183" i="2" s="1"/>
  <c r="B2199" i="2"/>
  <c r="A2199" i="2" s="1"/>
  <c r="B2207" i="2"/>
  <c r="A2207" i="2" s="1"/>
  <c r="B2221" i="2"/>
  <c r="A2221" i="2" s="1"/>
  <c r="B2229" i="2"/>
  <c r="A2229" i="2" s="1"/>
  <c r="B2237" i="2"/>
  <c r="A2237" i="2" s="1"/>
  <c r="B2252" i="2"/>
  <c r="A2252" i="2" s="1"/>
  <c r="B2260" i="2"/>
  <c r="A2260" i="2" s="1"/>
  <c r="B2268" i="2"/>
  <c r="A2268" i="2" s="1"/>
  <c r="B2275" i="2"/>
  <c r="A2275" i="2" s="1"/>
  <c r="B2283" i="2"/>
  <c r="A2283" i="2" s="1"/>
  <c r="B2306" i="2"/>
  <c r="A2306" i="2" s="1"/>
  <c r="B2314" i="2"/>
  <c r="A2314" i="2" s="1"/>
  <c r="B2322" i="2"/>
  <c r="A2322" i="2" s="1"/>
  <c r="B2338" i="2"/>
  <c r="A2338" i="2" s="1"/>
  <c r="B2346" i="2"/>
  <c r="A2346" i="2" s="1"/>
  <c r="B2353" i="2"/>
  <c r="A2353" i="2" s="1"/>
  <c r="B2360" i="2"/>
  <c r="A2360" i="2" s="1"/>
  <c r="B2374" i="2"/>
  <c r="A2374" i="2" s="1"/>
  <c r="B2382" i="2"/>
  <c r="A2382" i="2" s="1"/>
  <c r="B2409" i="2"/>
  <c r="A2409" i="2" s="1"/>
  <c r="B2416" i="2"/>
  <c r="A2416" i="2" s="1"/>
  <c r="B2463" i="2"/>
  <c r="A2463" i="2" s="1"/>
  <c r="B2470" i="2"/>
  <c r="A2470" i="2" s="1"/>
  <c r="B2478" i="2"/>
  <c r="A2478" i="2" s="1"/>
  <c r="B2556" i="2"/>
  <c r="A2556" i="2" s="1"/>
  <c r="D2569" i="2"/>
  <c r="B2569" i="2"/>
  <c r="A2569" i="2" s="1"/>
  <c r="B2577" i="2"/>
  <c r="A2577" i="2" s="1"/>
  <c r="D2585" i="2"/>
  <c r="B2585" i="2"/>
  <c r="A2585" i="2" s="1"/>
  <c r="D2593" i="2"/>
  <c r="B2593" i="2"/>
  <c r="A2593" i="2" s="1"/>
  <c r="B2600" i="2"/>
  <c r="A2600" i="2" s="1"/>
  <c r="D2607" i="2"/>
  <c r="B2607" i="2"/>
  <c r="A2607" i="2" s="1"/>
  <c r="B2614" i="2"/>
  <c r="A2614" i="2" s="1"/>
  <c r="D2622" i="2"/>
  <c r="B2622" i="2"/>
  <c r="A2622" i="2" s="1"/>
  <c r="D2630" i="2"/>
  <c r="B2630" i="2"/>
  <c r="A2630" i="2" s="1"/>
  <c r="B2626" i="2"/>
  <c r="A2626" i="2" s="1"/>
  <c r="B2603" i="2"/>
  <c r="A2603" i="2" s="1"/>
  <c r="B2498" i="2"/>
  <c r="A2498" i="2" s="1"/>
  <c r="B2475" i="2"/>
  <c r="A2475" i="2" s="1"/>
  <c r="B2434" i="2"/>
  <c r="A2434" i="2" s="1"/>
  <c r="B2411" i="2"/>
  <c r="A2411" i="2" s="1"/>
  <c r="B1640" i="2"/>
  <c r="A1640" i="2" s="1"/>
  <c r="B1681" i="2"/>
  <c r="A1681" i="2" s="1"/>
  <c r="B1687" i="2"/>
  <c r="A1687" i="2" s="1"/>
  <c r="B1736" i="2"/>
  <c r="A1736" i="2" s="1"/>
  <c r="B1761" i="2"/>
  <c r="A1761" i="2" s="1"/>
  <c r="B1777" i="2"/>
  <c r="A1777" i="2" s="1"/>
  <c r="B1788" i="2"/>
  <c r="A1788" i="2" s="1"/>
  <c r="B1835" i="2"/>
  <c r="A1835" i="2" s="1"/>
  <c r="B2083" i="2"/>
  <c r="A2083" i="2" s="1"/>
  <c r="B2176" i="2"/>
  <c r="A2176" i="2" s="1"/>
  <c r="B2214" i="2"/>
  <c r="A2214" i="2" s="1"/>
  <c r="B2368" i="2"/>
  <c r="A2368" i="2" s="1"/>
  <c r="B2456" i="2"/>
  <c r="A2456" i="2" s="1"/>
  <c r="B2564" i="2"/>
  <c r="A2564" i="2" s="1"/>
  <c r="D2623" i="2"/>
  <c r="B2623" i="2"/>
  <c r="A2623" i="2" s="1"/>
  <c r="B2602" i="2"/>
  <c r="A2602" i="2" s="1"/>
  <c r="B2579" i="2"/>
  <c r="A2579" i="2" s="1"/>
  <c r="B2474" i="2"/>
  <c r="A2474" i="2" s="1"/>
  <c r="B2361" i="2"/>
  <c r="A2361" i="2" s="1"/>
  <c r="B1174" i="2"/>
  <c r="A1174" i="2" s="1"/>
  <c r="B1187" i="2"/>
  <c r="A1187" i="2" s="1"/>
  <c r="B1191" i="2"/>
  <c r="A1191" i="2" s="1"/>
  <c r="B1198" i="2"/>
  <c r="A1198" i="2" s="1"/>
  <c r="B1205" i="2"/>
  <c r="A1205" i="2" s="1"/>
  <c r="B1213" i="2"/>
  <c r="A1213" i="2" s="1"/>
  <c r="B1220" i="2"/>
  <c r="A1220" i="2" s="1"/>
  <c r="B1226" i="2"/>
  <c r="A1226" i="2" s="1"/>
  <c r="B1232" i="2"/>
  <c r="A1232" i="2" s="1"/>
  <c r="B1238" i="2"/>
  <c r="A1238" i="2" s="1"/>
  <c r="B1245" i="2"/>
  <c r="A1245" i="2" s="1"/>
  <c r="B1251" i="2"/>
  <c r="A1251" i="2" s="1"/>
  <c r="B1257" i="2"/>
  <c r="A1257" i="2" s="1"/>
  <c r="B1263" i="2"/>
  <c r="A1263" i="2" s="1"/>
  <c r="B1288" i="2"/>
  <c r="A1288" i="2" s="1"/>
  <c r="B1294" i="2"/>
  <c r="A1294" i="2" s="1"/>
  <c r="B1300" i="2"/>
  <c r="A1300" i="2" s="1"/>
  <c r="B1307" i="2"/>
  <c r="A1307" i="2" s="1"/>
  <c r="B1320" i="2"/>
  <c r="A1320" i="2" s="1"/>
  <c r="B1325" i="2"/>
  <c r="A1325" i="2" s="1"/>
  <c r="B1330" i="2"/>
  <c r="A1330" i="2" s="1"/>
  <c r="B1334" i="2"/>
  <c r="A1334" i="2" s="1"/>
  <c r="B1339" i="2"/>
  <c r="A1339" i="2" s="1"/>
  <c r="B1345" i="2"/>
  <c r="A1345" i="2" s="1"/>
  <c r="B1351" i="2"/>
  <c r="A1351" i="2" s="1"/>
  <c r="B1355" i="2"/>
  <c r="A1355" i="2" s="1"/>
  <c r="B1360" i="2"/>
  <c r="A1360" i="2" s="1"/>
  <c r="B1368" i="2"/>
  <c r="A1368" i="2" s="1"/>
  <c r="B1373" i="2"/>
  <c r="A1373" i="2" s="1"/>
  <c r="B1385" i="2"/>
  <c r="A1385" i="2" s="1"/>
  <c r="B1390" i="2"/>
  <c r="A1390" i="2" s="1"/>
  <c r="B1424" i="2"/>
  <c r="A1424" i="2" s="1"/>
  <c r="B1429" i="2"/>
  <c r="A1429" i="2" s="1"/>
  <c r="B1433" i="2"/>
  <c r="A1433" i="2" s="1"/>
  <c r="D1439" i="2"/>
  <c r="B1439" i="2"/>
  <c r="A1439" i="2" s="1"/>
  <c r="B1446" i="2"/>
  <c r="A1446" i="2" s="1"/>
  <c r="B1461" i="2"/>
  <c r="A1461" i="2" s="1"/>
  <c r="B1472" i="2"/>
  <c r="A1472" i="2" s="1"/>
  <c r="B1490" i="2"/>
  <c r="A1490" i="2" s="1"/>
  <c r="B1496" i="2"/>
  <c r="A1496" i="2" s="1"/>
  <c r="B1503" i="2"/>
  <c r="A1503" i="2" s="1"/>
  <c r="B1513" i="2"/>
  <c r="A1513" i="2" s="1"/>
  <c r="B1519" i="2"/>
  <c r="A1519" i="2" s="1"/>
  <c r="B1537" i="2"/>
  <c r="A1537" i="2" s="1"/>
  <c r="B1542" i="2"/>
  <c r="A1542" i="2" s="1"/>
  <c r="B1546" i="2"/>
  <c r="A1546" i="2" s="1"/>
  <c r="B1551" i="2"/>
  <c r="A1551" i="2" s="1"/>
  <c r="B1555" i="2"/>
  <c r="A1555" i="2" s="1"/>
  <c r="B1569" i="2"/>
  <c r="A1569" i="2" s="1"/>
  <c r="B1579" i="2"/>
  <c r="A1579" i="2" s="1"/>
  <c r="B1585" i="2"/>
  <c r="A1585" i="2" s="1"/>
  <c r="B1591" i="2"/>
  <c r="A1591" i="2" s="1"/>
  <c r="B1598" i="2"/>
  <c r="A1598" i="2" s="1"/>
  <c r="B1604" i="2"/>
  <c r="A1604" i="2" s="1"/>
  <c r="B1611" i="2"/>
  <c r="A1611" i="2" s="1"/>
  <c r="B1618" i="2"/>
  <c r="A1618" i="2" s="1"/>
  <c r="B1630" i="2"/>
  <c r="A1630" i="2" s="1"/>
  <c r="B1648" i="2"/>
  <c r="A1648" i="2" s="1"/>
  <c r="B1666" i="2"/>
  <c r="A1666" i="2" s="1"/>
  <c r="B1682" i="2"/>
  <c r="A1682" i="2" s="1"/>
  <c r="B1688" i="2"/>
  <c r="A1688" i="2" s="1"/>
  <c r="B1699" i="2"/>
  <c r="A1699" i="2" s="1"/>
  <c r="B1706" i="2"/>
  <c r="A1706" i="2" s="1"/>
  <c r="B1719" i="2"/>
  <c r="A1719" i="2" s="1"/>
  <c r="B1726" i="2"/>
  <c r="A1726" i="2" s="1"/>
  <c r="B1741" i="2"/>
  <c r="A1741" i="2" s="1"/>
  <c r="B1778" i="2"/>
  <c r="A1778" i="2" s="1"/>
  <c r="B1784" i="2"/>
  <c r="A1784" i="2" s="1"/>
  <c r="B1789" i="2"/>
  <c r="A1789" i="2" s="1"/>
  <c r="B1805" i="2"/>
  <c r="A1805" i="2" s="1"/>
  <c r="B1817" i="2"/>
  <c r="A1817" i="2" s="1"/>
  <c r="B1825" i="2"/>
  <c r="A1825" i="2" s="1"/>
  <c r="B1832" i="2"/>
  <c r="A1832" i="2" s="1"/>
  <c r="B1843" i="2"/>
  <c r="A1843" i="2" s="1"/>
  <c r="B1856" i="2"/>
  <c r="A1856" i="2" s="1"/>
  <c r="B1863" i="2"/>
  <c r="A1863" i="2" s="1"/>
  <c r="B1871" i="2"/>
  <c r="A1871" i="2" s="1"/>
  <c r="B1879" i="2"/>
  <c r="A1879" i="2" s="1"/>
  <c r="B1887" i="2"/>
  <c r="A1887" i="2" s="1"/>
  <c r="B1895" i="2"/>
  <c r="A1895" i="2" s="1"/>
  <c r="B1910" i="2"/>
  <c r="A1910" i="2" s="1"/>
  <c r="B1918" i="2"/>
  <c r="A1918" i="2" s="1"/>
  <c r="B1934" i="2"/>
  <c r="A1934" i="2" s="1"/>
  <c r="B1942" i="2"/>
  <c r="A1942" i="2" s="1"/>
  <c r="B1958" i="2"/>
  <c r="A1958" i="2" s="1"/>
  <c r="B1966" i="2"/>
  <c r="A1966" i="2" s="1"/>
  <c r="B1973" i="2"/>
  <c r="A1973" i="2" s="1"/>
  <c r="B1981" i="2"/>
  <c r="A1981" i="2" s="1"/>
  <c r="B1988" i="2"/>
  <c r="A1988" i="2" s="1"/>
  <c r="B1995" i="2"/>
  <c r="A1995" i="2" s="1"/>
  <c r="B2010" i="2"/>
  <c r="A2010" i="2" s="1"/>
  <c r="B2015" i="2"/>
  <c r="A2015" i="2" s="1"/>
  <c r="B2023" i="2"/>
  <c r="A2023" i="2" s="1"/>
  <c r="B2030" i="2"/>
  <c r="A2030" i="2" s="1"/>
  <c r="B2038" i="2"/>
  <c r="A2038" i="2" s="1"/>
  <c r="B2046" i="2"/>
  <c r="A2046" i="2" s="1"/>
  <c r="B2062" i="2"/>
  <c r="A2062" i="2" s="1"/>
  <c r="B2070" i="2"/>
  <c r="A2070" i="2" s="1"/>
  <c r="B2084" i="2"/>
  <c r="A2084" i="2" s="1"/>
  <c r="B2091" i="2"/>
  <c r="A2091" i="2" s="1"/>
  <c r="B2099" i="2"/>
  <c r="A2099" i="2" s="1"/>
  <c r="B2115" i="2"/>
  <c r="A2115" i="2" s="1"/>
  <c r="B2123" i="2"/>
  <c r="A2123" i="2" s="1"/>
  <c r="B2138" i="2"/>
  <c r="A2138" i="2" s="1"/>
  <c r="B2154" i="2"/>
  <c r="A2154" i="2" s="1"/>
  <c r="B2162" i="2"/>
  <c r="A2162" i="2" s="1"/>
  <c r="D2177" i="2"/>
  <c r="B2177" i="2"/>
  <c r="A2177" i="2" s="1"/>
  <c r="D2185" i="2"/>
  <c r="B2185" i="2"/>
  <c r="A2185" i="2" s="1"/>
  <c r="D2193" i="2"/>
  <c r="B2193" i="2"/>
  <c r="A2193" i="2" s="1"/>
  <c r="D2201" i="2"/>
  <c r="B2201" i="2"/>
  <c r="A2201" i="2" s="1"/>
  <c r="B2208" i="2"/>
  <c r="A2208" i="2" s="1"/>
  <c r="B2215" i="2"/>
  <c r="A2215" i="2" s="1"/>
  <c r="B2231" i="2"/>
  <c r="A2231" i="2" s="1"/>
  <c r="B2239" i="2"/>
  <c r="A2239" i="2" s="1"/>
  <c r="B2246" i="2"/>
  <c r="A2246" i="2" s="1"/>
  <c r="B2262" i="2"/>
  <c r="A2262" i="2" s="1"/>
  <c r="B2270" i="2"/>
  <c r="A2270" i="2" s="1"/>
  <c r="B2285" i="2"/>
  <c r="A2285" i="2" s="1"/>
  <c r="B2293" i="2"/>
  <c r="A2293" i="2" s="1"/>
  <c r="B2300" i="2"/>
  <c r="A2300" i="2" s="1"/>
  <c r="B2316" i="2"/>
  <c r="A2316" i="2" s="1"/>
  <c r="B2324" i="2"/>
  <c r="A2324" i="2" s="1"/>
  <c r="B2332" i="2"/>
  <c r="A2332" i="2" s="1"/>
  <c r="D2355" i="2"/>
  <c r="B2355" i="2"/>
  <c r="A2355" i="2" s="1"/>
  <c r="B2362" i="2"/>
  <c r="A2362" i="2" s="1"/>
  <c r="D2369" i="2"/>
  <c r="B2369" i="2"/>
  <c r="A2369" i="2" s="1"/>
  <c r="B2376" i="2"/>
  <c r="A2376" i="2" s="1"/>
  <c r="B2384" i="2"/>
  <c r="A2384" i="2" s="1"/>
  <c r="B2390" i="2"/>
  <c r="A2390" i="2" s="1"/>
  <c r="B2423" i="2"/>
  <c r="A2423" i="2" s="1"/>
  <c r="B2430" i="2"/>
  <c r="A2430" i="2" s="1"/>
  <c r="B2436" i="2"/>
  <c r="A2436" i="2" s="1"/>
  <c r="B2444" i="2"/>
  <c r="A2444" i="2" s="1"/>
  <c r="B2452" i="2"/>
  <c r="A2452" i="2" s="1"/>
  <c r="D2457" i="2"/>
  <c r="B2457" i="2"/>
  <c r="A2457" i="2" s="1"/>
  <c r="B2465" i="2"/>
  <c r="A2465" i="2" s="1"/>
  <c r="B2472" i="2"/>
  <c r="A2472" i="2" s="1"/>
  <c r="B2480" i="2"/>
  <c r="A2480" i="2" s="1"/>
  <c r="B2487" i="2"/>
  <c r="A2487" i="2" s="1"/>
  <c r="B2495" i="2"/>
  <c r="A2495" i="2" s="1"/>
  <c r="B2503" i="2"/>
  <c r="A2503" i="2" s="1"/>
  <c r="B2511" i="2"/>
  <c r="A2511" i="2" s="1"/>
  <c r="B2519" i="2"/>
  <c r="A2519" i="2" s="1"/>
  <c r="B2527" i="2"/>
  <c r="A2527" i="2" s="1"/>
  <c r="B2535" i="2"/>
  <c r="A2535" i="2" s="1"/>
  <c r="D2543" i="2"/>
  <c r="B2543" i="2"/>
  <c r="A2543" i="2" s="1"/>
  <c r="B2558" i="2"/>
  <c r="A2558" i="2" s="1"/>
  <c r="D2609" i="2"/>
  <c r="B2609" i="2"/>
  <c r="A2609" i="2" s="1"/>
  <c r="D2616" i="2"/>
  <c r="B2616" i="2"/>
  <c r="A2616" i="2" s="1"/>
  <c r="B2624" i="2"/>
  <c r="A2624" i="2" s="1"/>
  <c r="B2632" i="2"/>
  <c r="A2632" i="2" s="1"/>
  <c r="B2638" i="2"/>
  <c r="A2638" i="2" s="1"/>
  <c r="D2660" i="2"/>
  <c r="B2660" i="2"/>
  <c r="A2660" i="2" s="1"/>
  <c r="B2661" i="2"/>
  <c r="A2661" i="2" s="1"/>
  <c r="B2619" i="2"/>
  <c r="A2619" i="2" s="1"/>
  <c r="B2555" i="2"/>
  <c r="A2555" i="2" s="1"/>
  <c r="B2450" i="2"/>
  <c r="A2450" i="2" s="1"/>
  <c r="B2385" i="2"/>
  <c r="A2385" i="2" s="1"/>
  <c r="B1270" i="2"/>
  <c r="A1270" i="2" s="1"/>
  <c r="B1315" i="2"/>
  <c r="A1315" i="2" s="1"/>
  <c r="B1409" i="2"/>
  <c r="A1409" i="2" s="1"/>
  <c r="B1415" i="2"/>
  <c r="A1415" i="2" s="1"/>
  <c r="B1450" i="2"/>
  <c r="A1450" i="2" s="1"/>
  <c r="B1455" i="2"/>
  <c r="A1455" i="2" s="1"/>
  <c r="B1467" i="2"/>
  <c r="A1467" i="2" s="1"/>
  <c r="B1527" i="2"/>
  <c r="A1527" i="2" s="1"/>
  <c r="B1575" i="2"/>
  <c r="A1575" i="2" s="1"/>
  <c r="B1625" i="2"/>
  <c r="A1625" i="2" s="1"/>
  <c r="B1641" i="2"/>
  <c r="A1641" i="2" s="1"/>
  <c r="B1655" i="2"/>
  <c r="A1655" i="2" s="1"/>
  <c r="B1695" i="2"/>
  <c r="A1695" i="2" s="1"/>
  <c r="B1731" i="2"/>
  <c r="A1731" i="2" s="1"/>
  <c r="B1799" i="2"/>
  <c r="A1799" i="2" s="1"/>
  <c r="B1903" i="2"/>
  <c r="A1903" i="2" s="1"/>
  <c r="B2163" i="2"/>
  <c r="A2163" i="2" s="1"/>
  <c r="B2178" i="2"/>
  <c r="A2178" i="2" s="1"/>
  <c r="B2186" i="2"/>
  <c r="A2186" i="2" s="1"/>
  <c r="B2194" i="2"/>
  <c r="A2194" i="2" s="1"/>
  <c r="D2209" i="2"/>
  <c r="B2209" i="2"/>
  <c r="A2209" i="2" s="1"/>
  <c r="B2216" i="2"/>
  <c r="A2216" i="2" s="1"/>
  <c r="B2224" i="2"/>
  <c r="A2224" i="2" s="1"/>
  <c r="B2232" i="2"/>
  <c r="A2232" i="2" s="1"/>
  <c r="B2240" i="2"/>
  <c r="A2240" i="2" s="1"/>
  <c r="B2247" i="2"/>
  <c r="A2247" i="2" s="1"/>
  <c r="B2263" i="2"/>
  <c r="A2263" i="2" s="1"/>
  <c r="B2271" i="2"/>
  <c r="A2271" i="2" s="1"/>
  <c r="B2278" i="2"/>
  <c r="A2278" i="2" s="1"/>
  <c r="B2294" i="2"/>
  <c r="A2294" i="2" s="1"/>
  <c r="B2317" i="2"/>
  <c r="A2317" i="2" s="1"/>
  <c r="B2325" i="2"/>
  <c r="A2325" i="2" s="1"/>
  <c r="B2341" i="2"/>
  <c r="A2341" i="2" s="1"/>
  <c r="B2356" i="2"/>
  <c r="A2356" i="2" s="1"/>
  <c r="D2363" i="2"/>
  <c r="B2363" i="2"/>
  <c r="A2363" i="2" s="1"/>
  <c r="B2391" i="2"/>
  <c r="A2391" i="2" s="1"/>
  <c r="B2398" i="2"/>
  <c r="A2398" i="2" s="1"/>
  <c r="B2406" i="2"/>
  <c r="A2406" i="2" s="1"/>
  <c r="B2412" i="2"/>
  <c r="A2412" i="2" s="1"/>
  <c r="B2424" i="2"/>
  <c r="A2424" i="2" s="1"/>
  <c r="B2431" i="2"/>
  <c r="A2431" i="2" s="1"/>
  <c r="B2473" i="2"/>
  <c r="A2473" i="2" s="1"/>
  <c r="B2488" i="2"/>
  <c r="A2488" i="2" s="1"/>
  <c r="B2496" i="2"/>
  <c r="A2496" i="2" s="1"/>
  <c r="B2504" i="2"/>
  <c r="A2504" i="2" s="1"/>
  <c r="B2512" i="2"/>
  <c r="A2512" i="2" s="1"/>
  <c r="D2544" i="2"/>
  <c r="B2544" i="2"/>
  <c r="A2544" i="2" s="1"/>
  <c r="B2551" i="2"/>
  <c r="A2551" i="2" s="1"/>
  <c r="D2566" i="2"/>
  <c r="B2566" i="2"/>
  <c r="A2566" i="2" s="1"/>
  <c r="D2580" i="2"/>
  <c r="B2580" i="2"/>
  <c r="A2580" i="2" s="1"/>
  <c r="D2617" i="2"/>
  <c r="B2617" i="2"/>
  <c r="A2617" i="2" s="1"/>
  <c r="D2625" i="2"/>
  <c r="B2625" i="2"/>
  <c r="A2625" i="2" s="1"/>
  <c r="D2633" i="2"/>
  <c r="B2633" i="2"/>
  <c r="A2633" i="2" s="1"/>
  <c r="B2637" i="2"/>
  <c r="A2637" i="2" s="1"/>
  <c r="B2618" i="2"/>
  <c r="A2618" i="2" s="1"/>
  <c r="B2426" i="2"/>
  <c r="A2426" i="2" s="1"/>
  <c r="B2379" i="2"/>
  <c r="A2379" i="2" s="1"/>
  <c r="D1463" i="2"/>
  <c r="D61" i="2"/>
  <c r="D72" i="2"/>
  <c r="D77" i="2"/>
  <c r="D89" i="2"/>
  <c r="D106" i="2"/>
  <c r="D94" i="2"/>
  <c r="D357" i="2"/>
  <c r="D667" i="2"/>
  <c r="D747" i="2"/>
  <c r="D782" i="2"/>
  <c r="D905" i="2"/>
  <c r="D8" i="2"/>
  <c r="D16" i="2"/>
  <c r="D42" i="2"/>
  <c r="D49" i="2"/>
  <c r="D56" i="2"/>
  <c r="D68" i="2"/>
  <c r="D73" i="2"/>
  <c r="D84" i="2"/>
  <c r="D113" i="2"/>
  <c r="D118" i="2"/>
  <c r="D124" i="2"/>
  <c r="D129" i="2"/>
  <c r="D133" i="2"/>
  <c r="D144" i="2"/>
  <c r="D168" i="2"/>
  <c r="D192" i="2"/>
  <c r="D216" i="2"/>
  <c r="D260" i="2"/>
  <c r="D265" i="2"/>
  <c r="D296" i="2"/>
  <c r="D307" i="2"/>
  <c r="D326" i="2"/>
  <c r="D330" i="2"/>
  <c r="D351" i="2"/>
  <c r="D362" i="2"/>
  <c r="D455" i="2"/>
  <c r="D472" i="2"/>
  <c r="D478" i="2"/>
  <c r="D502" i="2"/>
  <c r="D547" i="2"/>
  <c r="D566" i="2"/>
  <c r="D603" i="2"/>
  <c r="D614" i="2"/>
  <c r="D755" i="2"/>
  <c r="D766" i="2"/>
  <c r="D772" i="2"/>
  <c r="D778" i="2"/>
  <c r="D783" i="2"/>
  <c r="D790" i="2"/>
  <c r="D802" i="2"/>
  <c r="D840" i="2"/>
  <c r="D846" i="2"/>
  <c r="D858" i="2"/>
  <c r="D883" i="2"/>
  <c r="D889" i="2"/>
  <c r="D930" i="2"/>
  <c r="D24" i="2"/>
  <c r="D264" i="2"/>
  <c r="D398" i="2"/>
  <c r="D436" i="2"/>
  <c r="D506" i="2"/>
  <c r="D691" i="2"/>
  <c r="D754" i="2"/>
  <c r="D917" i="2"/>
  <c r="D935" i="2"/>
  <c r="D26" i="2"/>
  <c r="D32" i="2"/>
  <c r="D57" i="2"/>
  <c r="D78" i="2"/>
  <c r="D90" i="2"/>
  <c r="D96" i="2"/>
  <c r="D108" i="2"/>
  <c r="D114" i="2"/>
  <c r="D145" i="2"/>
  <c r="D169" i="2"/>
  <c r="D228" i="2"/>
  <c r="D297" i="2"/>
  <c r="D302" i="2"/>
  <c r="D331" i="2"/>
  <c r="D338" i="2"/>
  <c r="D363" i="2"/>
  <c r="D382" i="2"/>
  <c r="D406" i="2"/>
  <c r="D412" i="2"/>
  <c r="D438" i="2"/>
  <c r="D462" i="2"/>
  <c r="D518" i="2"/>
  <c r="D542" i="2"/>
  <c r="D554" i="2"/>
  <c r="D578" i="2"/>
  <c r="D598" i="2"/>
  <c r="D626" i="2"/>
  <c r="D638" i="2"/>
  <c r="D654" i="2"/>
  <c r="D810" i="2"/>
  <c r="D822" i="2"/>
  <c r="D828" i="2"/>
  <c r="D835" i="2"/>
  <c r="D863" i="2"/>
  <c r="D890" i="2"/>
  <c r="D894" i="2"/>
  <c r="D925" i="2"/>
  <c r="D937" i="2"/>
  <c r="D30" i="2"/>
  <c r="D149" i="2"/>
  <c r="D185" i="2"/>
  <c r="D276" i="2"/>
  <c r="D343" i="2"/>
  <c r="D447" i="2"/>
  <c r="D454" i="2"/>
  <c r="D590" i="2"/>
  <c r="D683" i="2"/>
  <c r="D739" i="2"/>
  <c r="D795" i="2"/>
  <c r="D839" i="2"/>
  <c r="D10" i="2"/>
  <c r="D18" i="2"/>
  <c r="D46" i="2"/>
  <c r="D50" i="2"/>
  <c r="D62" i="2"/>
  <c r="D102" i="2"/>
  <c r="D120" i="2"/>
  <c r="D140" i="2"/>
  <c r="D152" i="2"/>
  <c r="D176" i="2"/>
  <c r="D205" i="2"/>
  <c r="D212" i="2"/>
  <c r="D236" i="2"/>
  <c r="D244" i="2"/>
  <c r="D272" i="2"/>
  <c r="D292" i="2"/>
  <c r="D339" i="2"/>
  <c r="D346" i="2"/>
  <c r="D359" i="2"/>
  <c r="D370" i="2"/>
  <c r="D376" i="2"/>
  <c r="D394" i="2"/>
  <c r="D468" i="2"/>
  <c r="D479" i="2"/>
  <c r="D555" i="2"/>
  <c r="D574" i="2"/>
  <c r="D579" i="2"/>
  <c r="D586" i="2"/>
  <c r="D662" i="2"/>
  <c r="D670" i="2"/>
  <c r="D678" i="2"/>
  <c r="D686" i="2"/>
  <c r="D694" i="2"/>
  <c r="D702" i="2"/>
  <c r="D710" i="2"/>
  <c r="D718" i="2"/>
  <c r="D726" i="2"/>
  <c r="D734" i="2"/>
  <c r="D742" i="2"/>
  <c r="D750" i="2"/>
  <c r="D762" i="2"/>
  <c r="D767" i="2"/>
  <c r="D774" i="2"/>
  <c r="D798" i="2"/>
  <c r="D811" i="2"/>
  <c r="D842" i="2"/>
  <c r="D864" i="2"/>
  <c r="D871" i="2"/>
  <c r="D878" i="2"/>
  <c r="D895" i="2"/>
  <c r="D919" i="2"/>
  <c r="D180" i="2"/>
  <c r="D248" i="2"/>
  <c r="D306" i="2"/>
  <c r="D442" i="2"/>
  <c r="D530" i="2"/>
  <c r="D602" i="2"/>
  <c r="D642" i="2"/>
  <c r="D723" i="2"/>
  <c r="D731" i="2"/>
  <c r="D826" i="2"/>
  <c r="D862" i="2"/>
  <c r="D911" i="2"/>
  <c r="D28" i="2"/>
  <c r="D38" i="2"/>
  <c r="D44" i="2"/>
  <c r="D58" i="2"/>
  <c r="D74" i="2"/>
  <c r="D80" i="2"/>
  <c r="D92" i="2"/>
  <c r="D97" i="2"/>
  <c r="D109" i="2"/>
  <c r="D177" i="2"/>
  <c r="D188" i="2"/>
  <c r="D200" i="2"/>
  <c r="D224" i="2"/>
  <c r="D245" i="2"/>
  <c r="D256" i="2"/>
  <c r="D288" i="2"/>
  <c r="D293" i="2"/>
  <c r="D310" i="2"/>
  <c r="D315" i="2"/>
  <c r="D322" i="2"/>
  <c r="D407" i="2"/>
  <c r="D414" i="2"/>
  <c r="D444" i="2"/>
  <c r="D463" i="2"/>
  <c r="D498" i="2"/>
  <c r="D514" i="2"/>
  <c r="D526" i="2"/>
  <c r="D538" i="2"/>
  <c r="D562" i="2"/>
  <c r="D671" i="2"/>
  <c r="D687" i="2"/>
  <c r="D711" i="2"/>
  <c r="D727" i="2"/>
  <c r="D735" i="2"/>
  <c r="D743" i="2"/>
  <c r="D786" i="2"/>
  <c r="D823" i="2"/>
  <c r="D830" i="2"/>
  <c r="D847" i="2"/>
  <c r="D854" i="2"/>
  <c r="D872" i="2"/>
  <c r="D891" i="2"/>
  <c r="D907" i="2"/>
  <c r="D914" i="2"/>
  <c r="D931" i="2"/>
  <c r="D374" i="2"/>
  <c r="D404" i="2"/>
  <c r="D523" i="2"/>
  <c r="D546" i="2"/>
  <c r="D289" i="2"/>
  <c r="D751" i="2"/>
  <c r="D758" i="2"/>
  <c r="D799" i="2"/>
  <c r="D818" i="2"/>
  <c r="D848" i="2"/>
  <c r="D866" i="2"/>
  <c r="D880" i="2"/>
  <c r="D897" i="2"/>
  <c r="D902" i="2"/>
  <c r="D921" i="2"/>
  <c r="D989" i="2"/>
  <c r="D995" i="2"/>
  <c r="D1025" i="2"/>
  <c r="D1068" i="2"/>
  <c r="D1081" i="2"/>
  <c r="D1101" i="2"/>
  <c r="D1108" i="2"/>
  <c r="D1113" i="2"/>
  <c r="D1153" i="2"/>
  <c r="D1224" i="2"/>
  <c r="D1237" i="2"/>
  <c r="D1249" i="2"/>
  <c r="D1262" i="2"/>
  <c r="D1268" i="2"/>
  <c r="D1293" i="2"/>
  <c r="D1323" i="2"/>
  <c r="D1329" i="2"/>
  <c r="D1349" i="2"/>
  <c r="D1372" i="2"/>
  <c r="D1383" i="2"/>
  <c r="D1394" i="2"/>
  <c r="D1398" i="2"/>
  <c r="D1418" i="2"/>
  <c r="D1423" i="2"/>
  <c r="D1438" i="2"/>
  <c r="D1470" i="2"/>
  <c r="D1487" i="2"/>
  <c r="D1494" i="2"/>
  <c r="D1510" i="2"/>
  <c r="D1526" i="2"/>
  <c r="D1534" i="2"/>
  <c r="D1572" i="2"/>
  <c r="D1583" i="2"/>
  <c r="D1615" i="2"/>
  <c r="D1640" i="2"/>
  <c r="D1654" i="2"/>
  <c r="D1665" i="2"/>
  <c r="D1687" i="2"/>
  <c r="D1694" i="2"/>
  <c r="D1698" i="2"/>
  <c r="D1718" i="2"/>
  <c r="D1730" i="2"/>
  <c r="D1736" i="2"/>
  <c r="D1746" i="2"/>
  <c r="D1777" i="2"/>
  <c r="D1783" i="2"/>
  <c r="D1788" i="2"/>
  <c r="D1831" i="2"/>
  <c r="D1835" i="2"/>
  <c r="D1870" i="2"/>
  <c r="D1886" i="2"/>
  <c r="D1894" i="2"/>
  <c r="D1902" i="2"/>
  <c r="D1917" i="2"/>
  <c r="D1925" i="2"/>
  <c r="D1933" i="2"/>
  <c r="D1941" i="2"/>
  <c r="D1949" i="2"/>
  <c r="D1965" i="2"/>
  <c r="D1980" i="2"/>
  <c r="D1994" i="2"/>
  <c r="D2009" i="2"/>
  <c r="D2022" i="2"/>
  <c r="D2029" i="2"/>
  <c r="D2037" i="2"/>
  <c r="D2045" i="2"/>
  <c r="D2053" i="2"/>
  <c r="D2061" i="2"/>
  <c r="D2069" i="2"/>
  <c r="D2077" i="2"/>
  <c r="D2090" i="2"/>
  <c r="D2098" i="2"/>
  <c r="D2106" i="2"/>
  <c r="D2137" i="2"/>
  <c r="D2145" i="2"/>
  <c r="D2153" i="2"/>
  <c r="D2161" i="2"/>
  <c r="D2169" i="2"/>
  <c r="D2214" i="2"/>
  <c r="D2230" i="2"/>
  <c r="D2292" i="2"/>
  <c r="D2299" i="2"/>
  <c r="D2331" i="2"/>
  <c r="D2339" i="2"/>
  <c r="D2347" i="2"/>
  <c r="D2354" i="2"/>
  <c r="D2375" i="2"/>
  <c r="D2383" i="2"/>
  <c r="D2389" i="2"/>
  <c r="D2404" i="2"/>
  <c r="D2410" i="2"/>
  <c r="D2422" i="2"/>
  <c r="D2435" i="2"/>
  <c r="D2443" i="2"/>
  <c r="D2456" i="2"/>
  <c r="D2464" i="2"/>
  <c r="D2471" i="2"/>
  <c r="D2494" i="2"/>
  <c r="D2502" i="2"/>
  <c r="D2510" i="2"/>
  <c r="D2518" i="2"/>
  <c r="D2534" i="2"/>
  <c r="D2542" i="2"/>
  <c r="D2550" i="2"/>
  <c r="D2570" i="2"/>
  <c r="D2601" i="2"/>
  <c r="D2608" i="2"/>
  <c r="D2652" i="2"/>
  <c r="D2659" i="2"/>
  <c r="D156" i="2"/>
  <c r="D34" i="2"/>
  <c r="D98" i="2"/>
  <c r="D141" i="2"/>
  <c r="D148" i="2"/>
  <c r="D165" i="2"/>
  <c r="D172" i="2"/>
  <c r="D252" i="2"/>
  <c r="D257" i="2"/>
  <c r="D280" i="2"/>
  <c r="D284" i="2"/>
  <c r="D354" i="2"/>
  <c r="D458" i="2"/>
  <c r="D470" i="2"/>
  <c r="D575" i="2"/>
  <c r="D622" i="2"/>
  <c r="D635" i="2"/>
  <c r="D650" i="2"/>
  <c r="D656" i="2"/>
  <c r="D22" i="2"/>
  <c r="D60" i="2"/>
  <c r="D65" i="2"/>
  <c r="D81" i="2"/>
  <c r="D104" i="2"/>
  <c r="D110" i="2"/>
  <c r="D160" i="2"/>
  <c r="D196" i="2"/>
  <c r="D208" i="2"/>
  <c r="D268" i="2"/>
  <c r="D335" i="2"/>
  <c r="D342" i="2"/>
  <c r="D355" i="2"/>
  <c r="D366" i="2"/>
  <c r="D372" i="2"/>
  <c r="D379" i="2"/>
  <c r="D390" i="2"/>
  <c r="D434" i="2"/>
  <c r="D459" i="2"/>
  <c r="D534" i="2"/>
  <c r="D582" i="2"/>
  <c r="D594" i="2"/>
  <c r="D606" i="2"/>
  <c r="D618" i="2"/>
  <c r="D630" i="2"/>
  <c r="D646" i="2"/>
  <c r="D770" i="2"/>
  <c r="D794" i="2"/>
  <c r="D831" i="2"/>
  <c r="D843" i="2"/>
  <c r="D855" i="2"/>
  <c r="D860" i="2"/>
  <c r="D874" i="2"/>
  <c r="D881" i="2"/>
  <c r="D886" i="2"/>
  <c r="D898" i="2"/>
  <c r="D903" i="2"/>
  <c r="D909" i="2"/>
  <c r="D915" i="2"/>
  <c r="D927" i="2"/>
  <c r="D52" i="2"/>
  <c r="D64" i="2"/>
  <c r="D70" i="2"/>
  <c r="D86" i="2"/>
  <c r="D116" i="2"/>
  <c r="D136" i="2"/>
  <c r="D225" i="2"/>
  <c r="D378" i="2"/>
  <c r="D408" i="2"/>
  <c r="D451" i="2"/>
  <c r="D475" i="2"/>
  <c r="D486" i="2"/>
  <c r="D510" i="2"/>
  <c r="D527" i="2"/>
  <c r="D550" i="2"/>
  <c r="D6" i="2"/>
  <c r="D14" i="2"/>
  <c r="D36" i="2"/>
  <c r="D40" i="2"/>
  <c r="D48" i="2"/>
  <c r="D54" i="2"/>
  <c r="D66" i="2"/>
  <c r="D82" i="2"/>
  <c r="D88" i="2"/>
  <c r="D100" i="2"/>
  <c r="D105" i="2"/>
  <c r="D128" i="2"/>
  <c r="D132" i="2"/>
  <c r="D137" i="2"/>
  <c r="D161" i="2"/>
  <c r="D184" i="2"/>
  <c r="D209" i="2"/>
  <c r="D232" i="2"/>
  <c r="D240" i="2"/>
  <c r="D300" i="2"/>
  <c r="D350" i="2"/>
  <c r="D367" i="2"/>
  <c r="D410" i="2"/>
  <c r="D422" i="2"/>
  <c r="D494" i="2"/>
  <c r="D522" i="2"/>
  <c r="D551" i="2"/>
  <c r="D558" i="2"/>
  <c r="D570" i="2"/>
  <c r="D658" i="2"/>
  <c r="D666" i="2"/>
  <c r="D674" i="2"/>
  <c r="D682" i="2"/>
  <c r="D698" i="2"/>
  <c r="D706" i="2"/>
  <c r="D714" i="2"/>
  <c r="D722" i="2"/>
  <c r="D738" i="2"/>
  <c r="D759" i="2"/>
  <c r="D832" i="2"/>
  <c r="D838" i="2"/>
  <c r="D850" i="2"/>
  <c r="D856" i="2"/>
  <c r="D868" i="2"/>
  <c r="D887" i="2"/>
  <c r="D953" i="2"/>
  <c r="D961" i="2"/>
  <c r="D967" i="2"/>
  <c r="D985" i="2"/>
  <c r="D1001" i="2"/>
  <c r="D1037" i="2"/>
  <c r="D1049" i="2"/>
  <c r="D1061" i="2"/>
  <c r="D1114" i="2"/>
  <c r="D1132" i="2"/>
  <c r="D1154" i="2"/>
  <c r="D1180" i="2"/>
  <c r="D1225" i="2"/>
  <c r="D1269" i="2"/>
  <c r="D1275" i="2"/>
  <c r="D1281" i="2"/>
  <c r="D1306" i="2"/>
  <c r="D1314" i="2"/>
  <c r="D1344" i="2"/>
  <c r="D1354" i="2"/>
  <c r="D1384" i="2"/>
  <c r="D1389" i="2"/>
  <c r="D1403" i="2"/>
  <c r="D1408" i="2"/>
  <c r="D1414" i="2"/>
  <c r="D1419" i="2"/>
  <c r="D1449" i="2"/>
  <c r="D1454" i="2"/>
  <c r="D1501" i="2"/>
  <c r="D1511" i="2"/>
  <c r="D1517" i="2"/>
  <c r="D1590" i="2"/>
  <c r="D1603" i="2"/>
  <c r="D1616" i="2"/>
  <c r="D1636" i="2"/>
  <c r="D1666" i="2"/>
  <c r="D1682" i="2"/>
  <c r="D1688" i="2"/>
  <c r="D1699" i="2"/>
  <c r="D1719" i="2"/>
  <c r="D1751" i="2"/>
  <c r="D1762" i="2"/>
  <c r="D1768" i="2"/>
  <c r="D1772" i="2"/>
  <c r="D1778" i="2"/>
  <c r="D1784" i="2"/>
  <c r="D1794" i="2"/>
  <c r="D1825" i="2"/>
  <c r="D1832" i="2"/>
  <c r="D1836" i="2"/>
  <c r="D1843" i="2"/>
  <c r="D1849" i="2"/>
  <c r="D1863" i="2"/>
  <c r="D1879" i="2"/>
  <c r="D1887" i="2"/>
  <c r="D1895" i="2"/>
  <c r="D1910" i="2"/>
  <c r="D1934" i="2"/>
  <c r="D1942" i="2"/>
  <c r="D1958" i="2"/>
  <c r="D1973" i="2"/>
  <c r="D1988" i="2"/>
  <c r="D2010" i="2"/>
  <c r="D2015" i="2"/>
  <c r="D2030" i="2"/>
  <c r="D2038" i="2"/>
  <c r="D2046" i="2"/>
  <c r="D2054" i="2"/>
  <c r="D2062" i="2"/>
  <c r="D2070" i="2"/>
  <c r="D2084" i="2"/>
  <c r="D2091" i="2"/>
  <c r="D2099" i="2"/>
  <c r="D2115" i="2"/>
  <c r="D2123" i="2"/>
  <c r="D2223" i="2"/>
  <c r="D2239" i="2"/>
  <c r="D2246" i="2"/>
  <c r="D2254" i="2"/>
  <c r="D2262" i="2"/>
  <c r="D2270" i="2"/>
  <c r="D2277" i="2"/>
  <c r="D2285" i="2"/>
  <c r="D2308" i="2"/>
  <c r="D2316" i="2"/>
  <c r="D2324" i="2"/>
  <c r="D2332" i="2"/>
  <c r="D2340" i="2"/>
  <c r="D2384" i="2"/>
  <c r="D2390" i="2"/>
  <c r="D2423" i="2"/>
  <c r="D2444" i="2"/>
  <c r="D2452" i="2"/>
  <c r="D2472" i="2"/>
  <c r="D2503" i="2"/>
  <c r="D2527" i="2"/>
  <c r="D954" i="2"/>
  <c r="D979" i="2"/>
  <c r="D1002" i="2"/>
  <c r="D1009" i="2"/>
  <c r="D1020" i="2"/>
  <c r="D1075" i="2"/>
  <c r="D1109" i="2"/>
  <c r="D1121" i="2"/>
  <c r="D1140" i="2"/>
  <c r="D1145" i="2"/>
  <c r="D1149" i="2"/>
  <c r="D1161" i="2"/>
  <c r="D1174" i="2"/>
  <c r="D1198" i="2"/>
  <c r="D1205" i="2"/>
  <c r="D1232" i="2"/>
  <c r="D1238" i="2"/>
  <c r="D1245" i="2"/>
  <c r="D1257" i="2"/>
  <c r="D1263" i="2"/>
  <c r="D1276" i="2"/>
  <c r="D1282" i="2"/>
  <c r="D1325" i="2"/>
  <c r="D1345" i="2"/>
  <c r="D1360" i="2"/>
  <c r="D1368" i="2"/>
  <c r="D1385" i="2"/>
  <c r="D1424" i="2"/>
  <c r="D1433" i="2"/>
  <c r="D1446" i="2"/>
  <c r="D1466" i="2"/>
  <c r="D1478" i="2"/>
  <c r="D1489" i="2"/>
  <c r="D1507" i="2"/>
  <c r="D1531" i="2"/>
  <c r="D1561" i="2"/>
  <c r="D1574" i="2"/>
  <c r="D1597" i="2"/>
  <c r="D1617" i="2"/>
  <c r="D1678" i="2"/>
  <c r="D1683" i="2"/>
  <c r="D1695" i="2"/>
  <c r="D1712" i="2"/>
  <c r="D1720" i="2"/>
  <c r="D1727" i="2"/>
  <c r="D1731" i="2"/>
  <c r="D1763" i="2"/>
  <c r="D1790" i="2"/>
  <c r="D1799" i="2"/>
  <c r="D1806" i="2"/>
  <c r="D1811" i="2"/>
  <c r="D1818" i="2"/>
  <c r="D1826" i="2"/>
  <c r="D1833" i="2"/>
  <c r="D1857" i="2"/>
  <c r="D1864" i="2"/>
  <c r="D1872" i="2"/>
  <c r="D1888" i="2"/>
  <c r="D1919" i="2"/>
  <c r="D1927" i="2"/>
  <c r="D1959" i="2"/>
  <c r="D1967" i="2"/>
  <c r="D1989" i="2"/>
  <c r="D1996" i="2"/>
  <c r="D2004" i="2"/>
  <c r="D2016" i="2"/>
  <c r="D2031" i="2"/>
  <c r="D2078" i="2"/>
  <c r="D2147" i="2"/>
  <c r="D2163" i="2"/>
  <c r="D2216" i="2"/>
  <c r="D2232" i="2"/>
  <c r="D2240" i="2"/>
  <c r="D2255" i="2"/>
  <c r="D2271" i="2"/>
  <c r="D2278" i="2"/>
  <c r="D2294" i="2"/>
  <c r="D2301" i="2"/>
  <c r="D2356" i="2"/>
  <c r="D2391" i="2"/>
  <c r="D2398" i="2"/>
  <c r="D2412" i="2"/>
  <c r="D2424" i="2"/>
  <c r="D2431" i="2"/>
  <c r="D2488" i="2"/>
  <c r="D2504" i="2"/>
  <c r="D2512" i="2"/>
  <c r="D2536" i="2"/>
  <c r="D955" i="2"/>
  <c r="D969" i="2"/>
  <c r="D973" i="2"/>
  <c r="D1010" i="2"/>
  <c r="D1021" i="2"/>
  <c r="D1027" i="2"/>
  <c r="D1033" i="2"/>
  <c r="D1045" i="2"/>
  <c r="D1070" i="2"/>
  <c r="D1076" i="2"/>
  <c r="D1084" i="2"/>
  <c r="D1116" i="2"/>
  <c r="D1122" i="2"/>
  <c r="D1133" i="2"/>
  <c r="D1156" i="2"/>
  <c r="D1162" i="2"/>
  <c r="D1181" i="2"/>
  <c r="D1188" i="2"/>
  <c r="D1214" i="2"/>
  <c r="D1264" i="2"/>
  <c r="D1295" i="2"/>
  <c r="D1301" i="2"/>
  <c r="D1340" i="2"/>
  <c r="D1352" i="2"/>
  <c r="D1356" i="2"/>
  <c r="D1361" i="2"/>
  <c r="D1378" i="2"/>
  <c r="D1386" i="2"/>
  <c r="D1391" i="2"/>
  <c r="D1395" i="2"/>
  <c r="D1399" i="2"/>
  <c r="D1409" i="2"/>
  <c r="D1415" i="2"/>
  <c r="D1430" i="2"/>
  <c r="D1440" i="2"/>
  <c r="D1447" i="2"/>
  <c r="D1450" i="2"/>
  <c r="D1462" i="2"/>
  <c r="D1472" i="2"/>
  <c r="D1490" i="2"/>
  <c r="D1496" i="2"/>
  <c r="D1519" i="2"/>
  <c r="D1542" i="2"/>
  <c r="D1546" i="2"/>
  <c r="D1551" i="2"/>
  <c r="D1555" i="2"/>
  <c r="D1569" i="2"/>
  <c r="D1579" i="2"/>
  <c r="D1585" i="2"/>
  <c r="D1598" i="2"/>
  <c r="D1611" i="2"/>
  <c r="D1650" i="2"/>
  <c r="D1656" i="2"/>
  <c r="D1661" i="2"/>
  <c r="D1673" i="2"/>
  <c r="D1684" i="2"/>
  <c r="D1707" i="2"/>
  <c r="D1732" i="2"/>
  <c r="D1743" i="2"/>
  <c r="D1759" i="2"/>
  <c r="D1779" i="2"/>
  <c r="D1795" i="2"/>
  <c r="D1851" i="2"/>
  <c r="D1865" i="2"/>
  <c r="D1881" i="2"/>
  <c r="D1889" i="2"/>
  <c r="D1897" i="2"/>
  <c r="D1912" i="2"/>
  <c r="D1920" i="2"/>
  <c r="D1928" i="2"/>
  <c r="D1936" i="2"/>
  <c r="D1944" i="2"/>
  <c r="D1952" i="2"/>
  <c r="D1960" i="2"/>
  <c r="D1968" i="2"/>
  <c r="D2040" i="2"/>
  <c r="D2048" i="2"/>
  <c r="D2056" i="2"/>
  <c r="D2064" i="2"/>
  <c r="D2072" i="2"/>
  <c r="D2086" i="2"/>
  <c r="D2093" i="2"/>
  <c r="D2117" i="2"/>
  <c r="D2133" i="2"/>
  <c r="D2179" i="2"/>
  <c r="D2187" i="2"/>
  <c r="D2248" i="2"/>
  <c r="D2256" i="2"/>
  <c r="D2264" i="2"/>
  <c r="D2272" i="2"/>
  <c r="D2279" i="2"/>
  <c r="D2287" i="2"/>
  <c r="D2310" i="2"/>
  <c r="D2318" i="2"/>
  <c r="D2326" i="2"/>
  <c r="D2342" i="2"/>
  <c r="D2350" i="2"/>
  <c r="D2357" i="2"/>
  <c r="D2364" i="2"/>
  <c r="D2407" i="2"/>
  <c r="D2413" i="2"/>
  <c r="D2438" i="2"/>
  <c r="D2446" i="2"/>
  <c r="D963" i="2"/>
  <c r="D981" i="2"/>
  <c r="D1028" i="2"/>
  <c r="D1057" i="2"/>
  <c r="D1077" i="2"/>
  <c r="D1085" i="2"/>
  <c r="D1092" i="2"/>
  <c r="D1098" i="2"/>
  <c r="D1157" i="2"/>
  <c r="D1169" i="2"/>
  <c r="D1193" i="2"/>
  <c r="D1233" i="2"/>
  <c r="D1240" i="2"/>
  <c r="D1246" i="2"/>
  <c r="D1271" i="2"/>
  <c r="D1309" i="2"/>
  <c r="D1336" i="2"/>
  <c r="D1346" i="2"/>
  <c r="D1362" i="2"/>
  <c r="D1369" i="2"/>
  <c r="D1379" i="2"/>
  <c r="D1387" i="2"/>
  <c r="D1400" i="2"/>
  <c r="D1410" i="2"/>
  <c r="D1420" i="2"/>
  <c r="D1451" i="2"/>
  <c r="D1556" i="2"/>
  <c r="D1563" i="2"/>
  <c r="D1605" i="2"/>
  <c r="D1619" i="2"/>
  <c r="D1632" i="2"/>
  <c r="D1667" i="2"/>
  <c r="D1691" i="2"/>
  <c r="D1701" i="2"/>
  <c r="D1722" i="2"/>
  <c r="D1754" i="2"/>
  <c r="D1775" i="2"/>
  <c r="D1796" i="2"/>
  <c r="D1807" i="2"/>
  <c r="D1820" i="2"/>
  <c r="D1828" i="2"/>
  <c r="D1859" i="2"/>
  <c r="D1905" i="2"/>
  <c r="D1976" i="2"/>
  <c r="D1983" i="2"/>
  <c r="D1998" i="2"/>
  <c r="D2012" i="2"/>
  <c r="D2018" i="2"/>
  <c r="D2026" i="2"/>
  <c r="D2080" i="2"/>
  <c r="D2102" i="2"/>
  <c r="D2110" i="2"/>
  <c r="D2118" i="2"/>
  <c r="D2126" i="2"/>
  <c r="D2141" i="2"/>
  <c r="D2149" i="2"/>
  <c r="D2157" i="2"/>
  <c r="D2165" i="2"/>
  <c r="D2173" i="2"/>
  <c r="D2280" i="2"/>
  <c r="D2288" i="2"/>
  <c r="D2296" i="2"/>
  <c r="D2319" i="2"/>
  <c r="D2343" i="2"/>
  <c r="D2351" i="2"/>
  <c r="D2365" i="2"/>
  <c r="D2400" i="2"/>
  <c r="D2432" i="2"/>
  <c r="D2439" i="2"/>
  <c r="D2447" i="2"/>
  <c r="D2460" i="2"/>
  <c r="D943" i="2"/>
  <c r="D975" i="2"/>
  <c r="D993" i="2"/>
  <c r="D998" i="2"/>
  <c r="D1005" i="2"/>
  <c r="D1034" i="2"/>
  <c r="D1041" i="2"/>
  <c r="D1065" i="2"/>
  <c r="D1086" i="2"/>
  <c r="D1093" i="2"/>
  <c r="D1105" i="2"/>
  <c r="D1117" i="2"/>
  <c r="D1124" i="2"/>
  <c r="D1150" i="2"/>
  <c r="D1158" i="2"/>
  <c r="D1164" i="2"/>
  <c r="D1177" i="2"/>
  <c r="D1229" i="2"/>
  <c r="D1241" i="2"/>
  <c r="D1265" i="2"/>
  <c r="D1278" i="2"/>
  <c r="D1290" i="2"/>
  <c r="D1303" i="2"/>
  <c r="D1310" i="2"/>
  <c r="D1322" i="2"/>
  <c r="D1341" i="2"/>
  <c r="D1357" i="2"/>
  <c r="D1363" i="2"/>
  <c r="D1370" i="2"/>
  <c r="D1380" i="2"/>
  <c r="D1392" i="2"/>
  <c r="D1396" i="2"/>
  <c r="D1406" i="2"/>
  <c r="D1411" i="2"/>
  <c r="D1448" i="2"/>
  <c r="D1515" i="2"/>
  <c r="D1520" i="2"/>
  <c r="D1523" i="2"/>
  <c r="D1547" i="2"/>
  <c r="D1557" i="2"/>
  <c r="D1564" i="2"/>
  <c r="D1570" i="2"/>
  <c r="D1587" i="2"/>
  <c r="D1606" i="2"/>
  <c r="D1612" i="2"/>
  <c r="D1633" i="2"/>
  <c r="D1639" i="2"/>
  <c r="D1658" i="2"/>
  <c r="D1668" i="2"/>
  <c r="D1680" i="2"/>
  <c r="D1686" i="2"/>
  <c r="D1715" i="2"/>
  <c r="D1738" i="2"/>
  <c r="D1748" i="2"/>
  <c r="D1792" i="2"/>
  <c r="D1797" i="2"/>
  <c r="D1801" i="2"/>
  <c r="D1984" i="2"/>
  <c r="D1992" i="2"/>
  <c r="D2019" i="2"/>
  <c r="D2050" i="2"/>
  <c r="D2058" i="2"/>
  <c r="D2074" i="2"/>
  <c r="D2088" i="2"/>
  <c r="D2095" i="2"/>
  <c r="D2103" i="2"/>
  <c r="D2111" i="2"/>
  <c r="D2119" i="2"/>
  <c r="D2127" i="2"/>
  <c r="D2134" i="2"/>
  <c r="D2150" i="2"/>
  <c r="D2158" i="2"/>
  <c r="D2181" i="2"/>
  <c r="D2189" i="2"/>
  <c r="D2197" i="2"/>
  <c r="D2312" i="2"/>
  <c r="D2336" i="2"/>
  <c r="D2358" i="2"/>
  <c r="D2366" i="2"/>
  <c r="D2373" i="2"/>
  <c r="D2380" i="2"/>
  <c r="D2414" i="2"/>
  <c r="D2440" i="2"/>
  <c r="D2448" i="2"/>
  <c r="D2455" i="2"/>
  <c r="D2461" i="2"/>
  <c r="D2468" i="2"/>
  <c r="D2476" i="2"/>
  <c r="D987" i="2"/>
  <c r="D1012" i="2"/>
  <c r="D1017" i="2"/>
  <c r="D1029" i="2"/>
  <c r="D1059" i="2"/>
  <c r="D1129" i="2"/>
  <c r="D1142" i="2"/>
  <c r="D1148" i="2"/>
  <c r="D1201" i="2"/>
  <c r="D1209" i="2"/>
  <c r="D1217" i="2"/>
  <c r="D1248" i="2"/>
  <c r="D1254" i="2"/>
  <c r="D1273" i="2"/>
  <c r="D1285" i="2"/>
  <c r="D1328" i="2"/>
  <c r="D1331" i="2"/>
  <c r="D1337" i="2"/>
  <c r="D1347" i="2"/>
  <c r="D1364" i="2"/>
  <c r="D1371" i="2"/>
  <c r="D1376" i="2"/>
  <c r="D1401" i="2"/>
  <c r="D1442" i="2"/>
  <c r="D1475" i="2"/>
  <c r="D1483" i="2"/>
  <c r="D1486" i="2"/>
  <c r="D1558" i="2"/>
  <c r="D1576" i="2"/>
  <c r="D1581" i="2"/>
  <c r="D1601" i="2"/>
  <c r="D1613" i="2"/>
  <c r="D1621" i="2"/>
  <c r="D1634" i="2"/>
  <c r="D1645" i="2"/>
  <c r="D1652" i="2"/>
  <c r="D1675" i="2"/>
  <c r="D1692" i="2"/>
  <c r="D1703" i="2"/>
  <c r="D1716" i="2"/>
  <c r="D1723" i="2"/>
  <c r="D1735" i="2"/>
  <c r="D1755" i="2"/>
  <c r="D1770" i="2"/>
  <c r="D1787" i="2"/>
  <c r="D1802" i="2"/>
  <c r="D1834" i="2"/>
  <c r="D1840" i="2"/>
  <c r="D2000" i="2"/>
  <c r="D2013" i="2"/>
  <c r="D2035" i="2"/>
  <c r="D2043" i="2"/>
  <c r="D2051" i="2"/>
  <c r="D2059" i="2"/>
  <c r="D2067" i="2"/>
  <c r="D2082" i="2"/>
  <c r="D2096" i="2"/>
  <c r="D2104" i="2"/>
  <c r="D2112" i="2"/>
  <c r="D2135" i="2"/>
  <c r="D2143" i="2"/>
  <c r="D2151" i="2"/>
  <c r="D2167" i="2"/>
  <c r="D2190" i="2"/>
  <c r="D2213" i="2"/>
  <c r="D2243" i="2"/>
  <c r="D2251" i="2"/>
  <c r="D2259" i="2"/>
  <c r="D2267" i="2"/>
  <c r="D2274" i="2"/>
  <c r="D2282" i="2"/>
  <c r="D2290" i="2"/>
  <c r="D2352" i="2"/>
  <c r="D2359" i="2"/>
  <c r="D2367" i="2"/>
  <c r="D2381" i="2"/>
  <c r="D2408" i="2"/>
  <c r="D2492" i="2"/>
  <c r="D2516" i="2"/>
  <c r="D2532" i="2"/>
  <c r="D945" i="2"/>
  <c r="D951" i="2"/>
  <c r="D977" i="2"/>
  <c r="D983" i="2"/>
  <c r="D999" i="2"/>
  <c r="D1036" i="2"/>
  <c r="D1053" i="2"/>
  <c r="D1060" i="2"/>
  <c r="D1067" i="2"/>
  <c r="D1073" i="2"/>
  <c r="D1118" i="2"/>
  <c r="D1137" i="2"/>
  <c r="D1172" i="2"/>
  <c r="D1185" i="2"/>
  <c r="D1189" i="2"/>
  <c r="D1267" i="2"/>
  <c r="D1274" i="2"/>
  <c r="D1298" i="2"/>
  <c r="D1318" i="2"/>
  <c r="D1332" i="2"/>
  <c r="D1338" i="2"/>
  <c r="D1348" i="2"/>
  <c r="D1353" i="2"/>
  <c r="D1393" i="2"/>
  <c r="D1402" i="2"/>
  <c r="D1417" i="2"/>
  <c r="D1443" i="2"/>
  <c r="D1452" i="2"/>
  <c r="D1459" i="2"/>
  <c r="D1469" i="2"/>
  <c r="D1476" i="2"/>
  <c r="D1499" i="2"/>
  <c r="D1525" i="2"/>
  <c r="D1544" i="2"/>
  <c r="D1571" i="2"/>
  <c r="D1582" i="2"/>
  <c r="D1588" i="2"/>
  <c r="D1676" i="2"/>
  <c r="D1711" i="2"/>
  <c r="D1724" i="2"/>
  <c r="D1739" i="2"/>
  <c r="D1750" i="2"/>
  <c r="D1767" i="2"/>
  <c r="D1771" i="2"/>
  <c r="D1782" i="2"/>
  <c r="D1793" i="2"/>
  <c r="D1803" i="2"/>
  <c r="D1809" i="2"/>
  <c r="D1815" i="2"/>
  <c r="D1823" i="2"/>
  <c r="D1848" i="2"/>
  <c r="D1869" i="2"/>
  <c r="D1877" i="2"/>
  <c r="D1901" i="2"/>
  <c r="D1956" i="2"/>
  <c r="D1964" i="2"/>
  <c r="D2008" i="2"/>
  <c r="D2021" i="2"/>
  <c r="D2183" i="2"/>
  <c r="D2199" i="2"/>
  <c r="D2207" i="2"/>
  <c r="D2221" i="2"/>
  <c r="D2237" i="2"/>
  <c r="D2306" i="2"/>
  <c r="D2314" i="2"/>
  <c r="D2330" i="2"/>
  <c r="D2338" i="2"/>
  <c r="D2374" i="2"/>
  <c r="D2382" i="2"/>
  <c r="D2416" i="2"/>
  <c r="D2463" i="2"/>
  <c r="D2470" i="2"/>
  <c r="D2485" i="2"/>
  <c r="AG2661" i="2"/>
  <c r="AG2663" i="2"/>
  <c r="AG1720" i="2"/>
  <c r="AG2072" i="2"/>
  <c r="AG121" i="2"/>
  <c r="AG791" i="2"/>
  <c r="AG1276" i="2"/>
  <c r="D1261" i="2"/>
  <c r="AG39" i="2"/>
  <c r="AG45" i="2"/>
  <c r="AG48" i="2"/>
  <c r="AG302" i="2"/>
  <c r="D780" i="2"/>
  <c r="AG1152" i="2"/>
  <c r="D1388" i="2"/>
  <c r="Z1" i="2"/>
  <c r="AG25" i="2"/>
  <c r="AG1532" i="2"/>
  <c r="D2198" i="2"/>
  <c r="AG2299" i="2"/>
  <c r="AG1778" i="2"/>
  <c r="AG982" i="2"/>
  <c r="AG1517" i="2"/>
  <c r="AG1576" i="2"/>
  <c r="AG1667" i="2"/>
  <c r="D796" i="2"/>
  <c r="AG2498" i="2"/>
  <c r="AG1706" i="2"/>
  <c r="AG1821" i="2"/>
  <c r="AG21" i="2"/>
  <c r="AG288" i="2"/>
  <c r="AG291" i="2"/>
  <c r="AG558" i="2"/>
  <c r="AG600" i="2"/>
  <c r="AG675" i="2"/>
  <c r="AG678" i="2"/>
  <c r="AG1008" i="2"/>
  <c r="AG1193" i="2"/>
  <c r="D1539" i="2"/>
  <c r="AG1623" i="2"/>
  <c r="D1871" i="2"/>
  <c r="D1926" i="2"/>
  <c r="D1974" i="2"/>
  <c r="AG1987" i="2"/>
  <c r="D2006" i="2"/>
  <c r="AG2015" i="2"/>
  <c r="AG2058" i="2"/>
  <c r="D2174" i="2"/>
  <c r="D2428" i="2"/>
  <c r="AG2464" i="2"/>
  <c r="AG13" i="2"/>
  <c r="AG902" i="2"/>
  <c r="AG1607" i="2"/>
  <c r="AG2573" i="2"/>
  <c r="AG272" i="2"/>
  <c r="AG362" i="2"/>
  <c r="AG486" i="2"/>
  <c r="AG566" i="2"/>
  <c r="AG570" i="2"/>
  <c r="AG573" i="2"/>
  <c r="AG650" i="2"/>
  <c r="AG996" i="2"/>
  <c r="AG1161" i="2"/>
  <c r="AG1185" i="2"/>
  <c r="AG1233" i="2"/>
  <c r="AG1239" i="2"/>
  <c r="AG1500" i="2"/>
  <c r="AG1501" i="2"/>
  <c r="AG1547" i="2"/>
  <c r="AG2225" i="2"/>
  <c r="AG2226" i="2"/>
  <c r="AG2300" i="2"/>
  <c r="AG2334" i="2"/>
  <c r="D2429" i="2"/>
  <c r="AG2611" i="2"/>
  <c r="AG2649" i="2"/>
  <c r="AG278" i="2"/>
  <c r="AG93" i="2"/>
  <c r="AG240" i="2"/>
  <c r="AG624" i="2"/>
  <c r="AG658" i="2"/>
  <c r="AG889" i="2"/>
  <c r="AG910" i="2"/>
  <c r="AG934" i="2"/>
  <c r="AG940" i="2"/>
  <c r="AG1370" i="2"/>
  <c r="AG1466" i="2"/>
  <c r="AG1544" i="2"/>
  <c r="AG1545" i="2"/>
  <c r="D1950" i="2"/>
  <c r="D1990" i="2"/>
  <c r="AG2045" i="2"/>
  <c r="AG2329" i="2"/>
  <c r="AG892" i="2"/>
  <c r="AG1104" i="2"/>
  <c r="AG76" i="2"/>
  <c r="AG92" i="2"/>
  <c r="AG216" i="2"/>
  <c r="AG815" i="2"/>
  <c r="AG817" i="2"/>
  <c r="AG871" i="2"/>
  <c r="AG1014" i="2"/>
  <c r="AG1073" i="2"/>
  <c r="AG1321" i="2"/>
  <c r="AG1354" i="2"/>
  <c r="AG1462" i="2"/>
  <c r="D1567" i="2"/>
  <c r="AG1610" i="2"/>
  <c r="AG1843" i="2"/>
  <c r="AG1887" i="2"/>
  <c r="D2419" i="2"/>
  <c r="AG2527" i="2"/>
  <c r="D2535" i="2"/>
  <c r="AG256" i="2"/>
  <c r="AG1078" i="2"/>
  <c r="AF1" i="2"/>
  <c r="AG61" i="2"/>
  <c r="AG68" i="2"/>
  <c r="AG124" i="2"/>
  <c r="D490" i="2"/>
  <c r="AG510" i="2"/>
  <c r="D610" i="2"/>
  <c r="D791" i="2"/>
  <c r="AG855" i="2"/>
  <c r="AG1176" i="2"/>
  <c r="D1593" i="2"/>
  <c r="AG1853" i="2"/>
  <c r="D2405" i="2"/>
  <c r="AG108" i="2"/>
  <c r="AG208" i="2"/>
  <c r="D4" i="2"/>
  <c r="AG918" i="2"/>
  <c r="AG1022" i="2"/>
  <c r="D1505" i="2"/>
  <c r="D1513" i="2"/>
  <c r="D1903" i="2"/>
  <c r="D1966" i="2"/>
  <c r="D2065" i="2"/>
  <c r="AG2177" i="2"/>
  <c r="AG2337" i="2"/>
  <c r="AG2630" i="2"/>
  <c r="D12" i="2"/>
  <c r="AG69" i="2"/>
  <c r="AG84" i="2"/>
  <c r="AG144" i="2"/>
  <c r="AG152" i="2"/>
  <c r="AG215" i="2"/>
  <c r="AG113" i="2"/>
  <c r="AG116" i="2"/>
  <c r="AG200" i="2"/>
  <c r="AG37" i="2"/>
  <c r="AG63" i="2"/>
  <c r="AG166" i="2"/>
  <c r="D1141" i="2"/>
  <c r="AG24" i="2"/>
  <c r="AG53" i="2"/>
  <c r="AG57" i="2"/>
  <c r="D69" i="2"/>
  <c r="AG100" i="2"/>
  <c r="AG109" i="2"/>
  <c r="AG145" i="2"/>
  <c r="AG146" i="2"/>
  <c r="AG147" i="2"/>
  <c r="D197" i="2"/>
  <c r="D358" i="2"/>
  <c r="D885" i="2"/>
  <c r="AG29" i="2"/>
  <c r="AG60" i="2"/>
  <c r="AG77" i="2"/>
  <c r="AG85" i="2"/>
  <c r="AG101" i="2"/>
  <c r="D125" i="2"/>
  <c r="AG156" i="2"/>
  <c r="AG344" i="2"/>
  <c r="D450" i="2"/>
  <c r="D563" i="2"/>
  <c r="AG5" i="2"/>
  <c r="AG42" i="2"/>
  <c r="AG52" i="2"/>
  <c r="AG72" i="2"/>
  <c r="D112" i="2"/>
  <c r="AG224" i="2"/>
  <c r="AG232" i="2"/>
  <c r="D507" i="2"/>
  <c r="D559" i="2"/>
  <c r="AG6" i="2"/>
  <c r="AG105" i="2"/>
  <c r="AG120" i="2"/>
  <c r="AG230" i="2"/>
  <c r="AG326" i="2"/>
  <c r="AG338" i="2"/>
  <c r="D474" i="2"/>
  <c r="D1422" i="2"/>
  <c r="D1594" i="2"/>
  <c r="D1885" i="2"/>
  <c r="D1904" i="2"/>
  <c r="AG411" i="2"/>
  <c r="AG482" i="2"/>
  <c r="AG598" i="2"/>
  <c r="AG711" i="2"/>
  <c r="AG800" i="2"/>
  <c r="AG838" i="2"/>
  <c r="AG1169" i="2"/>
  <c r="D1404" i="2"/>
  <c r="D1842" i="2"/>
  <c r="AG2034" i="2"/>
  <c r="AG222" i="2"/>
  <c r="AG233" i="2"/>
  <c r="AG234" i="2"/>
  <c r="AG235" i="2"/>
  <c r="AG306" i="2"/>
  <c r="AG310" i="2"/>
  <c r="AG323" i="2"/>
  <c r="AG378" i="2"/>
  <c r="AG382" i="2"/>
  <c r="AG394" i="2"/>
  <c r="AG443" i="2"/>
  <c r="AG518" i="2"/>
  <c r="AG542" i="2"/>
  <c r="AG590" i="2"/>
  <c r="AG595" i="2"/>
  <c r="AG618" i="2"/>
  <c r="AG632" i="2"/>
  <c r="AG708" i="2"/>
  <c r="AG747" i="2"/>
  <c r="AG776" i="2"/>
  <c r="AG777" i="2"/>
  <c r="AG813" i="2"/>
  <c r="AG823" i="2"/>
  <c r="AG866" i="2"/>
  <c r="AG964" i="2"/>
  <c r="AG993" i="2"/>
  <c r="AG1041" i="2"/>
  <c r="D1051" i="2"/>
  <c r="AG1100" i="2"/>
  <c r="D1173" i="2"/>
  <c r="AG1201" i="2"/>
  <c r="AG1317" i="2"/>
  <c r="D1549" i="2"/>
  <c r="D1659" i="2"/>
  <c r="D1776" i="2"/>
  <c r="D1975" i="2"/>
  <c r="D1982" i="2"/>
  <c r="D2402" i="2"/>
  <c r="AG350" i="2"/>
  <c r="AG402" i="2"/>
  <c r="AG422" i="2"/>
  <c r="AG458" i="2"/>
  <c r="AG490" i="2"/>
  <c r="AG554" i="2"/>
  <c r="AG597" i="2"/>
  <c r="D703" i="2"/>
  <c r="AG706" i="2"/>
  <c r="AG750" i="2"/>
  <c r="AG767" i="2"/>
  <c r="AG788" i="2"/>
  <c r="AG978" i="2"/>
  <c r="D1013" i="2"/>
  <c r="AG1029" i="2"/>
  <c r="AG1081" i="2"/>
  <c r="AG1113" i="2"/>
  <c r="D1125" i="2"/>
  <c r="AG1135" i="2"/>
  <c r="AG1265" i="2"/>
  <c r="D1302" i="2"/>
  <c r="AG1313" i="2"/>
  <c r="D1484" i="2"/>
  <c r="D2182" i="2"/>
  <c r="AG257" i="2"/>
  <c r="AG259" i="2"/>
  <c r="AG322" i="2"/>
  <c r="AG367" i="2"/>
  <c r="AG368" i="2"/>
  <c r="AG455" i="2"/>
  <c r="AG487" i="2"/>
  <c r="AG489" i="2"/>
  <c r="AG493" i="2"/>
  <c r="AG515" i="2"/>
  <c r="AG530" i="2"/>
  <c r="AG541" i="2"/>
  <c r="AG615" i="2"/>
  <c r="AG617" i="2"/>
  <c r="AG628" i="2"/>
  <c r="D634" i="2"/>
  <c r="AG702" i="2"/>
  <c r="AG744" i="2"/>
  <c r="AG874" i="2"/>
  <c r="AG937" i="2"/>
  <c r="AG948" i="2"/>
  <c r="AG961" i="2"/>
  <c r="AG1096" i="2"/>
  <c r="AG1105" i="2"/>
  <c r="AG1109" i="2"/>
  <c r="AG1177" i="2"/>
  <c r="AG1357" i="2"/>
  <c r="D1425" i="2"/>
  <c r="AG1526" i="2"/>
  <c r="AG1528" i="2"/>
  <c r="AG1636" i="2"/>
  <c r="D2222" i="2"/>
  <c r="AG354" i="2"/>
  <c r="AG565" i="2"/>
  <c r="D663" i="2"/>
  <c r="AG886" i="2"/>
  <c r="AG898" i="2"/>
  <c r="AG899" i="2"/>
  <c r="AG966" i="2"/>
  <c r="AG1002" i="2"/>
  <c r="AG1004" i="2"/>
  <c r="AG1017" i="2"/>
  <c r="AG1028" i="2"/>
  <c r="AG1089" i="2"/>
  <c r="D1090" i="2"/>
  <c r="AG1097" i="2"/>
  <c r="AG1121" i="2"/>
  <c r="AG1126" i="2"/>
  <c r="AG1137" i="2"/>
  <c r="AG1181" i="2"/>
  <c r="AG1188" i="2"/>
  <c r="AG1198" i="2"/>
  <c r="AG1274" i="2"/>
  <c r="AG1297" i="2"/>
  <c r="AG1579" i="2"/>
  <c r="D1951" i="2"/>
  <c r="D2191" i="2"/>
  <c r="AG231" i="2"/>
  <c r="AG268" i="2"/>
  <c r="AG314" i="2"/>
  <c r="AG450" i="2"/>
  <c r="AG502" i="2"/>
  <c r="AG522" i="2"/>
  <c r="AG593" i="2"/>
  <c r="AG613" i="2"/>
  <c r="AG614" i="2"/>
  <c r="AG726" i="2"/>
  <c r="D844" i="2"/>
  <c r="AG893" i="2"/>
  <c r="AG894" i="2"/>
  <c r="AG945" i="2"/>
  <c r="D946" i="2"/>
  <c r="AG970" i="2"/>
  <c r="D971" i="2"/>
  <c r="AG998" i="2"/>
  <c r="AG1061" i="2"/>
  <c r="AG1108" i="2"/>
  <c r="AG1112" i="2"/>
  <c r="AG1153" i="2"/>
  <c r="D1165" i="2"/>
  <c r="AG1217" i="2"/>
  <c r="D1286" i="2"/>
  <c r="D1339" i="2"/>
  <c r="D1852" i="2"/>
  <c r="D2238" i="2"/>
  <c r="D2372" i="2"/>
  <c r="AG363" i="2"/>
  <c r="AG364" i="2"/>
  <c r="AG370" i="2"/>
  <c r="D386" i="2"/>
  <c r="AG427" i="2"/>
  <c r="D430" i="2"/>
  <c r="AG484" i="2"/>
  <c r="AG572" i="2"/>
  <c r="AG642" i="2"/>
  <c r="AG695" i="2"/>
  <c r="AG731" i="2"/>
  <c r="AG734" i="2"/>
  <c r="AG782" i="2"/>
  <c r="AG799" i="2"/>
  <c r="AG828" i="2"/>
  <c r="AG847" i="2"/>
  <c r="AG863" i="2"/>
  <c r="AG929" i="2"/>
  <c r="AG950" i="2"/>
  <c r="AG956" i="2"/>
  <c r="D978" i="2"/>
  <c r="AG999" i="2"/>
  <c r="AG1025" i="2"/>
  <c r="D1069" i="2"/>
  <c r="D1094" i="2"/>
  <c r="AG1255" i="2"/>
  <c r="D2034" i="2"/>
  <c r="D2073" i="2"/>
  <c r="D2125" i="2"/>
  <c r="D2231" i="2"/>
  <c r="D2420" i="2"/>
  <c r="D2638" i="2"/>
  <c r="AG1898" i="2"/>
  <c r="AG1985" i="2"/>
  <c r="AG2012" i="2"/>
  <c r="AG2051" i="2"/>
  <c r="AG2158" i="2"/>
  <c r="AG2262" i="2"/>
  <c r="AG2270" i="2"/>
  <c r="AG2371" i="2"/>
  <c r="AG2543" i="2"/>
  <c r="AG2564" i="2"/>
  <c r="AG2567" i="2"/>
  <c r="AG2584" i="2"/>
  <c r="AG2586" i="2"/>
  <c r="AG2624" i="2"/>
  <c r="AG1399" i="2"/>
  <c r="AG1438" i="2"/>
  <c r="AG1565" i="2"/>
  <c r="AG1710" i="2"/>
  <c r="AG1718" i="2"/>
  <c r="AG1722" i="2"/>
  <c r="D1804" i="2"/>
  <c r="AG1845" i="2"/>
  <c r="AG1970" i="2"/>
  <c r="D1997" i="2"/>
  <c r="AG2003" i="2"/>
  <c r="AG2026" i="2"/>
  <c r="AG2053" i="2"/>
  <c r="AG2089" i="2"/>
  <c r="D2229" i="2"/>
  <c r="AG2324" i="2"/>
  <c r="AG2560" i="2"/>
  <c r="AG2576" i="2"/>
  <c r="AG2641" i="2"/>
  <c r="AG1264" i="2"/>
  <c r="AG1277" i="2"/>
  <c r="AG1309" i="2"/>
  <c r="D1444" i="2"/>
  <c r="D1464" i="2"/>
  <c r="D1498" i="2"/>
  <c r="D1635" i="2"/>
  <c r="D1670" i="2"/>
  <c r="AG1734" i="2"/>
  <c r="AG1736" i="2"/>
  <c r="D1737" i="2"/>
  <c r="AG1762" i="2"/>
  <c r="AG1774" i="2"/>
  <c r="AG1817" i="2"/>
  <c r="AG1818" i="2"/>
  <c r="AG1820" i="2"/>
  <c r="AG1936" i="2"/>
  <c r="AG2145" i="2"/>
  <c r="AG2283" i="2"/>
  <c r="AG2537" i="2"/>
  <c r="AG2593" i="2"/>
  <c r="AG1514" i="2"/>
  <c r="AG1522" i="2"/>
  <c r="AG1538" i="2"/>
  <c r="AG1570" i="2"/>
  <c r="AG1584" i="2"/>
  <c r="AG1630" i="2"/>
  <c r="AG1704" i="2"/>
  <c r="AG1880" i="2"/>
  <c r="AG1952" i="2"/>
  <c r="AG1997" i="2"/>
  <c r="D2017" i="2"/>
  <c r="D2042" i="2"/>
  <c r="AG2042" i="2"/>
  <c r="AG2150" i="2"/>
  <c r="AG2161" i="2"/>
  <c r="D2220" i="2"/>
  <c r="D2298" i="2"/>
  <c r="AG2314" i="2"/>
  <c r="D2344" i="2"/>
  <c r="AG2345" i="2"/>
  <c r="D2486" i="2"/>
  <c r="AG2511" i="2"/>
  <c r="AG2599" i="2"/>
  <c r="AG2638" i="2"/>
  <c r="D2650" i="2"/>
  <c r="D2656" i="2"/>
  <c r="AG1634" i="2"/>
  <c r="AG1649" i="2"/>
  <c r="D1679" i="2"/>
  <c r="AG1872" i="2"/>
  <c r="AG1889" i="2"/>
  <c r="AG1912" i="2"/>
  <c r="AG1928" i="2"/>
  <c r="AG2085" i="2"/>
  <c r="D2205" i="2"/>
  <c r="AG2234" i="2"/>
  <c r="D2286" i="2"/>
  <c r="AG2297" i="2"/>
  <c r="AG2303" i="2"/>
  <c r="AG2374" i="2"/>
  <c r="AG2460" i="2"/>
  <c r="AG2493" i="2"/>
  <c r="AG2547" i="2"/>
  <c r="AG2555" i="2"/>
  <c r="AG1302" i="2"/>
  <c r="AG1341" i="2"/>
  <c r="AG1440" i="2"/>
  <c r="AG1464" i="2"/>
  <c r="AG1470" i="2"/>
  <c r="AG1487" i="2"/>
  <c r="D1514" i="2"/>
  <c r="D1524" i="2"/>
  <c r="D1537" i="2"/>
  <c r="AG1805" i="2"/>
  <c r="AG1888" i="2"/>
  <c r="AG1896" i="2"/>
  <c r="AG2057" i="2"/>
  <c r="AG2099" i="2"/>
  <c r="AG2127" i="2"/>
  <c r="AG2239" i="2"/>
  <c r="AG2268" i="2"/>
  <c r="AG2351" i="2"/>
  <c r="AG2455" i="2"/>
  <c r="AG2469" i="2"/>
  <c r="AG1301" i="2"/>
  <c r="AG1305" i="2"/>
  <c r="AG1338" i="2"/>
  <c r="AG1437" i="2"/>
  <c r="AG1556" i="2"/>
  <c r="AG1562" i="2"/>
  <c r="AG1592" i="2"/>
  <c r="AG1613" i="2"/>
  <c r="D1672" i="2"/>
  <c r="AG1678" i="2"/>
  <c r="AG1768" i="2"/>
  <c r="AG1807" i="2"/>
  <c r="AG2031" i="2"/>
  <c r="D2206" i="2"/>
  <c r="AG2206" i="2"/>
  <c r="AG2338" i="2"/>
  <c r="AG2363" i="2"/>
  <c r="AG2383" i="2"/>
  <c r="AG2569" i="2"/>
  <c r="AG2571" i="2"/>
  <c r="D2624" i="2"/>
  <c r="D2605" i="2"/>
  <c r="Y1" i="2"/>
  <c r="AE1" i="2"/>
  <c r="AG19" i="2"/>
  <c r="D20" i="2"/>
  <c r="AG32" i="2"/>
  <c r="AG41" i="2"/>
  <c r="AG56" i="2"/>
  <c r="D101" i="2"/>
  <c r="AG103" i="2"/>
  <c r="AG160" i="2"/>
  <c r="AG164" i="2"/>
  <c r="AG176" i="2"/>
  <c r="D181" i="2"/>
  <c r="D201" i="2"/>
  <c r="D220" i="2"/>
  <c r="AG276" i="2"/>
  <c r="AG289" i="2"/>
  <c r="AG292" i="2"/>
  <c r="D319" i="2"/>
  <c r="AG330" i="2"/>
  <c r="AG387" i="2"/>
  <c r="D403" i="2"/>
  <c r="AG430" i="2"/>
  <c r="AG474" i="2"/>
  <c r="AG498" i="2"/>
  <c r="AG499" i="2"/>
  <c r="AG527" i="2"/>
  <c r="AG550" i="2"/>
  <c r="D990" i="2"/>
  <c r="D1566" i="2"/>
  <c r="AG4" i="2"/>
  <c r="AB1" i="2"/>
  <c r="AG16" i="2"/>
  <c r="AG36" i="2"/>
  <c r="AG38" i="2"/>
  <c r="AG47" i="2"/>
  <c r="AG87" i="2"/>
  <c r="AG89" i="2"/>
  <c r="D314" i="2"/>
  <c r="D391" i="2"/>
  <c r="D399" i="2"/>
  <c r="D435" i="2"/>
  <c r="AG475" i="2"/>
  <c r="AG479" i="2"/>
  <c r="D591" i="2"/>
  <c r="D879" i="2"/>
  <c r="D957" i="2"/>
  <c r="D1294" i="2"/>
  <c r="AG8" i="2"/>
  <c r="AG23" i="2"/>
  <c r="AG26" i="2"/>
  <c r="AG43" i="2"/>
  <c r="AG49" i="2"/>
  <c r="AG71" i="2"/>
  <c r="AG73" i="2"/>
  <c r="D85" i="2"/>
  <c r="AG96" i="2"/>
  <c r="AG111" i="2"/>
  <c r="AG128" i="2"/>
  <c r="AG148" i="2"/>
  <c r="AG157" i="2"/>
  <c r="AG161" i="2"/>
  <c r="AG180" i="2"/>
  <c r="AG192" i="2"/>
  <c r="D193" i="2"/>
  <c r="D221" i="2"/>
  <c r="D241" i="2"/>
  <c r="AG293" i="2"/>
  <c r="AG346" i="2"/>
  <c r="D383" i="2"/>
  <c r="D387" i="2"/>
  <c r="D426" i="2"/>
  <c r="D466" i="2"/>
  <c r="AG470" i="2"/>
  <c r="D471" i="2"/>
  <c r="AG546" i="2"/>
  <c r="AG552" i="2"/>
  <c r="D639" i="2"/>
  <c r="D779" i="2"/>
  <c r="D958" i="2"/>
  <c r="AG11" i="2"/>
  <c r="AG20" i="2"/>
  <c r="AG31" i="2"/>
  <c r="AG55" i="2"/>
  <c r="D130" i="2"/>
  <c r="AG153" i="2"/>
  <c r="AG155" i="2"/>
  <c r="AG158" i="2"/>
  <c r="AG168" i="2"/>
  <c r="D237" i="2"/>
  <c r="AG280" i="2"/>
  <c r="D285" i="2"/>
  <c r="AG324" i="2"/>
  <c r="AG374" i="2"/>
  <c r="D375" i="2"/>
  <c r="AG447" i="2"/>
  <c r="AG459" i="2"/>
  <c r="D467" i="2"/>
  <c r="D587" i="2"/>
  <c r="AG622" i="2"/>
  <c r="D867" i="2"/>
  <c r="D941" i="2"/>
  <c r="D1078" i="2"/>
  <c r="AA1" i="2"/>
  <c r="AG15" i="2"/>
  <c r="AG22" i="2"/>
  <c r="AG27" i="2"/>
  <c r="AG34" i="2"/>
  <c r="AG40" i="2"/>
  <c r="AG64" i="2"/>
  <c r="AG80" i="2"/>
  <c r="AG95" i="2"/>
  <c r="AG97" i="2"/>
  <c r="AG149" i="2"/>
  <c r="AG150" i="2"/>
  <c r="D189" i="2"/>
  <c r="D204" i="2"/>
  <c r="D213" i="2"/>
  <c r="D217" i="2"/>
  <c r="D253" i="2"/>
  <c r="AG325" i="2"/>
  <c r="AG327" i="2"/>
  <c r="AG360" i="2"/>
  <c r="D371" i="2"/>
  <c r="AG399" i="2"/>
  <c r="D446" i="2"/>
  <c r="AG451" i="2"/>
  <c r="AG712" i="2"/>
  <c r="AG738" i="2"/>
  <c r="D1050" i="2"/>
  <c r="AD1" i="2"/>
  <c r="AG7" i="2"/>
  <c r="AG12" i="2"/>
  <c r="AG17" i="2"/>
  <c r="AG18" i="2"/>
  <c r="AG30" i="2"/>
  <c r="AG33" i="2"/>
  <c r="AG44" i="2"/>
  <c r="D53" i="2"/>
  <c r="D93" i="2"/>
  <c r="AG104" i="2"/>
  <c r="AG112" i="2"/>
  <c r="AG117" i="2"/>
  <c r="AG119" i="2"/>
  <c r="AG133" i="2"/>
  <c r="AG139" i="2"/>
  <c r="AG140" i="2"/>
  <c r="AG142" i="2"/>
  <c r="AG172" i="2"/>
  <c r="AG174" i="2"/>
  <c r="AG225" i="2"/>
  <c r="AG229" i="2"/>
  <c r="AG248" i="2"/>
  <c r="D249" i="2"/>
  <c r="AG264" i="2"/>
  <c r="AG296" i="2"/>
  <c r="AG321" i="2"/>
  <c r="AG347" i="2"/>
  <c r="AG349" i="2"/>
  <c r="D715" i="2"/>
  <c r="AG822" i="2"/>
  <c r="D1046" i="2"/>
  <c r="D1074" i="2"/>
  <c r="AC1" i="2"/>
  <c r="AG9" i="2"/>
  <c r="AG10" i="2"/>
  <c r="AG14" i="2"/>
  <c r="AG28" i="2"/>
  <c r="AG35" i="2"/>
  <c r="AG65" i="2"/>
  <c r="AG79" i="2"/>
  <c r="AG81" i="2"/>
  <c r="AG88" i="2"/>
  <c r="AG169" i="2"/>
  <c r="AG171" i="2"/>
  <c r="AG184" i="2"/>
  <c r="AG199" i="2"/>
  <c r="AG227" i="2"/>
  <c r="AG261" i="2"/>
  <c r="AG262" i="2"/>
  <c r="AG265" i="2"/>
  <c r="AG300" i="2"/>
  <c r="D318" i="2"/>
  <c r="AG406" i="2"/>
  <c r="AG415" i="2"/>
  <c r="D418" i="2"/>
  <c r="D443" i="2"/>
  <c r="AG494" i="2"/>
  <c r="AG571" i="2"/>
  <c r="AG602" i="2"/>
  <c r="D806" i="2"/>
  <c r="AG1006" i="2"/>
  <c r="AG163" i="2"/>
  <c r="AG165" i="2"/>
  <c r="AG177" i="2"/>
  <c r="AG178" i="2"/>
  <c r="AG179" i="2"/>
  <c r="AG188" i="2"/>
  <c r="AG263" i="2"/>
  <c r="AG266" i="2"/>
  <c r="AG267" i="2"/>
  <c r="AG270" i="2"/>
  <c r="AG273" i="2"/>
  <c r="AG275" i="2"/>
  <c r="AG277" i="2"/>
  <c r="AG281" i="2"/>
  <c r="AG294" i="2"/>
  <c r="AG297" i="2"/>
  <c r="AG328" i="2"/>
  <c r="AG334" i="2"/>
  <c r="AG361" i="2"/>
  <c r="AG419" i="2"/>
  <c r="D431" i="2"/>
  <c r="AG434" i="2"/>
  <c r="AG438" i="2"/>
  <c r="AG442" i="2"/>
  <c r="AG466" i="2"/>
  <c r="D482" i="2"/>
  <c r="AG524" i="2"/>
  <c r="AG543" i="2"/>
  <c r="AG544" i="2"/>
  <c r="AG548" i="2"/>
  <c r="AG568" i="2"/>
  <c r="AG599" i="2"/>
  <c r="AG601" i="2"/>
  <c r="AG619" i="2"/>
  <c r="AG620" i="2"/>
  <c r="AG646" i="2"/>
  <c r="AG831" i="2"/>
  <c r="D926" i="2"/>
  <c r="D942" i="2"/>
  <c r="AG952" i="2"/>
  <c r="AG958" i="2"/>
  <c r="AG1086" i="2"/>
  <c r="D1256" i="2"/>
  <c r="AG125" i="2"/>
  <c r="AG136" i="2"/>
  <c r="D153" i="2"/>
  <c r="D157" i="2"/>
  <c r="AG167" i="2"/>
  <c r="AG181" i="2"/>
  <c r="AG182" i="2"/>
  <c r="AG190" i="2"/>
  <c r="AG196" i="2"/>
  <c r="D229" i="2"/>
  <c r="D233" i="2"/>
  <c r="AG244" i="2"/>
  <c r="D261" i="2"/>
  <c r="AG279" i="2"/>
  <c r="AG284" i="2"/>
  <c r="AG295" i="2"/>
  <c r="AG299" i="2"/>
  <c r="AG307" i="2"/>
  <c r="AG309" i="2"/>
  <c r="AG311" i="2"/>
  <c r="D323" i="2"/>
  <c r="AG329" i="2"/>
  <c r="AG351" i="2"/>
  <c r="AG352" i="2"/>
  <c r="AG407" i="2"/>
  <c r="D439" i="2"/>
  <c r="AG519" i="2"/>
  <c r="AG521" i="2"/>
  <c r="AG525" i="2"/>
  <c r="AG545" i="2"/>
  <c r="AG547" i="2"/>
  <c r="AG567" i="2"/>
  <c r="AG569" i="2"/>
  <c r="AG582" i="2"/>
  <c r="D583" i="2"/>
  <c r="D659" i="2"/>
  <c r="AG710" i="2"/>
  <c r="AG728" i="2"/>
  <c r="D775" i="2"/>
  <c r="AG790" i="2"/>
  <c r="AG801" i="2"/>
  <c r="AG816" i="2"/>
  <c r="D852" i="2"/>
  <c r="D893" i="2"/>
  <c r="D965" i="2"/>
  <c r="AG990" i="2"/>
  <c r="D1044" i="2"/>
  <c r="D1052" i="2"/>
  <c r="AG1053" i="2"/>
  <c r="D1270" i="2"/>
  <c r="D117" i="2"/>
  <c r="D121" i="2"/>
  <c r="AG185" i="2"/>
  <c r="AG187" i="2"/>
  <c r="AG193" i="2"/>
  <c r="AG194" i="2"/>
  <c r="AG195" i="2"/>
  <c r="AG198" i="2"/>
  <c r="AG202" i="2"/>
  <c r="AG204" i="2"/>
  <c r="AG206" i="2"/>
  <c r="AG212" i="2"/>
  <c r="AG242" i="2"/>
  <c r="AG252" i="2"/>
  <c r="AG318" i="2"/>
  <c r="D327" i="2"/>
  <c r="AG331" i="2"/>
  <c r="AG332" i="2"/>
  <c r="AG333" i="2"/>
  <c r="AG335" i="2"/>
  <c r="AG336" i="2"/>
  <c r="AG342" i="2"/>
  <c r="D347" i="2"/>
  <c r="AG353" i="2"/>
  <c r="AG356" i="2"/>
  <c r="AG358" i="2"/>
  <c r="AG375" i="2"/>
  <c r="AG386" i="2"/>
  <c r="AG478" i="2"/>
  <c r="D487" i="2"/>
  <c r="D491" i="2"/>
  <c r="D495" i="2"/>
  <c r="AG513" i="2"/>
  <c r="AG517" i="2"/>
  <c r="AG534" i="2"/>
  <c r="D535" i="2"/>
  <c r="AG574" i="2"/>
  <c r="AG630" i="2"/>
  <c r="D679" i="2"/>
  <c r="D803" i="2"/>
  <c r="AG807" i="2"/>
  <c r="D814" i="2"/>
  <c r="AG830" i="2"/>
  <c r="AG879" i="2"/>
  <c r="D923" i="2"/>
  <c r="AG926" i="2"/>
  <c r="D938" i="2"/>
  <c r="AG942" i="2"/>
  <c r="D949" i="2"/>
  <c r="D997" i="2"/>
  <c r="AG1016" i="2"/>
  <c r="D1082" i="2"/>
  <c r="D1221" i="2"/>
  <c r="D1253" i="2"/>
  <c r="AG132" i="2"/>
  <c r="D173" i="2"/>
  <c r="AG183" i="2"/>
  <c r="AG197" i="2"/>
  <c r="AG201" i="2"/>
  <c r="AG203" i="2"/>
  <c r="AG209" i="2"/>
  <c r="AG210" i="2"/>
  <c r="AG211" i="2"/>
  <c r="AG220" i="2"/>
  <c r="AG236" i="2"/>
  <c r="AG238" i="2"/>
  <c r="AG241" i="2"/>
  <c r="AG243" i="2"/>
  <c r="AG245" i="2"/>
  <c r="AG246" i="2"/>
  <c r="AG249" i="2"/>
  <c r="AG251" i="2"/>
  <c r="D269" i="2"/>
  <c r="D273" i="2"/>
  <c r="D277" i="2"/>
  <c r="D281" i="2"/>
  <c r="AG283" i="2"/>
  <c r="D303" i="2"/>
  <c r="AG313" i="2"/>
  <c r="AG320" i="2"/>
  <c r="AG337" i="2"/>
  <c r="AG339" i="2"/>
  <c r="AG340" i="2"/>
  <c r="AG341" i="2"/>
  <c r="AG357" i="2"/>
  <c r="AG371" i="2"/>
  <c r="AG395" i="2"/>
  <c r="AG398" i="2"/>
  <c r="D402" i="2"/>
  <c r="AG410" i="2"/>
  <c r="D411" i="2"/>
  <c r="AG414" i="2"/>
  <c r="D415" i="2"/>
  <c r="D483" i="2"/>
  <c r="AG506" i="2"/>
  <c r="AG526" i="2"/>
  <c r="D539" i="2"/>
  <c r="AG666" i="2"/>
  <c r="D699" i="2"/>
  <c r="AG718" i="2"/>
  <c r="D719" i="2"/>
  <c r="AG722" i="2"/>
  <c r="AG783" i="2"/>
  <c r="AG839" i="2"/>
  <c r="D875" i="2"/>
  <c r="D933" i="2"/>
  <c r="D962" i="2"/>
  <c r="AG1005" i="2"/>
  <c r="D1026" i="2"/>
  <c r="AG213" i="2"/>
  <c r="AG214" i="2"/>
  <c r="AG217" i="2"/>
  <c r="AG219" i="2"/>
  <c r="AG228" i="2"/>
  <c r="AG247" i="2"/>
  <c r="AG254" i="2"/>
  <c r="AG260" i="2"/>
  <c r="AG286" i="2"/>
  <c r="D301" i="2"/>
  <c r="D311" i="2"/>
  <c r="AG315" i="2"/>
  <c r="AG317" i="2"/>
  <c r="AG426" i="2"/>
  <c r="AG454" i="2"/>
  <c r="D511" i="2"/>
  <c r="D515" i="2"/>
  <c r="D567" i="2"/>
  <c r="AG606" i="2"/>
  <c r="D607" i="2"/>
  <c r="D611" i="2"/>
  <c r="AG626" i="2"/>
  <c r="AG641" i="2"/>
  <c r="D655" i="2"/>
  <c r="AG672" i="2"/>
  <c r="AG686" i="2"/>
  <c r="D771" i="2"/>
  <c r="AG775" i="2"/>
  <c r="AG809" i="2"/>
  <c r="AG843" i="2"/>
  <c r="D870" i="2"/>
  <c r="D918" i="2"/>
  <c r="D934" i="2"/>
  <c r="AG974" i="2"/>
  <c r="D994" i="2"/>
  <c r="D1008" i="2"/>
  <c r="AG1011" i="2"/>
  <c r="AG1057" i="2"/>
  <c r="D1097" i="2"/>
  <c r="D1146" i="2"/>
  <c r="D1197" i="2"/>
  <c r="AG575" i="2"/>
  <c r="AG576" i="2"/>
  <c r="AG578" i="2"/>
  <c r="AG580" i="2"/>
  <c r="AG603" i="2"/>
  <c r="AG604" i="2"/>
  <c r="AG623" i="2"/>
  <c r="AG625" i="2"/>
  <c r="AG627" i="2"/>
  <c r="AG631" i="2"/>
  <c r="AG644" i="2"/>
  <c r="AG647" i="2"/>
  <c r="AG662" i="2"/>
  <c r="AG671" i="2"/>
  <c r="AG682" i="2"/>
  <c r="AG691" i="2"/>
  <c r="AG724" i="2"/>
  <c r="AG727" i="2"/>
  <c r="AG743" i="2"/>
  <c r="AG785" i="2"/>
  <c r="AG789" i="2"/>
  <c r="AG829" i="2"/>
  <c r="AG833" i="2"/>
  <c r="AG840" i="2"/>
  <c r="AG846" i="2"/>
  <c r="AG895" i="2"/>
  <c r="AG953" i="2"/>
  <c r="AG973" i="2"/>
  <c r="AG975" i="2"/>
  <c r="AG979" i="2"/>
  <c r="AG981" i="2"/>
  <c r="AG1000" i="2"/>
  <c r="AG1013" i="2"/>
  <c r="AG1037" i="2"/>
  <c r="AG1043" i="2"/>
  <c r="AG1049" i="2"/>
  <c r="AG1052" i="2"/>
  <c r="AG1133" i="2"/>
  <c r="AG1145" i="2"/>
  <c r="D1279" i="2"/>
  <c r="AG1340" i="2"/>
  <c r="AG431" i="2"/>
  <c r="AG433" i="2"/>
  <c r="AG446" i="2"/>
  <c r="AG481" i="2"/>
  <c r="AG549" i="2"/>
  <c r="AG551" i="2"/>
  <c r="AG553" i="2"/>
  <c r="AG556" i="2"/>
  <c r="AG577" i="2"/>
  <c r="AG579" i="2"/>
  <c r="AG584" i="2"/>
  <c r="AG586" i="2"/>
  <c r="D595" i="2"/>
  <c r="D615" i="2"/>
  <c r="AG621" i="2"/>
  <c r="AG629" i="2"/>
  <c r="AG633" i="2"/>
  <c r="AG634" i="2"/>
  <c r="AG643" i="2"/>
  <c r="AG645" i="2"/>
  <c r="AG648" i="2"/>
  <c r="D651" i="2"/>
  <c r="D675" i="2"/>
  <c r="AG684" i="2"/>
  <c r="AG688" i="2"/>
  <c r="D695" i="2"/>
  <c r="AG698" i="2"/>
  <c r="AG707" i="2"/>
  <c r="AG763" i="2"/>
  <c r="AG766" i="2"/>
  <c r="D807" i="2"/>
  <c r="D815" i="2"/>
  <c r="D819" i="2"/>
  <c r="AG825" i="2"/>
  <c r="AG834" i="2"/>
  <c r="AG842" i="2"/>
  <c r="AG845" i="2"/>
  <c r="AG852" i="2"/>
  <c r="D876" i="2"/>
  <c r="AG897" i="2"/>
  <c r="AG900" i="2"/>
  <c r="AG901" i="2"/>
  <c r="AG906" i="2"/>
  <c r="AG907" i="2"/>
  <c r="AG909" i="2"/>
  <c r="D950" i="2"/>
  <c r="D966" i="2"/>
  <c r="AG969" i="2"/>
  <c r="D970" i="2"/>
  <c r="AG976" i="2"/>
  <c r="AG983" i="2"/>
  <c r="AG986" i="2"/>
  <c r="AG1012" i="2"/>
  <c r="AG1021" i="2"/>
  <c r="AG1038" i="2"/>
  <c r="AG1045" i="2"/>
  <c r="AG1054" i="2"/>
  <c r="AG1069" i="2"/>
  <c r="D1110" i="2"/>
  <c r="D1138" i="2"/>
  <c r="AG1209" i="2"/>
  <c r="D1222" i="2"/>
  <c r="AG1256" i="2"/>
  <c r="AG1312" i="2"/>
  <c r="D1317" i="2"/>
  <c r="D1521" i="2"/>
  <c r="D1552" i="2"/>
  <c r="D1644" i="2"/>
  <c r="D1860" i="2"/>
  <c r="AG379" i="2"/>
  <c r="AG391" i="2"/>
  <c r="D395" i="2"/>
  <c r="AG401" i="2"/>
  <c r="D419" i="2"/>
  <c r="D423" i="2"/>
  <c r="AG423" i="2"/>
  <c r="D427" i="2"/>
  <c r="AG435" i="2"/>
  <c r="AG463" i="2"/>
  <c r="AG465" i="2"/>
  <c r="AG467" i="2"/>
  <c r="D499" i="2"/>
  <c r="D503" i="2"/>
  <c r="AG508" i="2"/>
  <c r="D519" i="2"/>
  <c r="AG536" i="2"/>
  <c r="D543" i="2"/>
  <c r="AG555" i="2"/>
  <c r="AG560" i="2"/>
  <c r="D571" i="2"/>
  <c r="AG581" i="2"/>
  <c r="AG583" i="2"/>
  <c r="AG585" i="2"/>
  <c r="AG588" i="2"/>
  <c r="D599" i="2"/>
  <c r="AG605" i="2"/>
  <c r="AG608" i="2"/>
  <c r="AG610" i="2"/>
  <c r="D619" i="2"/>
  <c r="AG664" i="2"/>
  <c r="AG667" i="2"/>
  <c r="AG687" i="2"/>
  <c r="AG704" i="2"/>
  <c r="AG714" i="2"/>
  <c r="AG723" i="2"/>
  <c r="AG739" i="2"/>
  <c r="AG742" i="2"/>
  <c r="AG755" i="2"/>
  <c r="AG759" i="2"/>
  <c r="AG760" i="2"/>
  <c r="D787" i="2"/>
  <c r="AG793" i="2"/>
  <c r="AG798" i="2"/>
  <c r="D804" i="2"/>
  <c r="D812" i="2"/>
  <c r="D827" i="2"/>
  <c r="AG849" i="2"/>
  <c r="AG854" i="2"/>
  <c r="AG859" i="2"/>
  <c r="D901" i="2"/>
  <c r="AG903" i="2"/>
  <c r="AG912" i="2"/>
  <c r="AG922" i="2"/>
  <c r="D939" i="2"/>
  <c r="D947" i="2"/>
  <c r="AG980" i="2"/>
  <c r="AG984" i="2"/>
  <c r="AG1020" i="2"/>
  <c r="AG1062" i="2"/>
  <c r="AG1068" i="2"/>
  <c r="AG1082" i="2"/>
  <c r="AG1091" i="2"/>
  <c r="AG1094" i="2"/>
  <c r="AG1118" i="2"/>
  <c r="AG1122" i="2"/>
  <c r="AG1123" i="2"/>
  <c r="AG1142" i="2"/>
  <c r="AG1146" i="2"/>
  <c r="AG1147" i="2"/>
  <c r="AG1162" i="2"/>
  <c r="AG1163" i="2"/>
  <c r="AG1204" i="2"/>
  <c r="AG1215" i="2"/>
  <c r="AG1279" i="2"/>
  <c r="AG1294" i="2"/>
  <c r="D1377" i="2"/>
  <c r="AG507" i="2"/>
  <c r="AG538" i="2"/>
  <c r="AG557" i="2"/>
  <c r="AG559" i="2"/>
  <c r="AG561" i="2"/>
  <c r="AG562" i="2"/>
  <c r="AG564" i="2"/>
  <c r="AG587" i="2"/>
  <c r="AG607" i="2"/>
  <c r="AG609" i="2"/>
  <c r="AG612" i="2"/>
  <c r="AG635" i="2"/>
  <c r="AG636" i="2"/>
  <c r="AG638" i="2"/>
  <c r="AG649" i="2"/>
  <c r="AG654" i="2"/>
  <c r="AG660" i="2"/>
  <c r="AG663" i="2"/>
  <c r="AG674" i="2"/>
  <c r="AG683" i="2"/>
  <c r="AG694" i="2"/>
  <c r="AG703" i="2"/>
  <c r="AG720" i="2"/>
  <c r="AG730" i="2"/>
  <c r="AG736" i="2"/>
  <c r="AG746" i="2"/>
  <c r="AG752" i="2"/>
  <c r="AG762" i="2"/>
  <c r="AG774" i="2"/>
  <c r="AG850" i="2"/>
  <c r="AG853" i="2"/>
  <c r="AG860" i="2"/>
  <c r="AG868" i="2"/>
  <c r="AG875" i="2"/>
  <c r="AG878" i="2"/>
  <c r="AG885" i="2"/>
  <c r="AG890" i="2"/>
  <c r="AG908" i="2"/>
  <c r="AG917" i="2"/>
  <c r="AG923" i="2"/>
  <c r="AG925" i="2"/>
  <c r="AG938" i="2"/>
  <c r="AG977" i="2"/>
  <c r="AG987" i="2"/>
  <c r="AG989" i="2"/>
  <c r="AG994" i="2"/>
  <c r="AG1009" i="2"/>
  <c r="AG1026" i="2"/>
  <c r="AG1036" i="2"/>
  <c r="AG1044" i="2"/>
  <c r="AG1060" i="2"/>
  <c r="AG1070" i="2"/>
  <c r="AG1077" i="2"/>
  <c r="AG1093" i="2"/>
  <c r="AG1106" i="2"/>
  <c r="AG1124" i="2"/>
  <c r="AG1164" i="2"/>
  <c r="D1182" i="2"/>
  <c r="D1213" i="2"/>
  <c r="D1477" i="2"/>
  <c r="D1491" i="2"/>
  <c r="AG383" i="2"/>
  <c r="AG390" i="2"/>
  <c r="AG403" i="2"/>
  <c r="AG418" i="2"/>
  <c r="AG439" i="2"/>
  <c r="AG462" i="2"/>
  <c r="AG483" i="2"/>
  <c r="AG485" i="2"/>
  <c r="AG492" i="2"/>
  <c r="AG495" i="2"/>
  <c r="AG511" i="2"/>
  <c r="AG512" i="2"/>
  <c r="AG514" i="2"/>
  <c r="D531" i="2"/>
  <c r="AG540" i="2"/>
  <c r="AG563" i="2"/>
  <c r="AG589" i="2"/>
  <c r="AG591" i="2"/>
  <c r="AG592" i="2"/>
  <c r="AG594" i="2"/>
  <c r="AG596" i="2"/>
  <c r="AG611" i="2"/>
  <c r="AG616" i="2"/>
  <c r="D623" i="2"/>
  <c r="D627" i="2"/>
  <c r="D631" i="2"/>
  <c r="AG640" i="2"/>
  <c r="D643" i="2"/>
  <c r="D647" i="2"/>
  <c r="AG652" i="2"/>
  <c r="AG655" i="2"/>
  <c r="AG680" i="2"/>
  <c r="AG699" i="2"/>
  <c r="D707" i="2"/>
  <c r="AG719" i="2"/>
  <c r="AG735" i="2"/>
  <c r="AG751" i="2"/>
  <c r="AG754" i="2"/>
  <c r="AG758" i="2"/>
  <c r="D763" i="2"/>
  <c r="D788" i="2"/>
  <c r="AG806" i="2"/>
  <c r="D820" i="2"/>
  <c r="D836" i="2"/>
  <c r="D851" i="2"/>
  <c r="AG862" i="2"/>
  <c r="AG870" i="2"/>
  <c r="AG876" i="2"/>
  <c r="AG905" i="2"/>
  <c r="D906" i="2"/>
  <c r="AG913" i="2"/>
  <c r="AG919" i="2"/>
  <c r="AG924" i="2"/>
  <c r="AG933" i="2"/>
  <c r="AG935" i="2"/>
  <c r="AG941" i="2"/>
  <c r="AG946" i="2"/>
  <c r="AG947" i="2"/>
  <c r="AG954" i="2"/>
  <c r="AG957" i="2"/>
  <c r="AG959" i="2"/>
  <c r="AG962" i="2"/>
  <c r="D974" i="2"/>
  <c r="D982" i="2"/>
  <c r="AG991" i="2"/>
  <c r="AG995" i="2"/>
  <c r="AG1030" i="2"/>
  <c r="D1058" i="2"/>
  <c r="AG1065" i="2"/>
  <c r="AG1075" i="2"/>
  <c r="AG1079" i="2"/>
  <c r="AG1088" i="2"/>
  <c r="D1089" i="2"/>
  <c r="AG1092" i="2"/>
  <c r="AG1098" i="2"/>
  <c r="D1100" i="2"/>
  <c r="D1134" i="2"/>
  <c r="AG1138" i="2"/>
  <c r="AG1139" i="2"/>
  <c r="AG1149" i="2"/>
  <c r="D1178" i="2"/>
  <c r="AG1199" i="2"/>
  <c r="D1206" i="2"/>
  <c r="AG1206" i="2"/>
  <c r="AG1222" i="2"/>
  <c r="D1230" i="2"/>
  <c r="AG1266" i="2"/>
  <c r="D1277" i="2"/>
  <c r="D1365" i="2"/>
  <c r="AG1423" i="2"/>
  <c r="AG1425" i="2"/>
  <c r="AG637" i="2"/>
  <c r="AG639" i="2"/>
  <c r="AG651" i="2"/>
  <c r="AG653" i="2"/>
  <c r="AG656" i="2"/>
  <c r="AG659" i="2"/>
  <c r="AG670" i="2"/>
  <c r="AG679" i="2"/>
  <c r="AG690" i="2"/>
  <c r="AG696" i="2"/>
  <c r="AG715" i="2"/>
  <c r="AG773" i="2"/>
  <c r="AG814" i="2"/>
  <c r="AG858" i="2"/>
  <c r="D859" i="2"/>
  <c r="AG861" i="2"/>
  <c r="AG865" i="2"/>
  <c r="AG872" i="2"/>
  <c r="AG877" i="2"/>
  <c r="AG881" i="2"/>
  <c r="D882" i="2"/>
  <c r="AG887" i="2"/>
  <c r="D899" i="2"/>
  <c r="D910" i="2"/>
  <c r="AG921" i="2"/>
  <c r="D922" i="2"/>
  <c r="AG928" i="2"/>
  <c r="AG939" i="2"/>
  <c r="AG944" i="2"/>
  <c r="AG949" i="2"/>
  <c r="AG955" i="2"/>
  <c r="AG960" i="2"/>
  <c r="AG965" i="2"/>
  <c r="AG985" i="2"/>
  <c r="D986" i="2"/>
  <c r="AG988" i="2"/>
  <c r="AG992" i="2"/>
  <c r="AG997" i="2"/>
  <c r="AG1001" i="2"/>
  <c r="AG1003" i="2"/>
  <c r="D1030" i="2"/>
  <c r="AG1033" i="2"/>
  <c r="D1042" i="2"/>
  <c r="AG1046" i="2"/>
  <c r="D1054" i="2"/>
  <c r="D1066" i="2"/>
  <c r="AG1080" i="2"/>
  <c r="AG1095" i="2"/>
  <c r="AG1117" i="2"/>
  <c r="AG1119" i="2"/>
  <c r="AG1129" i="2"/>
  <c r="D1130" i="2"/>
  <c r="AG1143" i="2"/>
  <c r="AG1159" i="2"/>
  <c r="AG1174" i="2"/>
  <c r="AG1192" i="2"/>
  <c r="AG1214" i="2"/>
  <c r="AG1258" i="2"/>
  <c r="AG1260" i="2"/>
  <c r="AG1281" i="2"/>
  <c r="AG1285" i="2"/>
  <c r="D1355" i="2"/>
  <c r="AG1403" i="2"/>
  <c r="D1421" i="2"/>
  <c r="AG1101" i="2"/>
  <c r="AG1103" i="2"/>
  <c r="AG1107" i="2"/>
  <c r="AG1120" i="2"/>
  <c r="AG1125" i="2"/>
  <c r="AG1134" i="2"/>
  <c r="AG1144" i="2"/>
  <c r="AG1160" i="2"/>
  <c r="AG1165" i="2"/>
  <c r="AG1167" i="2"/>
  <c r="AG1170" i="2"/>
  <c r="AG1171" i="2"/>
  <c r="AG1182" i="2"/>
  <c r="AG1189" i="2"/>
  <c r="AG1210" i="2"/>
  <c r="AG1216" i="2"/>
  <c r="AG1263" i="2"/>
  <c r="AG1355" i="2"/>
  <c r="AG1386" i="2"/>
  <c r="AG1400" i="2"/>
  <c r="AG1417" i="2"/>
  <c r="AG1452" i="2"/>
  <c r="D1467" i="2"/>
  <c r="AG1475" i="2"/>
  <c r="AG1483" i="2"/>
  <c r="D1509" i="2"/>
  <c r="D1518" i="2"/>
  <c r="AG1520" i="2"/>
  <c r="AG1536" i="2"/>
  <c r="AG1564" i="2"/>
  <c r="AG1572" i="2"/>
  <c r="AG1629" i="2"/>
  <c r="AG1635" i="2"/>
  <c r="D1810" i="2"/>
  <c r="D1817" i="2"/>
  <c r="D1850" i="2"/>
  <c r="AG1927" i="2"/>
  <c r="D1972" i="2"/>
  <c r="AG1110" i="2"/>
  <c r="AG1148" i="2"/>
  <c r="AG1150" i="2"/>
  <c r="AG1172" i="2"/>
  <c r="AG1173" i="2"/>
  <c r="AG1175" i="2"/>
  <c r="AG1191" i="2"/>
  <c r="AG1195" i="2"/>
  <c r="AG1197" i="2"/>
  <c r="AG1200" i="2"/>
  <c r="AG1208" i="2"/>
  <c r="AG1211" i="2"/>
  <c r="AG1213" i="2"/>
  <c r="AG1219" i="2"/>
  <c r="AG1225" i="2"/>
  <c r="AG1227" i="2"/>
  <c r="AG1261" i="2"/>
  <c r="AG1278" i="2"/>
  <c r="AG1282" i="2"/>
  <c r="AG1360" i="2"/>
  <c r="AG1477" i="2"/>
  <c r="AG1486" i="2"/>
  <c r="D1532" i="2"/>
  <c r="AG1550" i="2"/>
  <c r="AG1573" i="2"/>
  <c r="D1599" i="2"/>
  <c r="AG1614" i="2"/>
  <c r="AG1742" i="2"/>
  <c r="AG1743" i="2"/>
  <c r="D1786" i="2"/>
  <c r="AG1797" i="2"/>
  <c r="AG1904" i="2"/>
  <c r="AG1127" i="2"/>
  <c r="AG1130" i="2"/>
  <c r="AG1131" i="2"/>
  <c r="AG1158" i="2"/>
  <c r="AG1168" i="2"/>
  <c r="AG1178" i="2"/>
  <c r="AG1179" i="2"/>
  <c r="AG1184" i="2"/>
  <c r="AG1194" i="2"/>
  <c r="AG1196" i="2"/>
  <c r="AG1202" i="2"/>
  <c r="AG1203" i="2"/>
  <c r="AG1205" i="2"/>
  <c r="AG1212" i="2"/>
  <c r="AG1218" i="2"/>
  <c r="AG1220" i="2"/>
  <c r="AG1221" i="2"/>
  <c r="AG1224" i="2"/>
  <c r="AG1226" i="2"/>
  <c r="AG1228" i="2"/>
  <c r="AG1229" i="2"/>
  <c r="AG1269" i="2"/>
  <c r="AG1318" i="2"/>
  <c r="AG1339" i="2"/>
  <c r="AG1344" i="2"/>
  <c r="AG1414" i="2"/>
  <c r="AG1433" i="2"/>
  <c r="D1473" i="2"/>
  <c r="D1812" i="2"/>
  <c r="D1893" i="2"/>
  <c r="AG1230" i="2"/>
  <c r="AG1232" i="2"/>
  <c r="AG1235" i="2"/>
  <c r="AG1240" i="2"/>
  <c r="AG1241" i="2"/>
  <c r="AG1243" i="2"/>
  <c r="AG1284" i="2"/>
  <c r="AG1290" i="2"/>
  <c r="AG1306" i="2"/>
  <c r="AG1307" i="2"/>
  <c r="AG1328" i="2"/>
  <c r="AG1391" i="2"/>
  <c r="D1416" i="2"/>
  <c r="D1649" i="2"/>
  <c r="AG1111" i="2"/>
  <c r="AG1114" i="2"/>
  <c r="AG1115" i="2"/>
  <c r="AG1128" i="2"/>
  <c r="AG1132" i="2"/>
  <c r="AG1151" i="2"/>
  <c r="AG1154" i="2"/>
  <c r="AG1155" i="2"/>
  <c r="AG1157" i="2"/>
  <c r="AG1180" i="2"/>
  <c r="AG1183" i="2"/>
  <c r="AG1186" i="2"/>
  <c r="AG1187" i="2"/>
  <c r="AG1207" i="2"/>
  <c r="AG1223" i="2"/>
  <c r="AG1231" i="2"/>
  <c r="AG1234" i="2"/>
  <c r="AG1236" i="2"/>
  <c r="AG1237" i="2"/>
  <c r="AG1238" i="2"/>
  <c r="AG1242" i="2"/>
  <c r="AG1244" i="2"/>
  <c r="AG1245" i="2"/>
  <c r="AG1246" i="2"/>
  <c r="AG1248" i="2"/>
  <c r="AG1249" i="2"/>
  <c r="AG1251" i="2"/>
  <c r="AG1262" i="2"/>
  <c r="AG1270" i="2"/>
  <c r="AG1271" i="2"/>
  <c r="AG1287" i="2"/>
  <c r="D1333" i="2"/>
  <c r="AG1356" i="2"/>
  <c r="AG1394" i="2"/>
  <c r="AG1410" i="2"/>
  <c r="AG1430" i="2"/>
  <c r="AG1478" i="2"/>
  <c r="AG1499" i="2"/>
  <c r="D1504" i="2"/>
  <c r="D1516" i="2"/>
  <c r="D1543" i="2"/>
  <c r="AG1546" i="2"/>
  <c r="AG1567" i="2"/>
  <c r="D1595" i="2"/>
  <c r="AG1600" i="2"/>
  <c r="D1627" i="2"/>
  <c r="D1642" i="2"/>
  <c r="D1685" i="2"/>
  <c r="D1878" i="2"/>
  <c r="AG1099" i="2"/>
  <c r="D1102" i="2"/>
  <c r="AG1102" i="2"/>
  <c r="D1106" i="2"/>
  <c r="AG1116" i="2"/>
  <c r="D1126" i="2"/>
  <c r="AG1136" i="2"/>
  <c r="AG1140" i="2"/>
  <c r="AG1141" i="2"/>
  <c r="AG1156" i="2"/>
  <c r="D1166" i="2"/>
  <c r="AG1166" i="2"/>
  <c r="D1170" i="2"/>
  <c r="D1190" i="2"/>
  <c r="AG1190" i="2"/>
  <c r="AG1247" i="2"/>
  <c r="AG1250" i="2"/>
  <c r="AG1252" i="2"/>
  <c r="AG1253" i="2"/>
  <c r="AG1254" i="2"/>
  <c r="AG1257" i="2"/>
  <c r="AG1259" i="2"/>
  <c r="AG1273" i="2"/>
  <c r="AG1286" i="2"/>
  <c r="AG1289" i="2"/>
  <c r="AG1293" i="2"/>
  <c r="AG1296" i="2"/>
  <c r="AG1298" i="2"/>
  <c r="AG1310" i="2"/>
  <c r="AG1314" i="2"/>
  <c r="D1330" i="2"/>
  <c r="AG1353" i="2"/>
  <c r="AG1375" i="2"/>
  <c r="AG1426" i="2"/>
  <c r="D1441" i="2"/>
  <c r="AG1472" i="2"/>
  <c r="AG1484" i="2"/>
  <c r="AG1542" i="2"/>
  <c r="AG1594" i="2"/>
  <c r="AG1601" i="2"/>
  <c r="D1862" i="2"/>
  <c r="AG1442" i="2"/>
  <c r="AG1449" i="2"/>
  <c r="AG1502" i="2"/>
  <c r="AG1511" i="2"/>
  <c r="AG1512" i="2"/>
  <c r="AG1515" i="2"/>
  <c r="AG1531" i="2"/>
  <c r="AG1559" i="2"/>
  <c r="AG1589" i="2"/>
  <c r="AG1598" i="2"/>
  <c r="AG1618" i="2"/>
  <c r="AG1622" i="2"/>
  <c r="D1740" i="2"/>
  <c r="AG1784" i="2"/>
  <c r="D1791" i="2"/>
  <c r="D2113" i="2"/>
  <c r="AG1327" i="2"/>
  <c r="AG1363" i="2"/>
  <c r="AG1364" i="2"/>
  <c r="AG1365" i="2"/>
  <c r="AG1368" i="2"/>
  <c r="AG1374" i="2"/>
  <c r="AG1378" i="2"/>
  <c r="AG1379" i="2"/>
  <c r="AG1380" i="2"/>
  <c r="AG1383" i="2"/>
  <c r="AG1390" i="2"/>
  <c r="AG1392" i="2"/>
  <c r="AG1401" i="2"/>
  <c r="AG1407" i="2"/>
  <c r="AG1409" i="2"/>
  <c r="AG1411" i="2"/>
  <c r="AG1421" i="2"/>
  <c r="AG1424" i="2"/>
  <c r="AG1432" i="2"/>
  <c r="AG1434" i="2"/>
  <c r="AG1435" i="2"/>
  <c r="AG1441" i="2"/>
  <c r="AG1445" i="2"/>
  <c r="AG1488" i="2"/>
  <c r="AG1503" i="2"/>
  <c r="AG1518" i="2"/>
  <c r="AG1521" i="2"/>
  <c r="AG1527" i="2"/>
  <c r="AG1535" i="2"/>
  <c r="AG1543" i="2"/>
  <c r="AG1557" i="2"/>
  <c r="AG1571" i="2"/>
  <c r="AG1666" i="2"/>
  <c r="D1671" i="2"/>
  <c r="D1844" i="2"/>
  <c r="AG1852" i="2"/>
  <c r="AG1871" i="2"/>
  <c r="AG1882" i="2"/>
  <c r="AG1920" i="2"/>
  <c r="D1943" i="2"/>
  <c r="AG2182" i="2"/>
  <c r="AG2201" i="2"/>
  <c r="AG2203" i="2"/>
  <c r="AG1331" i="2"/>
  <c r="AG1347" i="2"/>
  <c r="AG1348" i="2"/>
  <c r="AG1349" i="2"/>
  <c r="AG1384" i="2"/>
  <c r="AG1395" i="2"/>
  <c r="AG1415" i="2"/>
  <c r="AG1419" i="2"/>
  <c r="AG1427" i="2"/>
  <c r="D1431" i="2"/>
  <c r="D1457" i="2"/>
  <c r="AG1476" i="2"/>
  <c r="AG1492" i="2"/>
  <c r="AG1494" i="2"/>
  <c r="AG1519" i="2"/>
  <c r="AG1524" i="2"/>
  <c r="D1553" i="2"/>
  <c r="AG1554" i="2"/>
  <c r="AG1566" i="2"/>
  <c r="AG1580" i="2"/>
  <c r="AG1581" i="2"/>
  <c r="AG1590" i="2"/>
  <c r="D1591" i="2"/>
  <c r="AG1611" i="2"/>
  <c r="AG1650" i="2"/>
  <c r="AG1680" i="2"/>
  <c r="AG1702" i="2"/>
  <c r="AG1795" i="2"/>
  <c r="D1841" i="2"/>
  <c r="D1873" i="2"/>
  <c r="D1880" i="2"/>
  <c r="AG2091" i="2"/>
  <c r="D2175" i="2"/>
  <c r="AG1330" i="2"/>
  <c r="AG1332" i="2"/>
  <c r="AG1333" i="2"/>
  <c r="AG1336" i="2"/>
  <c r="AG1352" i="2"/>
  <c r="AG1385" i="2"/>
  <c r="AG1388" i="2"/>
  <c r="AG1396" i="2"/>
  <c r="AG1405" i="2"/>
  <c r="AG1408" i="2"/>
  <c r="AG1418" i="2"/>
  <c r="AG1439" i="2"/>
  <c r="AG1446" i="2"/>
  <c r="AG1458" i="2"/>
  <c r="AG1467" i="2"/>
  <c r="AG1495" i="2"/>
  <c r="AG1504" i="2"/>
  <c r="AG1523" i="2"/>
  <c r="AG1525" i="2"/>
  <c r="AG1548" i="2"/>
  <c r="AG1552" i="2"/>
  <c r="AG1575" i="2"/>
  <c r="AG1582" i="2"/>
  <c r="AG1583" i="2"/>
  <c r="AG1588" i="2"/>
  <c r="AG1628" i="2"/>
  <c r="AG1644" i="2"/>
  <c r="D1747" i="2"/>
  <c r="D1764" i="2"/>
  <c r="D1789" i="2"/>
  <c r="D1805" i="2"/>
  <c r="D1911" i="2"/>
  <c r="D1918" i="2"/>
  <c r="D2032" i="2"/>
  <c r="D2142" i="2"/>
  <c r="D2247" i="2"/>
  <c r="AG1325" i="2"/>
  <c r="AG1343" i="2"/>
  <c r="AG1346" i="2"/>
  <c r="AG1362" i="2"/>
  <c r="AG1398" i="2"/>
  <c r="AG1413" i="2"/>
  <c r="AG1416" i="2"/>
  <c r="AG1422" i="2"/>
  <c r="AG1429" i="2"/>
  <c r="AG1451" i="2"/>
  <c r="D1481" i="2"/>
  <c r="D1492" i="2"/>
  <c r="AG1533" i="2"/>
  <c r="D1538" i="2"/>
  <c r="AG1540" i="2"/>
  <c r="AG1541" i="2"/>
  <c r="AG1578" i="2"/>
  <c r="AG1587" i="2"/>
  <c r="AG1591" i="2"/>
  <c r="D1592" i="2"/>
  <c r="AG1595" i="2"/>
  <c r="AG1596" i="2"/>
  <c r="AG1602" i="2"/>
  <c r="D1610" i="2"/>
  <c r="AG1615" i="2"/>
  <c r="AG1690" i="2"/>
  <c r="D1714" i="2"/>
  <c r="AG1730" i="2"/>
  <c r="AG1746" i="2"/>
  <c r="D1760" i="2"/>
  <c r="AG1791" i="2"/>
  <c r="D1837" i="2"/>
  <c r="AG1844" i="2"/>
  <c r="AG1864" i="2"/>
  <c r="AG1337" i="2"/>
  <c r="AG1359" i="2"/>
  <c r="AG1369" i="2"/>
  <c r="AG1372" i="2"/>
  <c r="AG1382" i="2"/>
  <c r="AG1402" i="2"/>
  <c r="AG1406" i="2"/>
  <c r="D1426" i="2"/>
  <c r="AG1431" i="2"/>
  <c r="AG1455" i="2"/>
  <c r="D1458" i="2"/>
  <c r="AG1460" i="2"/>
  <c r="AG1461" i="2"/>
  <c r="AG1479" i="2"/>
  <c r="AG1549" i="2"/>
  <c r="AG1555" i="2"/>
  <c r="AG1568" i="2"/>
  <c r="AG1604" i="2"/>
  <c r="AG1605" i="2"/>
  <c r="AG1608" i="2"/>
  <c r="AG1620" i="2"/>
  <c r="AG1621" i="2"/>
  <c r="AG1624" i="2"/>
  <c r="AG1625" i="2"/>
  <c r="AG1627" i="2"/>
  <c r="AG1672" i="2"/>
  <c r="D1700" i="2"/>
  <c r="D1728" i="2"/>
  <c r="D1744" i="2"/>
  <c r="AG1801" i="2"/>
  <c r="AG1813" i="2"/>
  <c r="D1858" i="2"/>
  <c r="D1896" i="2"/>
  <c r="D1913" i="2"/>
  <c r="D2027" i="2"/>
  <c r="D2159" i="2"/>
  <c r="D2166" i="2"/>
  <c r="AG1748" i="2"/>
  <c r="AG1766" i="2"/>
  <c r="AG1806" i="2"/>
  <c r="AG1810" i="2"/>
  <c r="AG1826" i="2"/>
  <c r="AG1849" i="2"/>
  <c r="AG1859" i="2"/>
  <c r="AG1879" i="2"/>
  <c r="AG1897" i="2"/>
  <c r="AG1976" i="2"/>
  <c r="AG1981" i="2"/>
  <c r="AG2005" i="2"/>
  <c r="D2055" i="2"/>
  <c r="AG2081" i="2"/>
  <c r="AG2084" i="2"/>
  <c r="AG2096" i="2"/>
  <c r="AG2118" i="2"/>
  <c r="AG2129" i="2"/>
  <c r="AG2169" i="2"/>
  <c r="AG2563" i="2"/>
  <c r="D2594" i="2"/>
  <c r="AG1641" i="2"/>
  <c r="AG1643" i="2"/>
  <c r="AG1646" i="2"/>
  <c r="AG1654" i="2"/>
  <c r="AG1662" i="2"/>
  <c r="AG1782" i="2"/>
  <c r="AG1799" i="2"/>
  <c r="AG1830" i="2"/>
  <c r="AG1854" i="2"/>
  <c r="AG1895" i="2"/>
  <c r="AG1905" i="2"/>
  <c r="AG1960" i="2"/>
  <c r="AG2036" i="2"/>
  <c r="AG2037" i="2"/>
  <c r="AG2066" i="2"/>
  <c r="AG2070" i="2"/>
  <c r="AG2154" i="2"/>
  <c r="AG2193" i="2"/>
  <c r="AG2221" i="2"/>
  <c r="AG2240" i="2"/>
  <c r="D2514" i="2"/>
  <c r="D2576" i="2"/>
  <c r="AG1647" i="2"/>
  <c r="D1662" i="2"/>
  <c r="AG1682" i="2"/>
  <c r="AG1684" i="2"/>
  <c r="AG1691" i="2"/>
  <c r="AG1696" i="2"/>
  <c r="D1704" i="2"/>
  <c r="AG1750" i="2"/>
  <c r="AG1772" i="2"/>
  <c r="AG1788" i="2"/>
  <c r="AG1793" i="2"/>
  <c r="AG1802" i="2"/>
  <c r="AG1803" i="2"/>
  <c r="AG1809" i="2"/>
  <c r="AG1829" i="2"/>
  <c r="AG1836" i="2"/>
  <c r="AG1850" i="2"/>
  <c r="D1856" i="2"/>
  <c r="D1909" i="2"/>
  <c r="AG1913" i="2"/>
  <c r="D1935" i="2"/>
  <c r="AG1937" i="2"/>
  <c r="AG1944" i="2"/>
  <c r="AG1962" i="2"/>
  <c r="AG1989" i="2"/>
  <c r="D2039" i="2"/>
  <c r="AG2098" i="2"/>
  <c r="AG2103" i="2"/>
  <c r="D2105" i="2"/>
  <c r="AG2181" i="2"/>
  <c r="D2392" i="2"/>
  <c r="AG2404" i="2"/>
  <c r="AG2546" i="2"/>
  <c r="AG1676" i="2"/>
  <c r="AG1688" i="2"/>
  <c r="AG1694" i="2"/>
  <c r="AG1698" i="2"/>
  <c r="AG1700" i="2"/>
  <c r="AG1714" i="2"/>
  <c r="AG1754" i="2"/>
  <c r="AG1760" i="2"/>
  <c r="AG1833" i="2"/>
  <c r="AG1861" i="2"/>
  <c r="AG1865" i="2"/>
  <c r="AG1903" i="2"/>
  <c r="AG1914" i="2"/>
  <c r="AG1921" i="2"/>
  <c r="AG1968" i="2"/>
  <c r="AG2120" i="2"/>
  <c r="AG2184" i="2"/>
  <c r="AG2208" i="2"/>
  <c r="D2276" i="2"/>
  <c r="AG2357" i="2"/>
  <c r="AG1639" i="2"/>
  <c r="AG1653" i="2"/>
  <c r="AG1657" i="2"/>
  <c r="AG1686" i="2"/>
  <c r="D1708" i="2"/>
  <c r="AG1758" i="2"/>
  <c r="AG1761" i="2"/>
  <c r="D1780" i="2"/>
  <c r="AG1780" i="2"/>
  <c r="AG1814" i="2"/>
  <c r="AG1825" i="2"/>
  <c r="AG1837" i="2"/>
  <c r="AG1856" i="2"/>
  <c r="AG1860" i="2"/>
  <c r="AG1866" i="2"/>
  <c r="AG1873" i="2"/>
  <c r="AG1911" i="2"/>
  <c r="AG1929" i="2"/>
  <c r="D1953" i="2"/>
  <c r="AG2001" i="2"/>
  <c r="AG2022" i="2"/>
  <c r="AG2050" i="2"/>
  <c r="D2075" i="2"/>
  <c r="AG2095" i="2"/>
  <c r="AG2104" i="2"/>
  <c r="AG2121" i="2"/>
  <c r="AG2174" i="2"/>
  <c r="AG2306" i="2"/>
  <c r="D2348" i="2"/>
  <c r="D2453" i="2"/>
  <c r="AG1652" i="2"/>
  <c r="D1660" i="2"/>
  <c r="AG1668" i="2"/>
  <c r="AG1675" i="2"/>
  <c r="D1696" i="2"/>
  <c r="AG1726" i="2"/>
  <c r="AG1729" i="2"/>
  <c r="AG1738" i="2"/>
  <c r="D1752" i="2"/>
  <c r="AG1752" i="2"/>
  <c r="D1756" i="2"/>
  <c r="AG1775" i="2"/>
  <c r="AG1787" i="2"/>
  <c r="AG1834" i="2"/>
  <c r="AG1851" i="2"/>
  <c r="AG1863" i="2"/>
  <c r="AG1881" i="2"/>
  <c r="AG1919" i="2"/>
  <c r="AG1930" i="2"/>
  <c r="AG1935" i="2"/>
  <c r="AG1994" i="2"/>
  <c r="D2047" i="2"/>
  <c r="AG2074" i="2"/>
  <c r="AG2143" i="2"/>
  <c r="AG2152" i="2"/>
  <c r="AG2160" i="2"/>
  <c r="AG2233" i="2"/>
  <c r="AG2292" i="2"/>
  <c r="D2302" i="2"/>
  <c r="AG1945" i="2"/>
  <c r="AG1961" i="2"/>
  <c r="AG1969" i="2"/>
  <c r="AG1977" i="2"/>
  <c r="AG1984" i="2"/>
  <c r="AG1993" i="2"/>
  <c r="AG2009" i="2"/>
  <c r="AG2030" i="2"/>
  <c r="AG2060" i="2"/>
  <c r="AG2061" i="2"/>
  <c r="AG2067" i="2"/>
  <c r="AG2105" i="2"/>
  <c r="AG2142" i="2"/>
  <c r="AG2168" i="2"/>
  <c r="AG2170" i="2"/>
  <c r="AG2172" i="2"/>
  <c r="AG2192" i="2"/>
  <c r="AG2198" i="2"/>
  <c r="AG2202" i="2"/>
  <c r="AG2204" i="2"/>
  <c r="AG2227" i="2"/>
  <c r="AG2232" i="2"/>
  <c r="AG2272" i="2"/>
  <c r="AG2275" i="2"/>
  <c r="D2304" i="2"/>
  <c r="AG2308" i="2"/>
  <c r="D2320" i="2"/>
  <c r="AG2456" i="2"/>
  <c r="D2482" i="2"/>
  <c r="AG2523" i="2"/>
  <c r="D2525" i="2"/>
  <c r="D2627" i="2"/>
  <c r="AG1946" i="2"/>
  <c r="AG1953" i="2"/>
  <c r="AG1957" i="2"/>
  <c r="AG1980" i="2"/>
  <c r="D1981" i="2"/>
  <c r="AG1988" i="2"/>
  <c r="AG2011" i="2"/>
  <c r="AG2018" i="2"/>
  <c r="AG2038" i="2"/>
  <c r="AG2040" i="2"/>
  <c r="D2063" i="2"/>
  <c r="D2066" i="2"/>
  <c r="AG2068" i="2"/>
  <c r="AG2069" i="2"/>
  <c r="AG2075" i="2"/>
  <c r="AG2088" i="2"/>
  <c r="D2108" i="2"/>
  <c r="AG2113" i="2"/>
  <c r="AG2117" i="2"/>
  <c r="AG2124" i="2"/>
  <c r="AG2128" i="2"/>
  <c r="AG2137" i="2"/>
  <c r="AG2166" i="2"/>
  <c r="AG2176" i="2"/>
  <c r="AG2190" i="2"/>
  <c r="AG2200" i="2"/>
  <c r="AG2209" i="2"/>
  <c r="AG2211" i="2"/>
  <c r="AG2258" i="2"/>
  <c r="D2261" i="2"/>
  <c r="AG2305" i="2"/>
  <c r="D2396" i="2"/>
  <c r="AG2433" i="2"/>
  <c r="D2459" i="2"/>
  <c r="AG1943" i="2"/>
  <c r="AG2004" i="2"/>
  <c r="D2005" i="2"/>
  <c r="AG2016" i="2"/>
  <c r="AG2019" i="2"/>
  <c r="AG2046" i="2"/>
  <c r="AG2048" i="2"/>
  <c r="AG2055" i="2"/>
  <c r="D2071" i="2"/>
  <c r="AG2077" i="2"/>
  <c r="AG2090" i="2"/>
  <c r="AG2094" i="2"/>
  <c r="AG2106" i="2"/>
  <c r="AG2126" i="2"/>
  <c r="AG2134" i="2"/>
  <c r="AG2138" i="2"/>
  <c r="AG2140" i="2"/>
  <c r="AG2179" i="2"/>
  <c r="AG2210" i="2"/>
  <c r="AG2230" i="2"/>
  <c r="AG2238" i="2"/>
  <c r="AG2242" i="2"/>
  <c r="AG2247" i="2"/>
  <c r="AG2286" i="2"/>
  <c r="D2362" i="2"/>
  <c r="D2478" i="2"/>
  <c r="D2572" i="2"/>
  <c r="AG1951" i="2"/>
  <c r="AG1996" i="2"/>
  <c r="AG1999" i="2"/>
  <c r="AG2007" i="2"/>
  <c r="AG2021" i="2"/>
  <c r="AG2054" i="2"/>
  <c r="AG2056" i="2"/>
  <c r="AG2063" i="2"/>
  <c r="AG2083" i="2"/>
  <c r="AG2108" i="2"/>
  <c r="AG2136" i="2"/>
  <c r="AG2144" i="2"/>
  <c r="AG2147" i="2"/>
  <c r="AG2153" i="2"/>
  <c r="AG2175" i="2"/>
  <c r="AG2185" i="2"/>
  <c r="AG2216" i="2"/>
  <c r="AG2223" i="2"/>
  <c r="AG2241" i="2"/>
  <c r="AG2248" i="2"/>
  <c r="AG2254" i="2"/>
  <c r="D2269" i="2"/>
  <c r="D2284" i="2"/>
  <c r="AG2313" i="2"/>
  <c r="D2328" i="2"/>
  <c r="D2386" i="2"/>
  <c r="D2467" i="2"/>
  <c r="D1957" i="2"/>
  <c r="AG1959" i="2"/>
  <c r="D2002" i="2"/>
  <c r="AG2008" i="2"/>
  <c r="AG2013" i="2"/>
  <c r="D2023" i="2"/>
  <c r="AG2028" i="2"/>
  <c r="AG2029" i="2"/>
  <c r="AG2062" i="2"/>
  <c r="AG2092" i="2"/>
  <c r="AG2100" i="2"/>
  <c r="AG2107" i="2"/>
  <c r="AG2115" i="2"/>
  <c r="AG2207" i="2"/>
  <c r="AG2215" i="2"/>
  <c r="AG2217" i="2"/>
  <c r="AG2224" i="2"/>
  <c r="AG2245" i="2"/>
  <c r="D2263" i="2"/>
  <c r="AG2265" i="2"/>
  <c r="AG2277" i="2"/>
  <c r="AG2280" i="2"/>
  <c r="AG2321" i="2"/>
  <c r="D2436" i="2"/>
  <c r="D2462" i="2"/>
  <c r="AG2536" i="2"/>
  <c r="D2598" i="2"/>
  <c r="D2631" i="2"/>
  <c r="AG2323" i="2"/>
  <c r="AG2364" i="2"/>
  <c r="AG2373" i="2"/>
  <c r="AG2382" i="2"/>
  <c r="AG2391" i="2"/>
  <c r="AG2416" i="2"/>
  <c r="AG2417" i="2"/>
  <c r="AG2448" i="2"/>
  <c r="AG2474" i="2"/>
  <c r="AG2514" i="2"/>
  <c r="AG2532" i="2"/>
  <c r="AG2542" i="2"/>
  <c r="AG2580" i="2"/>
  <c r="AG2582" i="2"/>
  <c r="AG2610" i="2"/>
  <c r="AG2648" i="2"/>
  <c r="AG2650" i="2"/>
  <c r="AG2660" i="2"/>
  <c r="AG2662" i="2"/>
  <c r="AG2333" i="2"/>
  <c r="AG2355" i="2"/>
  <c r="AG2428" i="2"/>
  <c r="AG2430" i="2"/>
  <c r="AG2485" i="2"/>
  <c r="D2490" i="2"/>
  <c r="AG2539" i="2"/>
  <c r="AG2540" i="2"/>
  <c r="AG2550" i="2"/>
  <c r="AG2616" i="2"/>
  <c r="AG2619" i="2"/>
  <c r="AG2629" i="2"/>
  <c r="AG2639" i="2"/>
  <c r="AG2652" i="2"/>
  <c r="AG2257" i="2"/>
  <c r="AG2260" i="2"/>
  <c r="AG2271" i="2"/>
  <c r="AG2278" i="2"/>
  <c r="AG2284" i="2"/>
  <c r="AG2304" i="2"/>
  <c r="AG2309" i="2"/>
  <c r="AG2316" i="2"/>
  <c r="AG2319" i="2"/>
  <c r="AG2322" i="2"/>
  <c r="AG2341" i="2"/>
  <c r="AG2352" i="2"/>
  <c r="D2353" i="2"/>
  <c r="AG2381" i="2"/>
  <c r="AG2386" i="2"/>
  <c r="AG2388" i="2"/>
  <c r="AG2401" i="2"/>
  <c r="AG2420" i="2"/>
  <c r="D2465" i="2"/>
  <c r="D2480" i="2"/>
  <c r="D2487" i="2"/>
  <c r="D2495" i="2"/>
  <c r="D2526" i="2"/>
  <c r="AG2554" i="2"/>
  <c r="D2595" i="2"/>
  <c r="AG2645" i="2"/>
  <c r="AG2263" i="2"/>
  <c r="AG2269" i="2"/>
  <c r="AG2276" i="2"/>
  <c r="AG2279" i="2"/>
  <c r="AG2366" i="2"/>
  <c r="AG2372" i="2"/>
  <c r="AG2409" i="2"/>
  <c r="AG2421" i="2"/>
  <c r="AG2422" i="2"/>
  <c r="AG2446" i="2"/>
  <c r="AG2462" i="2"/>
  <c r="AG2479" i="2"/>
  <c r="AG2483" i="2"/>
  <c r="AG2490" i="2"/>
  <c r="AG2494" i="2"/>
  <c r="AG2499" i="2"/>
  <c r="AG2538" i="2"/>
  <c r="AG2541" i="2"/>
  <c r="AG2618" i="2"/>
  <c r="AG2631" i="2"/>
  <c r="AG2653" i="2"/>
  <c r="AG2246" i="2"/>
  <c r="AG2249" i="2"/>
  <c r="AG2252" i="2"/>
  <c r="D2253" i="2"/>
  <c r="AG2261" i="2"/>
  <c r="AG2264" i="2"/>
  <c r="D2297" i="2"/>
  <c r="AG2302" i="2"/>
  <c r="D2303" i="2"/>
  <c r="AG2320" i="2"/>
  <c r="AG2325" i="2"/>
  <c r="AG2328" i="2"/>
  <c r="AG2359" i="2"/>
  <c r="AG2365" i="2"/>
  <c r="AG2375" i="2"/>
  <c r="AG2398" i="2"/>
  <c r="AG2412" i="2"/>
  <c r="AG2414" i="2"/>
  <c r="AG2451" i="2"/>
  <c r="AG2453" i="2"/>
  <c r="AG2480" i="2"/>
  <c r="AG2489" i="2"/>
  <c r="AG2505" i="2"/>
  <c r="AG2507" i="2"/>
  <c r="AG2578" i="2"/>
  <c r="AG2590" i="2"/>
  <c r="AG2603" i="2"/>
  <c r="AG2623" i="2"/>
  <c r="AG2626" i="2"/>
  <c r="AG2654" i="2"/>
  <c r="AG2255" i="2"/>
  <c r="D2333" i="2"/>
  <c r="AG2344" i="2"/>
  <c r="AG2349" i="2"/>
  <c r="AG2379" i="2"/>
  <c r="AG2397" i="2"/>
  <c r="AG2415" i="2"/>
  <c r="AG2432" i="2"/>
  <c r="AG2447" i="2"/>
  <c r="AG2454" i="2"/>
  <c r="AG2509" i="2"/>
  <c r="D2551" i="2"/>
  <c r="AG2592" i="2"/>
  <c r="AG2602" i="2"/>
  <c r="D2604" i="2"/>
  <c r="AG2607" i="2"/>
  <c r="AG2632" i="2"/>
  <c r="AG2244" i="2"/>
  <c r="D2245" i="2"/>
  <c r="AG2253" i="2"/>
  <c r="AG2256" i="2"/>
  <c r="AG2285" i="2"/>
  <c r="AG2293" i="2"/>
  <c r="AG2310" i="2"/>
  <c r="D2311" i="2"/>
  <c r="AG2311" i="2"/>
  <c r="AG2331" i="2"/>
  <c r="AG2347" i="2"/>
  <c r="AG2348" i="2"/>
  <c r="AG2380" i="2"/>
  <c r="AG2387" i="2"/>
  <c r="AG2389" i="2"/>
  <c r="AG2393" i="2"/>
  <c r="AG2406" i="2"/>
  <c r="AG2452" i="2"/>
  <c r="AG2457" i="2"/>
  <c r="AG2472" i="2"/>
  <c r="AG2477" i="2"/>
  <c r="AG2487" i="2"/>
  <c r="AG2488" i="2"/>
  <c r="AG2495" i="2"/>
  <c r="AG2496" i="2"/>
  <c r="D2508" i="2"/>
  <c r="AG2517" i="2"/>
  <c r="AG2531" i="2"/>
  <c r="AG2533" i="2"/>
  <c r="AG2579" i="2"/>
  <c r="AG2585" i="2"/>
  <c r="AG2591" i="2"/>
  <c r="AG2595" i="2"/>
  <c r="AG2596" i="2"/>
  <c r="AG2609" i="2"/>
  <c r="D5" i="2"/>
  <c r="D13" i="2"/>
  <c r="D21" i="2"/>
  <c r="D29" i="2"/>
  <c r="D37" i="2"/>
  <c r="D45" i="2"/>
  <c r="AG50" i="2"/>
  <c r="AG58" i="2"/>
  <c r="AG66" i="2"/>
  <c r="AG74" i="2"/>
  <c r="AG82" i="2"/>
  <c r="AG90" i="2"/>
  <c r="AG98" i="2"/>
  <c r="AG106" i="2"/>
  <c r="AG129" i="2"/>
  <c r="AG159" i="2"/>
  <c r="AG173" i="2"/>
  <c r="AG175" i="2"/>
  <c r="AG189" i="2"/>
  <c r="AG191" i="2"/>
  <c r="AG205" i="2"/>
  <c r="AG207" i="2"/>
  <c r="AG221" i="2"/>
  <c r="AG223" i="2"/>
  <c r="AG237" i="2"/>
  <c r="AG239" i="2"/>
  <c r="AG253" i="2"/>
  <c r="AG255" i="2"/>
  <c r="AG269" i="2"/>
  <c r="AG271" i="2"/>
  <c r="AG285" i="2"/>
  <c r="AG287" i="2"/>
  <c r="AG304" i="2"/>
  <c r="AG308" i="2"/>
  <c r="D316" i="2"/>
  <c r="AG343" i="2"/>
  <c r="AG345" i="2"/>
  <c r="D119" i="2"/>
  <c r="D142" i="2"/>
  <c r="D170" i="2"/>
  <c r="D186" i="2"/>
  <c r="D202" i="2"/>
  <c r="D218" i="2"/>
  <c r="D234" i="2"/>
  <c r="D250" i="2"/>
  <c r="D266" i="2"/>
  <c r="D282" i="2"/>
  <c r="D298" i="2"/>
  <c r="D7" i="2"/>
  <c r="D15" i="2"/>
  <c r="D23" i="2"/>
  <c r="D31" i="2"/>
  <c r="D39" i="2"/>
  <c r="AG114" i="2"/>
  <c r="D126" i="2"/>
  <c r="AG126" i="2"/>
  <c r="AG130" i="2"/>
  <c r="D135" i="2"/>
  <c r="AG135" i="2"/>
  <c r="AG141" i="2"/>
  <c r="AG143" i="2"/>
  <c r="D154" i="2"/>
  <c r="AG162" i="2"/>
  <c r="AG226" i="2"/>
  <c r="AG258" i="2"/>
  <c r="AG274" i="2"/>
  <c r="AG290" i="2"/>
  <c r="D332" i="2"/>
  <c r="AG46" i="2"/>
  <c r="D51" i="2"/>
  <c r="AG54" i="2"/>
  <c r="D59" i="2"/>
  <c r="D67" i="2"/>
  <c r="AG70" i="2"/>
  <c r="D75" i="2"/>
  <c r="D83" i="2"/>
  <c r="AG86" i="2"/>
  <c r="D91" i="2"/>
  <c r="AG94" i="2"/>
  <c r="D99" i="2"/>
  <c r="AG102" i="2"/>
  <c r="D107" i="2"/>
  <c r="AG110" i="2"/>
  <c r="D308" i="2"/>
  <c r="AG348" i="2"/>
  <c r="D9" i="2"/>
  <c r="D17" i="2"/>
  <c r="D25" i="2"/>
  <c r="D33" i="2"/>
  <c r="D41" i="2"/>
  <c r="AG62" i="2"/>
  <c r="AG78" i="2"/>
  <c r="D122" i="2"/>
  <c r="AG131" i="2"/>
  <c r="AG355" i="2"/>
  <c r="AG51" i="2"/>
  <c r="AG59" i="2"/>
  <c r="AG67" i="2"/>
  <c r="AG75" i="2"/>
  <c r="AG83" i="2"/>
  <c r="AG91" i="2"/>
  <c r="AG99" i="2"/>
  <c r="AG107" i="2"/>
  <c r="D115" i="2"/>
  <c r="AG122" i="2"/>
  <c r="D127" i="2"/>
  <c r="AG127" i="2"/>
  <c r="AG137" i="2"/>
  <c r="AG151" i="2"/>
  <c r="D162" i="2"/>
  <c r="D178" i="2"/>
  <c r="D194" i="2"/>
  <c r="D210" i="2"/>
  <c r="D226" i="2"/>
  <c r="D242" i="2"/>
  <c r="D258" i="2"/>
  <c r="D274" i="2"/>
  <c r="D290" i="2"/>
  <c r="AG303" i="2"/>
  <c r="AG305" i="2"/>
  <c r="AG312" i="2"/>
  <c r="AG316" i="2"/>
  <c r="D324" i="2"/>
  <c r="D356" i="2"/>
  <c r="AG366" i="2"/>
  <c r="D11" i="2"/>
  <c r="D19" i="2"/>
  <c r="D27" i="2"/>
  <c r="D35" i="2"/>
  <c r="D43" i="2"/>
  <c r="AG118" i="2"/>
  <c r="D138" i="2"/>
  <c r="AG170" i="2"/>
  <c r="AG186" i="2"/>
  <c r="AG218" i="2"/>
  <c r="AG250" i="2"/>
  <c r="AG282" i="2"/>
  <c r="AG298" i="2"/>
  <c r="D348" i="2"/>
  <c r="AG359" i="2"/>
  <c r="D47" i="2"/>
  <c r="D55" i="2"/>
  <c r="D63" i="2"/>
  <c r="D71" i="2"/>
  <c r="D79" i="2"/>
  <c r="D87" i="2"/>
  <c r="D95" i="2"/>
  <c r="D103" i="2"/>
  <c r="D111" i="2"/>
  <c r="AG115" i="2"/>
  <c r="AG123" i="2"/>
  <c r="D134" i="2"/>
  <c r="AG134" i="2"/>
  <c r="AG138" i="2"/>
  <c r="D146" i="2"/>
  <c r="AG154" i="2"/>
  <c r="AG319" i="2"/>
  <c r="D340" i="2"/>
  <c r="D365" i="2"/>
  <c r="D143" i="2"/>
  <c r="D151" i="2"/>
  <c r="D159" i="2"/>
  <c r="D167" i="2"/>
  <c r="D175" i="2"/>
  <c r="D183" i="2"/>
  <c r="D191" i="2"/>
  <c r="D199" i="2"/>
  <c r="D207" i="2"/>
  <c r="D215" i="2"/>
  <c r="D223" i="2"/>
  <c r="D231" i="2"/>
  <c r="D239" i="2"/>
  <c r="D247" i="2"/>
  <c r="D255" i="2"/>
  <c r="D263" i="2"/>
  <c r="D271" i="2"/>
  <c r="D279" i="2"/>
  <c r="D287" i="2"/>
  <c r="D295" i="2"/>
  <c r="D305" i="2"/>
  <c r="D313" i="2"/>
  <c r="D321" i="2"/>
  <c r="D329" i="2"/>
  <c r="D337" i="2"/>
  <c r="D345" i="2"/>
  <c r="D353" i="2"/>
  <c r="D361" i="2"/>
  <c r="AG373" i="2"/>
  <c r="D381" i="2"/>
  <c r="AG396" i="2"/>
  <c r="AG405" i="2"/>
  <c r="D413" i="2"/>
  <c r="AG428" i="2"/>
  <c r="AG437" i="2"/>
  <c r="D445" i="2"/>
  <c r="AG460" i="2"/>
  <c r="AG469" i="2"/>
  <c r="D484" i="2"/>
  <c r="AG509" i="2"/>
  <c r="D516" i="2"/>
  <c r="D76" i="2"/>
  <c r="D164" i="2"/>
  <c r="D334" i="2"/>
  <c r="D364" i="2"/>
  <c r="D368" i="2"/>
  <c r="D369" i="2"/>
  <c r="AG384" i="2"/>
  <c r="D392" i="2"/>
  <c r="AG393" i="2"/>
  <c r="D401" i="2"/>
  <c r="AG416" i="2"/>
  <c r="D424" i="2"/>
  <c r="AG425" i="2"/>
  <c r="D433" i="2"/>
  <c r="AG448" i="2"/>
  <c r="D456" i="2"/>
  <c r="AG457" i="2"/>
  <c r="D465" i="2"/>
  <c r="AG471" i="2"/>
  <c r="D476" i="2"/>
  <c r="AG476" i="2"/>
  <c r="AG488" i="2"/>
  <c r="D496" i="2"/>
  <c r="AG520" i="2"/>
  <c r="D528" i="2"/>
  <c r="AG372" i="2"/>
  <c r="D380" i="2"/>
  <c r="AG381" i="2"/>
  <c r="D389" i="2"/>
  <c r="AG404" i="2"/>
  <c r="AG413" i="2"/>
  <c r="D421" i="2"/>
  <c r="AG436" i="2"/>
  <c r="AG445" i="2"/>
  <c r="D453" i="2"/>
  <c r="AG468" i="2"/>
  <c r="AG472" i="2"/>
  <c r="AG500" i="2"/>
  <c r="AG501" i="2"/>
  <c r="D508" i="2"/>
  <c r="AG532" i="2"/>
  <c r="AG533" i="2"/>
  <c r="D150" i="2"/>
  <c r="D158" i="2"/>
  <c r="D166" i="2"/>
  <c r="D174" i="2"/>
  <c r="D182" i="2"/>
  <c r="D190" i="2"/>
  <c r="D198" i="2"/>
  <c r="D206" i="2"/>
  <c r="D214" i="2"/>
  <c r="D222" i="2"/>
  <c r="D230" i="2"/>
  <c r="D238" i="2"/>
  <c r="D246" i="2"/>
  <c r="D254" i="2"/>
  <c r="D262" i="2"/>
  <c r="D270" i="2"/>
  <c r="D278" i="2"/>
  <c r="D286" i="2"/>
  <c r="D294" i="2"/>
  <c r="D304" i="2"/>
  <c r="D312" i="2"/>
  <c r="D320" i="2"/>
  <c r="D328" i="2"/>
  <c r="D336" i="2"/>
  <c r="D344" i="2"/>
  <c r="D352" i="2"/>
  <c r="D360" i="2"/>
  <c r="AG369" i="2"/>
  <c r="D377" i="2"/>
  <c r="AG392" i="2"/>
  <c r="D400" i="2"/>
  <c r="D409" i="2"/>
  <c r="AG424" i="2"/>
  <c r="D432" i="2"/>
  <c r="D441" i="2"/>
  <c r="AG456" i="2"/>
  <c r="D464" i="2"/>
  <c r="AG480" i="2"/>
  <c r="D488" i="2"/>
  <c r="D520" i="2"/>
  <c r="D123" i="2"/>
  <c r="D131" i="2"/>
  <c r="D139" i="2"/>
  <c r="D147" i="2"/>
  <c r="D155" i="2"/>
  <c r="D163" i="2"/>
  <c r="D171" i="2"/>
  <c r="D179" i="2"/>
  <c r="D187" i="2"/>
  <c r="D195" i="2"/>
  <c r="D203" i="2"/>
  <c r="D211" i="2"/>
  <c r="D219" i="2"/>
  <c r="D227" i="2"/>
  <c r="D235" i="2"/>
  <c r="D243" i="2"/>
  <c r="D251" i="2"/>
  <c r="D259" i="2"/>
  <c r="D267" i="2"/>
  <c r="D275" i="2"/>
  <c r="D283" i="2"/>
  <c r="D291" i="2"/>
  <c r="D299" i="2"/>
  <c r="D309" i="2"/>
  <c r="D317" i="2"/>
  <c r="D325" i="2"/>
  <c r="D333" i="2"/>
  <c r="D341" i="2"/>
  <c r="D349" i="2"/>
  <c r="AG380" i="2"/>
  <c r="D388" i="2"/>
  <c r="AG389" i="2"/>
  <c r="D397" i="2"/>
  <c r="AG412" i="2"/>
  <c r="D420" i="2"/>
  <c r="AG421" i="2"/>
  <c r="D429" i="2"/>
  <c r="AG444" i="2"/>
  <c r="D452" i="2"/>
  <c r="AG453" i="2"/>
  <c r="D461" i="2"/>
  <c r="D477" i="2"/>
  <c r="AG477" i="2"/>
  <c r="D500" i="2"/>
  <c r="D532" i="2"/>
  <c r="AG365" i="2"/>
  <c r="AG377" i="2"/>
  <c r="D385" i="2"/>
  <c r="AG400" i="2"/>
  <c r="AG409" i="2"/>
  <c r="D417" i="2"/>
  <c r="AG432" i="2"/>
  <c r="D440" i="2"/>
  <c r="AG441" i="2"/>
  <c r="D449" i="2"/>
  <c r="AG464" i="2"/>
  <c r="AG473" i="2"/>
  <c r="D480" i="2"/>
  <c r="AG504" i="2"/>
  <c r="AG505" i="2"/>
  <c r="D512" i="2"/>
  <c r="AG531" i="2"/>
  <c r="AG537" i="2"/>
  <c r="D373" i="2"/>
  <c r="AG388" i="2"/>
  <c r="D396" i="2"/>
  <c r="AG397" i="2"/>
  <c r="D405" i="2"/>
  <c r="AG420" i="2"/>
  <c r="D428" i="2"/>
  <c r="AG429" i="2"/>
  <c r="D437" i="2"/>
  <c r="AG452" i="2"/>
  <c r="D460" i="2"/>
  <c r="AG461" i="2"/>
  <c r="D469" i="2"/>
  <c r="D492" i="2"/>
  <c r="AG516" i="2"/>
  <c r="D524" i="2"/>
  <c r="AG539" i="2"/>
  <c r="AG376" i="2"/>
  <c r="D384" i="2"/>
  <c r="AG385" i="2"/>
  <c r="D393" i="2"/>
  <c r="AG408" i="2"/>
  <c r="D416" i="2"/>
  <c r="AG417" i="2"/>
  <c r="D425" i="2"/>
  <c r="AG440" i="2"/>
  <c r="D448" i="2"/>
  <c r="AG449" i="2"/>
  <c r="D457" i="2"/>
  <c r="AG491" i="2"/>
  <c r="AG496" i="2"/>
  <c r="AG497" i="2"/>
  <c r="AG503" i="2"/>
  <c r="D504" i="2"/>
  <c r="AG523" i="2"/>
  <c r="AG528" i="2"/>
  <c r="AG529" i="2"/>
  <c r="AG535" i="2"/>
  <c r="D536" i="2"/>
  <c r="D657" i="2"/>
  <c r="D665" i="2"/>
  <c r="D673" i="2"/>
  <c r="D681" i="2"/>
  <c r="D689" i="2"/>
  <c r="D697" i="2"/>
  <c r="D705" i="2"/>
  <c r="D713" i="2"/>
  <c r="D721" i="2"/>
  <c r="D729" i="2"/>
  <c r="D737" i="2"/>
  <c r="AG740" i="2"/>
  <c r="D745" i="2"/>
  <c r="D753" i="2"/>
  <c r="AG756" i="2"/>
  <c r="D761" i="2"/>
  <c r="AG770" i="2"/>
  <c r="AG779" i="2"/>
  <c r="AG780" i="2"/>
  <c r="AG786" i="2"/>
  <c r="D792" i="2"/>
  <c r="AG803" i="2"/>
  <c r="AG810" i="2"/>
  <c r="AG819" i="2"/>
  <c r="AG826" i="2"/>
  <c r="D857" i="2"/>
  <c r="AG867" i="2"/>
  <c r="AG880" i="2"/>
  <c r="AG883" i="2"/>
  <c r="AG888" i="2"/>
  <c r="D904" i="2"/>
  <c r="AG914" i="2"/>
  <c r="AG927" i="2"/>
  <c r="AG931" i="2"/>
  <c r="AG936" i="2"/>
  <c r="D540" i="2"/>
  <c r="D548" i="2"/>
  <c r="D556" i="2"/>
  <c r="D564" i="2"/>
  <c r="D572" i="2"/>
  <c r="D580" i="2"/>
  <c r="D588" i="2"/>
  <c r="D596" i="2"/>
  <c r="D604" i="2"/>
  <c r="D612" i="2"/>
  <c r="D620" i="2"/>
  <c r="D628" i="2"/>
  <c r="D636" i="2"/>
  <c r="D644" i="2"/>
  <c r="D652" i="2"/>
  <c r="AG668" i="2"/>
  <c r="AG676" i="2"/>
  <c r="AG692" i="2"/>
  <c r="AG700" i="2"/>
  <c r="AG716" i="2"/>
  <c r="AG732" i="2"/>
  <c r="AG748" i="2"/>
  <c r="AG764" i="2"/>
  <c r="AG784" i="2"/>
  <c r="D785" i="2"/>
  <c r="AG796" i="2"/>
  <c r="AG797" i="2"/>
  <c r="AG808" i="2"/>
  <c r="D809" i="2"/>
  <c r="AG824" i="2"/>
  <c r="D825" i="2"/>
  <c r="AG832" i="2"/>
  <c r="D833" i="2"/>
  <c r="AG836" i="2"/>
  <c r="AG856" i="2"/>
  <c r="AG943" i="2"/>
  <c r="D944" i="2"/>
  <c r="AG972" i="2"/>
  <c r="D473" i="2"/>
  <c r="D481" i="2"/>
  <c r="D489" i="2"/>
  <c r="D497" i="2"/>
  <c r="D505" i="2"/>
  <c r="D513" i="2"/>
  <c r="D521" i="2"/>
  <c r="D529" i="2"/>
  <c r="D537" i="2"/>
  <c r="D545" i="2"/>
  <c r="D553" i="2"/>
  <c r="D561" i="2"/>
  <c r="D569" i="2"/>
  <c r="D577" i="2"/>
  <c r="D585" i="2"/>
  <c r="D593" i="2"/>
  <c r="D601" i="2"/>
  <c r="D609" i="2"/>
  <c r="D617" i="2"/>
  <c r="D625" i="2"/>
  <c r="D633" i="2"/>
  <c r="D641" i="2"/>
  <c r="D649" i="2"/>
  <c r="AG657" i="2"/>
  <c r="D664" i="2"/>
  <c r="AG665" i="2"/>
  <c r="D672" i="2"/>
  <c r="AG673" i="2"/>
  <c r="D680" i="2"/>
  <c r="AG681" i="2"/>
  <c r="D688" i="2"/>
  <c r="AG689" i="2"/>
  <c r="D696" i="2"/>
  <c r="AG697" i="2"/>
  <c r="D704" i="2"/>
  <c r="AG705" i="2"/>
  <c r="D712" i="2"/>
  <c r="AG713" i="2"/>
  <c r="D720" i="2"/>
  <c r="AG721" i="2"/>
  <c r="D728" i="2"/>
  <c r="AG729" i="2"/>
  <c r="D736" i="2"/>
  <c r="AG737" i="2"/>
  <c r="D744" i="2"/>
  <c r="AG745" i="2"/>
  <c r="D752" i="2"/>
  <c r="AG753" i="2"/>
  <c r="D760" i="2"/>
  <c r="AG761" i="2"/>
  <c r="D784" i="2"/>
  <c r="AG795" i="2"/>
  <c r="D808" i="2"/>
  <c r="D824" i="2"/>
  <c r="AG841" i="2"/>
  <c r="AG869" i="2"/>
  <c r="D873" i="2"/>
  <c r="AG882" i="2"/>
  <c r="D896" i="2"/>
  <c r="AG916" i="2"/>
  <c r="D920" i="2"/>
  <c r="AG930" i="2"/>
  <c r="D768" i="2"/>
  <c r="D849" i="2"/>
  <c r="AG967" i="2"/>
  <c r="D968" i="2"/>
  <c r="D661" i="2"/>
  <c r="D669" i="2"/>
  <c r="D677" i="2"/>
  <c r="D685" i="2"/>
  <c r="D693" i="2"/>
  <c r="D701" i="2"/>
  <c r="D709" i="2"/>
  <c r="D717" i="2"/>
  <c r="D725" i="2"/>
  <c r="D733" i="2"/>
  <c r="D741" i="2"/>
  <c r="D749" i="2"/>
  <c r="D757" i="2"/>
  <c r="D765" i="2"/>
  <c r="AG768" i="2"/>
  <c r="AG771" i="2"/>
  <c r="AG772" i="2"/>
  <c r="AG778" i="2"/>
  <c r="AG787" i="2"/>
  <c r="AG802" i="2"/>
  <c r="AG811" i="2"/>
  <c r="AG812" i="2"/>
  <c r="AG818" i="2"/>
  <c r="AG827" i="2"/>
  <c r="AG835" i="2"/>
  <c r="AG848" i="2"/>
  <c r="AG857" i="2"/>
  <c r="AG884" i="2"/>
  <c r="D888" i="2"/>
  <c r="AG891" i="2"/>
  <c r="AG904" i="2"/>
  <c r="AG932" i="2"/>
  <c r="D936" i="2"/>
  <c r="D544" i="2"/>
  <c r="D552" i="2"/>
  <c r="D560" i="2"/>
  <c r="D568" i="2"/>
  <c r="D576" i="2"/>
  <c r="D584" i="2"/>
  <c r="D592" i="2"/>
  <c r="D600" i="2"/>
  <c r="D608" i="2"/>
  <c r="D616" i="2"/>
  <c r="D624" i="2"/>
  <c r="D632" i="2"/>
  <c r="D640" i="2"/>
  <c r="D648" i="2"/>
  <c r="D777" i="2"/>
  <c r="D801" i="2"/>
  <c r="D817" i="2"/>
  <c r="D865" i="2"/>
  <c r="D912" i="2"/>
  <c r="D960" i="2"/>
  <c r="AG971" i="2"/>
  <c r="D485" i="2"/>
  <c r="D493" i="2"/>
  <c r="D501" i="2"/>
  <c r="D509" i="2"/>
  <c r="D517" i="2"/>
  <c r="D525" i="2"/>
  <c r="D533" i="2"/>
  <c r="D541" i="2"/>
  <c r="D549" i="2"/>
  <c r="D557" i="2"/>
  <c r="D565" i="2"/>
  <c r="D573" i="2"/>
  <c r="D581" i="2"/>
  <c r="D589" i="2"/>
  <c r="D597" i="2"/>
  <c r="D605" i="2"/>
  <c r="D613" i="2"/>
  <c r="D621" i="2"/>
  <c r="D629" i="2"/>
  <c r="D637" i="2"/>
  <c r="D645" i="2"/>
  <c r="D653" i="2"/>
  <c r="D660" i="2"/>
  <c r="AG661" i="2"/>
  <c r="D668" i="2"/>
  <c r="AG669" i="2"/>
  <c r="D676" i="2"/>
  <c r="AG677" i="2"/>
  <c r="D684" i="2"/>
  <c r="AG685" i="2"/>
  <c r="D692" i="2"/>
  <c r="AG693" i="2"/>
  <c r="D700" i="2"/>
  <c r="AG701" i="2"/>
  <c r="D708" i="2"/>
  <c r="AG709" i="2"/>
  <c r="D716" i="2"/>
  <c r="AG717" i="2"/>
  <c r="D724" i="2"/>
  <c r="AG725" i="2"/>
  <c r="D732" i="2"/>
  <c r="AG733" i="2"/>
  <c r="D740" i="2"/>
  <c r="AG741" i="2"/>
  <c r="D748" i="2"/>
  <c r="AG749" i="2"/>
  <c r="D756" i="2"/>
  <c r="AG757" i="2"/>
  <c r="D764" i="2"/>
  <c r="AG765" i="2"/>
  <c r="D769" i="2"/>
  <c r="AG769" i="2"/>
  <c r="D776" i="2"/>
  <c r="AG794" i="2"/>
  <c r="D800" i="2"/>
  <c r="D816" i="2"/>
  <c r="AG837" i="2"/>
  <c r="D841" i="2"/>
  <c r="AG844" i="2"/>
  <c r="AG851" i="2"/>
  <c r="AG864" i="2"/>
  <c r="AG873" i="2"/>
  <c r="AG896" i="2"/>
  <c r="AG911" i="2"/>
  <c r="AG915" i="2"/>
  <c r="AG920" i="2"/>
  <c r="AG963" i="2"/>
  <c r="AG781" i="2"/>
  <c r="AG792" i="2"/>
  <c r="D793" i="2"/>
  <c r="AG804" i="2"/>
  <c r="AG805" i="2"/>
  <c r="AG820" i="2"/>
  <c r="AG821" i="2"/>
  <c r="D928" i="2"/>
  <c r="AG951" i="2"/>
  <c r="D952" i="2"/>
  <c r="AG968" i="2"/>
  <c r="D773" i="2"/>
  <c r="D781" i="2"/>
  <c r="D789" i="2"/>
  <c r="D797" i="2"/>
  <c r="D805" i="2"/>
  <c r="D813" i="2"/>
  <c r="D821" i="2"/>
  <c r="D829" i="2"/>
  <c r="D837" i="2"/>
  <c r="D845" i="2"/>
  <c r="D853" i="2"/>
  <c r="D861" i="2"/>
  <c r="D869" i="2"/>
  <c r="D877" i="2"/>
  <c r="D884" i="2"/>
  <c r="D892" i="2"/>
  <c r="D900" i="2"/>
  <c r="D908" i="2"/>
  <c r="D916" i="2"/>
  <c r="D924" i="2"/>
  <c r="D932" i="2"/>
  <c r="D940" i="2"/>
  <c r="D948" i="2"/>
  <c r="D956" i="2"/>
  <c r="D964" i="2"/>
  <c r="D972" i="2"/>
  <c r="D980" i="2"/>
  <c r="D988" i="2"/>
  <c r="D996" i="2"/>
  <c r="D1004" i="2"/>
  <c r="D1024" i="2"/>
  <c r="AG1027" i="2"/>
  <c r="D1043" i="2"/>
  <c r="D1062" i="2"/>
  <c r="AG1063" i="2"/>
  <c r="AG1067" i="2"/>
  <c r="D1071" i="2"/>
  <c r="AG1071" i="2"/>
  <c r="AG1085" i="2"/>
  <c r="AG1087" i="2"/>
  <c r="AG1090" i="2"/>
  <c r="D1091" i="2"/>
  <c r="D690" i="2"/>
  <c r="D730" i="2"/>
  <c r="D746" i="2"/>
  <c r="D834" i="2"/>
  <c r="D913" i="2"/>
  <c r="D929" i="2"/>
  <c r="D1007" i="2"/>
  <c r="AG1015" i="2"/>
  <c r="D1023" i="2"/>
  <c r="D1032" i="2"/>
  <c r="AG1035" i="2"/>
  <c r="D1080" i="2"/>
  <c r="AG1083" i="2"/>
  <c r="AG1084" i="2"/>
  <c r="AG1018" i="2"/>
  <c r="AG1024" i="2"/>
  <c r="D1031" i="2"/>
  <c r="D1040" i="2"/>
  <c r="D1003" i="2"/>
  <c r="D1011" i="2"/>
  <c r="D1014" i="2"/>
  <c r="AG1019" i="2"/>
  <c r="AG1023" i="2"/>
  <c r="AG1032" i="2"/>
  <c r="AG1034" i="2"/>
  <c r="D1039" i="2"/>
  <c r="D1048" i="2"/>
  <c r="AG1051" i="2"/>
  <c r="D1072" i="2"/>
  <c r="AG1072" i="2"/>
  <c r="AG1076" i="2"/>
  <c r="D1083" i="2"/>
  <c r="D976" i="2"/>
  <c r="D984" i="2"/>
  <c r="D992" i="2"/>
  <c r="D1000" i="2"/>
  <c r="AG1031" i="2"/>
  <c r="AG1040" i="2"/>
  <c r="AG1042" i="2"/>
  <c r="D1047" i="2"/>
  <c r="D1056" i="2"/>
  <c r="AG1059" i="2"/>
  <c r="AG1007" i="2"/>
  <c r="AG1010" i="2"/>
  <c r="D1015" i="2"/>
  <c r="D1018" i="2"/>
  <c r="D1038" i="2"/>
  <c r="AG1039" i="2"/>
  <c r="AG1048" i="2"/>
  <c r="AG1050" i="2"/>
  <c r="D1055" i="2"/>
  <c r="D1064" i="2"/>
  <c r="AG1074" i="2"/>
  <c r="AG1047" i="2"/>
  <c r="AG1056" i="2"/>
  <c r="AG1058" i="2"/>
  <c r="D1063" i="2"/>
  <c r="AG1066" i="2"/>
  <c r="D1006" i="2"/>
  <c r="D1016" i="2"/>
  <c r="D1019" i="2"/>
  <c r="D1022" i="2"/>
  <c r="D1035" i="2"/>
  <c r="AG1055" i="2"/>
  <c r="AG1064" i="2"/>
  <c r="D1099" i="2"/>
  <c r="D1186" i="2"/>
  <c r="D1194" i="2"/>
  <c r="D1202" i="2"/>
  <c r="D1210" i="2"/>
  <c r="D1218" i="2"/>
  <c r="D1226" i="2"/>
  <c r="D1234" i="2"/>
  <c r="D1242" i="2"/>
  <c r="D1250" i="2"/>
  <c r="D1258" i="2"/>
  <c r="D1266" i="2"/>
  <c r="AG1267" i="2"/>
  <c r="D1292" i="2"/>
  <c r="AG1304" i="2"/>
  <c r="AG1322" i="2"/>
  <c r="D1079" i="2"/>
  <c r="D1087" i="2"/>
  <c r="D1095" i="2"/>
  <c r="D1103" i="2"/>
  <c r="D1111" i="2"/>
  <c r="D1119" i="2"/>
  <c r="D1127" i="2"/>
  <c r="D1135" i="2"/>
  <c r="D1143" i="2"/>
  <c r="D1151" i="2"/>
  <c r="D1159" i="2"/>
  <c r="D1167" i="2"/>
  <c r="D1175" i="2"/>
  <c r="D1183" i="2"/>
  <c r="D1191" i="2"/>
  <c r="D1199" i="2"/>
  <c r="D1207" i="2"/>
  <c r="D1215" i="2"/>
  <c r="D1223" i="2"/>
  <c r="D1231" i="2"/>
  <c r="D1239" i="2"/>
  <c r="D1247" i="2"/>
  <c r="D1255" i="2"/>
  <c r="D1272" i="2"/>
  <c r="D1300" i="2"/>
  <c r="D1196" i="2"/>
  <c r="D1204" i="2"/>
  <c r="D1212" i="2"/>
  <c r="D1220" i="2"/>
  <c r="D1228" i="2"/>
  <c r="D1236" i="2"/>
  <c r="D1244" i="2"/>
  <c r="D1252" i="2"/>
  <c r="D1260" i="2"/>
  <c r="AG1268" i="2"/>
  <c r="AG1280" i="2"/>
  <c r="AG1283" i="2"/>
  <c r="D1291" i="2"/>
  <c r="AG1292" i="2"/>
  <c r="AG1295" i="2"/>
  <c r="D1308" i="2"/>
  <c r="D1315" i="2"/>
  <c r="D1319" i="2"/>
  <c r="AG1323" i="2"/>
  <c r="AG1329" i="2"/>
  <c r="D1299" i="2"/>
  <c r="AG1300" i="2"/>
  <c r="AG1303" i="2"/>
  <c r="AG1315" i="2"/>
  <c r="AG1319" i="2"/>
  <c r="AG1335" i="2"/>
  <c r="AG1377" i="2"/>
  <c r="D1288" i="2"/>
  <c r="D1307" i="2"/>
  <c r="AG1308" i="2"/>
  <c r="AG1311" i="2"/>
  <c r="AG1324" i="2"/>
  <c r="AG1345" i="2"/>
  <c r="AG1351" i="2"/>
  <c r="AG1371" i="2"/>
  <c r="AG1387" i="2"/>
  <c r="AG1393" i="2"/>
  <c r="D1107" i="2"/>
  <c r="D1115" i="2"/>
  <c r="D1123" i="2"/>
  <c r="D1131" i="2"/>
  <c r="D1139" i="2"/>
  <c r="D1147" i="2"/>
  <c r="D1155" i="2"/>
  <c r="D1163" i="2"/>
  <c r="D1171" i="2"/>
  <c r="D1179" i="2"/>
  <c r="D1187" i="2"/>
  <c r="D1195" i="2"/>
  <c r="D1203" i="2"/>
  <c r="D1211" i="2"/>
  <c r="D1219" i="2"/>
  <c r="D1227" i="2"/>
  <c r="D1235" i="2"/>
  <c r="D1243" i="2"/>
  <c r="D1251" i="2"/>
  <c r="D1259" i="2"/>
  <c r="AG1272" i="2"/>
  <c r="AG1275" i="2"/>
  <c r="AG1291" i="2"/>
  <c r="D1296" i="2"/>
  <c r="AG1316" i="2"/>
  <c r="D1320" i="2"/>
  <c r="AG1320" i="2"/>
  <c r="AG1361" i="2"/>
  <c r="AG1367" i="2"/>
  <c r="D1088" i="2"/>
  <c r="D1096" i="2"/>
  <c r="D1104" i="2"/>
  <c r="D1112" i="2"/>
  <c r="D1120" i="2"/>
  <c r="D1128" i="2"/>
  <c r="D1136" i="2"/>
  <c r="D1144" i="2"/>
  <c r="D1152" i="2"/>
  <c r="D1160" i="2"/>
  <c r="D1168" i="2"/>
  <c r="D1176" i="2"/>
  <c r="D1184" i="2"/>
  <c r="D1192" i="2"/>
  <c r="D1200" i="2"/>
  <c r="D1208" i="2"/>
  <c r="D1216" i="2"/>
  <c r="D1280" i="2"/>
  <c r="D1283" i="2"/>
  <c r="D1287" i="2"/>
  <c r="AG1288" i="2"/>
  <c r="AG1299" i="2"/>
  <c r="D1304" i="2"/>
  <c r="AG1376" i="2"/>
  <c r="D1284" i="2"/>
  <c r="D1312" i="2"/>
  <c r="D1436" i="2"/>
  <c r="D1445" i="2"/>
  <c r="AG1468" i="2"/>
  <c r="AG1469" i="2"/>
  <c r="AG1471" i="2"/>
  <c r="AG1496" i="2"/>
  <c r="AG1498" i="2"/>
  <c r="AG1507" i="2"/>
  <c r="AG1530" i="2"/>
  <c r="AG1563" i="2"/>
  <c r="D1568" i="2"/>
  <c r="D1316" i="2"/>
  <c r="D1324" i="2"/>
  <c r="D1326" i="2"/>
  <c r="AG1326" i="2"/>
  <c r="D1342" i="2"/>
  <c r="AG1342" i="2"/>
  <c r="D1358" i="2"/>
  <c r="AG1358" i="2"/>
  <c r="D1373" i="2"/>
  <c r="AG1373" i="2"/>
  <c r="AG1389" i="2"/>
  <c r="AG1404" i="2"/>
  <c r="AG1420" i="2"/>
  <c r="D1435" i="2"/>
  <c r="D1455" i="2"/>
  <c r="D1482" i="2"/>
  <c r="D1485" i="2"/>
  <c r="AG1506" i="2"/>
  <c r="AG1508" i="2"/>
  <c r="AG1510" i="2"/>
  <c r="D1573" i="2"/>
  <c r="AG1597" i="2"/>
  <c r="D1289" i="2"/>
  <c r="D1297" i="2"/>
  <c r="D1305" i="2"/>
  <c r="D1313" i="2"/>
  <c r="D1321" i="2"/>
  <c r="D1327" i="2"/>
  <c r="D1343" i="2"/>
  <c r="D1359" i="2"/>
  <c r="D1374" i="2"/>
  <c r="D1390" i="2"/>
  <c r="D1405" i="2"/>
  <c r="AG1443" i="2"/>
  <c r="AG1444" i="2"/>
  <c r="D1453" i="2"/>
  <c r="D1527" i="2"/>
  <c r="D1427" i="2"/>
  <c r="D1432" i="2"/>
  <c r="D1434" i="2"/>
  <c r="AG1453" i="2"/>
  <c r="AG1456" i="2"/>
  <c r="AG1474" i="2"/>
  <c r="D1500" i="2"/>
  <c r="D1512" i="2"/>
  <c r="D1550" i="2"/>
  <c r="AG1560" i="2"/>
  <c r="D1604" i="2"/>
  <c r="D1456" i="2"/>
  <c r="AG1459" i="2"/>
  <c r="D1479" i="2"/>
  <c r="D1506" i="2"/>
  <c r="D1533" i="2"/>
  <c r="D1554" i="2"/>
  <c r="D1562" i="2"/>
  <c r="D1334" i="2"/>
  <c r="AG1334" i="2"/>
  <c r="D1350" i="2"/>
  <c r="AG1350" i="2"/>
  <c r="D1366" i="2"/>
  <c r="AG1366" i="2"/>
  <c r="D1381" i="2"/>
  <c r="AG1381" i="2"/>
  <c r="D1397" i="2"/>
  <c r="AG1397" i="2"/>
  <c r="D1412" i="2"/>
  <c r="AG1412" i="2"/>
  <c r="D1428" i="2"/>
  <c r="AG1428" i="2"/>
  <c r="D1437" i="2"/>
  <c r="AG1463" i="2"/>
  <c r="AG1465" i="2"/>
  <c r="D1488" i="2"/>
  <c r="AG1490" i="2"/>
  <c r="AG1516" i="2"/>
  <c r="D1529" i="2"/>
  <c r="AG1558" i="2"/>
  <c r="AG1574" i="2"/>
  <c r="D1335" i="2"/>
  <c r="D1351" i="2"/>
  <c r="D1367" i="2"/>
  <c r="D1382" i="2"/>
  <c r="D1413" i="2"/>
  <c r="D1429" i="2"/>
  <c r="AG1436" i="2"/>
  <c r="AG1448" i="2"/>
  <c r="AG1450" i="2"/>
  <c r="AG1454" i="2"/>
  <c r="AG1482" i="2"/>
  <c r="AG1485" i="2"/>
  <c r="AG1491" i="2"/>
  <c r="D1502" i="2"/>
  <c r="AG1534" i="2"/>
  <c r="AG1539" i="2"/>
  <c r="D1560" i="2"/>
  <c r="AG1586" i="2"/>
  <c r="AG1447" i="2"/>
  <c r="D1460" i="2"/>
  <c r="AG1473" i="2"/>
  <c r="AG1480" i="2"/>
  <c r="D1493" i="2"/>
  <c r="AG1493" i="2"/>
  <c r="AG1509" i="2"/>
  <c r="D1535" i="2"/>
  <c r="D1540" i="2"/>
  <c r="AG1551" i="2"/>
  <c r="D1580" i="2"/>
  <c r="AG1599" i="2"/>
  <c r="AG1513" i="2"/>
  <c r="D1559" i="2"/>
  <c r="D1565" i="2"/>
  <c r="AG1569" i="2"/>
  <c r="D1586" i="2"/>
  <c r="AG1609" i="2"/>
  <c r="D1629" i="2"/>
  <c r="AG1632" i="2"/>
  <c r="AG1633" i="2"/>
  <c r="AG1642" i="2"/>
  <c r="D1653" i="2"/>
  <c r="AG1457" i="2"/>
  <c r="D1474" i="2"/>
  <c r="D1480" i="2"/>
  <c r="D1497" i="2"/>
  <c r="D1503" i="2"/>
  <c r="D1508" i="2"/>
  <c r="AG1529" i="2"/>
  <c r="D1530" i="2"/>
  <c r="D1536" i="2"/>
  <c r="D1541" i="2"/>
  <c r="D1548" i="2"/>
  <c r="D1575" i="2"/>
  <c r="AG1585" i="2"/>
  <c r="D1602" i="2"/>
  <c r="AG1616" i="2"/>
  <c r="D1622" i="2"/>
  <c r="D1624" i="2"/>
  <c r="D1626" i="2"/>
  <c r="D1628" i="2"/>
  <c r="D1646" i="2"/>
  <c r="D1663" i="2"/>
  <c r="D1689" i="2"/>
  <c r="D1721" i="2"/>
  <c r="D1630" i="2"/>
  <c r="D1631" i="2"/>
  <c r="D1637" i="2"/>
  <c r="AG1640" i="2"/>
  <c r="AG1674" i="2"/>
  <c r="D1705" i="2"/>
  <c r="AG1489" i="2"/>
  <c r="AG1561" i="2"/>
  <c r="D1618" i="2"/>
  <c r="D1651" i="2"/>
  <c r="AG1660" i="2"/>
  <c r="AG1663" i="2"/>
  <c r="D1710" i="2"/>
  <c r="D1461" i="2"/>
  <c r="D1468" i="2"/>
  <c r="D1495" i="2"/>
  <c r="AG1505" i="2"/>
  <c r="D1522" i="2"/>
  <c r="D1528" i="2"/>
  <c r="D1545" i="2"/>
  <c r="AG1577" i="2"/>
  <c r="D1578" i="2"/>
  <c r="D1584" i="2"/>
  <c r="D1589" i="2"/>
  <c r="D1596" i="2"/>
  <c r="AG1603" i="2"/>
  <c r="D1607" i="2"/>
  <c r="D1609" i="2"/>
  <c r="D1620" i="2"/>
  <c r="AG1645" i="2"/>
  <c r="D1655" i="2"/>
  <c r="AG1593" i="2"/>
  <c r="D1600" i="2"/>
  <c r="AG1606" i="2"/>
  <c r="AG1612" i="2"/>
  <c r="AG1619" i="2"/>
  <c r="AG1626" i="2"/>
  <c r="D1643" i="2"/>
  <c r="D1648" i="2"/>
  <c r="AG1648" i="2"/>
  <c r="AG1655" i="2"/>
  <c r="D1664" i="2"/>
  <c r="AG1671" i="2"/>
  <c r="D1706" i="2"/>
  <c r="D1713" i="2"/>
  <c r="AG1481" i="2"/>
  <c r="AG1537" i="2"/>
  <c r="D1577" i="2"/>
  <c r="D1623" i="2"/>
  <c r="D1625" i="2"/>
  <c r="AG1637" i="2"/>
  <c r="AG1638" i="2"/>
  <c r="D1647" i="2"/>
  <c r="D1690" i="2"/>
  <c r="D1465" i="2"/>
  <c r="AG1497" i="2"/>
  <c r="AG1553" i="2"/>
  <c r="D1608" i="2"/>
  <c r="D1614" i="2"/>
  <c r="AG1631" i="2"/>
  <c r="D1641" i="2"/>
  <c r="AG1651" i="2"/>
  <c r="D1657" i="2"/>
  <c r="AG1661" i="2"/>
  <c r="AG1712" i="2"/>
  <c r="D1717" i="2"/>
  <c r="AG1679" i="2"/>
  <c r="D1693" i="2"/>
  <c r="AG1697" i="2"/>
  <c r="AG1724" i="2"/>
  <c r="D1742" i="2"/>
  <c r="AG1744" i="2"/>
  <c r="AG1665" i="2"/>
  <c r="AG1670" i="2"/>
  <c r="AG1695" i="2"/>
  <c r="D1725" i="2"/>
  <c r="D1745" i="2"/>
  <c r="D1749" i="2"/>
  <c r="D1753" i="2"/>
  <c r="AG1759" i="2"/>
  <c r="AG1764" i="2"/>
  <c r="AG1617" i="2"/>
  <c r="AG1658" i="2"/>
  <c r="D1669" i="2"/>
  <c r="D1674" i="2"/>
  <c r="AG1677" i="2"/>
  <c r="AG1740" i="2"/>
  <c r="AG1745" i="2"/>
  <c r="D1758" i="2"/>
  <c r="AG1693" i="2"/>
  <c r="AG1711" i="2"/>
  <c r="AG1716" i="2"/>
  <c r="D1741" i="2"/>
  <c r="D1761" i="2"/>
  <c r="D1765" i="2"/>
  <c r="AG1776" i="2"/>
  <c r="D1781" i="2"/>
  <c r="AG1756" i="2"/>
  <c r="D1769" i="2"/>
  <c r="AG1727" i="2"/>
  <c r="AG1732" i="2"/>
  <c r="D1757" i="2"/>
  <c r="D1774" i="2"/>
  <c r="AG1656" i="2"/>
  <c r="AG1659" i="2"/>
  <c r="AG1669" i="2"/>
  <c r="D1681" i="2"/>
  <c r="AG1692" i="2"/>
  <c r="AG1707" i="2"/>
  <c r="AG1708" i="2"/>
  <c r="AG1713" i="2"/>
  <c r="D1726" i="2"/>
  <c r="AG1728" i="2"/>
  <c r="AG1770" i="2"/>
  <c r="AG1786" i="2"/>
  <c r="D1677" i="2"/>
  <c r="AG1681" i="2"/>
  <c r="D1697" i="2"/>
  <c r="D1709" i="2"/>
  <c r="D1729" i="2"/>
  <c r="D1733" i="2"/>
  <c r="AG1709" i="2"/>
  <c r="AG1723" i="2"/>
  <c r="AG1725" i="2"/>
  <c r="AG1739" i="2"/>
  <c r="AG1741" i="2"/>
  <c r="AG1755" i="2"/>
  <c r="AG1757" i="2"/>
  <c r="AG1771" i="2"/>
  <c r="AG1773" i="2"/>
  <c r="AG1789" i="2"/>
  <c r="AG1804" i="2"/>
  <c r="D1808" i="2"/>
  <c r="AG1808" i="2"/>
  <c r="AG1811" i="2"/>
  <c r="D1813" i="2"/>
  <c r="D1814" i="2"/>
  <c r="AG1673" i="2"/>
  <c r="AG1687" i="2"/>
  <c r="AG1689" i="2"/>
  <c r="AG1703" i="2"/>
  <c r="AG1705" i="2"/>
  <c r="AG1719" i="2"/>
  <c r="AG1721" i="2"/>
  <c r="AG1735" i="2"/>
  <c r="AG1737" i="2"/>
  <c r="AG1751" i="2"/>
  <c r="AG1753" i="2"/>
  <c r="AG1767" i="2"/>
  <c r="AG1769" i="2"/>
  <c r="AG1783" i="2"/>
  <c r="AG1785" i="2"/>
  <c r="AG1798" i="2"/>
  <c r="AG1800" i="2"/>
  <c r="D1816" i="2"/>
  <c r="AG1664" i="2"/>
  <c r="AG1683" i="2"/>
  <c r="AG1685" i="2"/>
  <c r="AG1699" i="2"/>
  <c r="AG1701" i="2"/>
  <c r="AG1715" i="2"/>
  <c r="AG1717" i="2"/>
  <c r="AG1731" i="2"/>
  <c r="AG1733" i="2"/>
  <c r="AG1747" i="2"/>
  <c r="AG1749" i="2"/>
  <c r="AG1763" i="2"/>
  <c r="AG1765" i="2"/>
  <c r="D1773" i="2"/>
  <c r="AG1779" i="2"/>
  <c r="AG1781" i="2"/>
  <c r="AG1794" i="2"/>
  <c r="AG1796" i="2"/>
  <c r="AG1777" i="2"/>
  <c r="D1785" i="2"/>
  <c r="AG1790" i="2"/>
  <c r="AG1792" i="2"/>
  <c r="D1800" i="2"/>
  <c r="D1845" i="2"/>
  <c r="D1914" i="2"/>
  <c r="D1829" i="2"/>
  <c r="D1866" i="2"/>
  <c r="D1946" i="2"/>
  <c r="D1821" i="2"/>
  <c r="D1898" i="2"/>
  <c r="D1819" i="2"/>
  <c r="D1827" i="2"/>
  <c r="AG1827" i="2"/>
  <c r="AG1832" i="2"/>
  <c r="AG1819" i="2"/>
  <c r="AG1824" i="2"/>
  <c r="D1830" i="2"/>
  <c r="D1854" i="2"/>
  <c r="D1930" i="2"/>
  <c r="AG1816" i="2"/>
  <c r="AG1822" i="2"/>
  <c r="D1824" i="2"/>
  <c r="AG1828" i="2"/>
  <c r="D1882" i="2"/>
  <c r="AG1812" i="2"/>
  <c r="D1822" i="2"/>
  <c r="AG1815" i="2"/>
  <c r="AG1823" i="2"/>
  <c r="AG1831" i="2"/>
  <c r="D1838" i="2"/>
  <c r="AG1838" i="2"/>
  <c r="D1847" i="2"/>
  <c r="AG1847" i="2"/>
  <c r="AG1869" i="2"/>
  <c r="AG1885" i="2"/>
  <c r="AG1901" i="2"/>
  <c r="AG1917" i="2"/>
  <c r="AG1933" i="2"/>
  <c r="AG1949" i="2"/>
  <c r="D2020" i="2"/>
  <c r="D2036" i="2"/>
  <c r="AG1835" i="2"/>
  <c r="AG1842" i="2"/>
  <c r="D1867" i="2"/>
  <c r="D1883" i="2"/>
  <c r="D1899" i="2"/>
  <c r="D1915" i="2"/>
  <c r="D1931" i="2"/>
  <c r="D1947" i="2"/>
  <c r="D1979" i="2"/>
  <c r="D1839" i="2"/>
  <c r="AG1839" i="2"/>
  <c r="AG1858" i="2"/>
  <c r="AG1870" i="2"/>
  <c r="AG1875" i="2"/>
  <c r="AG1876" i="2"/>
  <c r="AG1886" i="2"/>
  <c r="AG1891" i="2"/>
  <c r="AG1892" i="2"/>
  <c r="AG1902" i="2"/>
  <c r="AG1907" i="2"/>
  <c r="AG1908" i="2"/>
  <c r="AG1918" i="2"/>
  <c r="AG1923" i="2"/>
  <c r="AG1924" i="2"/>
  <c r="AG1934" i="2"/>
  <c r="AG1939" i="2"/>
  <c r="AG1940" i="2"/>
  <c r="AG1950" i="2"/>
  <c r="AG1973" i="2"/>
  <c r="D2068" i="2"/>
  <c r="AG1848" i="2"/>
  <c r="D1861" i="2"/>
  <c r="AG1877" i="2"/>
  <c r="AG1893" i="2"/>
  <c r="AG1909" i="2"/>
  <c r="AG1925" i="2"/>
  <c r="AG1941" i="2"/>
  <c r="AG1979" i="2"/>
  <c r="D2109" i="2"/>
  <c r="AG1841" i="2"/>
  <c r="D1846" i="2"/>
  <c r="AG1846" i="2"/>
  <c r="D1855" i="2"/>
  <c r="AG1855" i="2"/>
  <c r="D1875" i="2"/>
  <c r="D1891" i="2"/>
  <c r="D1907" i="2"/>
  <c r="D1923" i="2"/>
  <c r="D1939" i="2"/>
  <c r="D1955" i="2"/>
  <c r="D1978" i="2"/>
  <c r="D2083" i="2"/>
  <c r="D2171" i="2"/>
  <c r="D1874" i="2"/>
  <c r="AG1874" i="2"/>
  <c r="D1890" i="2"/>
  <c r="AG1890" i="2"/>
  <c r="D1906" i="2"/>
  <c r="AG1906" i="2"/>
  <c r="D1922" i="2"/>
  <c r="AG1922" i="2"/>
  <c r="D1938" i="2"/>
  <c r="AG1938" i="2"/>
  <c r="D1954" i="2"/>
  <c r="AG1954" i="2"/>
  <c r="AG1967" i="2"/>
  <c r="D2024" i="2"/>
  <c r="AG1840" i="2"/>
  <c r="D1853" i="2"/>
  <c r="AG1857" i="2"/>
  <c r="AG1862" i="2"/>
  <c r="AG1867" i="2"/>
  <c r="AG1868" i="2"/>
  <c r="AG1878" i="2"/>
  <c r="AG1883" i="2"/>
  <c r="AG1884" i="2"/>
  <c r="AG1894" i="2"/>
  <c r="AG1899" i="2"/>
  <c r="AG1900" i="2"/>
  <c r="AG1910" i="2"/>
  <c r="AG1915" i="2"/>
  <c r="AG1916" i="2"/>
  <c r="AG1926" i="2"/>
  <c r="AG1931" i="2"/>
  <c r="AG1932" i="2"/>
  <c r="AG1942" i="2"/>
  <c r="AG1947" i="2"/>
  <c r="AG1948" i="2"/>
  <c r="AG1965" i="2"/>
  <c r="D1868" i="2"/>
  <c r="D1876" i="2"/>
  <c r="D1884" i="2"/>
  <c r="D1892" i="2"/>
  <c r="D1900" i="2"/>
  <c r="D1908" i="2"/>
  <c r="D1916" i="2"/>
  <c r="D1924" i="2"/>
  <c r="D1932" i="2"/>
  <c r="D1940" i="2"/>
  <c r="D1948" i="2"/>
  <c r="AG1955" i="2"/>
  <c r="AG1956" i="2"/>
  <c r="AG1958" i="2"/>
  <c r="D1962" i="2"/>
  <c r="AG1963" i="2"/>
  <c r="AG1964" i="2"/>
  <c r="AG1966" i="2"/>
  <c r="D1970" i="2"/>
  <c r="AG1971" i="2"/>
  <c r="AG1972" i="2"/>
  <c r="AG1998" i="2"/>
  <c r="AG2002" i="2"/>
  <c r="AG2024" i="2"/>
  <c r="AG2043" i="2"/>
  <c r="AG2111" i="2"/>
  <c r="D2154" i="2"/>
  <c r="D2160" i="2"/>
  <c r="D1961" i="2"/>
  <c r="D1969" i="2"/>
  <c r="AG1975" i="2"/>
  <c r="D1986" i="2"/>
  <c r="AG1986" i="2"/>
  <c r="D1999" i="2"/>
  <c r="D2003" i="2"/>
  <c r="AG2020" i="2"/>
  <c r="AG2023" i="2"/>
  <c r="AG2025" i="2"/>
  <c r="AG2032" i="2"/>
  <c r="AG2041" i="2"/>
  <c r="AG2047" i="2"/>
  <c r="D2052" i="2"/>
  <c r="AG2064" i="2"/>
  <c r="AG2073" i="2"/>
  <c r="D2085" i="2"/>
  <c r="AG1978" i="2"/>
  <c r="D1987" i="2"/>
  <c r="AG1990" i="2"/>
  <c r="AG1991" i="2"/>
  <c r="AG2010" i="2"/>
  <c r="D2028" i="2"/>
  <c r="AG2049" i="2"/>
  <c r="D2060" i="2"/>
  <c r="D2217" i="2"/>
  <c r="AG1982" i="2"/>
  <c r="D1991" i="2"/>
  <c r="AG1992" i="2"/>
  <c r="AG1995" i="2"/>
  <c r="AG2006" i="2"/>
  <c r="D2007" i="2"/>
  <c r="D2011" i="2"/>
  <c r="AG2027" i="2"/>
  <c r="AG2044" i="2"/>
  <c r="AG2059" i="2"/>
  <c r="AG2076" i="2"/>
  <c r="AG2082" i="2"/>
  <c r="D1963" i="2"/>
  <c r="D1971" i="2"/>
  <c r="AG1974" i="2"/>
  <c r="D1995" i="2"/>
  <c r="AG2014" i="2"/>
  <c r="AG2017" i="2"/>
  <c r="AG2035" i="2"/>
  <c r="AG2052" i="2"/>
  <c r="AG1983" i="2"/>
  <c r="AG2000" i="2"/>
  <c r="D2014" i="2"/>
  <c r="AG2033" i="2"/>
  <c r="AG2039" i="2"/>
  <c r="D2044" i="2"/>
  <c r="AG2065" i="2"/>
  <c r="AG2071" i="2"/>
  <c r="D2076" i="2"/>
  <c r="D2094" i="2"/>
  <c r="AG2122" i="2"/>
  <c r="D2131" i="2"/>
  <c r="AG2131" i="2"/>
  <c r="AG2133" i="2"/>
  <c r="AG2156" i="2"/>
  <c r="AG2159" i="2"/>
  <c r="D2170" i="2"/>
  <c r="D2176" i="2"/>
  <c r="AG2186" i="2"/>
  <c r="D2195" i="2"/>
  <c r="AG2195" i="2"/>
  <c r="AG2197" i="2"/>
  <c r="AG2213" i="2"/>
  <c r="AG2273" i="2"/>
  <c r="AG2281" i="2"/>
  <c r="D2300" i="2"/>
  <c r="AG2078" i="2"/>
  <c r="AG2087" i="2"/>
  <c r="D2101" i="2"/>
  <c r="AG2114" i="2"/>
  <c r="AG2123" i="2"/>
  <c r="AG2125" i="2"/>
  <c r="AG2148" i="2"/>
  <c r="AG2151" i="2"/>
  <c r="D2162" i="2"/>
  <c r="D2168" i="2"/>
  <c r="AG2178" i="2"/>
  <c r="AG2187" i="2"/>
  <c r="AG2189" i="2"/>
  <c r="AG2214" i="2"/>
  <c r="D2218" i="2"/>
  <c r="AG2220" i="2"/>
  <c r="AG2266" i="2"/>
  <c r="AG2079" i="2"/>
  <c r="AG2086" i="2"/>
  <c r="D2092" i="2"/>
  <c r="AG2097" i="2"/>
  <c r="AG2101" i="2"/>
  <c r="AG2102" i="2"/>
  <c r="AG2132" i="2"/>
  <c r="AG2135" i="2"/>
  <c r="D2146" i="2"/>
  <c r="D2152" i="2"/>
  <c r="AG2162" i="2"/>
  <c r="AG2171" i="2"/>
  <c r="AG2173" i="2"/>
  <c r="AG2196" i="2"/>
  <c r="AG2199" i="2"/>
  <c r="AG2212" i="2"/>
  <c r="AG2093" i="2"/>
  <c r="D2100" i="2"/>
  <c r="AG2109" i="2"/>
  <c r="AG2110" i="2"/>
  <c r="D2138" i="2"/>
  <c r="D2144" i="2"/>
  <c r="AG2163" i="2"/>
  <c r="AG2165" i="2"/>
  <c r="AG2188" i="2"/>
  <c r="AG2191" i="2"/>
  <c r="D2202" i="2"/>
  <c r="D2208" i="2"/>
  <c r="AG2250" i="2"/>
  <c r="D2107" i="2"/>
  <c r="AG2112" i="2"/>
  <c r="AG2116" i="2"/>
  <c r="AG2119" i="2"/>
  <c r="D2130" i="2"/>
  <c r="D2136" i="2"/>
  <c r="AG2146" i="2"/>
  <c r="D2155" i="2"/>
  <c r="AG2155" i="2"/>
  <c r="AG2157" i="2"/>
  <c r="AG2180" i="2"/>
  <c r="AG2183" i="2"/>
  <c r="D2194" i="2"/>
  <c r="D2200" i="2"/>
  <c r="D2211" i="2"/>
  <c r="AG2222" i="2"/>
  <c r="AG2080" i="2"/>
  <c r="D2114" i="2"/>
  <c r="D2122" i="2"/>
  <c r="D2128" i="2"/>
  <c r="AG2149" i="2"/>
  <c r="D2186" i="2"/>
  <c r="D2192" i="2"/>
  <c r="D2210" i="2"/>
  <c r="D2079" i="2"/>
  <c r="D2087" i="2"/>
  <c r="D2120" i="2"/>
  <c r="AG2130" i="2"/>
  <c r="D2139" i="2"/>
  <c r="AG2139" i="2"/>
  <c r="AG2141" i="2"/>
  <c r="AG2164" i="2"/>
  <c r="AG2167" i="2"/>
  <c r="D2178" i="2"/>
  <c r="D2184" i="2"/>
  <c r="AG2194" i="2"/>
  <c r="D2203" i="2"/>
  <c r="AG2205" i="2"/>
  <c r="AG2218" i="2"/>
  <c r="AG2219" i="2"/>
  <c r="D2234" i="2"/>
  <c r="D2116" i="2"/>
  <c r="D2124" i="2"/>
  <c r="D2132" i="2"/>
  <c r="D2140" i="2"/>
  <c r="D2148" i="2"/>
  <c r="D2156" i="2"/>
  <c r="D2164" i="2"/>
  <c r="D2172" i="2"/>
  <c r="D2180" i="2"/>
  <c r="D2188" i="2"/>
  <c r="D2196" i="2"/>
  <c r="D2204" i="2"/>
  <c r="D2212" i="2"/>
  <c r="D2219" i="2"/>
  <c r="D2227" i="2"/>
  <c r="AG2228" i="2"/>
  <c r="AG2229" i="2"/>
  <c r="D2244" i="2"/>
  <c r="D2252" i="2"/>
  <c r="D2260" i="2"/>
  <c r="D2268" i="2"/>
  <c r="D2275" i="2"/>
  <c r="D2283" i="2"/>
  <c r="D2226" i="2"/>
  <c r="AG2231" i="2"/>
  <c r="D2235" i="2"/>
  <c r="AG2236" i="2"/>
  <c r="AG2237" i="2"/>
  <c r="D2291" i="2"/>
  <c r="D2293" i="2"/>
  <c r="D2368" i="2"/>
  <c r="D2393" i="2"/>
  <c r="AG2235" i="2"/>
  <c r="D2242" i="2"/>
  <c r="D2250" i="2"/>
  <c r="D2258" i="2"/>
  <c r="D2266" i="2"/>
  <c r="D2273" i="2"/>
  <c r="D2281" i="2"/>
  <c r="D2215" i="2"/>
  <c r="D2224" i="2"/>
  <c r="AG2243" i="2"/>
  <c r="AG2251" i="2"/>
  <c r="AG2259" i="2"/>
  <c r="AG2267" i="2"/>
  <c r="AG2274" i="2"/>
  <c r="AG2282" i="2"/>
  <c r="AG2288" i="2"/>
  <c r="D2313" i="2"/>
  <c r="D2323" i="2"/>
  <c r="D2325" i="2"/>
  <c r="D2307" i="2"/>
  <c r="AG2318" i="2"/>
  <c r="D2228" i="2"/>
  <c r="AG2287" i="2"/>
  <c r="AG2289" i="2"/>
  <c r="AG2295" i="2"/>
  <c r="AG2296" i="2"/>
  <c r="D2329" i="2"/>
  <c r="D2334" i="2"/>
  <c r="D2415" i="2"/>
  <c r="D2236" i="2"/>
  <c r="AG2291" i="2"/>
  <c r="AG2315" i="2"/>
  <c r="AG2327" i="2"/>
  <c r="AG2339" i="2"/>
  <c r="AG2340" i="2"/>
  <c r="D2346" i="2"/>
  <c r="D2388" i="2"/>
  <c r="D2295" i="2"/>
  <c r="D2305" i="2"/>
  <c r="D2335" i="2"/>
  <c r="D2397" i="2"/>
  <c r="AG2427" i="2"/>
  <c r="AG2290" i="2"/>
  <c r="AG2298" i="2"/>
  <c r="AG2307" i="2"/>
  <c r="D2322" i="2"/>
  <c r="AG2330" i="2"/>
  <c r="AG2332" i="2"/>
  <c r="D2349" i="2"/>
  <c r="AG2367" i="2"/>
  <c r="D2376" i="2"/>
  <c r="AG2312" i="2"/>
  <c r="AG2317" i="2"/>
  <c r="AG2326" i="2"/>
  <c r="D2337" i="2"/>
  <c r="AG2399" i="2"/>
  <c r="AG2342" i="2"/>
  <c r="AG2294" i="2"/>
  <c r="AG2301" i="2"/>
  <c r="D2315" i="2"/>
  <c r="AG2336" i="2"/>
  <c r="AG2343" i="2"/>
  <c r="D2309" i="2"/>
  <c r="D2317" i="2"/>
  <c r="D2327" i="2"/>
  <c r="D2341" i="2"/>
  <c r="AG2346" i="2"/>
  <c r="AG2354" i="2"/>
  <c r="AG2392" i="2"/>
  <c r="AG2411" i="2"/>
  <c r="AG2438" i="2"/>
  <c r="AG2390" i="2"/>
  <c r="AG2396" i="2"/>
  <c r="AG2413" i="2"/>
  <c r="AG2419" i="2"/>
  <c r="AG2425" i="2"/>
  <c r="AG2436" i="2"/>
  <c r="D2437" i="2"/>
  <c r="AG2439" i="2"/>
  <c r="AG2440" i="2"/>
  <c r="AG2378" i="2"/>
  <c r="AG2403" i="2"/>
  <c r="AG2405" i="2"/>
  <c r="D2421" i="2"/>
  <c r="AG2423" i="2"/>
  <c r="AG2431" i="2"/>
  <c r="AG2370" i="2"/>
  <c r="D2399" i="2"/>
  <c r="AG2335" i="2"/>
  <c r="D2345" i="2"/>
  <c r="AG2358" i="2"/>
  <c r="D2360" i="2"/>
  <c r="AG2362" i="2"/>
  <c r="D2403" i="2"/>
  <c r="D2409" i="2"/>
  <c r="D2417" i="2"/>
  <c r="AG2441" i="2"/>
  <c r="D2451" i="2"/>
  <c r="AG2350" i="2"/>
  <c r="AG2356" i="2"/>
  <c r="AG2400" i="2"/>
  <c r="AG2407" i="2"/>
  <c r="AG2435" i="2"/>
  <c r="D2441" i="2"/>
  <c r="AG2445" i="2"/>
  <c r="AG2395" i="2"/>
  <c r="D2401" i="2"/>
  <c r="AG2402" i="2"/>
  <c r="D2406" i="2"/>
  <c r="D2445" i="2"/>
  <c r="AG2360" i="2"/>
  <c r="AG2368" i="2"/>
  <c r="AG2376" i="2"/>
  <c r="AG2384" i="2"/>
  <c r="D2430" i="2"/>
  <c r="AG2449" i="2"/>
  <c r="D2454" i="2"/>
  <c r="AG2426" i="2"/>
  <c r="AG2437" i="2"/>
  <c r="AG2444" i="2"/>
  <c r="D2469" i="2"/>
  <c r="D2449" i="2"/>
  <c r="AG2465" i="2"/>
  <c r="AG2353" i="2"/>
  <c r="AG2361" i="2"/>
  <c r="AG2369" i="2"/>
  <c r="AG2377" i="2"/>
  <c r="AG2385" i="2"/>
  <c r="AG2410" i="2"/>
  <c r="AG2424" i="2"/>
  <c r="AG2443" i="2"/>
  <c r="D2473" i="2"/>
  <c r="AG2394" i="2"/>
  <c r="AG2408" i="2"/>
  <c r="AG2463" i="2"/>
  <c r="AG2468" i="2"/>
  <c r="D2496" i="2"/>
  <c r="AG2429" i="2"/>
  <c r="AG2475" i="2"/>
  <c r="AG2482" i="2"/>
  <c r="AG2459" i="2"/>
  <c r="AG2501" i="2"/>
  <c r="AG2450" i="2"/>
  <c r="AG2461" i="2"/>
  <c r="AG2476" i="2"/>
  <c r="AG2478" i="2"/>
  <c r="AG2418" i="2"/>
  <c r="AG2434" i="2"/>
  <c r="D2500" i="2"/>
  <c r="AG2467" i="2"/>
  <c r="D2477" i="2"/>
  <c r="D2497" i="2"/>
  <c r="AG2473" i="2"/>
  <c r="D2483" i="2"/>
  <c r="D2493" i="2"/>
  <c r="D2501" i="2"/>
  <c r="AG2492" i="2"/>
  <c r="AG2525" i="2"/>
  <c r="AG2512" i="2"/>
  <c r="AG2519" i="2"/>
  <c r="AG2500" i="2"/>
  <c r="AG2503" i="2"/>
  <c r="AG2510" i="2"/>
  <c r="D2511" i="2"/>
  <c r="D2519" i="2"/>
  <c r="AG2521" i="2"/>
  <c r="D2517" i="2"/>
  <c r="D2529" i="2"/>
  <c r="AG2442" i="2"/>
  <c r="AG2458" i="2"/>
  <c r="AG2471" i="2"/>
  <c r="D2479" i="2"/>
  <c r="D2484" i="2"/>
  <c r="D2491" i="2"/>
  <c r="AG2522" i="2"/>
  <c r="D2506" i="2"/>
  <c r="AG2506" i="2"/>
  <c r="AG2508" i="2"/>
  <c r="D2520" i="2"/>
  <c r="AG2466" i="2"/>
  <c r="AG2481" i="2"/>
  <c r="AG2484" i="2"/>
  <c r="AG2502" i="2"/>
  <c r="AG2504" i="2"/>
  <c r="D2521" i="2"/>
  <c r="AG2526" i="2"/>
  <c r="AG2545" i="2"/>
  <c r="D2538" i="2"/>
  <c r="D2523" i="2"/>
  <c r="D2524" i="2"/>
  <c r="D2528" i="2"/>
  <c r="D2539" i="2"/>
  <c r="AG2486" i="2"/>
  <c r="D2509" i="2"/>
  <c r="AG2518" i="2"/>
  <c r="D2530" i="2"/>
  <c r="AG2497" i="2"/>
  <c r="D2515" i="2"/>
  <c r="AG2528" i="2"/>
  <c r="AG2513" i="2"/>
  <c r="AG2520" i="2"/>
  <c r="AG2529" i="2"/>
  <c r="D2533" i="2"/>
  <c r="D2546" i="2"/>
  <c r="D2545" i="2"/>
  <c r="AG2548" i="2"/>
  <c r="D2507" i="2"/>
  <c r="D2513" i="2"/>
  <c r="AG2530" i="2"/>
  <c r="AG2534" i="2"/>
  <c r="AG2552" i="2"/>
  <c r="AG2491" i="2"/>
  <c r="AG2515" i="2"/>
  <c r="AG2524" i="2"/>
  <c r="D2547" i="2"/>
  <c r="AG2535" i="2"/>
  <c r="AG2551" i="2"/>
  <c r="AG2470" i="2"/>
  <c r="AG2516" i="2"/>
  <c r="D2557" i="2"/>
  <c r="AG2557" i="2"/>
  <c r="D2556" i="2"/>
  <c r="D2559" i="2"/>
  <c r="AG2559" i="2"/>
  <c r="D2560" i="2"/>
  <c r="AG2556" i="2"/>
  <c r="D2578" i="2"/>
  <c r="D2577" i="2"/>
  <c r="AG2549" i="2"/>
  <c r="AG2544" i="2"/>
  <c r="AG2553" i="2"/>
  <c r="AG2561" i="2"/>
  <c r="D2567" i="2"/>
  <c r="D2565" i="2"/>
  <c r="D2575" i="2"/>
  <c r="D2541" i="2"/>
  <c r="D2564" i="2"/>
  <c r="AG2575" i="2"/>
  <c r="D2590" i="2"/>
  <c r="D2571" i="2"/>
  <c r="D2574" i="2"/>
  <c r="D2584" i="2"/>
  <c r="AG2558" i="2"/>
  <c r="AG2562" i="2"/>
  <c r="AG2572" i="2"/>
  <c r="D2581" i="2"/>
  <c r="AG2568" i="2"/>
  <c r="D2573" i="2"/>
  <c r="AG2577" i="2"/>
  <c r="AG2581" i="2"/>
  <c r="D2582" i="2"/>
  <c r="AG2588" i="2"/>
  <c r="AG2583" i="2"/>
  <c r="AG2594" i="2"/>
  <c r="D2558" i="2"/>
  <c r="AG2565" i="2"/>
  <c r="AG2574" i="2"/>
  <c r="D2586" i="2"/>
  <c r="D2588" i="2"/>
  <c r="AG2570" i="2"/>
  <c r="AG2598" i="2"/>
  <c r="AG2600" i="2"/>
  <c r="AG2604" i="2"/>
  <c r="D2597" i="2"/>
  <c r="AG2566" i="2"/>
  <c r="AG2587" i="2"/>
  <c r="D2600" i="2"/>
  <c r="AG2601" i="2"/>
  <c r="AG2622" i="2"/>
  <c r="AG2589" i="2"/>
  <c r="AG2605" i="2"/>
  <c r="AG2608" i="2"/>
  <c r="AG2613" i="2"/>
  <c r="AG2612" i="2"/>
  <c r="D2615" i="2"/>
  <c r="AG2615" i="2"/>
  <c r="D2612" i="2"/>
  <c r="D2614" i="2"/>
  <c r="AG2614" i="2"/>
  <c r="AG2635" i="2"/>
  <c r="AG2620" i="2"/>
  <c r="AG2634" i="2"/>
  <c r="AG2597" i="2"/>
  <c r="AG2606" i="2"/>
  <c r="AG2617" i="2"/>
  <c r="D2621" i="2"/>
  <c r="AG2627" i="2"/>
  <c r="AG2628" i="2"/>
  <c r="D2635" i="2"/>
  <c r="AG2621" i="2"/>
  <c r="D2634" i="2"/>
  <c r="D2642" i="2"/>
  <c r="AG2637" i="2"/>
  <c r="AG2633" i="2"/>
  <c r="AG2625" i="2"/>
  <c r="AG2643" i="2"/>
  <c r="D2639" i="2"/>
  <c r="D2647" i="2"/>
  <c r="AG2642" i="2"/>
  <c r="D2643" i="2"/>
  <c r="D2629" i="2"/>
  <c r="D2632" i="2"/>
  <c r="AG2640" i="2"/>
  <c r="AG2644" i="2"/>
  <c r="D2645" i="2"/>
  <c r="AG2646" i="2"/>
  <c r="AG2656" i="2"/>
  <c r="AG2636" i="2"/>
  <c r="D2662" i="2"/>
  <c r="AG2647" i="2"/>
  <c r="AG2658" i="2"/>
  <c r="D2644" i="2"/>
  <c r="D2646" i="2"/>
  <c r="AG2651" i="2"/>
  <c r="D2653" i="2"/>
  <c r="D2654" i="2"/>
  <c r="AG2655" i="2"/>
  <c r="AG2657" i="2"/>
  <c r="AG2659" i="2"/>
  <c r="D2663" i="2"/>
  <c r="AJ2" i="2" l="1"/>
  <c r="AI2" i="2" s="1"/>
  <c r="AG1" i="2"/>
</calcChain>
</file>

<file path=xl/sharedStrings.xml><?xml version="1.0" encoding="utf-8"?>
<sst xmlns="http://schemas.openxmlformats.org/spreadsheetml/2006/main" count="30877" uniqueCount="1250">
  <si>
    <t>STOCK</t>
    <phoneticPr fontId="4" type="noConversion"/>
  </si>
  <si>
    <t>Euro Retail Price AMT</t>
    <phoneticPr fontId="4" type="noConversion"/>
  </si>
  <si>
    <t>SFC</t>
  </si>
  <si>
    <t>SKU</t>
  </si>
  <si>
    <t>MPC</t>
  </si>
  <si>
    <t>MPC+SIZE</t>
  </si>
  <si>
    <t>Style (code)</t>
  </si>
  <si>
    <t>Fabric (code)</t>
  </si>
  <si>
    <t>Color (code)</t>
  </si>
  <si>
    <t>Size (code)</t>
  </si>
  <si>
    <t>Brand Grouping</t>
  </si>
  <si>
    <t>Season Group</t>
    <phoneticPr fontId="9" type="noConversion"/>
  </si>
  <si>
    <t>Season code</t>
    <phoneticPr fontId="4" type="noConversion"/>
  </si>
  <si>
    <t>Description</t>
  </si>
  <si>
    <t>Euro Retail Price</t>
    <phoneticPr fontId="9" type="noConversion"/>
  </si>
  <si>
    <t>CN</t>
  </si>
  <si>
    <t>HK</t>
  </si>
  <si>
    <t>AU</t>
  </si>
  <si>
    <t>MY</t>
  </si>
  <si>
    <t>TW</t>
  </si>
  <si>
    <t>TH</t>
  </si>
  <si>
    <t>SGP</t>
  </si>
  <si>
    <t>TTL</t>
    <phoneticPr fontId="4" type="noConversion"/>
  </si>
  <si>
    <t>TTL</t>
  </si>
  <si>
    <t>1A05134</t>
  </si>
  <si>
    <t>1R69V</t>
  </si>
  <si>
    <t>UNICA</t>
  </si>
  <si>
    <t>VERSACE</t>
  </si>
  <si>
    <t>FW22&amp;Before</t>
  </si>
  <si>
    <t>2022AI</t>
  </si>
  <si>
    <t>ACC</t>
  </si>
  <si>
    <t>BAGS</t>
  </si>
  <si>
    <t>CLUTCH/EVENING</t>
  </si>
  <si>
    <t>EOS</t>
  </si>
  <si>
    <t>DBFI002</t>
  </si>
  <si>
    <t>1A06489</t>
  </si>
  <si>
    <t>1PK3V</t>
  </si>
  <si>
    <t>SS23</t>
  </si>
  <si>
    <t>2023PE</t>
  </si>
  <si>
    <t>DVIT3T</t>
  </si>
  <si>
    <t>1W04V</t>
  </si>
  <si>
    <t>2022PE</t>
  </si>
  <si>
    <t>SHOULDER</t>
  </si>
  <si>
    <t>1A02772</t>
  </si>
  <si>
    <t>1P65V</t>
  </si>
  <si>
    <t>DBFI050</t>
  </si>
  <si>
    <t>1PE8V</t>
  </si>
  <si>
    <t>DVIT2T</t>
  </si>
  <si>
    <t>1L59V</t>
  </si>
  <si>
    <t>1LD2V</t>
  </si>
  <si>
    <t>1LC3V</t>
  </si>
  <si>
    <t>1E51V</t>
  </si>
  <si>
    <t>1A08186</t>
  </si>
  <si>
    <t>1PF5V</t>
  </si>
  <si>
    <t>FW23</t>
  </si>
  <si>
    <t>2023AI</t>
  </si>
  <si>
    <t>DBFH822</t>
  </si>
  <si>
    <t>D2NTRT</t>
  </si>
  <si>
    <t>DNMOV</t>
  </si>
  <si>
    <t>SS24</t>
  </si>
  <si>
    <t>2024PE</t>
  </si>
  <si>
    <t>6W17V</t>
  </si>
  <si>
    <t>1A02152</t>
  </si>
  <si>
    <t>1K26V</t>
  </si>
  <si>
    <t>2021PE</t>
  </si>
  <si>
    <t>MFO</t>
  </si>
  <si>
    <t>1A08263</t>
  </si>
  <si>
    <t>2KA1P</t>
  </si>
  <si>
    <t>TOTE</t>
  </si>
  <si>
    <t>DBFH818</t>
  </si>
  <si>
    <t>1A10067</t>
  </si>
  <si>
    <t>6BE8V</t>
  </si>
  <si>
    <t>DCDD442</t>
  </si>
  <si>
    <t>DVT2</t>
  </si>
  <si>
    <t>KNJP</t>
  </si>
  <si>
    <t>070</t>
  </si>
  <si>
    <t>2019PE</t>
  </si>
  <si>
    <t>BELT</t>
  </si>
  <si>
    <t>075</t>
  </si>
  <si>
    <t>080</t>
  </si>
  <si>
    <t>085</t>
  </si>
  <si>
    <t>090</t>
  </si>
  <si>
    <t>095</t>
  </si>
  <si>
    <t>DCDH224</t>
  </si>
  <si>
    <t>DV3T</t>
  </si>
  <si>
    <t>K01T</t>
  </si>
  <si>
    <t>DCDH630</t>
  </si>
  <si>
    <t>K0AOT</t>
  </si>
  <si>
    <t>DCDH511</t>
  </si>
  <si>
    <t>KVO41</t>
  </si>
  <si>
    <t>DCDH223</t>
  </si>
  <si>
    <t>065</t>
  </si>
  <si>
    <t>060</t>
  </si>
  <si>
    <t>1A00621</t>
  </si>
  <si>
    <t>4JEC0</t>
  </si>
  <si>
    <t>S</t>
  </si>
  <si>
    <t>FASHION JEWELRY</t>
  </si>
  <si>
    <t>BRACELET</t>
  </si>
  <si>
    <t>M</t>
  </si>
  <si>
    <t>L</t>
  </si>
  <si>
    <t>1A05168</t>
  </si>
  <si>
    <t>1PJ50</t>
  </si>
  <si>
    <t>CHOKER</t>
  </si>
  <si>
    <t>1A05169</t>
  </si>
  <si>
    <t>1LD2B</t>
  </si>
  <si>
    <t>4J590</t>
  </si>
  <si>
    <t>EARRINGS</t>
  </si>
  <si>
    <t>4J090</t>
  </si>
  <si>
    <t>1A00635</t>
  </si>
  <si>
    <t>4JGOV</t>
  </si>
  <si>
    <t>DG1H251</t>
  </si>
  <si>
    <t>DJMT</t>
  </si>
  <si>
    <t>KOT</t>
  </si>
  <si>
    <t>NECKLACE</t>
  </si>
  <si>
    <t>1A00620</t>
  </si>
  <si>
    <t>4J390</t>
  </si>
  <si>
    <t>4J160</t>
  </si>
  <si>
    <t>4JHT0</t>
  </si>
  <si>
    <t>RING</t>
  </si>
  <si>
    <t>3J000</t>
  </si>
  <si>
    <t>XL</t>
  </si>
  <si>
    <t>DVT2P</t>
  </si>
  <si>
    <t>1B00V</t>
  </si>
  <si>
    <t>SHOES</t>
  </si>
  <si>
    <t>BOOTS/BOOTIES</t>
  </si>
  <si>
    <t>DGOM8</t>
  </si>
  <si>
    <t>FLAT SANDALS</t>
  </si>
  <si>
    <t>DV46G</t>
  </si>
  <si>
    <t>1A05389</t>
  </si>
  <si>
    <t>5B040</t>
  </si>
  <si>
    <t>1A07931</t>
  </si>
  <si>
    <t>2N240</t>
  </si>
  <si>
    <t>1A00619</t>
  </si>
  <si>
    <t>1VB7V</t>
  </si>
  <si>
    <t>1PM9V</t>
  </si>
  <si>
    <t>DST669CS</t>
  </si>
  <si>
    <t>D1NPS</t>
  </si>
  <si>
    <t>DSR257CS</t>
  </si>
  <si>
    <t>DGOR</t>
  </si>
  <si>
    <t>D50</t>
  </si>
  <si>
    <t>D6S</t>
  </si>
  <si>
    <t>D41</t>
  </si>
  <si>
    <t>LOAFERS</t>
  </si>
  <si>
    <t>MULE/SANDALS</t>
  </si>
  <si>
    <t>1PB9V</t>
  </si>
  <si>
    <t>DVT51</t>
  </si>
  <si>
    <t>1LD2P</t>
  </si>
  <si>
    <t>1PM6P</t>
  </si>
  <si>
    <t>1Y87P</t>
  </si>
  <si>
    <t>1A02259</t>
  </si>
  <si>
    <t>1E01V</t>
  </si>
  <si>
    <t>1B00P</t>
  </si>
  <si>
    <t>1W00P</t>
  </si>
  <si>
    <t>1A08596</t>
  </si>
  <si>
    <t>1PP4V</t>
  </si>
  <si>
    <t>1NA6V</t>
  </si>
  <si>
    <t>DNA32</t>
  </si>
  <si>
    <t>1W00V</t>
  </si>
  <si>
    <t>DST568P</t>
  </si>
  <si>
    <t>1GI7V</t>
  </si>
  <si>
    <t>1A02056</t>
  </si>
  <si>
    <t>1PF8V</t>
  </si>
  <si>
    <t>DST477M</t>
  </si>
  <si>
    <t>D41OH</t>
  </si>
  <si>
    <t>PUMP/SLINGBACKS</t>
  </si>
  <si>
    <t>DST654M</t>
  </si>
  <si>
    <t>D2VE</t>
  </si>
  <si>
    <t>1R140</t>
  </si>
  <si>
    <t>1LB8L</t>
  </si>
  <si>
    <t>1A05893</t>
  </si>
  <si>
    <t>1GF1P</t>
  </si>
  <si>
    <t>1A05879</t>
  </si>
  <si>
    <t>1B090</t>
  </si>
  <si>
    <t>1A06446</t>
  </si>
  <si>
    <t>1A07977</t>
  </si>
  <si>
    <t>2N24P</t>
  </si>
  <si>
    <t>2N77P</t>
  </si>
  <si>
    <t>DSR705G</t>
  </si>
  <si>
    <t>D7CTG</t>
  </si>
  <si>
    <t>D01</t>
  </si>
  <si>
    <t>SNEAKERS</t>
  </si>
  <si>
    <t>DST539G</t>
  </si>
  <si>
    <t>D18TCG</t>
  </si>
  <si>
    <t>D4192</t>
  </si>
  <si>
    <t>D15TCG</t>
  </si>
  <si>
    <t>D4D</t>
  </si>
  <si>
    <t>DST644D</t>
  </si>
  <si>
    <t>DTE4G</t>
  </si>
  <si>
    <t>5W08V</t>
  </si>
  <si>
    <t>DV51G</t>
  </si>
  <si>
    <t>D0141</t>
  </si>
  <si>
    <t>1A04183</t>
  </si>
  <si>
    <t>2PA3P</t>
  </si>
  <si>
    <t>D16TCG</t>
  </si>
  <si>
    <t>D014H</t>
  </si>
  <si>
    <t>1A02200</t>
  </si>
  <si>
    <t>1A10408</t>
  </si>
  <si>
    <t>2PR50</t>
  </si>
  <si>
    <t>1A06726</t>
  </si>
  <si>
    <t>5W020</t>
  </si>
  <si>
    <t>UNIC</t>
  </si>
  <si>
    <t>SILK &amp; OTHER ACC</t>
  </si>
  <si>
    <t>SILK OTHER ACC</t>
  </si>
  <si>
    <t>FOULARD</t>
  </si>
  <si>
    <t>1A07486</t>
  </si>
  <si>
    <t>5BA60</t>
  </si>
  <si>
    <t>5BA50</t>
  </si>
  <si>
    <t>IBA0005</t>
  </si>
  <si>
    <t>1A06727</t>
  </si>
  <si>
    <t>5P740</t>
  </si>
  <si>
    <t>1A05320</t>
  </si>
  <si>
    <t>5R360</t>
  </si>
  <si>
    <t>HAT</t>
  </si>
  <si>
    <t>A232999</t>
  </si>
  <si>
    <t>A7900</t>
  </si>
  <si>
    <t>OTHER</t>
  </si>
  <si>
    <t>1A07488</t>
  </si>
  <si>
    <t>SCARF   SHAWL</t>
  </si>
  <si>
    <t>SLG</t>
  </si>
  <si>
    <t>CARD CASE/COIN PURSE</t>
  </si>
  <si>
    <t>1A07090</t>
  </si>
  <si>
    <t>DP8F162</t>
  </si>
  <si>
    <t>DVITX</t>
  </si>
  <si>
    <t>D41OC</t>
  </si>
  <si>
    <t>2019AI</t>
  </si>
  <si>
    <t>POUCH</t>
  </si>
  <si>
    <t>1U38V</t>
  </si>
  <si>
    <t>WALLET</t>
  </si>
  <si>
    <t>1O55V</t>
  </si>
  <si>
    <t>1K98V</t>
  </si>
  <si>
    <t>A89239</t>
  </si>
  <si>
    <t>1F01180</t>
  </si>
  <si>
    <t>5X000</t>
  </si>
  <si>
    <t>RTW</t>
  </si>
  <si>
    <t>DENIM/JEANS</t>
  </si>
  <si>
    <t>PANTS</t>
  </si>
  <si>
    <t>1A03453</t>
  </si>
  <si>
    <t>2D470</t>
  </si>
  <si>
    <t>1A07238</t>
  </si>
  <si>
    <t>1D510</t>
  </si>
  <si>
    <t>1A06834</t>
  </si>
  <si>
    <t>1D040</t>
  </si>
  <si>
    <t>A89551S</t>
  </si>
  <si>
    <t>1A08949</t>
  </si>
  <si>
    <t>1D230</t>
  </si>
  <si>
    <t>1A09138</t>
  </si>
  <si>
    <t>1D030</t>
  </si>
  <si>
    <t>1A01460</t>
  </si>
  <si>
    <t>1B000</t>
  </si>
  <si>
    <t>2021AI</t>
  </si>
  <si>
    <t>DRESS</t>
  </si>
  <si>
    <t>1A00959</t>
  </si>
  <si>
    <t>A1008</t>
  </si>
  <si>
    <t>1A00523</t>
  </si>
  <si>
    <t>1PG40</t>
  </si>
  <si>
    <t>1A00572</t>
  </si>
  <si>
    <t>1V590</t>
  </si>
  <si>
    <t>1A04614</t>
  </si>
  <si>
    <t>1A06317</t>
  </si>
  <si>
    <t>5W270</t>
  </si>
  <si>
    <t>1A06928</t>
  </si>
  <si>
    <t>1A01253</t>
  </si>
  <si>
    <t>1A00540</t>
  </si>
  <si>
    <t>1A07524</t>
  </si>
  <si>
    <t>1PO20</t>
  </si>
  <si>
    <t>1A08250</t>
  </si>
  <si>
    <t>5B020</t>
  </si>
  <si>
    <t>1A00524</t>
  </si>
  <si>
    <t>1A02395</t>
  </si>
  <si>
    <t>1A10294</t>
  </si>
  <si>
    <t>A88677</t>
  </si>
  <si>
    <t>A219045</t>
  </si>
  <si>
    <t>EVENING DRESS</t>
  </si>
  <si>
    <t>COCKTAIL</t>
  </si>
  <si>
    <t>1A07319</t>
  </si>
  <si>
    <t>1PM60</t>
  </si>
  <si>
    <t>1A05908</t>
  </si>
  <si>
    <t>1A06931</t>
  </si>
  <si>
    <t>1A08211</t>
  </si>
  <si>
    <t>GOWN</t>
  </si>
  <si>
    <t>A87099</t>
  </si>
  <si>
    <t>A226027</t>
  </si>
  <si>
    <t>JACKET</t>
  </si>
  <si>
    <t>INFORMAL JACKET</t>
  </si>
  <si>
    <t>1A05161</t>
  </si>
  <si>
    <t>1A06538</t>
  </si>
  <si>
    <t>2BD50</t>
  </si>
  <si>
    <t>1A07236</t>
  </si>
  <si>
    <t>1A07237</t>
  </si>
  <si>
    <t>2L800</t>
  </si>
  <si>
    <t>1A08198</t>
  </si>
  <si>
    <t>1VB70</t>
  </si>
  <si>
    <t>1P590</t>
  </si>
  <si>
    <t>1A06533</t>
  </si>
  <si>
    <t>2P360</t>
  </si>
  <si>
    <t>JERSEY</t>
  </si>
  <si>
    <t>SWEATPANTS</t>
  </si>
  <si>
    <t>1A06531</t>
  </si>
  <si>
    <t>2PA50</t>
  </si>
  <si>
    <t>SWEATSHIRT</t>
  </si>
  <si>
    <t>1A07259</t>
  </si>
  <si>
    <t>1A08259</t>
  </si>
  <si>
    <t>6P840</t>
  </si>
  <si>
    <t>1A02538</t>
  </si>
  <si>
    <t>5P210</t>
  </si>
  <si>
    <t>T-SHIRT</t>
  </si>
  <si>
    <t>1A04553</t>
  </si>
  <si>
    <t>1A05378</t>
  </si>
  <si>
    <t>1PI30</t>
  </si>
  <si>
    <t>1A05376</t>
  </si>
  <si>
    <t>1W000</t>
  </si>
  <si>
    <t>1A04201</t>
  </si>
  <si>
    <t>5Y010</t>
  </si>
  <si>
    <t>1A06534</t>
  </si>
  <si>
    <t>1A06686</t>
  </si>
  <si>
    <t>5P780</t>
  </si>
  <si>
    <t>1A07261</t>
  </si>
  <si>
    <t>1LD60</t>
  </si>
  <si>
    <t>1A07303</t>
  </si>
  <si>
    <t>2B110</t>
  </si>
  <si>
    <t>1A00769</t>
  </si>
  <si>
    <t>2B130</t>
  </si>
  <si>
    <t>1A03994</t>
  </si>
  <si>
    <t>2BN60</t>
  </si>
  <si>
    <t>1A07953</t>
  </si>
  <si>
    <t>KNITWEAR</t>
  </si>
  <si>
    <t>1A07737</t>
  </si>
  <si>
    <t>1PO30</t>
  </si>
  <si>
    <t>1A06677</t>
  </si>
  <si>
    <t>SKIRT</t>
  </si>
  <si>
    <t>A87149</t>
  </si>
  <si>
    <t>A235895</t>
  </si>
  <si>
    <t>A7027</t>
  </si>
  <si>
    <t>2020AI</t>
  </si>
  <si>
    <t>SWEATER</t>
  </si>
  <si>
    <t>A85553</t>
  </si>
  <si>
    <t>A233220</t>
  </si>
  <si>
    <t>A2003</t>
  </si>
  <si>
    <t>1A04064</t>
  </si>
  <si>
    <t>1PF00</t>
  </si>
  <si>
    <t>1A05975</t>
  </si>
  <si>
    <t>1A04065</t>
  </si>
  <si>
    <t>1A06485</t>
  </si>
  <si>
    <t>1A07006</t>
  </si>
  <si>
    <t>1A07009</t>
  </si>
  <si>
    <t>1A07082</t>
  </si>
  <si>
    <t>1A07180</t>
  </si>
  <si>
    <t>1A05236</t>
  </si>
  <si>
    <t>1PK40</t>
  </si>
  <si>
    <t>1A08218</t>
  </si>
  <si>
    <t>1PO60</t>
  </si>
  <si>
    <t>LEATHER</t>
  </si>
  <si>
    <t>1A00677</t>
  </si>
  <si>
    <t>1LE30</t>
  </si>
  <si>
    <t>1A09006</t>
  </si>
  <si>
    <t>OUTERWEAR</t>
  </si>
  <si>
    <t>BLOUSON</t>
  </si>
  <si>
    <t>A85120</t>
  </si>
  <si>
    <t>A231620</t>
  </si>
  <si>
    <t>COAT/OVERCOAT</t>
  </si>
  <si>
    <t>A85705</t>
  </si>
  <si>
    <t>A201018</t>
  </si>
  <si>
    <t>A88392</t>
  </si>
  <si>
    <t>1F00449</t>
  </si>
  <si>
    <t>2N020</t>
  </si>
  <si>
    <t>A85474</t>
  </si>
  <si>
    <t>A223395</t>
  </si>
  <si>
    <t>DOWN JACKET</t>
  </si>
  <si>
    <t>1A07367</t>
  </si>
  <si>
    <t>LEGGINGS</t>
  </si>
  <si>
    <t>1A06775</t>
  </si>
  <si>
    <t>A89061</t>
  </si>
  <si>
    <t>1F01181</t>
  </si>
  <si>
    <t>2U230</t>
  </si>
  <si>
    <t>LONG PANTS</t>
  </si>
  <si>
    <t>A88400</t>
  </si>
  <si>
    <t>A208429</t>
  </si>
  <si>
    <t>1L310</t>
  </si>
  <si>
    <t>A89159</t>
  </si>
  <si>
    <t>1A04432</t>
  </si>
  <si>
    <t>SHORT PANTS</t>
  </si>
  <si>
    <t>1A04373</t>
  </si>
  <si>
    <t>5W050</t>
  </si>
  <si>
    <t>1A01798</t>
  </si>
  <si>
    <t>INFORMAL PANTS</t>
  </si>
  <si>
    <t>1A01698</t>
  </si>
  <si>
    <t>1PE70</t>
  </si>
  <si>
    <t>1A00537</t>
  </si>
  <si>
    <t>1R380</t>
  </si>
  <si>
    <t>1A00974</t>
  </si>
  <si>
    <t>6W300</t>
  </si>
  <si>
    <t>1A05302</t>
  </si>
  <si>
    <t>1E510</t>
  </si>
  <si>
    <t>1A06838</t>
  </si>
  <si>
    <t>1A08282</t>
  </si>
  <si>
    <t>5P840</t>
  </si>
  <si>
    <t>1A08585</t>
  </si>
  <si>
    <t>1PN50</t>
  </si>
  <si>
    <t>1A00905</t>
  </si>
  <si>
    <t>1A03315</t>
  </si>
  <si>
    <t>2N740</t>
  </si>
  <si>
    <t>1A03561</t>
  </si>
  <si>
    <t>SHIRT</t>
  </si>
  <si>
    <t>FORMAL SHIRT</t>
  </si>
  <si>
    <t>1A07273</t>
  </si>
  <si>
    <t>1A07392</t>
  </si>
  <si>
    <t>INFORMAL SHIRT</t>
  </si>
  <si>
    <t>1A08280</t>
  </si>
  <si>
    <t>5P150</t>
  </si>
  <si>
    <t>1A07264</t>
  </si>
  <si>
    <t>1A06670</t>
  </si>
  <si>
    <t>5B100</t>
  </si>
  <si>
    <t>TOP</t>
  </si>
  <si>
    <t>1V940</t>
  </si>
  <si>
    <t>A86563</t>
  </si>
  <si>
    <t>A222813</t>
  </si>
  <si>
    <t>1A02881</t>
  </si>
  <si>
    <t>5B000</t>
  </si>
  <si>
    <t>1A02884</t>
  </si>
  <si>
    <t>1A02985</t>
  </si>
  <si>
    <t>1A05353</t>
  </si>
  <si>
    <t>2B740</t>
  </si>
  <si>
    <t>1A06392</t>
  </si>
  <si>
    <t>1Y870</t>
  </si>
  <si>
    <t>1A06545</t>
  </si>
  <si>
    <t>1A07099</t>
  </si>
  <si>
    <t>1A07494</t>
  </si>
  <si>
    <t>5P970</t>
  </si>
  <si>
    <t>1A09128</t>
  </si>
  <si>
    <t>DNYGR3</t>
  </si>
  <si>
    <t>2UC5E</t>
  </si>
  <si>
    <t>BACKPACK</t>
  </si>
  <si>
    <t>DFB8580</t>
  </si>
  <si>
    <t>1A04340</t>
  </si>
  <si>
    <t>5B65P</t>
  </si>
  <si>
    <t>BELT BAG</t>
  </si>
  <si>
    <t>1A04605</t>
  </si>
  <si>
    <t>1K95V</t>
  </si>
  <si>
    <t>1A01444</t>
  </si>
  <si>
    <t>5B05E</t>
  </si>
  <si>
    <t>1A07951</t>
  </si>
  <si>
    <t>1A05514</t>
  </si>
  <si>
    <t>1A07899</t>
  </si>
  <si>
    <t>5U87V</t>
  </si>
  <si>
    <t>MESSENGER</t>
  </si>
  <si>
    <t>2B15V</t>
  </si>
  <si>
    <t>TRAVEL</t>
  </si>
  <si>
    <t>DCU4140</t>
  </si>
  <si>
    <t>1A06888</t>
  </si>
  <si>
    <t>5E22V</t>
  </si>
  <si>
    <t>DCU6705</t>
  </si>
  <si>
    <t>1A01755</t>
  </si>
  <si>
    <t>1A06234</t>
  </si>
  <si>
    <t>5U78V</t>
  </si>
  <si>
    <t>DCU8241</t>
  </si>
  <si>
    <t>DVTP1</t>
  </si>
  <si>
    <t>1A06790</t>
  </si>
  <si>
    <t>1X26V</t>
  </si>
  <si>
    <t>DVTPH</t>
  </si>
  <si>
    <t>2U24V</t>
  </si>
  <si>
    <t>1A06239</t>
  </si>
  <si>
    <t>2B15R</t>
  </si>
  <si>
    <t>1B00R</t>
  </si>
  <si>
    <t>1A08604</t>
  </si>
  <si>
    <t>1A07552</t>
  </si>
  <si>
    <t>2N24V</t>
  </si>
  <si>
    <t>6K43P</t>
  </si>
  <si>
    <t>1A02150</t>
  </si>
  <si>
    <t>1UC7V</t>
  </si>
  <si>
    <t>DG14703</t>
  </si>
  <si>
    <t>DMT1</t>
  </si>
  <si>
    <t>D00O</t>
  </si>
  <si>
    <t>1A00638</t>
  </si>
  <si>
    <t>4J120</t>
  </si>
  <si>
    <t>DG57492</t>
  </si>
  <si>
    <t>DJMS</t>
  </si>
  <si>
    <t>1A04177</t>
  </si>
  <si>
    <t>1A00693</t>
  </si>
  <si>
    <t>1A02337</t>
  </si>
  <si>
    <t>DRIVERS</t>
  </si>
  <si>
    <t>1U830</t>
  </si>
  <si>
    <t>D9VAC</t>
  </si>
  <si>
    <t>LACE UPS</t>
  </si>
  <si>
    <t>1A04667</t>
  </si>
  <si>
    <t>1LA60</t>
  </si>
  <si>
    <t>1A04033</t>
  </si>
  <si>
    <t>1A02500</t>
  </si>
  <si>
    <t>2W660</t>
  </si>
  <si>
    <t>2W30B</t>
  </si>
  <si>
    <t>1A10335</t>
  </si>
  <si>
    <t>DSU7340</t>
  </si>
  <si>
    <t>DNS3C</t>
  </si>
  <si>
    <t>D41E</t>
  </si>
  <si>
    <t>SANDALS</t>
  </si>
  <si>
    <t>1A04062</t>
  </si>
  <si>
    <t>1B00E</t>
  </si>
  <si>
    <t>DSU6488</t>
  </si>
  <si>
    <t>1A01741</t>
  </si>
  <si>
    <t>SLIPPERS</t>
  </si>
  <si>
    <t>1A01742</t>
  </si>
  <si>
    <t>5B050</t>
  </si>
  <si>
    <t>DTS2C</t>
  </si>
  <si>
    <t>D4191</t>
  </si>
  <si>
    <t>1A05840</t>
  </si>
  <si>
    <t>DSU7071E</t>
  </si>
  <si>
    <t>DSU8094</t>
  </si>
  <si>
    <t>1A04984</t>
  </si>
  <si>
    <t>2EA00</t>
  </si>
  <si>
    <t>1A06072</t>
  </si>
  <si>
    <t>6E340</t>
  </si>
  <si>
    <t>DSU8404</t>
  </si>
  <si>
    <t>1A01759</t>
  </si>
  <si>
    <t>2B900</t>
  </si>
  <si>
    <t>DSU8403</t>
  </si>
  <si>
    <t>1A05496</t>
  </si>
  <si>
    <t>2WD60</t>
  </si>
  <si>
    <t>1A05502</t>
  </si>
  <si>
    <t>1Y790</t>
  </si>
  <si>
    <t>1A06403</t>
  </si>
  <si>
    <t>1A06574</t>
  </si>
  <si>
    <t>2W110</t>
  </si>
  <si>
    <t>1A08271</t>
  </si>
  <si>
    <t>5U91V</t>
  </si>
  <si>
    <t>1A05008</t>
  </si>
  <si>
    <t>5G320</t>
  </si>
  <si>
    <t>1A05010</t>
  </si>
  <si>
    <t>1A06349</t>
  </si>
  <si>
    <t>2UA70</t>
  </si>
  <si>
    <t>ICZ0003</t>
  </si>
  <si>
    <t>IK0104</t>
  </si>
  <si>
    <t>2Y400</t>
  </si>
  <si>
    <t>SOCKS</t>
  </si>
  <si>
    <t>2O240</t>
  </si>
  <si>
    <t>IK0203</t>
  </si>
  <si>
    <t>I401</t>
  </si>
  <si>
    <t>1A07877</t>
  </si>
  <si>
    <t>1VA90</t>
  </si>
  <si>
    <t>1A07881</t>
  </si>
  <si>
    <t>2B020</t>
  </si>
  <si>
    <t>DPN2467</t>
  </si>
  <si>
    <t>1A04114</t>
  </si>
  <si>
    <t>1A02649</t>
  </si>
  <si>
    <t>1A08626</t>
  </si>
  <si>
    <t>2BB60</t>
  </si>
  <si>
    <t>1A02247</t>
  </si>
  <si>
    <t>2V48V</t>
  </si>
  <si>
    <t>CHARMS/KEY CASE</t>
  </si>
  <si>
    <t>DP87631</t>
  </si>
  <si>
    <t>DVTMED</t>
  </si>
  <si>
    <t>D41NE</t>
  </si>
  <si>
    <t>1A05512</t>
  </si>
  <si>
    <t>1GE9E</t>
  </si>
  <si>
    <t>1O70E</t>
  </si>
  <si>
    <t>1A03190</t>
  </si>
  <si>
    <t>1A07629</t>
  </si>
  <si>
    <t>5K14V</t>
  </si>
  <si>
    <t>5U18V</t>
  </si>
  <si>
    <t>TECHNOLOGY ITEMS</t>
  </si>
  <si>
    <t>1A06100</t>
  </si>
  <si>
    <t>1A05762</t>
  </si>
  <si>
    <t>1D490</t>
  </si>
  <si>
    <t>1A04333</t>
  </si>
  <si>
    <t>1A04872</t>
  </si>
  <si>
    <t>1A06367</t>
  </si>
  <si>
    <t>1A06880</t>
  </si>
  <si>
    <t>1A05763</t>
  </si>
  <si>
    <t>1D500</t>
  </si>
  <si>
    <t>1A09318</t>
  </si>
  <si>
    <t>1A08824</t>
  </si>
  <si>
    <t>1D450</t>
  </si>
  <si>
    <t>1A05740</t>
  </si>
  <si>
    <t>EVENING JACKET</t>
  </si>
  <si>
    <t>1A06132</t>
  </si>
  <si>
    <t>1A03462</t>
  </si>
  <si>
    <t>FORMAL JACKET</t>
  </si>
  <si>
    <t>1A01820</t>
  </si>
  <si>
    <t>5U180</t>
  </si>
  <si>
    <t>1A05946</t>
  </si>
  <si>
    <t>2R720</t>
  </si>
  <si>
    <t>1A05965</t>
  </si>
  <si>
    <t>1G010</t>
  </si>
  <si>
    <t>1A06891</t>
  </si>
  <si>
    <t>A87402</t>
  </si>
  <si>
    <t>A231240</t>
  </si>
  <si>
    <t>A1001</t>
  </si>
  <si>
    <t>5XL</t>
  </si>
  <si>
    <t>POLO</t>
  </si>
  <si>
    <t>6XL</t>
  </si>
  <si>
    <t>A87427</t>
  </si>
  <si>
    <t>A237141</t>
  </si>
  <si>
    <t>2P810</t>
  </si>
  <si>
    <t>XS</t>
  </si>
  <si>
    <t>3XL</t>
  </si>
  <si>
    <t>4XL</t>
  </si>
  <si>
    <t>1A01875</t>
  </si>
  <si>
    <t>1U610</t>
  </si>
  <si>
    <t>1A03483</t>
  </si>
  <si>
    <t>1A06771</t>
  </si>
  <si>
    <t>2XL</t>
  </si>
  <si>
    <t>1A04468</t>
  </si>
  <si>
    <t>1A06081</t>
  </si>
  <si>
    <t>1A02861</t>
  </si>
  <si>
    <t>1A04510</t>
  </si>
  <si>
    <t>1A04494</t>
  </si>
  <si>
    <t>2B510</t>
  </si>
  <si>
    <t>1A06795</t>
  </si>
  <si>
    <t>1A06797</t>
  </si>
  <si>
    <t>1PL50</t>
  </si>
  <si>
    <t>1A07695</t>
  </si>
  <si>
    <t>1A04616</t>
  </si>
  <si>
    <t>5E110</t>
  </si>
  <si>
    <t>1A05750</t>
  </si>
  <si>
    <t>1A06082</t>
  </si>
  <si>
    <t>A87372</t>
  </si>
  <si>
    <t>A228806</t>
  </si>
  <si>
    <t>1A01053</t>
  </si>
  <si>
    <t>1A01814</t>
  </si>
  <si>
    <t>1A03893</t>
  </si>
  <si>
    <t>1PG20</t>
  </si>
  <si>
    <t>A89289</t>
  </si>
  <si>
    <t>1A01263</t>
  </si>
  <si>
    <t>1A02800</t>
  </si>
  <si>
    <t>1A04117</t>
  </si>
  <si>
    <t>2W580</t>
  </si>
  <si>
    <t>1A04961</t>
  </si>
  <si>
    <t>1Y740</t>
  </si>
  <si>
    <t>1A04416</t>
  </si>
  <si>
    <t>1A05988</t>
  </si>
  <si>
    <t>1KB30</t>
  </si>
  <si>
    <t>1A06408</t>
  </si>
  <si>
    <t>1A06209</t>
  </si>
  <si>
    <t>1E100</t>
  </si>
  <si>
    <t>1A07044</t>
  </si>
  <si>
    <t>5G540</t>
  </si>
  <si>
    <t>1A05985</t>
  </si>
  <si>
    <t>1A08291</t>
  </si>
  <si>
    <t>5P830</t>
  </si>
  <si>
    <t>1A10245</t>
  </si>
  <si>
    <t>5UA00</t>
  </si>
  <si>
    <t>1A02492</t>
  </si>
  <si>
    <t>1A01655</t>
  </si>
  <si>
    <t>1A04245</t>
  </si>
  <si>
    <t>1A04073</t>
  </si>
  <si>
    <t>1A05525</t>
  </si>
  <si>
    <t>1A04128</t>
  </si>
  <si>
    <t>1A06428</t>
  </si>
  <si>
    <t>1N730</t>
  </si>
  <si>
    <t>1A06824</t>
  </si>
  <si>
    <t>1A05261</t>
  </si>
  <si>
    <t>1A05742</t>
  </si>
  <si>
    <t>2W020</t>
  </si>
  <si>
    <t>1A05964</t>
  </si>
  <si>
    <t>1UF20</t>
  </si>
  <si>
    <t>1A06732</t>
  </si>
  <si>
    <t>A87974</t>
  </si>
  <si>
    <t>A216739</t>
  </si>
  <si>
    <t>1A02841</t>
  </si>
  <si>
    <t>1A06182</t>
  </si>
  <si>
    <t>1A05282</t>
  </si>
  <si>
    <t>1A05281</t>
  </si>
  <si>
    <t>TRENCH/PARKA</t>
  </si>
  <si>
    <t>1A00893</t>
  </si>
  <si>
    <t>EVENING PANTS</t>
  </si>
  <si>
    <t>A87115</t>
  </si>
  <si>
    <t>A229957</t>
  </si>
  <si>
    <t>A1075</t>
  </si>
  <si>
    <t>FORMAL PANTS</t>
  </si>
  <si>
    <t>A89256</t>
  </si>
  <si>
    <t>1A02387</t>
  </si>
  <si>
    <t>1A00899</t>
  </si>
  <si>
    <t>1A04925</t>
  </si>
  <si>
    <t>5E050</t>
  </si>
  <si>
    <t>1A04320</t>
  </si>
  <si>
    <t>1LA50</t>
  </si>
  <si>
    <t>1A04624</t>
  </si>
  <si>
    <t>1A07454</t>
  </si>
  <si>
    <t>1VC00</t>
  </si>
  <si>
    <t>1A05744</t>
  </si>
  <si>
    <t>1A04991</t>
  </si>
  <si>
    <t>1A02948</t>
  </si>
  <si>
    <t>1A04118</t>
  </si>
  <si>
    <t>1A04840</t>
  </si>
  <si>
    <t>1A07836</t>
  </si>
  <si>
    <t>1A07668</t>
  </si>
  <si>
    <t>1GH50</t>
  </si>
  <si>
    <t>1A07649</t>
  </si>
  <si>
    <t>1A07734</t>
  </si>
  <si>
    <t>2PL50</t>
  </si>
  <si>
    <t>1A07311</t>
  </si>
  <si>
    <t>5U290</t>
  </si>
  <si>
    <t>1A01821</t>
  </si>
  <si>
    <t>1A02943</t>
  </si>
  <si>
    <t>1A01816</t>
  </si>
  <si>
    <t>1A05802</t>
  </si>
  <si>
    <t>1UE40</t>
  </si>
  <si>
    <t>2B720</t>
  </si>
  <si>
    <t>1A01718</t>
  </si>
  <si>
    <t>1A07331</t>
  </si>
  <si>
    <t>1K050</t>
  </si>
  <si>
    <t>1A10227</t>
  </si>
  <si>
    <t>1A04687</t>
  </si>
  <si>
    <t>5R310</t>
  </si>
  <si>
    <t>1A07093</t>
  </si>
  <si>
    <t>1A05710</t>
  </si>
  <si>
    <t>5Y250</t>
  </si>
  <si>
    <t>1A06140</t>
  </si>
  <si>
    <t>5B950</t>
  </si>
  <si>
    <t>5U670</t>
  </si>
  <si>
    <t>5B940</t>
  </si>
  <si>
    <t>1A06807</t>
  </si>
  <si>
    <t>1A06816</t>
  </si>
  <si>
    <t>5E230</t>
  </si>
  <si>
    <t>1A06826</t>
  </si>
  <si>
    <t>1A07135</t>
  </si>
  <si>
    <t>6Y270</t>
  </si>
  <si>
    <t>DG1I021</t>
  </si>
  <si>
    <t>KVOP</t>
  </si>
  <si>
    <t>DG57931</t>
  </si>
  <si>
    <t>1A01106</t>
  </si>
  <si>
    <t>4J350</t>
  </si>
  <si>
    <t>DG57563</t>
  </si>
  <si>
    <t>D00H</t>
  </si>
  <si>
    <t>1A06743</t>
  </si>
  <si>
    <t>1A01189</t>
  </si>
  <si>
    <t>2L340</t>
  </si>
  <si>
    <t>2P680</t>
  </si>
  <si>
    <t>2P910</t>
  </si>
  <si>
    <t>2Y510</t>
  </si>
  <si>
    <t>1A03321</t>
  </si>
  <si>
    <t>ABD01094</t>
  </si>
  <si>
    <t>A232185</t>
  </si>
  <si>
    <t>1V390</t>
  </si>
  <si>
    <t>VERSACE UNDERWEAR AND BEACHWEAR</t>
  </si>
  <si>
    <t>BEACHWEAR</t>
  </si>
  <si>
    <t>SWIMSUIT</t>
  </si>
  <si>
    <t>ABD01093</t>
  </si>
  <si>
    <t>ABD01095</t>
  </si>
  <si>
    <t>1P580</t>
  </si>
  <si>
    <t>ABD01098</t>
  </si>
  <si>
    <t>1A07161</t>
  </si>
  <si>
    <t>2Y670</t>
  </si>
  <si>
    <t>2PK00</t>
  </si>
  <si>
    <t>1A05460</t>
  </si>
  <si>
    <t>5P110</t>
  </si>
  <si>
    <t>1A07359</t>
  </si>
  <si>
    <t>1A02262</t>
  </si>
  <si>
    <t>1A07407</t>
  </si>
  <si>
    <t>ABD01103</t>
  </si>
  <si>
    <t>1A08368</t>
  </si>
  <si>
    <t>1A08562</t>
  </si>
  <si>
    <t>5X290</t>
  </si>
  <si>
    <t>5X280</t>
  </si>
  <si>
    <t>1A09276</t>
  </si>
  <si>
    <t>5X340</t>
  </si>
  <si>
    <t>1A08552</t>
  </si>
  <si>
    <t>5P020</t>
  </si>
  <si>
    <t>5U010</t>
  </si>
  <si>
    <t>1A07914</t>
  </si>
  <si>
    <t>1VB60</t>
  </si>
  <si>
    <t>S/M</t>
  </si>
  <si>
    <t>L/XL</t>
  </si>
  <si>
    <t>ABD01108</t>
  </si>
  <si>
    <t>2VB10</t>
  </si>
  <si>
    <t>1A00565</t>
  </si>
  <si>
    <t>PAREO</t>
  </si>
  <si>
    <t>1A02918</t>
  </si>
  <si>
    <t>ABD05031</t>
  </si>
  <si>
    <t>A233122</t>
  </si>
  <si>
    <t>AUD01039</t>
  </si>
  <si>
    <t>A232741</t>
  </si>
  <si>
    <t>A1205</t>
  </si>
  <si>
    <t>UNDERWEAR</t>
  </si>
  <si>
    <t>BRA</t>
  </si>
  <si>
    <t>A1203</t>
  </si>
  <si>
    <t>1PB90</t>
  </si>
  <si>
    <t>AUD01047</t>
  </si>
  <si>
    <t>AUD05062</t>
  </si>
  <si>
    <t>PAJAMA</t>
  </si>
  <si>
    <t>1A04661</t>
  </si>
  <si>
    <t>AUD01040</t>
  </si>
  <si>
    <t>PANTIES</t>
  </si>
  <si>
    <t>AUD05061</t>
  </si>
  <si>
    <t>AUD01042</t>
  </si>
  <si>
    <t>2PF90</t>
  </si>
  <si>
    <t>1A09300</t>
  </si>
  <si>
    <t>A232415</t>
  </si>
  <si>
    <t>2PB40</t>
  </si>
  <si>
    <t>1A05583</t>
  </si>
  <si>
    <t>2Y630</t>
  </si>
  <si>
    <t>2GD30</t>
  </si>
  <si>
    <t>ABU01022</t>
  </si>
  <si>
    <t>2VB00</t>
  </si>
  <si>
    <t>1A09198</t>
  </si>
  <si>
    <t>5X330</t>
  </si>
  <si>
    <t>1A07856</t>
  </si>
  <si>
    <t>5V510</t>
  </si>
  <si>
    <t>1A09227</t>
  </si>
  <si>
    <t>5B010</t>
  </si>
  <si>
    <t>ABU01023</t>
  </si>
  <si>
    <t>1A02590</t>
  </si>
  <si>
    <t>GYMWEAR</t>
  </si>
  <si>
    <t>1A01752</t>
  </si>
  <si>
    <t>TRACKSUIT</t>
  </si>
  <si>
    <t>XXXL</t>
  </si>
  <si>
    <t>1A01879</t>
  </si>
  <si>
    <t>AU10026</t>
  </si>
  <si>
    <t>AC00059</t>
  </si>
  <si>
    <t>A80G</t>
  </si>
  <si>
    <t>A81H</t>
  </si>
  <si>
    <t>A85K</t>
  </si>
  <si>
    <t>AU10027</t>
  </si>
  <si>
    <t>A9X2</t>
  </si>
  <si>
    <t>4JEE0</t>
  </si>
  <si>
    <t>UNI</t>
  </si>
  <si>
    <t>YOUNG VERSACE</t>
  </si>
  <si>
    <t>HAIR ACCESSORY</t>
  </si>
  <si>
    <t>1A01317</t>
  </si>
  <si>
    <t>1A08287</t>
  </si>
  <si>
    <t>1A09141</t>
  </si>
  <si>
    <t>1A07019</t>
  </si>
  <si>
    <t>1A08139</t>
  </si>
  <si>
    <t>YC000287</t>
  </si>
  <si>
    <t>YA00078</t>
  </si>
  <si>
    <t>5A</t>
  </si>
  <si>
    <t>ACTIVEWEAR</t>
  </si>
  <si>
    <t>6A</t>
  </si>
  <si>
    <t>8A</t>
  </si>
  <si>
    <t>1A00328</t>
  </si>
  <si>
    <t>2B150</t>
  </si>
  <si>
    <t>12M18</t>
  </si>
  <si>
    <t>18M24</t>
  </si>
  <si>
    <t>24M</t>
  </si>
  <si>
    <t>YC000134</t>
  </si>
  <si>
    <t>YA71A</t>
  </si>
  <si>
    <t>YC000422</t>
  </si>
  <si>
    <t>1A06898</t>
  </si>
  <si>
    <t>10A</t>
  </si>
  <si>
    <t>12A</t>
  </si>
  <si>
    <t>36M</t>
  </si>
  <si>
    <t>1A05853</t>
  </si>
  <si>
    <t>2L750</t>
  </si>
  <si>
    <t>1A10010</t>
  </si>
  <si>
    <t>2W300</t>
  </si>
  <si>
    <t>14A</t>
  </si>
  <si>
    <t>1A09656</t>
  </si>
  <si>
    <t>2D890</t>
  </si>
  <si>
    <t>1A05601</t>
  </si>
  <si>
    <t>1A09663</t>
  </si>
  <si>
    <t>4A</t>
  </si>
  <si>
    <t>1A09662</t>
  </si>
  <si>
    <t>1A09205</t>
  </si>
  <si>
    <t>1A06471</t>
  </si>
  <si>
    <t>6W770</t>
  </si>
  <si>
    <t>1A06909</t>
  </si>
  <si>
    <t>6W750</t>
  </si>
  <si>
    <t>1A06468</t>
  </si>
  <si>
    <t>2L710</t>
  </si>
  <si>
    <t>1A06467</t>
  </si>
  <si>
    <t>5G430</t>
  </si>
  <si>
    <t>1A06466</t>
  </si>
  <si>
    <t>2W310</t>
  </si>
  <si>
    <t>1A06527</t>
  </si>
  <si>
    <t>2WE40</t>
  </si>
  <si>
    <t>1A05563</t>
  </si>
  <si>
    <t>2P030</t>
  </si>
  <si>
    <t>1A09957</t>
  </si>
  <si>
    <t>9-12M</t>
  </si>
  <si>
    <t>1A09667</t>
  </si>
  <si>
    <t>5P950</t>
  </si>
  <si>
    <t>1A10613</t>
  </si>
  <si>
    <t>5PA60</t>
  </si>
  <si>
    <t>1A09683</t>
  </si>
  <si>
    <t>6W650</t>
  </si>
  <si>
    <t>1A09674</t>
  </si>
  <si>
    <t>1A09183</t>
  </si>
  <si>
    <t>5X410</t>
  </si>
  <si>
    <t>1A09665</t>
  </si>
  <si>
    <t>1UI20</t>
  </si>
  <si>
    <t>1A09675</t>
  </si>
  <si>
    <t>1A09664</t>
  </si>
  <si>
    <t>6WB90</t>
  </si>
  <si>
    <t>6-9M</t>
  </si>
  <si>
    <t>1A09700</t>
  </si>
  <si>
    <t>6W000</t>
  </si>
  <si>
    <t>1A09953</t>
  </si>
  <si>
    <t>2W070</t>
  </si>
  <si>
    <t>1A09954</t>
  </si>
  <si>
    <t>6UA30</t>
  </si>
  <si>
    <t>1A10095</t>
  </si>
  <si>
    <t>1A11166</t>
  </si>
  <si>
    <t>2KH30</t>
  </si>
  <si>
    <t>1A10701</t>
  </si>
  <si>
    <t>6P980</t>
  </si>
  <si>
    <t>1A10620</t>
  </si>
  <si>
    <t>5X490</t>
  </si>
  <si>
    <t>1A10547</t>
  </si>
  <si>
    <t>1PS10</t>
  </si>
  <si>
    <t>1A10608</t>
  </si>
  <si>
    <t>5X450</t>
  </si>
  <si>
    <t>1A07578</t>
  </si>
  <si>
    <t>2PM10</t>
  </si>
  <si>
    <t>1A09022</t>
  </si>
  <si>
    <t>2GG20</t>
  </si>
  <si>
    <t>1A01412</t>
  </si>
  <si>
    <t>2B200</t>
  </si>
  <si>
    <t>1A06480</t>
  </si>
  <si>
    <t>1A09969</t>
  </si>
  <si>
    <t>2P070</t>
  </si>
  <si>
    <t>1A09693</t>
  </si>
  <si>
    <t>1A09694</t>
  </si>
  <si>
    <t>1A09695</t>
  </si>
  <si>
    <t>1A09960</t>
  </si>
  <si>
    <t>2P470</t>
  </si>
  <si>
    <t>1A09690</t>
  </si>
  <si>
    <t>2U740</t>
  </si>
  <si>
    <t>1A08134</t>
  </si>
  <si>
    <t>1A08473</t>
  </si>
  <si>
    <t>2X220</t>
  </si>
  <si>
    <t>1A08428</t>
  </si>
  <si>
    <t>2LA30</t>
  </si>
  <si>
    <t>1A07600</t>
  </si>
  <si>
    <t>1A08476</t>
  </si>
  <si>
    <t>1A08317</t>
  </si>
  <si>
    <t>1A07564</t>
  </si>
  <si>
    <t>6P920</t>
  </si>
  <si>
    <t>1A07383</t>
  </si>
  <si>
    <t>2PL10</t>
  </si>
  <si>
    <t>1A07377</t>
  </si>
  <si>
    <t>6W930</t>
  </si>
  <si>
    <t>1A06462</t>
  </si>
  <si>
    <t>6W780</t>
  </si>
  <si>
    <t>1A06567</t>
  </si>
  <si>
    <t>1A06482</t>
  </si>
  <si>
    <t>2L690</t>
  </si>
  <si>
    <t>1A09689</t>
  </si>
  <si>
    <t>1A09709</t>
  </si>
  <si>
    <t>2PR20</t>
  </si>
  <si>
    <t>1A10218</t>
  </si>
  <si>
    <t>2W100</t>
  </si>
  <si>
    <t>1A11169</t>
  </si>
  <si>
    <t>1A09975</t>
  </si>
  <si>
    <t>1A09976</t>
  </si>
  <si>
    <t>2WL10</t>
  </si>
  <si>
    <t>1A09706</t>
  </si>
  <si>
    <t>6WC00</t>
  </si>
  <si>
    <t>1A09707</t>
  </si>
  <si>
    <t>1A09970</t>
  </si>
  <si>
    <t>1A09973</t>
  </si>
  <si>
    <t>1A09974</t>
  </si>
  <si>
    <t>1A08118</t>
  </si>
  <si>
    <t>1A09029</t>
  </si>
  <si>
    <t>1A08379</t>
  </si>
  <si>
    <t>6U980</t>
  </si>
  <si>
    <t>1A04857</t>
  </si>
  <si>
    <t>2B070</t>
  </si>
  <si>
    <t>1A04813</t>
  </si>
  <si>
    <t>1A04812</t>
  </si>
  <si>
    <t>1A01333</t>
  </si>
  <si>
    <t>1A08392</t>
  </si>
  <si>
    <t>5V020</t>
  </si>
  <si>
    <t>1A08388</t>
  </si>
  <si>
    <t>1A03401</t>
  </si>
  <si>
    <t>1A07570</t>
  </si>
  <si>
    <t>1A03366</t>
  </si>
  <si>
    <t>1A08132</t>
  </si>
  <si>
    <t>1A08434</t>
  </si>
  <si>
    <t>1A08467</t>
  </si>
  <si>
    <t>1A08364</t>
  </si>
  <si>
    <t>1A09023</t>
  </si>
  <si>
    <t>5X360</t>
  </si>
  <si>
    <t>1A09021</t>
  </si>
  <si>
    <t>5P900</t>
  </si>
  <si>
    <t>1A08126</t>
  </si>
  <si>
    <t>1A08318</t>
  </si>
  <si>
    <t>1A08125</t>
  </si>
  <si>
    <t>1A07188</t>
  </si>
  <si>
    <t>5U120</t>
  </si>
  <si>
    <t>1A10604</t>
  </si>
  <si>
    <t>1A09676</t>
  </si>
  <si>
    <t>5W550</t>
  </si>
  <si>
    <t>1A09186</t>
  </si>
  <si>
    <t>1A09666</t>
  </si>
  <si>
    <t>5U960</t>
  </si>
  <si>
    <t>1A09671</t>
  </si>
  <si>
    <t>2PR10</t>
  </si>
  <si>
    <t>1A09180</t>
  </si>
  <si>
    <t>1A07372</t>
  </si>
  <si>
    <t>1A06561</t>
  </si>
  <si>
    <t>1A06472</t>
  </si>
  <si>
    <t>1A05196</t>
  </si>
  <si>
    <t>1A06624</t>
  </si>
  <si>
    <t>1A09181</t>
  </si>
  <si>
    <t>5X420</t>
  </si>
  <si>
    <t>1A10606</t>
  </si>
  <si>
    <t>1A10639</t>
  </si>
  <si>
    <t>YC000438</t>
  </si>
  <si>
    <t>YA00019</t>
  </si>
  <si>
    <t>YB000170</t>
  </si>
  <si>
    <t>A236456</t>
  </si>
  <si>
    <t>A8009</t>
  </si>
  <si>
    <t>1A05209</t>
  </si>
  <si>
    <t>1A01322</t>
  </si>
  <si>
    <t>1A04723</t>
  </si>
  <si>
    <t>1A08437</t>
  </si>
  <si>
    <t>1A09107</t>
  </si>
  <si>
    <t>2E070</t>
  </si>
  <si>
    <t>2U090</t>
  </si>
  <si>
    <t>1A08124</t>
  </si>
  <si>
    <t>1A09106</t>
  </si>
  <si>
    <t>1A07561</t>
  </si>
  <si>
    <t>6B060</t>
  </si>
  <si>
    <t>1A07555</t>
  </si>
  <si>
    <t>6UA00</t>
  </si>
  <si>
    <t>1A08305</t>
  </si>
  <si>
    <t>6B140</t>
  </si>
  <si>
    <t>1A08502</t>
  </si>
  <si>
    <t>1A09000</t>
  </si>
  <si>
    <t>2GG60</t>
  </si>
  <si>
    <t>1A06967</t>
  </si>
  <si>
    <t>1A06963</t>
  </si>
  <si>
    <t>1O730</t>
  </si>
  <si>
    <t>1A04805</t>
  </si>
  <si>
    <t>2BB90</t>
  </si>
  <si>
    <t>1A06965</t>
  </si>
  <si>
    <t>1UE60</t>
  </si>
  <si>
    <t>1A09058</t>
  </si>
  <si>
    <t>1D630</t>
  </si>
  <si>
    <t>1A03455</t>
  </si>
  <si>
    <t>2D310</t>
  </si>
  <si>
    <t>1A08309</t>
  </si>
  <si>
    <t>6D200</t>
  </si>
  <si>
    <t>1A09054</t>
  </si>
  <si>
    <t>1A08511</t>
  </si>
  <si>
    <t>1D200</t>
  </si>
  <si>
    <t>1A07845</t>
  </si>
  <si>
    <t>1A08322</t>
  </si>
  <si>
    <t>1A02448</t>
  </si>
  <si>
    <t>1A08113</t>
  </si>
  <si>
    <t>1A04731</t>
  </si>
  <si>
    <t>2U980</t>
  </si>
  <si>
    <t>1A04730</t>
  </si>
  <si>
    <t>1A04697</t>
  </si>
  <si>
    <t>1A02505</t>
  </si>
  <si>
    <t>1A08353</t>
  </si>
  <si>
    <t>2VC40</t>
  </si>
  <si>
    <t>1A08505</t>
  </si>
  <si>
    <t>2VB30</t>
  </si>
  <si>
    <t>1A08307</t>
  </si>
  <si>
    <t>1A08102</t>
  </si>
  <si>
    <t>2VB80</t>
  </si>
  <si>
    <t>1A08312</t>
  </si>
  <si>
    <t>2GF70</t>
  </si>
  <si>
    <t>1A04733</t>
  </si>
  <si>
    <t>1A05335</t>
  </si>
  <si>
    <t>5Y190</t>
  </si>
  <si>
    <t>1A08294</t>
  </si>
  <si>
    <t>2VD00</t>
  </si>
  <si>
    <t>2Y260</t>
  </si>
  <si>
    <t>1A08494</t>
  </si>
  <si>
    <t>1A09368</t>
  </si>
  <si>
    <t>2EF90</t>
  </si>
  <si>
    <t>1A08298</t>
  </si>
  <si>
    <t>2VC50</t>
  </si>
  <si>
    <t>1A07565</t>
  </si>
  <si>
    <t>2U500</t>
  </si>
  <si>
    <t>1A08057</t>
  </si>
  <si>
    <t>6X330</t>
  </si>
  <si>
    <t>1A07567</t>
  </si>
  <si>
    <t>2U840</t>
  </si>
  <si>
    <t>1A08799</t>
  </si>
  <si>
    <t>1A02158</t>
  </si>
  <si>
    <t>1A05557</t>
  </si>
  <si>
    <t>1A05550</t>
  </si>
  <si>
    <t>1A07282</t>
  </si>
  <si>
    <t>5X520</t>
  </si>
  <si>
    <t>1A10625</t>
  </si>
  <si>
    <t>5X460</t>
  </si>
  <si>
    <t>1A06498</t>
  </si>
  <si>
    <t>1U180</t>
  </si>
  <si>
    <t>1A09209</t>
  </si>
  <si>
    <t>1K020</t>
  </si>
  <si>
    <t>1A09725</t>
  </si>
  <si>
    <t>5K380</t>
  </si>
  <si>
    <t>1A09719</t>
  </si>
  <si>
    <t>5K290</t>
  </si>
  <si>
    <t>1A09738</t>
  </si>
  <si>
    <t>2D930</t>
  </si>
  <si>
    <t>1A10103</t>
  </si>
  <si>
    <t>2KH00</t>
  </si>
  <si>
    <t>1A03360</t>
  </si>
  <si>
    <t>1A08075</t>
  </si>
  <si>
    <t>1U210</t>
  </si>
  <si>
    <t>1A03396</t>
  </si>
  <si>
    <t>2U150</t>
  </si>
  <si>
    <t>1A09712</t>
  </si>
  <si>
    <t>2KE40</t>
  </si>
  <si>
    <t>1A09191</t>
  </si>
  <si>
    <t>1U040</t>
  </si>
  <si>
    <t>1A08288</t>
  </si>
  <si>
    <t>2E940</t>
  </si>
  <si>
    <t>1A08290</t>
  </si>
  <si>
    <t>1A00263</t>
  </si>
  <si>
    <t>YN000001</t>
  </si>
  <si>
    <t>YB00152</t>
  </si>
  <si>
    <t>YSK5</t>
  </si>
  <si>
    <t>TOY</t>
  </si>
  <si>
    <t>1A07839</t>
  </si>
  <si>
    <t>1W01V</t>
  </si>
  <si>
    <t>1A06095</t>
  </si>
  <si>
    <t>2PE90</t>
  </si>
  <si>
    <t>1A05689</t>
  </si>
  <si>
    <t>6X240</t>
  </si>
  <si>
    <t>1A07511</t>
  </si>
  <si>
    <t>2B060</t>
  </si>
  <si>
    <t>1A04862</t>
  </si>
  <si>
    <t>5B750</t>
  </si>
  <si>
    <t>1A09150</t>
  </si>
  <si>
    <t>1A07501</t>
  </si>
  <si>
    <t>1E010</t>
  </si>
  <si>
    <t>1A07620</t>
  </si>
  <si>
    <t>5W400</t>
  </si>
  <si>
    <t>1A08629</t>
  </si>
  <si>
    <t>1A07660</t>
  </si>
  <si>
    <t>1A10826</t>
  </si>
  <si>
    <t>2EJ40</t>
  </si>
  <si>
    <t>1A03320</t>
  </si>
  <si>
    <t>28-30</t>
  </si>
  <si>
    <t>31-33</t>
  </si>
  <si>
    <t>1A09372</t>
  </si>
  <si>
    <t>2PP00</t>
  </si>
  <si>
    <t>34-37</t>
  </si>
  <si>
    <t>38-40</t>
  </si>
  <si>
    <t>2UO30</t>
  </si>
  <si>
    <t>1A08149</t>
  </si>
  <si>
    <t>BIB</t>
  </si>
  <si>
    <t>1A06623</t>
  </si>
  <si>
    <t>6P690</t>
  </si>
  <si>
    <t>BODYSUIT</t>
  </si>
  <si>
    <t>1A09537</t>
  </si>
  <si>
    <t>2LB20</t>
  </si>
  <si>
    <t>3-6M</t>
  </si>
  <si>
    <t>2VD30</t>
  </si>
  <si>
    <t>0-3M</t>
  </si>
  <si>
    <t>1A10221</t>
  </si>
  <si>
    <t>2WK80</t>
  </si>
  <si>
    <t>1A09539</t>
  </si>
  <si>
    <t>2VD40</t>
  </si>
  <si>
    <t>2W470</t>
  </si>
  <si>
    <t>1A09540</t>
  </si>
  <si>
    <t>2WK10</t>
  </si>
  <si>
    <t>1A09222</t>
  </si>
  <si>
    <t>5W460</t>
  </si>
  <si>
    <t>1A09541</t>
  </si>
  <si>
    <t>2U410</t>
  </si>
  <si>
    <t>1A09535</t>
  </si>
  <si>
    <t>BODYVEST</t>
  </si>
  <si>
    <t>1A09622</t>
  </si>
  <si>
    <t>6UA20</t>
  </si>
  <si>
    <t>1A10658</t>
  </si>
  <si>
    <t>1A09393</t>
  </si>
  <si>
    <t>1D650</t>
  </si>
  <si>
    <t>1A09261</t>
  </si>
  <si>
    <t>1A02420</t>
  </si>
  <si>
    <t>GIFT SET</t>
  </si>
  <si>
    <t>1A08147</t>
  </si>
  <si>
    <t>2P460</t>
  </si>
  <si>
    <t>2V260</t>
  </si>
  <si>
    <t>1A08138</t>
  </si>
  <si>
    <t>2W160</t>
  </si>
  <si>
    <t>1A08117</t>
  </si>
  <si>
    <t>2WH60</t>
  </si>
  <si>
    <t>2WH70</t>
  </si>
  <si>
    <t>1A07568</t>
  </si>
  <si>
    <t>2L230</t>
  </si>
  <si>
    <t>1A03969</t>
  </si>
  <si>
    <t>6V420</t>
  </si>
  <si>
    <t>1A08351</t>
  </si>
  <si>
    <t>1A08373</t>
  </si>
  <si>
    <t>2LA20</t>
  </si>
  <si>
    <t>1A09002</t>
  </si>
  <si>
    <t>1A07569</t>
  </si>
  <si>
    <t>1A08099</t>
  </si>
  <si>
    <t>1A06646</t>
  </si>
  <si>
    <t>1A10171</t>
  </si>
  <si>
    <t>1A09981</t>
  </si>
  <si>
    <t>1A09771</t>
  </si>
  <si>
    <t>1PQ70</t>
  </si>
  <si>
    <t>1VD20</t>
  </si>
  <si>
    <t>1A09774</t>
  </si>
  <si>
    <t>1A10796</t>
  </si>
  <si>
    <t>2PS80</t>
  </si>
  <si>
    <t>2VF70</t>
  </si>
  <si>
    <t>1A09407</t>
  </si>
  <si>
    <t>1KD00</t>
  </si>
  <si>
    <t>1A09401</t>
  </si>
  <si>
    <t>2KF00</t>
  </si>
  <si>
    <t>1A09398</t>
  </si>
  <si>
    <t>1A09686</t>
  </si>
  <si>
    <t>1R970</t>
  </si>
  <si>
    <t>1A10572</t>
  </si>
  <si>
    <t>1VD60</t>
  </si>
  <si>
    <t>1A06281</t>
  </si>
  <si>
    <t>OUTDOOR BLANKET</t>
  </si>
  <si>
    <t>1A09623</t>
  </si>
  <si>
    <t>1P050</t>
  </si>
  <si>
    <t>1A09620</t>
  </si>
  <si>
    <t>SET TOP+BOTTOM</t>
  </si>
  <si>
    <t>1A09258</t>
  </si>
  <si>
    <t>OUTDOOR NEST</t>
  </si>
  <si>
    <t>AU04019</t>
  </si>
  <si>
    <t>AC00058</t>
  </si>
  <si>
    <t>A40I</t>
  </si>
  <si>
    <t>3</t>
    <phoneticPr fontId="9" type="noConversion"/>
  </si>
  <si>
    <t>4</t>
    <phoneticPr fontId="9" type="noConversion"/>
  </si>
  <si>
    <t>5</t>
    <phoneticPr fontId="9" type="noConversion"/>
  </si>
  <si>
    <t>AU04021</t>
  </si>
  <si>
    <t>A2A4</t>
  </si>
  <si>
    <t>3</t>
  </si>
  <si>
    <t>4</t>
  </si>
  <si>
    <t>5</t>
  </si>
  <si>
    <t>AU04319</t>
  </si>
  <si>
    <t>A4345</t>
  </si>
  <si>
    <t>EOS/MFO</t>
  </si>
  <si>
    <t>TTL RRP</t>
  </si>
  <si>
    <t>TTL QTY</t>
  </si>
  <si>
    <t>Category SubGroup</t>
  </si>
  <si>
    <t>Category</t>
  </si>
  <si>
    <t>Division</t>
  </si>
  <si>
    <t>Gender</t>
  </si>
  <si>
    <t>WOMEN</t>
  </si>
  <si>
    <t>MEN</t>
  </si>
  <si>
    <t>Grand Total</t>
  </si>
  <si>
    <t xml:space="preserve">QTY </t>
  </si>
  <si>
    <t>RRP</t>
  </si>
  <si>
    <t>AVG RRP</t>
  </si>
  <si>
    <t>SHARE%</t>
  </si>
  <si>
    <t>PRODUCT</t>
  </si>
  <si>
    <t>CATEGORY</t>
  </si>
  <si>
    <t>GENDER</t>
  </si>
  <si>
    <t>Conditions:</t>
  </si>
  <si>
    <t>BRAND NAME</t>
  </si>
  <si>
    <t xml:space="preserve"> QUANTITY </t>
  </si>
  <si>
    <t>RRP VALUE</t>
  </si>
  <si>
    <r>
      <t>Ø  MOQ (minimum order quantity): </t>
    </r>
    <r>
      <rPr>
        <b/>
        <sz val="10"/>
        <color rgb="FF000000"/>
        <rFont val="Calibri"/>
        <family val="2"/>
        <scheme val="minor"/>
      </rPr>
      <t>TAKE ALL</t>
    </r>
  </si>
  <si>
    <r>
      <t>Ø  TYPE OF GOODS: </t>
    </r>
    <r>
      <rPr>
        <b/>
        <sz val="10"/>
        <color rgb="FF000000"/>
        <rFont val="Calibri"/>
        <family val="2"/>
        <scheme val="minor"/>
      </rPr>
      <t>IMMEDIATE AVAILABILITY</t>
    </r>
  </si>
  <si>
    <r>
      <t>Ø  PAYMENT: </t>
    </r>
    <r>
      <rPr>
        <b/>
        <sz val="10"/>
        <color rgb="FF000000"/>
        <rFont val="Calibri"/>
        <family val="2"/>
        <scheme val="minor"/>
      </rPr>
      <t>100% ADVANCE BEFORE DELIVERY</t>
    </r>
  </si>
  <si>
    <r>
      <t>Ø  NOTE:</t>
    </r>
    <r>
      <rPr>
        <b/>
        <sz val="10"/>
        <color rgb="FF000000"/>
        <rFont val="Calibri"/>
        <family val="2"/>
        <scheme val="minor"/>
      </rPr>
      <t xml:space="preserve"> Availability is subject to change and possibility of Selling Out </t>
    </r>
  </si>
  <si>
    <t>M/W/U</t>
  </si>
  <si>
    <t>ACC/TEX</t>
  </si>
  <si>
    <r>
      <t>Ø  TERMS: </t>
    </r>
    <r>
      <rPr>
        <b/>
        <sz val="10"/>
        <color rgb="FF000000"/>
        <rFont val="Calibri"/>
        <family val="2"/>
        <scheme val="minor"/>
      </rPr>
      <t>EX-WORK CHINA</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</si>
</sst>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 #,##0.00_-;_-* &quot;-&quot;??_-;_-@_-"/>
    <numFmt numFmtId="165" formatCode="_-* #,##0_-;\-* #,##0_-;_-* &quot;-&quot;??_-;_-@_-"/>
    <numFmt numFmtId="166" formatCode="_([$€-2]\ * #,##0.00_);_([$€-2]\ * \(#,##0.00\);_([$€-2]\ * &quot;-&quot;??_);_(@_)"/>
    <numFmt numFmtId="167" formatCode="_-[$€-2]\ * #,##0.00_-;\-[$€-2]\ * #,##0.00_-;_-[$€-2]\ * &quot;-&quot;??_-;_-@_-"/>
  </numFmts>
  <fonts count="16">
    <font>
      <sz val="11"/>
      <color theme="1"/>
      <name val="Calibri"/>
      <family val="2"/>
      <charset val="134"/>
      <scheme val="minor"/>
    </font>
    <font>
      <sz val="11"/>
      <color theme="1"/>
      <name val="Calibri"/>
      <family val="2"/>
      <scheme val="minor"/>
    </font>
    <font>
      <sz val="11"/>
      <color theme="1"/>
      <name val="Calibri"/>
      <family val="2"/>
      <charset val="134"/>
      <scheme val="minor"/>
    </font>
    <font>
      <sz val="10"/>
      <color theme="0"/>
      <name val="Calibri"/>
      <family val="2"/>
      <scheme val="minor"/>
    </font>
    <font>
      <sz val="9"/>
      <name val="Calibri"/>
      <family val="2"/>
      <charset val="134"/>
      <scheme val="minor"/>
    </font>
    <font>
      <sz val="10"/>
      <color theme="1"/>
      <name val="Calibri"/>
      <family val="2"/>
      <scheme val="minor"/>
    </font>
    <font>
      <b/>
      <u/>
      <sz val="10"/>
      <color theme="1"/>
      <name val="Calibri"/>
      <family val="2"/>
      <scheme val="minor"/>
    </font>
    <font>
      <b/>
      <sz val="10"/>
      <color theme="1"/>
      <name val="Calibri"/>
      <family val="2"/>
      <scheme val="minor"/>
    </font>
    <font>
      <b/>
      <sz val="10"/>
      <color theme="0"/>
      <name val="Calibri"/>
      <family val="2"/>
      <scheme val="minor"/>
    </font>
    <font>
      <sz val="9"/>
      <name val="Calibri"/>
      <family val="3"/>
      <charset val="134"/>
      <scheme val="minor"/>
    </font>
    <font>
      <sz val="10"/>
      <color theme="0"/>
      <name val="Calibri"/>
      <family val="3"/>
      <charset val="134"/>
      <scheme val="minor"/>
    </font>
    <font>
      <b/>
      <sz val="10"/>
      <name val="Calibri"/>
      <family val="2"/>
      <scheme val="minor"/>
    </font>
    <font>
      <b/>
      <sz val="10"/>
      <color rgb="FF000000"/>
      <name val="Calibri"/>
      <family val="2"/>
      <scheme val="minor"/>
    </font>
    <font>
      <sz val="10"/>
      <color rgb="FF000000"/>
      <name val="Calibri"/>
      <family val="2"/>
      <scheme val="minor"/>
    </font>
    <font>
      <sz val="10"/>
      <color theme="1"/>
      <name val="Calibri"/>
      <scheme val="minor"/>
    </font>
    <font>
      <b/>
      <sz val="10"/>
      <color theme="1"/>
      <name val="Calibri"/>
      <scheme val="minor"/>
    </font>
  </fonts>
  <fills count="10">
    <fill>
      <patternFill patternType="none"/>
    </fill>
    <fill>
      <patternFill patternType="gray125"/>
    </fill>
    <fill>
      <patternFill patternType="solid">
        <fgColor theme="1"/>
        <bgColor indexed="64"/>
      </patternFill>
    </fill>
    <fill>
      <patternFill patternType="solid">
        <fgColor rgb="FF002060"/>
        <bgColor indexed="64"/>
      </patternFill>
    </fill>
    <fill>
      <patternFill patternType="solid">
        <fgColor rgb="FF00B050"/>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39997558519241921"/>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s>
  <cellStyleXfs count="4">
    <xf numFmtId="0" fontId="0" fillId="0" borderId="0">
      <alignment vertical="center"/>
    </xf>
    <xf numFmtId="0" fontId="1" fillId="0" borderId="0"/>
    <xf numFmtId="164" fontId="1" fillId="0" borderId="0" applyFont="0" applyFill="0" applyBorder="0" applyAlignment="0" applyProtection="0"/>
    <xf numFmtId="9" fontId="2" fillId="0" borderId="0" applyFont="0" applyFill="0" applyBorder="0" applyAlignment="0" applyProtection="0"/>
  </cellStyleXfs>
  <cellXfs count="64">
    <xf numFmtId="0" fontId="0" fillId="0" borderId="0" xfId="0">
      <alignment vertical="center"/>
    </xf>
    <xf numFmtId="166" fontId="5" fillId="0" borderId="0" xfId="2" applyNumberFormat="1" applyFont="1" applyFill="1" applyBorder="1" applyAlignment="1">
      <alignment vertical="center"/>
    </xf>
    <xf numFmtId="0" fontId="3" fillId="0" borderId="0" xfId="1" applyFont="1" applyFill="1" applyBorder="1" applyAlignment="1">
      <alignment vertical="center"/>
    </xf>
    <xf numFmtId="0" fontId="5" fillId="0" borderId="0" xfId="1" applyFont="1" applyFill="1" applyBorder="1" applyAlignment="1">
      <alignment horizontal="center" vertical="center"/>
    </xf>
    <xf numFmtId="0" fontId="5" fillId="0" borderId="0" xfId="1" applyFont="1" applyFill="1" applyBorder="1" applyAlignment="1">
      <alignment vertical="center"/>
    </xf>
    <xf numFmtId="165" fontId="5" fillId="0" borderId="0" xfId="2" applyNumberFormat="1" applyFont="1" applyFill="1" applyBorder="1" applyAlignment="1">
      <alignment horizontal="center" vertical="center"/>
    </xf>
    <xf numFmtId="166" fontId="5" fillId="0" borderId="0" xfId="2" applyNumberFormat="1" applyFont="1" applyFill="1" applyBorder="1" applyAlignment="1">
      <alignment horizontal="center" vertical="center"/>
    </xf>
    <xf numFmtId="0" fontId="7" fillId="0" borderId="0" xfId="2" applyNumberFormat="1" applyFont="1" applyFill="1" applyBorder="1" applyAlignment="1">
      <alignment horizontal="center" vertical="center"/>
    </xf>
    <xf numFmtId="166" fontId="7" fillId="0" borderId="0" xfId="1" applyNumberFormat="1" applyFont="1" applyFill="1" applyBorder="1" applyAlignment="1">
      <alignment horizontal="center" vertical="center"/>
    </xf>
    <xf numFmtId="166" fontId="5" fillId="0" borderId="0" xfId="1" applyNumberFormat="1" applyFont="1" applyFill="1" applyBorder="1" applyAlignment="1">
      <alignment horizontal="center" vertical="center"/>
    </xf>
    <xf numFmtId="49" fontId="5" fillId="0" borderId="0" xfId="1" applyNumberFormat="1" applyFont="1" applyFill="1" applyBorder="1" applyAlignment="1">
      <alignment vertical="center"/>
    </xf>
    <xf numFmtId="165" fontId="5" fillId="0" borderId="0" xfId="1" applyNumberFormat="1" applyFont="1" applyFill="1" applyBorder="1" applyAlignment="1">
      <alignment vertical="center"/>
    </xf>
    <xf numFmtId="0" fontId="10" fillId="0" borderId="0" xfId="1" applyFont="1" applyFill="1" applyBorder="1" applyAlignment="1">
      <alignment vertical="center"/>
    </xf>
    <xf numFmtId="165" fontId="5" fillId="0" borderId="0" xfId="2" applyNumberFormat="1" applyFont="1" applyFill="1" applyBorder="1" applyAlignment="1">
      <alignment vertical="center"/>
    </xf>
    <xf numFmtId="0" fontId="8" fillId="3" borderId="1" xfId="1" applyFont="1" applyFill="1" applyBorder="1" applyAlignment="1">
      <alignment horizontal="center" vertical="center" wrapText="1"/>
    </xf>
    <xf numFmtId="0" fontId="3" fillId="3" borderId="1" xfId="1" applyFont="1" applyFill="1" applyBorder="1" applyAlignment="1">
      <alignment horizontal="center" vertical="center"/>
    </xf>
    <xf numFmtId="165" fontId="8" fillId="3" borderId="1" xfId="2" applyNumberFormat="1" applyFont="1" applyFill="1" applyBorder="1" applyAlignment="1">
      <alignment horizontal="center" vertical="center" wrapText="1"/>
    </xf>
    <xf numFmtId="165" fontId="8" fillId="3" borderId="1" xfId="2" applyNumberFormat="1" applyFont="1" applyFill="1" applyBorder="1" applyAlignment="1">
      <alignment horizontal="center" vertical="center"/>
    </xf>
    <xf numFmtId="166" fontId="8" fillId="3" borderId="1" xfId="2" applyNumberFormat="1" applyFont="1" applyFill="1" applyBorder="1" applyAlignment="1">
      <alignment horizontal="center" vertical="center" wrapText="1"/>
    </xf>
    <xf numFmtId="166" fontId="8" fillId="3" borderId="1" xfId="2" applyNumberFormat="1" applyFont="1" applyFill="1" applyBorder="1" applyAlignment="1">
      <alignment horizontal="center" vertical="center"/>
    </xf>
    <xf numFmtId="0" fontId="8" fillId="3" borderId="1" xfId="2" applyNumberFormat="1" applyFont="1" applyFill="1" applyBorder="1" applyAlignment="1">
      <alignment horizontal="center" vertical="center"/>
    </xf>
    <xf numFmtId="166" fontId="8" fillId="3" borderId="1" xfId="1" applyNumberFormat="1" applyFont="1" applyFill="1" applyBorder="1" applyAlignment="1">
      <alignment horizontal="center" vertical="center"/>
    </xf>
    <xf numFmtId="0" fontId="3" fillId="0" borderId="1" xfId="1" applyFont="1" applyFill="1" applyBorder="1" applyAlignment="1">
      <alignment vertical="center"/>
    </xf>
    <xf numFmtId="0" fontId="5" fillId="0" borderId="1" xfId="1" applyFont="1" applyFill="1" applyBorder="1" applyAlignment="1">
      <alignment horizontal="center" vertical="center"/>
    </xf>
    <xf numFmtId="0" fontId="5" fillId="0" borderId="1" xfId="1" applyFont="1" applyFill="1" applyBorder="1" applyAlignment="1">
      <alignment vertical="center"/>
    </xf>
    <xf numFmtId="49" fontId="5" fillId="0" borderId="1" xfId="1" applyNumberFormat="1" applyFont="1" applyFill="1" applyBorder="1" applyAlignment="1">
      <alignment vertical="center"/>
    </xf>
    <xf numFmtId="165" fontId="5" fillId="0" borderId="1" xfId="1" applyNumberFormat="1" applyFont="1" applyFill="1" applyBorder="1" applyAlignment="1">
      <alignment vertical="center"/>
    </xf>
    <xf numFmtId="166" fontId="5" fillId="0" borderId="1" xfId="2" applyNumberFormat="1" applyFont="1" applyFill="1" applyBorder="1" applyAlignment="1">
      <alignment vertical="center"/>
    </xf>
    <xf numFmtId="0" fontId="5" fillId="0" borderId="0" xfId="2" applyNumberFormat="1" applyFont="1" applyFill="1" applyBorder="1" applyAlignment="1">
      <alignment horizontal="center" vertical="center"/>
    </xf>
    <xf numFmtId="0" fontId="5" fillId="4" borderId="1" xfId="2" applyNumberFormat="1" applyFont="1" applyFill="1" applyBorder="1" applyAlignment="1">
      <alignment horizontal="center" vertical="center"/>
    </xf>
    <xf numFmtId="166" fontId="5" fillId="4" borderId="1" xfId="1" applyNumberFormat="1" applyFont="1" applyFill="1" applyBorder="1" applyAlignment="1">
      <alignment horizontal="center" vertical="center"/>
    </xf>
    <xf numFmtId="166" fontId="7" fillId="0" borderId="0" xfId="2" applyNumberFormat="1" applyFont="1" applyFill="1" applyBorder="1" applyAlignment="1">
      <alignment horizontal="center" vertical="center"/>
    </xf>
    <xf numFmtId="166" fontId="5" fillId="4" borderId="1" xfId="2" applyNumberFormat="1" applyFont="1" applyFill="1" applyBorder="1" applyAlignment="1">
      <alignment horizontal="center" vertical="center"/>
    </xf>
    <xf numFmtId="0" fontId="5" fillId="8" borderId="0" xfId="0" applyFont="1" applyFill="1" applyAlignment="1"/>
    <xf numFmtId="0" fontId="5" fillId="0" borderId="0" xfId="0" applyFont="1" applyAlignment="1"/>
    <xf numFmtId="0" fontId="5" fillId="0" borderId="0" xfId="0" applyFont="1">
      <alignment vertical="center"/>
    </xf>
    <xf numFmtId="0" fontId="8" fillId="3" borderId="0" xfId="0" applyFont="1" applyFill="1" applyAlignment="1">
      <alignment horizontal="center" vertical="center" wrapText="1"/>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11" fillId="5" borderId="4" xfId="0" applyFont="1" applyFill="1" applyBorder="1" applyAlignment="1">
      <alignment horizontal="center" vertical="center" wrapText="1"/>
    </xf>
    <xf numFmtId="3" fontId="12" fillId="9" borderId="6" xfId="0" applyNumberFormat="1" applyFont="1" applyFill="1" applyBorder="1" applyAlignment="1">
      <alignment horizontal="center" vertical="center" wrapText="1"/>
    </xf>
    <xf numFmtId="167" fontId="12" fillId="9" borderId="7" xfId="0" applyNumberFormat="1" applyFont="1" applyFill="1" applyBorder="1" applyAlignment="1">
      <alignment horizontal="center" vertical="center" wrapText="1"/>
    </xf>
    <xf numFmtId="167" fontId="12" fillId="9" borderId="4" xfId="0" applyNumberFormat="1" applyFont="1" applyFill="1" applyBorder="1" applyAlignment="1">
      <alignment horizontal="center" vertical="center" wrapText="1"/>
    </xf>
    <xf numFmtId="0" fontId="12" fillId="9" borderId="5" xfId="0" applyFont="1" applyFill="1" applyBorder="1" applyAlignment="1">
      <alignment horizontal="center" vertical="center" wrapText="1"/>
    </xf>
    <xf numFmtId="0" fontId="6" fillId="8" borderId="0" xfId="0" applyFont="1" applyFill="1">
      <alignment vertical="center"/>
    </xf>
    <xf numFmtId="0" fontId="13" fillId="8" borderId="0" xfId="0" applyFont="1" applyFill="1" applyAlignment="1">
      <alignment horizontal="left" vertical="center" indent="5"/>
    </xf>
    <xf numFmtId="0" fontId="5" fillId="0" borderId="0" xfId="0" applyFont="1" applyAlignment="1">
      <alignment horizontal="center" vertical="center"/>
    </xf>
    <xf numFmtId="9" fontId="5" fillId="0" borderId="0" xfId="3" applyFont="1" applyAlignment="1">
      <alignment horizontal="center" vertical="center"/>
    </xf>
    <xf numFmtId="9" fontId="7" fillId="6" borderId="2" xfId="3" applyFont="1" applyFill="1" applyBorder="1" applyAlignment="1">
      <alignment horizontal="center" vertical="center"/>
    </xf>
    <xf numFmtId="9" fontId="7" fillId="7" borderId="0" xfId="3" applyFont="1" applyFill="1" applyAlignment="1">
      <alignment horizontal="center" vertical="center"/>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5" xfId="0" applyFont="1" applyFill="1" applyBorder="1" applyAlignment="1">
      <alignment horizontal="center" vertical="center" wrapText="1"/>
    </xf>
    <xf numFmtId="165" fontId="6" fillId="0" borderId="0" xfId="2" applyNumberFormat="1" applyFont="1" applyFill="1" applyBorder="1" applyAlignment="1">
      <alignment horizontal="center" vertical="center" wrapText="1"/>
    </xf>
    <xf numFmtId="166" fontId="7" fillId="0" borderId="0" xfId="2" applyNumberFormat="1" applyFont="1" applyFill="1" applyBorder="1" applyAlignment="1">
      <alignment horizontal="center" vertical="center" wrapText="1"/>
    </xf>
    <xf numFmtId="0" fontId="14" fillId="0" borderId="0" xfId="0" pivotButton="1" applyFont="1">
      <alignment vertical="center"/>
    </xf>
    <xf numFmtId="0" fontId="14" fillId="0" borderId="0" xfId="0" applyFont="1" applyAlignment="1">
      <alignment horizontal="center" vertical="center"/>
    </xf>
    <xf numFmtId="0" fontId="14" fillId="0" borderId="0" xfId="0" applyFont="1" applyAlignment="1">
      <alignment horizontal="left" vertical="center"/>
    </xf>
    <xf numFmtId="0" fontId="14" fillId="0" borderId="0" xfId="0" applyNumberFormat="1" applyFont="1" applyAlignment="1">
      <alignment horizontal="center" vertical="center"/>
    </xf>
    <xf numFmtId="166" fontId="14" fillId="0" borderId="0" xfId="0" applyNumberFormat="1" applyFont="1" applyAlignment="1">
      <alignment horizontal="center" vertical="center"/>
    </xf>
    <xf numFmtId="0" fontId="15" fillId="7" borderId="0" xfId="0" applyFont="1" applyFill="1" applyAlignment="1">
      <alignment horizontal="left" vertical="center"/>
    </xf>
    <xf numFmtId="0" fontId="15" fillId="7" borderId="0" xfId="0" applyNumberFormat="1" applyFont="1" applyFill="1" applyAlignment="1">
      <alignment horizontal="center" vertical="center"/>
    </xf>
    <xf numFmtId="166" fontId="15" fillId="7" borderId="0" xfId="0" applyNumberFormat="1" applyFont="1" applyFill="1" applyAlignment="1">
      <alignment horizontal="center" vertical="center"/>
    </xf>
  </cellXfs>
  <cellStyles count="4">
    <cellStyle name="Normal" xfId="0" builtinId="0"/>
    <cellStyle name="Percent" xfId="3" builtinId="5"/>
    <cellStyle name="千位分隔 2" xfId="2"/>
    <cellStyle name="常规 2" xfId="1"/>
  </cellStyles>
  <dxfs count="97">
    <dxf>
      <alignment horizontal="center"/>
    </dxf>
    <dxf>
      <alignment horizontal="center"/>
    </dxf>
    <dxf>
      <font>
        <b/>
      </font>
    </dxf>
    <dxf>
      <font>
        <b/>
      </font>
    </dxf>
    <dxf>
      <fill>
        <patternFill patternType="solid">
          <bgColor theme="4" tint="0.79998168889431442"/>
        </patternFill>
      </fill>
    </dxf>
    <dxf>
      <fill>
        <patternFill patternType="solid">
          <bgColor theme="4" tint="0.79998168889431442"/>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alignment horizontal="center"/>
    </dxf>
    <dxf>
      <alignment horizontal="center"/>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alignment horizontal="center"/>
    </dxf>
    <dxf>
      <alignment horizontal="center"/>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color rgb="FF9C0006"/>
      </font>
      <fill>
        <patternFill>
          <bgColor rgb="FFFFC7CE"/>
        </patternFill>
      </fill>
    </dxf>
    <dxf>
      <font>
        <color rgb="FF9C0006"/>
      </font>
      <fill>
        <patternFill>
          <bgColor rgb="FFFFC7CE"/>
        </patternFill>
      </fill>
    </dxf>
    <dxf>
      <border>
        <top style="thin">
          <color auto="1"/>
        </top>
        <vertical/>
        <horizontal/>
      </border>
    </dxf>
    <dxf>
      <border>
        <top style="thin">
          <color auto="1"/>
        </top>
        <vertical/>
        <horizontal/>
      </border>
    </dxf>
    <dxf>
      <border>
        <top style="thin">
          <color auto="1"/>
        </top>
        <vertical/>
        <horizontal/>
      </border>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horizontal="center"/>
    </dxf>
    <dxf>
      <alignment horizontal="center"/>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ill>
        <patternFill patternType="solid">
          <bgColor theme="4" tint="0.79998168889431442"/>
        </patternFill>
      </fill>
    </dxf>
    <dxf>
      <fill>
        <patternFill patternType="solid">
          <bgColor theme="4" tint="0.79998168889431442"/>
        </patternFill>
      </fill>
    </dxf>
    <dxf>
      <font>
        <b/>
      </font>
    </dxf>
    <dxf>
      <font>
        <b/>
      </font>
    </dxf>
    <dxf>
      <alignment horizontal="center"/>
    </dxf>
    <dxf>
      <alignment horizontal="center"/>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horizontal="center"/>
    </dxf>
    <dxf>
      <alignment horizont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70" Type="http://schemas.openxmlformats.org/officeDocument/2006/relationships/image" Target="../media/image170.jpeg"/><Relationship Id="rId226" Type="http://schemas.openxmlformats.org/officeDocument/2006/relationships/image" Target="../media/image226.jpeg"/><Relationship Id="rId433" Type="http://schemas.openxmlformats.org/officeDocument/2006/relationships/image" Target="../media/image433.jpeg"/><Relationship Id="rId268" Type="http://schemas.openxmlformats.org/officeDocument/2006/relationships/image" Target="../media/image268.jpeg"/><Relationship Id="rId475" Type="http://schemas.openxmlformats.org/officeDocument/2006/relationships/image" Target="../media/image475.jpeg"/><Relationship Id="rId640" Type="http://schemas.openxmlformats.org/officeDocument/2006/relationships/image" Target="../media/image640.jpeg"/><Relationship Id="rId682" Type="http://schemas.openxmlformats.org/officeDocument/2006/relationships/image" Target="../media/image682.jpeg"/><Relationship Id="rId738" Type="http://schemas.openxmlformats.org/officeDocument/2006/relationships/image" Target="../media/image738.jpeg"/><Relationship Id="rId32" Type="http://schemas.openxmlformats.org/officeDocument/2006/relationships/image" Target="../media/image32.jpeg"/><Relationship Id="rId74" Type="http://schemas.openxmlformats.org/officeDocument/2006/relationships/image" Target="../media/image74.jpeg"/><Relationship Id="rId128" Type="http://schemas.openxmlformats.org/officeDocument/2006/relationships/image" Target="../media/image128.jpeg"/><Relationship Id="rId335" Type="http://schemas.openxmlformats.org/officeDocument/2006/relationships/image" Target="../media/image335.jpeg"/><Relationship Id="rId377" Type="http://schemas.openxmlformats.org/officeDocument/2006/relationships/image" Target="../media/image377.jpeg"/><Relationship Id="rId500" Type="http://schemas.openxmlformats.org/officeDocument/2006/relationships/image" Target="../media/image500.jpeg"/><Relationship Id="rId542" Type="http://schemas.openxmlformats.org/officeDocument/2006/relationships/image" Target="../media/image542.jpeg"/><Relationship Id="rId584" Type="http://schemas.openxmlformats.org/officeDocument/2006/relationships/image" Target="../media/image584.jpeg"/><Relationship Id="rId5" Type="http://schemas.openxmlformats.org/officeDocument/2006/relationships/image" Target="../media/image5.jpeg"/><Relationship Id="rId181" Type="http://schemas.openxmlformats.org/officeDocument/2006/relationships/image" Target="../media/image181.jpeg"/><Relationship Id="rId237" Type="http://schemas.openxmlformats.org/officeDocument/2006/relationships/image" Target="../media/image237.jpeg"/><Relationship Id="rId402" Type="http://schemas.openxmlformats.org/officeDocument/2006/relationships/image" Target="../media/image402.jpeg"/><Relationship Id="rId279" Type="http://schemas.openxmlformats.org/officeDocument/2006/relationships/image" Target="../media/image279.jpeg"/><Relationship Id="rId444" Type="http://schemas.openxmlformats.org/officeDocument/2006/relationships/image" Target="../media/image444.jpeg"/><Relationship Id="rId486" Type="http://schemas.openxmlformats.org/officeDocument/2006/relationships/image" Target="../media/image486.jpeg"/><Relationship Id="rId651" Type="http://schemas.openxmlformats.org/officeDocument/2006/relationships/image" Target="../media/image651.jpeg"/><Relationship Id="rId693" Type="http://schemas.openxmlformats.org/officeDocument/2006/relationships/image" Target="../media/image693.jpeg"/><Relationship Id="rId707" Type="http://schemas.openxmlformats.org/officeDocument/2006/relationships/image" Target="../media/image707.jpeg"/><Relationship Id="rId749" Type="http://schemas.openxmlformats.org/officeDocument/2006/relationships/image" Target="../media/image749.jpeg"/><Relationship Id="rId43" Type="http://schemas.openxmlformats.org/officeDocument/2006/relationships/image" Target="../media/image43.jpeg"/><Relationship Id="rId139" Type="http://schemas.openxmlformats.org/officeDocument/2006/relationships/image" Target="../media/image139.jpeg"/><Relationship Id="rId290" Type="http://schemas.openxmlformats.org/officeDocument/2006/relationships/image" Target="../media/image290.jpeg"/><Relationship Id="rId304" Type="http://schemas.openxmlformats.org/officeDocument/2006/relationships/image" Target="../media/image304.jpeg"/><Relationship Id="rId346" Type="http://schemas.openxmlformats.org/officeDocument/2006/relationships/image" Target="../media/image346.jpeg"/><Relationship Id="rId388" Type="http://schemas.openxmlformats.org/officeDocument/2006/relationships/image" Target="../media/image388.jpeg"/><Relationship Id="rId511" Type="http://schemas.openxmlformats.org/officeDocument/2006/relationships/image" Target="../media/image511.jpeg"/><Relationship Id="rId553" Type="http://schemas.openxmlformats.org/officeDocument/2006/relationships/image" Target="../media/image553.jpeg"/><Relationship Id="rId609" Type="http://schemas.openxmlformats.org/officeDocument/2006/relationships/image" Target="../media/image609.jpeg"/><Relationship Id="rId760" Type="http://schemas.openxmlformats.org/officeDocument/2006/relationships/image" Target="../media/image760.jpeg"/><Relationship Id="rId85" Type="http://schemas.openxmlformats.org/officeDocument/2006/relationships/image" Target="../media/image85.jpeg"/><Relationship Id="rId150" Type="http://schemas.openxmlformats.org/officeDocument/2006/relationships/image" Target="../media/image150.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595" Type="http://schemas.openxmlformats.org/officeDocument/2006/relationships/image" Target="../media/image595.jpeg"/><Relationship Id="rId248" Type="http://schemas.openxmlformats.org/officeDocument/2006/relationships/image" Target="../media/image248.jpeg"/><Relationship Id="rId455" Type="http://schemas.openxmlformats.org/officeDocument/2006/relationships/image" Target="../media/image455.jpeg"/><Relationship Id="rId497" Type="http://schemas.openxmlformats.org/officeDocument/2006/relationships/image" Target="../media/image497.jpeg"/><Relationship Id="rId620" Type="http://schemas.openxmlformats.org/officeDocument/2006/relationships/image" Target="../media/image620.jpeg"/><Relationship Id="rId662" Type="http://schemas.openxmlformats.org/officeDocument/2006/relationships/image" Target="../media/image662.jpeg"/><Relationship Id="rId718" Type="http://schemas.openxmlformats.org/officeDocument/2006/relationships/image" Target="../media/image718.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357" Type="http://schemas.openxmlformats.org/officeDocument/2006/relationships/image" Target="../media/image357.jpeg"/><Relationship Id="rId522" Type="http://schemas.openxmlformats.org/officeDocument/2006/relationships/image" Target="../media/image522.jpeg"/><Relationship Id="rId54" Type="http://schemas.openxmlformats.org/officeDocument/2006/relationships/image" Target="../media/image54.jpeg"/><Relationship Id="rId96" Type="http://schemas.openxmlformats.org/officeDocument/2006/relationships/image" Target="../media/image96.jpeg"/><Relationship Id="rId161" Type="http://schemas.openxmlformats.org/officeDocument/2006/relationships/image" Target="../media/image161.jpeg"/><Relationship Id="rId217" Type="http://schemas.openxmlformats.org/officeDocument/2006/relationships/image" Target="../media/image217.jpeg"/><Relationship Id="rId399" Type="http://schemas.openxmlformats.org/officeDocument/2006/relationships/image" Target="../media/image399.jpeg"/><Relationship Id="rId564" Type="http://schemas.openxmlformats.org/officeDocument/2006/relationships/image" Target="../media/image564.jpeg"/><Relationship Id="rId771" Type="http://schemas.openxmlformats.org/officeDocument/2006/relationships/image" Target="../media/image771.jpeg"/><Relationship Id="rId259" Type="http://schemas.openxmlformats.org/officeDocument/2006/relationships/image" Target="../media/image259.jpeg"/><Relationship Id="rId424" Type="http://schemas.openxmlformats.org/officeDocument/2006/relationships/image" Target="../media/image424.jpeg"/><Relationship Id="rId466" Type="http://schemas.openxmlformats.org/officeDocument/2006/relationships/image" Target="../media/image466.jpeg"/><Relationship Id="rId631" Type="http://schemas.openxmlformats.org/officeDocument/2006/relationships/image" Target="../media/image631.jpeg"/><Relationship Id="rId673" Type="http://schemas.openxmlformats.org/officeDocument/2006/relationships/image" Target="../media/image673.jpeg"/><Relationship Id="rId729" Type="http://schemas.openxmlformats.org/officeDocument/2006/relationships/image" Target="../media/image729.jpe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eg"/><Relationship Id="rId326" Type="http://schemas.openxmlformats.org/officeDocument/2006/relationships/image" Target="../media/image326.jpeg"/><Relationship Id="rId533" Type="http://schemas.openxmlformats.org/officeDocument/2006/relationships/image" Target="../media/image533.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40" Type="http://schemas.openxmlformats.org/officeDocument/2006/relationships/image" Target="../media/image740.jpeg"/><Relationship Id="rId172" Type="http://schemas.openxmlformats.org/officeDocument/2006/relationships/image" Target="../media/image172.jpeg"/><Relationship Id="rId228" Type="http://schemas.openxmlformats.org/officeDocument/2006/relationships/image" Target="../media/image228.jpeg"/><Relationship Id="rId435" Type="http://schemas.openxmlformats.org/officeDocument/2006/relationships/image" Target="../media/image435.jpeg"/><Relationship Id="rId477" Type="http://schemas.openxmlformats.org/officeDocument/2006/relationships/image" Target="../media/image477.jpeg"/><Relationship Id="rId600" Type="http://schemas.openxmlformats.org/officeDocument/2006/relationships/image" Target="../media/image600.jpeg"/><Relationship Id="rId642" Type="http://schemas.openxmlformats.org/officeDocument/2006/relationships/image" Target="../media/image642.jpeg"/><Relationship Id="rId684" Type="http://schemas.openxmlformats.org/officeDocument/2006/relationships/image" Target="../media/image684.jpeg"/><Relationship Id="rId281" Type="http://schemas.openxmlformats.org/officeDocument/2006/relationships/image" Target="../media/image281.jpeg"/><Relationship Id="rId337" Type="http://schemas.openxmlformats.org/officeDocument/2006/relationships/image" Target="../media/image337.jpeg"/><Relationship Id="rId502" Type="http://schemas.openxmlformats.org/officeDocument/2006/relationships/image" Target="../media/image502.jpeg"/><Relationship Id="rId34" Type="http://schemas.openxmlformats.org/officeDocument/2006/relationships/image" Target="../media/image34.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44" Type="http://schemas.openxmlformats.org/officeDocument/2006/relationships/image" Target="../media/image544.jpeg"/><Relationship Id="rId586" Type="http://schemas.openxmlformats.org/officeDocument/2006/relationships/image" Target="../media/image586.jpeg"/><Relationship Id="rId751" Type="http://schemas.openxmlformats.org/officeDocument/2006/relationships/image" Target="../media/image751.jpeg"/><Relationship Id="rId7" Type="http://schemas.openxmlformats.org/officeDocument/2006/relationships/image" Target="../media/image7.jpeg"/><Relationship Id="rId183" Type="http://schemas.openxmlformats.org/officeDocument/2006/relationships/image" Target="../media/image183.jpeg"/><Relationship Id="rId239" Type="http://schemas.openxmlformats.org/officeDocument/2006/relationships/image" Target="../media/image239.jpeg"/><Relationship Id="rId390" Type="http://schemas.openxmlformats.org/officeDocument/2006/relationships/image" Target="../media/image390.jpeg"/><Relationship Id="rId404" Type="http://schemas.openxmlformats.org/officeDocument/2006/relationships/image" Target="../media/image404.jpeg"/><Relationship Id="rId446" Type="http://schemas.openxmlformats.org/officeDocument/2006/relationships/image" Target="../media/image446.jpeg"/><Relationship Id="rId611" Type="http://schemas.openxmlformats.org/officeDocument/2006/relationships/image" Target="../media/image611.jpeg"/><Relationship Id="rId653" Type="http://schemas.openxmlformats.org/officeDocument/2006/relationships/image" Target="../media/image653.jpeg"/><Relationship Id="rId250" Type="http://schemas.openxmlformats.org/officeDocument/2006/relationships/image" Target="../media/image250.jpeg"/><Relationship Id="rId292" Type="http://schemas.openxmlformats.org/officeDocument/2006/relationships/image" Target="../media/image292.jpeg"/><Relationship Id="rId306" Type="http://schemas.openxmlformats.org/officeDocument/2006/relationships/image" Target="../media/image306.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jpeg"/><Relationship Id="rId45" Type="http://schemas.openxmlformats.org/officeDocument/2006/relationships/image" Target="../media/image45.jpeg"/><Relationship Id="rId87" Type="http://schemas.openxmlformats.org/officeDocument/2006/relationships/image" Target="../media/image87.jpeg"/><Relationship Id="rId110" Type="http://schemas.openxmlformats.org/officeDocument/2006/relationships/image" Target="../media/image110.jpeg"/><Relationship Id="rId348" Type="http://schemas.openxmlformats.org/officeDocument/2006/relationships/image" Target="../media/image348.jpeg"/><Relationship Id="rId513" Type="http://schemas.openxmlformats.org/officeDocument/2006/relationships/image" Target="../media/image513.jpeg"/><Relationship Id="rId555" Type="http://schemas.openxmlformats.org/officeDocument/2006/relationships/image" Target="../media/image555.jpeg"/><Relationship Id="rId597" Type="http://schemas.openxmlformats.org/officeDocument/2006/relationships/image" Target="../media/image597.jpeg"/><Relationship Id="rId720" Type="http://schemas.openxmlformats.org/officeDocument/2006/relationships/image" Target="../media/image720.jpeg"/><Relationship Id="rId762" Type="http://schemas.openxmlformats.org/officeDocument/2006/relationships/image" Target="../media/image762.jpeg"/><Relationship Id="rId152" Type="http://schemas.openxmlformats.org/officeDocument/2006/relationships/image" Target="../media/image152.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457" Type="http://schemas.openxmlformats.org/officeDocument/2006/relationships/image" Target="../media/image457.jpeg"/><Relationship Id="rId622" Type="http://schemas.openxmlformats.org/officeDocument/2006/relationships/image" Target="../media/image622.jpeg"/><Relationship Id="rId261" Type="http://schemas.openxmlformats.org/officeDocument/2006/relationships/image" Target="../media/image261.jpeg"/><Relationship Id="rId499" Type="http://schemas.openxmlformats.org/officeDocument/2006/relationships/image" Target="../media/image499.jpeg"/><Relationship Id="rId664" Type="http://schemas.openxmlformats.org/officeDocument/2006/relationships/image" Target="../media/image664.jpeg"/><Relationship Id="rId14" Type="http://schemas.openxmlformats.org/officeDocument/2006/relationships/image" Target="../media/image14.jpeg"/><Relationship Id="rId56" Type="http://schemas.openxmlformats.org/officeDocument/2006/relationships/image" Target="../media/image56.jpeg"/><Relationship Id="rId317" Type="http://schemas.openxmlformats.org/officeDocument/2006/relationships/image" Target="../media/image317.jpeg"/><Relationship Id="rId359" Type="http://schemas.openxmlformats.org/officeDocument/2006/relationships/image" Target="../media/image359.jpeg"/><Relationship Id="rId524" Type="http://schemas.openxmlformats.org/officeDocument/2006/relationships/image" Target="../media/image524.jpeg"/><Relationship Id="rId566" Type="http://schemas.openxmlformats.org/officeDocument/2006/relationships/image" Target="../media/image566.jpeg"/><Relationship Id="rId731" Type="http://schemas.openxmlformats.org/officeDocument/2006/relationships/image" Target="../media/image731.jpeg"/><Relationship Id="rId773" Type="http://schemas.openxmlformats.org/officeDocument/2006/relationships/image" Target="../media/image773.jpeg"/><Relationship Id="rId98" Type="http://schemas.openxmlformats.org/officeDocument/2006/relationships/image" Target="../media/image98.jpeg"/><Relationship Id="rId121" Type="http://schemas.openxmlformats.org/officeDocument/2006/relationships/image" Target="../media/image121.jpeg"/><Relationship Id="rId163" Type="http://schemas.openxmlformats.org/officeDocument/2006/relationships/image" Target="../media/image163.jpeg"/><Relationship Id="rId219" Type="http://schemas.openxmlformats.org/officeDocument/2006/relationships/image" Target="../media/image219.jpeg"/><Relationship Id="rId370" Type="http://schemas.openxmlformats.org/officeDocument/2006/relationships/image" Target="../media/image370.jpeg"/><Relationship Id="rId426" Type="http://schemas.openxmlformats.org/officeDocument/2006/relationships/image" Target="../media/image426.jpeg"/><Relationship Id="rId633" Type="http://schemas.openxmlformats.org/officeDocument/2006/relationships/image" Target="../media/image633.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25" Type="http://schemas.openxmlformats.org/officeDocument/2006/relationships/image" Target="../media/image25.jpeg"/><Relationship Id="rId67" Type="http://schemas.openxmlformats.org/officeDocument/2006/relationships/image" Target="../media/image67.jpeg"/><Relationship Id="rId272" Type="http://schemas.openxmlformats.org/officeDocument/2006/relationships/image" Target="../media/image272.jpeg"/><Relationship Id="rId328" Type="http://schemas.openxmlformats.org/officeDocument/2006/relationships/image" Target="../media/image328.jpeg"/><Relationship Id="rId535" Type="http://schemas.openxmlformats.org/officeDocument/2006/relationships/image" Target="../media/image535.jpeg"/><Relationship Id="rId577" Type="http://schemas.openxmlformats.org/officeDocument/2006/relationships/image" Target="../media/image577.jpeg"/><Relationship Id="rId700" Type="http://schemas.openxmlformats.org/officeDocument/2006/relationships/image" Target="../media/image700.jpeg"/><Relationship Id="rId742" Type="http://schemas.openxmlformats.org/officeDocument/2006/relationships/image" Target="../media/image742.jpeg"/><Relationship Id="rId132" Type="http://schemas.openxmlformats.org/officeDocument/2006/relationships/image" Target="../media/image132.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241" Type="http://schemas.openxmlformats.org/officeDocument/2006/relationships/image" Target="../media/image241.jpeg"/><Relationship Id="rId437" Type="http://schemas.openxmlformats.org/officeDocument/2006/relationships/image" Target="../media/image437.jpeg"/><Relationship Id="rId479" Type="http://schemas.openxmlformats.org/officeDocument/2006/relationships/image" Target="../media/image479.jpeg"/><Relationship Id="rId644" Type="http://schemas.openxmlformats.org/officeDocument/2006/relationships/image" Target="../media/image644.jpeg"/><Relationship Id="rId686" Type="http://schemas.openxmlformats.org/officeDocument/2006/relationships/image" Target="../media/image686.jpeg"/><Relationship Id="rId36" Type="http://schemas.openxmlformats.org/officeDocument/2006/relationships/image" Target="../media/image36.jpeg"/><Relationship Id="rId283" Type="http://schemas.openxmlformats.org/officeDocument/2006/relationships/image" Target="../media/image283.jpeg"/><Relationship Id="rId339" Type="http://schemas.openxmlformats.org/officeDocument/2006/relationships/image" Target="../media/image339.jpeg"/><Relationship Id="rId490" Type="http://schemas.openxmlformats.org/officeDocument/2006/relationships/image" Target="../media/image490.jpeg"/><Relationship Id="rId504" Type="http://schemas.openxmlformats.org/officeDocument/2006/relationships/image" Target="../media/image504.jpeg"/><Relationship Id="rId546" Type="http://schemas.openxmlformats.org/officeDocument/2006/relationships/image" Target="../media/image546.jpeg"/><Relationship Id="rId711" Type="http://schemas.openxmlformats.org/officeDocument/2006/relationships/image" Target="../media/image711.jpeg"/><Relationship Id="rId753" Type="http://schemas.openxmlformats.org/officeDocument/2006/relationships/image" Target="../media/image753.jpeg"/><Relationship Id="rId78" Type="http://schemas.openxmlformats.org/officeDocument/2006/relationships/image" Target="../media/image78.jpeg"/><Relationship Id="rId101" Type="http://schemas.openxmlformats.org/officeDocument/2006/relationships/image" Target="../media/image101.jpeg"/><Relationship Id="rId143" Type="http://schemas.openxmlformats.org/officeDocument/2006/relationships/image" Target="../media/image143.jpeg"/><Relationship Id="rId185" Type="http://schemas.openxmlformats.org/officeDocument/2006/relationships/image" Target="../media/image185.jpeg"/><Relationship Id="rId350" Type="http://schemas.openxmlformats.org/officeDocument/2006/relationships/image" Target="../media/image350.jpeg"/><Relationship Id="rId406" Type="http://schemas.openxmlformats.org/officeDocument/2006/relationships/image" Target="../media/image406.jpeg"/><Relationship Id="rId588" Type="http://schemas.openxmlformats.org/officeDocument/2006/relationships/image" Target="../media/image588.jpeg"/><Relationship Id="rId9" Type="http://schemas.openxmlformats.org/officeDocument/2006/relationships/image" Target="../media/image9.jpeg"/><Relationship Id="rId210" Type="http://schemas.openxmlformats.org/officeDocument/2006/relationships/image" Target="../media/image210.jpeg"/><Relationship Id="rId392" Type="http://schemas.openxmlformats.org/officeDocument/2006/relationships/image" Target="../media/image392.jpeg"/><Relationship Id="rId448" Type="http://schemas.openxmlformats.org/officeDocument/2006/relationships/image" Target="../media/image448.jpeg"/><Relationship Id="rId613" Type="http://schemas.openxmlformats.org/officeDocument/2006/relationships/image" Target="../media/image613.jpeg"/><Relationship Id="rId655" Type="http://schemas.openxmlformats.org/officeDocument/2006/relationships/image" Target="../media/image655.jpeg"/><Relationship Id="rId697" Type="http://schemas.openxmlformats.org/officeDocument/2006/relationships/image" Target="../media/image697.jpeg"/><Relationship Id="rId252" Type="http://schemas.openxmlformats.org/officeDocument/2006/relationships/image" Target="../media/image252.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47" Type="http://schemas.openxmlformats.org/officeDocument/2006/relationships/image" Target="../media/image47.jpeg"/><Relationship Id="rId89" Type="http://schemas.openxmlformats.org/officeDocument/2006/relationships/image" Target="../media/image89.jpeg"/><Relationship Id="rId112" Type="http://schemas.openxmlformats.org/officeDocument/2006/relationships/image" Target="../media/image112.jpeg"/><Relationship Id="rId154" Type="http://schemas.openxmlformats.org/officeDocument/2006/relationships/image" Target="../media/image154.jpeg"/><Relationship Id="rId361" Type="http://schemas.openxmlformats.org/officeDocument/2006/relationships/image" Target="../media/image361.jpeg"/><Relationship Id="rId557" Type="http://schemas.openxmlformats.org/officeDocument/2006/relationships/image" Target="../media/image557.jpeg"/><Relationship Id="rId599" Type="http://schemas.openxmlformats.org/officeDocument/2006/relationships/image" Target="../media/image599.jpeg"/><Relationship Id="rId764" Type="http://schemas.openxmlformats.org/officeDocument/2006/relationships/image" Target="../media/image764.jpeg"/><Relationship Id="rId196" Type="http://schemas.openxmlformats.org/officeDocument/2006/relationships/image" Target="../media/image196.jpeg"/><Relationship Id="rId417" Type="http://schemas.openxmlformats.org/officeDocument/2006/relationships/image" Target="../media/image417.jpeg"/><Relationship Id="rId459" Type="http://schemas.openxmlformats.org/officeDocument/2006/relationships/image" Target="../media/image459.jpeg"/><Relationship Id="rId624" Type="http://schemas.openxmlformats.org/officeDocument/2006/relationships/image" Target="../media/image624.jpeg"/><Relationship Id="rId666" Type="http://schemas.openxmlformats.org/officeDocument/2006/relationships/image" Target="../media/image666.jpeg"/><Relationship Id="rId16" Type="http://schemas.openxmlformats.org/officeDocument/2006/relationships/image" Target="../media/image16.jpeg"/><Relationship Id="rId221" Type="http://schemas.openxmlformats.org/officeDocument/2006/relationships/image" Target="../media/image221.jpeg"/><Relationship Id="rId263" Type="http://schemas.openxmlformats.org/officeDocument/2006/relationships/image" Target="../media/image263.jpeg"/><Relationship Id="rId319" Type="http://schemas.openxmlformats.org/officeDocument/2006/relationships/image" Target="../media/image319.jpeg"/><Relationship Id="rId470" Type="http://schemas.openxmlformats.org/officeDocument/2006/relationships/image" Target="../media/image470.jpeg"/><Relationship Id="rId526" Type="http://schemas.openxmlformats.org/officeDocument/2006/relationships/image" Target="../media/image526.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33" Type="http://schemas.openxmlformats.org/officeDocument/2006/relationships/image" Target="../media/image733.jpeg"/><Relationship Id="rId775" Type="http://schemas.openxmlformats.org/officeDocument/2006/relationships/image" Target="../media/image775.jpeg"/><Relationship Id="rId165" Type="http://schemas.openxmlformats.org/officeDocument/2006/relationships/image" Target="../media/image165.jpeg"/><Relationship Id="rId372" Type="http://schemas.openxmlformats.org/officeDocument/2006/relationships/image" Target="../media/image372.jpeg"/><Relationship Id="rId428" Type="http://schemas.openxmlformats.org/officeDocument/2006/relationships/image" Target="../media/image428.jpeg"/><Relationship Id="rId635" Type="http://schemas.openxmlformats.org/officeDocument/2006/relationships/image" Target="../media/image635.jpeg"/><Relationship Id="rId677" Type="http://schemas.openxmlformats.org/officeDocument/2006/relationships/image" Target="../media/image677.jpeg"/><Relationship Id="rId232" Type="http://schemas.openxmlformats.org/officeDocument/2006/relationships/image" Target="../media/image232.jpeg"/><Relationship Id="rId274" Type="http://schemas.openxmlformats.org/officeDocument/2006/relationships/image" Target="../media/image274.jpeg"/><Relationship Id="rId481" Type="http://schemas.openxmlformats.org/officeDocument/2006/relationships/image" Target="../media/image481.jpeg"/><Relationship Id="rId702" Type="http://schemas.openxmlformats.org/officeDocument/2006/relationships/image" Target="../media/image702.jpeg"/><Relationship Id="rId27" Type="http://schemas.openxmlformats.org/officeDocument/2006/relationships/image" Target="../media/image27.jpeg"/><Relationship Id="rId69" Type="http://schemas.openxmlformats.org/officeDocument/2006/relationships/image" Target="../media/image69.jpeg"/><Relationship Id="rId134" Type="http://schemas.openxmlformats.org/officeDocument/2006/relationships/image" Target="../media/image134.jpeg"/><Relationship Id="rId537" Type="http://schemas.openxmlformats.org/officeDocument/2006/relationships/image" Target="../media/image537.jpeg"/><Relationship Id="rId579" Type="http://schemas.openxmlformats.org/officeDocument/2006/relationships/image" Target="../media/image579.jpeg"/><Relationship Id="rId744" Type="http://schemas.openxmlformats.org/officeDocument/2006/relationships/image" Target="../media/image744.jpeg"/><Relationship Id="rId80" Type="http://schemas.openxmlformats.org/officeDocument/2006/relationships/image" Target="../media/image80.jpeg"/><Relationship Id="rId176" Type="http://schemas.openxmlformats.org/officeDocument/2006/relationships/image" Target="../media/image176.jpeg"/><Relationship Id="rId341" Type="http://schemas.openxmlformats.org/officeDocument/2006/relationships/image" Target="../media/image341.jpeg"/><Relationship Id="rId383" Type="http://schemas.openxmlformats.org/officeDocument/2006/relationships/image" Target="../media/image383.jpeg"/><Relationship Id="rId439" Type="http://schemas.openxmlformats.org/officeDocument/2006/relationships/image" Target="../media/image439.jpeg"/><Relationship Id="rId590" Type="http://schemas.openxmlformats.org/officeDocument/2006/relationships/image" Target="../media/image590.jpeg"/><Relationship Id="rId604" Type="http://schemas.openxmlformats.org/officeDocument/2006/relationships/image" Target="../media/image604.jpeg"/><Relationship Id="rId646" Type="http://schemas.openxmlformats.org/officeDocument/2006/relationships/image" Target="../media/image646.jpeg"/><Relationship Id="rId201" Type="http://schemas.openxmlformats.org/officeDocument/2006/relationships/image" Target="../media/image201.jpeg"/><Relationship Id="rId243" Type="http://schemas.openxmlformats.org/officeDocument/2006/relationships/image" Target="../media/image243.jpeg"/><Relationship Id="rId285" Type="http://schemas.openxmlformats.org/officeDocument/2006/relationships/image" Target="../media/image285.jpeg"/><Relationship Id="rId450" Type="http://schemas.openxmlformats.org/officeDocument/2006/relationships/image" Target="../media/image450.jpeg"/><Relationship Id="rId506" Type="http://schemas.openxmlformats.org/officeDocument/2006/relationships/image" Target="../media/image506.jpeg"/><Relationship Id="rId688" Type="http://schemas.openxmlformats.org/officeDocument/2006/relationships/image" Target="../media/image688.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492" Type="http://schemas.openxmlformats.org/officeDocument/2006/relationships/image" Target="../media/image492.jpeg"/><Relationship Id="rId548" Type="http://schemas.openxmlformats.org/officeDocument/2006/relationships/image" Target="../media/image548.jpeg"/><Relationship Id="rId713" Type="http://schemas.openxmlformats.org/officeDocument/2006/relationships/image" Target="../media/image713.jpeg"/><Relationship Id="rId755" Type="http://schemas.openxmlformats.org/officeDocument/2006/relationships/image" Target="../media/image755.jpeg"/><Relationship Id="rId91" Type="http://schemas.openxmlformats.org/officeDocument/2006/relationships/image" Target="../media/image91.jpeg"/><Relationship Id="rId145" Type="http://schemas.openxmlformats.org/officeDocument/2006/relationships/image" Target="../media/image145.jpeg"/><Relationship Id="rId187" Type="http://schemas.openxmlformats.org/officeDocument/2006/relationships/image" Target="../media/image187.jpeg"/><Relationship Id="rId352" Type="http://schemas.openxmlformats.org/officeDocument/2006/relationships/image" Target="../media/image352.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212" Type="http://schemas.openxmlformats.org/officeDocument/2006/relationships/image" Target="../media/image212.jpeg"/><Relationship Id="rId254" Type="http://schemas.openxmlformats.org/officeDocument/2006/relationships/image" Target="../media/image254.jpeg"/><Relationship Id="rId657" Type="http://schemas.openxmlformats.org/officeDocument/2006/relationships/image" Target="../media/image657.jpeg"/><Relationship Id="rId699" Type="http://schemas.openxmlformats.org/officeDocument/2006/relationships/image" Target="../media/image699.jpeg"/><Relationship Id="rId49" Type="http://schemas.openxmlformats.org/officeDocument/2006/relationships/image" Target="../media/image49.jpeg"/><Relationship Id="rId114" Type="http://schemas.openxmlformats.org/officeDocument/2006/relationships/image" Target="../media/image114.jpeg"/><Relationship Id="rId296" Type="http://schemas.openxmlformats.org/officeDocument/2006/relationships/image" Target="../media/image296.jpeg"/><Relationship Id="rId461" Type="http://schemas.openxmlformats.org/officeDocument/2006/relationships/image" Target="../media/image461.jpeg"/><Relationship Id="rId517" Type="http://schemas.openxmlformats.org/officeDocument/2006/relationships/image" Target="../media/image517.jpeg"/><Relationship Id="rId559" Type="http://schemas.openxmlformats.org/officeDocument/2006/relationships/image" Target="../media/image559.jpeg"/><Relationship Id="rId724" Type="http://schemas.openxmlformats.org/officeDocument/2006/relationships/image" Target="../media/image724.jpeg"/><Relationship Id="rId766" Type="http://schemas.openxmlformats.org/officeDocument/2006/relationships/image" Target="../media/image766.jpeg"/><Relationship Id="rId60" Type="http://schemas.openxmlformats.org/officeDocument/2006/relationships/image" Target="../media/image60.jpeg"/><Relationship Id="rId156" Type="http://schemas.openxmlformats.org/officeDocument/2006/relationships/image" Target="../media/image156.jpeg"/><Relationship Id="rId198" Type="http://schemas.openxmlformats.org/officeDocument/2006/relationships/image" Target="../media/image198.jpeg"/><Relationship Id="rId321" Type="http://schemas.openxmlformats.org/officeDocument/2006/relationships/image" Target="../media/image321.jpeg"/><Relationship Id="rId363" Type="http://schemas.openxmlformats.org/officeDocument/2006/relationships/image" Target="../media/image363.jpeg"/><Relationship Id="rId419" Type="http://schemas.openxmlformats.org/officeDocument/2006/relationships/image" Target="../media/image419.jpeg"/><Relationship Id="rId570" Type="http://schemas.openxmlformats.org/officeDocument/2006/relationships/image" Target="../media/image570.jpeg"/><Relationship Id="rId626" Type="http://schemas.openxmlformats.org/officeDocument/2006/relationships/image" Target="../media/image626.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18" Type="http://schemas.openxmlformats.org/officeDocument/2006/relationships/image" Target="../media/image18.jpeg"/><Relationship Id="rId265" Type="http://schemas.openxmlformats.org/officeDocument/2006/relationships/image" Target="../media/image265.jpeg"/><Relationship Id="rId472" Type="http://schemas.openxmlformats.org/officeDocument/2006/relationships/image" Target="../media/image472.jpeg"/><Relationship Id="rId528" Type="http://schemas.openxmlformats.org/officeDocument/2006/relationships/image" Target="../media/image528.jpeg"/><Relationship Id="rId735" Type="http://schemas.openxmlformats.org/officeDocument/2006/relationships/image" Target="../media/image735.jpeg"/><Relationship Id="rId125" Type="http://schemas.openxmlformats.org/officeDocument/2006/relationships/image" Target="../media/image125.jpeg"/><Relationship Id="rId167" Type="http://schemas.openxmlformats.org/officeDocument/2006/relationships/image" Target="../media/image167.jpeg"/><Relationship Id="rId332" Type="http://schemas.openxmlformats.org/officeDocument/2006/relationships/image" Target="../media/image332.jpeg"/><Relationship Id="rId374" Type="http://schemas.openxmlformats.org/officeDocument/2006/relationships/image" Target="../media/image374.jpeg"/><Relationship Id="rId581" Type="http://schemas.openxmlformats.org/officeDocument/2006/relationships/image" Target="../media/image581.jpeg"/><Relationship Id="rId71" Type="http://schemas.openxmlformats.org/officeDocument/2006/relationships/image" Target="../media/image71.jpeg"/><Relationship Id="rId234" Type="http://schemas.openxmlformats.org/officeDocument/2006/relationships/image" Target="../media/image234.jpeg"/><Relationship Id="rId637" Type="http://schemas.openxmlformats.org/officeDocument/2006/relationships/image" Target="../media/image637.jpeg"/><Relationship Id="rId679" Type="http://schemas.openxmlformats.org/officeDocument/2006/relationships/image" Target="../media/image679.jpeg"/><Relationship Id="rId2" Type="http://schemas.openxmlformats.org/officeDocument/2006/relationships/image" Target="../media/image2.jpeg"/><Relationship Id="rId29" Type="http://schemas.openxmlformats.org/officeDocument/2006/relationships/image" Target="../media/image29.jpeg"/><Relationship Id="rId276" Type="http://schemas.openxmlformats.org/officeDocument/2006/relationships/image" Target="../media/image276.jpeg"/><Relationship Id="rId441" Type="http://schemas.openxmlformats.org/officeDocument/2006/relationships/image" Target="../media/image441.jpeg"/><Relationship Id="rId483" Type="http://schemas.openxmlformats.org/officeDocument/2006/relationships/image" Target="../media/image483.jpeg"/><Relationship Id="rId539" Type="http://schemas.openxmlformats.org/officeDocument/2006/relationships/image" Target="../media/image539.jpeg"/><Relationship Id="rId690" Type="http://schemas.openxmlformats.org/officeDocument/2006/relationships/image" Target="../media/image690.jpeg"/><Relationship Id="rId704" Type="http://schemas.openxmlformats.org/officeDocument/2006/relationships/image" Target="../media/image704.jpeg"/><Relationship Id="rId746" Type="http://schemas.openxmlformats.org/officeDocument/2006/relationships/image" Target="../media/image746.jpeg"/><Relationship Id="rId40" Type="http://schemas.openxmlformats.org/officeDocument/2006/relationships/image" Target="../media/image40.jpeg"/><Relationship Id="rId136" Type="http://schemas.openxmlformats.org/officeDocument/2006/relationships/image" Target="../media/image136.jpeg"/><Relationship Id="rId178" Type="http://schemas.openxmlformats.org/officeDocument/2006/relationships/image" Target="../media/image178.jpeg"/><Relationship Id="rId301" Type="http://schemas.openxmlformats.org/officeDocument/2006/relationships/image" Target="../media/image301.jpeg"/><Relationship Id="rId343" Type="http://schemas.openxmlformats.org/officeDocument/2006/relationships/image" Target="../media/image343.jpeg"/><Relationship Id="rId550" Type="http://schemas.openxmlformats.org/officeDocument/2006/relationships/image" Target="../media/image550.jpeg"/><Relationship Id="rId82" Type="http://schemas.openxmlformats.org/officeDocument/2006/relationships/image" Target="../media/image82.jpeg"/><Relationship Id="rId203" Type="http://schemas.openxmlformats.org/officeDocument/2006/relationships/image" Target="../media/image203.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648" Type="http://schemas.openxmlformats.org/officeDocument/2006/relationships/image" Target="../media/image648.jpeg"/><Relationship Id="rId245" Type="http://schemas.openxmlformats.org/officeDocument/2006/relationships/image" Target="../media/image245.jpeg"/><Relationship Id="rId287" Type="http://schemas.openxmlformats.org/officeDocument/2006/relationships/image" Target="../media/image287.jpeg"/><Relationship Id="rId410" Type="http://schemas.openxmlformats.org/officeDocument/2006/relationships/image" Target="../media/image410.jpeg"/><Relationship Id="rId452" Type="http://schemas.openxmlformats.org/officeDocument/2006/relationships/image" Target="../media/image452.jpe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105" Type="http://schemas.openxmlformats.org/officeDocument/2006/relationships/image" Target="../media/image105.jpeg"/><Relationship Id="rId147" Type="http://schemas.openxmlformats.org/officeDocument/2006/relationships/image" Target="../media/image147.jpeg"/><Relationship Id="rId312" Type="http://schemas.openxmlformats.org/officeDocument/2006/relationships/image" Target="../media/image312.jpeg"/><Relationship Id="rId354" Type="http://schemas.openxmlformats.org/officeDocument/2006/relationships/image" Target="../media/image354.jpeg"/><Relationship Id="rId757" Type="http://schemas.openxmlformats.org/officeDocument/2006/relationships/image" Target="../media/image757.jpeg"/><Relationship Id="rId51" Type="http://schemas.openxmlformats.org/officeDocument/2006/relationships/image" Target="../media/image51.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561" Type="http://schemas.openxmlformats.org/officeDocument/2006/relationships/image" Target="../media/image561.jpeg"/><Relationship Id="rId617" Type="http://schemas.openxmlformats.org/officeDocument/2006/relationships/image" Target="../media/image617.jpeg"/><Relationship Id="rId659" Type="http://schemas.openxmlformats.org/officeDocument/2006/relationships/image" Target="../media/image659.jpeg"/><Relationship Id="rId214" Type="http://schemas.openxmlformats.org/officeDocument/2006/relationships/image" Target="../media/image214.jpeg"/><Relationship Id="rId256" Type="http://schemas.openxmlformats.org/officeDocument/2006/relationships/image" Target="../media/image256.jpeg"/><Relationship Id="rId298" Type="http://schemas.openxmlformats.org/officeDocument/2006/relationships/image" Target="../media/image298.jpeg"/><Relationship Id="rId421" Type="http://schemas.openxmlformats.org/officeDocument/2006/relationships/image" Target="../media/image421.jpeg"/><Relationship Id="rId463" Type="http://schemas.openxmlformats.org/officeDocument/2006/relationships/image" Target="../media/image463.jpeg"/><Relationship Id="rId519" Type="http://schemas.openxmlformats.org/officeDocument/2006/relationships/image" Target="../media/image519.jpeg"/><Relationship Id="rId670" Type="http://schemas.openxmlformats.org/officeDocument/2006/relationships/image" Target="../media/image670.jpeg"/><Relationship Id="rId116" Type="http://schemas.openxmlformats.org/officeDocument/2006/relationships/image" Target="../media/image116.jpeg"/><Relationship Id="rId158" Type="http://schemas.openxmlformats.org/officeDocument/2006/relationships/image" Target="../media/image158.jpeg"/><Relationship Id="rId323" Type="http://schemas.openxmlformats.org/officeDocument/2006/relationships/image" Target="../media/image323.jpeg"/><Relationship Id="rId530" Type="http://schemas.openxmlformats.org/officeDocument/2006/relationships/image" Target="../media/image530.jpeg"/><Relationship Id="rId726" Type="http://schemas.openxmlformats.org/officeDocument/2006/relationships/image" Target="../media/image726.jpeg"/><Relationship Id="rId768" Type="http://schemas.openxmlformats.org/officeDocument/2006/relationships/image" Target="../media/image768.jpeg"/><Relationship Id="rId20" Type="http://schemas.openxmlformats.org/officeDocument/2006/relationships/image" Target="../media/image20.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628" Type="http://schemas.openxmlformats.org/officeDocument/2006/relationships/image" Target="../media/image628.jpeg"/><Relationship Id="rId225" Type="http://schemas.openxmlformats.org/officeDocument/2006/relationships/image" Target="../media/image225.jpeg"/><Relationship Id="rId267" Type="http://schemas.openxmlformats.org/officeDocument/2006/relationships/image" Target="../media/image267.jpeg"/><Relationship Id="rId432" Type="http://schemas.openxmlformats.org/officeDocument/2006/relationships/image" Target="../media/image432.jpeg"/><Relationship Id="rId474" Type="http://schemas.openxmlformats.org/officeDocument/2006/relationships/image" Target="../media/image474.jpeg"/><Relationship Id="rId127" Type="http://schemas.openxmlformats.org/officeDocument/2006/relationships/image" Target="../media/image127.jpeg"/><Relationship Id="rId681" Type="http://schemas.openxmlformats.org/officeDocument/2006/relationships/image" Target="../media/image681.jpeg"/><Relationship Id="rId737" Type="http://schemas.openxmlformats.org/officeDocument/2006/relationships/image" Target="../media/image737.jpeg"/><Relationship Id="rId31" Type="http://schemas.openxmlformats.org/officeDocument/2006/relationships/image" Target="../media/image31.jpeg"/><Relationship Id="rId73" Type="http://schemas.openxmlformats.org/officeDocument/2006/relationships/image" Target="../media/image73.jpeg"/><Relationship Id="rId169" Type="http://schemas.openxmlformats.org/officeDocument/2006/relationships/image" Target="../media/image169.jpeg"/><Relationship Id="rId334" Type="http://schemas.openxmlformats.org/officeDocument/2006/relationships/image" Target="../media/image334.jpeg"/><Relationship Id="rId376" Type="http://schemas.openxmlformats.org/officeDocument/2006/relationships/image" Target="../media/image376.jpeg"/><Relationship Id="rId541" Type="http://schemas.openxmlformats.org/officeDocument/2006/relationships/image" Target="../media/image541.jpeg"/><Relationship Id="rId583" Type="http://schemas.openxmlformats.org/officeDocument/2006/relationships/image" Target="../media/image583.jpeg"/><Relationship Id="rId639" Type="http://schemas.openxmlformats.org/officeDocument/2006/relationships/image" Target="../media/image639.jpeg"/><Relationship Id="rId4" Type="http://schemas.openxmlformats.org/officeDocument/2006/relationships/image" Target="../media/image4.jpeg"/><Relationship Id="rId180" Type="http://schemas.openxmlformats.org/officeDocument/2006/relationships/image" Target="../media/image180.jpeg"/><Relationship Id="rId236" Type="http://schemas.openxmlformats.org/officeDocument/2006/relationships/image" Target="../media/image236.jpeg"/><Relationship Id="rId278" Type="http://schemas.openxmlformats.org/officeDocument/2006/relationships/image" Target="../media/image278.jpeg"/><Relationship Id="rId401" Type="http://schemas.openxmlformats.org/officeDocument/2006/relationships/image" Target="../media/image401.jpeg"/><Relationship Id="rId443" Type="http://schemas.openxmlformats.org/officeDocument/2006/relationships/image" Target="../media/image443.jpeg"/><Relationship Id="rId650" Type="http://schemas.openxmlformats.org/officeDocument/2006/relationships/image" Target="../media/image650.jpeg"/><Relationship Id="rId303" Type="http://schemas.openxmlformats.org/officeDocument/2006/relationships/image" Target="../media/image303.jpe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eg"/><Relationship Id="rId748" Type="http://schemas.openxmlformats.org/officeDocument/2006/relationships/image" Target="../media/image748.jpe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345" Type="http://schemas.openxmlformats.org/officeDocument/2006/relationships/image" Target="../media/image345.jpeg"/><Relationship Id="rId387" Type="http://schemas.openxmlformats.org/officeDocument/2006/relationships/image" Target="../media/image387.jpeg"/><Relationship Id="rId510" Type="http://schemas.openxmlformats.org/officeDocument/2006/relationships/image" Target="../media/image510.jpeg"/><Relationship Id="rId552" Type="http://schemas.openxmlformats.org/officeDocument/2006/relationships/image" Target="../media/image552.jpeg"/><Relationship Id="rId594" Type="http://schemas.openxmlformats.org/officeDocument/2006/relationships/image" Target="../media/image594.jpeg"/><Relationship Id="rId608" Type="http://schemas.openxmlformats.org/officeDocument/2006/relationships/image" Target="../media/image608.jpe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12.jpeg"/><Relationship Id="rId107" Type="http://schemas.openxmlformats.org/officeDocument/2006/relationships/image" Target="../media/image107.jpeg"/><Relationship Id="rId289" Type="http://schemas.openxmlformats.org/officeDocument/2006/relationships/image" Target="../media/image289.jpeg"/><Relationship Id="rId454" Type="http://schemas.openxmlformats.org/officeDocument/2006/relationships/image" Target="../media/image454.jpeg"/><Relationship Id="rId496" Type="http://schemas.openxmlformats.org/officeDocument/2006/relationships/image" Target="../media/image496.jpeg"/><Relationship Id="rId661" Type="http://schemas.openxmlformats.org/officeDocument/2006/relationships/image" Target="../media/image661.jpeg"/><Relationship Id="rId717" Type="http://schemas.openxmlformats.org/officeDocument/2006/relationships/image" Target="../media/image717.jpeg"/><Relationship Id="rId759" Type="http://schemas.openxmlformats.org/officeDocument/2006/relationships/image" Target="../media/image759.jpe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6.jpeg"/><Relationship Id="rId398" Type="http://schemas.openxmlformats.org/officeDocument/2006/relationships/image" Target="../media/image398.jpeg"/><Relationship Id="rId521" Type="http://schemas.openxmlformats.org/officeDocument/2006/relationships/image" Target="../media/image521.jpeg"/><Relationship Id="rId563" Type="http://schemas.openxmlformats.org/officeDocument/2006/relationships/image" Target="../media/image563.jpeg"/><Relationship Id="rId619" Type="http://schemas.openxmlformats.org/officeDocument/2006/relationships/image" Target="../media/image619.jpeg"/><Relationship Id="rId770" Type="http://schemas.openxmlformats.org/officeDocument/2006/relationships/image" Target="../media/image770.jpe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3.jpeg"/><Relationship Id="rId258" Type="http://schemas.openxmlformats.org/officeDocument/2006/relationships/image" Target="../media/image258.jpeg"/><Relationship Id="rId465" Type="http://schemas.openxmlformats.org/officeDocument/2006/relationships/image" Target="../media/image465.jpeg"/><Relationship Id="rId630" Type="http://schemas.openxmlformats.org/officeDocument/2006/relationships/image" Target="../media/image630.jpeg"/><Relationship Id="rId672" Type="http://schemas.openxmlformats.org/officeDocument/2006/relationships/image" Target="../media/image672.jpeg"/><Relationship Id="rId728" Type="http://schemas.openxmlformats.org/officeDocument/2006/relationships/image" Target="../media/image728.jpe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7.jpeg"/><Relationship Id="rId532" Type="http://schemas.openxmlformats.org/officeDocument/2006/relationships/image" Target="../media/image532.jpeg"/><Relationship Id="rId574" Type="http://schemas.openxmlformats.org/officeDocument/2006/relationships/image" Target="../media/image574.jpeg"/><Relationship Id="rId171" Type="http://schemas.openxmlformats.org/officeDocument/2006/relationships/image" Target="../media/image171.jpeg"/><Relationship Id="rId227" Type="http://schemas.openxmlformats.org/officeDocument/2006/relationships/image" Target="../media/image227.jpeg"/><Relationship Id="rId269" Type="http://schemas.openxmlformats.org/officeDocument/2006/relationships/image" Target="../media/image269.jpeg"/><Relationship Id="rId434" Type="http://schemas.openxmlformats.org/officeDocument/2006/relationships/image" Target="../media/image434.jpeg"/><Relationship Id="rId476" Type="http://schemas.openxmlformats.org/officeDocument/2006/relationships/image" Target="../media/image476.jpeg"/><Relationship Id="rId641" Type="http://schemas.openxmlformats.org/officeDocument/2006/relationships/image" Target="../media/image641.jpeg"/><Relationship Id="rId683" Type="http://schemas.openxmlformats.org/officeDocument/2006/relationships/image" Target="../media/image683.jpeg"/><Relationship Id="rId739" Type="http://schemas.openxmlformats.org/officeDocument/2006/relationships/image" Target="../media/image739.jpe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jpeg"/><Relationship Id="rId501" Type="http://schemas.openxmlformats.org/officeDocument/2006/relationships/image" Target="../media/image501.jpeg"/><Relationship Id="rId543" Type="http://schemas.openxmlformats.org/officeDocument/2006/relationships/image" Target="../media/image543.jpe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8.jpeg"/><Relationship Id="rId403" Type="http://schemas.openxmlformats.org/officeDocument/2006/relationships/image" Target="../media/image403.jpeg"/><Relationship Id="rId585" Type="http://schemas.openxmlformats.org/officeDocument/2006/relationships/image" Target="../media/image585.jpeg"/><Relationship Id="rId750" Type="http://schemas.openxmlformats.org/officeDocument/2006/relationships/image" Target="../media/image750.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487" Type="http://schemas.openxmlformats.org/officeDocument/2006/relationships/image" Target="../media/image487.jpeg"/><Relationship Id="rId610" Type="http://schemas.openxmlformats.org/officeDocument/2006/relationships/image" Target="../media/image610.jpeg"/><Relationship Id="rId652" Type="http://schemas.openxmlformats.org/officeDocument/2006/relationships/image" Target="../media/image652.jpeg"/><Relationship Id="rId694" Type="http://schemas.openxmlformats.org/officeDocument/2006/relationships/image" Target="../media/image694.jpeg"/><Relationship Id="rId708" Type="http://schemas.openxmlformats.org/officeDocument/2006/relationships/image" Target="../media/image708.jpe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7.jpeg"/><Relationship Id="rId512" Type="http://schemas.openxmlformats.org/officeDocument/2006/relationships/image" Target="../media/image512.jpeg"/><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54" Type="http://schemas.openxmlformats.org/officeDocument/2006/relationships/image" Target="../media/image554.jpeg"/><Relationship Id="rId596" Type="http://schemas.openxmlformats.org/officeDocument/2006/relationships/image" Target="../media/image596.jpeg"/><Relationship Id="rId761" Type="http://schemas.openxmlformats.org/officeDocument/2006/relationships/image" Target="../media/image761.jpeg"/><Relationship Id="rId193" Type="http://schemas.openxmlformats.org/officeDocument/2006/relationships/image" Target="../media/image193.jpeg"/><Relationship Id="rId207" Type="http://schemas.openxmlformats.org/officeDocument/2006/relationships/image" Target="../media/image207.jpeg"/><Relationship Id="rId249" Type="http://schemas.openxmlformats.org/officeDocument/2006/relationships/image" Target="../media/image249.jpeg"/><Relationship Id="rId414" Type="http://schemas.openxmlformats.org/officeDocument/2006/relationships/image" Target="../media/image414.jpeg"/><Relationship Id="rId456" Type="http://schemas.openxmlformats.org/officeDocument/2006/relationships/image" Target="../media/image456.jpeg"/><Relationship Id="rId498" Type="http://schemas.openxmlformats.org/officeDocument/2006/relationships/image" Target="../media/image498.jpeg"/><Relationship Id="rId621" Type="http://schemas.openxmlformats.org/officeDocument/2006/relationships/image" Target="../media/image621.jpeg"/><Relationship Id="rId663" Type="http://schemas.openxmlformats.org/officeDocument/2006/relationships/image" Target="../media/image663.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jpeg"/><Relationship Id="rId523" Type="http://schemas.openxmlformats.org/officeDocument/2006/relationships/image" Target="../media/image523.jpeg"/><Relationship Id="rId719" Type="http://schemas.openxmlformats.org/officeDocument/2006/relationships/image" Target="../media/image719.jpeg"/><Relationship Id="rId55" Type="http://schemas.openxmlformats.org/officeDocument/2006/relationships/image" Target="../media/image55.jpeg"/><Relationship Id="rId97" Type="http://schemas.openxmlformats.org/officeDocument/2006/relationships/image" Target="../media/image97.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30" Type="http://schemas.openxmlformats.org/officeDocument/2006/relationships/image" Target="../media/image730.jpeg"/><Relationship Id="rId772" Type="http://schemas.openxmlformats.org/officeDocument/2006/relationships/image" Target="../media/image772.jpeg"/><Relationship Id="rId162" Type="http://schemas.openxmlformats.org/officeDocument/2006/relationships/image" Target="../media/image162.jpeg"/><Relationship Id="rId218" Type="http://schemas.openxmlformats.org/officeDocument/2006/relationships/image" Target="../media/image218.jpeg"/><Relationship Id="rId425" Type="http://schemas.openxmlformats.org/officeDocument/2006/relationships/image" Target="../media/image425.jpeg"/><Relationship Id="rId467" Type="http://schemas.openxmlformats.org/officeDocument/2006/relationships/image" Target="../media/image467.jpeg"/><Relationship Id="rId632" Type="http://schemas.openxmlformats.org/officeDocument/2006/relationships/image" Target="../media/image632.jpeg"/><Relationship Id="rId271" Type="http://schemas.openxmlformats.org/officeDocument/2006/relationships/image" Target="../media/image271.jpeg"/><Relationship Id="rId674" Type="http://schemas.openxmlformats.org/officeDocument/2006/relationships/image" Target="../media/image674.jpeg"/><Relationship Id="rId24" Type="http://schemas.openxmlformats.org/officeDocument/2006/relationships/image" Target="../media/image24.jpeg"/><Relationship Id="rId66" Type="http://schemas.openxmlformats.org/officeDocument/2006/relationships/image" Target="../media/image66.jpeg"/><Relationship Id="rId131" Type="http://schemas.openxmlformats.org/officeDocument/2006/relationships/image" Target="../media/image131.jpeg"/><Relationship Id="rId327" Type="http://schemas.openxmlformats.org/officeDocument/2006/relationships/image" Target="../media/image327.jpeg"/><Relationship Id="rId369" Type="http://schemas.openxmlformats.org/officeDocument/2006/relationships/image" Target="../media/image369.jpeg"/><Relationship Id="rId534" Type="http://schemas.openxmlformats.org/officeDocument/2006/relationships/image" Target="../media/image534.jpeg"/><Relationship Id="rId576" Type="http://schemas.openxmlformats.org/officeDocument/2006/relationships/image" Target="../media/image576.jpeg"/><Relationship Id="rId741" Type="http://schemas.openxmlformats.org/officeDocument/2006/relationships/image" Target="../media/image741.jpe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80.jpeg"/><Relationship Id="rId436" Type="http://schemas.openxmlformats.org/officeDocument/2006/relationships/image" Target="../media/image436.jpeg"/><Relationship Id="rId601" Type="http://schemas.openxmlformats.org/officeDocument/2006/relationships/image" Target="../media/image601.jpeg"/><Relationship Id="rId643" Type="http://schemas.openxmlformats.org/officeDocument/2006/relationships/image" Target="../media/image643.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jpeg"/><Relationship Id="rId545" Type="http://schemas.openxmlformats.org/officeDocument/2006/relationships/image" Target="../media/image545.jpeg"/><Relationship Id="rId587" Type="http://schemas.openxmlformats.org/officeDocument/2006/relationships/image" Target="../media/image587.jpeg"/><Relationship Id="rId710" Type="http://schemas.openxmlformats.org/officeDocument/2006/relationships/image" Target="../media/image710.jpeg"/><Relationship Id="rId752" Type="http://schemas.openxmlformats.org/officeDocument/2006/relationships/image" Target="../media/image752.jpe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447" Type="http://schemas.openxmlformats.org/officeDocument/2006/relationships/image" Target="../media/image447.jpeg"/><Relationship Id="rId612" Type="http://schemas.openxmlformats.org/officeDocument/2006/relationships/image" Target="../media/image612.jpeg"/><Relationship Id="rId251" Type="http://schemas.openxmlformats.org/officeDocument/2006/relationships/image" Target="../media/image251.jpeg"/><Relationship Id="rId489" Type="http://schemas.openxmlformats.org/officeDocument/2006/relationships/image" Target="../media/image489.jpeg"/><Relationship Id="rId654" Type="http://schemas.openxmlformats.org/officeDocument/2006/relationships/image" Target="../media/image654.jpeg"/><Relationship Id="rId696" Type="http://schemas.openxmlformats.org/officeDocument/2006/relationships/image" Target="../media/image696.jpe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jpeg"/><Relationship Id="rId514" Type="http://schemas.openxmlformats.org/officeDocument/2006/relationships/image" Target="../media/image514.jpeg"/><Relationship Id="rId556" Type="http://schemas.openxmlformats.org/officeDocument/2006/relationships/image" Target="../media/image556.jpeg"/><Relationship Id="rId721" Type="http://schemas.openxmlformats.org/officeDocument/2006/relationships/image" Target="../media/image721.jpeg"/><Relationship Id="rId763" Type="http://schemas.openxmlformats.org/officeDocument/2006/relationships/image" Target="../media/image763.jpe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416" Type="http://schemas.openxmlformats.org/officeDocument/2006/relationships/image" Target="../media/image416.jpeg"/><Relationship Id="rId598" Type="http://schemas.openxmlformats.org/officeDocument/2006/relationships/image" Target="../media/image598.jpeg"/><Relationship Id="rId220" Type="http://schemas.openxmlformats.org/officeDocument/2006/relationships/image" Target="../media/image220.jpeg"/><Relationship Id="rId458" Type="http://schemas.openxmlformats.org/officeDocument/2006/relationships/image" Target="../media/image458.jpeg"/><Relationship Id="rId623" Type="http://schemas.openxmlformats.org/officeDocument/2006/relationships/image" Target="../media/image623.jpeg"/><Relationship Id="rId665" Type="http://schemas.openxmlformats.org/officeDocument/2006/relationships/image" Target="../media/image665.jpe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jpeg"/><Relationship Id="rId567" Type="http://schemas.openxmlformats.org/officeDocument/2006/relationships/image" Target="../media/image567.jpeg"/><Relationship Id="rId732" Type="http://schemas.openxmlformats.org/officeDocument/2006/relationships/image" Target="../media/image732.jpe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jpeg"/><Relationship Id="rId774" Type="http://schemas.openxmlformats.org/officeDocument/2006/relationships/image" Target="../media/image774.jpeg"/><Relationship Id="rId427" Type="http://schemas.openxmlformats.org/officeDocument/2006/relationships/image" Target="../media/image427.jpeg"/><Relationship Id="rId469" Type="http://schemas.openxmlformats.org/officeDocument/2006/relationships/image" Target="../media/image469.jpeg"/><Relationship Id="rId634" Type="http://schemas.openxmlformats.org/officeDocument/2006/relationships/image" Target="../media/image634.jpeg"/><Relationship Id="rId676" Type="http://schemas.openxmlformats.org/officeDocument/2006/relationships/image" Target="../media/image676.jpe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jpeg"/><Relationship Id="rId536" Type="http://schemas.openxmlformats.org/officeDocument/2006/relationships/image" Target="../media/image536.jpeg"/><Relationship Id="rId701" Type="http://schemas.openxmlformats.org/officeDocument/2006/relationships/image" Target="../media/image701.jpe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578" Type="http://schemas.openxmlformats.org/officeDocument/2006/relationships/image" Target="../media/image578.jpeg"/><Relationship Id="rId743" Type="http://schemas.openxmlformats.org/officeDocument/2006/relationships/image" Target="../media/image743.jpeg"/><Relationship Id="rId200" Type="http://schemas.openxmlformats.org/officeDocument/2006/relationships/image" Target="../media/image200.jpeg"/><Relationship Id="rId382" Type="http://schemas.openxmlformats.org/officeDocument/2006/relationships/image" Target="../media/image382.jpeg"/><Relationship Id="rId438" Type="http://schemas.openxmlformats.org/officeDocument/2006/relationships/image" Target="../media/image438.jpeg"/><Relationship Id="rId603" Type="http://schemas.openxmlformats.org/officeDocument/2006/relationships/image" Target="../media/image603.jpeg"/><Relationship Id="rId645" Type="http://schemas.openxmlformats.org/officeDocument/2006/relationships/image" Target="../media/image645.jpeg"/><Relationship Id="rId687" Type="http://schemas.openxmlformats.org/officeDocument/2006/relationships/image" Target="../media/image687.jpe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jpeg"/><Relationship Id="rId37" Type="http://schemas.openxmlformats.org/officeDocument/2006/relationships/image" Target="../media/image37.jpeg"/><Relationship Id="rId79" Type="http://schemas.openxmlformats.org/officeDocument/2006/relationships/image" Target="../media/image79.jpe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jpeg"/><Relationship Id="rId589" Type="http://schemas.openxmlformats.org/officeDocument/2006/relationships/image" Target="../media/image589.jpeg"/><Relationship Id="rId754" Type="http://schemas.openxmlformats.org/officeDocument/2006/relationships/image" Target="../media/image754.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jpeg"/><Relationship Id="rId407" Type="http://schemas.openxmlformats.org/officeDocument/2006/relationships/image" Target="../media/image407.jpeg"/><Relationship Id="rId449" Type="http://schemas.openxmlformats.org/officeDocument/2006/relationships/image" Target="../media/image449.jpeg"/><Relationship Id="rId614" Type="http://schemas.openxmlformats.org/officeDocument/2006/relationships/image" Target="../media/image614.jpeg"/><Relationship Id="rId656" Type="http://schemas.openxmlformats.org/officeDocument/2006/relationships/image" Target="../media/image656.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516" Type="http://schemas.openxmlformats.org/officeDocument/2006/relationships/image" Target="../media/image516.jpeg"/><Relationship Id="rId698" Type="http://schemas.openxmlformats.org/officeDocument/2006/relationships/image" Target="../media/image698.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23" Type="http://schemas.openxmlformats.org/officeDocument/2006/relationships/image" Target="../media/image723.jpeg"/><Relationship Id="rId765" Type="http://schemas.openxmlformats.org/officeDocument/2006/relationships/image" Target="../media/image765.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eg"/><Relationship Id="rId418" Type="http://schemas.openxmlformats.org/officeDocument/2006/relationships/image" Target="../media/image418.jpeg"/><Relationship Id="rId625" Type="http://schemas.openxmlformats.org/officeDocument/2006/relationships/image" Target="../media/image625.jpe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eg"/><Relationship Id="rId667" Type="http://schemas.openxmlformats.org/officeDocument/2006/relationships/image" Target="../media/image667.jpe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eg"/><Relationship Id="rId569" Type="http://schemas.openxmlformats.org/officeDocument/2006/relationships/image" Target="../media/image569.jpeg"/><Relationship Id="rId734" Type="http://schemas.openxmlformats.org/officeDocument/2006/relationships/image" Target="../media/image734.jpeg"/><Relationship Id="rId776" Type="http://schemas.openxmlformats.org/officeDocument/2006/relationships/image" Target="../media/image776.jpe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eg"/><Relationship Id="rId429" Type="http://schemas.openxmlformats.org/officeDocument/2006/relationships/image" Target="../media/image429.jpeg"/><Relationship Id="rId580" Type="http://schemas.openxmlformats.org/officeDocument/2006/relationships/image" Target="../media/image580.jpeg"/><Relationship Id="rId636" Type="http://schemas.openxmlformats.org/officeDocument/2006/relationships/image" Target="../media/image636.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jpeg"/><Relationship Id="rId538" Type="http://schemas.openxmlformats.org/officeDocument/2006/relationships/image" Target="../media/image538.jpeg"/><Relationship Id="rId703" Type="http://schemas.openxmlformats.org/officeDocument/2006/relationships/image" Target="../media/image703.jpeg"/><Relationship Id="rId745" Type="http://schemas.openxmlformats.org/officeDocument/2006/relationships/image" Target="../media/image745.jpe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eg"/><Relationship Id="rId689" Type="http://schemas.openxmlformats.org/officeDocument/2006/relationships/image" Target="../media/image689.jpe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eg"/><Relationship Id="rId493" Type="http://schemas.openxmlformats.org/officeDocument/2006/relationships/image" Target="../media/image493.jpeg"/><Relationship Id="rId507" Type="http://schemas.openxmlformats.org/officeDocument/2006/relationships/image" Target="../media/image507.jpeg"/><Relationship Id="rId549" Type="http://schemas.openxmlformats.org/officeDocument/2006/relationships/image" Target="../media/image549.jpeg"/><Relationship Id="rId714" Type="http://schemas.openxmlformats.org/officeDocument/2006/relationships/image" Target="../media/image714.jpeg"/><Relationship Id="rId756" Type="http://schemas.openxmlformats.org/officeDocument/2006/relationships/image" Target="../media/image756.jpe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eg"/><Relationship Id="rId616" Type="http://schemas.openxmlformats.org/officeDocument/2006/relationships/image" Target="../media/image616.jpeg"/><Relationship Id="rId658" Type="http://schemas.openxmlformats.org/officeDocument/2006/relationships/image" Target="../media/image658.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eg"/><Relationship Id="rId518" Type="http://schemas.openxmlformats.org/officeDocument/2006/relationships/image" Target="../media/image518.jpeg"/><Relationship Id="rId725" Type="http://schemas.openxmlformats.org/officeDocument/2006/relationships/image" Target="../media/image725.jpe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jpeg"/><Relationship Id="rId364" Type="http://schemas.openxmlformats.org/officeDocument/2006/relationships/image" Target="../media/image364.jpeg"/><Relationship Id="rId767" Type="http://schemas.openxmlformats.org/officeDocument/2006/relationships/image" Target="../media/image767.jpe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eg"/><Relationship Id="rId669" Type="http://schemas.openxmlformats.org/officeDocument/2006/relationships/image" Target="../media/image669.jpe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eg"/><Relationship Id="rId473" Type="http://schemas.openxmlformats.org/officeDocument/2006/relationships/image" Target="../media/image473.jpeg"/><Relationship Id="rId529" Type="http://schemas.openxmlformats.org/officeDocument/2006/relationships/image" Target="../media/image529.jpeg"/><Relationship Id="rId680" Type="http://schemas.openxmlformats.org/officeDocument/2006/relationships/image" Target="../media/image680.jpeg"/><Relationship Id="rId736" Type="http://schemas.openxmlformats.org/officeDocument/2006/relationships/image" Target="../media/image736.jpe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638" Type="http://schemas.openxmlformats.org/officeDocument/2006/relationships/image" Target="../media/image638.jpe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eg"/><Relationship Id="rId442" Type="http://schemas.openxmlformats.org/officeDocument/2006/relationships/image" Target="../media/image442.jpeg"/><Relationship Id="rId484" Type="http://schemas.openxmlformats.org/officeDocument/2006/relationships/image" Target="../media/image484.jpeg"/><Relationship Id="rId705" Type="http://schemas.openxmlformats.org/officeDocument/2006/relationships/image" Target="../media/image705.jpe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jpeg"/><Relationship Id="rId747" Type="http://schemas.openxmlformats.org/officeDocument/2006/relationships/image" Target="../media/image747.jpe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51" Type="http://schemas.openxmlformats.org/officeDocument/2006/relationships/image" Target="../media/image551.jpeg"/><Relationship Id="rId593" Type="http://schemas.openxmlformats.org/officeDocument/2006/relationships/image" Target="../media/image593.jpeg"/><Relationship Id="rId607" Type="http://schemas.openxmlformats.org/officeDocument/2006/relationships/image" Target="../media/image607.jpeg"/><Relationship Id="rId649" Type="http://schemas.openxmlformats.org/officeDocument/2006/relationships/image" Target="../media/image649.jpe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eg"/><Relationship Id="rId453" Type="http://schemas.openxmlformats.org/officeDocument/2006/relationships/image" Target="../media/image453.jpeg"/><Relationship Id="rId509" Type="http://schemas.openxmlformats.org/officeDocument/2006/relationships/image" Target="../media/image509.jpeg"/><Relationship Id="rId660" Type="http://schemas.openxmlformats.org/officeDocument/2006/relationships/image" Target="../media/image660.jpe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eg"/><Relationship Id="rId716" Type="http://schemas.openxmlformats.org/officeDocument/2006/relationships/image" Target="../media/image716.jpeg"/><Relationship Id="rId758" Type="http://schemas.openxmlformats.org/officeDocument/2006/relationships/image" Target="../media/image758.jpe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eg"/><Relationship Id="rId397" Type="http://schemas.openxmlformats.org/officeDocument/2006/relationships/image" Target="../media/image397.jpeg"/><Relationship Id="rId520" Type="http://schemas.openxmlformats.org/officeDocument/2006/relationships/image" Target="../media/image520.jpeg"/><Relationship Id="rId562" Type="http://schemas.openxmlformats.org/officeDocument/2006/relationships/image" Target="../media/image562.jpeg"/><Relationship Id="rId618" Type="http://schemas.openxmlformats.org/officeDocument/2006/relationships/image" Target="../media/image618.jpe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eg"/><Relationship Id="rId464" Type="http://schemas.openxmlformats.org/officeDocument/2006/relationships/image" Target="../media/image464.jpeg"/><Relationship Id="rId299" Type="http://schemas.openxmlformats.org/officeDocument/2006/relationships/image" Target="../media/image299.jpeg"/><Relationship Id="rId727" Type="http://schemas.openxmlformats.org/officeDocument/2006/relationships/image" Target="../media/image727.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s>
</file>

<file path=xl/drawings/drawing1.xml><?xml version="1.0" encoding="utf-8"?>
<xdr:wsDr xmlns:xdr="http://schemas.openxmlformats.org/drawingml/2006/spreadsheetDrawing" xmlns:a="http://schemas.openxmlformats.org/drawingml/2006/main">
  <xdr:twoCellAnchor>
    <xdr:from>
      <xdr:col>0</xdr:col>
      <xdr:colOff>265987</xdr:colOff>
      <xdr:row>3</xdr:row>
      <xdr:rowOff>13012</xdr:rowOff>
    </xdr:from>
    <xdr:to>
      <xdr:col>0</xdr:col>
      <xdr:colOff>1057987</xdr:colOff>
      <xdr:row>3</xdr:row>
      <xdr:rowOff>949012</xdr:rowOff>
    </xdr:to>
    <xdr:pic>
      <xdr:nvPicPr>
        <xdr:cNvPr id="812" name="1007228_1A05134_1R69V.jpg">
          <a:extLst>
            <a:ext uri="{FF2B5EF4-FFF2-40B4-BE49-F238E27FC236}">
              <a16:creationId xmlns:a16="http://schemas.microsoft.com/office/drawing/2014/main" xmlns="" id="{7FB882AD-2BF6-F746-DA32-966669D38D94}"/>
            </a:ext>
          </a:extLst>
        </xdr:cNvPr>
        <xdr:cNvPicPr>
          <a:picLocks/>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65987" y="1175062"/>
          <a:ext cx="792000" cy="936000"/>
        </a:xfrm>
        <a:prstGeom prst="rect">
          <a:avLst/>
        </a:prstGeom>
      </xdr:spPr>
    </xdr:pic>
    <xdr:clientData/>
  </xdr:twoCellAnchor>
  <xdr:twoCellAnchor>
    <xdr:from>
      <xdr:col>0</xdr:col>
      <xdr:colOff>265987</xdr:colOff>
      <xdr:row>4</xdr:row>
      <xdr:rowOff>13012</xdr:rowOff>
    </xdr:from>
    <xdr:to>
      <xdr:col>0</xdr:col>
      <xdr:colOff>1057987</xdr:colOff>
      <xdr:row>4</xdr:row>
      <xdr:rowOff>949012</xdr:rowOff>
    </xdr:to>
    <xdr:pic>
      <xdr:nvPicPr>
        <xdr:cNvPr id="814" name="DBFI002_1A06489_1PK3V.jpg">
          <a:extLst>
            <a:ext uri="{FF2B5EF4-FFF2-40B4-BE49-F238E27FC236}">
              <a16:creationId xmlns:a16="http://schemas.microsoft.com/office/drawing/2014/main" xmlns="" id="{463218E3-9BE0-1A15-8A1C-5D08E80921DA}"/>
            </a:ext>
          </a:extLst>
        </xdr:cNvPr>
        <xdr:cNvPicPr>
          <a:picLocks/>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65987" y="2137087"/>
          <a:ext cx="792000" cy="936000"/>
        </a:xfrm>
        <a:prstGeom prst="rect">
          <a:avLst/>
        </a:prstGeom>
      </xdr:spPr>
    </xdr:pic>
    <xdr:clientData/>
  </xdr:twoCellAnchor>
  <xdr:twoCellAnchor>
    <xdr:from>
      <xdr:col>0</xdr:col>
      <xdr:colOff>265987</xdr:colOff>
      <xdr:row>5</xdr:row>
      <xdr:rowOff>13012</xdr:rowOff>
    </xdr:from>
    <xdr:to>
      <xdr:col>0</xdr:col>
      <xdr:colOff>1057987</xdr:colOff>
      <xdr:row>5</xdr:row>
      <xdr:rowOff>949012</xdr:rowOff>
    </xdr:to>
    <xdr:pic>
      <xdr:nvPicPr>
        <xdr:cNvPr id="816" name="1000802_DVIT3T_1W04V.jpg">
          <a:extLst>
            <a:ext uri="{FF2B5EF4-FFF2-40B4-BE49-F238E27FC236}">
              <a16:creationId xmlns:a16="http://schemas.microsoft.com/office/drawing/2014/main" xmlns="" id="{E8FE73DA-D2C2-76E9-EE14-5154A1004CA5}"/>
            </a:ext>
          </a:extLst>
        </xdr:cNvPr>
        <xdr:cNvPicPr>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65987" y="3099112"/>
          <a:ext cx="792000" cy="936000"/>
        </a:xfrm>
        <a:prstGeom prst="rect">
          <a:avLst/>
        </a:prstGeom>
      </xdr:spPr>
    </xdr:pic>
    <xdr:clientData/>
  </xdr:twoCellAnchor>
  <xdr:twoCellAnchor>
    <xdr:from>
      <xdr:col>0</xdr:col>
      <xdr:colOff>265987</xdr:colOff>
      <xdr:row>6</xdr:row>
      <xdr:rowOff>13012</xdr:rowOff>
    </xdr:from>
    <xdr:to>
      <xdr:col>0</xdr:col>
      <xdr:colOff>1057987</xdr:colOff>
      <xdr:row>6</xdr:row>
      <xdr:rowOff>949012</xdr:rowOff>
    </xdr:to>
    <xdr:pic>
      <xdr:nvPicPr>
        <xdr:cNvPr id="818" name="1000802_1A02772_1P65V.jpg">
          <a:extLst>
            <a:ext uri="{FF2B5EF4-FFF2-40B4-BE49-F238E27FC236}">
              <a16:creationId xmlns:a16="http://schemas.microsoft.com/office/drawing/2014/main" xmlns="" id="{AFC07C60-6F20-C619-D614-FD8DEFB6E015}"/>
            </a:ext>
          </a:extLst>
        </xdr:cNvPr>
        <xdr:cNvPicPr>
          <a:picLocks/>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265987" y="4061137"/>
          <a:ext cx="792000" cy="936000"/>
        </a:xfrm>
        <a:prstGeom prst="rect">
          <a:avLst/>
        </a:prstGeom>
      </xdr:spPr>
    </xdr:pic>
    <xdr:clientData/>
  </xdr:twoCellAnchor>
  <xdr:twoCellAnchor>
    <xdr:from>
      <xdr:col>0</xdr:col>
      <xdr:colOff>265987</xdr:colOff>
      <xdr:row>7</xdr:row>
      <xdr:rowOff>13012</xdr:rowOff>
    </xdr:from>
    <xdr:to>
      <xdr:col>0</xdr:col>
      <xdr:colOff>1057987</xdr:colOff>
      <xdr:row>7</xdr:row>
      <xdr:rowOff>949012</xdr:rowOff>
    </xdr:to>
    <xdr:pic>
      <xdr:nvPicPr>
        <xdr:cNvPr id="820" name="DBFI050_1A02772_1PE8V.jpg">
          <a:extLst>
            <a:ext uri="{FF2B5EF4-FFF2-40B4-BE49-F238E27FC236}">
              <a16:creationId xmlns:a16="http://schemas.microsoft.com/office/drawing/2014/main" xmlns="" id="{525F4E0D-03DF-D48A-C2E9-18BB4E9C39FC}"/>
            </a:ext>
          </a:extLst>
        </xdr:cNvPr>
        <xdr:cNvPicPr>
          <a:picLocks/>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65987" y="5023162"/>
          <a:ext cx="792000" cy="936000"/>
        </a:xfrm>
        <a:prstGeom prst="rect">
          <a:avLst/>
        </a:prstGeom>
      </xdr:spPr>
    </xdr:pic>
    <xdr:clientData/>
  </xdr:twoCellAnchor>
  <xdr:twoCellAnchor>
    <xdr:from>
      <xdr:col>0</xdr:col>
      <xdr:colOff>265987</xdr:colOff>
      <xdr:row>8</xdr:row>
      <xdr:rowOff>13012</xdr:rowOff>
    </xdr:from>
    <xdr:to>
      <xdr:col>0</xdr:col>
      <xdr:colOff>1057987</xdr:colOff>
      <xdr:row>8</xdr:row>
      <xdr:rowOff>949012</xdr:rowOff>
    </xdr:to>
    <xdr:pic>
      <xdr:nvPicPr>
        <xdr:cNvPr id="822" name="1003017_DVIT2T_1L59V.jpg">
          <a:extLst>
            <a:ext uri="{FF2B5EF4-FFF2-40B4-BE49-F238E27FC236}">
              <a16:creationId xmlns:a16="http://schemas.microsoft.com/office/drawing/2014/main" xmlns="" id="{9DCE6D03-3168-B024-0528-B7DE6BD2E2E2}"/>
            </a:ext>
          </a:extLst>
        </xdr:cNvPr>
        <xdr:cNvPicPr>
          <a:picLocks/>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265987" y="5985187"/>
          <a:ext cx="792000" cy="936000"/>
        </a:xfrm>
        <a:prstGeom prst="rect">
          <a:avLst/>
        </a:prstGeom>
      </xdr:spPr>
    </xdr:pic>
    <xdr:clientData/>
  </xdr:twoCellAnchor>
  <xdr:twoCellAnchor>
    <xdr:from>
      <xdr:col>0</xdr:col>
      <xdr:colOff>265987</xdr:colOff>
      <xdr:row>9</xdr:row>
      <xdr:rowOff>13012</xdr:rowOff>
    </xdr:from>
    <xdr:to>
      <xdr:col>0</xdr:col>
      <xdr:colOff>1057987</xdr:colOff>
      <xdr:row>9</xdr:row>
      <xdr:rowOff>949012</xdr:rowOff>
    </xdr:to>
    <xdr:pic>
      <xdr:nvPicPr>
        <xdr:cNvPr id="824" name="1003017_DVIT2T_1PE8V.jpg">
          <a:extLst>
            <a:ext uri="{FF2B5EF4-FFF2-40B4-BE49-F238E27FC236}">
              <a16:creationId xmlns:a16="http://schemas.microsoft.com/office/drawing/2014/main" xmlns="" id="{55ABBE5A-9428-628B-413D-5804F241E3B6}"/>
            </a:ext>
          </a:extLst>
        </xdr:cNvPr>
        <xdr:cNvPicPr>
          <a:picLocks/>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265987" y="6947212"/>
          <a:ext cx="792000" cy="936000"/>
        </a:xfrm>
        <a:prstGeom prst="rect">
          <a:avLst/>
        </a:prstGeom>
      </xdr:spPr>
    </xdr:pic>
    <xdr:clientData/>
  </xdr:twoCellAnchor>
  <xdr:twoCellAnchor>
    <xdr:from>
      <xdr:col>0</xdr:col>
      <xdr:colOff>265987</xdr:colOff>
      <xdr:row>10</xdr:row>
      <xdr:rowOff>13012</xdr:rowOff>
    </xdr:from>
    <xdr:to>
      <xdr:col>0</xdr:col>
      <xdr:colOff>1057987</xdr:colOff>
      <xdr:row>10</xdr:row>
      <xdr:rowOff>949012</xdr:rowOff>
    </xdr:to>
    <xdr:pic>
      <xdr:nvPicPr>
        <xdr:cNvPr id="826" name="1003017_DVIT2T_1P65V.jpg">
          <a:extLst>
            <a:ext uri="{FF2B5EF4-FFF2-40B4-BE49-F238E27FC236}">
              <a16:creationId xmlns:a16="http://schemas.microsoft.com/office/drawing/2014/main" xmlns="" id="{C9382D42-319C-75AF-3CE6-30DC25841C78}"/>
            </a:ext>
          </a:extLst>
        </xdr:cNvPr>
        <xdr:cNvPicPr>
          <a:picLocks/>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265987" y="7909237"/>
          <a:ext cx="792000" cy="936000"/>
        </a:xfrm>
        <a:prstGeom prst="rect">
          <a:avLst/>
        </a:prstGeom>
      </xdr:spPr>
    </xdr:pic>
    <xdr:clientData/>
  </xdr:twoCellAnchor>
  <xdr:twoCellAnchor>
    <xdr:from>
      <xdr:col>0</xdr:col>
      <xdr:colOff>265987</xdr:colOff>
      <xdr:row>11</xdr:row>
      <xdr:rowOff>13012</xdr:rowOff>
    </xdr:from>
    <xdr:to>
      <xdr:col>0</xdr:col>
      <xdr:colOff>1057987</xdr:colOff>
      <xdr:row>11</xdr:row>
      <xdr:rowOff>949012</xdr:rowOff>
    </xdr:to>
    <xdr:pic>
      <xdr:nvPicPr>
        <xdr:cNvPr id="828" name="1006877_1A05134_1R69V.jpg">
          <a:extLst>
            <a:ext uri="{FF2B5EF4-FFF2-40B4-BE49-F238E27FC236}">
              <a16:creationId xmlns:a16="http://schemas.microsoft.com/office/drawing/2014/main" xmlns="" id="{F16D4EBC-60B0-284D-367A-973F5EDA2C7C}"/>
            </a:ext>
          </a:extLst>
        </xdr:cNvPr>
        <xdr:cNvPicPr>
          <a:picLocks/>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265987" y="8871262"/>
          <a:ext cx="792000" cy="936000"/>
        </a:xfrm>
        <a:prstGeom prst="rect">
          <a:avLst/>
        </a:prstGeom>
      </xdr:spPr>
    </xdr:pic>
    <xdr:clientData/>
  </xdr:twoCellAnchor>
  <xdr:twoCellAnchor>
    <xdr:from>
      <xdr:col>0</xdr:col>
      <xdr:colOff>265987</xdr:colOff>
      <xdr:row>12</xdr:row>
      <xdr:rowOff>13012</xdr:rowOff>
    </xdr:from>
    <xdr:to>
      <xdr:col>0</xdr:col>
      <xdr:colOff>1057987</xdr:colOff>
      <xdr:row>12</xdr:row>
      <xdr:rowOff>949012</xdr:rowOff>
    </xdr:to>
    <xdr:pic>
      <xdr:nvPicPr>
        <xdr:cNvPr id="830" name="1006877_1A05134_1LD2V.jpg">
          <a:extLst>
            <a:ext uri="{FF2B5EF4-FFF2-40B4-BE49-F238E27FC236}">
              <a16:creationId xmlns:a16="http://schemas.microsoft.com/office/drawing/2014/main" xmlns="" id="{D716E368-3F28-9B9A-764A-01A60682C88D}"/>
            </a:ext>
          </a:extLst>
        </xdr:cNvPr>
        <xdr:cNvPicPr>
          <a:picLocks/>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265987" y="9833287"/>
          <a:ext cx="792000" cy="936000"/>
        </a:xfrm>
        <a:prstGeom prst="rect">
          <a:avLst/>
        </a:prstGeom>
      </xdr:spPr>
    </xdr:pic>
    <xdr:clientData/>
  </xdr:twoCellAnchor>
  <xdr:twoCellAnchor>
    <xdr:from>
      <xdr:col>0</xdr:col>
      <xdr:colOff>265987</xdr:colOff>
      <xdr:row>13</xdr:row>
      <xdr:rowOff>13012</xdr:rowOff>
    </xdr:from>
    <xdr:to>
      <xdr:col>0</xdr:col>
      <xdr:colOff>1057987</xdr:colOff>
      <xdr:row>13</xdr:row>
      <xdr:rowOff>949012</xdr:rowOff>
    </xdr:to>
    <xdr:pic>
      <xdr:nvPicPr>
        <xdr:cNvPr id="832" name="1007128_1A05134_1LC3V.jpg">
          <a:extLst>
            <a:ext uri="{FF2B5EF4-FFF2-40B4-BE49-F238E27FC236}">
              <a16:creationId xmlns:a16="http://schemas.microsoft.com/office/drawing/2014/main" xmlns="" id="{CE0FC336-FC87-E1A1-03E7-7012DCD606C8}"/>
            </a:ext>
          </a:extLst>
        </xdr:cNvPr>
        <xdr:cNvPicPr>
          <a:picLocks/>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265987" y="10795312"/>
          <a:ext cx="792000" cy="936000"/>
        </a:xfrm>
        <a:prstGeom prst="rect">
          <a:avLst/>
        </a:prstGeom>
      </xdr:spPr>
    </xdr:pic>
    <xdr:clientData/>
  </xdr:twoCellAnchor>
  <xdr:twoCellAnchor>
    <xdr:from>
      <xdr:col>0</xdr:col>
      <xdr:colOff>265987</xdr:colOff>
      <xdr:row>14</xdr:row>
      <xdr:rowOff>13012</xdr:rowOff>
    </xdr:from>
    <xdr:to>
      <xdr:col>0</xdr:col>
      <xdr:colOff>1057987</xdr:colOff>
      <xdr:row>14</xdr:row>
      <xdr:rowOff>949012</xdr:rowOff>
    </xdr:to>
    <xdr:pic>
      <xdr:nvPicPr>
        <xdr:cNvPr id="834" name="1007128_1A05134_1LD2V.jpg">
          <a:extLst>
            <a:ext uri="{FF2B5EF4-FFF2-40B4-BE49-F238E27FC236}">
              <a16:creationId xmlns:a16="http://schemas.microsoft.com/office/drawing/2014/main" xmlns="" id="{7CA18ABE-BCB9-7748-35AD-48BBEBB7007A}"/>
            </a:ext>
          </a:extLst>
        </xdr:cNvPr>
        <xdr:cNvPicPr>
          <a:picLocks/>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265987" y="11757337"/>
          <a:ext cx="792000" cy="936000"/>
        </a:xfrm>
        <a:prstGeom prst="rect">
          <a:avLst/>
        </a:prstGeom>
      </xdr:spPr>
    </xdr:pic>
    <xdr:clientData/>
  </xdr:twoCellAnchor>
  <xdr:twoCellAnchor>
    <xdr:from>
      <xdr:col>0</xdr:col>
      <xdr:colOff>265987</xdr:colOff>
      <xdr:row>15</xdr:row>
      <xdr:rowOff>13012</xdr:rowOff>
    </xdr:from>
    <xdr:to>
      <xdr:col>0</xdr:col>
      <xdr:colOff>1057987</xdr:colOff>
      <xdr:row>15</xdr:row>
      <xdr:rowOff>949012</xdr:rowOff>
    </xdr:to>
    <xdr:pic>
      <xdr:nvPicPr>
        <xdr:cNvPr id="836" name="1007128_1A05134_1E51V.jpg">
          <a:extLst>
            <a:ext uri="{FF2B5EF4-FFF2-40B4-BE49-F238E27FC236}">
              <a16:creationId xmlns:a16="http://schemas.microsoft.com/office/drawing/2014/main" xmlns="" id="{F281804A-C5EA-81C2-7ADA-1E13F0D8B6C1}"/>
            </a:ext>
          </a:extLst>
        </xdr:cNvPr>
        <xdr:cNvPicPr>
          <a:picLocks/>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265987" y="12719362"/>
          <a:ext cx="792000" cy="936000"/>
        </a:xfrm>
        <a:prstGeom prst="rect">
          <a:avLst/>
        </a:prstGeom>
      </xdr:spPr>
    </xdr:pic>
    <xdr:clientData/>
  </xdr:twoCellAnchor>
  <xdr:twoCellAnchor>
    <xdr:from>
      <xdr:col>0</xdr:col>
      <xdr:colOff>265987</xdr:colOff>
      <xdr:row>16</xdr:row>
      <xdr:rowOff>13013</xdr:rowOff>
    </xdr:from>
    <xdr:to>
      <xdr:col>0</xdr:col>
      <xdr:colOff>1057987</xdr:colOff>
      <xdr:row>16</xdr:row>
      <xdr:rowOff>949013</xdr:rowOff>
    </xdr:to>
    <xdr:pic>
      <xdr:nvPicPr>
        <xdr:cNvPr id="838" name="1007129_1A05134_1LC3V.jpg">
          <a:extLst>
            <a:ext uri="{FF2B5EF4-FFF2-40B4-BE49-F238E27FC236}">
              <a16:creationId xmlns:a16="http://schemas.microsoft.com/office/drawing/2014/main" xmlns="" id="{7FF2344A-95D9-8EA4-8716-A698F86CA5DF}"/>
            </a:ext>
          </a:extLst>
        </xdr:cNvPr>
        <xdr:cNvPicPr>
          <a:picLocks/>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65987" y="13681388"/>
          <a:ext cx="792000" cy="936000"/>
        </a:xfrm>
        <a:prstGeom prst="rect">
          <a:avLst/>
        </a:prstGeom>
      </xdr:spPr>
    </xdr:pic>
    <xdr:clientData/>
  </xdr:twoCellAnchor>
  <xdr:twoCellAnchor>
    <xdr:from>
      <xdr:col>0</xdr:col>
      <xdr:colOff>265987</xdr:colOff>
      <xdr:row>17</xdr:row>
      <xdr:rowOff>13013</xdr:rowOff>
    </xdr:from>
    <xdr:to>
      <xdr:col>0</xdr:col>
      <xdr:colOff>1057987</xdr:colOff>
      <xdr:row>17</xdr:row>
      <xdr:rowOff>949013</xdr:rowOff>
    </xdr:to>
    <xdr:pic>
      <xdr:nvPicPr>
        <xdr:cNvPr id="840" name="1011178_1A08186_1PF5V.jpg">
          <a:extLst>
            <a:ext uri="{FF2B5EF4-FFF2-40B4-BE49-F238E27FC236}">
              <a16:creationId xmlns:a16="http://schemas.microsoft.com/office/drawing/2014/main" xmlns="" id="{3FD1A606-CEFF-7114-65FA-62C78B9D6C8A}"/>
            </a:ext>
          </a:extLst>
        </xdr:cNvPr>
        <xdr:cNvPicPr>
          <a:picLocks/>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265987" y="14643413"/>
          <a:ext cx="792000" cy="936000"/>
        </a:xfrm>
        <a:prstGeom prst="rect">
          <a:avLst/>
        </a:prstGeom>
      </xdr:spPr>
    </xdr:pic>
    <xdr:clientData/>
  </xdr:twoCellAnchor>
  <xdr:twoCellAnchor>
    <xdr:from>
      <xdr:col>0</xdr:col>
      <xdr:colOff>265987</xdr:colOff>
      <xdr:row>18</xdr:row>
      <xdr:rowOff>13013</xdr:rowOff>
    </xdr:from>
    <xdr:to>
      <xdr:col>0</xdr:col>
      <xdr:colOff>1057987</xdr:colOff>
      <xdr:row>18</xdr:row>
      <xdr:rowOff>949013</xdr:rowOff>
    </xdr:to>
    <xdr:pic>
      <xdr:nvPicPr>
        <xdr:cNvPr id="842" name="DBFH822_D2NTRT_DNMOV.jpg">
          <a:extLst>
            <a:ext uri="{FF2B5EF4-FFF2-40B4-BE49-F238E27FC236}">
              <a16:creationId xmlns:a16="http://schemas.microsoft.com/office/drawing/2014/main" xmlns="" id="{22B54982-BB14-003A-0587-E7DD12D4F4DD}"/>
            </a:ext>
          </a:extLst>
        </xdr:cNvPr>
        <xdr:cNvPicPr>
          <a:picLocks/>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265987" y="15605438"/>
          <a:ext cx="792000" cy="936000"/>
        </a:xfrm>
        <a:prstGeom prst="rect">
          <a:avLst/>
        </a:prstGeom>
      </xdr:spPr>
    </xdr:pic>
    <xdr:clientData/>
  </xdr:twoCellAnchor>
  <xdr:twoCellAnchor>
    <xdr:from>
      <xdr:col>0</xdr:col>
      <xdr:colOff>265987</xdr:colOff>
      <xdr:row>19</xdr:row>
      <xdr:rowOff>13013</xdr:rowOff>
    </xdr:from>
    <xdr:to>
      <xdr:col>0</xdr:col>
      <xdr:colOff>1057987</xdr:colOff>
      <xdr:row>19</xdr:row>
      <xdr:rowOff>949013</xdr:rowOff>
    </xdr:to>
    <xdr:pic>
      <xdr:nvPicPr>
        <xdr:cNvPr id="844" name="DBFH822_D2NTRT_6W17V.jpg">
          <a:extLst>
            <a:ext uri="{FF2B5EF4-FFF2-40B4-BE49-F238E27FC236}">
              <a16:creationId xmlns:a16="http://schemas.microsoft.com/office/drawing/2014/main" xmlns="" id="{6AC629BD-D55F-EB05-C69B-E80601B2619F}"/>
            </a:ext>
          </a:extLst>
        </xdr:cNvPr>
        <xdr:cNvPicPr>
          <a:picLocks/>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65987" y="16567463"/>
          <a:ext cx="792000" cy="936000"/>
        </a:xfrm>
        <a:prstGeom prst="rect">
          <a:avLst/>
        </a:prstGeom>
      </xdr:spPr>
    </xdr:pic>
    <xdr:clientData/>
  </xdr:twoCellAnchor>
  <xdr:twoCellAnchor>
    <xdr:from>
      <xdr:col>0</xdr:col>
      <xdr:colOff>265987</xdr:colOff>
      <xdr:row>20</xdr:row>
      <xdr:rowOff>13013</xdr:rowOff>
    </xdr:from>
    <xdr:to>
      <xdr:col>0</xdr:col>
      <xdr:colOff>1057987</xdr:colOff>
      <xdr:row>20</xdr:row>
      <xdr:rowOff>949013</xdr:rowOff>
    </xdr:to>
    <xdr:pic>
      <xdr:nvPicPr>
        <xdr:cNvPr id="846" name="1003465_1A02152_1K26V.jpg">
          <a:extLst>
            <a:ext uri="{FF2B5EF4-FFF2-40B4-BE49-F238E27FC236}">
              <a16:creationId xmlns:a16="http://schemas.microsoft.com/office/drawing/2014/main" xmlns="" id="{5AD4812B-6482-7862-A957-C89948AB45E3}"/>
            </a:ext>
          </a:extLst>
        </xdr:cNvPr>
        <xdr:cNvPicPr>
          <a:picLocks/>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265987" y="17529488"/>
          <a:ext cx="792000" cy="936000"/>
        </a:xfrm>
        <a:prstGeom prst="rect">
          <a:avLst/>
        </a:prstGeom>
      </xdr:spPr>
    </xdr:pic>
    <xdr:clientData/>
  </xdr:twoCellAnchor>
  <xdr:twoCellAnchor>
    <xdr:from>
      <xdr:col>0</xdr:col>
      <xdr:colOff>265987</xdr:colOff>
      <xdr:row>21</xdr:row>
      <xdr:rowOff>13013</xdr:rowOff>
    </xdr:from>
    <xdr:to>
      <xdr:col>0</xdr:col>
      <xdr:colOff>1057987</xdr:colOff>
      <xdr:row>21</xdr:row>
      <xdr:rowOff>949013</xdr:rowOff>
    </xdr:to>
    <xdr:pic>
      <xdr:nvPicPr>
        <xdr:cNvPr id="848" name="1010186_1A08263_2KA1P.jpg">
          <a:extLst>
            <a:ext uri="{FF2B5EF4-FFF2-40B4-BE49-F238E27FC236}">
              <a16:creationId xmlns:a16="http://schemas.microsoft.com/office/drawing/2014/main" xmlns="" id="{2C79BD85-9FF4-79B1-6767-9BCD7DB28A38}"/>
            </a:ext>
          </a:extLst>
        </xdr:cNvPr>
        <xdr:cNvPicPr>
          <a:picLocks/>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265987" y="18491513"/>
          <a:ext cx="792000" cy="936000"/>
        </a:xfrm>
        <a:prstGeom prst="rect">
          <a:avLst/>
        </a:prstGeom>
      </xdr:spPr>
    </xdr:pic>
    <xdr:clientData/>
  </xdr:twoCellAnchor>
  <xdr:twoCellAnchor>
    <xdr:from>
      <xdr:col>0</xdr:col>
      <xdr:colOff>265987</xdr:colOff>
      <xdr:row>22</xdr:row>
      <xdr:rowOff>13013</xdr:rowOff>
    </xdr:from>
    <xdr:to>
      <xdr:col>0</xdr:col>
      <xdr:colOff>1057987</xdr:colOff>
      <xdr:row>22</xdr:row>
      <xdr:rowOff>949013</xdr:rowOff>
    </xdr:to>
    <xdr:pic>
      <xdr:nvPicPr>
        <xdr:cNvPr id="850" name="DBFH818_1A10067_6BE8V.jpg">
          <a:extLst>
            <a:ext uri="{FF2B5EF4-FFF2-40B4-BE49-F238E27FC236}">
              <a16:creationId xmlns:a16="http://schemas.microsoft.com/office/drawing/2014/main" xmlns="" id="{F01DA67E-2664-974C-A0FC-E56D65BC9955}"/>
            </a:ext>
          </a:extLst>
        </xdr:cNvPr>
        <xdr:cNvPicPr>
          <a:picLocks/>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265987" y="19453538"/>
          <a:ext cx="792000" cy="936000"/>
        </a:xfrm>
        <a:prstGeom prst="rect">
          <a:avLst/>
        </a:prstGeom>
      </xdr:spPr>
    </xdr:pic>
    <xdr:clientData/>
  </xdr:twoCellAnchor>
  <xdr:twoCellAnchor>
    <xdr:from>
      <xdr:col>0</xdr:col>
      <xdr:colOff>265987</xdr:colOff>
      <xdr:row>29</xdr:row>
      <xdr:rowOff>13013</xdr:rowOff>
    </xdr:from>
    <xdr:to>
      <xdr:col>0</xdr:col>
      <xdr:colOff>1057987</xdr:colOff>
      <xdr:row>29</xdr:row>
      <xdr:rowOff>949013</xdr:rowOff>
    </xdr:to>
    <xdr:pic>
      <xdr:nvPicPr>
        <xdr:cNvPr id="852" name="DCDH224_DV3T_K01T.jpg">
          <a:extLst>
            <a:ext uri="{FF2B5EF4-FFF2-40B4-BE49-F238E27FC236}">
              <a16:creationId xmlns:a16="http://schemas.microsoft.com/office/drawing/2014/main" xmlns="" id="{99B2C827-9707-BCD4-2257-10532EEF6155}"/>
            </a:ext>
          </a:extLst>
        </xdr:cNvPr>
        <xdr:cNvPicPr>
          <a:picLocks/>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265987" y="21387113"/>
          <a:ext cx="792000" cy="936000"/>
        </a:xfrm>
        <a:prstGeom prst="rect">
          <a:avLst/>
        </a:prstGeom>
      </xdr:spPr>
    </xdr:pic>
    <xdr:clientData/>
  </xdr:twoCellAnchor>
  <xdr:twoCellAnchor>
    <xdr:from>
      <xdr:col>0</xdr:col>
      <xdr:colOff>265987</xdr:colOff>
      <xdr:row>31</xdr:row>
      <xdr:rowOff>13013</xdr:rowOff>
    </xdr:from>
    <xdr:to>
      <xdr:col>0</xdr:col>
      <xdr:colOff>1057987</xdr:colOff>
      <xdr:row>31</xdr:row>
      <xdr:rowOff>949013</xdr:rowOff>
    </xdr:to>
    <xdr:pic>
      <xdr:nvPicPr>
        <xdr:cNvPr id="854" name="DCDH630_DV3T_K0AOT.jpg">
          <a:extLst>
            <a:ext uri="{FF2B5EF4-FFF2-40B4-BE49-F238E27FC236}">
              <a16:creationId xmlns:a16="http://schemas.microsoft.com/office/drawing/2014/main" xmlns="" id="{92844451-35C2-8B24-D8E9-53FE499DEEFD}"/>
            </a:ext>
          </a:extLst>
        </xdr:cNvPr>
        <xdr:cNvPicPr>
          <a:picLocks/>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265987" y="22511063"/>
          <a:ext cx="792000" cy="936000"/>
        </a:xfrm>
        <a:prstGeom prst="rect">
          <a:avLst/>
        </a:prstGeom>
      </xdr:spPr>
    </xdr:pic>
    <xdr:clientData/>
  </xdr:twoCellAnchor>
  <xdr:twoCellAnchor>
    <xdr:from>
      <xdr:col>0</xdr:col>
      <xdr:colOff>265987</xdr:colOff>
      <xdr:row>32</xdr:row>
      <xdr:rowOff>13013</xdr:rowOff>
    </xdr:from>
    <xdr:to>
      <xdr:col>0</xdr:col>
      <xdr:colOff>1057987</xdr:colOff>
      <xdr:row>32</xdr:row>
      <xdr:rowOff>949013</xdr:rowOff>
    </xdr:to>
    <xdr:pic>
      <xdr:nvPicPr>
        <xdr:cNvPr id="856" name="DCDH511_DV3T_KVO41.jpg">
          <a:extLst>
            <a:ext uri="{FF2B5EF4-FFF2-40B4-BE49-F238E27FC236}">
              <a16:creationId xmlns:a16="http://schemas.microsoft.com/office/drawing/2014/main" xmlns="" id="{72AA25DE-565D-C88B-58A3-BA086D33213F}"/>
            </a:ext>
          </a:extLst>
        </xdr:cNvPr>
        <xdr:cNvPicPr>
          <a:picLocks/>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265987" y="23473088"/>
          <a:ext cx="792000" cy="936000"/>
        </a:xfrm>
        <a:prstGeom prst="rect">
          <a:avLst/>
        </a:prstGeom>
      </xdr:spPr>
    </xdr:pic>
    <xdr:clientData/>
  </xdr:twoCellAnchor>
  <xdr:twoCellAnchor>
    <xdr:from>
      <xdr:col>0</xdr:col>
      <xdr:colOff>265987</xdr:colOff>
      <xdr:row>37</xdr:row>
      <xdr:rowOff>13013</xdr:rowOff>
    </xdr:from>
    <xdr:to>
      <xdr:col>0</xdr:col>
      <xdr:colOff>1057987</xdr:colOff>
      <xdr:row>37</xdr:row>
      <xdr:rowOff>949013</xdr:rowOff>
    </xdr:to>
    <xdr:pic>
      <xdr:nvPicPr>
        <xdr:cNvPr id="858" name="DCDH223_DV3T_KVO41.jpg">
          <a:extLst>
            <a:ext uri="{FF2B5EF4-FFF2-40B4-BE49-F238E27FC236}">
              <a16:creationId xmlns:a16="http://schemas.microsoft.com/office/drawing/2014/main" xmlns="" id="{3F3477FE-C83A-84CE-4A3A-CA071FF63561}"/>
            </a:ext>
          </a:extLst>
        </xdr:cNvPr>
        <xdr:cNvPicPr>
          <a:picLocks/>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265987" y="25082813"/>
          <a:ext cx="792000" cy="936000"/>
        </a:xfrm>
        <a:prstGeom prst="rect">
          <a:avLst/>
        </a:prstGeom>
      </xdr:spPr>
    </xdr:pic>
    <xdr:clientData/>
  </xdr:twoCellAnchor>
  <xdr:twoCellAnchor>
    <xdr:from>
      <xdr:col>0</xdr:col>
      <xdr:colOff>265987</xdr:colOff>
      <xdr:row>44</xdr:row>
      <xdr:rowOff>13013</xdr:rowOff>
    </xdr:from>
    <xdr:to>
      <xdr:col>0</xdr:col>
      <xdr:colOff>1057987</xdr:colOff>
      <xdr:row>44</xdr:row>
      <xdr:rowOff>949013</xdr:rowOff>
    </xdr:to>
    <xdr:pic>
      <xdr:nvPicPr>
        <xdr:cNvPr id="860" name="DCDH224_DV3T_KVO41.jpg">
          <a:extLst>
            <a:ext uri="{FF2B5EF4-FFF2-40B4-BE49-F238E27FC236}">
              <a16:creationId xmlns:a16="http://schemas.microsoft.com/office/drawing/2014/main" xmlns="" id="{7AB1244B-498F-8FD1-016B-BDCA65007FD1}"/>
            </a:ext>
          </a:extLst>
        </xdr:cNvPr>
        <xdr:cNvPicPr>
          <a:picLocks/>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265987" y="27016388"/>
          <a:ext cx="792000" cy="936000"/>
        </a:xfrm>
        <a:prstGeom prst="rect">
          <a:avLst/>
        </a:prstGeom>
      </xdr:spPr>
    </xdr:pic>
    <xdr:clientData/>
  </xdr:twoCellAnchor>
  <xdr:twoCellAnchor>
    <xdr:from>
      <xdr:col>0</xdr:col>
      <xdr:colOff>265987</xdr:colOff>
      <xdr:row>55</xdr:row>
      <xdr:rowOff>13013</xdr:rowOff>
    </xdr:from>
    <xdr:to>
      <xdr:col>0</xdr:col>
      <xdr:colOff>1057987</xdr:colOff>
      <xdr:row>55</xdr:row>
      <xdr:rowOff>949013</xdr:rowOff>
    </xdr:to>
    <xdr:pic>
      <xdr:nvPicPr>
        <xdr:cNvPr id="862" name="1008307_1A00621_4JEC0.jpg">
          <a:extLst>
            <a:ext uri="{FF2B5EF4-FFF2-40B4-BE49-F238E27FC236}">
              <a16:creationId xmlns:a16="http://schemas.microsoft.com/office/drawing/2014/main" xmlns="" id="{D16CE1FA-4F8B-C7A4-B63E-B547F07B9598}"/>
            </a:ext>
          </a:extLst>
        </xdr:cNvPr>
        <xdr:cNvPicPr>
          <a:picLocks/>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265987" y="29597663"/>
          <a:ext cx="792000" cy="936000"/>
        </a:xfrm>
        <a:prstGeom prst="rect">
          <a:avLst/>
        </a:prstGeom>
      </xdr:spPr>
    </xdr:pic>
    <xdr:clientData/>
  </xdr:twoCellAnchor>
  <xdr:twoCellAnchor>
    <xdr:from>
      <xdr:col>0</xdr:col>
      <xdr:colOff>265987</xdr:colOff>
      <xdr:row>58</xdr:row>
      <xdr:rowOff>13013</xdr:rowOff>
    </xdr:from>
    <xdr:to>
      <xdr:col>0</xdr:col>
      <xdr:colOff>1057987</xdr:colOff>
      <xdr:row>58</xdr:row>
      <xdr:rowOff>949013</xdr:rowOff>
    </xdr:to>
    <xdr:pic>
      <xdr:nvPicPr>
        <xdr:cNvPr id="864" name="1007315_1A05168_1PJ50.jpg">
          <a:extLst>
            <a:ext uri="{FF2B5EF4-FFF2-40B4-BE49-F238E27FC236}">
              <a16:creationId xmlns:a16="http://schemas.microsoft.com/office/drawing/2014/main" xmlns="" id="{D2888D9F-6BF9-8B0E-EA37-D4998EDC4B78}"/>
            </a:ext>
          </a:extLst>
        </xdr:cNvPr>
        <xdr:cNvPicPr>
          <a:picLocks/>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265987" y="30883538"/>
          <a:ext cx="792000" cy="936000"/>
        </a:xfrm>
        <a:prstGeom prst="rect">
          <a:avLst/>
        </a:prstGeom>
      </xdr:spPr>
    </xdr:pic>
    <xdr:clientData/>
  </xdr:twoCellAnchor>
  <xdr:twoCellAnchor>
    <xdr:from>
      <xdr:col>0</xdr:col>
      <xdr:colOff>265987</xdr:colOff>
      <xdr:row>59</xdr:row>
      <xdr:rowOff>13013</xdr:rowOff>
    </xdr:from>
    <xdr:to>
      <xdr:col>0</xdr:col>
      <xdr:colOff>1057987</xdr:colOff>
      <xdr:row>59</xdr:row>
      <xdr:rowOff>949013</xdr:rowOff>
    </xdr:to>
    <xdr:pic>
      <xdr:nvPicPr>
        <xdr:cNvPr id="866" name="1010370_1A05169_1LD2B.jpg">
          <a:extLst>
            <a:ext uri="{FF2B5EF4-FFF2-40B4-BE49-F238E27FC236}">
              <a16:creationId xmlns:a16="http://schemas.microsoft.com/office/drawing/2014/main" xmlns="" id="{C0BE5F70-8F66-BCA7-AF6E-0BEE688D945F}"/>
            </a:ext>
          </a:extLst>
        </xdr:cNvPr>
        <xdr:cNvPicPr>
          <a:picLocks/>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265987" y="31845563"/>
          <a:ext cx="792000" cy="936000"/>
        </a:xfrm>
        <a:prstGeom prst="rect">
          <a:avLst/>
        </a:prstGeom>
      </xdr:spPr>
    </xdr:pic>
    <xdr:clientData/>
  </xdr:twoCellAnchor>
  <xdr:twoCellAnchor>
    <xdr:from>
      <xdr:col>0</xdr:col>
      <xdr:colOff>265987</xdr:colOff>
      <xdr:row>60</xdr:row>
      <xdr:rowOff>13013</xdr:rowOff>
    </xdr:from>
    <xdr:to>
      <xdr:col>0</xdr:col>
      <xdr:colOff>1057987</xdr:colOff>
      <xdr:row>60</xdr:row>
      <xdr:rowOff>949013</xdr:rowOff>
    </xdr:to>
    <xdr:pic>
      <xdr:nvPicPr>
        <xdr:cNvPr id="868" name="1006129_1A00621_4J590.jpg">
          <a:extLst>
            <a:ext uri="{FF2B5EF4-FFF2-40B4-BE49-F238E27FC236}">
              <a16:creationId xmlns:a16="http://schemas.microsoft.com/office/drawing/2014/main" xmlns="" id="{39E3434F-1968-A785-E513-C7E2B1D14AE7}"/>
            </a:ext>
          </a:extLst>
        </xdr:cNvPr>
        <xdr:cNvPicPr>
          <a:picLocks/>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265987" y="32807588"/>
          <a:ext cx="792000" cy="936000"/>
        </a:xfrm>
        <a:prstGeom prst="rect">
          <a:avLst/>
        </a:prstGeom>
      </xdr:spPr>
    </xdr:pic>
    <xdr:clientData/>
  </xdr:twoCellAnchor>
  <xdr:twoCellAnchor>
    <xdr:from>
      <xdr:col>0</xdr:col>
      <xdr:colOff>265987</xdr:colOff>
      <xdr:row>61</xdr:row>
      <xdr:rowOff>13013</xdr:rowOff>
    </xdr:from>
    <xdr:to>
      <xdr:col>0</xdr:col>
      <xdr:colOff>1057987</xdr:colOff>
      <xdr:row>61</xdr:row>
      <xdr:rowOff>949013</xdr:rowOff>
    </xdr:to>
    <xdr:pic>
      <xdr:nvPicPr>
        <xdr:cNvPr id="870" name="1010344_1A00621_4J090.jpg">
          <a:extLst>
            <a:ext uri="{FF2B5EF4-FFF2-40B4-BE49-F238E27FC236}">
              <a16:creationId xmlns:a16="http://schemas.microsoft.com/office/drawing/2014/main" xmlns="" id="{C0B8A773-60FC-3A46-794F-9B0250DD32D0}"/>
            </a:ext>
          </a:extLst>
        </xdr:cNvPr>
        <xdr:cNvPicPr>
          <a:picLocks/>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265987" y="33769613"/>
          <a:ext cx="792000" cy="936000"/>
        </a:xfrm>
        <a:prstGeom prst="rect">
          <a:avLst/>
        </a:prstGeom>
      </xdr:spPr>
    </xdr:pic>
    <xdr:clientData/>
  </xdr:twoCellAnchor>
  <xdr:twoCellAnchor>
    <xdr:from>
      <xdr:col>0</xdr:col>
      <xdr:colOff>265987</xdr:colOff>
      <xdr:row>62</xdr:row>
      <xdr:rowOff>13013</xdr:rowOff>
    </xdr:from>
    <xdr:to>
      <xdr:col>0</xdr:col>
      <xdr:colOff>1057987</xdr:colOff>
      <xdr:row>62</xdr:row>
      <xdr:rowOff>949013</xdr:rowOff>
    </xdr:to>
    <xdr:pic>
      <xdr:nvPicPr>
        <xdr:cNvPr id="872" name="1009233_1A00635_4JGOV.jpg">
          <a:extLst>
            <a:ext uri="{FF2B5EF4-FFF2-40B4-BE49-F238E27FC236}">
              <a16:creationId xmlns:a16="http://schemas.microsoft.com/office/drawing/2014/main" xmlns="" id="{C5DF0811-8C3E-0317-11B6-9472FD4A6236}"/>
            </a:ext>
          </a:extLst>
        </xdr:cNvPr>
        <xdr:cNvPicPr>
          <a:picLocks/>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265987" y="34731638"/>
          <a:ext cx="792000" cy="936000"/>
        </a:xfrm>
        <a:prstGeom prst="rect">
          <a:avLst/>
        </a:prstGeom>
      </xdr:spPr>
    </xdr:pic>
    <xdr:clientData/>
  </xdr:twoCellAnchor>
  <xdr:twoCellAnchor>
    <xdr:from>
      <xdr:col>0</xdr:col>
      <xdr:colOff>265987</xdr:colOff>
      <xdr:row>63</xdr:row>
      <xdr:rowOff>13013</xdr:rowOff>
    </xdr:from>
    <xdr:to>
      <xdr:col>0</xdr:col>
      <xdr:colOff>1057987</xdr:colOff>
      <xdr:row>63</xdr:row>
      <xdr:rowOff>949013</xdr:rowOff>
    </xdr:to>
    <xdr:pic>
      <xdr:nvPicPr>
        <xdr:cNvPr id="874" name="DG1H251_DJMT_KOT.jpg">
          <a:extLst>
            <a:ext uri="{FF2B5EF4-FFF2-40B4-BE49-F238E27FC236}">
              <a16:creationId xmlns:a16="http://schemas.microsoft.com/office/drawing/2014/main" xmlns="" id="{F04D74B5-C912-B16D-7327-48DB67FD9BE1}"/>
            </a:ext>
          </a:extLst>
        </xdr:cNvPr>
        <xdr:cNvPicPr>
          <a:picLocks/>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265987" y="35693663"/>
          <a:ext cx="792000" cy="936000"/>
        </a:xfrm>
        <a:prstGeom prst="rect">
          <a:avLst/>
        </a:prstGeom>
      </xdr:spPr>
    </xdr:pic>
    <xdr:clientData/>
  </xdr:twoCellAnchor>
  <xdr:twoCellAnchor>
    <xdr:from>
      <xdr:col>0</xdr:col>
      <xdr:colOff>265987</xdr:colOff>
      <xdr:row>64</xdr:row>
      <xdr:rowOff>13013</xdr:rowOff>
    </xdr:from>
    <xdr:to>
      <xdr:col>0</xdr:col>
      <xdr:colOff>1057987</xdr:colOff>
      <xdr:row>64</xdr:row>
      <xdr:rowOff>949013</xdr:rowOff>
    </xdr:to>
    <xdr:pic>
      <xdr:nvPicPr>
        <xdr:cNvPr id="876" name="1008310_1A00620_4J390.jpg">
          <a:extLst>
            <a:ext uri="{FF2B5EF4-FFF2-40B4-BE49-F238E27FC236}">
              <a16:creationId xmlns:a16="http://schemas.microsoft.com/office/drawing/2014/main" xmlns="" id="{7B2A0F9B-B2F7-B1AA-4399-65B71DECEB1E}"/>
            </a:ext>
          </a:extLst>
        </xdr:cNvPr>
        <xdr:cNvPicPr>
          <a:picLocks/>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265987" y="36655688"/>
          <a:ext cx="792000" cy="936000"/>
        </a:xfrm>
        <a:prstGeom prst="rect">
          <a:avLst/>
        </a:prstGeom>
      </xdr:spPr>
    </xdr:pic>
    <xdr:clientData/>
  </xdr:twoCellAnchor>
  <xdr:twoCellAnchor>
    <xdr:from>
      <xdr:col>0</xdr:col>
      <xdr:colOff>265987</xdr:colOff>
      <xdr:row>65</xdr:row>
      <xdr:rowOff>13013</xdr:rowOff>
    </xdr:from>
    <xdr:to>
      <xdr:col>0</xdr:col>
      <xdr:colOff>1057987</xdr:colOff>
      <xdr:row>65</xdr:row>
      <xdr:rowOff>949013</xdr:rowOff>
    </xdr:to>
    <xdr:pic>
      <xdr:nvPicPr>
        <xdr:cNvPr id="878" name="1009680_1A00621_4J160.jpg">
          <a:extLst>
            <a:ext uri="{FF2B5EF4-FFF2-40B4-BE49-F238E27FC236}">
              <a16:creationId xmlns:a16="http://schemas.microsoft.com/office/drawing/2014/main" xmlns="" id="{4220B51E-970F-77EF-11A5-9FCBD91F9BE7}"/>
            </a:ext>
          </a:extLst>
        </xdr:cNvPr>
        <xdr:cNvPicPr>
          <a:picLocks/>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265987" y="37617713"/>
          <a:ext cx="792000" cy="936000"/>
        </a:xfrm>
        <a:prstGeom prst="rect">
          <a:avLst/>
        </a:prstGeom>
      </xdr:spPr>
    </xdr:pic>
    <xdr:clientData/>
  </xdr:twoCellAnchor>
  <xdr:twoCellAnchor>
    <xdr:from>
      <xdr:col>0</xdr:col>
      <xdr:colOff>265987</xdr:colOff>
      <xdr:row>66</xdr:row>
      <xdr:rowOff>13013</xdr:rowOff>
    </xdr:from>
    <xdr:to>
      <xdr:col>0</xdr:col>
      <xdr:colOff>1057987</xdr:colOff>
      <xdr:row>66</xdr:row>
      <xdr:rowOff>949013</xdr:rowOff>
    </xdr:to>
    <xdr:pic>
      <xdr:nvPicPr>
        <xdr:cNvPr id="880" name="1010343_1A00621_4J090.jpg">
          <a:extLst>
            <a:ext uri="{FF2B5EF4-FFF2-40B4-BE49-F238E27FC236}">
              <a16:creationId xmlns:a16="http://schemas.microsoft.com/office/drawing/2014/main" xmlns="" id="{07D3E864-95FB-E42D-44C8-382C06E2540E}"/>
            </a:ext>
          </a:extLst>
        </xdr:cNvPr>
        <xdr:cNvPicPr>
          <a:picLocks/>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265987" y="38579738"/>
          <a:ext cx="792000" cy="936000"/>
        </a:xfrm>
        <a:prstGeom prst="rect">
          <a:avLst/>
        </a:prstGeom>
      </xdr:spPr>
    </xdr:pic>
    <xdr:clientData/>
  </xdr:twoCellAnchor>
  <xdr:twoCellAnchor>
    <xdr:from>
      <xdr:col>0</xdr:col>
      <xdr:colOff>265987</xdr:colOff>
      <xdr:row>67</xdr:row>
      <xdr:rowOff>13013</xdr:rowOff>
    </xdr:from>
    <xdr:to>
      <xdr:col>0</xdr:col>
      <xdr:colOff>1057987</xdr:colOff>
      <xdr:row>67</xdr:row>
      <xdr:rowOff>949013</xdr:rowOff>
    </xdr:to>
    <xdr:pic>
      <xdr:nvPicPr>
        <xdr:cNvPr id="882" name="1010343_1A00621_4JHT0.jpg">
          <a:extLst>
            <a:ext uri="{FF2B5EF4-FFF2-40B4-BE49-F238E27FC236}">
              <a16:creationId xmlns:a16="http://schemas.microsoft.com/office/drawing/2014/main" xmlns="" id="{B9757D02-E8CE-606B-D1B4-DDF4D3D106B0}"/>
            </a:ext>
          </a:extLst>
        </xdr:cNvPr>
        <xdr:cNvPicPr>
          <a:picLocks/>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265987" y="39541763"/>
          <a:ext cx="792000" cy="936000"/>
        </a:xfrm>
        <a:prstGeom prst="rect">
          <a:avLst/>
        </a:prstGeom>
      </xdr:spPr>
    </xdr:pic>
    <xdr:clientData/>
  </xdr:twoCellAnchor>
  <xdr:twoCellAnchor>
    <xdr:from>
      <xdr:col>0</xdr:col>
      <xdr:colOff>265987</xdr:colOff>
      <xdr:row>68</xdr:row>
      <xdr:rowOff>13013</xdr:rowOff>
    </xdr:from>
    <xdr:to>
      <xdr:col>0</xdr:col>
      <xdr:colOff>1057987</xdr:colOff>
      <xdr:row>68</xdr:row>
      <xdr:rowOff>949013</xdr:rowOff>
    </xdr:to>
    <xdr:pic>
      <xdr:nvPicPr>
        <xdr:cNvPr id="884" name="1006586_1A00621_4J590.jpg">
          <a:extLst>
            <a:ext uri="{FF2B5EF4-FFF2-40B4-BE49-F238E27FC236}">
              <a16:creationId xmlns:a16="http://schemas.microsoft.com/office/drawing/2014/main" xmlns="" id="{8EE797F9-4092-2AF8-CBF2-D2A19254BD92}"/>
            </a:ext>
          </a:extLst>
        </xdr:cNvPr>
        <xdr:cNvPicPr>
          <a:picLocks/>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265987" y="40503788"/>
          <a:ext cx="792000" cy="936000"/>
        </a:xfrm>
        <a:prstGeom prst="rect">
          <a:avLst/>
        </a:prstGeom>
      </xdr:spPr>
    </xdr:pic>
    <xdr:clientData/>
  </xdr:twoCellAnchor>
  <xdr:twoCellAnchor>
    <xdr:from>
      <xdr:col>0</xdr:col>
      <xdr:colOff>265987</xdr:colOff>
      <xdr:row>69</xdr:row>
      <xdr:rowOff>13013</xdr:rowOff>
    </xdr:from>
    <xdr:to>
      <xdr:col>0</xdr:col>
      <xdr:colOff>1057987</xdr:colOff>
      <xdr:row>69</xdr:row>
      <xdr:rowOff>949013</xdr:rowOff>
    </xdr:to>
    <xdr:pic>
      <xdr:nvPicPr>
        <xdr:cNvPr id="886" name="1010342_1A00621_4JHT0.jpg">
          <a:extLst>
            <a:ext uri="{FF2B5EF4-FFF2-40B4-BE49-F238E27FC236}">
              <a16:creationId xmlns:a16="http://schemas.microsoft.com/office/drawing/2014/main" xmlns="" id="{6BA1676D-ED1B-7FEC-F682-0E0C51CF7267}"/>
            </a:ext>
          </a:extLst>
        </xdr:cNvPr>
        <xdr:cNvPicPr>
          <a:picLocks/>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265987" y="41465813"/>
          <a:ext cx="792000" cy="936000"/>
        </a:xfrm>
        <a:prstGeom prst="rect">
          <a:avLst/>
        </a:prstGeom>
      </xdr:spPr>
    </xdr:pic>
    <xdr:clientData/>
  </xdr:twoCellAnchor>
  <xdr:twoCellAnchor>
    <xdr:from>
      <xdr:col>0</xdr:col>
      <xdr:colOff>265987</xdr:colOff>
      <xdr:row>74</xdr:row>
      <xdr:rowOff>13013</xdr:rowOff>
    </xdr:from>
    <xdr:to>
      <xdr:col>0</xdr:col>
      <xdr:colOff>1057987</xdr:colOff>
      <xdr:row>74</xdr:row>
      <xdr:rowOff>949013</xdr:rowOff>
    </xdr:to>
    <xdr:pic>
      <xdr:nvPicPr>
        <xdr:cNvPr id="888" name="1008298_1A00621_4JEC0.jpg">
          <a:extLst>
            <a:ext uri="{FF2B5EF4-FFF2-40B4-BE49-F238E27FC236}">
              <a16:creationId xmlns:a16="http://schemas.microsoft.com/office/drawing/2014/main" xmlns="" id="{575AA398-695E-6493-F008-3C1E562CE351}"/>
            </a:ext>
          </a:extLst>
        </xdr:cNvPr>
        <xdr:cNvPicPr>
          <a:picLocks/>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265987" y="43075538"/>
          <a:ext cx="792000" cy="936000"/>
        </a:xfrm>
        <a:prstGeom prst="rect">
          <a:avLst/>
        </a:prstGeom>
      </xdr:spPr>
    </xdr:pic>
    <xdr:clientData/>
  </xdr:twoCellAnchor>
  <xdr:twoCellAnchor>
    <xdr:from>
      <xdr:col>0</xdr:col>
      <xdr:colOff>265987</xdr:colOff>
      <xdr:row>78</xdr:row>
      <xdr:rowOff>13013</xdr:rowOff>
    </xdr:from>
    <xdr:to>
      <xdr:col>0</xdr:col>
      <xdr:colOff>1057987</xdr:colOff>
      <xdr:row>78</xdr:row>
      <xdr:rowOff>949013</xdr:rowOff>
    </xdr:to>
    <xdr:pic>
      <xdr:nvPicPr>
        <xdr:cNvPr id="890" name="1009867_1A00620_3J000.jpg">
          <a:extLst>
            <a:ext uri="{FF2B5EF4-FFF2-40B4-BE49-F238E27FC236}">
              <a16:creationId xmlns:a16="http://schemas.microsoft.com/office/drawing/2014/main" xmlns="" id="{DE1637ED-3576-6625-CB87-2F59B57A0DBB}"/>
            </a:ext>
          </a:extLst>
        </xdr:cNvPr>
        <xdr:cNvPicPr>
          <a:picLocks/>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265987" y="44523338"/>
          <a:ext cx="792000" cy="936000"/>
        </a:xfrm>
        <a:prstGeom prst="rect">
          <a:avLst/>
        </a:prstGeom>
      </xdr:spPr>
    </xdr:pic>
    <xdr:clientData/>
  </xdr:twoCellAnchor>
  <xdr:twoCellAnchor>
    <xdr:from>
      <xdr:col>0</xdr:col>
      <xdr:colOff>265987</xdr:colOff>
      <xdr:row>82</xdr:row>
      <xdr:rowOff>13013</xdr:rowOff>
    </xdr:from>
    <xdr:to>
      <xdr:col>0</xdr:col>
      <xdr:colOff>1057987</xdr:colOff>
      <xdr:row>82</xdr:row>
      <xdr:rowOff>949013</xdr:rowOff>
    </xdr:to>
    <xdr:pic>
      <xdr:nvPicPr>
        <xdr:cNvPr id="892" name="1001783_DVT2P_1B00V.jpg">
          <a:extLst>
            <a:ext uri="{FF2B5EF4-FFF2-40B4-BE49-F238E27FC236}">
              <a16:creationId xmlns:a16="http://schemas.microsoft.com/office/drawing/2014/main" xmlns="" id="{0D6F20B1-25E2-7881-6057-5347D4B9F5DA}"/>
            </a:ext>
          </a:extLst>
        </xdr:cNvPr>
        <xdr:cNvPicPr>
          <a:picLocks/>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265987" y="45971138"/>
          <a:ext cx="792000" cy="936000"/>
        </a:xfrm>
        <a:prstGeom prst="rect">
          <a:avLst/>
        </a:prstGeom>
      </xdr:spPr>
    </xdr:pic>
    <xdr:clientData/>
  </xdr:twoCellAnchor>
  <xdr:twoCellAnchor>
    <xdr:from>
      <xdr:col>0</xdr:col>
      <xdr:colOff>265987</xdr:colOff>
      <xdr:row>85</xdr:row>
      <xdr:rowOff>13013</xdr:rowOff>
    </xdr:from>
    <xdr:to>
      <xdr:col>0</xdr:col>
      <xdr:colOff>1057987</xdr:colOff>
      <xdr:row>85</xdr:row>
      <xdr:rowOff>949013</xdr:rowOff>
    </xdr:to>
    <xdr:pic>
      <xdr:nvPicPr>
        <xdr:cNvPr id="894" name="1004190_DGOM8_KVO41.jpg">
          <a:extLst>
            <a:ext uri="{FF2B5EF4-FFF2-40B4-BE49-F238E27FC236}">
              <a16:creationId xmlns:a16="http://schemas.microsoft.com/office/drawing/2014/main" xmlns="" id="{2609121C-BF3D-F2D8-7F22-543E875DE32D}"/>
            </a:ext>
          </a:extLst>
        </xdr:cNvPr>
        <xdr:cNvPicPr>
          <a:picLocks/>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265987" y="47257013"/>
          <a:ext cx="792000" cy="936000"/>
        </a:xfrm>
        <a:prstGeom prst="rect">
          <a:avLst/>
        </a:prstGeom>
      </xdr:spPr>
    </xdr:pic>
    <xdr:clientData/>
  </xdr:twoCellAnchor>
  <xdr:twoCellAnchor>
    <xdr:from>
      <xdr:col>0</xdr:col>
      <xdr:colOff>265987</xdr:colOff>
      <xdr:row>86</xdr:row>
      <xdr:rowOff>13013</xdr:rowOff>
    </xdr:from>
    <xdr:to>
      <xdr:col>0</xdr:col>
      <xdr:colOff>1057987</xdr:colOff>
      <xdr:row>86</xdr:row>
      <xdr:rowOff>949013</xdr:rowOff>
    </xdr:to>
    <xdr:pic>
      <xdr:nvPicPr>
        <xdr:cNvPr id="896" name="1005761_DV46G_KVO41.jpg">
          <a:extLst>
            <a:ext uri="{FF2B5EF4-FFF2-40B4-BE49-F238E27FC236}">
              <a16:creationId xmlns:a16="http://schemas.microsoft.com/office/drawing/2014/main" xmlns="" id="{5B9610D8-06D3-34CC-B1B9-33B4227FBA7B}"/>
            </a:ext>
          </a:extLst>
        </xdr:cNvPr>
        <xdr:cNvPicPr>
          <a:picLocks/>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265987" y="48219038"/>
          <a:ext cx="792000" cy="936000"/>
        </a:xfrm>
        <a:prstGeom prst="rect">
          <a:avLst/>
        </a:prstGeom>
      </xdr:spPr>
    </xdr:pic>
    <xdr:clientData/>
  </xdr:twoCellAnchor>
  <xdr:twoCellAnchor>
    <xdr:from>
      <xdr:col>0</xdr:col>
      <xdr:colOff>265987</xdr:colOff>
      <xdr:row>89</xdr:row>
      <xdr:rowOff>13013</xdr:rowOff>
    </xdr:from>
    <xdr:to>
      <xdr:col>0</xdr:col>
      <xdr:colOff>1057987</xdr:colOff>
      <xdr:row>89</xdr:row>
      <xdr:rowOff>949013</xdr:rowOff>
    </xdr:to>
    <xdr:pic>
      <xdr:nvPicPr>
        <xdr:cNvPr id="898" name="1009459_1A05389_5B040.jpg">
          <a:extLst>
            <a:ext uri="{FF2B5EF4-FFF2-40B4-BE49-F238E27FC236}">
              <a16:creationId xmlns:a16="http://schemas.microsoft.com/office/drawing/2014/main" xmlns="" id="{ACBC61B5-C2CA-B5D9-E198-77AB72363CD0}"/>
            </a:ext>
          </a:extLst>
        </xdr:cNvPr>
        <xdr:cNvPicPr>
          <a:picLocks/>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265987" y="49504913"/>
          <a:ext cx="792000" cy="936000"/>
        </a:xfrm>
        <a:prstGeom prst="rect">
          <a:avLst/>
        </a:prstGeom>
      </xdr:spPr>
    </xdr:pic>
    <xdr:clientData/>
  </xdr:twoCellAnchor>
  <xdr:twoCellAnchor>
    <xdr:from>
      <xdr:col>0</xdr:col>
      <xdr:colOff>265987</xdr:colOff>
      <xdr:row>95</xdr:row>
      <xdr:rowOff>13013</xdr:rowOff>
    </xdr:from>
    <xdr:to>
      <xdr:col>0</xdr:col>
      <xdr:colOff>1057987</xdr:colOff>
      <xdr:row>95</xdr:row>
      <xdr:rowOff>949013</xdr:rowOff>
    </xdr:to>
    <xdr:pic>
      <xdr:nvPicPr>
        <xdr:cNvPr id="900" name="1010948_1A07931_2N240.jpg">
          <a:extLst>
            <a:ext uri="{FF2B5EF4-FFF2-40B4-BE49-F238E27FC236}">
              <a16:creationId xmlns:a16="http://schemas.microsoft.com/office/drawing/2014/main" xmlns="" id="{FBE712D6-7172-B4B3-ABB2-ACD287E9B3CA}"/>
            </a:ext>
          </a:extLst>
        </xdr:cNvPr>
        <xdr:cNvPicPr>
          <a:picLocks/>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265987" y="51276563"/>
          <a:ext cx="792000" cy="936000"/>
        </a:xfrm>
        <a:prstGeom prst="rect">
          <a:avLst/>
        </a:prstGeom>
      </xdr:spPr>
    </xdr:pic>
    <xdr:clientData/>
  </xdr:twoCellAnchor>
  <xdr:twoCellAnchor>
    <xdr:from>
      <xdr:col>0</xdr:col>
      <xdr:colOff>265987</xdr:colOff>
      <xdr:row>101</xdr:row>
      <xdr:rowOff>13010</xdr:rowOff>
    </xdr:from>
    <xdr:to>
      <xdr:col>0</xdr:col>
      <xdr:colOff>1057987</xdr:colOff>
      <xdr:row>101</xdr:row>
      <xdr:rowOff>949010</xdr:rowOff>
    </xdr:to>
    <xdr:pic>
      <xdr:nvPicPr>
        <xdr:cNvPr id="902" name="1009810_1A00619_1VB7V.jpg">
          <a:extLst>
            <a:ext uri="{FF2B5EF4-FFF2-40B4-BE49-F238E27FC236}">
              <a16:creationId xmlns:a16="http://schemas.microsoft.com/office/drawing/2014/main" xmlns="" id="{9277E15C-832D-0295-B906-55E66D6F8B48}"/>
            </a:ext>
          </a:extLst>
        </xdr:cNvPr>
        <xdr:cNvPicPr>
          <a:picLocks/>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265987" y="53048210"/>
          <a:ext cx="792000" cy="936000"/>
        </a:xfrm>
        <a:prstGeom prst="rect">
          <a:avLst/>
        </a:prstGeom>
      </xdr:spPr>
    </xdr:pic>
    <xdr:clientData/>
  </xdr:twoCellAnchor>
  <xdr:twoCellAnchor>
    <xdr:from>
      <xdr:col>0</xdr:col>
      <xdr:colOff>265987</xdr:colOff>
      <xdr:row>104</xdr:row>
      <xdr:rowOff>13010</xdr:rowOff>
    </xdr:from>
    <xdr:to>
      <xdr:col>0</xdr:col>
      <xdr:colOff>1057987</xdr:colOff>
      <xdr:row>104</xdr:row>
      <xdr:rowOff>949010</xdr:rowOff>
    </xdr:to>
    <xdr:pic>
      <xdr:nvPicPr>
        <xdr:cNvPr id="904" name="1009810_1A00619_1PM9V.jpg">
          <a:extLst>
            <a:ext uri="{FF2B5EF4-FFF2-40B4-BE49-F238E27FC236}">
              <a16:creationId xmlns:a16="http://schemas.microsoft.com/office/drawing/2014/main" xmlns="" id="{89E29DA5-6523-C093-69D1-00BAC46A445F}"/>
            </a:ext>
          </a:extLst>
        </xdr:cNvPr>
        <xdr:cNvPicPr>
          <a:picLocks/>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265987" y="54334085"/>
          <a:ext cx="792000" cy="936000"/>
        </a:xfrm>
        <a:prstGeom prst="rect">
          <a:avLst/>
        </a:prstGeom>
      </xdr:spPr>
    </xdr:pic>
    <xdr:clientData/>
  </xdr:twoCellAnchor>
  <xdr:twoCellAnchor>
    <xdr:from>
      <xdr:col>0</xdr:col>
      <xdr:colOff>265987</xdr:colOff>
      <xdr:row>106</xdr:row>
      <xdr:rowOff>13010</xdr:rowOff>
    </xdr:from>
    <xdr:to>
      <xdr:col>0</xdr:col>
      <xdr:colOff>1057987</xdr:colOff>
      <xdr:row>106</xdr:row>
      <xdr:rowOff>949010</xdr:rowOff>
    </xdr:to>
    <xdr:pic>
      <xdr:nvPicPr>
        <xdr:cNvPr id="906" name="DST669CS_D1NPS_KVO41.jpg">
          <a:extLst>
            <a:ext uri="{FF2B5EF4-FFF2-40B4-BE49-F238E27FC236}">
              <a16:creationId xmlns:a16="http://schemas.microsoft.com/office/drawing/2014/main" xmlns="" id="{6F43A34D-2CD7-8AA9-3C8A-DBE5C1A9F954}"/>
            </a:ext>
          </a:extLst>
        </xdr:cNvPr>
        <xdr:cNvPicPr>
          <a:picLocks/>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265987" y="55458035"/>
          <a:ext cx="792000" cy="936000"/>
        </a:xfrm>
        <a:prstGeom prst="rect">
          <a:avLst/>
        </a:prstGeom>
      </xdr:spPr>
    </xdr:pic>
    <xdr:clientData/>
  </xdr:twoCellAnchor>
  <xdr:twoCellAnchor>
    <xdr:from>
      <xdr:col>0</xdr:col>
      <xdr:colOff>265987</xdr:colOff>
      <xdr:row>111</xdr:row>
      <xdr:rowOff>13010</xdr:rowOff>
    </xdr:from>
    <xdr:to>
      <xdr:col>0</xdr:col>
      <xdr:colOff>1057987</xdr:colOff>
      <xdr:row>111</xdr:row>
      <xdr:rowOff>949010</xdr:rowOff>
    </xdr:to>
    <xdr:pic>
      <xdr:nvPicPr>
        <xdr:cNvPr id="908" name="DSR257CS_DGOR_D50.jpg">
          <a:extLst>
            <a:ext uri="{FF2B5EF4-FFF2-40B4-BE49-F238E27FC236}">
              <a16:creationId xmlns:a16="http://schemas.microsoft.com/office/drawing/2014/main" xmlns="" id="{BCD538D4-F4CE-C39B-916E-0C5A90FFB8B6}"/>
            </a:ext>
          </a:extLst>
        </xdr:cNvPr>
        <xdr:cNvPicPr>
          <a:picLocks/>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265987" y="57067760"/>
          <a:ext cx="792000" cy="936000"/>
        </a:xfrm>
        <a:prstGeom prst="rect">
          <a:avLst/>
        </a:prstGeom>
      </xdr:spPr>
    </xdr:pic>
    <xdr:clientData/>
  </xdr:twoCellAnchor>
  <xdr:twoCellAnchor>
    <xdr:from>
      <xdr:col>0</xdr:col>
      <xdr:colOff>265987</xdr:colOff>
      <xdr:row>113</xdr:row>
      <xdr:rowOff>13010</xdr:rowOff>
    </xdr:from>
    <xdr:to>
      <xdr:col>0</xdr:col>
      <xdr:colOff>1057987</xdr:colOff>
      <xdr:row>113</xdr:row>
      <xdr:rowOff>949010</xdr:rowOff>
    </xdr:to>
    <xdr:pic>
      <xdr:nvPicPr>
        <xdr:cNvPr id="910" name="DSR257CS_DGOR_D6S.jpg">
          <a:extLst>
            <a:ext uri="{FF2B5EF4-FFF2-40B4-BE49-F238E27FC236}">
              <a16:creationId xmlns:a16="http://schemas.microsoft.com/office/drawing/2014/main" xmlns="" id="{46DBB35A-73A7-303F-0D31-740EF37993DF}"/>
            </a:ext>
          </a:extLst>
        </xdr:cNvPr>
        <xdr:cNvPicPr>
          <a:picLocks/>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265987" y="58191710"/>
          <a:ext cx="792000" cy="936000"/>
        </a:xfrm>
        <a:prstGeom prst="rect">
          <a:avLst/>
        </a:prstGeom>
      </xdr:spPr>
    </xdr:pic>
    <xdr:clientData/>
  </xdr:twoCellAnchor>
  <xdr:twoCellAnchor>
    <xdr:from>
      <xdr:col>0</xdr:col>
      <xdr:colOff>265987</xdr:colOff>
      <xdr:row>114</xdr:row>
      <xdr:rowOff>13010</xdr:rowOff>
    </xdr:from>
    <xdr:to>
      <xdr:col>0</xdr:col>
      <xdr:colOff>1057987</xdr:colOff>
      <xdr:row>114</xdr:row>
      <xdr:rowOff>949010</xdr:rowOff>
    </xdr:to>
    <xdr:pic>
      <xdr:nvPicPr>
        <xdr:cNvPr id="912" name="DSR257CS_DGOR_D41.jpg">
          <a:extLst>
            <a:ext uri="{FF2B5EF4-FFF2-40B4-BE49-F238E27FC236}">
              <a16:creationId xmlns:a16="http://schemas.microsoft.com/office/drawing/2014/main" xmlns="" id="{AD52E9E0-DA53-5671-C92F-B1C7227137E3}"/>
            </a:ext>
          </a:extLst>
        </xdr:cNvPr>
        <xdr:cNvPicPr>
          <a:picLocks/>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265987" y="59153735"/>
          <a:ext cx="792000" cy="936000"/>
        </a:xfrm>
        <a:prstGeom prst="rect">
          <a:avLst/>
        </a:prstGeom>
      </xdr:spPr>
    </xdr:pic>
    <xdr:clientData/>
  </xdr:twoCellAnchor>
  <xdr:twoCellAnchor>
    <xdr:from>
      <xdr:col>0</xdr:col>
      <xdr:colOff>265987</xdr:colOff>
      <xdr:row>117</xdr:row>
      <xdr:rowOff>13010</xdr:rowOff>
    </xdr:from>
    <xdr:to>
      <xdr:col>0</xdr:col>
      <xdr:colOff>1057987</xdr:colOff>
      <xdr:row>117</xdr:row>
      <xdr:rowOff>949010</xdr:rowOff>
    </xdr:to>
    <xdr:pic>
      <xdr:nvPicPr>
        <xdr:cNvPr id="914" name="1010175_DVT2P_1B00V.jpg">
          <a:extLst>
            <a:ext uri="{FF2B5EF4-FFF2-40B4-BE49-F238E27FC236}">
              <a16:creationId xmlns:a16="http://schemas.microsoft.com/office/drawing/2014/main" xmlns="" id="{D48B872E-3EAA-5ECD-FF08-35B9A3CD9A13}"/>
            </a:ext>
          </a:extLst>
        </xdr:cNvPr>
        <xdr:cNvPicPr>
          <a:picLocks/>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265987" y="60439610"/>
          <a:ext cx="792000" cy="936000"/>
        </a:xfrm>
        <a:prstGeom prst="rect">
          <a:avLst/>
        </a:prstGeom>
      </xdr:spPr>
    </xdr:pic>
    <xdr:clientData/>
  </xdr:twoCellAnchor>
  <xdr:twoCellAnchor>
    <xdr:from>
      <xdr:col>0</xdr:col>
      <xdr:colOff>265987</xdr:colOff>
      <xdr:row>124</xdr:row>
      <xdr:rowOff>13010</xdr:rowOff>
    </xdr:from>
    <xdr:to>
      <xdr:col>0</xdr:col>
      <xdr:colOff>1057987</xdr:colOff>
      <xdr:row>124</xdr:row>
      <xdr:rowOff>949010</xdr:rowOff>
    </xdr:to>
    <xdr:pic>
      <xdr:nvPicPr>
        <xdr:cNvPr id="916" name="1004487_1A00619_1B00V.jpg">
          <a:extLst>
            <a:ext uri="{FF2B5EF4-FFF2-40B4-BE49-F238E27FC236}">
              <a16:creationId xmlns:a16="http://schemas.microsoft.com/office/drawing/2014/main" xmlns="" id="{C631FA51-778B-7AD3-EA8A-C09449D86452}"/>
            </a:ext>
          </a:extLst>
        </xdr:cNvPr>
        <xdr:cNvPicPr>
          <a:picLocks/>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265987" y="62373185"/>
          <a:ext cx="792000" cy="936000"/>
        </a:xfrm>
        <a:prstGeom prst="rect">
          <a:avLst/>
        </a:prstGeom>
      </xdr:spPr>
    </xdr:pic>
    <xdr:clientData/>
  </xdr:twoCellAnchor>
  <xdr:twoCellAnchor>
    <xdr:from>
      <xdr:col>0</xdr:col>
      <xdr:colOff>265987</xdr:colOff>
      <xdr:row>127</xdr:row>
      <xdr:rowOff>13010</xdr:rowOff>
    </xdr:from>
    <xdr:to>
      <xdr:col>0</xdr:col>
      <xdr:colOff>1057987</xdr:colOff>
      <xdr:row>127</xdr:row>
      <xdr:rowOff>949010</xdr:rowOff>
    </xdr:to>
    <xdr:pic>
      <xdr:nvPicPr>
        <xdr:cNvPr id="918" name="1003334_DVT2P_1PB9V.jpg">
          <a:extLst>
            <a:ext uri="{FF2B5EF4-FFF2-40B4-BE49-F238E27FC236}">
              <a16:creationId xmlns:a16="http://schemas.microsoft.com/office/drawing/2014/main" xmlns="" id="{134ACD04-A155-CF44-4CC7-A47189984AD6}"/>
            </a:ext>
          </a:extLst>
        </xdr:cNvPr>
        <xdr:cNvPicPr>
          <a:picLocks/>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265987" y="63659060"/>
          <a:ext cx="792000" cy="936000"/>
        </a:xfrm>
        <a:prstGeom prst="rect">
          <a:avLst/>
        </a:prstGeom>
      </xdr:spPr>
    </xdr:pic>
    <xdr:clientData/>
  </xdr:twoCellAnchor>
  <xdr:twoCellAnchor>
    <xdr:from>
      <xdr:col>0</xdr:col>
      <xdr:colOff>265987</xdr:colOff>
      <xdr:row>131</xdr:row>
      <xdr:rowOff>13010</xdr:rowOff>
    </xdr:from>
    <xdr:to>
      <xdr:col>0</xdr:col>
      <xdr:colOff>1057987</xdr:colOff>
      <xdr:row>131</xdr:row>
      <xdr:rowOff>949010</xdr:rowOff>
    </xdr:to>
    <xdr:pic>
      <xdr:nvPicPr>
        <xdr:cNvPr id="920" name="1009807_DVT51_1LD2P.jpg">
          <a:extLst>
            <a:ext uri="{FF2B5EF4-FFF2-40B4-BE49-F238E27FC236}">
              <a16:creationId xmlns:a16="http://schemas.microsoft.com/office/drawing/2014/main" xmlns="" id="{4A2F956E-AC84-F2F2-7F9A-380DBC4B6C2A}"/>
            </a:ext>
          </a:extLst>
        </xdr:cNvPr>
        <xdr:cNvPicPr>
          <a:picLocks/>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265987" y="65106860"/>
          <a:ext cx="792000" cy="936000"/>
        </a:xfrm>
        <a:prstGeom prst="rect">
          <a:avLst/>
        </a:prstGeom>
      </xdr:spPr>
    </xdr:pic>
    <xdr:clientData/>
  </xdr:twoCellAnchor>
  <xdr:twoCellAnchor>
    <xdr:from>
      <xdr:col>0</xdr:col>
      <xdr:colOff>265987</xdr:colOff>
      <xdr:row>137</xdr:row>
      <xdr:rowOff>13010</xdr:rowOff>
    </xdr:from>
    <xdr:to>
      <xdr:col>0</xdr:col>
      <xdr:colOff>1057987</xdr:colOff>
      <xdr:row>137</xdr:row>
      <xdr:rowOff>949010</xdr:rowOff>
    </xdr:to>
    <xdr:pic>
      <xdr:nvPicPr>
        <xdr:cNvPr id="922" name="1009807_DVT51_1PM6P.jpg">
          <a:extLst>
            <a:ext uri="{FF2B5EF4-FFF2-40B4-BE49-F238E27FC236}">
              <a16:creationId xmlns:a16="http://schemas.microsoft.com/office/drawing/2014/main" xmlns="" id="{F75ECFEE-C2EA-FD9E-0CBD-05B150EFA48A}"/>
            </a:ext>
          </a:extLst>
        </xdr:cNvPr>
        <xdr:cNvPicPr>
          <a:picLocks/>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265987" y="66878510"/>
          <a:ext cx="792000" cy="936000"/>
        </a:xfrm>
        <a:prstGeom prst="rect">
          <a:avLst/>
        </a:prstGeom>
      </xdr:spPr>
    </xdr:pic>
    <xdr:clientData/>
  </xdr:twoCellAnchor>
  <xdr:twoCellAnchor>
    <xdr:from>
      <xdr:col>0</xdr:col>
      <xdr:colOff>265987</xdr:colOff>
      <xdr:row>147</xdr:row>
      <xdr:rowOff>13010</xdr:rowOff>
    </xdr:from>
    <xdr:to>
      <xdr:col>0</xdr:col>
      <xdr:colOff>1057987</xdr:colOff>
      <xdr:row>147</xdr:row>
      <xdr:rowOff>949010</xdr:rowOff>
    </xdr:to>
    <xdr:pic>
      <xdr:nvPicPr>
        <xdr:cNvPr id="924" name="1009996_1A00619_1LD2P.jpg">
          <a:extLst>
            <a:ext uri="{FF2B5EF4-FFF2-40B4-BE49-F238E27FC236}">
              <a16:creationId xmlns:a16="http://schemas.microsoft.com/office/drawing/2014/main" xmlns="" id="{4A2565C7-4D30-4CB1-CE87-FD8778817825}"/>
            </a:ext>
          </a:extLst>
        </xdr:cNvPr>
        <xdr:cNvPicPr>
          <a:picLocks/>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265987" y="69297860"/>
          <a:ext cx="792000" cy="936000"/>
        </a:xfrm>
        <a:prstGeom prst="rect">
          <a:avLst/>
        </a:prstGeom>
      </xdr:spPr>
    </xdr:pic>
    <xdr:clientData/>
  </xdr:twoCellAnchor>
  <xdr:twoCellAnchor>
    <xdr:from>
      <xdr:col>0</xdr:col>
      <xdr:colOff>265987</xdr:colOff>
      <xdr:row>150</xdr:row>
      <xdr:rowOff>13010</xdr:rowOff>
    </xdr:from>
    <xdr:to>
      <xdr:col>0</xdr:col>
      <xdr:colOff>1057987</xdr:colOff>
      <xdr:row>150</xdr:row>
      <xdr:rowOff>949010</xdr:rowOff>
    </xdr:to>
    <xdr:pic>
      <xdr:nvPicPr>
        <xdr:cNvPr id="926" name="1009996_1A00619_1PM6P.jpg">
          <a:extLst>
            <a:ext uri="{FF2B5EF4-FFF2-40B4-BE49-F238E27FC236}">
              <a16:creationId xmlns:a16="http://schemas.microsoft.com/office/drawing/2014/main" xmlns="" id="{63B63112-5946-2A6E-D3CF-2377D137FD8D}"/>
            </a:ext>
          </a:extLst>
        </xdr:cNvPr>
        <xdr:cNvPicPr>
          <a:picLocks/>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265987" y="70583735"/>
          <a:ext cx="792000" cy="936000"/>
        </a:xfrm>
        <a:prstGeom prst="rect">
          <a:avLst/>
        </a:prstGeom>
      </xdr:spPr>
    </xdr:pic>
    <xdr:clientData/>
  </xdr:twoCellAnchor>
  <xdr:twoCellAnchor>
    <xdr:from>
      <xdr:col>0</xdr:col>
      <xdr:colOff>265987</xdr:colOff>
      <xdr:row>154</xdr:row>
      <xdr:rowOff>13010</xdr:rowOff>
    </xdr:from>
    <xdr:to>
      <xdr:col>0</xdr:col>
      <xdr:colOff>1057987</xdr:colOff>
      <xdr:row>154</xdr:row>
      <xdr:rowOff>949010</xdr:rowOff>
    </xdr:to>
    <xdr:pic>
      <xdr:nvPicPr>
        <xdr:cNvPr id="928" name="1009996_1A00619_1Y87P.jpg">
          <a:extLst>
            <a:ext uri="{FF2B5EF4-FFF2-40B4-BE49-F238E27FC236}">
              <a16:creationId xmlns:a16="http://schemas.microsoft.com/office/drawing/2014/main" xmlns="" id="{AD22F653-795A-8F99-6ABC-DECD98D7561C}"/>
            </a:ext>
          </a:extLst>
        </xdr:cNvPr>
        <xdr:cNvPicPr>
          <a:picLocks/>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265987" y="72031535"/>
          <a:ext cx="792000" cy="936000"/>
        </a:xfrm>
        <a:prstGeom prst="rect">
          <a:avLst/>
        </a:prstGeom>
      </xdr:spPr>
    </xdr:pic>
    <xdr:clientData/>
  </xdr:twoCellAnchor>
  <xdr:twoCellAnchor>
    <xdr:from>
      <xdr:col>0</xdr:col>
      <xdr:colOff>265987</xdr:colOff>
      <xdr:row>156</xdr:row>
      <xdr:rowOff>13010</xdr:rowOff>
    </xdr:from>
    <xdr:to>
      <xdr:col>0</xdr:col>
      <xdr:colOff>1057987</xdr:colOff>
      <xdr:row>156</xdr:row>
      <xdr:rowOff>949010</xdr:rowOff>
    </xdr:to>
    <xdr:pic>
      <xdr:nvPicPr>
        <xdr:cNvPr id="930" name="1004186_1A02259_1E01V.jpg">
          <a:extLst>
            <a:ext uri="{FF2B5EF4-FFF2-40B4-BE49-F238E27FC236}">
              <a16:creationId xmlns:a16="http://schemas.microsoft.com/office/drawing/2014/main" xmlns="" id="{6474A911-9450-BD88-1D44-3C6CB32779F4}"/>
            </a:ext>
          </a:extLst>
        </xdr:cNvPr>
        <xdr:cNvPicPr>
          <a:picLocks/>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265987" y="73155485"/>
          <a:ext cx="792000" cy="936000"/>
        </a:xfrm>
        <a:prstGeom prst="rect">
          <a:avLst/>
        </a:prstGeom>
      </xdr:spPr>
    </xdr:pic>
    <xdr:clientData/>
  </xdr:twoCellAnchor>
  <xdr:twoCellAnchor>
    <xdr:from>
      <xdr:col>0</xdr:col>
      <xdr:colOff>265987</xdr:colOff>
      <xdr:row>157</xdr:row>
      <xdr:rowOff>13010</xdr:rowOff>
    </xdr:from>
    <xdr:to>
      <xdr:col>0</xdr:col>
      <xdr:colOff>1057987</xdr:colOff>
      <xdr:row>157</xdr:row>
      <xdr:rowOff>949010</xdr:rowOff>
    </xdr:to>
    <xdr:pic>
      <xdr:nvPicPr>
        <xdr:cNvPr id="932" name="1009996_DVT2P_1B00P.jpg">
          <a:extLst>
            <a:ext uri="{FF2B5EF4-FFF2-40B4-BE49-F238E27FC236}">
              <a16:creationId xmlns:a16="http://schemas.microsoft.com/office/drawing/2014/main" xmlns="" id="{37924227-DE94-3CAB-F91A-A00B9213F793}"/>
            </a:ext>
          </a:extLst>
        </xdr:cNvPr>
        <xdr:cNvPicPr>
          <a:picLocks/>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265987" y="74117510"/>
          <a:ext cx="792000" cy="936000"/>
        </a:xfrm>
        <a:prstGeom prst="rect">
          <a:avLst/>
        </a:prstGeom>
      </xdr:spPr>
    </xdr:pic>
    <xdr:clientData/>
  </xdr:twoCellAnchor>
  <xdr:twoCellAnchor>
    <xdr:from>
      <xdr:col>0</xdr:col>
      <xdr:colOff>265987</xdr:colOff>
      <xdr:row>168</xdr:row>
      <xdr:rowOff>13010</xdr:rowOff>
    </xdr:from>
    <xdr:to>
      <xdr:col>0</xdr:col>
      <xdr:colOff>1057987</xdr:colOff>
      <xdr:row>168</xdr:row>
      <xdr:rowOff>949010</xdr:rowOff>
    </xdr:to>
    <xdr:pic>
      <xdr:nvPicPr>
        <xdr:cNvPr id="934" name="1009996_DVT2P_1W00P.jpg">
          <a:extLst>
            <a:ext uri="{FF2B5EF4-FFF2-40B4-BE49-F238E27FC236}">
              <a16:creationId xmlns:a16="http://schemas.microsoft.com/office/drawing/2014/main" xmlns="" id="{57C0EDAF-8039-1B5E-94A6-AEC50FC98890}"/>
            </a:ext>
          </a:extLst>
        </xdr:cNvPr>
        <xdr:cNvPicPr>
          <a:picLocks/>
        </xdr:cNvPicPr>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xfrm>
          <a:off x="265987" y="76698785"/>
          <a:ext cx="792000" cy="936000"/>
        </a:xfrm>
        <a:prstGeom prst="rect">
          <a:avLst/>
        </a:prstGeom>
      </xdr:spPr>
    </xdr:pic>
    <xdr:clientData/>
  </xdr:twoCellAnchor>
  <xdr:twoCellAnchor>
    <xdr:from>
      <xdr:col>0</xdr:col>
      <xdr:colOff>265987</xdr:colOff>
      <xdr:row>183</xdr:row>
      <xdr:rowOff>13010</xdr:rowOff>
    </xdr:from>
    <xdr:to>
      <xdr:col>0</xdr:col>
      <xdr:colOff>1057987</xdr:colOff>
      <xdr:row>183</xdr:row>
      <xdr:rowOff>949010</xdr:rowOff>
    </xdr:to>
    <xdr:pic>
      <xdr:nvPicPr>
        <xdr:cNvPr id="936" name="1012134_1A00619_1PP4V.jpg">
          <a:extLst>
            <a:ext uri="{FF2B5EF4-FFF2-40B4-BE49-F238E27FC236}">
              <a16:creationId xmlns:a16="http://schemas.microsoft.com/office/drawing/2014/main" xmlns="" id="{33CE4185-F9BE-B859-C3A3-C73F608E8157}"/>
            </a:ext>
          </a:extLst>
        </xdr:cNvPr>
        <xdr:cNvPicPr>
          <a:picLocks/>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265987" y="79927760"/>
          <a:ext cx="792000" cy="936000"/>
        </a:xfrm>
        <a:prstGeom prst="rect">
          <a:avLst/>
        </a:prstGeom>
      </xdr:spPr>
    </xdr:pic>
    <xdr:clientData/>
  </xdr:twoCellAnchor>
  <xdr:twoCellAnchor>
    <xdr:from>
      <xdr:col>0</xdr:col>
      <xdr:colOff>265987</xdr:colOff>
      <xdr:row>188</xdr:row>
      <xdr:rowOff>13010</xdr:rowOff>
    </xdr:from>
    <xdr:to>
      <xdr:col>0</xdr:col>
      <xdr:colOff>1057987</xdr:colOff>
      <xdr:row>188</xdr:row>
      <xdr:rowOff>949010</xdr:rowOff>
    </xdr:to>
    <xdr:pic>
      <xdr:nvPicPr>
        <xdr:cNvPr id="938" name="1012134_1A00619_1NA6V.jpg">
          <a:extLst>
            <a:ext uri="{FF2B5EF4-FFF2-40B4-BE49-F238E27FC236}">
              <a16:creationId xmlns:a16="http://schemas.microsoft.com/office/drawing/2014/main" xmlns="" id="{9377140A-11FE-43E7-36C5-22E3F69878FD}"/>
            </a:ext>
          </a:extLst>
        </xdr:cNvPr>
        <xdr:cNvPicPr>
          <a:picLocks/>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265987" y="81537485"/>
          <a:ext cx="792000" cy="936000"/>
        </a:xfrm>
        <a:prstGeom prst="rect">
          <a:avLst/>
        </a:prstGeom>
      </xdr:spPr>
    </xdr:pic>
    <xdr:clientData/>
  </xdr:twoCellAnchor>
  <xdr:twoCellAnchor>
    <xdr:from>
      <xdr:col>0</xdr:col>
      <xdr:colOff>265987</xdr:colOff>
      <xdr:row>193</xdr:row>
      <xdr:rowOff>13010</xdr:rowOff>
    </xdr:from>
    <xdr:to>
      <xdr:col>0</xdr:col>
      <xdr:colOff>1057987</xdr:colOff>
      <xdr:row>193</xdr:row>
      <xdr:rowOff>949010</xdr:rowOff>
    </xdr:to>
    <xdr:pic>
      <xdr:nvPicPr>
        <xdr:cNvPr id="940" name="1004186_DNA32_1W00V.jpg">
          <a:extLst>
            <a:ext uri="{FF2B5EF4-FFF2-40B4-BE49-F238E27FC236}">
              <a16:creationId xmlns:a16="http://schemas.microsoft.com/office/drawing/2014/main" xmlns="" id="{59D542C3-0DBD-70E8-6E0F-66E371F454EF}"/>
            </a:ext>
          </a:extLst>
        </xdr:cNvPr>
        <xdr:cNvPicPr>
          <a:picLocks/>
        </xdr:cNvPicPr>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xfrm>
          <a:off x="265987" y="83147210"/>
          <a:ext cx="792000" cy="936000"/>
        </a:xfrm>
        <a:prstGeom prst="rect">
          <a:avLst/>
        </a:prstGeom>
      </xdr:spPr>
    </xdr:pic>
    <xdr:clientData/>
  </xdr:twoCellAnchor>
  <xdr:twoCellAnchor>
    <xdr:from>
      <xdr:col>0</xdr:col>
      <xdr:colOff>265987</xdr:colOff>
      <xdr:row>199</xdr:row>
      <xdr:rowOff>13010</xdr:rowOff>
    </xdr:from>
    <xdr:to>
      <xdr:col>0</xdr:col>
      <xdr:colOff>1057987</xdr:colOff>
      <xdr:row>199</xdr:row>
      <xdr:rowOff>949010</xdr:rowOff>
    </xdr:to>
    <xdr:pic>
      <xdr:nvPicPr>
        <xdr:cNvPr id="942" name="DST568P_DNA32_KVO41.jpg">
          <a:extLst>
            <a:ext uri="{FF2B5EF4-FFF2-40B4-BE49-F238E27FC236}">
              <a16:creationId xmlns:a16="http://schemas.microsoft.com/office/drawing/2014/main" xmlns="" id="{0B8B4F80-3D52-EA7D-EA58-0CB66BE34830}"/>
            </a:ext>
          </a:extLst>
        </xdr:cNvPr>
        <xdr:cNvPicPr>
          <a:picLocks/>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265987" y="84918860"/>
          <a:ext cx="792000" cy="936000"/>
        </a:xfrm>
        <a:prstGeom prst="rect">
          <a:avLst/>
        </a:prstGeom>
      </xdr:spPr>
    </xdr:pic>
    <xdr:clientData/>
  </xdr:twoCellAnchor>
  <xdr:twoCellAnchor>
    <xdr:from>
      <xdr:col>0</xdr:col>
      <xdr:colOff>265987</xdr:colOff>
      <xdr:row>200</xdr:row>
      <xdr:rowOff>13010</xdr:rowOff>
    </xdr:from>
    <xdr:to>
      <xdr:col>0</xdr:col>
      <xdr:colOff>1057987</xdr:colOff>
      <xdr:row>200</xdr:row>
      <xdr:rowOff>949010</xdr:rowOff>
    </xdr:to>
    <xdr:pic>
      <xdr:nvPicPr>
        <xdr:cNvPr id="944" name="1012131_1A00619_1GI7V.jpg">
          <a:extLst>
            <a:ext uri="{FF2B5EF4-FFF2-40B4-BE49-F238E27FC236}">
              <a16:creationId xmlns:a16="http://schemas.microsoft.com/office/drawing/2014/main" xmlns="" id="{9318B066-9880-2EC8-13C8-C467019EFD52}"/>
            </a:ext>
          </a:extLst>
        </xdr:cNvPr>
        <xdr:cNvPicPr>
          <a:picLocks/>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265987" y="85880885"/>
          <a:ext cx="792000" cy="936000"/>
        </a:xfrm>
        <a:prstGeom prst="rect">
          <a:avLst/>
        </a:prstGeom>
      </xdr:spPr>
    </xdr:pic>
    <xdr:clientData/>
  </xdr:twoCellAnchor>
  <xdr:twoCellAnchor>
    <xdr:from>
      <xdr:col>0</xdr:col>
      <xdr:colOff>265987</xdr:colOff>
      <xdr:row>204</xdr:row>
      <xdr:rowOff>13010</xdr:rowOff>
    </xdr:from>
    <xdr:to>
      <xdr:col>0</xdr:col>
      <xdr:colOff>1057987</xdr:colOff>
      <xdr:row>204</xdr:row>
      <xdr:rowOff>949010</xdr:rowOff>
    </xdr:to>
    <xdr:pic>
      <xdr:nvPicPr>
        <xdr:cNvPr id="946" name="1003205_DVT2P_1B00V.jpg">
          <a:extLst>
            <a:ext uri="{FF2B5EF4-FFF2-40B4-BE49-F238E27FC236}">
              <a16:creationId xmlns:a16="http://schemas.microsoft.com/office/drawing/2014/main" xmlns="" id="{7A177EB3-9818-5E26-684F-8BDFE24DB35F}"/>
            </a:ext>
          </a:extLst>
        </xdr:cNvPr>
        <xdr:cNvPicPr>
          <a:picLocks/>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265987" y="87328685"/>
          <a:ext cx="792000" cy="936000"/>
        </a:xfrm>
        <a:prstGeom prst="rect">
          <a:avLst/>
        </a:prstGeom>
      </xdr:spPr>
    </xdr:pic>
    <xdr:clientData/>
  </xdr:twoCellAnchor>
  <xdr:twoCellAnchor>
    <xdr:from>
      <xdr:col>0</xdr:col>
      <xdr:colOff>265987</xdr:colOff>
      <xdr:row>206</xdr:row>
      <xdr:rowOff>13010</xdr:rowOff>
    </xdr:from>
    <xdr:to>
      <xdr:col>0</xdr:col>
      <xdr:colOff>1057987</xdr:colOff>
      <xdr:row>206</xdr:row>
      <xdr:rowOff>949010</xdr:rowOff>
    </xdr:to>
    <xdr:pic>
      <xdr:nvPicPr>
        <xdr:cNvPr id="948" name="1006145_D1NPS_KVO41.jpg">
          <a:extLst>
            <a:ext uri="{FF2B5EF4-FFF2-40B4-BE49-F238E27FC236}">
              <a16:creationId xmlns:a16="http://schemas.microsoft.com/office/drawing/2014/main" xmlns="" id="{2755119A-AC34-F904-ED0C-383686A06D19}"/>
            </a:ext>
          </a:extLst>
        </xdr:cNvPr>
        <xdr:cNvPicPr>
          <a:picLocks/>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265987" y="88452635"/>
          <a:ext cx="792000" cy="936000"/>
        </a:xfrm>
        <a:prstGeom prst="rect">
          <a:avLst/>
        </a:prstGeom>
      </xdr:spPr>
    </xdr:pic>
    <xdr:clientData/>
  </xdr:twoCellAnchor>
  <xdr:twoCellAnchor>
    <xdr:from>
      <xdr:col>0</xdr:col>
      <xdr:colOff>265987</xdr:colOff>
      <xdr:row>209</xdr:row>
      <xdr:rowOff>13010</xdr:rowOff>
    </xdr:from>
    <xdr:to>
      <xdr:col>0</xdr:col>
      <xdr:colOff>1057987</xdr:colOff>
      <xdr:row>209</xdr:row>
      <xdr:rowOff>949010</xdr:rowOff>
    </xdr:to>
    <xdr:pic>
      <xdr:nvPicPr>
        <xdr:cNvPr id="950" name="1006143_1A02056_1B00V.jpg">
          <a:extLst>
            <a:ext uri="{FF2B5EF4-FFF2-40B4-BE49-F238E27FC236}">
              <a16:creationId xmlns:a16="http://schemas.microsoft.com/office/drawing/2014/main" xmlns="" id="{CC0E0AA9-203F-80BC-1AE1-3CC1B12D07F7}"/>
            </a:ext>
          </a:extLst>
        </xdr:cNvPr>
        <xdr:cNvPicPr>
          <a:picLocks/>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265987" y="89738510"/>
          <a:ext cx="792000" cy="936000"/>
        </a:xfrm>
        <a:prstGeom prst="rect">
          <a:avLst/>
        </a:prstGeom>
      </xdr:spPr>
    </xdr:pic>
    <xdr:clientData/>
  </xdr:twoCellAnchor>
  <xdr:twoCellAnchor>
    <xdr:from>
      <xdr:col>0</xdr:col>
      <xdr:colOff>265987</xdr:colOff>
      <xdr:row>211</xdr:row>
      <xdr:rowOff>13010</xdr:rowOff>
    </xdr:from>
    <xdr:to>
      <xdr:col>0</xdr:col>
      <xdr:colOff>1057987</xdr:colOff>
      <xdr:row>211</xdr:row>
      <xdr:rowOff>949010</xdr:rowOff>
    </xdr:to>
    <xdr:pic>
      <xdr:nvPicPr>
        <xdr:cNvPr id="952" name="1009415_1A02056_1B00V.jpg">
          <a:extLst>
            <a:ext uri="{FF2B5EF4-FFF2-40B4-BE49-F238E27FC236}">
              <a16:creationId xmlns:a16="http://schemas.microsoft.com/office/drawing/2014/main" xmlns="" id="{E2BF3286-D6BC-8D8D-B406-E3657DB81B0F}"/>
            </a:ext>
          </a:extLst>
        </xdr:cNvPr>
        <xdr:cNvPicPr>
          <a:picLocks/>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265987" y="90862460"/>
          <a:ext cx="792000" cy="936000"/>
        </a:xfrm>
        <a:prstGeom prst="rect">
          <a:avLst/>
        </a:prstGeom>
      </xdr:spPr>
    </xdr:pic>
    <xdr:clientData/>
  </xdr:twoCellAnchor>
  <xdr:twoCellAnchor>
    <xdr:from>
      <xdr:col>0</xdr:col>
      <xdr:colOff>265987</xdr:colOff>
      <xdr:row>214</xdr:row>
      <xdr:rowOff>13010</xdr:rowOff>
    </xdr:from>
    <xdr:to>
      <xdr:col>0</xdr:col>
      <xdr:colOff>1057987</xdr:colOff>
      <xdr:row>214</xdr:row>
      <xdr:rowOff>949010</xdr:rowOff>
    </xdr:to>
    <xdr:pic>
      <xdr:nvPicPr>
        <xdr:cNvPr id="954" name="1009415_1A02056_1PF8V.jpg">
          <a:extLst>
            <a:ext uri="{FF2B5EF4-FFF2-40B4-BE49-F238E27FC236}">
              <a16:creationId xmlns:a16="http://schemas.microsoft.com/office/drawing/2014/main" xmlns="" id="{BA3498D5-F62F-CF84-B2DE-47B46D088414}"/>
            </a:ext>
          </a:extLst>
        </xdr:cNvPr>
        <xdr:cNvPicPr>
          <a:picLocks/>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265987" y="92148335"/>
          <a:ext cx="792000" cy="936000"/>
        </a:xfrm>
        <a:prstGeom prst="rect">
          <a:avLst/>
        </a:prstGeom>
      </xdr:spPr>
    </xdr:pic>
    <xdr:clientData/>
  </xdr:twoCellAnchor>
  <xdr:twoCellAnchor>
    <xdr:from>
      <xdr:col>0</xdr:col>
      <xdr:colOff>265987</xdr:colOff>
      <xdr:row>217</xdr:row>
      <xdr:rowOff>13010</xdr:rowOff>
    </xdr:from>
    <xdr:to>
      <xdr:col>0</xdr:col>
      <xdr:colOff>1057987</xdr:colOff>
      <xdr:row>217</xdr:row>
      <xdr:rowOff>949010</xdr:rowOff>
    </xdr:to>
    <xdr:pic>
      <xdr:nvPicPr>
        <xdr:cNvPr id="956" name="DST477M_DVT2P_D41OH.jpg">
          <a:extLst>
            <a:ext uri="{FF2B5EF4-FFF2-40B4-BE49-F238E27FC236}">
              <a16:creationId xmlns:a16="http://schemas.microsoft.com/office/drawing/2014/main" xmlns="" id="{60137EEE-8FDC-FDD5-3481-E951BAA9066B}"/>
            </a:ext>
          </a:extLst>
        </xdr:cNvPr>
        <xdr:cNvPicPr>
          <a:picLocks/>
        </xdr:cNvPicPr>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xfrm>
          <a:off x="265987" y="93434210"/>
          <a:ext cx="792000" cy="936000"/>
        </a:xfrm>
        <a:prstGeom prst="rect">
          <a:avLst/>
        </a:prstGeom>
      </xdr:spPr>
    </xdr:pic>
    <xdr:clientData/>
  </xdr:twoCellAnchor>
  <xdr:twoCellAnchor>
    <xdr:from>
      <xdr:col>0</xdr:col>
      <xdr:colOff>265987</xdr:colOff>
      <xdr:row>220</xdr:row>
      <xdr:rowOff>13010</xdr:rowOff>
    </xdr:from>
    <xdr:to>
      <xdr:col>0</xdr:col>
      <xdr:colOff>1057987</xdr:colOff>
      <xdr:row>220</xdr:row>
      <xdr:rowOff>949010</xdr:rowOff>
    </xdr:to>
    <xdr:pic>
      <xdr:nvPicPr>
        <xdr:cNvPr id="958" name="DST654M_D2VE_1R140.jpg">
          <a:extLst>
            <a:ext uri="{FF2B5EF4-FFF2-40B4-BE49-F238E27FC236}">
              <a16:creationId xmlns:a16="http://schemas.microsoft.com/office/drawing/2014/main" xmlns="" id="{78EDA133-3CEC-8943-BD6E-E24CA693C93D}"/>
            </a:ext>
          </a:extLst>
        </xdr:cNvPr>
        <xdr:cNvPicPr>
          <a:picLocks/>
        </xdr:cNvPicPr>
      </xdr:nvPicPr>
      <xdr:blipFill>
        <a:blip xmlns:r="http://schemas.openxmlformats.org/officeDocument/2006/relationships" r:embed="rId74" cstate="screen">
          <a:extLst>
            <a:ext uri="{28A0092B-C50C-407E-A947-70E740481C1C}">
              <a14:useLocalDpi xmlns:a14="http://schemas.microsoft.com/office/drawing/2010/main"/>
            </a:ext>
          </a:extLst>
        </a:blip>
        <a:stretch>
          <a:fillRect/>
        </a:stretch>
      </xdr:blipFill>
      <xdr:spPr>
        <a:xfrm>
          <a:off x="265987" y="94720085"/>
          <a:ext cx="792000" cy="936000"/>
        </a:xfrm>
        <a:prstGeom prst="rect">
          <a:avLst/>
        </a:prstGeom>
      </xdr:spPr>
    </xdr:pic>
    <xdr:clientData/>
  </xdr:twoCellAnchor>
  <xdr:twoCellAnchor>
    <xdr:from>
      <xdr:col>0</xdr:col>
      <xdr:colOff>265987</xdr:colOff>
      <xdr:row>228</xdr:row>
      <xdr:rowOff>13010</xdr:rowOff>
    </xdr:from>
    <xdr:to>
      <xdr:col>0</xdr:col>
      <xdr:colOff>1057987</xdr:colOff>
      <xdr:row>228</xdr:row>
      <xdr:rowOff>949010</xdr:rowOff>
    </xdr:to>
    <xdr:pic>
      <xdr:nvPicPr>
        <xdr:cNvPr id="960" name="1007256_DVT51_1LB8L.jpg">
          <a:extLst>
            <a:ext uri="{FF2B5EF4-FFF2-40B4-BE49-F238E27FC236}">
              <a16:creationId xmlns:a16="http://schemas.microsoft.com/office/drawing/2014/main" xmlns="" id="{4E6919E8-D807-5495-AFFD-7B3116A0C2E0}"/>
            </a:ext>
          </a:extLst>
        </xdr:cNvPr>
        <xdr:cNvPicPr>
          <a:picLocks/>
        </xdr:cNvPicPr>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xfrm>
          <a:off x="265987" y="96815585"/>
          <a:ext cx="792000" cy="936000"/>
        </a:xfrm>
        <a:prstGeom prst="rect">
          <a:avLst/>
        </a:prstGeom>
      </xdr:spPr>
    </xdr:pic>
    <xdr:clientData/>
  </xdr:twoCellAnchor>
  <xdr:twoCellAnchor>
    <xdr:from>
      <xdr:col>0</xdr:col>
      <xdr:colOff>265987</xdr:colOff>
      <xdr:row>235</xdr:row>
      <xdr:rowOff>13010</xdr:rowOff>
    </xdr:from>
    <xdr:to>
      <xdr:col>0</xdr:col>
      <xdr:colOff>1057987</xdr:colOff>
      <xdr:row>235</xdr:row>
      <xdr:rowOff>949010</xdr:rowOff>
    </xdr:to>
    <xdr:pic>
      <xdr:nvPicPr>
        <xdr:cNvPr id="962" name="1007256_1A05893_1GF1P.jpg">
          <a:extLst>
            <a:ext uri="{FF2B5EF4-FFF2-40B4-BE49-F238E27FC236}">
              <a16:creationId xmlns:a16="http://schemas.microsoft.com/office/drawing/2014/main" xmlns="" id="{40346228-D282-21DF-1DE2-F1954A99C9EA}"/>
            </a:ext>
          </a:extLst>
        </xdr:cNvPr>
        <xdr:cNvPicPr>
          <a:picLocks/>
        </xdr:cNvPicPr>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xfrm>
          <a:off x="265987" y="98749160"/>
          <a:ext cx="792000" cy="936000"/>
        </a:xfrm>
        <a:prstGeom prst="rect">
          <a:avLst/>
        </a:prstGeom>
      </xdr:spPr>
    </xdr:pic>
    <xdr:clientData/>
  </xdr:twoCellAnchor>
  <xdr:twoCellAnchor>
    <xdr:from>
      <xdr:col>0</xdr:col>
      <xdr:colOff>265987</xdr:colOff>
      <xdr:row>238</xdr:row>
      <xdr:rowOff>13010</xdr:rowOff>
    </xdr:from>
    <xdr:to>
      <xdr:col>0</xdr:col>
      <xdr:colOff>1057987</xdr:colOff>
      <xdr:row>238</xdr:row>
      <xdr:rowOff>949010</xdr:rowOff>
    </xdr:to>
    <xdr:pic>
      <xdr:nvPicPr>
        <xdr:cNvPr id="964" name="1007138_1A05879_1B00P.jpg">
          <a:extLst>
            <a:ext uri="{FF2B5EF4-FFF2-40B4-BE49-F238E27FC236}">
              <a16:creationId xmlns:a16="http://schemas.microsoft.com/office/drawing/2014/main" xmlns="" id="{9AFCA178-0E7A-12B4-C5E1-EB64C7BE2D75}"/>
            </a:ext>
          </a:extLst>
        </xdr:cNvPr>
        <xdr:cNvPicPr>
          <a:picLocks/>
        </xdr:cNvPicPr>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xfrm>
          <a:off x="265987" y="100035035"/>
          <a:ext cx="792000" cy="936000"/>
        </a:xfrm>
        <a:prstGeom prst="rect">
          <a:avLst/>
        </a:prstGeom>
      </xdr:spPr>
    </xdr:pic>
    <xdr:clientData/>
  </xdr:twoCellAnchor>
  <xdr:twoCellAnchor>
    <xdr:from>
      <xdr:col>0</xdr:col>
      <xdr:colOff>265987</xdr:colOff>
      <xdr:row>239</xdr:row>
      <xdr:rowOff>13010</xdr:rowOff>
    </xdr:from>
    <xdr:to>
      <xdr:col>0</xdr:col>
      <xdr:colOff>1057987</xdr:colOff>
      <xdr:row>239</xdr:row>
      <xdr:rowOff>949010</xdr:rowOff>
    </xdr:to>
    <xdr:pic>
      <xdr:nvPicPr>
        <xdr:cNvPr id="966" name="1001207_DVT2P_1B090.jpg">
          <a:extLst>
            <a:ext uri="{FF2B5EF4-FFF2-40B4-BE49-F238E27FC236}">
              <a16:creationId xmlns:a16="http://schemas.microsoft.com/office/drawing/2014/main" xmlns="" id="{0939F0C4-0671-51A4-FCCE-5B0EAC9F9FEA}"/>
            </a:ext>
          </a:extLst>
        </xdr:cNvPr>
        <xdr:cNvPicPr>
          <a:picLocks/>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a:off x="265987" y="100997060"/>
          <a:ext cx="792000" cy="936000"/>
        </a:xfrm>
        <a:prstGeom prst="rect">
          <a:avLst/>
        </a:prstGeom>
      </xdr:spPr>
    </xdr:pic>
    <xdr:clientData/>
  </xdr:twoCellAnchor>
  <xdr:twoCellAnchor>
    <xdr:from>
      <xdr:col>0</xdr:col>
      <xdr:colOff>265987</xdr:colOff>
      <xdr:row>251</xdr:row>
      <xdr:rowOff>13010</xdr:rowOff>
    </xdr:from>
    <xdr:to>
      <xdr:col>0</xdr:col>
      <xdr:colOff>1057987</xdr:colOff>
      <xdr:row>251</xdr:row>
      <xdr:rowOff>949010</xdr:rowOff>
    </xdr:to>
    <xdr:pic>
      <xdr:nvPicPr>
        <xdr:cNvPr id="968" name="1007727_1A06446_1B00P.jpg">
          <a:extLst>
            <a:ext uri="{FF2B5EF4-FFF2-40B4-BE49-F238E27FC236}">
              <a16:creationId xmlns:a16="http://schemas.microsoft.com/office/drawing/2014/main" xmlns="" id="{C375E733-C252-EA03-989F-858D084EAFE5}"/>
            </a:ext>
          </a:extLst>
        </xdr:cNvPr>
        <xdr:cNvPicPr>
          <a:picLocks/>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a:off x="265987" y="103740260"/>
          <a:ext cx="792000" cy="936000"/>
        </a:xfrm>
        <a:prstGeom prst="rect">
          <a:avLst/>
        </a:prstGeom>
      </xdr:spPr>
    </xdr:pic>
    <xdr:clientData/>
  </xdr:twoCellAnchor>
  <xdr:twoCellAnchor>
    <xdr:from>
      <xdr:col>0</xdr:col>
      <xdr:colOff>265987</xdr:colOff>
      <xdr:row>259</xdr:row>
      <xdr:rowOff>13010</xdr:rowOff>
    </xdr:from>
    <xdr:to>
      <xdr:col>0</xdr:col>
      <xdr:colOff>1057987</xdr:colOff>
      <xdr:row>259</xdr:row>
      <xdr:rowOff>949010</xdr:rowOff>
    </xdr:to>
    <xdr:pic>
      <xdr:nvPicPr>
        <xdr:cNvPr id="970" name="1011402_1A07977_2N24P.jpg">
          <a:extLst>
            <a:ext uri="{FF2B5EF4-FFF2-40B4-BE49-F238E27FC236}">
              <a16:creationId xmlns:a16="http://schemas.microsoft.com/office/drawing/2014/main" xmlns="" id="{AB810349-0355-4EE0-BA6C-5B505CAA4321}"/>
            </a:ext>
          </a:extLst>
        </xdr:cNvPr>
        <xdr:cNvPicPr>
          <a:picLocks/>
        </xdr:cNvPicPr>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xfrm>
          <a:off x="265987" y="105835760"/>
          <a:ext cx="792000" cy="936000"/>
        </a:xfrm>
        <a:prstGeom prst="rect">
          <a:avLst/>
        </a:prstGeom>
      </xdr:spPr>
    </xdr:pic>
    <xdr:clientData/>
  </xdr:twoCellAnchor>
  <xdr:twoCellAnchor>
    <xdr:from>
      <xdr:col>0</xdr:col>
      <xdr:colOff>265987</xdr:colOff>
      <xdr:row>268</xdr:row>
      <xdr:rowOff>13010</xdr:rowOff>
    </xdr:from>
    <xdr:to>
      <xdr:col>0</xdr:col>
      <xdr:colOff>1057987</xdr:colOff>
      <xdr:row>268</xdr:row>
      <xdr:rowOff>949010</xdr:rowOff>
    </xdr:to>
    <xdr:pic>
      <xdr:nvPicPr>
        <xdr:cNvPr id="972" name="1011402_1A07977_2N77P.jpg">
          <a:extLst>
            <a:ext uri="{FF2B5EF4-FFF2-40B4-BE49-F238E27FC236}">
              <a16:creationId xmlns:a16="http://schemas.microsoft.com/office/drawing/2014/main" xmlns="" id="{38E1CE50-2130-44AC-41D5-CF0FC32296E4}"/>
            </a:ext>
          </a:extLst>
        </xdr:cNvPr>
        <xdr:cNvPicPr>
          <a:picLocks/>
        </xdr:cNvPicPr>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xfrm>
          <a:off x="265987" y="108093185"/>
          <a:ext cx="792000" cy="936000"/>
        </a:xfrm>
        <a:prstGeom prst="rect">
          <a:avLst/>
        </a:prstGeom>
      </xdr:spPr>
    </xdr:pic>
    <xdr:clientData/>
  </xdr:twoCellAnchor>
  <xdr:twoCellAnchor>
    <xdr:from>
      <xdr:col>0</xdr:col>
      <xdr:colOff>265987</xdr:colOff>
      <xdr:row>277</xdr:row>
      <xdr:rowOff>13010</xdr:rowOff>
    </xdr:from>
    <xdr:to>
      <xdr:col>0</xdr:col>
      <xdr:colOff>1057987</xdr:colOff>
      <xdr:row>277</xdr:row>
      <xdr:rowOff>949010</xdr:rowOff>
    </xdr:to>
    <xdr:pic>
      <xdr:nvPicPr>
        <xdr:cNvPr id="974" name="1013020_1A00619_1PP4V.jpg">
          <a:extLst>
            <a:ext uri="{FF2B5EF4-FFF2-40B4-BE49-F238E27FC236}">
              <a16:creationId xmlns:a16="http://schemas.microsoft.com/office/drawing/2014/main" xmlns="" id="{4DD729F9-F32A-4491-37CC-C46B00C79201}"/>
            </a:ext>
          </a:extLst>
        </xdr:cNvPr>
        <xdr:cNvPicPr>
          <a:picLocks/>
        </xdr:cNvPicPr>
      </xdr:nvPicPr>
      <xdr:blipFill>
        <a:blip xmlns:r="http://schemas.openxmlformats.org/officeDocument/2006/relationships" r:embed="rId82" cstate="screen">
          <a:extLst>
            <a:ext uri="{28A0092B-C50C-407E-A947-70E740481C1C}">
              <a14:useLocalDpi xmlns:a14="http://schemas.microsoft.com/office/drawing/2010/main"/>
            </a:ext>
          </a:extLst>
        </a:blip>
        <a:stretch>
          <a:fillRect/>
        </a:stretch>
      </xdr:blipFill>
      <xdr:spPr>
        <a:xfrm>
          <a:off x="265987" y="110350610"/>
          <a:ext cx="792000" cy="936000"/>
        </a:xfrm>
        <a:prstGeom prst="rect">
          <a:avLst/>
        </a:prstGeom>
      </xdr:spPr>
    </xdr:pic>
    <xdr:clientData/>
  </xdr:twoCellAnchor>
  <xdr:twoCellAnchor>
    <xdr:from>
      <xdr:col>0</xdr:col>
      <xdr:colOff>265987</xdr:colOff>
      <xdr:row>287</xdr:row>
      <xdr:rowOff>13010</xdr:rowOff>
    </xdr:from>
    <xdr:to>
      <xdr:col>0</xdr:col>
      <xdr:colOff>1057987</xdr:colOff>
      <xdr:row>287</xdr:row>
      <xdr:rowOff>949010</xdr:rowOff>
    </xdr:to>
    <xdr:pic>
      <xdr:nvPicPr>
        <xdr:cNvPr id="976" name="1008205_1A06446_1B00P.jpg">
          <a:extLst>
            <a:ext uri="{FF2B5EF4-FFF2-40B4-BE49-F238E27FC236}">
              <a16:creationId xmlns:a16="http://schemas.microsoft.com/office/drawing/2014/main" xmlns="" id="{739D9904-2BB6-FEF6-00AA-12FA3F1E905F}"/>
            </a:ext>
          </a:extLst>
        </xdr:cNvPr>
        <xdr:cNvPicPr>
          <a:picLocks/>
        </xdr:cNvPicPr>
      </xdr:nvPicPr>
      <xdr:blipFill>
        <a:blip xmlns:r="http://schemas.openxmlformats.org/officeDocument/2006/relationships" r:embed="rId83" cstate="screen">
          <a:extLst>
            <a:ext uri="{28A0092B-C50C-407E-A947-70E740481C1C}">
              <a14:useLocalDpi xmlns:a14="http://schemas.microsoft.com/office/drawing/2010/main"/>
            </a:ext>
          </a:extLst>
        </a:blip>
        <a:stretch>
          <a:fillRect/>
        </a:stretch>
      </xdr:blipFill>
      <xdr:spPr>
        <a:xfrm>
          <a:off x="265987" y="112769960"/>
          <a:ext cx="792000" cy="936000"/>
        </a:xfrm>
        <a:prstGeom prst="rect">
          <a:avLst/>
        </a:prstGeom>
      </xdr:spPr>
    </xdr:pic>
    <xdr:clientData/>
  </xdr:twoCellAnchor>
  <xdr:twoCellAnchor>
    <xdr:from>
      <xdr:col>0</xdr:col>
      <xdr:colOff>265987</xdr:colOff>
      <xdr:row>295</xdr:row>
      <xdr:rowOff>13010</xdr:rowOff>
    </xdr:from>
    <xdr:to>
      <xdr:col>0</xdr:col>
      <xdr:colOff>1057987</xdr:colOff>
      <xdr:row>295</xdr:row>
      <xdr:rowOff>949010</xdr:rowOff>
    </xdr:to>
    <xdr:pic>
      <xdr:nvPicPr>
        <xdr:cNvPr id="978" name="1008205_1A06446_1W00P.jpg">
          <a:extLst>
            <a:ext uri="{FF2B5EF4-FFF2-40B4-BE49-F238E27FC236}">
              <a16:creationId xmlns:a16="http://schemas.microsoft.com/office/drawing/2014/main" xmlns="" id="{20EEC257-92AA-8AEE-B615-7581DD78D699}"/>
            </a:ext>
          </a:extLst>
        </xdr:cNvPr>
        <xdr:cNvPicPr>
          <a:picLocks/>
        </xdr:cNvPicPr>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xfrm>
          <a:off x="265987" y="114865460"/>
          <a:ext cx="792000" cy="936000"/>
        </a:xfrm>
        <a:prstGeom prst="rect">
          <a:avLst/>
        </a:prstGeom>
      </xdr:spPr>
    </xdr:pic>
    <xdr:clientData/>
  </xdr:twoCellAnchor>
  <xdr:twoCellAnchor>
    <xdr:from>
      <xdr:col>0</xdr:col>
      <xdr:colOff>265987</xdr:colOff>
      <xdr:row>300</xdr:row>
      <xdr:rowOff>13010</xdr:rowOff>
    </xdr:from>
    <xdr:to>
      <xdr:col>0</xdr:col>
      <xdr:colOff>1057987</xdr:colOff>
      <xdr:row>300</xdr:row>
      <xdr:rowOff>949010</xdr:rowOff>
    </xdr:to>
    <xdr:pic>
      <xdr:nvPicPr>
        <xdr:cNvPr id="980" name="DSR705G_D7CTG_D01.jpg">
          <a:extLst>
            <a:ext uri="{FF2B5EF4-FFF2-40B4-BE49-F238E27FC236}">
              <a16:creationId xmlns:a16="http://schemas.microsoft.com/office/drawing/2014/main" xmlns="" id="{BF819591-5C5D-C1AC-16C2-9B67B2A58186}"/>
            </a:ext>
          </a:extLst>
        </xdr:cNvPr>
        <xdr:cNvPicPr>
          <a:picLocks/>
        </xdr:cNvPicPr>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xfrm>
          <a:off x="265987" y="116475185"/>
          <a:ext cx="792000" cy="936000"/>
        </a:xfrm>
        <a:prstGeom prst="rect">
          <a:avLst/>
        </a:prstGeom>
      </xdr:spPr>
    </xdr:pic>
    <xdr:clientData/>
  </xdr:twoCellAnchor>
  <xdr:twoCellAnchor>
    <xdr:from>
      <xdr:col>0</xdr:col>
      <xdr:colOff>265987</xdr:colOff>
      <xdr:row>305</xdr:row>
      <xdr:rowOff>13010</xdr:rowOff>
    </xdr:from>
    <xdr:to>
      <xdr:col>0</xdr:col>
      <xdr:colOff>1057987</xdr:colOff>
      <xdr:row>305</xdr:row>
      <xdr:rowOff>949010</xdr:rowOff>
    </xdr:to>
    <xdr:pic>
      <xdr:nvPicPr>
        <xdr:cNvPr id="982" name="DST539G_D18TCG_D4192.jpg">
          <a:extLst>
            <a:ext uri="{FF2B5EF4-FFF2-40B4-BE49-F238E27FC236}">
              <a16:creationId xmlns:a16="http://schemas.microsoft.com/office/drawing/2014/main" xmlns="" id="{5840BF5A-D356-B433-39DF-1D64061C740A}"/>
            </a:ext>
          </a:extLst>
        </xdr:cNvPr>
        <xdr:cNvPicPr>
          <a:picLocks/>
        </xdr:cNvPicPr>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xfrm>
          <a:off x="265987" y="118084910"/>
          <a:ext cx="792000" cy="936000"/>
        </a:xfrm>
        <a:prstGeom prst="rect">
          <a:avLst/>
        </a:prstGeom>
      </xdr:spPr>
    </xdr:pic>
    <xdr:clientData/>
  </xdr:twoCellAnchor>
  <xdr:twoCellAnchor>
    <xdr:from>
      <xdr:col>0</xdr:col>
      <xdr:colOff>265987</xdr:colOff>
      <xdr:row>306</xdr:row>
      <xdr:rowOff>13010</xdr:rowOff>
    </xdr:from>
    <xdr:to>
      <xdr:col>0</xdr:col>
      <xdr:colOff>1057987</xdr:colOff>
      <xdr:row>306</xdr:row>
      <xdr:rowOff>949010</xdr:rowOff>
    </xdr:to>
    <xdr:pic>
      <xdr:nvPicPr>
        <xdr:cNvPr id="984" name="DST539G_D15TCG_D4D.jpg">
          <a:extLst>
            <a:ext uri="{FF2B5EF4-FFF2-40B4-BE49-F238E27FC236}">
              <a16:creationId xmlns:a16="http://schemas.microsoft.com/office/drawing/2014/main" xmlns="" id="{8DF8817F-5071-36EA-4B5B-6F5AB240B6C5}"/>
            </a:ext>
          </a:extLst>
        </xdr:cNvPr>
        <xdr:cNvPicPr>
          <a:picLocks/>
        </xdr:cNvPicPr>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xfrm>
          <a:off x="265987" y="119046935"/>
          <a:ext cx="792000" cy="936000"/>
        </a:xfrm>
        <a:prstGeom prst="rect">
          <a:avLst/>
        </a:prstGeom>
      </xdr:spPr>
    </xdr:pic>
    <xdr:clientData/>
  </xdr:twoCellAnchor>
  <xdr:twoCellAnchor>
    <xdr:from>
      <xdr:col>0</xdr:col>
      <xdr:colOff>265987</xdr:colOff>
      <xdr:row>314</xdr:row>
      <xdr:rowOff>13010</xdr:rowOff>
    </xdr:from>
    <xdr:to>
      <xdr:col>0</xdr:col>
      <xdr:colOff>1057987</xdr:colOff>
      <xdr:row>314</xdr:row>
      <xdr:rowOff>949010</xdr:rowOff>
    </xdr:to>
    <xdr:pic>
      <xdr:nvPicPr>
        <xdr:cNvPr id="986" name="DST644D_DTE4G_5W08V.jpg">
          <a:extLst>
            <a:ext uri="{FF2B5EF4-FFF2-40B4-BE49-F238E27FC236}">
              <a16:creationId xmlns:a16="http://schemas.microsoft.com/office/drawing/2014/main" xmlns="" id="{17C6FAA6-4F0F-5710-BE54-AB296F9813C9}"/>
            </a:ext>
          </a:extLst>
        </xdr:cNvPr>
        <xdr:cNvPicPr>
          <a:picLocks/>
        </xdr:cNvPicPr>
      </xdr:nvPicPr>
      <xdr:blipFill>
        <a:blip xmlns:r="http://schemas.openxmlformats.org/officeDocument/2006/relationships" r:embed="rId88" cstate="screen">
          <a:extLst>
            <a:ext uri="{28A0092B-C50C-407E-A947-70E740481C1C}">
              <a14:useLocalDpi xmlns:a14="http://schemas.microsoft.com/office/drawing/2010/main"/>
            </a:ext>
          </a:extLst>
        </a:blip>
        <a:stretch>
          <a:fillRect/>
        </a:stretch>
      </xdr:blipFill>
      <xdr:spPr>
        <a:xfrm>
          <a:off x="265987" y="121142435"/>
          <a:ext cx="792000" cy="936000"/>
        </a:xfrm>
        <a:prstGeom prst="rect">
          <a:avLst/>
        </a:prstGeom>
      </xdr:spPr>
    </xdr:pic>
    <xdr:clientData/>
  </xdr:twoCellAnchor>
  <xdr:twoCellAnchor>
    <xdr:from>
      <xdr:col>0</xdr:col>
      <xdr:colOff>265987</xdr:colOff>
      <xdr:row>325</xdr:row>
      <xdr:rowOff>13010</xdr:rowOff>
    </xdr:from>
    <xdr:to>
      <xdr:col>0</xdr:col>
      <xdr:colOff>1057987</xdr:colOff>
      <xdr:row>325</xdr:row>
      <xdr:rowOff>949010</xdr:rowOff>
    </xdr:to>
    <xdr:pic>
      <xdr:nvPicPr>
        <xdr:cNvPr id="988" name="DST644D_DV51G_D0141.jpg">
          <a:extLst>
            <a:ext uri="{FF2B5EF4-FFF2-40B4-BE49-F238E27FC236}">
              <a16:creationId xmlns:a16="http://schemas.microsoft.com/office/drawing/2014/main" xmlns="" id="{3AD2A7B5-C5B2-AFC6-B04F-F014D89F5ED2}"/>
            </a:ext>
          </a:extLst>
        </xdr:cNvPr>
        <xdr:cNvPicPr>
          <a:picLocks/>
        </xdr:cNvPicPr>
      </xdr:nvPicPr>
      <xdr:blipFill>
        <a:blip xmlns:r="http://schemas.openxmlformats.org/officeDocument/2006/relationships" r:embed="rId89" cstate="screen">
          <a:extLst>
            <a:ext uri="{28A0092B-C50C-407E-A947-70E740481C1C}">
              <a14:useLocalDpi xmlns:a14="http://schemas.microsoft.com/office/drawing/2010/main"/>
            </a:ext>
          </a:extLst>
        </a:blip>
        <a:stretch>
          <a:fillRect/>
        </a:stretch>
      </xdr:blipFill>
      <xdr:spPr>
        <a:xfrm>
          <a:off x="265987" y="123723710"/>
          <a:ext cx="792000" cy="936000"/>
        </a:xfrm>
        <a:prstGeom prst="rect">
          <a:avLst/>
        </a:prstGeom>
      </xdr:spPr>
    </xdr:pic>
    <xdr:clientData/>
  </xdr:twoCellAnchor>
  <xdr:twoCellAnchor>
    <xdr:from>
      <xdr:col>0</xdr:col>
      <xdr:colOff>265987</xdr:colOff>
      <xdr:row>331</xdr:row>
      <xdr:rowOff>13010</xdr:rowOff>
    </xdr:from>
    <xdr:to>
      <xdr:col>0</xdr:col>
      <xdr:colOff>1057987</xdr:colOff>
      <xdr:row>331</xdr:row>
      <xdr:rowOff>949010</xdr:rowOff>
    </xdr:to>
    <xdr:pic>
      <xdr:nvPicPr>
        <xdr:cNvPr id="990" name="1004184_1A04183_2PA3P.jpg">
          <a:extLst>
            <a:ext uri="{FF2B5EF4-FFF2-40B4-BE49-F238E27FC236}">
              <a16:creationId xmlns:a16="http://schemas.microsoft.com/office/drawing/2014/main" xmlns="" id="{864C6D9A-7EBC-B8E6-566E-9A1BC084C332}"/>
            </a:ext>
          </a:extLst>
        </xdr:cNvPr>
        <xdr:cNvPicPr>
          <a:picLocks/>
        </xdr:cNvPicPr>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xfrm>
          <a:off x="265987" y="125495360"/>
          <a:ext cx="792000" cy="936000"/>
        </a:xfrm>
        <a:prstGeom prst="rect">
          <a:avLst/>
        </a:prstGeom>
      </xdr:spPr>
    </xdr:pic>
    <xdr:clientData/>
  </xdr:twoCellAnchor>
  <xdr:twoCellAnchor>
    <xdr:from>
      <xdr:col>0</xdr:col>
      <xdr:colOff>265987</xdr:colOff>
      <xdr:row>334</xdr:row>
      <xdr:rowOff>13010</xdr:rowOff>
    </xdr:from>
    <xdr:to>
      <xdr:col>0</xdr:col>
      <xdr:colOff>1057987</xdr:colOff>
      <xdr:row>334</xdr:row>
      <xdr:rowOff>949010</xdr:rowOff>
    </xdr:to>
    <xdr:pic>
      <xdr:nvPicPr>
        <xdr:cNvPr id="992" name="DST539G_D16TCG_D014H.jpg">
          <a:extLst>
            <a:ext uri="{FF2B5EF4-FFF2-40B4-BE49-F238E27FC236}">
              <a16:creationId xmlns:a16="http://schemas.microsoft.com/office/drawing/2014/main" xmlns="" id="{3327C20A-2704-94F0-8A32-B059A17A76C8}"/>
            </a:ext>
          </a:extLst>
        </xdr:cNvPr>
        <xdr:cNvPicPr>
          <a:picLocks/>
        </xdr:cNvPicPr>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xfrm>
          <a:off x="265987" y="126781235"/>
          <a:ext cx="792000" cy="936000"/>
        </a:xfrm>
        <a:prstGeom prst="rect">
          <a:avLst/>
        </a:prstGeom>
      </xdr:spPr>
    </xdr:pic>
    <xdr:clientData/>
  </xdr:twoCellAnchor>
  <xdr:twoCellAnchor>
    <xdr:from>
      <xdr:col>0</xdr:col>
      <xdr:colOff>265987</xdr:colOff>
      <xdr:row>344</xdr:row>
      <xdr:rowOff>13010</xdr:rowOff>
    </xdr:from>
    <xdr:to>
      <xdr:col>0</xdr:col>
      <xdr:colOff>1057987</xdr:colOff>
      <xdr:row>344</xdr:row>
      <xdr:rowOff>949010</xdr:rowOff>
    </xdr:to>
    <xdr:pic>
      <xdr:nvPicPr>
        <xdr:cNvPr id="994" name="1002773_1A02200_1B00V.jpg">
          <a:extLst>
            <a:ext uri="{FF2B5EF4-FFF2-40B4-BE49-F238E27FC236}">
              <a16:creationId xmlns:a16="http://schemas.microsoft.com/office/drawing/2014/main" xmlns="" id="{E50F803B-3D65-C54D-21FC-A9384135CC61}"/>
            </a:ext>
          </a:extLst>
        </xdr:cNvPr>
        <xdr:cNvPicPr>
          <a:picLocks/>
        </xdr:cNvPicPr>
      </xdr:nvPicPr>
      <xdr:blipFill>
        <a:blip xmlns:r="http://schemas.openxmlformats.org/officeDocument/2006/relationships" r:embed="rId92" cstate="screen">
          <a:extLst>
            <a:ext uri="{28A0092B-C50C-407E-A947-70E740481C1C}">
              <a14:useLocalDpi xmlns:a14="http://schemas.microsoft.com/office/drawing/2010/main"/>
            </a:ext>
          </a:extLst>
        </a:blip>
        <a:stretch>
          <a:fillRect/>
        </a:stretch>
      </xdr:blipFill>
      <xdr:spPr>
        <a:xfrm>
          <a:off x="265987" y="129200585"/>
          <a:ext cx="792000" cy="936000"/>
        </a:xfrm>
        <a:prstGeom prst="rect">
          <a:avLst/>
        </a:prstGeom>
      </xdr:spPr>
    </xdr:pic>
    <xdr:clientData/>
  </xdr:twoCellAnchor>
  <xdr:twoCellAnchor>
    <xdr:from>
      <xdr:col>0</xdr:col>
      <xdr:colOff>265987</xdr:colOff>
      <xdr:row>345</xdr:row>
      <xdr:rowOff>13010</xdr:rowOff>
    </xdr:from>
    <xdr:to>
      <xdr:col>0</xdr:col>
      <xdr:colOff>1057987</xdr:colOff>
      <xdr:row>345</xdr:row>
      <xdr:rowOff>949010</xdr:rowOff>
    </xdr:to>
    <xdr:pic>
      <xdr:nvPicPr>
        <xdr:cNvPr id="996" name="1011941_1A10408_2PR50.jpg">
          <a:extLst>
            <a:ext uri="{FF2B5EF4-FFF2-40B4-BE49-F238E27FC236}">
              <a16:creationId xmlns:a16="http://schemas.microsoft.com/office/drawing/2014/main" xmlns="" id="{28B9889A-033B-3702-81E1-27C4B25C5970}"/>
            </a:ext>
          </a:extLst>
        </xdr:cNvPr>
        <xdr:cNvPicPr>
          <a:picLocks/>
        </xdr:cNvPicPr>
      </xdr:nvPicPr>
      <xdr:blipFill>
        <a:blip xmlns:r="http://schemas.openxmlformats.org/officeDocument/2006/relationships" r:embed="rId93" cstate="screen">
          <a:extLst>
            <a:ext uri="{28A0092B-C50C-407E-A947-70E740481C1C}">
              <a14:useLocalDpi xmlns:a14="http://schemas.microsoft.com/office/drawing/2010/main"/>
            </a:ext>
          </a:extLst>
        </a:blip>
        <a:stretch>
          <a:fillRect/>
        </a:stretch>
      </xdr:blipFill>
      <xdr:spPr>
        <a:xfrm>
          <a:off x="265987" y="130162610"/>
          <a:ext cx="792000" cy="936000"/>
        </a:xfrm>
        <a:prstGeom prst="rect">
          <a:avLst/>
        </a:prstGeom>
      </xdr:spPr>
    </xdr:pic>
    <xdr:clientData/>
  </xdr:twoCellAnchor>
  <xdr:twoCellAnchor>
    <xdr:from>
      <xdr:col>0</xdr:col>
      <xdr:colOff>265987</xdr:colOff>
      <xdr:row>354</xdr:row>
      <xdr:rowOff>13010</xdr:rowOff>
    </xdr:from>
    <xdr:to>
      <xdr:col>0</xdr:col>
      <xdr:colOff>1057987</xdr:colOff>
      <xdr:row>354</xdr:row>
      <xdr:rowOff>949010</xdr:rowOff>
    </xdr:to>
    <xdr:pic>
      <xdr:nvPicPr>
        <xdr:cNvPr id="998" name="1001600_1A06726_5W020.jpg">
          <a:extLst>
            <a:ext uri="{FF2B5EF4-FFF2-40B4-BE49-F238E27FC236}">
              <a16:creationId xmlns:a16="http://schemas.microsoft.com/office/drawing/2014/main" xmlns="" id="{B45FED94-EE1C-013E-41BF-248E73CA5C68}"/>
            </a:ext>
          </a:extLst>
        </xdr:cNvPr>
        <xdr:cNvPicPr>
          <a:picLocks/>
        </xdr:cNvPicPr>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xfrm>
          <a:off x="265987" y="132420035"/>
          <a:ext cx="792000" cy="936000"/>
        </a:xfrm>
        <a:prstGeom prst="rect">
          <a:avLst/>
        </a:prstGeom>
      </xdr:spPr>
    </xdr:pic>
    <xdr:clientData/>
  </xdr:twoCellAnchor>
  <xdr:twoCellAnchor>
    <xdr:from>
      <xdr:col>0</xdr:col>
      <xdr:colOff>265987</xdr:colOff>
      <xdr:row>355</xdr:row>
      <xdr:rowOff>13010</xdr:rowOff>
    </xdr:from>
    <xdr:to>
      <xdr:col>0</xdr:col>
      <xdr:colOff>1057987</xdr:colOff>
      <xdr:row>355</xdr:row>
      <xdr:rowOff>949010</xdr:rowOff>
    </xdr:to>
    <xdr:pic>
      <xdr:nvPicPr>
        <xdr:cNvPr id="1000" name="1001600_1A07486_5BA60.jpg">
          <a:extLst>
            <a:ext uri="{FF2B5EF4-FFF2-40B4-BE49-F238E27FC236}">
              <a16:creationId xmlns:a16="http://schemas.microsoft.com/office/drawing/2014/main" xmlns="" id="{79463C16-1BA0-3F40-E545-34E7A836D660}"/>
            </a:ext>
          </a:extLst>
        </xdr:cNvPr>
        <xdr:cNvPicPr>
          <a:picLocks/>
        </xdr:cNvPicPr>
      </xdr:nvPicPr>
      <xdr:blipFill>
        <a:blip xmlns:r="http://schemas.openxmlformats.org/officeDocument/2006/relationships" r:embed="rId95" cstate="screen">
          <a:extLst>
            <a:ext uri="{28A0092B-C50C-407E-A947-70E740481C1C}">
              <a14:useLocalDpi xmlns:a14="http://schemas.microsoft.com/office/drawing/2010/main"/>
            </a:ext>
          </a:extLst>
        </a:blip>
        <a:stretch>
          <a:fillRect/>
        </a:stretch>
      </xdr:blipFill>
      <xdr:spPr>
        <a:xfrm>
          <a:off x="265987" y="133382060"/>
          <a:ext cx="792000" cy="936000"/>
        </a:xfrm>
        <a:prstGeom prst="rect">
          <a:avLst/>
        </a:prstGeom>
      </xdr:spPr>
    </xdr:pic>
    <xdr:clientData/>
  </xdr:twoCellAnchor>
  <xdr:twoCellAnchor>
    <xdr:from>
      <xdr:col>0</xdr:col>
      <xdr:colOff>265987</xdr:colOff>
      <xdr:row>356</xdr:row>
      <xdr:rowOff>13010</xdr:rowOff>
    </xdr:from>
    <xdr:to>
      <xdr:col>0</xdr:col>
      <xdr:colOff>1057987</xdr:colOff>
      <xdr:row>356</xdr:row>
      <xdr:rowOff>949010</xdr:rowOff>
    </xdr:to>
    <xdr:pic>
      <xdr:nvPicPr>
        <xdr:cNvPr id="1002" name="1001600_1A07486_5BA50.jpg">
          <a:extLst>
            <a:ext uri="{FF2B5EF4-FFF2-40B4-BE49-F238E27FC236}">
              <a16:creationId xmlns:a16="http://schemas.microsoft.com/office/drawing/2014/main" xmlns="" id="{727F8FF1-0748-09CD-C57A-073651A17A92}"/>
            </a:ext>
          </a:extLst>
        </xdr:cNvPr>
        <xdr:cNvPicPr>
          <a:picLocks/>
        </xdr:cNvPicPr>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xfrm>
          <a:off x="265987" y="134344085"/>
          <a:ext cx="792000" cy="936000"/>
        </a:xfrm>
        <a:prstGeom prst="rect">
          <a:avLst/>
        </a:prstGeom>
      </xdr:spPr>
    </xdr:pic>
    <xdr:clientData/>
  </xdr:twoCellAnchor>
  <xdr:twoCellAnchor>
    <xdr:from>
      <xdr:col>0</xdr:col>
      <xdr:colOff>265987</xdr:colOff>
      <xdr:row>357</xdr:row>
      <xdr:rowOff>13010</xdr:rowOff>
    </xdr:from>
    <xdr:to>
      <xdr:col>0</xdr:col>
      <xdr:colOff>1057987</xdr:colOff>
      <xdr:row>357</xdr:row>
      <xdr:rowOff>949010</xdr:rowOff>
    </xdr:to>
    <xdr:pic>
      <xdr:nvPicPr>
        <xdr:cNvPr id="1004" name="IBA0005_1A06727_5P740.jpg">
          <a:extLst>
            <a:ext uri="{FF2B5EF4-FFF2-40B4-BE49-F238E27FC236}">
              <a16:creationId xmlns:a16="http://schemas.microsoft.com/office/drawing/2014/main" xmlns="" id="{A8FC108A-DB84-51A1-1D5F-213F5DDFCC72}"/>
            </a:ext>
          </a:extLst>
        </xdr:cNvPr>
        <xdr:cNvPicPr>
          <a:picLocks/>
        </xdr:cNvPicPr>
      </xdr:nvPicPr>
      <xdr:blipFill>
        <a:blip xmlns:r="http://schemas.openxmlformats.org/officeDocument/2006/relationships" r:embed="rId97" cstate="screen">
          <a:extLst>
            <a:ext uri="{28A0092B-C50C-407E-A947-70E740481C1C}">
              <a14:useLocalDpi xmlns:a14="http://schemas.microsoft.com/office/drawing/2010/main"/>
            </a:ext>
          </a:extLst>
        </a:blip>
        <a:stretch>
          <a:fillRect/>
        </a:stretch>
      </xdr:blipFill>
      <xdr:spPr>
        <a:xfrm>
          <a:off x="265987" y="135306110"/>
          <a:ext cx="792000" cy="936000"/>
        </a:xfrm>
        <a:prstGeom prst="rect">
          <a:avLst/>
        </a:prstGeom>
      </xdr:spPr>
    </xdr:pic>
    <xdr:clientData/>
  </xdr:twoCellAnchor>
  <xdr:twoCellAnchor>
    <xdr:from>
      <xdr:col>0</xdr:col>
      <xdr:colOff>265987</xdr:colOff>
      <xdr:row>358</xdr:row>
      <xdr:rowOff>13010</xdr:rowOff>
    </xdr:from>
    <xdr:to>
      <xdr:col>0</xdr:col>
      <xdr:colOff>1057987</xdr:colOff>
      <xdr:row>358</xdr:row>
      <xdr:rowOff>949010</xdr:rowOff>
    </xdr:to>
    <xdr:pic>
      <xdr:nvPicPr>
        <xdr:cNvPr id="1006" name="1007031_1A05320_5R360.jpg">
          <a:extLst>
            <a:ext uri="{FF2B5EF4-FFF2-40B4-BE49-F238E27FC236}">
              <a16:creationId xmlns:a16="http://schemas.microsoft.com/office/drawing/2014/main" xmlns="" id="{7A247705-4C24-8085-3DF3-05DECA5A518B}"/>
            </a:ext>
          </a:extLst>
        </xdr:cNvPr>
        <xdr:cNvPicPr>
          <a:picLocks/>
        </xdr:cNvPicPr>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xfrm>
          <a:off x="265987" y="136268135"/>
          <a:ext cx="792000" cy="936000"/>
        </a:xfrm>
        <a:prstGeom prst="rect">
          <a:avLst/>
        </a:prstGeom>
      </xdr:spPr>
    </xdr:pic>
    <xdr:clientData/>
  </xdr:twoCellAnchor>
  <xdr:twoCellAnchor>
    <xdr:from>
      <xdr:col>0</xdr:col>
      <xdr:colOff>265987</xdr:colOff>
      <xdr:row>361</xdr:row>
      <xdr:rowOff>13010</xdr:rowOff>
    </xdr:from>
    <xdr:to>
      <xdr:col>0</xdr:col>
      <xdr:colOff>1057987</xdr:colOff>
      <xdr:row>361</xdr:row>
      <xdr:rowOff>949010</xdr:rowOff>
    </xdr:to>
    <xdr:pic>
      <xdr:nvPicPr>
        <xdr:cNvPr id="1008" name="1003833_A232999_A7900.jpg">
          <a:extLst>
            <a:ext uri="{FF2B5EF4-FFF2-40B4-BE49-F238E27FC236}">
              <a16:creationId xmlns:a16="http://schemas.microsoft.com/office/drawing/2014/main" xmlns="" id="{5F17C1E3-7DB4-6733-56B0-F6F7D6656B81}"/>
            </a:ext>
          </a:extLst>
        </xdr:cNvPr>
        <xdr:cNvPicPr>
          <a:picLocks/>
        </xdr:cNvPicPr>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xfrm>
          <a:off x="265987" y="137554010"/>
          <a:ext cx="792000" cy="936000"/>
        </a:xfrm>
        <a:prstGeom prst="rect">
          <a:avLst/>
        </a:prstGeom>
      </xdr:spPr>
    </xdr:pic>
    <xdr:clientData/>
  </xdr:twoCellAnchor>
  <xdr:twoCellAnchor>
    <xdr:from>
      <xdr:col>0</xdr:col>
      <xdr:colOff>265987</xdr:colOff>
      <xdr:row>362</xdr:row>
      <xdr:rowOff>13010</xdr:rowOff>
    </xdr:from>
    <xdr:to>
      <xdr:col>0</xdr:col>
      <xdr:colOff>1057987</xdr:colOff>
      <xdr:row>362</xdr:row>
      <xdr:rowOff>949010</xdr:rowOff>
    </xdr:to>
    <xdr:pic>
      <xdr:nvPicPr>
        <xdr:cNvPr id="1010" name="1001599_1A07488_5BA60.jpg">
          <a:extLst>
            <a:ext uri="{FF2B5EF4-FFF2-40B4-BE49-F238E27FC236}">
              <a16:creationId xmlns:a16="http://schemas.microsoft.com/office/drawing/2014/main" xmlns="" id="{3BC8C161-E4B7-7ACC-561F-4D3A2B7D25FB}"/>
            </a:ext>
          </a:extLst>
        </xdr:cNvPr>
        <xdr:cNvPicPr>
          <a:picLocks/>
        </xdr:cNvPicPr>
      </xdr:nvPicPr>
      <xdr:blipFill>
        <a:blip xmlns:r="http://schemas.openxmlformats.org/officeDocument/2006/relationships" r:embed="rId100" cstate="screen">
          <a:extLst>
            <a:ext uri="{28A0092B-C50C-407E-A947-70E740481C1C}">
              <a14:useLocalDpi xmlns:a14="http://schemas.microsoft.com/office/drawing/2010/main"/>
            </a:ext>
          </a:extLst>
        </a:blip>
        <a:stretch>
          <a:fillRect/>
        </a:stretch>
      </xdr:blipFill>
      <xdr:spPr>
        <a:xfrm>
          <a:off x="265987" y="138516035"/>
          <a:ext cx="792000" cy="936000"/>
        </a:xfrm>
        <a:prstGeom prst="rect">
          <a:avLst/>
        </a:prstGeom>
      </xdr:spPr>
    </xdr:pic>
    <xdr:clientData/>
  </xdr:twoCellAnchor>
  <xdr:twoCellAnchor>
    <xdr:from>
      <xdr:col>0</xdr:col>
      <xdr:colOff>265987</xdr:colOff>
      <xdr:row>363</xdr:row>
      <xdr:rowOff>13010</xdr:rowOff>
    </xdr:from>
    <xdr:to>
      <xdr:col>0</xdr:col>
      <xdr:colOff>1057987</xdr:colOff>
      <xdr:row>363</xdr:row>
      <xdr:rowOff>949010</xdr:rowOff>
    </xdr:to>
    <xdr:pic>
      <xdr:nvPicPr>
        <xdr:cNvPr id="1012" name="1007218_1A05134_1LD2V.jpg">
          <a:extLst>
            <a:ext uri="{FF2B5EF4-FFF2-40B4-BE49-F238E27FC236}">
              <a16:creationId xmlns:a16="http://schemas.microsoft.com/office/drawing/2014/main" xmlns="" id="{27C34576-73D5-9EA9-D76C-E7AA1F6067B8}"/>
            </a:ext>
          </a:extLst>
        </xdr:cNvPr>
        <xdr:cNvPicPr>
          <a:picLocks/>
        </xdr:cNvPicPr>
      </xdr:nvPicPr>
      <xdr:blipFill>
        <a:blip xmlns:r="http://schemas.openxmlformats.org/officeDocument/2006/relationships" r:embed="rId101" cstate="screen">
          <a:extLst>
            <a:ext uri="{28A0092B-C50C-407E-A947-70E740481C1C}">
              <a14:useLocalDpi xmlns:a14="http://schemas.microsoft.com/office/drawing/2010/main"/>
            </a:ext>
          </a:extLst>
        </a:blip>
        <a:stretch>
          <a:fillRect/>
        </a:stretch>
      </xdr:blipFill>
      <xdr:spPr>
        <a:xfrm>
          <a:off x="265987" y="139478060"/>
          <a:ext cx="792000" cy="936000"/>
        </a:xfrm>
        <a:prstGeom prst="rect">
          <a:avLst/>
        </a:prstGeom>
      </xdr:spPr>
    </xdr:pic>
    <xdr:clientData/>
  </xdr:twoCellAnchor>
  <xdr:twoCellAnchor>
    <xdr:from>
      <xdr:col>0</xdr:col>
      <xdr:colOff>265987</xdr:colOff>
      <xdr:row>364</xdr:row>
      <xdr:rowOff>13010</xdr:rowOff>
    </xdr:from>
    <xdr:to>
      <xdr:col>0</xdr:col>
      <xdr:colOff>1057987</xdr:colOff>
      <xdr:row>364</xdr:row>
      <xdr:rowOff>949010</xdr:rowOff>
    </xdr:to>
    <xdr:pic>
      <xdr:nvPicPr>
        <xdr:cNvPr id="1014" name="1009816_1A07090_1B00P.jpg">
          <a:extLst>
            <a:ext uri="{FF2B5EF4-FFF2-40B4-BE49-F238E27FC236}">
              <a16:creationId xmlns:a16="http://schemas.microsoft.com/office/drawing/2014/main" xmlns="" id="{2C77EA11-5C88-A6CF-6CF7-6F98828E0E37}"/>
            </a:ext>
          </a:extLst>
        </xdr:cNvPr>
        <xdr:cNvPicPr>
          <a:picLocks/>
        </xdr:cNvPicPr>
      </xdr:nvPicPr>
      <xdr:blipFill>
        <a:blip xmlns:r="http://schemas.openxmlformats.org/officeDocument/2006/relationships" r:embed="rId102" cstate="screen">
          <a:extLst>
            <a:ext uri="{28A0092B-C50C-407E-A947-70E740481C1C}">
              <a14:useLocalDpi xmlns:a14="http://schemas.microsoft.com/office/drawing/2010/main"/>
            </a:ext>
          </a:extLst>
        </a:blip>
        <a:stretch>
          <a:fillRect/>
        </a:stretch>
      </xdr:blipFill>
      <xdr:spPr>
        <a:xfrm>
          <a:off x="265987" y="140440085"/>
          <a:ext cx="792000" cy="936000"/>
        </a:xfrm>
        <a:prstGeom prst="rect">
          <a:avLst/>
        </a:prstGeom>
      </xdr:spPr>
    </xdr:pic>
    <xdr:clientData/>
  </xdr:twoCellAnchor>
  <xdr:twoCellAnchor>
    <xdr:from>
      <xdr:col>0</xdr:col>
      <xdr:colOff>265987</xdr:colOff>
      <xdr:row>365</xdr:row>
      <xdr:rowOff>13010</xdr:rowOff>
    </xdr:from>
    <xdr:to>
      <xdr:col>0</xdr:col>
      <xdr:colOff>1057987</xdr:colOff>
      <xdr:row>365</xdr:row>
      <xdr:rowOff>949010</xdr:rowOff>
    </xdr:to>
    <xdr:pic>
      <xdr:nvPicPr>
        <xdr:cNvPr id="1016" name="1009816_1A07090_1W00P.jpg">
          <a:extLst>
            <a:ext uri="{FF2B5EF4-FFF2-40B4-BE49-F238E27FC236}">
              <a16:creationId xmlns:a16="http://schemas.microsoft.com/office/drawing/2014/main" xmlns="" id="{DC9E2F8F-1F82-646C-BA4D-D183547FADF4}"/>
            </a:ext>
          </a:extLst>
        </xdr:cNvPr>
        <xdr:cNvPicPr>
          <a:picLocks/>
        </xdr:cNvPicPr>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xfrm>
          <a:off x="265987" y="141402110"/>
          <a:ext cx="792000" cy="936000"/>
        </a:xfrm>
        <a:prstGeom prst="rect">
          <a:avLst/>
        </a:prstGeom>
      </xdr:spPr>
    </xdr:pic>
    <xdr:clientData/>
  </xdr:twoCellAnchor>
  <xdr:twoCellAnchor>
    <xdr:from>
      <xdr:col>0</xdr:col>
      <xdr:colOff>265987</xdr:colOff>
      <xdr:row>366</xdr:row>
      <xdr:rowOff>13010</xdr:rowOff>
    </xdr:from>
    <xdr:to>
      <xdr:col>0</xdr:col>
      <xdr:colOff>1057987</xdr:colOff>
      <xdr:row>366</xdr:row>
      <xdr:rowOff>949010</xdr:rowOff>
    </xdr:to>
    <xdr:pic>
      <xdr:nvPicPr>
        <xdr:cNvPr id="1018" name="DP8F162_DVITX_D41OC.jpg">
          <a:extLst>
            <a:ext uri="{FF2B5EF4-FFF2-40B4-BE49-F238E27FC236}">
              <a16:creationId xmlns:a16="http://schemas.microsoft.com/office/drawing/2014/main" xmlns="" id="{37FA4AFC-E197-6D25-77BE-C0E801D6262E}"/>
            </a:ext>
          </a:extLst>
        </xdr:cNvPr>
        <xdr:cNvPicPr>
          <a:picLocks/>
        </xdr:cNvPicPr>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xfrm>
          <a:off x="265987" y="142364135"/>
          <a:ext cx="792000" cy="936000"/>
        </a:xfrm>
        <a:prstGeom prst="rect">
          <a:avLst/>
        </a:prstGeom>
      </xdr:spPr>
    </xdr:pic>
    <xdr:clientData/>
  </xdr:twoCellAnchor>
  <xdr:twoCellAnchor>
    <xdr:from>
      <xdr:col>0</xdr:col>
      <xdr:colOff>265987</xdr:colOff>
      <xdr:row>367</xdr:row>
      <xdr:rowOff>13010</xdr:rowOff>
    </xdr:from>
    <xdr:to>
      <xdr:col>0</xdr:col>
      <xdr:colOff>1057987</xdr:colOff>
      <xdr:row>367</xdr:row>
      <xdr:rowOff>949010</xdr:rowOff>
    </xdr:to>
    <xdr:pic>
      <xdr:nvPicPr>
        <xdr:cNvPr id="1020" name="1000814_DVIT2T_1U38V.jpg">
          <a:extLst>
            <a:ext uri="{FF2B5EF4-FFF2-40B4-BE49-F238E27FC236}">
              <a16:creationId xmlns:a16="http://schemas.microsoft.com/office/drawing/2014/main" xmlns="" id="{86F79ADC-15E7-D41A-1299-BBEAB611462E}"/>
            </a:ext>
          </a:extLst>
        </xdr:cNvPr>
        <xdr:cNvPicPr>
          <a:picLocks/>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265987" y="143326160"/>
          <a:ext cx="792000" cy="936000"/>
        </a:xfrm>
        <a:prstGeom prst="rect">
          <a:avLst/>
        </a:prstGeom>
      </xdr:spPr>
    </xdr:pic>
    <xdr:clientData/>
  </xdr:twoCellAnchor>
  <xdr:twoCellAnchor>
    <xdr:from>
      <xdr:col>0</xdr:col>
      <xdr:colOff>265987</xdr:colOff>
      <xdr:row>368</xdr:row>
      <xdr:rowOff>13010</xdr:rowOff>
    </xdr:from>
    <xdr:to>
      <xdr:col>0</xdr:col>
      <xdr:colOff>1057987</xdr:colOff>
      <xdr:row>368</xdr:row>
      <xdr:rowOff>949010</xdr:rowOff>
    </xdr:to>
    <xdr:pic>
      <xdr:nvPicPr>
        <xdr:cNvPr id="1022" name="1007220_1A05134_1LC3V.jpg">
          <a:extLst>
            <a:ext uri="{FF2B5EF4-FFF2-40B4-BE49-F238E27FC236}">
              <a16:creationId xmlns:a16="http://schemas.microsoft.com/office/drawing/2014/main" xmlns="" id="{C60CCA31-38EA-1754-40C7-E093F4F32500}"/>
            </a:ext>
          </a:extLst>
        </xdr:cNvPr>
        <xdr:cNvPicPr>
          <a:picLocks/>
        </xdr:cNvPicPr>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xfrm>
          <a:off x="265987" y="144288185"/>
          <a:ext cx="792000" cy="936000"/>
        </a:xfrm>
        <a:prstGeom prst="rect">
          <a:avLst/>
        </a:prstGeom>
      </xdr:spPr>
    </xdr:pic>
    <xdr:clientData/>
  </xdr:twoCellAnchor>
  <xdr:twoCellAnchor>
    <xdr:from>
      <xdr:col>0</xdr:col>
      <xdr:colOff>265987</xdr:colOff>
      <xdr:row>369</xdr:row>
      <xdr:rowOff>13010</xdr:rowOff>
    </xdr:from>
    <xdr:to>
      <xdr:col>0</xdr:col>
      <xdr:colOff>1057987</xdr:colOff>
      <xdr:row>369</xdr:row>
      <xdr:rowOff>949010</xdr:rowOff>
    </xdr:to>
    <xdr:pic>
      <xdr:nvPicPr>
        <xdr:cNvPr id="1024" name="1004664_DVIT2T_1O55V.jpg">
          <a:extLst>
            <a:ext uri="{FF2B5EF4-FFF2-40B4-BE49-F238E27FC236}">
              <a16:creationId xmlns:a16="http://schemas.microsoft.com/office/drawing/2014/main" xmlns="" id="{E49EBAF5-0DC2-96F7-DE1F-FE303091D510}"/>
            </a:ext>
          </a:extLst>
        </xdr:cNvPr>
        <xdr:cNvPicPr>
          <a:picLocks/>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265987" y="145250210"/>
          <a:ext cx="792000" cy="936000"/>
        </a:xfrm>
        <a:prstGeom prst="rect">
          <a:avLst/>
        </a:prstGeom>
      </xdr:spPr>
    </xdr:pic>
    <xdr:clientData/>
  </xdr:twoCellAnchor>
  <xdr:twoCellAnchor>
    <xdr:from>
      <xdr:col>0</xdr:col>
      <xdr:colOff>265987</xdr:colOff>
      <xdr:row>370</xdr:row>
      <xdr:rowOff>13010</xdr:rowOff>
    </xdr:from>
    <xdr:to>
      <xdr:col>0</xdr:col>
      <xdr:colOff>1057987</xdr:colOff>
      <xdr:row>370</xdr:row>
      <xdr:rowOff>949010</xdr:rowOff>
    </xdr:to>
    <xdr:pic>
      <xdr:nvPicPr>
        <xdr:cNvPr id="1026" name="1007130_1A05134_1K98V.jpg">
          <a:extLst>
            <a:ext uri="{FF2B5EF4-FFF2-40B4-BE49-F238E27FC236}">
              <a16:creationId xmlns:a16="http://schemas.microsoft.com/office/drawing/2014/main" xmlns="" id="{5DF9C9C1-FE46-EDE2-9F28-FB119AF0489D}"/>
            </a:ext>
          </a:extLst>
        </xdr:cNvPr>
        <xdr:cNvPicPr>
          <a:picLocks/>
        </xdr:cNvPicPr>
      </xdr:nvPicPr>
      <xdr:blipFill>
        <a:blip xmlns:r="http://schemas.openxmlformats.org/officeDocument/2006/relationships" r:embed="rId108" cstate="screen">
          <a:extLst>
            <a:ext uri="{28A0092B-C50C-407E-A947-70E740481C1C}">
              <a14:useLocalDpi xmlns:a14="http://schemas.microsoft.com/office/drawing/2010/main"/>
            </a:ext>
          </a:extLst>
        </a:blip>
        <a:stretch>
          <a:fillRect/>
        </a:stretch>
      </xdr:blipFill>
      <xdr:spPr>
        <a:xfrm>
          <a:off x="265987" y="146212235"/>
          <a:ext cx="792000" cy="936000"/>
        </a:xfrm>
        <a:prstGeom prst="rect">
          <a:avLst/>
        </a:prstGeom>
      </xdr:spPr>
    </xdr:pic>
    <xdr:clientData/>
  </xdr:twoCellAnchor>
  <xdr:twoCellAnchor>
    <xdr:from>
      <xdr:col>0</xdr:col>
      <xdr:colOff>265987</xdr:colOff>
      <xdr:row>371</xdr:row>
      <xdr:rowOff>13010</xdr:rowOff>
    </xdr:from>
    <xdr:to>
      <xdr:col>0</xdr:col>
      <xdr:colOff>1057987</xdr:colOff>
      <xdr:row>371</xdr:row>
      <xdr:rowOff>949010</xdr:rowOff>
    </xdr:to>
    <xdr:pic>
      <xdr:nvPicPr>
        <xdr:cNvPr id="1028" name="A89239_1F01180_5X000.jpg">
          <a:extLst>
            <a:ext uri="{FF2B5EF4-FFF2-40B4-BE49-F238E27FC236}">
              <a16:creationId xmlns:a16="http://schemas.microsoft.com/office/drawing/2014/main" xmlns="" id="{4EEB0945-EEFC-2D5C-D914-B91284667CF3}"/>
            </a:ext>
          </a:extLst>
        </xdr:cNvPr>
        <xdr:cNvPicPr>
          <a:picLocks/>
        </xdr:cNvPicPr>
      </xdr:nvPicPr>
      <xdr:blipFill>
        <a:blip xmlns:r="http://schemas.openxmlformats.org/officeDocument/2006/relationships" r:embed="rId109" cstate="screen">
          <a:extLst>
            <a:ext uri="{28A0092B-C50C-407E-A947-70E740481C1C}">
              <a14:useLocalDpi xmlns:a14="http://schemas.microsoft.com/office/drawing/2010/main"/>
            </a:ext>
          </a:extLst>
        </a:blip>
        <a:stretch>
          <a:fillRect/>
        </a:stretch>
      </xdr:blipFill>
      <xdr:spPr>
        <a:xfrm>
          <a:off x="265987" y="147174260"/>
          <a:ext cx="792000" cy="936000"/>
        </a:xfrm>
        <a:prstGeom prst="rect">
          <a:avLst/>
        </a:prstGeom>
      </xdr:spPr>
    </xdr:pic>
    <xdr:clientData/>
  </xdr:twoCellAnchor>
  <xdr:twoCellAnchor>
    <xdr:from>
      <xdr:col>0</xdr:col>
      <xdr:colOff>265987</xdr:colOff>
      <xdr:row>372</xdr:row>
      <xdr:rowOff>13010</xdr:rowOff>
    </xdr:from>
    <xdr:to>
      <xdr:col>0</xdr:col>
      <xdr:colOff>1057987</xdr:colOff>
      <xdr:row>372</xdr:row>
      <xdr:rowOff>949010</xdr:rowOff>
    </xdr:to>
    <xdr:pic>
      <xdr:nvPicPr>
        <xdr:cNvPr id="1030" name="1005140_1A03453_2D470.jpg">
          <a:extLst>
            <a:ext uri="{FF2B5EF4-FFF2-40B4-BE49-F238E27FC236}">
              <a16:creationId xmlns:a16="http://schemas.microsoft.com/office/drawing/2014/main" xmlns="" id="{D9DDB87C-F717-52F7-DCE3-31CC8C07C699}"/>
            </a:ext>
          </a:extLst>
        </xdr:cNvPr>
        <xdr:cNvPicPr>
          <a:picLocks/>
        </xdr:cNvPicPr>
      </xdr:nvPicPr>
      <xdr:blipFill>
        <a:blip xmlns:r="http://schemas.openxmlformats.org/officeDocument/2006/relationships" r:embed="rId110" cstate="screen">
          <a:extLst>
            <a:ext uri="{28A0092B-C50C-407E-A947-70E740481C1C}">
              <a14:useLocalDpi xmlns:a14="http://schemas.microsoft.com/office/drawing/2010/main"/>
            </a:ext>
          </a:extLst>
        </a:blip>
        <a:stretch>
          <a:fillRect/>
        </a:stretch>
      </xdr:blipFill>
      <xdr:spPr>
        <a:xfrm>
          <a:off x="265987" y="148136285"/>
          <a:ext cx="792000" cy="936000"/>
        </a:xfrm>
        <a:prstGeom prst="rect">
          <a:avLst/>
        </a:prstGeom>
      </xdr:spPr>
    </xdr:pic>
    <xdr:clientData/>
  </xdr:twoCellAnchor>
  <xdr:twoCellAnchor>
    <xdr:from>
      <xdr:col>0</xdr:col>
      <xdr:colOff>265987</xdr:colOff>
      <xdr:row>375</xdr:row>
      <xdr:rowOff>13010</xdr:rowOff>
    </xdr:from>
    <xdr:to>
      <xdr:col>0</xdr:col>
      <xdr:colOff>1057987</xdr:colOff>
      <xdr:row>375</xdr:row>
      <xdr:rowOff>949010</xdr:rowOff>
    </xdr:to>
    <xdr:pic>
      <xdr:nvPicPr>
        <xdr:cNvPr id="1032" name="1010056_1A07238_1D510.jpg">
          <a:extLst>
            <a:ext uri="{FF2B5EF4-FFF2-40B4-BE49-F238E27FC236}">
              <a16:creationId xmlns:a16="http://schemas.microsoft.com/office/drawing/2014/main" xmlns="" id="{2EBB5B1F-B317-52BA-601B-63E403F34A42}"/>
            </a:ext>
          </a:extLst>
        </xdr:cNvPr>
        <xdr:cNvPicPr>
          <a:picLocks/>
        </xdr:cNvPicPr>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xfrm>
          <a:off x="265987" y="149422160"/>
          <a:ext cx="792000" cy="936000"/>
        </a:xfrm>
        <a:prstGeom prst="rect">
          <a:avLst/>
        </a:prstGeom>
      </xdr:spPr>
    </xdr:pic>
    <xdr:clientData/>
  </xdr:twoCellAnchor>
  <xdr:twoCellAnchor>
    <xdr:from>
      <xdr:col>0</xdr:col>
      <xdr:colOff>265987</xdr:colOff>
      <xdr:row>383</xdr:row>
      <xdr:rowOff>13010</xdr:rowOff>
    </xdr:from>
    <xdr:to>
      <xdr:col>0</xdr:col>
      <xdr:colOff>1057987</xdr:colOff>
      <xdr:row>383</xdr:row>
      <xdr:rowOff>949010</xdr:rowOff>
    </xdr:to>
    <xdr:pic>
      <xdr:nvPicPr>
        <xdr:cNvPr id="1034" name="1009390_1A06834_1D040.jpg">
          <a:extLst>
            <a:ext uri="{FF2B5EF4-FFF2-40B4-BE49-F238E27FC236}">
              <a16:creationId xmlns:a16="http://schemas.microsoft.com/office/drawing/2014/main" xmlns="" id="{C1E59FFA-7094-3D93-864A-39CD0CB45215}"/>
            </a:ext>
          </a:extLst>
        </xdr:cNvPr>
        <xdr:cNvPicPr>
          <a:picLocks/>
        </xdr:cNvPicPr>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xfrm>
          <a:off x="265987" y="151517660"/>
          <a:ext cx="792000" cy="936000"/>
        </a:xfrm>
        <a:prstGeom prst="rect">
          <a:avLst/>
        </a:prstGeom>
      </xdr:spPr>
    </xdr:pic>
    <xdr:clientData/>
  </xdr:twoCellAnchor>
  <xdr:twoCellAnchor>
    <xdr:from>
      <xdr:col>0</xdr:col>
      <xdr:colOff>265987</xdr:colOff>
      <xdr:row>387</xdr:row>
      <xdr:rowOff>13010</xdr:rowOff>
    </xdr:from>
    <xdr:to>
      <xdr:col>0</xdr:col>
      <xdr:colOff>1057987</xdr:colOff>
      <xdr:row>387</xdr:row>
      <xdr:rowOff>949010</xdr:rowOff>
    </xdr:to>
    <xdr:pic>
      <xdr:nvPicPr>
        <xdr:cNvPr id="1036" name="1009765_1A07238_1D510.jpg">
          <a:extLst>
            <a:ext uri="{FF2B5EF4-FFF2-40B4-BE49-F238E27FC236}">
              <a16:creationId xmlns:a16="http://schemas.microsoft.com/office/drawing/2014/main" xmlns="" id="{16FFDDBF-40C6-45FF-71BE-3B180D6951DE}"/>
            </a:ext>
          </a:extLst>
        </xdr:cNvPr>
        <xdr:cNvPicPr>
          <a:picLocks/>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265987" y="152965460"/>
          <a:ext cx="792000" cy="936000"/>
        </a:xfrm>
        <a:prstGeom prst="rect">
          <a:avLst/>
        </a:prstGeom>
      </xdr:spPr>
    </xdr:pic>
    <xdr:clientData/>
  </xdr:twoCellAnchor>
  <xdr:twoCellAnchor>
    <xdr:from>
      <xdr:col>0</xdr:col>
      <xdr:colOff>265987</xdr:colOff>
      <xdr:row>395</xdr:row>
      <xdr:rowOff>13010</xdr:rowOff>
    </xdr:from>
    <xdr:to>
      <xdr:col>0</xdr:col>
      <xdr:colOff>1057987</xdr:colOff>
      <xdr:row>395</xdr:row>
      <xdr:rowOff>949010</xdr:rowOff>
    </xdr:to>
    <xdr:pic>
      <xdr:nvPicPr>
        <xdr:cNvPr id="1038" name="A89551S_1A08949_1D230.jpg">
          <a:extLst>
            <a:ext uri="{FF2B5EF4-FFF2-40B4-BE49-F238E27FC236}">
              <a16:creationId xmlns:a16="http://schemas.microsoft.com/office/drawing/2014/main" xmlns="" id="{EA65FA80-A716-521F-29BD-7F45A8E5A7E1}"/>
            </a:ext>
          </a:extLst>
        </xdr:cNvPr>
        <xdr:cNvPicPr>
          <a:picLocks/>
        </xdr:cNvPicPr>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xfrm>
          <a:off x="265987" y="155060960"/>
          <a:ext cx="792000" cy="936000"/>
        </a:xfrm>
        <a:prstGeom prst="rect">
          <a:avLst/>
        </a:prstGeom>
      </xdr:spPr>
    </xdr:pic>
    <xdr:clientData/>
  </xdr:twoCellAnchor>
  <xdr:twoCellAnchor>
    <xdr:from>
      <xdr:col>0</xdr:col>
      <xdr:colOff>265987</xdr:colOff>
      <xdr:row>406</xdr:row>
      <xdr:rowOff>13010</xdr:rowOff>
    </xdr:from>
    <xdr:to>
      <xdr:col>0</xdr:col>
      <xdr:colOff>1057987</xdr:colOff>
      <xdr:row>406</xdr:row>
      <xdr:rowOff>949010</xdr:rowOff>
    </xdr:to>
    <xdr:pic>
      <xdr:nvPicPr>
        <xdr:cNvPr id="1040" name="A89551S_1A09138_1D030.jpg">
          <a:extLst>
            <a:ext uri="{FF2B5EF4-FFF2-40B4-BE49-F238E27FC236}">
              <a16:creationId xmlns:a16="http://schemas.microsoft.com/office/drawing/2014/main" xmlns="" id="{A7E30186-725A-E713-4DA0-16824E1E4066}"/>
            </a:ext>
          </a:extLst>
        </xdr:cNvPr>
        <xdr:cNvPicPr>
          <a:picLocks/>
        </xdr:cNvPicPr>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xfrm>
          <a:off x="265987" y="157642235"/>
          <a:ext cx="792000" cy="936000"/>
        </a:xfrm>
        <a:prstGeom prst="rect">
          <a:avLst/>
        </a:prstGeom>
      </xdr:spPr>
    </xdr:pic>
    <xdr:clientData/>
  </xdr:twoCellAnchor>
  <xdr:twoCellAnchor>
    <xdr:from>
      <xdr:col>0</xdr:col>
      <xdr:colOff>265987</xdr:colOff>
      <xdr:row>417</xdr:row>
      <xdr:rowOff>13010</xdr:rowOff>
    </xdr:from>
    <xdr:to>
      <xdr:col>0</xdr:col>
      <xdr:colOff>1057987</xdr:colOff>
      <xdr:row>417</xdr:row>
      <xdr:rowOff>949010</xdr:rowOff>
    </xdr:to>
    <xdr:pic>
      <xdr:nvPicPr>
        <xdr:cNvPr id="1042" name="1002190_1A01460_1B000.jpg">
          <a:extLst>
            <a:ext uri="{FF2B5EF4-FFF2-40B4-BE49-F238E27FC236}">
              <a16:creationId xmlns:a16="http://schemas.microsoft.com/office/drawing/2014/main" xmlns="" id="{0037E475-616A-EF96-870C-3F058E6AF4E0}"/>
            </a:ext>
          </a:extLst>
        </xdr:cNvPr>
        <xdr:cNvPicPr>
          <a:picLocks/>
        </xdr:cNvPicPr>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xfrm>
          <a:off x="265987" y="160223510"/>
          <a:ext cx="792000" cy="936000"/>
        </a:xfrm>
        <a:prstGeom prst="rect">
          <a:avLst/>
        </a:prstGeom>
      </xdr:spPr>
    </xdr:pic>
    <xdr:clientData/>
  </xdr:twoCellAnchor>
  <xdr:twoCellAnchor>
    <xdr:from>
      <xdr:col>0</xdr:col>
      <xdr:colOff>265987</xdr:colOff>
      <xdr:row>421</xdr:row>
      <xdr:rowOff>13010</xdr:rowOff>
    </xdr:from>
    <xdr:to>
      <xdr:col>0</xdr:col>
      <xdr:colOff>1057987</xdr:colOff>
      <xdr:row>421</xdr:row>
      <xdr:rowOff>949010</xdr:rowOff>
    </xdr:to>
    <xdr:pic>
      <xdr:nvPicPr>
        <xdr:cNvPr id="1044" name="1000929_1A00959_A1008.jpg">
          <a:extLst>
            <a:ext uri="{FF2B5EF4-FFF2-40B4-BE49-F238E27FC236}">
              <a16:creationId xmlns:a16="http://schemas.microsoft.com/office/drawing/2014/main" xmlns="" id="{6A84A754-6C88-E422-C437-411B7533FF93}"/>
            </a:ext>
          </a:extLst>
        </xdr:cNvPr>
        <xdr:cNvPicPr>
          <a:picLocks/>
        </xdr:cNvPicPr>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xfrm>
          <a:off x="265987" y="161671310"/>
          <a:ext cx="792000" cy="936000"/>
        </a:xfrm>
        <a:prstGeom prst="rect">
          <a:avLst/>
        </a:prstGeom>
      </xdr:spPr>
    </xdr:pic>
    <xdr:clientData/>
  </xdr:twoCellAnchor>
  <xdr:twoCellAnchor>
    <xdr:from>
      <xdr:col>0</xdr:col>
      <xdr:colOff>265987</xdr:colOff>
      <xdr:row>422</xdr:row>
      <xdr:rowOff>13010</xdr:rowOff>
    </xdr:from>
    <xdr:to>
      <xdr:col>0</xdr:col>
      <xdr:colOff>1057987</xdr:colOff>
      <xdr:row>422</xdr:row>
      <xdr:rowOff>949010</xdr:rowOff>
    </xdr:to>
    <xdr:pic>
      <xdr:nvPicPr>
        <xdr:cNvPr id="1046" name="1006340_1A00523_1B000.jpg">
          <a:extLst>
            <a:ext uri="{FF2B5EF4-FFF2-40B4-BE49-F238E27FC236}">
              <a16:creationId xmlns:a16="http://schemas.microsoft.com/office/drawing/2014/main" xmlns="" id="{F3E1CA12-39A6-B809-8473-2BDF8ECFBEAF}"/>
            </a:ext>
          </a:extLst>
        </xdr:cNvPr>
        <xdr:cNvPicPr>
          <a:picLocks/>
        </xdr:cNvPicPr>
      </xdr:nvPicPr>
      <xdr:blipFill>
        <a:blip xmlns:r="http://schemas.openxmlformats.org/officeDocument/2006/relationships" r:embed="rId118" cstate="screen">
          <a:extLst>
            <a:ext uri="{28A0092B-C50C-407E-A947-70E740481C1C}">
              <a14:useLocalDpi xmlns:a14="http://schemas.microsoft.com/office/drawing/2010/main"/>
            </a:ext>
          </a:extLst>
        </a:blip>
        <a:stretch>
          <a:fillRect/>
        </a:stretch>
      </xdr:blipFill>
      <xdr:spPr>
        <a:xfrm>
          <a:off x="265987" y="162633335"/>
          <a:ext cx="792000" cy="936000"/>
        </a:xfrm>
        <a:prstGeom prst="rect">
          <a:avLst/>
        </a:prstGeom>
      </xdr:spPr>
    </xdr:pic>
    <xdr:clientData/>
  </xdr:twoCellAnchor>
  <xdr:twoCellAnchor>
    <xdr:from>
      <xdr:col>0</xdr:col>
      <xdr:colOff>265987</xdr:colOff>
      <xdr:row>426</xdr:row>
      <xdr:rowOff>13010</xdr:rowOff>
    </xdr:from>
    <xdr:to>
      <xdr:col>0</xdr:col>
      <xdr:colOff>1057987</xdr:colOff>
      <xdr:row>426</xdr:row>
      <xdr:rowOff>949010</xdr:rowOff>
    </xdr:to>
    <xdr:pic>
      <xdr:nvPicPr>
        <xdr:cNvPr id="1048" name="1006340_1A00523_1PG40.jpg">
          <a:extLst>
            <a:ext uri="{FF2B5EF4-FFF2-40B4-BE49-F238E27FC236}">
              <a16:creationId xmlns:a16="http://schemas.microsoft.com/office/drawing/2014/main" xmlns="" id="{D1EEFBAC-ECD9-77F5-F0A3-0E2BC5113F0B}"/>
            </a:ext>
          </a:extLst>
        </xdr:cNvPr>
        <xdr:cNvPicPr>
          <a:picLocks/>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265987" y="164081135"/>
          <a:ext cx="792000" cy="936000"/>
        </a:xfrm>
        <a:prstGeom prst="rect">
          <a:avLst/>
        </a:prstGeom>
      </xdr:spPr>
    </xdr:pic>
    <xdr:clientData/>
  </xdr:twoCellAnchor>
  <xdr:twoCellAnchor>
    <xdr:from>
      <xdr:col>0</xdr:col>
      <xdr:colOff>265987</xdr:colOff>
      <xdr:row>430</xdr:row>
      <xdr:rowOff>13010</xdr:rowOff>
    </xdr:from>
    <xdr:to>
      <xdr:col>0</xdr:col>
      <xdr:colOff>1057987</xdr:colOff>
      <xdr:row>430</xdr:row>
      <xdr:rowOff>949010</xdr:rowOff>
    </xdr:to>
    <xdr:pic>
      <xdr:nvPicPr>
        <xdr:cNvPr id="1050" name="1006339_1A00572_1V590.jpg">
          <a:extLst>
            <a:ext uri="{FF2B5EF4-FFF2-40B4-BE49-F238E27FC236}">
              <a16:creationId xmlns:a16="http://schemas.microsoft.com/office/drawing/2014/main" xmlns="" id="{9C08CC0E-5D31-E27C-E747-8905AE0A826F}"/>
            </a:ext>
          </a:extLst>
        </xdr:cNvPr>
        <xdr:cNvPicPr>
          <a:picLocks/>
        </xdr:cNvPicPr>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xfrm>
          <a:off x="265987" y="165528935"/>
          <a:ext cx="792000" cy="936000"/>
        </a:xfrm>
        <a:prstGeom prst="rect">
          <a:avLst/>
        </a:prstGeom>
      </xdr:spPr>
    </xdr:pic>
    <xdr:clientData/>
  </xdr:twoCellAnchor>
  <xdr:twoCellAnchor>
    <xdr:from>
      <xdr:col>0</xdr:col>
      <xdr:colOff>265987</xdr:colOff>
      <xdr:row>435</xdr:row>
      <xdr:rowOff>13010</xdr:rowOff>
    </xdr:from>
    <xdr:to>
      <xdr:col>0</xdr:col>
      <xdr:colOff>1057987</xdr:colOff>
      <xdr:row>435</xdr:row>
      <xdr:rowOff>949010</xdr:rowOff>
    </xdr:to>
    <xdr:pic>
      <xdr:nvPicPr>
        <xdr:cNvPr id="1052" name="1006721_1A04614_5B040.jpg">
          <a:extLst>
            <a:ext uri="{FF2B5EF4-FFF2-40B4-BE49-F238E27FC236}">
              <a16:creationId xmlns:a16="http://schemas.microsoft.com/office/drawing/2014/main" xmlns="" id="{B1966EE2-669B-B10B-E5EB-40527851429A}"/>
            </a:ext>
          </a:extLst>
        </xdr:cNvPr>
        <xdr:cNvPicPr>
          <a:picLocks/>
        </xdr:cNvPicPr>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xfrm>
          <a:off x="265987" y="167138660"/>
          <a:ext cx="792000" cy="936000"/>
        </a:xfrm>
        <a:prstGeom prst="rect">
          <a:avLst/>
        </a:prstGeom>
      </xdr:spPr>
    </xdr:pic>
    <xdr:clientData/>
  </xdr:twoCellAnchor>
  <xdr:twoCellAnchor>
    <xdr:from>
      <xdr:col>0</xdr:col>
      <xdr:colOff>265987</xdr:colOff>
      <xdr:row>440</xdr:row>
      <xdr:rowOff>13010</xdr:rowOff>
    </xdr:from>
    <xdr:to>
      <xdr:col>0</xdr:col>
      <xdr:colOff>1057987</xdr:colOff>
      <xdr:row>440</xdr:row>
      <xdr:rowOff>949010</xdr:rowOff>
    </xdr:to>
    <xdr:pic>
      <xdr:nvPicPr>
        <xdr:cNvPr id="1054" name="1010043_1A01253_1B000.jpg">
          <a:extLst>
            <a:ext uri="{FF2B5EF4-FFF2-40B4-BE49-F238E27FC236}">
              <a16:creationId xmlns:a16="http://schemas.microsoft.com/office/drawing/2014/main" xmlns="" id="{266FD8AA-BF01-35FA-6DFF-01910E16F6AD}"/>
            </a:ext>
          </a:extLst>
        </xdr:cNvPr>
        <xdr:cNvPicPr>
          <a:picLocks/>
        </xdr:cNvPicPr>
      </xdr:nvPicPr>
      <xdr:blipFill>
        <a:blip xmlns:r="http://schemas.openxmlformats.org/officeDocument/2006/relationships" r:embed="rId122" cstate="screen">
          <a:extLst>
            <a:ext uri="{28A0092B-C50C-407E-A947-70E740481C1C}">
              <a14:useLocalDpi xmlns:a14="http://schemas.microsoft.com/office/drawing/2010/main"/>
            </a:ext>
          </a:extLst>
        </a:blip>
        <a:stretch>
          <a:fillRect/>
        </a:stretch>
      </xdr:blipFill>
      <xdr:spPr>
        <a:xfrm>
          <a:off x="265987" y="168748385"/>
          <a:ext cx="792000" cy="936000"/>
        </a:xfrm>
        <a:prstGeom prst="rect">
          <a:avLst/>
        </a:prstGeom>
      </xdr:spPr>
    </xdr:pic>
    <xdr:clientData/>
  </xdr:twoCellAnchor>
  <xdr:twoCellAnchor>
    <xdr:from>
      <xdr:col>0</xdr:col>
      <xdr:colOff>265987</xdr:colOff>
      <xdr:row>456</xdr:row>
      <xdr:rowOff>13010</xdr:rowOff>
    </xdr:from>
    <xdr:to>
      <xdr:col>0</xdr:col>
      <xdr:colOff>1057987</xdr:colOff>
      <xdr:row>456</xdr:row>
      <xdr:rowOff>949010</xdr:rowOff>
    </xdr:to>
    <xdr:pic>
      <xdr:nvPicPr>
        <xdr:cNvPr id="1056" name="1011628_1A00572_1B000.jpg">
          <a:extLst>
            <a:ext uri="{FF2B5EF4-FFF2-40B4-BE49-F238E27FC236}">
              <a16:creationId xmlns:a16="http://schemas.microsoft.com/office/drawing/2014/main" xmlns="" id="{0F5F50FD-D7F1-46F5-C3E9-1895CD4CDA61}"/>
            </a:ext>
          </a:extLst>
        </xdr:cNvPr>
        <xdr:cNvPicPr>
          <a:picLocks/>
        </xdr:cNvPicPr>
      </xdr:nvPicPr>
      <xdr:blipFill>
        <a:blip xmlns:r="http://schemas.openxmlformats.org/officeDocument/2006/relationships" r:embed="rId123" cstate="screen">
          <a:extLst>
            <a:ext uri="{28A0092B-C50C-407E-A947-70E740481C1C}">
              <a14:useLocalDpi xmlns:a14="http://schemas.microsoft.com/office/drawing/2010/main"/>
            </a:ext>
          </a:extLst>
        </a:blip>
        <a:stretch>
          <a:fillRect/>
        </a:stretch>
      </xdr:blipFill>
      <xdr:spPr>
        <a:xfrm>
          <a:off x="265987" y="172139285"/>
          <a:ext cx="792000" cy="936000"/>
        </a:xfrm>
        <a:prstGeom prst="rect">
          <a:avLst/>
        </a:prstGeom>
      </xdr:spPr>
    </xdr:pic>
    <xdr:clientData/>
  </xdr:twoCellAnchor>
  <xdr:twoCellAnchor>
    <xdr:from>
      <xdr:col>0</xdr:col>
      <xdr:colOff>265987</xdr:colOff>
      <xdr:row>461</xdr:row>
      <xdr:rowOff>13010</xdr:rowOff>
    </xdr:from>
    <xdr:to>
      <xdr:col>0</xdr:col>
      <xdr:colOff>1057987</xdr:colOff>
      <xdr:row>461</xdr:row>
      <xdr:rowOff>949010</xdr:rowOff>
    </xdr:to>
    <xdr:pic>
      <xdr:nvPicPr>
        <xdr:cNvPr id="1058" name="1011629_1A08250_5B020.jpg">
          <a:extLst>
            <a:ext uri="{FF2B5EF4-FFF2-40B4-BE49-F238E27FC236}">
              <a16:creationId xmlns:a16="http://schemas.microsoft.com/office/drawing/2014/main" xmlns="" id="{AC591713-290B-3224-FD2B-A0DA3A061990}"/>
            </a:ext>
          </a:extLst>
        </xdr:cNvPr>
        <xdr:cNvPicPr>
          <a:picLocks/>
        </xdr:cNvPicPr>
      </xdr:nvPicPr>
      <xdr:blipFill>
        <a:blip xmlns:r="http://schemas.openxmlformats.org/officeDocument/2006/relationships" r:embed="rId124" cstate="screen">
          <a:extLst>
            <a:ext uri="{28A0092B-C50C-407E-A947-70E740481C1C}">
              <a14:useLocalDpi xmlns:a14="http://schemas.microsoft.com/office/drawing/2010/main"/>
            </a:ext>
          </a:extLst>
        </a:blip>
        <a:stretch>
          <a:fillRect/>
        </a:stretch>
      </xdr:blipFill>
      <xdr:spPr>
        <a:xfrm>
          <a:off x="265987" y="173749010"/>
          <a:ext cx="792000" cy="936000"/>
        </a:xfrm>
        <a:prstGeom prst="rect">
          <a:avLst/>
        </a:prstGeom>
      </xdr:spPr>
    </xdr:pic>
    <xdr:clientData/>
  </xdr:twoCellAnchor>
  <xdr:twoCellAnchor>
    <xdr:from>
      <xdr:col>0</xdr:col>
      <xdr:colOff>265987</xdr:colOff>
      <xdr:row>466</xdr:row>
      <xdr:rowOff>13010</xdr:rowOff>
    </xdr:from>
    <xdr:to>
      <xdr:col>0</xdr:col>
      <xdr:colOff>1057987</xdr:colOff>
      <xdr:row>466</xdr:row>
      <xdr:rowOff>949010</xdr:rowOff>
    </xdr:to>
    <xdr:pic>
      <xdr:nvPicPr>
        <xdr:cNvPr id="1060" name="1009190_1A00524_1B000.jpg">
          <a:extLst>
            <a:ext uri="{FF2B5EF4-FFF2-40B4-BE49-F238E27FC236}">
              <a16:creationId xmlns:a16="http://schemas.microsoft.com/office/drawing/2014/main" xmlns="" id="{497D1836-FDDB-C8E1-65E4-C691EE5F1076}"/>
            </a:ext>
          </a:extLst>
        </xdr:cNvPr>
        <xdr:cNvPicPr>
          <a:picLocks/>
        </xdr:cNvPicPr>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xfrm>
          <a:off x="265987" y="175358735"/>
          <a:ext cx="792000" cy="936000"/>
        </a:xfrm>
        <a:prstGeom prst="rect">
          <a:avLst/>
        </a:prstGeom>
      </xdr:spPr>
    </xdr:pic>
    <xdr:clientData/>
  </xdr:twoCellAnchor>
  <xdr:twoCellAnchor>
    <xdr:from>
      <xdr:col>0</xdr:col>
      <xdr:colOff>265987</xdr:colOff>
      <xdr:row>472</xdr:row>
      <xdr:rowOff>13010</xdr:rowOff>
    </xdr:from>
    <xdr:to>
      <xdr:col>0</xdr:col>
      <xdr:colOff>1057987</xdr:colOff>
      <xdr:row>472</xdr:row>
      <xdr:rowOff>949010</xdr:rowOff>
    </xdr:to>
    <xdr:pic>
      <xdr:nvPicPr>
        <xdr:cNvPr id="1062" name="1008744_1A02395_1B000.jpg">
          <a:extLst>
            <a:ext uri="{FF2B5EF4-FFF2-40B4-BE49-F238E27FC236}">
              <a16:creationId xmlns:a16="http://schemas.microsoft.com/office/drawing/2014/main" xmlns="" id="{1CC16184-4A16-5442-0FFE-1105DB208552}"/>
            </a:ext>
          </a:extLst>
        </xdr:cNvPr>
        <xdr:cNvPicPr>
          <a:picLocks/>
        </xdr:cNvPicPr>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xfrm>
          <a:off x="265987" y="177130385"/>
          <a:ext cx="792000" cy="936000"/>
        </a:xfrm>
        <a:prstGeom prst="rect">
          <a:avLst/>
        </a:prstGeom>
      </xdr:spPr>
    </xdr:pic>
    <xdr:clientData/>
  </xdr:twoCellAnchor>
  <xdr:twoCellAnchor>
    <xdr:from>
      <xdr:col>0</xdr:col>
      <xdr:colOff>265987</xdr:colOff>
      <xdr:row>476</xdr:row>
      <xdr:rowOff>13010</xdr:rowOff>
    </xdr:from>
    <xdr:to>
      <xdr:col>0</xdr:col>
      <xdr:colOff>1057987</xdr:colOff>
      <xdr:row>476</xdr:row>
      <xdr:rowOff>949010</xdr:rowOff>
    </xdr:to>
    <xdr:pic>
      <xdr:nvPicPr>
        <xdr:cNvPr id="1064" name="1014396_1A10294_1B000.jpg">
          <a:extLst>
            <a:ext uri="{FF2B5EF4-FFF2-40B4-BE49-F238E27FC236}">
              <a16:creationId xmlns:a16="http://schemas.microsoft.com/office/drawing/2014/main" xmlns="" id="{0DBA2386-ADD2-97F8-9A15-FC293EBC5508}"/>
            </a:ext>
          </a:extLst>
        </xdr:cNvPr>
        <xdr:cNvPicPr>
          <a:picLocks/>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265987" y="178578185"/>
          <a:ext cx="792000" cy="936000"/>
        </a:xfrm>
        <a:prstGeom prst="rect">
          <a:avLst/>
        </a:prstGeom>
      </xdr:spPr>
    </xdr:pic>
    <xdr:clientData/>
  </xdr:twoCellAnchor>
  <xdr:twoCellAnchor>
    <xdr:from>
      <xdr:col>0</xdr:col>
      <xdr:colOff>265987</xdr:colOff>
      <xdr:row>485</xdr:row>
      <xdr:rowOff>13010</xdr:rowOff>
    </xdr:from>
    <xdr:to>
      <xdr:col>0</xdr:col>
      <xdr:colOff>1057987</xdr:colOff>
      <xdr:row>485</xdr:row>
      <xdr:rowOff>949010</xdr:rowOff>
    </xdr:to>
    <xdr:pic>
      <xdr:nvPicPr>
        <xdr:cNvPr id="1066" name="A88677_A219045_A1008.jpg">
          <a:extLst>
            <a:ext uri="{FF2B5EF4-FFF2-40B4-BE49-F238E27FC236}">
              <a16:creationId xmlns:a16="http://schemas.microsoft.com/office/drawing/2014/main" xmlns="" id="{C576384F-170D-5797-14D5-7ED4C4866958}"/>
            </a:ext>
          </a:extLst>
        </xdr:cNvPr>
        <xdr:cNvPicPr>
          <a:picLocks/>
        </xdr:cNvPicPr>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xfrm>
          <a:off x="265987" y="180835610"/>
          <a:ext cx="792000" cy="936000"/>
        </a:xfrm>
        <a:prstGeom prst="rect">
          <a:avLst/>
        </a:prstGeom>
      </xdr:spPr>
    </xdr:pic>
    <xdr:clientData/>
  </xdr:twoCellAnchor>
  <xdr:twoCellAnchor>
    <xdr:from>
      <xdr:col>0</xdr:col>
      <xdr:colOff>265987</xdr:colOff>
      <xdr:row>486</xdr:row>
      <xdr:rowOff>13010</xdr:rowOff>
    </xdr:from>
    <xdr:to>
      <xdr:col>0</xdr:col>
      <xdr:colOff>1057987</xdr:colOff>
      <xdr:row>486</xdr:row>
      <xdr:rowOff>949010</xdr:rowOff>
    </xdr:to>
    <xdr:pic>
      <xdr:nvPicPr>
        <xdr:cNvPr id="1068" name="1007899_1A02395_1B000.jpg">
          <a:extLst>
            <a:ext uri="{FF2B5EF4-FFF2-40B4-BE49-F238E27FC236}">
              <a16:creationId xmlns:a16="http://schemas.microsoft.com/office/drawing/2014/main" xmlns="" id="{DAF35A5D-9995-2F46-8B77-4E5388266D7A}"/>
            </a:ext>
          </a:extLst>
        </xdr:cNvPr>
        <xdr:cNvPicPr>
          <a:picLocks/>
        </xdr:cNvPicPr>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xfrm>
          <a:off x="265987" y="181797635"/>
          <a:ext cx="792000" cy="936000"/>
        </a:xfrm>
        <a:prstGeom prst="rect">
          <a:avLst/>
        </a:prstGeom>
      </xdr:spPr>
    </xdr:pic>
    <xdr:clientData/>
  </xdr:twoCellAnchor>
  <xdr:twoCellAnchor>
    <xdr:from>
      <xdr:col>0</xdr:col>
      <xdr:colOff>265987</xdr:colOff>
      <xdr:row>490</xdr:row>
      <xdr:rowOff>13010</xdr:rowOff>
    </xdr:from>
    <xdr:to>
      <xdr:col>0</xdr:col>
      <xdr:colOff>1057987</xdr:colOff>
      <xdr:row>490</xdr:row>
      <xdr:rowOff>949010</xdr:rowOff>
    </xdr:to>
    <xdr:pic>
      <xdr:nvPicPr>
        <xdr:cNvPr id="1070" name="1010011_1A00540_1B000.jpg">
          <a:extLst>
            <a:ext uri="{FF2B5EF4-FFF2-40B4-BE49-F238E27FC236}">
              <a16:creationId xmlns:a16="http://schemas.microsoft.com/office/drawing/2014/main" xmlns="" id="{4D564F74-520F-830A-D7A1-3CF57348F0D3}"/>
            </a:ext>
          </a:extLst>
        </xdr:cNvPr>
        <xdr:cNvPicPr>
          <a:picLocks/>
        </xdr:cNvPicPr>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xfrm>
          <a:off x="265987" y="183245435"/>
          <a:ext cx="792000" cy="936000"/>
        </a:xfrm>
        <a:prstGeom prst="rect">
          <a:avLst/>
        </a:prstGeom>
      </xdr:spPr>
    </xdr:pic>
    <xdr:clientData/>
  </xdr:twoCellAnchor>
  <xdr:twoCellAnchor>
    <xdr:from>
      <xdr:col>0</xdr:col>
      <xdr:colOff>265987</xdr:colOff>
      <xdr:row>493</xdr:row>
      <xdr:rowOff>13010</xdr:rowOff>
    </xdr:from>
    <xdr:to>
      <xdr:col>0</xdr:col>
      <xdr:colOff>1057987</xdr:colOff>
      <xdr:row>493</xdr:row>
      <xdr:rowOff>949010</xdr:rowOff>
    </xdr:to>
    <xdr:pic>
      <xdr:nvPicPr>
        <xdr:cNvPr id="1072" name="1010011_1A07319_1PM60.jpg">
          <a:extLst>
            <a:ext uri="{FF2B5EF4-FFF2-40B4-BE49-F238E27FC236}">
              <a16:creationId xmlns:a16="http://schemas.microsoft.com/office/drawing/2014/main" xmlns="" id="{8228909F-971F-8D0F-87ED-16B6CE6F5D09}"/>
            </a:ext>
          </a:extLst>
        </xdr:cNvPr>
        <xdr:cNvPicPr>
          <a:picLocks/>
        </xdr:cNvPicPr>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xfrm>
          <a:off x="265987" y="184531310"/>
          <a:ext cx="792000" cy="936000"/>
        </a:xfrm>
        <a:prstGeom prst="rect">
          <a:avLst/>
        </a:prstGeom>
      </xdr:spPr>
    </xdr:pic>
    <xdr:clientData/>
  </xdr:twoCellAnchor>
  <xdr:twoCellAnchor>
    <xdr:from>
      <xdr:col>0</xdr:col>
      <xdr:colOff>265987</xdr:colOff>
      <xdr:row>498</xdr:row>
      <xdr:rowOff>13010</xdr:rowOff>
    </xdr:from>
    <xdr:to>
      <xdr:col>0</xdr:col>
      <xdr:colOff>1057987</xdr:colOff>
      <xdr:row>498</xdr:row>
      <xdr:rowOff>949010</xdr:rowOff>
    </xdr:to>
    <xdr:pic>
      <xdr:nvPicPr>
        <xdr:cNvPr id="1074" name="1009778_1A06931_1B000.jpg">
          <a:extLst>
            <a:ext uri="{FF2B5EF4-FFF2-40B4-BE49-F238E27FC236}">
              <a16:creationId xmlns:a16="http://schemas.microsoft.com/office/drawing/2014/main" xmlns="" id="{8D7D5CA4-DECA-F52B-5742-B95A3E8E5D80}"/>
            </a:ext>
          </a:extLst>
        </xdr:cNvPr>
        <xdr:cNvPicPr>
          <a:picLocks/>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265987" y="186141035"/>
          <a:ext cx="792000" cy="936000"/>
        </a:xfrm>
        <a:prstGeom prst="rect">
          <a:avLst/>
        </a:prstGeom>
      </xdr:spPr>
    </xdr:pic>
    <xdr:clientData/>
  </xdr:twoCellAnchor>
  <xdr:twoCellAnchor>
    <xdr:from>
      <xdr:col>0</xdr:col>
      <xdr:colOff>265987</xdr:colOff>
      <xdr:row>501</xdr:row>
      <xdr:rowOff>13010</xdr:rowOff>
    </xdr:from>
    <xdr:to>
      <xdr:col>0</xdr:col>
      <xdr:colOff>1057987</xdr:colOff>
      <xdr:row>501</xdr:row>
      <xdr:rowOff>949010</xdr:rowOff>
    </xdr:to>
    <xdr:pic>
      <xdr:nvPicPr>
        <xdr:cNvPr id="1076" name="1009778_1A06931_1PM60.jpg">
          <a:extLst>
            <a:ext uri="{FF2B5EF4-FFF2-40B4-BE49-F238E27FC236}">
              <a16:creationId xmlns:a16="http://schemas.microsoft.com/office/drawing/2014/main" xmlns="" id="{A6BAFCA5-5330-27B8-19CF-48DCD65633CD}"/>
            </a:ext>
          </a:extLst>
        </xdr:cNvPr>
        <xdr:cNvPicPr>
          <a:picLocks/>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265987" y="187426910"/>
          <a:ext cx="792000" cy="936000"/>
        </a:xfrm>
        <a:prstGeom prst="rect">
          <a:avLst/>
        </a:prstGeom>
      </xdr:spPr>
    </xdr:pic>
    <xdr:clientData/>
  </xdr:twoCellAnchor>
  <xdr:twoCellAnchor>
    <xdr:from>
      <xdr:col>0</xdr:col>
      <xdr:colOff>265987</xdr:colOff>
      <xdr:row>502</xdr:row>
      <xdr:rowOff>13010</xdr:rowOff>
    </xdr:from>
    <xdr:to>
      <xdr:col>0</xdr:col>
      <xdr:colOff>1057987</xdr:colOff>
      <xdr:row>502</xdr:row>
      <xdr:rowOff>949010</xdr:rowOff>
    </xdr:to>
    <xdr:pic>
      <xdr:nvPicPr>
        <xdr:cNvPr id="1078" name="1010903_1A00540_1B000.jpg">
          <a:extLst>
            <a:ext uri="{FF2B5EF4-FFF2-40B4-BE49-F238E27FC236}">
              <a16:creationId xmlns:a16="http://schemas.microsoft.com/office/drawing/2014/main" xmlns="" id="{C72B128A-6599-171B-C054-7A13E7429252}"/>
            </a:ext>
          </a:extLst>
        </xdr:cNvPr>
        <xdr:cNvPicPr>
          <a:picLocks/>
        </xdr:cNvPicPr>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xfrm>
          <a:off x="265987" y="188388935"/>
          <a:ext cx="792000" cy="936000"/>
        </a:xfrm>
        <a:prstGeom prst="rect">
          <a:avLst/>
        </a:prstGeom>
      </xdr:spPr>
    </xdr:pic>
    <xdr:clientData/>
  </xdr:twoCellAnchor>
  <xdr:twoCellAnchor>
    <xdr:from>
      <xdr:col>0</xdr:col>
      <xdr:colOff>265987</xdr:colOff>
      <xdr:row>507</xdr:row>
      <xdr:rowOff>13010</xdr:rowOff>
    </xdr:from>
    <xdr:to>
      <xdr:col>0</xdr:col>
      <xdr:colOff>1057987</xdr:colOff>
      <xdr:row>507</xdr:row>
      <xdr:rowOff>949010</xdr:rowOff>
    </xdr:to>
    <xdr:pic>
      <xdr:nvPicPr>
        <xdr:cNvPr id="1080" name="1011239_1A08211_5B020.jpg">
          <a:extLst>
            <a:ext uri="{FF2B5EF4-FFF2-40B4-BE49-F238E27FC236}">
              <a16:creationId xmlns:a16="http://schemas.microsoft.com/office/drawing/2014/main" xmlns="" id="{98916F7C-7310-3222-666D-75C8A38C6055}"/>
            </a:ext>
          </a:extLst>
        </xdr:cNvPr>
        <xdr:cNvPicPr>
          <a:picLocks/>
        </xdr:cNvPicPr>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xfrm>
          <a:off x="265987" y="189998660"/>
          <a:ext cx="792000" cy="936000"/>
        </a:xfrm>
        <a:prstGeom prst="rect">
          <a:avLst/>
        </a:prstGeom>
      </xdr:spPr>
    </xdr:pic>
    <xdr:clientData/>
  </xdr:twoCellAnchor>
  <xdr:twoCellAnchor>
    <xdr:from>
      <xdr:col>0</xdr:col>
      <xdr:colOff>265987</xdr:colOff>
      <xdr:row>512</xdr:row>
      <xdr:rowOff>13010</xdr:rowOff>
    </xdr:from>
    <xdr:to>
      <xdr:col>0</xdr:col>
      <xdr:colOff>1057987</xdr:colOff>
      <xdr:row>512</xdr:row>
      <xdr:rowOff>949010</xdr:rowOff>
    </xdr:to>
    <xdr:pic>
      <xdr:nvPicPr>
        <xdr:cNvPr id="1082" name="1011244_1A00572_1B000.jpg">
          <a:extLst>
            <a:ext uri="{FF2B5EF4-FFF2-40B4-BE49-F238E27FC236}">
              <a16:creationId xmlns:a16="http://schemas.microsoft.com/office/drawing/2014/main" xmlns="" id="{D1029400-4252-5EC2-3FB6-7B2ED70244AD}"/>
            </a:ext>
          </a:extLst>
        </xdr:cNvPr>
        <xdr:cNvPicPr>
          <a:picLocks/>
        </xdr:cNvPicPr>
      </xdr:nvPicPr>
      <xdr:blipFill>
        <a:blip xmlns:r="http://schemas.openxmlformats.org/officeDocument/2006/relationships" r:embed="rId136" cstate="screen">
          <a:extLst>
            <a:ext uri="{28A0092B-C50C-407E-A947-70E740481C1C}">
              <a14:useLocalDpi xmlns:a14="http://schemas.microsoft.com/office/drawing/2010/main"/>
            </a:ext>
          </a:extLst>
        </a:blip>
        <a:stretch>
          <a:fillRect/>
        </a:stretch>
      </xdr:blipFill>
      <xdr:spPr>
        <a:xfrm>
          <a:off x="265987" y="191608385"/>
          <a:ext cx="792000" cy="936000"/>
        </a:xfrm>
        <a:prstGeom prst="rect">
          <a:avLst/>
        </a:prstGeom>
      </xdr:spPr>
    </xdr:pic>
    <xdr:clientData/>
  </xdr:twoCellAnchor>
  <xdr:twoCellAnchor>
    <xdr:from>
      <xdr:col>0</xdr:col>
      <xdr:colOff>265987</xdr:colOff>
      <xdr:row>515</xdr:row>
      <xdr:rowOff>13010</xdr:rowOff>
    </xdr:from>
    <xdr:to>
      <xdr:col>0</xdr:col>
      <xdr:colOff>1057987</xdr:colOff>
      <xdr:row>515</xdr:row>
      <xdr:rowOff>949010</xdr:rowOff>
    </xdr:to>
    <xdr:pic>
      <xdr:nvPicPr>
        <xdr:cNvPr id="1084" name="1011267_1A00523_1B000.jpg">
          <a:extLst>
            <a:ext uri="{FF2B5EF4-FFF2-40B4-BE49-F238E27FC236}">
              <a16:creationId xmlns:a16="http://schemas.microsoft.com/office/drawing/2014/main" xmlns="" id="{FAA727FC-6752-67A5-21D1-FCC896DAE310}"/>
            </a:ext>
          </a:extLst>
        </xdr:cNvPr>
        <xdr:cNvPicPr>
          <a:picLocks/>
        </xdr:cNvPicPr>
      </xdr:nvPicPr>
      <xdr:blipFill>
        <a:blip xmlns:r="http://schemas.openxmlformats.org/officeDocument/2006/relationships" r:embed="rId137" cstate="screen">
          <a:extLst>
            <a:ext uri="{28A0092B-C50C-407E-A947-70E740481C1C}">
              <a14:useLocalDpi xmlns:a14="http://schemas.microsoft.com/office/drawing/2010/main"/>
            </a:ext>
          </a:extLst>
        </a:blip>
        <a:stretch>
          <a:fillRect/>
        </a:stretch>
      </xdr:blipFill>
      <xdr:spPr>
        <a:xfrm>
          <a:off x="265987" y="192894260"/>
          <a:ext cx="792000" cy="936000"/>
        </a:xfrm>
        <a:prstGeom prst="rect">
          <a:avLst/>
        </a:prstGeom>
      </xdr:spPr>
    </xdr:pic>
    <xdr:clientData/>
  </xdr:twoCellAnchor>
  <xdr:twoCellAnchor>
    <xdr:from>
      <xdr:col>0</xdr:col>
      <xdr:colOff>265987</xdr:colOff>
      <xdr:row>519</xdr:row>
      <xdr:rowOff>13010</xdr:rowOff>
    </xdr:from>
    <xdr:to>
      <xdr:col>0</xdr:col>
      <xdr:colOff>1057987</xdr:colOff>
      <xdr:row>519</xdr:row>
      <xdr:rowOff>949010</xdr:rowOff>
    </xdr:to>
    <xdr:pic>
      <xdr:nvPicPr>
        <xdr:cNvPr id="1086" name="1010000_1A01253_1B000.jpg">
          <a:extLst>
            <a:ext uri="{FF2B5EF4-FFF2-40B4-BE49-F238E27FC236}">
              <a16:creationId xmlns:a16="http://schemas.microsoft.com/office/drawing/2014/main" xmlns="" id="{D51AE70C-1696-8AC2-3FFB-16851E195C4E}"/>
            </a:ext>
          </a:extLst>
        </xdr:cNvPr>
        <xdr:cNvPicPr>
          <a:picLocks/>
        </xdr:cNvPicPr>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xfrm>
          <a:off x="265987" y="194342060"/>
          <a:ext cx="792000" cy="936000"/>
        </a:xfrm>
        <a:prstGeom prst="rect">
          <a:avLst/>
        </a:prstGeom>
      </xdr:spPr>
    </xdr:pic>
    <xdr:clientData/>
  </xdr:twoCellAnchor>
  <xdr:twoCellAnchor>
    <xdr:from>
      <xdr:col>0</xdr:col>
      <xdr:colOff>265987</xdr:colOff>
      <xdr:row>524</xdr:row>
      <xdr:rowOff>13010</xdr:rowOff>
    </xdr:from>
    <xdr:to>
      <xdr:col>0</xdr:col>
      <xdr:colOff>1057987</xdr:colOff>
      <xdr:row>524</xdr:row>
      <xdr:rowOff>949010</xdr:rowOff>
    </xdr:to>
    <xdr:pic>
      <xdr:nvPicPr>
        <xdr:cNvPr id="1088" name="A87099_A226027_A1008.jpg">
          <a:extLst>
            <a:ext uri="{FF2B5EF4-FFF2-40B4-BE49-F238E27FC236}">
              <a16:creationId xmlns:a16="http://schemas.microsoft.com/office/drawing/2014/main" xmlns="" id="{5C03C071-0DD7-4190-66FA-2A7D28665AB2}"/>
            </a:ext>
          </a:extLst>
        </xdr:cNvPr>
        <xdr:cNvPicPr>
          <a:picLocks/>
        </xdr:cNvPicPr>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xfrm>
          <a:off x="265987" y="195951785"/>
          <a:ext cx="792000" cy="936000"/>
        </a:xfrm>
        <a:prstGeom prst="rect">
          <a:avLst/>
        </a:prstGeom>
      </xdr:spPr>
    </xdr:pic>
    <xdr:clientData/>
  </xdr:twoCellAnchor>
  <xdr:twoCellAnchor>
    <xdr:from>
      <xdr:col>0</xdr:col>
      <xdr:colOff>265987</xdr:colOff>
      <xdr:row>528</xdr:row>
      <xdr:rowOff>13010</xdr:rowOff>
    </xdr:from>
    <xdr:to>
      <xdr:col>0</xdr:col>
      <xdr:colOff>1057987</xdr:colOff>
      <xdr:row>528</xdr:row>
      <xdr:rowOff>949010</xdr:rowOff>
    </xdr:to>
    <xdr:pic>
      <xdr:nvPicPr>
        <xdr:cNvPr id="1090" name="1003889_1A00540_1B000.jpg">
          <a:extLst>
            <a:ext uri="{FF2B5EF4-FFF2-40B4-BE49-F238E27FC236}">
              <a16:creationId xmlns:a16="http://schemas.microsoft.com/office/drawing/2014/main" xmlns="" id="{355C96C5-8BE0-CC0F-E865-B387613833F5}"/>
            </a:ext>
          </a:extLst>
        </xdr:cNvPr>
        <xdr:cNvPicPr>
          <a:picLocks/>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265987" y="197399585"/>
          <a:ext cx="792000" cy="936000"/>
        </a:xfrm>
        <a:prstGeom prst="rect">
          <a:avLst/>
        </a:prstGeom>
      </xdr:spPr>
    </xdr:pic>
    <xdr:clientData/>
  </xdr:twoCellAnchor>
  <xdr:twoCellAnchor>
    <xdr:from>
      <xdr:col>0</xdr:col>
      <xdr:colOff>265987</xdr:colOff>
      <xdr:row>529</xdr:row>
      <xdr:rowOff>13010</xdr:rowOff>
    </xdr:from>
    <xdr:to>
      <xdr:col>0</xdr:col>
      <xdr:colOff>1057987</xdr:colOff>
      <xdr:row>529</xdr:row>
      <xdr:rowOff>949010</xdr:rowOff>
    </xdr:to>
    <xdr:pic>
      <xdr:nvPicPr>
        <xdr:cNvPr id="1092" name="1007910_1A05161_1B000.jpg">
          <a:extLst>
            <a:ext uri="{FF2B5EF4-FFF2-40B4-BE49-F238E27FC236}">
              <a16:creationId xmlns:a16="http://schemas.microsoft.com/office/drawing/2014/main" xmlns="" id="{D2C19E7A-5A6B-8366-193A-185C2F6C005E}"/>
            </a:ext>
          </a:extLst>
        </xdr:cNvPr>
        <xdr:cNvPicPr>
          <a:picLocks/>
        </xdr:cNvPicPr>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xfrm>
          <a:off x="265987" y="198361610"/>
          <a:ext cx="792000" cy="936000"/>
        </a:xfrm>
        <a:prstGeom prst="rect">
          <a:avLst/>
        </a:prstGeom>
      </xdr:spPr>
    </xdr:pic>
    <xdr:clientData/>
  </xdr:twoCellAnchor>
  <xdr:twoCellAnchor>
    <xdr:from>
      <xdr:col>0</xdr:col>
      <xdr:colOff>265987</xdr:colOff>
      <xdr:row>534</xdr:row>
      <xdr:rowOff>13010</xdr:rowOff>
    </xdr:from>
    <xdr:to>
      <xdr:col>0</xdr:col>
      <xdr:colOff>1057987</xdr:colOff>
      <xdr:row>534</xdr:row>
      <xdr:rowOff>949010</xdr:rowOff>
    </xdr:to>
    <xdr:pic>
      <xdr:nvPicPr>
        <xdr:cNvPr id="1094" name="1008219_1A06538_2BD50.jpg">
          <a:extLst>
            <a:ext uri="{FF2B5EF4-FFF2-40B4-BE49-F238E27FC236}">
              <a16:creationId xmlns:a16="http://schemas.microsoft.com/office/drawing/2014/main" xmlns="" id="{74ED7EFC-8A2F-3AE3-44CC-1B62BE03E661}"/>
            </a:ext>
          </a:extLst>
        </xdr:cNvPr>
        <xdr:cNvPicPr>
          <a:picLocks/>
        </xdr:cNvPicPr>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xfrm>
          <a:off x="265987" y="199971335"/>
          <a:ext cx="792000" cy="936000"/>
        </a:xfrm>
        <a:prstGeom prst="rect">
          <a:avLst/>
        </a:prstGeom>
      </xdr:spPr>
    </xdr:pic>
    <xdr:clientData/>
  </xdr:twoCellAnchor>
  <xdr:twoCellAnchor>
    <xdr:from>
      <xdr:col>0</xdr:col>
      <xdr:colOff>265987</xdr:colOff>
      <xdr:row>539</xdr:row>
      <xdr:rowOff>13010</xdr:rowOff>
    </xdr:from>
    <xdr:to>
      <xdr:col>0</xdr:col>
      <xdr:colOff>1057987</xdr:colOff>
      <xdr:row>539</xdr:row>
      <xdr:rowOff>949010</xdr:rowOff>
    </xdr:to>
    <xdr:pic>
      <xdr:nvPicPr>
        <xdr:cNvPr id="1096" name="1009455_1A07236_1B000.jpg">
          <a:extLst>
            <a:ext uri="{FF2B5EF4-FFF2-40B4-BE49-F238E27FC236}">
              <a16:creationId xmlns:a16="http://schemas.microsoft.com/office/drawing/2014/main" xmlns="" id="{A0571EA3-4623-FC0E-5784-8C9358BF768E}"/>
            </a:ext>
          </a:extLst>
        </xdr:cNvPr>
        <xdr:cNvPicPr>
          <a:picLocks/>
        </xdr:cNvPicPr>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xfrm>
          <a:off x="265987" y="201581060"/>
          <a:ext cx="792000" cy="936000"/>
        </a:xfrm>
        <a:prstGeom prst="rect">
          <a:avLst/>
        </a:prstGeom>
      </xdr:spPr>
    </xdr:pic>
    <xdr:clientData/>
  </xdr:twoCellAnchor>
  <xdr:twoCellAnchor>
    <xdr:from>
      <xdr:col>0</xdr:col>
      <xdr:colOff>265987</xdr:colOff>
      <xdr:row>544</xdr:row>
      <xdr:rowOff>13010</xdr:rowOff>
    </xdr:from>
    <xdr:to>
      <xdr:col>0</xdr:col>
      <xdr:colOff>1057987</xdr:colOff>
      <xdr:row>544</xdr:row>
      <xdr:rowOff>949010</xdr:rowOff>
    </xdr:to>
    <xdr:pic>
      <xdr:nvPicPr>
        <xdr:cNvPr id="1098" name="1010049_1A07237_2L800.jpg">
          <a:extLst>
            <a:ext uri="{FF2B5EF4-FFF2-40B4-BE49-F238E27FC236}">
              <a16:creationId xmlns:a16="http://schemas.microsoft.com/office/drawing/2014/main" xmlns="" id="{112C80A5-988F-41D2-D5CF-D3785193D7AC}"/>
            </a:ext>
          </a:extLst>
        </xdr:cNvPr>
        <xdr:cNvPicPr>
          <a:picLocks/>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265987" y="203190785"/>
          <a:ext cx="792000" cy="936000"/>
        </a:xfrm>
        <a:prstGeom prst="rect">
          <a:avLst/>
        </a:prstGeom>
      </xdr:spPr>
    </xdr:pic>
    <xdr:clientData/>
  </xdr:twoCellAnchor>
  <xdr:twoCellAnchor>
    <xdr:from>
      <xdr:col>0</xdr:col>
      <xdr:colOff>265987</xdr:colOff>
      <xdr:row>548</xdr:row>
      <xdr:rowOff>13010</xdr:rowOff>
    </xdr:from>
    <xdr:to>
      <xdr:col>0</xdr:col>
      <xdr:colOff>1057987</xdr:colOff>
      <xdr:row>548</xdr:row>
      <xdr:rowOff>949010</xdr:rowOff>
    </xdr:to>
    <xdr:pic>
      <xdr:nvPicPr>
        <xdr:cNvPr id="1100" name="1011286_1A08198_1VB70.jpg">
          <a:extLst>
            <a:ext uri="{FF2B5EF4-FFF2-40B4-BE49-F238E27FC236}">
              <a16:creationId xmlns:a16="http://schemas.microsoft.com/office/drawing/2014/main" xmlns="" id="{C993559F-99EF-FD60-D881-A290F0BF1C62}"/>
            </a:ext>
          </a:extLst>
        </xdr:cNvPr>
        <xdr:cNvPicPr>
          <a:picLocks/>
        </xdr:cNvPicPr>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xfrm>
          <a:off x="265987" y="204638585"/>
          <a:ext cx="792000" cy="936000"/>
        </a:xfrm>
        <a:prstGeom prst="rect">
          <a:avLst/>
        </a:prstGeom>
      </xdr:spPr>
    </xdr:pic>
    <xdr:clientData/>
  </xdr:twoCellAnchor>
  <xdr:twoCellAnchor>
    <xdr:from>
      <xdr:col>0</xdr:col>
      <xdr:colOff>265987</xdr:colOff>
      <xdr:row>552</xdr:row>
      <xdr:rowOff>13010</xdr:rowOff>
    </xdr:from>
    <xdr:to>
      <xdr:col>0</xdr:col>
      <xdr:colOff>1057987</xdr:colOff>
      <xdr:row>552</xdr:row>
      <xdr:rowOff>949010</xdr:rowOff>
    </xdr:to>
    <xdr:pic>
      <xdr:nvPicPr>
        <xdr:cNvPr id="1102" name="1011294_1A05161_1P590.jpg">
          <a:extLst>
            <a:ext uri="{FF2B5EF4-FFF2-40B4-BE49-F238E27FC236}">
              <a16:creationId xmlns:a16="http://schemas.microsoft.com/office/drawing/2014/main" xmlns="" id="{FFC4CC8D-9D7E-D626-A8A4-89F17124C7C6}"/>
            </a:ext>
          </a:extLst>
        </xdr:cNvPr>
        <xdr:cNvPicPr>
          <a:picLocks/>
        </xdr:cNvPicPr>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xfrm>
          <a:off x="265987" y="206086385"/>
          <a:ext cx="792000" cy="936000"/>
        </a:xfrm>
        <a:prstGeom prst="rect">
          <a:avLst/>
        </a:prstGeom>
      </xdr:spPr>
    </xdr:pic>
    <xdr:clientData/>
  </xdr:twoCellAnchor>
  <xdr:twoCellAnchor>
    <xdr:from>
      <xdr:col>0</xdr:col>
      <xdr:colOff>265987</xdr:colOff>
      <xdr:row>555</xdr:row>
      <xdr:rowOff>13010</xdr:rowOff>
    </xdr:from>
    <xdr:to>
      <xdr:col>0</xdr:col>
      <xdr:colOff>1057987</xdr:colOff>
      <xdr:row>555</xdr:row>
      <xdr:rowOff>949010</xdr:rowOff>
    </xdr:to>
    <xdr:pic>
      <xdr:nvPicPr>
        <xdr:cNvPr id="1104" name="1009076_1A06533_2P360.jpg">
          <a:extLst>
            <a:ext uri="{FF2B5EF4-FFF2-40B4-BE49-F238E27FC236}">
              <a16:creationId xmlns:a16="http://schemas.microsoft.com/office/drawing/2014/main" xmlns="" id="{28204380-10CC-E637-00D9-61CDAF6847F2}"/>
            </a:ext>
          </a:extLst>
        </xdr:cNvPr>
        <xdr:cNvPicPr>
          <a:picLocks/>
        </xdr:cNvPicPr>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xfrm>
          <a:off x="265987" y="207372260"/>
          <a:ext cx="792000" cy="936000"/>
        </a:xfrm>
        <a:prstGeom prst="rect">
          <a:avLst/>
        </a:prstGeom>
      </xdr:spPr>
    </xdr:pic>
    <xdr:clientData/>
  </xdr:twoCellAnchor>
  <xdr:twoCellAnchor>
    <xdr:from>
      <xdr:col>0</xdr:col>
      <xdr:colOff>265987</xdr:colOff>
      <xdr:row>559</xdr:row>
      <xdr:rowOff>13022</xdr:rowOff>
    </xdr:from>
    <xdr:to>
      <xdr:col>0</xdr:col>
      <xdr:colOff>1057987</xdr:colOff>
      <xdr:row>559</xdr:row>
      <xdr:rowOff>949022</xdr:rowOff>
    </xdr:to>
    <xdr:pic>
      <xdr:nvPicPr>
        <xdr:cNvPr id="1106" name="1008170_1A06531_2PA50.jpg">
          <a:extLst>
            <a:ext uri="{FF2B5EF4-FFF2-40B4-BE49-F238E27FC236}">
              <a16:creationId xmlns:a16="http://schemas.microsoft.com/office/drawing/2014/main" xmlns="" id="{A3AE00C9-B819-4DFC-DADE-19968432A1D1}"/>
            </a:ext>
          </a:extLst>
        </xdr:cNvPr>
        <xdr:cNvPicPr>
          <a:picLocks/>
        </xdr:cNvPicPr>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xfrm>
          <a:off x="265987" y="208820072"/>
          <a:ext cx="792000" cy="936000"/>
        </a:xfrm>
        <a:prstGeom prst="rect">
          <a:avLst/>
        </a:prstGeom>
      </xdr:spPr>
    </xdr:pic>
    <xdr:clientData/>
  </xdr:twoCellAnchor>
  <xdr:twoCellAnchor>
    <xdr:from>
      <xdr:col>0</xdr:col>
      <xdr:colOff>265987</xdr:colOff>
      <xdr:row>563</xdr:row>
      <xdr:rowOff>13022</xdr:rowOff>
    </xdr:from>
    <xdr:to>
      <xdr:col>0</xdr:col>
      <xdr:colOff>1057987</xdr:colOff>
      <xdr:row>563</xdr:row>
      <xdr:rowOff>949022</xdr:rowOff>
    </xdr:to>
    <xdr:pic>
      <xdr:nvPicPr>
        <xdr:cNvPr id="1108" name="1010071_1A07259_1B000.jpg">
          <a:extLst>
            <a:ext uri="{FF2B5EF4-FFF2-40B4-BE49-F238E27FC236}">
              <a16:creationId xmlns:a16="http://schemas.microsoft.com/office/drawing/2014/main" xmlns="" id="{6132FA1F-87A1-5EBF-18A3-6AD3C62C0C02}"/>
            </a:ext>
          </a:extLst>
        </xdr:cNvPr>
        <xdr:cNvPicPr>
          <a:picLocks/>
        </xdr:cNvPicPr>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xfrm>
          <a:off x="265987" y="210267872"/>
          <a:ext cx="792000" cy="936000"/>
        </a:xfrm>
        <a:prstGeom prst="rect">
          <a:avLst/>
        </a:prstGeom>
      </xdr:spPr>
    </xdr:pic>
    <xdr:clientData/>
  </xdr:twoCellAnchor>
  <xdr:twoCellAnchor>
    <xdr:from>
      <xdr:col>0</xdr:col>
      <xdr:colOff>265987</xdr:colOff>
      <xdr:row>567</xdr:row>
      <xdr:rowOff>13022</xdr:rowOff>
    </xdr:from>
    <xdr:to>
      <xdr:col>0</xdr:col>
      <xdr:colOff>1057987</xdr:colOff>
      <xdr:row>567</xdr:row>
      <xdr:rowOff>949022</xdr:rowOff>
    </xdr:to>
    <xdr:pic>
      <xdr:nvPicPr>
        <xdr:cNvPr id="1110" name="1011324_1A08259_6P840.jpg">
          <a:extLst>
            <a:ext uri="{FF2B5EF4-FFF2-40B4-BE49-F238E27FC236}">
              <a16:creationId xmlns:a16="http://schemas.microsoft.com/office/drawing/2014/main" xmlns="" id="{21590E2C-887C-9A5B-E6F2-A5C5C9C4AB83}"/>
            </a:ext>
          </a:extLst>
        </xdr:cNvPr>
        <xdr:cNvPicPr>
          <a:picLocks/>
        </xdr:cNvPicPr>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xfrm>
          <a:off x="265987" y="211715672"/>
          <a:ext cx="792000" cy="936000"/>
        </a:xfrm>
        <a:prstGeom prst="rect">
          <a:avLst/>
        </a:prstGeom>
      </xdr:spPr>
    </xdr:pic>
    <xdr:clientData/>
  </xdr:twoCellAnchor>
  <xdr:twoCellAnchor>
    <xdr:from>
      <xdr:col>0</xdr:col>
      <xdr:colOff>265987</xdr:colOff>
      <xdr:row>573</xdr:row>
      <xdr:rowOff>13022</xdr:rowOff>
    </xdr:from>
    <xdr:to>
      <xdr:col>0</xdr:col>
      <xdr:colOff>1057987</xdr:colOff>
      <xdr:row>573</xdr:row>
      <xdr:rowOff>949022</xdr:rowOff>
    </xdr:to>
    <xdr:pic>
      <xdr:nvPicPr>
        <xdr:cNvPr id="1112" name="1004161_1A02538_5P210.jpg">
          <a:extLst>
            <a:ext uri="{FF2B5EF4-FFF2-40B4-BE49-F238E27FC236}">
              <a16:creationId xmlns:a16="http://schemas.microsoft.com/office/drawing/2014/main" xmlns="" id="{D7A07F9F-5A71-1CEF-4737-C3229A7EE7E2}"/>
            </a:ext>
          </a:extLst>
        </xdr:cNvPr>
        <xdr:cNvPicPr>
          <a:picLocks/>
        </xdr:cNvPicPr>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xfrm>
          <a:off x="265987" y="213487322"/>
          <a:ext cx="792000" cy="936000"/>
        </a:xfrm>
        <a:prstGeom prst="rect">
          <a:avLst/>
        </a:prstGeom>
      </xdr:spPr>
    </xdr:pic>
    <xdr:clientData/>
  </xdr:twoCellAnchor>
  <xdr:twoCellAnchor>
    <xdr:from>
      <xdr:col>0</xdr:col>
      <xdr:colOff>265987</xdr:colOff>
      <xdr:row>574</xdr:row>
      <xdr:rowOff>13022</xdr:rowOff>
    </xdr:from>
    <xdr:to>
      <xdr:col>0</xdr:col>
      <xdr:colOff>1057987</xdr:colOff>
      <xdr:row>574</xdr:row>
      <xdr:rowOff>949022</xdr:rowOff>
    </xdr:to>
    <xdr:pic>
      <xdr:nvPicPr>
        <xdr:cNvPr id="1114" name="1006539_1A04553_1PG40.jpg">
          <a:extLst>
            <a:ext uri="{FF2B5EF4-FFF2-40B4-BE49-F238E27FC236}">
              <a16:creationId xmlns:a16="http://schemas.microsoft.com/office/drawing/2014/main" xmlns="" id="{FD31A9E5-7FE8-9DE1-60EF-B120AFB8BC6A}"/>
            </a:ext>
          </a:extLst>
        </xdr:cNvPr>
        <xdr:cNvPicPr>
          <a:picLocks/>
        </xdr:cNvPicPr>
      </xdr:nvPicPr>
      <xdr:blipFill>
        <a:blip xmlns:r="http://schemas.openxmlformats.org/officeDocument/2006/relationships" r:embed="rId152" cstate="screen">
          <a:extLst>
            <a:ext uri="{28A0092B-C50C-407E-A947-70E740481C1C}">
              <a14:useLocalDpi xmlns:a14="http://schemas.microsoft.com/office/drawing/2010/main"/>
            </a:ext>
          </a:extLst>
        </a:blip>
        <a:stretch>
          <a:fillRect/>
        </a:stretch>
      </xdr:blipFill>
      <xdr:spPr>
        <a:xfrm>
          <a:off x="265987" y="214449347"/>
          <a:ext cx="792000" cy="936000"/>
        </a:xfrm>
        <a:prstGeom prst="rect">
          <a:avLst/>
        </a:prstGeom>
      </xdr:spPr>
    </xdr:pic>
    <xdr:clientData/>
  </xdr:twoCellAnchor>
  <xdr:twoCellAnchor>
    <xdr:from>
      <xdr:col>0</xdr:col>
      <xdr:colOff>265987</xdr:colOff>
      <xdr:row>579</xdr:row>
      <xdr:rowOff>13022</xdr:rowOff>
    </xdr:from>
    <xdr:to>
      <xdr:col>0</xdr:col>
      <xdr:colOff>1057987</xdr:colOff>
      <xdr:row>579</xdr:row>
      <xdr:rowOff>949022</xdr:rowOff>
    </xdr:to>
    <xdr:pic>
      <xdr:nvPicPr>
        <xdr:cNvPr id="1116" name="1007521_1A05378_1B000.jpg">
          <a:extLst>
            <a:ext uri="{FF2B5EF4-FFF2-40B4-BE49-F238E27FC236}">
              <a16:creationId xmlns:a16="http://schemas.microsoft.com/office/drawing/2014/main" xmlns="" id="{0A00FC0C-050C-2059-A40C-00C83167B481}"/>
            </a:ext>
          </a:extLst>
        </xdr:cNvPr>
        <xdr:cNvPicPr>
          <a:picLocks/>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265987" y="216059072"/>
          <a:ext cx="792000" cy="936000"/>
        </a:xfrm>
        <a:prstGeom prst="rect">
          <a:avLst/>
        </a:prstGeom>
      </xdr:spPr>
    </xdr:pic>
    <xdr:clientData/>
  </xdr:twoCellAnchor>
  <xdr:twoCellAnchor>
    <xdr:from>
      <xdr:col>0</xdr:col>
      <xdr:colOff>265987</xdr:colOff>
      <xdr:row>581</xdr:row>
      <xdr:rowOff>13022</xdr:rowOff>
    </xdr:from>
    <xdr:to>
      <xdr:col>0</xdr:col>
      <xdr:colOff>1057987</xdr:colOff>
      <xdr:row>581</xdr:row>
      <xdr:rowOff>949022</xdr:rowOff>
    </xdr:to>
    <xdr:pic>
      <xdr:nvPicPr>
        <xdr:cNvPr id="1118" name="1007521_1A05378_1PI30.jpg">
          <a:extLst>
            <a:ext uri="{FF2B5EF4-FFF2-40B4-BE49-F238E27FC236}">
              <a16:creationId xmlns:a16="http://schemas.microsoft.com/office/drawing/2014/main" xmlns="" id="{0593E7A3-2CDE-FDDC-2820-FAF349CFC775}"/>
            </a:ext>
          </a:extLst>
        </xdr:cNvPr>
        <xdr:cNvPicPr>
          <a:picLocks/>
        </xdr:cNvPicPr>
      </xdr:nvPicPr>
      <xdr:blipFill>
        <a:blip xmlns:r="http://schemas.openxmlformats.org/officeDocument/2006/relationships" r:embed="rId154" cstate="screen">
          <a:extLst>
            <a:ext uri="{28A0092B-C50C-407E-A947-70E740481C1C}">
              <a14:useLocalDpi xmlns:a14="http://schemas.microsoft.com/office/drawing/2010/main"/>
            </a:ext>
          </a:extLst>
        </a:blip>
        <a:stretch>
          <a:fillRect/>
        </a:stretch>
      </xdr:blipFill>
      <xdr:spPr>
        <a:xfrm>
          <a:off x="265987" y="217183022"/>
          <a:ext cx="792000" cy="936000"/>
        </a:xfrm>
        <a:prstGeom prst="rect">
          <a:avLst/>
        </a:prstGeom>
      </xdr:spPr>
    </xdr:pic>
    <xdr:clientData/>
  </xdr:twoCellAnchor>
  <xdr:twoCellAnchor>
    <xdr:from>
      <xdr:col>0</xdr:col>
      <xdr:colOff>265987</xdr:colOff>
      <xdr:row>585</xdr:row>
      <xdr:rowOff>13022</xdr:rowOff>
    </xdr:from>
    <xdr:to>
      <xdr:col>0</xdr:col>
      <xdr:colOff>1057987</xdr:colOff>
      <xdr:row>585</xdr:row>
      <xdr:rowOff>949022</xdr:rowOff>
    </xdr:to>
    <xdr:pic>
      <xdr:nvPicPr>
        <xdr:cNvPr id="1120" name="1007528_1A05376_1B000.jpg">
          <a:extLst>
            <a:ext uri="{FF2B5EF4-FFF2-40B4-BE49-F238E27FC236}">
              <a16:creationId xmlns:a16="http://schemas.microsoft.com/office/drawing/2014/main" xmlns="" id="{683520F6-1572-01B2-E1E6-C731A7A1CE09}"/>
            </a:ext>
          </a:extLst>
        </xdr:cNvPr>
        <xdr:cNvPicPr>
          <a:picLocks/>
        </xdr:cNvPicPr>
      </xdr:nvPicPr>
      <xdr:blipFill>
        <a:blip xmlns:r="http://schemas.openxmlformats.org/officeDocument/2006/relationships" r:embed="rId155" cstate="screen">
          <a:extLst>
            <a:ext uri="{28A0092B-C50C-407E-A947-70E740481C1C}">
              <a14:useLocalDpi xmlns:a14="http://schemas.microsoft.com/office/drawing/2010/main"/>
            </a:ext>
          </a:extLst>
        </a:blip>
        <a:stretch>
          <a:fillRect/>
        </a:stretch>
      </xdr:blipFill>
      <xdr:spPr>
        <a:xfrm>
          <a:off x="265987" y="218630822"/>
          <a:ext cx="792000" cy="936000"/>
        </a:xfrm>
        <a:prstGeom prst="rect">
          <a:avLst/>
        </a:prstGeom>
      </xdr:spPr>
    </xdr:pic>
    <xdr:clientData/>
  </xdr:twoCellAnchor>
  <xdr:twoCellAnchor>
    <xdr:from>
      <xdr:col>0</xdr:col>
      <xdr:colOff>265987</xdr:colOff>
      <xdr:row>590</xdr:row>
      <xdr:rowOff>13022</xdr:rowOff>
    </xdr:from>
    <xdr:to>
      <xdr:col>0</xdr:col>
      <xdr:colOff>1057987</xdr:colOff>
      <xdr:row>590</xdr:row>
      <xdr:rowOff>949022</xdr:rowOff>
    </xdr:to>
    <xdr:pic>
      <xdr:nvPicPr>
        <xdr:cNvPr id="1122" name="1007532_1A05378_1W000.jpg">
          <a:extLst>
            <a:ext uri="{FF2B5EF4-FFF2-40B4-BE49-F238E27FC236}">
              <a16:creationId xmlns:a16="http://schemas.microsoft.com/office/drawing/2014/main" xmlns="" id="{55FC3AEC-6944-6636-89EA-A268C684F300}"/>
            </a:ext>
          </a:extLst>
        </xdr:cNvPr>
        <xdr:cNvPicPr>
          <a:picLocks/>
        </xdr:cNvPicPr>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xfrm>
          <a:off x="265987" y="220240547"/>
          <a:ext cx="792000" cy="936000"/>
        </a:xfrm>
        <a:prstGeom prst="rect">
          <a:avLst/>
        </a:prstGeom>
      </xdr:spPr>
    </xdr:pic>
    <xdr:clientData/>
  </xdr:twoCellAnchor>
  <xdr:twoCellAnchor>
    <xdr:from>
      <xdr:col>0</xdr:col>
      <xdr:colOff>265987</xdr:colOff>
      <xdr:row>595</xdr:row>
      <xdr:rowOff>13022</xdr:rowOff>
    </xdr:from>
    <xdr:to>
      <xdr:col>0</xdr:col>
      <xdr:colOff>1057987</xdr:colOff>
      <xdr:row>595</xdr:row>
      <xdr:rowOff>949022</xdr:rowOff>
    </xdr:to>
    <xdr:pic>
      <xdr:nvPicPr>
        <xdr:cNvPr id="1124" name="1006087_1A04201_5Y010.jpg">
          <a:extLst>
            <a:ext uri="{FF2B5EF4-FFF2-40B4-BE49-F238E27FC236}">
              <a16:creationId xmlns:a16="http://schemas.microsoft.com/office/drawing/2014/main" xmlns="" id="{AA497DE7-CCBA-58F5-08DB-E1720EBB8441}"/>
            </a:ext>
          </a:extLst>
        </xdr:cNvPr>
        <xdr:cNvPicPr>
          <a:picLocks/>
        </xdr:cNvPicPr>
      </xdr:nvPicPr>
      <xdr:blipFill>
        <a:blip xmlns:r="http://schemas.openxmlformats.org/officeDocument/2006/relationships" r:embed="rId157" cstate="screen">
          <a:extLst>
            <a:ext uri="{28A0092B-C50C-407E-A947-70E740481C1C}">
              <a14:useLocalDpi xmlns:a14="http://schemas.microsoft.com/office/drawing/2010/main"/>
            </a:ext>
          </a:extLst>
        </a:blip>
        <a:stretch>
          <a:fillRect/>
        </a:stretch>
      </xdr:blipFill>
      <xdr:spPr>
        <a:xfrm>
          <a:off x="265987" y="221850272"/>
          <a:ext cx="792000" cy="936000"/>
        </a:xfrm>
        <a:prstGeom prst="rect">
          <a:avLst/>
        </a:prstGeom>
      </xdr:spPr>
    </xdr:pic>
    <xdr:clientData/>
  </xdr:twoCellAnchor>
  <xdr:twoCellAnchor>
    <xdr:from>
      <xdr:col>0</xdr:col>
      <xdr:colOff>265987</xdr:colOff>
      <xdr:row>597</xdr:row>
      <xdr:rowOff>13022</xdr:rowOff>
    </xdr:from>
    <xdr:to>
      <xdr:col>0</xdr:col>
      <xdr:colOff>1057987</xdr:colOff>
      <xdr:row>597</xdr:row>
      <xdr:rowOff>949022</xdr:rowOff>
    </xdr:to>
    <xdr:pic>
      <xdr:nvPicPr>
        <xdr:cNvPr id="1126" name="1008174_1A06534_2PA50.jpg">
          <a:extLst>
            <a:ext uri="{FF2B5EF4-FFF2-40B4-BE49-F238E27FC236}">
              <a16:creationId xmlns:a16="http://schemas.microsoft.com/office/drawing/2014/main" xmlns="" id="{2FE57DF4-E0ED-29BF-8687-3226B0442A25}"/>
            </a:ext>
          </a:extLst>
        </xdr:cNvPr>
        <xdr:cNvPicPr>
          <a:picLocks/>
        </xdr:cNvPicPr>
      </xdr:nvPicPr>
      <xdr:blipFill>
        <a:blip xmlns:r="http://schemas.openxmlformats.org/officeDocument/2006/relationships" r:embed="rId158" cstate="screen">
          <a:extLst>
            <a:ext uri="{28A0092B-C50C-407E-A947-70E740481C1C}">
              <a14:useLocalDpi xmlns:a14="http://schemas.microsoft.com/office/drawing/2010/main"/>
            </a:ext>
          </a:extLst>
        </a:blip>
        <a:stretch>
          <a:fillRect/>
        </a:stretch>
      </xdr:blipFill>
      <xdr:spPr>
        <a:xfrm>
          <a:off x="265987" y="222974222"/>
          <a:ext cx="792000" cy="936000"/>
        </a:xfrm>
        <a:prstGeom prst="rect">
          <a:avLst/>
        </a:prstGeom>
      </xdr:spPr>
    </xdr:pic>
    <xdr:clientData/>
  </xdr:twoCellAnchor>
  <xdr:twoCellAnchor>
    <xdr:from>
      <xdr:col>0</xdr:col>
      <xdr:colOff>265987</xdr:colOff>
      <xdr:row>600</xdr:row>
      <xdr:rowOff>13022</xdr:rowOff>
    </xdr:from>
    <xdr:to>
      <xdr:col>0</xdr:col>
      <xdr:colOff>1057987</xdr:colOff>
      <xdr:row>600</xdr:row>
      <xdr:rowOff>949022</xdr:rowOff>
    </xdr:to>
    <xdr:pic>
      <xdr:nvPicPr>
        <xdr:cNvPr id="1128" name="1009270_1A06686_5P780.jpg">
          <a:extLst>
            <a:ext uri="{FF2B5EF4-FFF2-40B4-BE49-F238E27FC236}">
              <a16:creationId xmlns:a16="http://schemas.microsoft.com/office/drawing/2014/main" xmlns="" id="{87F22997-D9E7-9EE2-3FF6-EF3DF8F7119B}"/>
            </a:ext>
          </a:extLst>
        </xdr:cNvPr>
        <xdr:cNvPicPr>
          <a:picLocks/>
        </xdr:cNvPicPr>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xfrm>
          <a:off x="265987" y="224260097"/>
          <a:ext cx="792000" cy="936000"/>
        </a:xfrm>
        <a:prstGeom prst="rect">
          <a:avLst/>
        </a:prstGeom>
      </xdr:spPr>
    </xdr:pic>
    <xdr:clientData/>
  </xdr:twoCellAnchor>
  <xdr:twoCellAnchor>
    <xdr:from>
      <xdr:col>0</xdr:col>
      <xdr:colOff>265987</xdr:colOff>
      <xdr:row>602</xdr:row>
      <xdr:rowOff>13022</xdr:rowOff>
    </xdr:from>
    <xdr:to>
      <xdr:col>0</xdr:col>
      <xdr:colOff>1057987</xdr:colOff>
      <xdr:row>602</xdr:row>
      <xdr:rowOff>949022</xdr:rowOff>
    </xdr:to>
    <xdr:pic>
      <xdr:nvPicPr>
        <xdr:cNvPr id="1130" name="1009288_1A06686_1W000.jpg">
          <a:extLst>
            <a:ext uri="{FF2B5EF4-FFF2-40B4-BE49-F238E27FC236}">
              <a16:creationId xmlns:a16="http://schemas.microsoft.com/office/drawing/2014/main" xmlns="" id="{D6B94864-C807-AF02-CFB0-C552A3272326}"/>
            </a:ext>
          </a:extLst>
        </xdr:cNvPr>
        <xdr:cNvPicPr>
          <a:picLocks/>
        </xdr:cNvPicPr>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xfrm>
          <a:off x="265987" y="225384047"/>
          <a:ext cx="792000" cy="936000"/>
        </a:xfrm>
        <a:prstGeom prst="rect">
          <a:avLst/>
        </a:prstGeom>
      </xdr:spPr>
    </xdr:pic>
    <xdr:clientData/>
  </xdr:twoCellAnchor>
  <xdr:twoCellAnchor>
    <xdr:from>
      <xdr:col>0</xdr:col>
      <xdr:colOff>265987</xdr:colOff>
      <xdr:row>605</xdr:row>
      <xdr:rowOff>13022</xdr:rowOff>
    </xdr:from>
    <xdr:to>
      <xdr:col>0</xdr:col>
      <xdr:colOff>1057987</xdr:colOff>
      <xdr:row>605</xdr:row>
      <xdr:rowOff>949022</xdr:rowOff>
    </xdr:to>
    <xdr:pic>
      <xdr:nvPicPr>
        <xdr:cNvPr id="1132" name="1009548_1A07261_1B000.jpg">
          <a:extLst>
            <a:ext uri="{FF2B5EF4-FFF2-40B4-BE49-F238E27FC236}">
              <a16:creationId xmlns:a16="http://schemas.microsoft.com/office/drawing/2014/main" xmlns="" id="{D5215909-10F4-AAF0-A1A7-0CACCE6FE34A}"/>
            </a:ext>
          </a:extLst>
        </xdr:cNvPr>
        <xdr:cNvPicPr>
          <a:picLocks/>
        </xdr:cNvPicPr>
      </xdr:nvPicPr>
      <xdr:blipFill>
        <a:blip xmlns:r="http://schemas.openxmlformats.org/officeDocument/2006/relationships" r:embed="rId161" cstate="screen">
          <a:extLst>
            <a:ext uri="{28A0092B-C50C-407E-A947-70E740481C1C}">
              <a14:useLocalDpi xmlns:a14="http://schemas.microsoft.com/office/drawing/2010/main"/>
            </a:ext>
          </a:extLst>
        </a:blip>
        <a:stretch>
          <a:fillRect/>
        </a:stretch>
      </xdr:blipFill>
      <xdr:spPr>
        <a:xfrm>
          <a:off x="265987" y="226669922"/>
          <a:ext cx="792000" cy="936000"/>
        </a:xfrm>
        <a:prstGeom prst="rect">
          <a:avLst/>
        </a:prstGeom>
      </xdr:spPr>
    </xdr:pic>
    <xdr:clientData/>
  </xdr:twoCellAnchor>
  <xdr:twoCellAnchor>
    <xdr:from>
      <xdr:col>0</xdr:col>
      <xdr:colOff>265987</xdr:colOff>
      <xdr:row>610</xdr:row>
      <xdr:rowOff>13022</xdr:rowOff>
    </xdr:from>
    <xdr:to>
      <xdr:col>0</xdr:col>
      <xdr:colOff>1057987</xdr:colOff>
      <xdr:row>610</xdr:row>
      <xdr:rowOff>949022</xdr:rowOff>
    </xdr:to>
    <xdr:pic>
      <xdr:nvPicPr>
        <xdr:cNvPr id="1134" name="1009548_1A07261_1LD60.jpg">
          <a:extLst>
            <a:ext uri="{FF2B5EF4-FFF2-40B4-BE49-F238E27FC236}">
              <a16:creationId xmlns:a16="http://schemas.microsoft.com/office/drawing/2014/main" xmlns="" id="{0017F40C-7BD7-265F-FFAC-24F1A5351EED}"/>
            </a:ext>
          </a:extLst>
        </xdr:cNvPr>
        <xdr:cNvPicPr>
          <a:picLocks/>
        </xdr:cNvPicPr>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xfrm>
          <a:off x="265987" y="228279647"/>
          <a:ext cx="792000" cy="936000"/>
        </a:xfrm>
        <a:prstGeom prst="rect">
          <a:avLst/>
        </a:prstGeom>
      </xdr:spPr>
    </xdr:pic>
    <xdr:clientData/>
  </xdr:twoCellAnchor>
  <xdr:twoCellAnchor>
    <xdr:from>
      <xdr:col>0</xdr:col>
      <xdr:colOff>265987</xdr:colOff>
      <xdr:row>617</xdr:row>
      <xdr:rowOff>13022</xdr:rowOff>
    </xdr:from>
    <xdr:to>
      <xdr:col>0</xdr:col>
      <xdr:colOff>1057987</xdr:colOff>
      <xdr:row>617</xdr:row>
      <xdr:rowOff>949022</xdr:rowOff>
    </xdr:to>
    <xdr:pic>
      <xdr:nvPicPr>
        <xdr:cNvPr id="1136" name="1014555_1A00769_2B130.jpg">
          <a:extLst>
            <a:ext uri="{FF2B5EF4-FFF2-40B4-BE49-F238E27FC236}">
              <a16:creationId xmlns:a16="http://schemas.microsoft.com/office/drawing/2014/main" xmlns="" id="{17B660B6-BD00-8474-B472-C34925433FFD}"/>
            </a:ext>
          </a:extLst>
        </xdr:cNvPr>
        <xdr:cNvPicPr>
          <a:picLocks/>
        </xdr:cNvPicPr>
      </xdr:nvPicPr>
      <xdr:blipFill>
        <a:blip xmlns:r="http://schemas.openxmlformats.org/officeDocument/2006/relationships" r:embed="rId163" cstate="screen">
          <a:extLst>
            <a:ext uri="{28A0092B-C50C-407E-A947-70E740481C1C}">
              <a14:useLocalDpi xmlns:a14="http://schemas.microsoft.com/office/drawing/2010/main"/>
            </a:ext>
          </a:extLst>
        </a:blip>
        <a:stretch>
          <a:fillRect/>
        </a:stretch>
      </xdr:blipFill>
      <xdr:spPr>
        <a:xfrm>
          <a:off x="265987" y="230213222"/>
          <a:ext cx="792000" cy="936000"/>
        </a:xfrm>
        <a:prstGeom prst="rect">
          <a:avLst/>
        </a:prstGeom>
      </xdr:spPr>
    </xdr:pic>
    <xdr:clientData/>
  </xdr:twoCellAnchor>
  <xdr:twoCellAnchor>
    <xdr:from>
      <xdr:col>0</xdr:col>
      <xdr:colOff>265987</xdr:colOff>
      <xdr:row>620</xdr:row>
      <xdr:rowOff>13022</xdr:rowOff>
    </xdr:from>
    <xdr:to>
      <xdr:col>0</xdr:col>
      <xdr:colOff>1057987</xdr:colOff>
      <xdr:row>620</xdr:row>
      <xdr:rowOff>949022</xdr:rowOff>
    </xdr:to>
    <xdr:pic>
      <xdr:nvPicPr>
        <xdr:cNvPr id="1138" name="1014518_1A03994_2BN60.jpg">
          <a:extLst>
            <a:ext uri="{FF2B5EF4-FFF2-40B4-BE49-F238E27FC236}">
              <a16:creationId xmlns:a16="http://schemas.microsoft.com/office/drawing/2014/main" xmlns="" id="{1E971A6E-4555-25EE-984F-EB358352E72C}"/>
            </a:ext>
          </a:extLst>
        </xdr:cNvPr>
        <xdr:cNvPicPr>
          <a:picLocks/>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265987" y="231499097"/>
          <a:ext cx="792000" cy="936000"/>
        </a:xfrm>
        <a:prstGeom prst="rect">
          <a:avLst/>
        </a:prstGeom>
      </xdr:spPr>
    </xdr:pic>
    <xdr:clientData/>
  </xdr:twoCellAnchor>
  <xdr:twoCellAnchor>
    <xdr:from>
      <xdr:col>0</xdr:col>
      <xdr:colOff>265987</xdr:colOff>
      <xdr:row>626</xdr:row>
      <xdr:rowOff>13022</xdr:rowOff>
    </xdr:from>
    <xdr:to>
      <xdr:col>0</xdr:col>
      <xdr:colOff>1057987</xdr:colOff>
      <xdr:row>626</xdr:row>
      <xdr:rowOff>949022</xdr:rowOff>
    </xdr:to>
    <xdr:pic>
      <xdr:nvPicPr>
        <xdr:cNvPr id="1140" name="1010962_1A07953_1PO20.jpg">
          <a:extLst>
            <a:ext uri="{FF2B5EF4-FFF2-40B4-BE49-F238E27FC236}">
              <a16:creationId xmlns:a16="http://schemas.microsoft.com/office/drawing/2014/main" xmlns="" id="{982BC615-12D8-D692-9FED-1C8683AC9B46}"/>
            </a:ext>
          </a:extLst>
        </xdr:cNvPr>
        <xdr:cNvPicPr>
          <a:picLocks/>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265987" y="233270747"/>
          <a:ext cx="792000" cy="936000"/>
        </a:xfrm>
        <a:prstGeom prst="rect">
          <a:avLst/>
        </a:prstGeom>
      </xdr:spPr>
    </xdr:pic>
    <xdr:clientData/>
  </xdr:twoCellAnchor>
  <xdr:twoCellAnchor>
    <xdr:from>
      <xdr:col>0</xdr:col>
      <xdr:colOff>265987</xdr:colOff>
      <xdr:row>631</xdr:row>
      <xdr:rowOff>13022</xdr:rowOff>
    </xdr:from>
    <xdr:to>
      <xdr:col>0</xdr:col>
      <xdr:colOff>1057987</xdr:colOff>
      <xdr:row>631</xdr:row>
      <xdr:rowOff>949022</xdr:rowOff>
    </xdr:to>
    <xdr:pic>
      <xdr:nvPicPr>
        <xdr:cNvPr id="1142" name="1011205_1A07953_1B000.jpg">
          <a:extLst>
            <a:ext uri="{FF2B5EF4-FFF2-40B4-BE49-F238E27FC236}">
              <a16:creationId xmlns:a16="http://schemas.microsoft.com/office/drawing/2014/main" xmlns="" id="{4AE0ABF7-635F-CAB0-DCE2-3E94E0BFF317}"/>
            </a:ext>
          </a:extLst>
        </xdr:cNvPr>
        <xdr:cNvPicPr>
          <a:picLocks/>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265987" y="234880472"/>
          <a:ext cx="792000" cy="936000"/>
        </a:xfrm>
        <a:prstGeom prst="rect">
          <a:avLst/>
        </a:prstGeom>
      </xdr:spPr>
    </xdr:pic>
    <xdr:clientData/>
  </xdr:twoCellAnchor>
  <xdr:twoCellAnchor>
    <xdr:from>
      <xdr:col>0</xdr:col>
      <xdr:colOff>265987</xdr:colOff>
      <xdr:row>636</xdr:row>
      <xdr:rowOff>13022</xdr:rowOff>
    </xdr:from>
    <xdr:to>
      <xdr:col>0</xdr:col>
      <xdr:colOff>1057987</xdr:colOff>
      <xdr:row>636</xdr:row>
      <xdr:rowOff>949022</xdr:rowOff>
    </xdr:to>
    <xdr:pic>
      <xdr:nvPicPr>
        <xdr:cNvPr id="1144" name="1011211_1A07737_1PO30.jpg">
          <a:extLst>
            <a:ext uri="{FF2B5EF4-FFF2-40B4-BE49-F238E27FC236}">
              <a16:creationId xmlns:a16="http://schemas.microsoft.com/office/drawing/2014/main" xmlns="" id="{1D91F9A0-B64A-2DAD-68E4-ED684BC558A5}"/>
            </a:ext>
          </a:extLst>
        </xdr:cNvPr>
        <xdr:cNvPicPr>
          <a:picLocks/>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265987" y="236490197"/>
          <a:ext cx="792000" cy="936000"/>
        </a:xfrm>
        <a:prstGeom prst="rect">
          <a:avLst/>
        </a:prstGeom>
      </xdr:spPr>
    </xdr:pic>
    <xdr:clientData/>
  </xdr:twoCellAnchor>
  <xdr:twoCellAnchor>
    <xdr:from>
      <xdr:col>0</xdr:col>
      <xdr:colOff>265987</xdr:colOff>
      <xdr:row>641</xdr:row>
      <xdr:rowOff>13022</xdr:rowOff>
    </xdr:from>
    <xdr:to>
      <xdr:col>0</xdr:col>
      <xdr:colOff>1057987</xdr:colOff>
      <xdr:row>641</xdr:row>
      <xdr:rowOff>949022</xdr:rowOff>
    </xdr:to>
    <xdr:pic>
      <xdr:nvPicPr>
        <xdr:cNvPr id="1146" name="1009267_1A06677_5P780.jpg">
          <a:extLst>
            <a:ext uri="{FF2B5EF4-FFF2-40B4-BE49-F238E27FC236}">
              <a16:creationId xmlns:a16="http://schemas.microsoft.com/office/drawing/2014/main" xmlns="" id="{722298F7-26FA-0674-231C-6C290B8A71AA}"/>
            </a:ext>
          </a:extLst>
        </xdr:cNvPr>
        <xdr:cNvPicPr>
          <a:picLocks/>
        </xdr:cNvPicPr>
      </xdr:nvPicPr>
      <xdr:blipFill>
        <a:blip xmlns:r="http://schemas.openxmlformats.org/officeDocument/2006/relationships" r:embed="rId168" cstate="screen">
          <a:extLst>
            <a:ext uri="{28A0092B-C50C-407E-A947-70E740481C1C}">
              <a14:useLocalDpi xmlns:a14="http://schemas.microsoft.com/office/drawing/2010/main"/>
            </a:ext>
          </a:extLst>
        </a:blip>
        <a:stretch>
          <a:fillRect/>
        </a:stretch>
      </xdr:blipFill>
      <xdr:spPr>
        <a:xfrm>
          <a:off x="265987" y="238099922"/>
          <a:ext cx="792000" cy="936000"/>
        </a:xfrm>
        <a:prstGeom prst="rect">
          <a:avLst/>
        </a:prstGeom>
      </xdr:spPr>
    </xdr:pic>
    <xdr:clientData/>
  </xdr:twoCellAnchor>
  <xdr:twoCellAnchor>
    <xdr:from>
      <xdr:col>0</xdr:col>
      <xdr:colOff>265987</xdr:colOff>
      <xdr:row>645</xdr:row>
      <xdr:rowOff>13022</xdr:rowOff>
    </xdr:from>
    <xdr:to>
      <xdr:col>0</xdr:col>
      <xdr:colOff>1057987</xdr:colOff>
      <xdr:row>645</xdr:row>
      <xdr:rowOff>949022</xdr:rowOff>
    </xdr:to>
    <xdr:pic>
      <xdr:nvPicPr>
        <xdr:cNvPr id="1148" name="A87149_A235895_A7027.jpg">
          <a:extLst>
            <a:ext uri="{FF2B5EF4-FFF2-40B4-BE49-F238E27FC236}">
              <a16:creationId xmlns:a16="http://schemas.microsoft.com/office/drawing/2014/main" xmlns="" id="{28B5B4C4-2EF7-C58D-8E83-1172FF0350B5}"/>
            </a:ext>
          </a:extLst>
        </xdr:cNvPr>
        <xdr:cNvPicPr>
          <a:picLocks/>
        </xdr:cNvPicPr>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xfrm>
          <a:off x="265987" y="239547722"/>
          <a:ext cx="792000" cy="936000"/>
        </a:xfrm>
        <a:prstGeom prst="rect">
          <a:avLst/>
        </a:prstGeom>
      </xdr:spPr>
    </xdr:pic>
    <xdr:clientData/>
  </xdr:twoCellAnchor>
  <xdr:twoCellAnchor>
    <xdr:from>
      <xdr:col>0</xdr:col>
      <xdr:colOff>265987</xdr:colOff>
      <xdr:row>648</xdr:row>
      <xdr:rowOff>13022</xdr:rowOff>
    </xdr:from>
    <xdr:to>
      <xdr:col>0</xdr:col>
      <xdr:colOff>1057987</xdr:colOff>
      <xdr:row>648</xdr:row>
      <xdr:rowOff>949022</xdr:rowOff>
    </xdr:to>
    <xdr:pic>
      <xdr:nvPicPr>
        <xdr:cNvPr id="1150" name="A85553_A233220_A2003.jpg">
          <a:extLst>
            <a:ext uri="{FF2B5EF4-FFF2-40B4-BE49-F238E27FC236}">
              <a16:creationId xmlns:a16="http://schemas.microsoft.com/office/drawing/2014/main" xmlns="" id="{8C62B87E-5F58-ACA2-C02A-C5E4ACE89064}"/>
            </a:ext>
          </a:extLst>
        </xdr:cNvPr>
        <xdr:cNvPicPr>
          <a:picLocks/>
        </xdr:cNvPicPr>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xfrm>
          <a:off x="265987" y="240833597"/>
          <a:ext cx="792000" cy="936000"/>
        </a:xfrm>
        <a:prstGeom prst="rect">
          <a:avLst/>
        </a:prstGeom>
      </xdr:spPr>
    </xdr:pic>
    <xdr:clientData/>
  </xdr:twoCellAnchor>
  <xdr:twoCellAnchor>
    <xdr:from>
      <xdr:col>0</xdr:col>
      <xdr:colOff>265987</xdr:colOff>
      <xdr:row>651</xdr:row>
      <xdr:rowOff>13022</xdr:rowOff>
    </xdr:from>
    <xdr:to>
      <xdr:col>0</xdr:col>
      <xdr:colOff>1057987</xdr:colOff>
      <xdr:row>651</xdr:row>
      <xdr:rowOff>949022</xdr:rowOff>
    </xdr:to>
    <xdr:pic>
      <xdr:nvPicPr>
        <xdr:cNvPr id="1152" name="1004358_1A04064_1PF00.jpg">
          <a:extLst>
            <a:ext uri="{FF2B5EF4-FFF2-40B4-BE49-F238E27FC236}">
              <a16:creationId xmlns:a16="http://schemas.microsoft.com/office/drawing/2014/main" xmlns="" id="{1A1D16A7-BAF8-9780-2F2F-21C8423225B3}"/>
            </a:ext>
          </a:extLst>
        </xdr:cNvPr>
        <xdr:cNvPicPr>
          <a:picLocks/>
        </xdr:cNvPicPr>
      </xdr:nvPicPr>
      <xdr:blipFill>
        <a:blip xmlns:r="http://schemas.openxmlformats.org/officeDocument/2006/relationships" r:embed="rId171" cstate="screen">
          <a:extLst>
            <a:ext uri="{28A0092B-C50C-407E-A947-70E740481C1C}">
              <a14:useLocalDpi xmlns:a14="http://schemas.microsoft.com/office/drawing/2010/main"/>
            </a:ext>
          </a:extLst>
        </a:blip>
        <a:stretch>
          <a:fillRect/>
        </a:stretch>
      </xdr:blipFill>
      <xdr:spPr>
        <a:xfrm>
          <a:off x="265987" y="242119472"/>
          <a:ext cx="792000" cy="936000"/>
        </a:xfrm>
        <a:prstGeom prst="rect">
          <a:avLst/>
        </a:prstGeom>
      </xdr:spPr>
    </xdr:pic>
    <xdr:clientData/>
  </xdr:twoCellAnchor>
  <xdr:twoCellAnchor>
    <xdr:from>
      <xdr:col>0</xdr:col>
      <xdr:colOff>265987</xdr:colOff>
      <xdr:row>656</xdr:row>
      <xdr:rowOff>13022</xdr:rowOff>
    </xdr:from>
    <xdr:to>
      <xdr:col>0</xdr:col>
      <xdr:colOff>1057987</xdr:colOff>
      <xdr:row>656</xdr:row>
      <xdr:rowOff>949022</xdr:rowOff>
    </xdr:to>
    <xdr:pic>
      <xdr:nvPicPr>
        <xdr:cNvPr id="1154" name="1005694_1A04064_1PF00.jpg">
          <a:extLst>
            <a:ext uri="{FF2B5EF4-FFF2-40B4-BE49-F238E27FC236}">
              <a16:creationId xmlns:a16="http://schemas.microsoft.com/office/drawing/2014/main" xmlns="" id="{590EEBB6-F7BC-F06A-9404-E9B050049C4C}"/>
            </a:ext>
          </a:extLst>
        </xdr:cNvPr>
        <xdr:cNvPicPr>
          <a:picLocks/>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265987" y="243729197"/>
          <a:ext cx="792000" cy="936000"/>
        </a:xfrm>
        <a:prstGeom prst="rect">
          <a:avLst/>
        </a:prstGeom>
      </xdr:spPr>
    </xdr:pic>
    <xdr:clientData/>
  </xdr:twoCellAnchor>
  <xdr:twoCellAnchor>
    <xdr:from>
      <xdr:col>0</xdr:col>
      <xdr:colOff>265987</xdr:colOff>
      <xdr:row>659</xdr:row>
      <xdr:rowOff>13022</xdr:rowOff>
    </xdr:from>
    <xdr:to>
      <xdr:col>0</xdr:col>
      <xdr:colOff>1057987</xdr:colOff>
      <xdr:row>659</xdr:row>
      <xdr:rowOff>949022</xdr:rowOff>
    </xdr:to>
    <xdr:pic>
      <xdr:nvPicPr>
        <xdr:cNvPr id="1156" name="1008792_1A05975_1B000.jpg">
          <a:extLst>
            <a:ext uri="{FF2B5EF4-FFF2-40B4-BE49-F238E27FC236}">
              <a16:creationId xmlns:a16="http://schemas.microsoft.com/office/drawing/2014/main" xmlns="" id="{EAA9AD75-6EE9-0C72-C667-0B5972F51857}"/>
            </a:ext>
          </a:extLst>
        </xdr:cNvPr>
        <xdr:cNvPicPr>
          <a:picLocks/>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265987" y="245015072"/>
          <a:ext cx="792000" cy="936000"/>
        </a:xfrm>
        <a:prstGeom prst="rect">
          <a:avLst/>
        </a:prstGeom>
      </xdr:spPr>
    </xdr:pic>
    <xdr:clientData/>
  </xdr:twoCellAnchor>
  <xdr:twoCellAnchor>
    <xdr:from>
      <xdr:col>0</xdr:col>
      <xdr:colOff>265987</xdr:colOff>
      <xdr:row>663</xdr:row>
      <xdr:rowOff>13022</xdr:rowOff>
    </xdr:from>
    <xdr:to>
      <xdr:col>0</xdr:col>
      <xdr:colOff>1057987</xdr:colOff>
      <xdr:row>663</xdr:row>
      <xdr:rowOff>949022</xdr:rowOff>
    </xdr:to>
    <xdr:pic>
      <xdr:nvPicPr>
        <xdr:cNvPr id="1158" name="1009041_1A04065_1B000.jpg">
          <a:extLst>
            <a:ext uri="{FF2B5EF4-FFF2-40B4-BE49-F238E27FC236}">
              <a16:creationId xmlns:a16="http://schemas.microsoft.com/office/drawing/2014/main" xmlns="" id="{8B5D6BF2-85B8-D7CE-6F2A-4E85690D9484}"/>
            </a:ext>
          </a:extLst>
        </xdr:cNvPr>
        <xdr:cNvPicPr>
          <a:picLocks/>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265987" y="246462872"/>
          <a:ext cx="792000" cy="936000"/>
        </a:xfrm>
        <a:prstGeom prst="rect">
          <a:avLst/>
        </a:prstGeom>
      </xdr:spPr>
    </xdr:pic>
    <xdr:clientData/>
  </xdr:twoCellAnchor>
  <xdr:twoCellAnchor>
    <xdr:from>
      <xdr:col>0</xdr:col>
      <xdr:colOff>265987</xdr:colOff>
      <xdr:row>666</xdr:row>
      <xdr:rowOff>13022</xdr:rowOff>
    </xdr:from>
    <xdr:to>
      <xdr:col>0</xdr:col>
      <xdr:colOff>1057987</xdr:colOff>
      <xdr:row>666</xdr:row>
      <xdr:rowOff>949022</xdr:rowOff>
    </xdr:to>
    <xdr:pic>
      <xdr:nvPicPr>
        <xdr:cNvPr id="1160" name="1009043_1A06485_1B000.jpg">
          <a:extLst>
            <a:ext uri="{FF2B5EF4-FFF2-40B4-BE49-F238E27FC236}">
              <a16:creationId xmlns:a16="http://schemas.microsoft.com/office/drawing/2014/main" xmlns="" id="{FFED8C89-B2FC-84EE-882A-8B4F0390B57B}"/>
            </a:ext>
          </a:extLst>
        </xdr:cNvPr>
        <xdr:cNvPicPr>
          <a:picLocks/>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265987" y="247748747"/>
          <a:ext cx="792000" cy="936000"/>
        </a:xfrm>
        <a:prstGeom prst="rect">
          <a:avLst/>
        </a:prstGeom>
      </xdr:spPr>
    </xdr:pic>
    <xdr:clientData/>
  </xdr:twoCellAnchor>
  <xdr:twoCellAnchor>
    <xdr:from>
      <xdr:col>0</xdr:col>
      <xdr:colOff>265987</xdr:colOff>
      <xdr:row>667</xdr:row>
      <xdr:rowOff>13022</xdr:rowOff>
    </xdr:from>
    <xdr:to>
      <xdr:col>0</xdr:col>
      <xdr:colOff>1057987</xdr:colOff>
      <xdr:row>667</xdr:row>
      <xdr:rowOff>949022</xdr:rowOff>
    </xdr:to>
    <xdr:pic>
      <xdr:nvPicPr>
        <xdr:cNvPr id="1162" name="1009642_1A07006_1B000.jpg">
          <a:extLst>
            <a:ext uri="{FF2B5EF4-FFF2-40B4-BE49-F238E27FC236}">
              <a16:creationId xmlns:a16="http://schemas.microsoft.com/office/drawing/2014/main" xmlns="" id="{CAE08C3C-1B85-67A4-D14E-A0A8A821AF13}"/>
            </a:ext>
          </a:extLst>
        </xdr:cNvPr>
        <xdr:cNvPicPr>
          <a:picLocks/>
        </xdr:cNvPicPr>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xfrm>
          <a:off x="265987" y="248710772"/>
          <a:ext cx="792000" cy="936000"/>
        </a:xfrm>
        <a:prstGeom prst="rect">
          <a:avLst/>
        </a:prstGeom>
      </xdr:spPr>
    </xdr:pic>
    <xdr:clientData/>
  </xdr:twoCellAnchor>
  <xdr:twoCellAnchor>
    <xdr:from>
      <xdr:col>0</xdr:col>
      <xdr:colOff>265987</xdr:colOff>
      <xdr:row>673</xdr:row>
      <xdr:rowOff>13022</xdr:rowOff>
    </xdr:from>
    <xdr:to>
      <xdr:col>0</xdr:col>
      <xdr:colOff>1057987</xdr:colOff>
      <xdr:row>673</xdr:row>
      <xdr:rowOff>949022</xdr:rowOff>
    </xdr:to>
    <xdr:pic>
      <xdr:nvPicPr>
        <xdr:cNvPr id="1164" name="1009659_1A07009_1B000.jpg">
          <a:extLst>
            <a:ext uri="{FF2B5EF4-FFF2-40B4-BE49-F238E27FC236}">
              <a16:creationId xmlns:a16="http://schemas.microsoft.com/office/drawing/2014/main" xmlns="" id="{4686016C-5FA6-C398-1BF9-2A63EB48FF19}"/>
            </a:ext>
          </a:extLst>
        </xdr:cNvPr>
        <xdr:cNvPicPr>
          <a:picLocks/>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265987" y="250482422"/>
          <a:ext cx="792000" cy="936000"/>
        </a:xfrm>
        <a:prstGeom prst="rect">
          <a:avLst/>
        </a:prstGeom>
      </xdr:spPr>
    </xdr:pic>
    <xdr:clientData/>
  </xdr:twoCellAnchor>
  <xdr:twoCellAnchor>
    <xdr:from>
      <xdr:col>0</xdr:col>
      <xdr:colOff>265987</xdr:colOff>
      <xdr:row>678</xdr:row>
      <xdr:rowOff>13022</xdr:rowOff>
    </xdr:from>
    <xdr:to>
      <xdr:col>0</xdr:col>
      <xdr:colOff>1057987</xdr:colOff>
      <xdr:row>678</xdr:row>
      <xdr:rowOff>949022</xdr:rowOff>
    </xdr:to>
    <xdr:pic>
      <xdr:nvPicPr>
        <xdr:cNvPr id="1166" name="1009833_1A07082_1B000.jpg">
          <a:extLst>
            <a:ext uri="{FF2B5EF4-FFF2-40B4-BE49-F238E27FC236}">
              <a16:creationId xmlns:a16="http://schemas.microsoft.com/office/drawing/2014/main" xmlns="" id="{F2152097-0798-BEB8-C24C-A9E63D17FE32}"/>
            </a:ext>
          </a:extLst>
        </xdr:cNvPr>
        <xdr:cNvPicPr>
          <a:picLocks/>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a:off x="265987" y="252092147"/>
          <a:ext cx="792000" cy="936000"/>
        </a:xfrm>
        <a:prstGeom prst="rect">
          <a:avLst/>
        </a:prstGeom>
      </xdr:spPr>
    </xdr:pic>
    <xdr:clientData/>
  </xdr:twoCellAnchor>
  <xdr:twoCellAnchor>
    <xdr:from>
      <xdr:col>0</xdr:col>
      <xdr:colOff>265987</xdr:colOff>
      <xdr:row>683</xdr:row>
      <xdr:rowOff>13022</xdr:rowOff>
    </xdr:from>
    <xdr:to>
      <xdr:col>0</xdr:col>
      <xdr:colOff>1057987</xdr:colOff>
      <xdr:row>683</xdr:row>
      <xdr:rowOff>949022</xdr:rowOff>
    </xdr:to>
    <xdr:pic>
      <xdr:nvPicPr>
        <xdr:cNvPr id="1168" name="1009992_1A07180_1B000.jpg">
          <a:extLst>
            <a:ext uri="{FF2B5EF4-FFF2-40B4-BE49-F238E27FC236}">
              <a16:creationId xmlns:a16="http://schemas.microsoft.com/office/drawing/2014/main" xmlns="" id="{DDF8FAF4-831C-92CD-AAF2-845BA8E154FA}"/>
            </a:ext>
          </a:extLst>
        </xdr:cNvPr>
        <xdr:cNvPicPr>
          <a:picLocks/>
        </xdr:cNvPicPr>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xfrm>
          <a:off x="265987" y="253701872"/>
          <a:ext cx="792000" cy="936000"/>
        </a:xfrm>
        <a:prstGeom prst="rect">
          <a:avLst/>
        </a:prstGeom>
      </xdr:spPr>
    </xdr:pic>
    <xdr:clientData/>
  </xdr:twoCellAnchor>
  <xdr:twoCellAnchor>
    <xdr:from>
      <xdr:col>0</xdr:col>
      <xdr:colOff>265987</xdr:colOff>
      <xdr:row>687</xdr:row>
      <xdr:rowOff>13022</xdr:rowOff>
    </xdr:from>
    <xdr:to>
      <xdr:col>0</xdr:col>
      <xdr:colOff>1057987</xdr:colOff>
      <xdr:row>687</xdr:row>
      <xdr:rowOff>949022</xdr:rowOff>
    </xdr:to>
    <xdr:pic>
      <xdr:nvPicPr>
        <xdr:cNvPr id="1170" name="1008791_1A05975_1B000.jpg">
          <a:extLst>
            <a:ext uri="{FF2B5EF4-FFF2-40B4-BE49-F238E27FC236}">
              <a16:creationId xmlns:a16="http://schemas.microsoft.com/office/drawing/2014/main" xmlns="" id="{A2FB88DD-8290-9A66-A60F-8BD3027E0138}"/>
            </a:ext>
          </a:extLst>
        </xdr:cNvPr>
        <xdr:cNvPicPr>
          <a:picLocks/>
        </xdr:cNvPicPr>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xfrm>
          <a:off x="265987" y="255149672"/>
          <a:ext cx="792000" cy="936000"/>
        </a:xfrm>
        <a:prstGeom prst="rect">
          <a:avLst/>
        </a:prstGeom>
      </xdr:spPr>
    </xdr:pic>
    <xdr:clientData/>
  </xdr:twoCellAnchor>
  <xdr:twoCellAnchor>
    <xdr:from>
      <xdr:col>0</xdr:col>
      <xdr:colOff>265987</xdr:colOff>
      <xdr:row>692</xdr:row>
      <xdr:rowOff>13022</xdr:rowOff>
    </xdr:from>
    <xdr:to>
      <xdr:col>0</xdr:col>
      <xdr:colOff>1057987</xdr:colOff>
      <xdr:row>692</xdr:row>
      <xdr:rowOff>949022</xdr:rowOff>
    </xdr:to>
    <xdr:pic>
      <xdr:nvPicPr>
        <xdr:cNvPr id="1172" name="1008349_1A05975_1B000.jpg">
          <a:extLst>
            <a:ext uri="{FF2B5EF4-FFF2-40B4-BE49-F238E27FC236}">
              <a16:creationId xmlns:a16="http://schemas.microsoft.com/office/drawing/2014/main" xmlns="" id="{A8052B62-326B-4705-F663-D374D46613D7}"/>
            </a:ext>
          </a:extLst>
        </xdr:cNvPr>
        <xdr:cNvPicPr>
          <a:picLocks/>
        </xdr:cNvPicPr>
      </xdr:nvPicPr>
      <xdr:blipFill>
        <a:blip xmlns:r="http://schemas.openxmlformats.org/officeDocument/2006/relationships" r:embed="rId181" cstate="screen">
          <a:extLst>
            <a:ext uri="{28A0092B-C50C-407E-A947-70E740481C1C}">
              <a14:useLocalDpi xmlns:a14="http://schemas.microsoft.com/office/drawing/2010/main"/>
            </a:ext>
          </a:extLst>
        </a:blip>
        <a:stretch>
          <a:fillRect/>
        </a:stretch>
      </xdr:blipFill>
      <xdr:spPr>
        <a:xfrm>
          <a:off x="265987" y="256759397"/>
          <a:ext cx="792000" cy="936000"/>
        </a:xfrm>
        <a:prstGeom prst="rect">
          <a:avLst/>
        </a:prstGeom>
      </xdr:spPr>
    </xdr:pic>
    <xdr:clientData/>
  </xdr:twoCellAnchor>
  <xdr:twoCellAnchor>
    <xdr:from>
      <xdr:col>0</xdr:col>
      <xdr:colOff>265987</xdr:colOff>
      <xdr:row>697</xdr:row>
      <xdr:rowOff>13022</xdr:rowOff>
    </xdr:from>
    <xdr:to>
      <xdr:col>0</xdr:col>
      <xdr:colOff>1057987</xdr:colOff>
      <xdr:row>697</xdr:row>
      <xdr:rowOff>949022</xdr:rowOff>
    </xdr:to>
    <xdr:pic>
      <xdr:nvPicPr>
        <xdr:cNvPr id="1174" name="1008789_1A05236_1PK40.jpg">
          <a:extLst>
            <a:ext uri="{FF2B5EF4-FFF2-40B4-BE49-F238E27FC236}">
              <a16:creationId xmlns:a16="http://schemas.microsoft.com/office/drawing/2014/main" xmlns="" id="{3E9EFB9A-8A4F-90E1-C72A-C549059FC658}"/>
            </a:ext>
          </a:extLst>
        </xdr:cNvPr>
        <xdr:cNvPicPr>
          <a:picLocks/>
        </xdr:cNvPicPr>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xfrm>
          <a:off x="265987" y="258369122"/>
          <a:ext cx="792000" cy="936000"/>
        </a:xfrm>
        <a:prstGeom prst="rect">
          <a:avLst/>
        </a:prstGeom>
      </xdr:spPr>
    </xdr:pic>
    <xdr:clientData/>
  </xdr:twoCellAnchor>
  <xdr:twoCellAnchor>
    <xdr:from>
      <xdr:col>0</xdr:col>
      <xdr:colOff>265987</xdr:colOff>
      <xdr:row>698</xdr:row>
      <xdr:rowOff>13022</xdr:rowOff>
    </xdr:from>
    <xdr:to>
      <xdr:col>0</xdr:col>
      <xdr:colOff>1057987</xdr:colOff>
      <xdr:row>698</xdr:row>
      <xdr:rowOff>949022</xdr:rowOff>
    </xdr:to>
    <xdr:pic>
      <xdr:nvPicPr>
        <xdr:cNvPr id="1176" name="1010544_1A08218_1PO60.jpg">
          <a:extLst>
            <a:ext uri="{FF2B5EF4-FFF2-40B4-BE49-F238E27FC236}">
              <a16:creationId xmlns:a16="http://schemas.microsoft.com/office/drawing/2014/main" xmlns="" id="{749D1131-37B6-7E03-2915-7E640477253B}"/>
            </a:ext>
          </a:extLst>
        </xdr:cNvPr>
        <xdr:cNvPicPr>
          <a:picLocks/>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265987" y="259331147"/>
          <a:ext cx="792000" cy="936000"/>
        </a:xfrm>
        <a:prstGeom prst="rect">
          <a:avLst/>
        </a:prstGeom>
      </xdr:spPr>
    </xdr:pic>
    <xdr:clientData/>
  </xdr:twoCellAnchor>
  <xdr:twoCellAnchor>
    <xdr:from>
      <xdr:col>0</xdr:col>
      <xdr:colOff>265987</xdr:colOff>
      <xdr:row>701</xdr:row>
      <xdr:rowOff>13022</xdr:rowOff>
    </xdr:from>
    <xdr:to>
      <xdr:col>0</xdr:col>
      <xdr:colOff>1057987</xdr:colOff>
      <xdr:row>701</xdr:row>
      <xdr:rowOff>949022</xdr:rowOff>
    </xdr:to>
    <xdr:pic>
      <xdr:nvPicPr>
        <xdr:cNvPr id="1178" name="1000991_1A00677_1B000.jpg">
          <a:extLst>
            <a:ext uri="{FF2B5EF4-FFF2-40B4-BE49-F238E27FC236}">
              <a16:creationId xmlns:a16="http://schemas.microsoft.com/office/drawing/2014/main" xmlns="" id="{F3750E5C-F422-F3FA-3D4C-5B5859719E69}"/>
            </a:ext>
          </a:extLst>
        </xdr:cNvPr>
        <xdr:cNvPicPr>
          <a:picLocks/>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265987" y="260617022"/>
          <a:ext cx="792000" cy="936000"/>
        </a:xfrm>
        <a:prstGeom prst="rect">
          <a:avLst/>
        </a:prstGeom>
      </xdr:spPr>
    </xdr:pic>
    <xdr:clientData/>
  </xdr:twoCellAnchor>
  <xdr:twoCellAnchor>
    <xdr:from>
      <xdr:col>0</xdr:col>
      <xdr:colOff>265987</xdr:colOff>
      <xdr:row>702</xdr:row>
      <xdr:rowOff>13022</xdr:rowOff>
    </xdr:from>
    <xdr:to>
      <xdr:col>0</xdr:col>
      <xdr:colOff>1057987</xdr:colOff>
      <xdr:row>702</xdr:row>
      <xdr:rowOff>949022</xdr:rowOff>
    </xdr:to>
    <xdr:pic>
      <xdr:nvPicPr>
        <xdr:cNvPr id="1180" name="1010546_1A08218_1LE30.jpg">
          <a:extLst>
            <a:ext uri="{FF2B5EF4-FFF2-40B4-BE49-F238E27FC236}">
              <a16:creationId xmlns:a16="http://schemas.microsoft.com/office/drawing/2014/main" xmlns="" id="{3C695443-FAC5-DA45-EBC1-7BCF53E6D76C}"/>
            </a:ext>
          </a:extLst>
        </xdr:cNvPr>
        <xdr:cNvPicPr>
          <a:picLocks/>
        </xdr:cNvPicPr>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xfrm>
          <a:off x="265987" y="261579047"/>
          <a:ext cx="792000" cy="936000"/>
        </a:xfrm>
        <a:prstGeom prst="rect">
          <a:avLst/>
        </a:prstGeom>
      </xdr:spPr>
    </xdr:pic>
    <xdr:clientData/>
  </xdr:twoCellAnchor>
  <xdr:twoCellAnchor>
    <xdr:from>
      <xdr:col>0</xdr:col>
      <xdr:colOff>265987</xdr:colOff>
      <xdr:row>705</xdr:row>
      <xdr:rowOff>13022</xdr:rowOff>
    </xdr:from>
    <xdr:to>
      <xdr:col>0</xdr:col>
      <xdr:colOff>1057987</xdr:colOff>
      <xdr:row>705</xdr:row>
      <xdr:rowOff>949022</xdr:rowOff>
    </xdr:to>
    <xdr:pic>
      <xdr:nvPicPr>
        <xdr:cNvPr id="1182" name="1012540_1A09006_1B000.jpg">
          <a:extLst>
            <a:ext uri="{FF2B5EF4-FFF2-40B4-BE49-F238E27FC236}">
              <a16:creationId xmlns:a16="http://schemas.microsoft.com/office/drawing/2014/main" xmlns="" id="{AB6759E6-BD74-57D6-FA99-C00C3CFCB9DF}"/>
            </a:ext>
          </a:extLst>
        </xdr:cNvPr>
        <xdr:cNvPicPr>
          <a:picLocks/>
        </xdr:cNvPicPr>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xfrm>
          <a:off x="265987" y="262864922"/>
          <a:ext cx="792000" cy="936000"/>
        </a:xfrm>
        <a:prstGeom prst="rect">
          <a:avLst/>
        </a:prstGeom>
      </xdr:spPr>
    </xdr:pic>
    <xdr:clientData/>
  </xdr:twoCellAnchor>
  <xdr:twoCellAnchor>
    <xdr:from>
      <xdr:col>0</xdr:col>
      <xdr:colOff>265987</xdr:colOff>
      <xdr:row>709</xdr:row>
      <xdr:rowOff>13022</xdr:rowOff>
    </xdr:from>
    <xdr:to>
      <xdr:col>0</xdr:col>
      <xdr:colOff>1057987</xdr:colOff>
      <xdr:row>709</xdr:row>
      <xdr:rowOff>949022</xdr:rowOff>
    </xdr:to>
    <xdr:pic>
      <xdr:nvPicPr>
        <xdr:cNvPr id="1184" name="A85120_A231620_A1008.jpg">
          <a:extLst>
            <a:ext uri="{FF2B5EF4-FFF2-40B4-BE49-F238E27FC236}">
              <a16:creationId xmlns:a16="http://schemas.microsoft.com/office/drawing/2014/main" xmlns="" id="{9FA1306D-09AF-8981-B45C-2AB37CACCEC8}"/>
            </a:ext>
          </a:extLst>
        </xdr:cNvPr>
        <xdr:cNvPicPr>
          <a:picLocks/>
        </xdr:cNvPicPr>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xfrm>
          <a:off x="265987" y="264312722"/>
          <a:ext cx="792000" cy="936000"/>
        </a:xfrm>
        <a:prstGeom prst="rect">
          <a:avLst/>
        </a:prstGeom>
      </xdr:spPr>
    </xdr:pic>
    <xdr:clientData/>
  </xdr:twoCellAnchor>
  <xdr:twoCellAnchor>
    <xdr:from>
      <xdr:col>0</xdr:col>
      <xdr:colOff>265987</xdr:colOff>
      <xdr:row>710</xdr:row>
      <xdr:rowOff>13022</xdr:rowOff>
    </xdr:from>
    <xdr:to>
      <xdr:col>0</xdr:col>
      <xdr:colOff>1057987</xdr:colOff>
      <xdr:row>710</xdr:row>
      <xdr:rowOff>949022</xdr:rowOff>
    </xdr:to>
    <xdr:pic>
      <xdr:nvPicPr>
        <xdr:cNvPr id="1186" name="A85705_A201018_A1008.jpg">
          <a:extLst>
            <a:ext uri="{FF2B5EF4-FFF2-40B4-BE49-F238E27FC236}">
              <a16:creationId xmlns:a16="http://schemas.microsoft.com/office/drawing/2014/main" xmlns="" id="{2B5D2988-4206-C0FD-FC3F-3E78CDBF2485}"/>
            </a:ext>
          </a:extLst>
        </xdr:cNvPr>
        <xdr:cNvPicPr>
          <a:picLocks/>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265987" y="265274747"/>
          <a:ext cx="792000" cy="936000"/>
        </a:xfrm>
        <a:prstGeom prst="rect">
          <a:avLst/>
        </a:prstGeom>
      </xdr:spPr>
    </xdr:pic>
    <xdr:clientData/>
  </xdr:twoCellAnchor>
  <xdr:twoCellAnchor>
    <xdr:from>
      <xdr:col>0</xdr:col>
      <xdr:colOff>265987</xdr:colOff>
      <xdr:row>712</xdr:row>
      <xdr:rowOff>13022</xdr:rowOff>
    </xdr:from>
    <xdr:to>
      <xdr:col>0</xdr:col>
      <xdr:colOff>1057987</xdr:colOff>
      <xdr:row>712</xdr:row>
      <xdr:rowOff>949022</xdr:rowOff>
    </xdr:to>
    <xdr:pic>
      <xdr:nvPicPr>
        <xdr:cNvPr id="1188" name="A88392_1F00449_2N020.jpg">
          <a:extLst>
            <a:ext uri="{FF2B5EF4-FFF2-40B4-BE49-F238E27FC236}">
              <a16:creationId xmlns:a16="http://schemas.microsoft.com/office/drawing/2014/main" xmlns="" id="{1CFA6429-64E5-EFF5-CCDC-631470E381CE}"/>
            </a:ext>
          </a:extLst>
        </xdr:cNvPr>
        <xdr:cNvPicPr>
          <a:picLocks/>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265987" y="266398697"/>
          <a:ext cx="792000" cy="936000"/>
        </a:xfrm>
        <a:prstGeom prst="rect">
          <a:avLst/>
        </a:prstGeom>
      </xdr:spPr>
    </xdr:pic>
    <xdr:clientData/>
  </xdr:twoCellAnchor>
  <xdr:twoCellAnchor>
    <xdr:from>
      <xdr:col>0</xdr:col>
      <xdr:colOff>265987</xdr:colOff>
      <xdr:row>713</xdr:row>
      <xdr:rowOff>13022</xdr:rowOff>
    </xdr:from>
    <xdr:to>
      <xdr:col>0</xdr:col>
      <xdr:colOff>1057987</xdr:colOff>
      <xdr:row>713</xdr:row>
      <xdr:rowOff>949022</xdr:rowOff>
    </xdr:to>
    <xdr:pic>
      <xdr:nvPicPr>
        <xdr:cNvPr id="1190" name="A85474_A223395_A1008.jpg">
          <a:extLst>
            <a:ext uri="{FF2B5EF4-FFF2-40B4-BE49-F238E27FC236}">
              <a16:creationId xmlns:a16="http://schemas.microsoft.com/office/drawing/2014/main" xmlns="" id="{7BC41F35-9ED3-1384-BBDB-8D9EBFED5549}"/>
            </a:ext>
          </a:extLst>
        </xdr:cNvPr>
        <xdr:cNvPicPr>
          <a:picLocks/>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265987" y="267360722"/>
          <a:ext cx="792000" cy="936000"/>
        </a:xfrm>
        <a:prstGeom prst="rect">
          <a:avLst/>
        </a:prstGeom>
      </xdr:spPr>
    </xdr:pic>
    <xdr:clientData/>
  </xdr:twoCellAnchor>
  <xdr:twoCellAnchor>
    <xdr:from>
      <xdr:col>0</xdr:col>
      <xdr:colOff>265987</xdr:colOff>
      <xdr:row>715</xdr:row>
      <xdr:rowOff>13022</xdr:rowOff>
    </xdr:from>
    <xdr:to>
      <xdr:col>0</xdr:col>
      <xdr:colOff>1057987</xdr:colOff>
      <xdr:row>715</xdr:row>
      <xdr:rowOff>949022</xdr:rowOff>
    </xdr:to>
    <xdr:pic>
      <xdr:nvPicPr>
        <xdr:cNvPr id="1192" name="1003900_1A07367_5BA60.jpg">
          <a:extLst>
            <a:ext uri="{FF2B5EF4-FFF2-40B4-BE49-F238E27FC236}">
              <a16:creationId xmlns:a16="http://schemas.microsoft.com/office/drawing/2014/main" xmlns="" id="{1D6A479D-CF85-A4CE-9CC8-CF7FED5B0FE9}"/>
            </a:ext>
          </a:extLst>
        </xdr:cNvPr>
        <xdr:cNvPicPr>
          <a:picLocks/>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265987" y="268484672"/>
          <a:ext cx="792000" cy="936000"/>
        </a:xfrm>
        <a:prstGeom prst="rect">
          <a:avLst/>
        </a:prstGeom>
      </xdr:spPr>
    </xdr:pic>
    <xdr:clientData/>
  </xdr:twoCellAnchor>
  <xdr:twoCellAnchor>
    <xdr:from>
      <xdr:col>0</xdr:col>
      <xdr:colOff>265987</xdr:colOff>
      <xdr:row>720</xdr:row>
      <xdr:rowOff>13022</xdr:rowOff>
    </xdr:from>
    <xdr:to>
      <xdr:col>0</xdr:col>
      <xdr:colOff>1057987</xdr:colOff>
      <xdr:row>720</xdr:row>
      <xdr:rowOff>949022</xdr:rowOff>
    </xdr:to>
    <xdr:pic>
      <xdr:nvPicPr>
        <xdr:cNvPr id="1194" name="1009310_1A06775_1B000.jpg">
          <a:extLst>
            <a:ext uri="{FF2B5EF4-FFF2-40B4-BE49-F238E27FC236}">
              <a16:creationId xmlns:a16="http://schemas.microsoft.com/office/drawing/2014/main" xmlns="" id="{89E82D81-9B2A-E66E-69F9-B2723CF7B09E}"/>
            </a:ext>
          </a:extLst>
        </xdr:cNvPr>
        <xdr:cNvPicPr>
          <a:picLocks/>
        </xdr:cNvPicPr>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xfrm>
          <a:off x="265987" y="270094397"/>
          <a:ext cx="792000" cy="936000"/>
        </a:xfrm>
        <a:prstGeom prst="rect">
          <a:avLst/>
        </a:prstGeom>
      </xdr:spPr>
    </xdr:pic>
    <xdr:clientData/>
  </xdr:twoCellAnchor>
  <xdr:twoCellAnchor>
    <xdr:from>
      <xdr:col>0</xdr:col>
      <xdr:colOff>265987</xdr:colOff>
      <xdr:row>726</xdr:row>
      <xdr:rowOff>13022</xdr:rowOff>
    </xdr:from>
    <xdr:to>
      <xdr:col>0</xdr:col>
      <xdr:colOff>1057987</xdr:colOff>
      <xdr:row>726</xdr:row>
      <xdr:rowOff>949022</xdr:rowOff>
    </xdr:to>
    <xdr:pic>
      <xdr:nvPicPr>
        <xdr:cNvPr id="1196" name="A88400_A208429_1L310.jpg">
          <a:extLst>
            <a:ext uri="{FF2B5EF4-FFF2-40B4-BE49-F238E27FC236}">
              <a16:creationId xmlns:a16="http://schemas.microsoft.com/office/drawing/2014/main" xmlns="" id="{EDC25EBE-2650-FD31-9909-E2BA9A1FF32A}"/>
            </a:ext>
          </a:extLst>
        </xdr:cNvPr>
        <xdr:cNvPicPr>
          <a:picLocks/>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265987" y="271866047"/>
          <a:ext cx="792000" cy="936000"/>
        </a:xfrm>
        <a:prstGeom prst="rect">
          <a:avLst/>
        </a:prstGeom>
      </xdr:spPr>
    </xdr:pic>
    <xdr:clientData/>
  </xdr:twoCellAnchor>
  <xdr:twoCellAnchor>
    <xdr:from>
      <xdr:col>0</xdr:col>
      <xdr:colOff>265987</xdr:colOff>
      <xdr:row>727</xdr:row>
      <xdr:rowOff>13022</xdr:rowOff>
    </xdr:from>
    <xdr:to>
      <xdr:col>0</xdr:col>
      <xdr:colOff>1057987</xdr:colOff>
      <xdr:row>727</xdr:row>
      <xdr:rowOff>949022</xdr:rowOff>
    </xdr:to>
    <xdr:pic>
      <xdr:nvPicPr>
        <xdr:cNvPr id="1198" name="A89159_A226027_A1008.jpg">
          <a:extLst>
            <a:ext uri="{FF2B5EF4-FFF2-40B4-BE49-F238E27FC236}">
              <a16:creationId xmlns:a16="http://schemas.microsoft.com/office/drawing/2014/main" xmlns="" id="{155A3B53-AC64-9588-FC64-3A08E9AF7BC9}"/>
            </a:ext>
          </a:extLst>
        </xdr:cNvPr>
        <xdr:cNvPicPr>
          <a:picLocks/>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265987" y="272828072"/>
          <a:ext cx="792000" cy="936000"/>
        </a:xfrm>
        <a:prstGeom prst="rect">
          <a:avLst/>
        </a:prstGeom>
      </xdr:spPr>
    </xdr:pic>
    <xdr:clientData/>
  </xdr:twoCellAnchor>
  <xdr:twoCellAnchor>
    <xdr:from>
      <xdr:col>0</xdr:col>
      <xdr:colOff>265987</xdr:colOff>
      <xdr:row>729</xdr:row>
      <xdr:rowOff>13022</xdr:rowOff>
    </xdr:from>
    <xdr:to>
      <xdr:col>0</xdr:col>
      <xdr:colOff>1057987</xdr:colOff>
      <xdr:row>729</xdr:row>
      <xdr:rowOff>949022</xdr:rowOff>
    </xdr:to>
    <xdr:pic>
      <xdr:nvPicPr>
        <xdr:cNvPr id="1200" name="1004626_1A04432_5X000.jpg">
          <a:extLst>
            <a:ext uri="{FF2B5EF4-FFF2-40B4-BE49-F238E27FC236}">
              <a16:creationId xmlns:a16="http://schemas.microsoft.com/office/drawing/2014/main" xmlns="" id="{7E8ED78B-D268-E5C6-315E-9D23AF7DB02E}"/>
            </a:ext>
          </a:extLst>
        </xdr:cNvPr>
        <xdr:cNvPicPr>
          <a:picLocks/>
        </xdr:cNvPicPr>
      </xdr:nvPicPr>
      <xdr:blipFill>
        <a:blip xmlns:r="http://schemas.openxmlformats.org/officeDocument/2006/relationships" r:embed="rId195" cstate="screen">
          <a:extLst>
            <a:ext uri="{28A0092B-C50C-407E-A947-70E740481C1C}">
              <a14:useLocalDpi xmlns:a14="http://schemas.microsoft.com/office/drawing/2010/main"/>
            </a:ext>
          </a:extLst>
        </a:blip>
        <a:stretch>
          <a:fillRect/>
        </a:stretch>
      </xdr:blipFill>
      <xdr:spPr>
        <a:xfrm>
          <a:off x="265987" y="273952022"/>
          <a:ext cx="792000" cy="936000"/>
        </a:xfrm>
        <a:prstGeom prst="rect">
          <a:avLst/>
        </a:prstGeom>
      </xdr:spPr>
    </xdr:pic>
    <xdr:clientData/>
  </xdr:twoCellAnchor>
  <xdr:twoCellAnchor>
    <xdr:from>
      <xdr:col>0</xdr:col>
      <xdr:colOff>265987</xdr:colOff>
      <xdr:row>732</xdr:row>
      <xdr:rowOff>13022</xdr:rowOff>
    </xdr:from>
    <xdr:to>
      <xdr:col>0</xdr:col>
      <xdr:colOff>1057987</xdr:colOff>
      <xdr:row>732</xdr:row>
      <xdr:rowOff>949022</xdr:rowOff>
    </xdr:to>
    <xdr:pic>
      <xdr:nvPicPr>
        <xdr:cNvPr id="1202" name="1014394_1A04373_5W050.jpg">
          <a:extLst>
            <a:ext uri="{FF2B5EF4-FFF2-40B4-BE49-F238E27FC236}">
              <a16:creationId xmlns:a16="http://schemas.microsoft.com/office/drawing/2014/main" xmlns="" id="{BD83209F-6BCD-A553-5FEC-153D2725576C}"/>
            </a:ext>
          </a:extLst>
        </xdr:cNvPr>
        <xdr:cNvPicPr>
          <a:picLocks/>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265987" y="275237897"/>
          <a:ext cx="792000" cy="936000"/>
        </a:xfrm>
        <a:prstGeom prst="rect">
          <a:avLst/>
        </a:prstGeom>
      </xdr:spPr>
    </xdr:pic>
    <xdr:clientData/>
  </xdr:twoCellAnchor>
  <xdr:twoCellAnchor>
    <xdr:from>
      <xdr:col>0</xdr:col>
      <xdr:colOff>265987</xdr:colOff>
      <xdr:row>739</xdr:row>
      <xdr:rowOff>13022</xdr:rowOff>
    </xdr:from>
    <xdr:to>
      <xdr:col>0</xdr:col>
      <xdr:colOff>1057987</xdr:colOff>
      <xdr:row>739</xdr:row>
      <xdr:rowOff>949022</xdr:rowOff>
    </xdr:to>
    <xdr:pic>
      <xdr:nvPicPr>
        <xdr:cNvPr id="1204" name="1001729_1A01798_1B000.jpg">
          <a:extLst>
            <a:ext uri="{FF2B5EF4-FFF2-40B4-BE49-F238E27FC236}">
              <a16:creationId xmlns:a16="http://schemas.microsoft.com/office/drawing/2014/main" xmlns="" id="{BAE0E33E-7F84-B9C9-03F0-B5A1634D9F01}"/>
            </a:ext>
          </a:extLst>
        </xdr:cNvPr>
        <xdr:cNvPicPr>
          <a:picLocks/>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265987" y="277171472"/>
          <a:ext cx="792000" cy="936000"/>
        </a:xfrm>
        <a:prstGeom prst="rect">
          <a:avLst/>
        </a:prstGeom>
      </xdr:spPr>
    </xdr:pic>
    <xdr:clientData/>
  </xdr:twoCellAnchor>
  <xdr:twoCellAnchor>
    <xdr:from>
      <xdr:col>0</xdr:col>
      <xdr:colOff>265987</xdr:colOff>
      <xdr:row>744</xdr:row>
      <xdr:rowOff>13022</xdr:rowOff>
    </xdr:from>
    <xdr:to>
      <xdr:col>0</xdr:col>
      <xdr:colOff>1057987</xdr:colOff>
      <xdr:row>744</xdr:row>
      <xdr:rowOff>949022</xdr:rowOff>
    </xdr:to>
    <xdr:pic>
      <xdr:nvPicPr>
        <xdr:cNvPr id="1206" name="1002995_1A00537_1B000.jpg">
          <a:extLst>
            <a:ext uri="{FF2B5EF4-FFF2-40B4-BE49-F238E27FC236}">
              <a16:creationId xmlns:a16="http://schemas.microsoft.com/office/drawing/2014/main" xmlns="" id="{A9597DC5-E89F-43E8-2DEB-25DBF490410D}"/>
            </a:ext>
          </a:extLst>
        </xdr:cNvPr>
        <xdr:cNvPicPr>
          <a:picLocks/>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a:off x="265987" y="278781197"/>
          <a:ext cx="792000" cy="936000"/>
        </a:xfrm>
        <a:prstGeom prst="rect">
          <a:avLst/>
        </a:prstGeom>
      </xdr:spPr>
    </xdr:pic>
    <xdr:clientData/>
  </xdr:twoCellAnchor>
  <xdr:twoCellAnchor>
    <xdr:from>
      <xdr:col>0</xdr:col>
      <xdr:colOff>265987</xdr:colOff>
      <xdr:row>748</xdr:row>
      <xdr:rowOff>13022</xdr:rowOff>
    </xdr:from>
    <xdr:to>
      <xdr:col>0</xdr:col>
      <xdr:colOff>1057987</xdr:colOff>
      <xdr:row>748</xdr:row>
      <xdr:rowOff>949022</xdr:rowOff>
    </xdr:to>
    <xdr:pic>
      <xdr:nvPicPr>
        <xdr:cNvPr id="1208" name="1003538_1A00537_1R380.jpg">
          <a:extLst>
            <a:ext uri="{FF2B5EF4-FFF2-40B4-BE49-F238E27FC236}">
              <a16:creationId xmlns:a16="http://schemas.microsoft.com/office/drawing/2014/main" xmlns="" id="{0A26FC26-728F-0402-CAE6-E04D3DFE5C34}"/>
            </a:ext>
          </a:extLst>
        </xdr:cNvPr>
        <xdr:cNvPicPr>
          <a:picLocks/>
        </xdr:cNvPicPr>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xfrm>
          <a:off x="265987" y="280228997"/>
          <a:ext cx="792000" cy="936000"/>
        </a:xfrm>
        <a:prstGeom prst="rect">
          <a:avLst/>
        </a:prstGeom>
      </xdr:spPr>
    </xdr:pic>
    <xdr:clientData/>
  </xdr:twoCellAnchor>
  <xdr:twoCellAnchor>
    <xdr:from>
      <xdr:col>0</xdr:col>
      <xdr:colOff>265987</xdr:colOff>
      <xdr:row>751</xdr:row>
      <xdr:rowOff>13022</xdr:rowOff>
    </xdr:from>
    <xdr:to>
      <xdr:col>0</xdr:col>
      <xdr:colOff>1057987</xdr:colOff>
      <xdr:row>751</xdr:row>
      <xdr:rowOff>949022</xdr:rowOff>
    </xdr:to>
    <xdr:pic>
      <xdr:nvPicPr>
        <xdr:cNvPr id="1210" name="1003284_1A00974_6W300.jpg">
          <a:extLst>
            <a:ext uri="{FF2B5EF4-FFF2-40B4-BE49-F238E27FC236}">
              <a16:creationId xmlns:a16="http://schemas.microsoft.com/office/drawing/2014/main" xmlns="" id="{6C67AC89-332F-D699-60CD-433E338FA33B}"/>
            </a:ext>
          </a:extLst>
        </xdr:cNvPr>
        <xdr:cNvPicPr>
          <a:picLocks/>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265987" y="281514872"/>
          <a:ext cx="792000" cy="936000"/>
        </a:xfrm>
        <a:prstGeom prst="rect">
          <a:avLst/>
        </a:prstGeom>
      </xdr:spPr>
    </xdr:pic>
    <xdr:clientData/>
  </xdr:twoCellAnchor>
  <xdr:twoCellAnchor>
    <xdr:from>
      <xdr:col>0</xdr:col>
      <xdr:colOff>265987</xdr:colOff>
      <xdr:row>753</xdr:row>
      <xdr:rowOff>13022</xdr:rowOff>
    </xdr:from>
    <xdr:to>
      <xdr:col>0</xdr:col>
      <xdr:colOff>1057987</xdr:colOff>
      <xdr:row>753</xdr:row>
      <xdr:rowOff>949022</xdr:rowOff>
    </xdr:to>
    <xdr:pic>
      <xdr:nvPicPr>
        <xdr:cNvPr id="1212" name="1006674_1A05302_1E510.jpg">
          <a:extLst>
            <a:ext uri="{FF2B5EF4-FFF2-40B4-BE49-F238E27FC236}">
              <a16:creationId xmlns:a16="http://schemas.microsoft.com/office/drawing/2014/main" xmlns="" id="{ED131D67-EA23-F58C-466A-A61DA05B998C}"/>
            </a:ext>
          </a:extLst>
        </xdr:cNvPr>
        <xdr:cNvPicPr>
          <a:picLocks/>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265987" y="282638822"/>
          <a:ext cx="792000" cy="936000"/>
        </a:xfrm>
        <a:prstGeom prst="rect">
          <a:avLst/>
        </a:prstGeom>
      </xdr:spPr>
    </xdr:pic>
    <xdr:clientData/>
  </xdr:twoCellAnchor>
  <xdr:twoCellAnchor>
    <xdr:from>
      <xdr:col>0</xdr:col>
      <xdr:colOff>265987</xdr:colOff>
      <xdr:row>756</xdr:row>
      <xdr:rowOff>13022</xdr:rowOff>
    </xdr:from>
    <xdr:to>
      <xdr:col>0</xdr:col>
      <xdr:colOff>1057987</xdr:colOff>
      <xdr:row>756</xdr:row>
      <xdr:rowOff>949022</xdr:rowOff>
    </xdr:to>
    <xdr:pic>
      <xdr:nvPicPr>
        <xdr:cNvPr id="1214" name="1009650_1A06928_1B000.jpg">
          <a:extLst>
            <a:ext uri="{FF2B5EF4-FFF2-40B4-BE49-F238E27FC236}">
              <a16:creationId xmlns:a16="http://schemas.microsoft.com/office/drawing/2014/main" xmlns="" id="{841E837C-CB5C-177E-69C1-A86C0B8A6508}"/>
            </a:ext>
          </a:extLst>
        </xdr:cNvPr>
        <xdr:cNvPicPr>
          <a:picLocks/>
        </xdr:cNvPicPr>
      </xdr:nvPicPr>
      <xdr:blipFill>
        <a:blip xmlns:r="http://schemas.openxmlformats.org/officeDocument/2006/relationships" r:embed="rId202" cstate="screen">
          <a:extLst>
            <a:ext uri="{28A0092B-C50C-407E-A947-70E740481C1C}">
              <a14:useLocalDpi xmlns:a14="http://schemas.microsoft.com/office/drawing/2010/main"/>
            </a:ext>
          </a:extLst>
        </a:blip>
        <a:stretch>
          <a:fillRect/>
        </a:stretch>
      </xdr:blipFill>
      <xdr:spPr>
        <a:xfrm>
          <a:off x="265987" y="283924697"/>
          <a:ext cx="792000" cy="936000"/>
        </a:xfrm>
        <a:prstGeom prst="rect">
          <a:avLst/>
        </a:prstGeom>
      </xdr:spPr>
    </xdr:pic>
    <xdr:clientData/>
  </xdr:twoCellAnchor>
  <xdr:twoCellAnchor>
    <xdr:from>
      <xdr:col>0</xdr:col>
      <xdr:colOff>265987</xdr:colOff>
      <xdr:row>774</xdr:row>
      <xdr:rowOff>13022</xdr:rowOff>
    </xdr:from>
    <xdr:to>
      <xdr:col>0</xdr:col>
      <xdr:colOff>1057987</xdr:colOff>
      <xdr:row>774</xdr:row>
      <xdr:rowOff>949022</xdr:rowOff>
    </xdr:to>
    <xdr:pic>
      <xdr:nvPicPr>
        <xdr:cNvPr id="1216" name="1006674_1A05161_1B000.jpg">
          <a:extLst>
            <a:ext uri="{FF2B5EF4-FFF2-40B4-BE49-F238E27FC236}">
              <a16:creationId xmlns:a16="http://schemas.microsoft.com/office/drawing/2014/main" xmlns="" id="{393BF9EB-82D6-9A5F-864F-DA28F7A32696}"/>
            </a:ext>
          </a:extLst>
        </xdr:cNvPr>
        <xdr:cNvPicPr>
          <a:picLocks/>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265987" y="287639447"/>
          <a:ext cx="792000" cy="936000"/>
        </a:xfrm>
        <a:prstGeom prst="rect">
          <a:avLst/>
        </a:prstGeom>
      </xdr:spPr>
    </xdr:pic>
    <xdr:clientData/>
  </xdr:twoCellAnchor>
  <xdr:twoCellAnchor>
    <xdr:from>
      <xdr:col>0</xdr:col>
      <xdr:colOff>265987</xdr:colOff>
      <xdr:row>788</xdr:row>
      <xdr:rowOff>13022</xdr:rowOff>
    </xdr:from>
    <xdr:to>
      <xdr:col>0</xdr:col>
      <xdr:colOff>1057987</xdr:colOff>
      <xdr:row>788</xdr:row>
      <xdr:rowOff>949022</xdr:rowOff>
    </xdr:to>
    <xdr:pic>
      <xdr:nvPicPr>
        <xdr:cNvPr id="1218" name="1001360_1A03561_5R360.jpg">
          <a:extLst>
            <a:ext uri="{FF2B5EF4-FFF2-40B4-BE49-F238E27FC236}">
              <a16:creationId xmlns:a16="http://schemas.microsoft.com/office/drawing/2014/main" xmlns="" id="{88E033A2-695D-3543-D902-883BDFCFD484}"/>
            </a:ext>
          </a:extLst>
        </xdr:cNvPr>
        <xdr:cNvPicPr>
          <a:picLocks/>
        </xdr:cNvPicPr>
      </xdr:nvPicPr>
      <xdr:blipFill>
        <a:blip xmlns:r="http://schemas.openxmlformats.org/officeDocument/2006/relationships" r:embed="rId204" cstate="screen">
          <a:extLst>
            <a:ext uri="{28A0092B-C50C-407E-A947-70E740481C1C}">
              <a14:useLocalDpi xmlns:a14="http://schemas.microsoft.com/office/drawing/2010/main"/>
            </a:ext>
          </a:extLst>
        </a:blip>
        <a:stretch>
          <a:fillRect/>
        </a:stretch>
      </xdr:blipFill>
      <xdr:spPr>
        <a:xfrm>
          <a:off x="265987" y="290706497"/>
          <a:ext cx="792000" cy="936000"/>
        </a:xfrm>
        <a:prstGeom prst="rect">
          <a:avLst/>
        </a:prstGeom>
      </xdr:spPr>
    </xdr:pic>
    <xdr:clientData/>
  </xdr:twoCellAnchor>
  <xdr:twoCellAnchor>
    <xdr:from>
      <xdr:col>0</xdr:col>
      <xdr:colOff>265987</xdr:colOff>
      <xdr:row>790</xdr:row>
      <xdr:rowOff>13022</xdr:rowOff>
    </xdr:from>
    <xdr:to>
      <xdr:col>0</xdr:col>
      <xdr:colOff>1057987</xdr:colOff>
      <xdr:row>790</xdr:row>
      <xdr:rowOff>949022</xdr:rowOff>
    </xdr:to>
    <xdr:pic>
      <xdr:nvPicPr>
        <xdr:cNvPr id="1220" name="1008228_1A07273_5BA60.jpg">
          <a:extLst>
            <a:ext uri="{FF2B5EF4-FFF2-40B4-BE49-F238E27FC236}">
              <a16:creationId xmlns:a16="http://schemas.microsoft.com/office/drawing/2014/main" xmlns="" id="{9B217356-95E6-AD52-4A0E-CB3F309042C5}"/>
            </a:ext>
          </a:extLst>
        </xdr:cNvPr>
        <xdr:cNvPicPr>
          <a:picLocks/>
        </xdr:cNvPicPr>
      </xdr:nvPicPr>
      <xdr:blipFill>
        <a:blip xmlns:r="http://schemas.openxmlformats.org/officeDocument/2006/relationships" r:embed="rId205" cstate="screen">
          <a:extLst>
            <a:ext uri="{28A0092B-C50C-407E-A947-70E740481C1C}">
              <a14:useLocalDpi xmlns:a14="http://schemas.microsoft.com/office/drawing/2010/main"/>
            </a:ext>
          </a:extLst>
        </a:blip>
        <a:stretch>
          <a:fillRect/>
        </a:stretch>
      </xdr:blipFill>
      <xdr:spPr>
        <a:xfrm>
          <a:off x="265987" y="291830447"/>
          <a:ext cx="792000" cy="936000"/>
        </a:xfrm>
        <a:prstGeom prst="rect">
          <a:avLst/>
        </a:prstGeom>
      </xdr:spPr>
    </xdr:pic>
    <xdr:clientData/>
  </xdr:twoCellAnchor>
  <xdr:twoCellAnchor>
    <xdr:from>
      <xdr:col>0</xdr:col>
      <xdr:colOff>265987</xdr:colOff>
      <xdr:row>794</xdr:row>
      <xdr:rowOff>13022</xdr:rowOff>
    </xdr:from>
    <xdr:to>
      <xdr:col>0</xdr:col>
      <xdr:colOff>1057987</xdr:colOff>
      <xdr:row>794</xdr:row>
      <xdr:rowOff>949022</xdr:rowOff>
    </xdr:to>
    <xdr:pic>
      <xdr:nvPicPr>
        <xdr:cNvPr id="1222" name="1008228_1A07392_5BA60.jpg">
          <a:extLst>
            <a:ext uri="{FF2B5EF4-FFF2-40B4-BE49-F238E27FC236}">
              <a16:creationId xmlns:a16="http://schemas.microsoft.com/office/drawing/2014/main" xmlns="" id="{C53E6E08-2379-E72A-969C-A00766A69D9A}"/>
            </a:ext>
          </a:extLst>
        </xdr:cNvPr>
        <xdr:cNvPicPr>
          <a:picLocks/>
        </xdr:cNvPicPr>
      </xdr:nvPicPr>
      <xdr:blipFill>
        <a:blip xmlns:r="http://schemas.openxmlformats.org/officeDocument/2006/relationships" r:embed="rId206" cstate="screen">
          <a:extLst>
            <a:ext uri="{28A0092B-C50C-407E-A947-70E740481C1C}">
              <a14:useLocalDpi xmlns:a14="http://schemas.microsoft.com/office/drawing/2010/main"/>
            </a:ext>
          </a:extLst>
        </a:blip>
        <a:stretch>
          <a:fillRect/>
        </a:stretch>
      </xdr:blipFill>
      <xdr:spPr>
        <a:xfrm>
          <a:off x="265987" y="293278247"/>
          <a:ext cx="792000" cy="936000"/>
        </a:xfrm>
        <a:prstGeom prst="rect">
          <a:avLst/>
        </a:prstGeom>
      </xdr:spPr>
    </xdr:pic>
    <xdr:clientData/>
  </xdr:twoCellAnchor>
  <xdr:twoCellAnchor>
    <xdr:from>
      <xdr:col>0</xdr:col>
      <xdr:colOff>265987</xdr:colOff>
      <xdr:row>797</xdr:row>
      <xdr:rowOff>13022</xdr:rowOff>
    </xdr:from>
    <xdr:to>
      <xdr:col>0</xdr:col>
      <xdr:colOff>1057987</xdr:colOff>
      <xdr:row>797</xdr:row>
      <xdr:rowOff>949022</xdr:rowOff>
    </xdr:to>
    <xdr:pic>
      <xdr:nvPicPr>
        <xdr:cNvPr id="1224" name="1008228_1A07392_5BA50.jpg">
          <a:extLst>
            <a:ext uri="{FF2B5EF4-FFF2-40B4-BE49-F238E27FC236}">
              <a16:creationId xmlns:a16="http://schemas.microsoft.com/office/drawing/2014/main" xmlns="" id="{427ECCF8-2D57-8DCF-273A-82D8751C70C6}"/>
            </a:ext>
          </a:extLst>
        </xdr:cNvPr>
        <xdr:cNvPicPr>
          <a:picLocks/>
        </xdr:cNvPicPr>
      </xdr:nvPicPr>
      <xdr:blipFill>
        <a:blip xmlns:r="http://schemas.openxmlformats.org/officeDocument/2006/relationships" r:embed="rId207" cstate="screen">
          <a:extLst>
            <a:ext uri="{28A0092B-C50C-407E-A947-70E740481C1C}">
              <a14:useLocalDpi xmlns:a14="http://schemas.microsoft.com/office/drawing/2010/main"/>
            </a:ext>
          </a:extLst>
        </a:blip>
        <a:stretch>
          <a:fillRect/>
        </a:stretch>
      </xdr:blipFill>
      <xdr:spPr>
        <a:xfrm>
          <a:off x="265987" y="294564122"/>
          <a:ext cx="792000" cy="936000"/>
        </a:xfrm>
        <a:prstGeom prst="rect">
          <a:avLst/>
        </a:prstGeom>
      </xdr:spPr>
    </xdr:pic>
    <xdr:clientData/>
  </xdr:twoCellAnchor>
  <xdr:twoCellAnchor>
    <xdr:from>
      <xdr:col>0</xdr:col>
      <xdr:colOff>265987</xdr:colOff>
      <xdr:row>798</xdr:row>
      <xdr:rowOff>13022</xdr:rowOff>
    </xdr:from>
    <xdr:to>
      <xdr:col>0</xdr:col>
      <xdr:colOff>1057987</xdr:colOff>
      <xdr:row>798</xdr:row>
      <xdr:rowOff>949022</xdr:rowOff>
    </xdr:to>
    <xdr:pic>
      <xdr:nvPicPr>
        <xdr:cNvPr id="1226" name="1005915_1A00523_1B000.jpg">
          <a:extLst>
            <a:ext uri="{FF2B5EF4-FFF2-40B4-BE49-F238E27FC236}">
              <a16:creationId xmlns:a16="http://schemas.microsoft.com/office/drawing/2014/main" xmlns="" id="{505576E2-D1CD-F676-BA6A-47A0D9DCA5C3}"/>
            </a:ext>
          </a:extLst>
        </xdr:cNvPr>
        <xdr:cNvPicPr>
          <a:picLocks/>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265987" y="295526147"/>
          <a:ext cx="792000" cy="936000"/>
        </a:xfrm>
        <a:prstGeom prst="rect">
          <a:avLst/>
        </a:prstGeom>
      </xdr:spPr>
    </xdr:pic>
    <xdr:clientData/>
  </xdr:twoCellAnchor>
  <xdr:twoCellAnchor>
    <xdr:from>
      <xdr:col>0</xdr:col>
      <xdr:colOff>265987</xdr:colOff>
      <xdr:row>799</xdr:row>
      <xdr:rowOff>13022</xdr:rowOff>
    </xdr:from>
    <xdr:to>
      <xdr:col>0</xdr:col>
      <xdr:colOff>1057987</xdr:colOff>
      <xdr:row>799</xdr:row>
      <xdr:rowOff>949022</xdr:rowOff>
    </xdr:to>
    <xdr:pic>
      <xdr:nvPicPr>
        <xdr:cNvPr id="1228" name="1011259_1A08280_5P150.jpg">
          <a:extLst>
            <a:ext uri="{FF2B5EF4-FFF2-40B4-BE49-F238E27FC236}">
              <a16:creationId xmlns:a16="http://schemas.microsoft.com/office/drawing/2014/main" xmlns="" id="{F10032AF-77AE-E21B-C6A7-60E9CB9DF24A}"/>
            </a:ext>
          </a:extLst>
        </xdr:cNvPr>
        <xdr:cNvPicPr>
          <a:picLocks/>
        </xdr:cNvPicPr>
      </xdr:nvPicPr>
      <xdr:blipFill>
        <a:blip xmlns:r="http://schemas.openxmlformats.org/officeDocument/2006/relationships" r:embed="rId209" cstate="screen">
          <a:extLst>
            <a:ext uri="{28A0092B-C50C-407E-A947-70E740481C1C}">
              <a14:useLocalDpi xmlns:a14="http://schemas.microsoft.com/office/drawing/2010/main"/>
            </a:ext>
          </a:extLst>
        </a:blip>
        <a:stretch>
          <a:fillRect/>
        </a:stretch>
      </xdr:blipFill>
      <xdr:spPr>
        <a:xfrm>
          <a:off x="265987" y="296488172"/>
          <a:ext cx="792000" cy="936000"/>
        </a:xfrm>
        <a:prstGeom prst="rect">
          <a:avLst/>
        </a:prstGeom>
      </xdr:spPr>
    </xdr:pic>
    <xdr:clientData/>
  </xdr:twoCellAnchor>
  <xdr:twoCellAnchor>
    <xdr:from>
      <xdr:col>0</xdr:col>
      <xdr:colOff>265987</xdr:colOff>
      <xdr:row>804</xdr:row>
      <xdr:rowOff>13022</xdr:rowOff>
    </xdr:from>
    <xdr:to>
      <xdr:col>0</xdr:col>
      <xdr:colOff>1057987</xdr:colOff>
      <xdr:row>804</xdr:row>
      <xdr:rowOff>949022</xdr:rowOff>
    </xdr:to>
    <xdr:pic>
      <xdr:nvPicPr>
        <xdr:cNvPr id="1230" name="1010035_1A07264_1LD60.jpg">
          <a:extLst>
            <a:ext uri="{FF2B5EF4-FFF2-40B4-BE49-F238E27FC236}">
              <a16:creationId xmlns:a16="http://schemas.microsoft.com/office/drawing/2014/main" xmlns="" id="{13ABC486-3E9F-455E-CCAA-CF0FD570435C}"/>
            </a:ext>
          </a:extLst>
        </xdr:cNvPr>
        <xdr:cNvPicPr>
          <a:picLocks/>
        </xdr:cNvPicPr>
      </xdr:nvPicPr>
      <xdr:blipFill>
        <a:blip xmlns:r="http://schemas.openxmlformats.org/officeDocument/2006/relationships" r:embed="rId210" cstate="screen">
          <a:extLst>
            <a:ext uri="{28A0092B-C50C-407E-A947-70E740481C1C}">
              <a14:useLocalDpi xmlns:a14="http://schemas.microsoft.com/office/drawing/2010/main"/>
            </a:ext>
          </a:extLst>
        </a:blip>
        <a:stretch>
          <a:fillRect/>
        </a:stretch>
      </xdr:blipFill>
      <xdr:spPr>
        <a:xfrm>
          <a:off x="265987" y="298097897"/>
          <a:ext cx="792000" cy="936000"/>
        </a:xfrm>
        <a:prstGeom prst="rect">
          <a:avLst/>
        </a:prstGeom>
      </xdr:spPr>
    </xdr:pic>
    <xdr:clientData/>
  </xdr:twoCellAnchor>
  <xdr:twoCellAnchor>
    <xdr:from>
      <xdr:col>0</xdr:col>
      <xdr:colOff>265987</xdr:colOff>
      <xdr:row>808</xdr:row>
      <xdr:rowOff>13022</xdr:rowOff>
    </xdr:from>
    <xdr:to>
      <xdr:col>0</xdr:col>
      <xdr:colOff>1057987</xdr:colOff>
      <xdr:row>808</xdr:row>
      <xdr:rowOff>949022</xdr:rowOff>
    </xdr:to>
    <xdr:pic>
      <xdr:nvPicPr>
        <xdr:cNvPr id="1232" name="1001347_1A06670_5B100.jpg">
          <a:extLst>
            <a:ext uri="{FF2B5EF4-FFF2-40B4-BE49-F238E27FC236}">
              <a16:creationId xmlns:a16="http://schemas.microsoft.com/office/drawing/2014/main" xmlns="" id="{346A4459-EE37-E7D7-CA09-EC5AB3CB87B6}"/>
            </a:ext>
          </a:extLst>
        </xdr:cNvPr>
        <xdr:cNvPicPr>
          <a:picLocks/>
        </xdr:cNvPicPr>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xfrm>
          <a:off x="265987" y="299545697"/>
          <a:ext cx="792000" cy="936000"/>
        </a:xfrm>
        <a:prstGeom prst="rect">
          <a:avLst/>
        </a:prstGeom>
      </xdr:spPr>
    </xdr:pic>
    <xdr:clientData/>
  </xdr:twoCellAnchor>
  <xdr:twoCellAnchor>
    <xdr:from>
      <xdr:col>0</xdr:col>
      <xdr:colOff>265987</xdr:colOff>
      <xdr:row>809</xdr:row>
      <xdr:rowOff>13022</xdr:rowOff>
    </xdr:from>
    <xdr:to>
      <xdr:col>0</xdr:col>
      <xdr:colOff>1057987</xdr:colOff>
      <xdr:row>809</xdr:row>
      <xdr:rowOff>949022</xdr:rowOff>
    </xdr:to>
    <xdr:pic>
      <xdr:nvPicPr>
        <xdr:cNvPr id="1234" name="1007885_1A00572_1V940.jpg">
          <a:extLst>
            <a:ext uri="{FF2B5EF4-FFF2-40B4-BE49-F238E27FC236}">
              <a16:creationId xmlns:a16="http://schemas.microsoft.com/office/drawing/2014/main" xmlns="" id="{A049442B-CB7E-7DD8-DF50-C7B441E7D0D8}"/>
            </a:ext>
          </a:extLst>
        </xdr:cNvPr>
        <xdr:cNvPicPr>
          <a:picLocks/>
        </xdr:cNvPicPr>
      </xdr:nvPicPr>
      <xdr:blipFill>
        <a:blip xmlns:r="http://schemas.openxmlformats.org/officeDocument/2006/relationships" r:embed="rId212" cstate="screen">
          <a:extLst>
            <a:ext uri="{28A0092B-C50C-407E-A947-70E740481C1C}">
              <a14:useLocalDpi xmlns:a14="http://schemas.microsoft.com/office/drawing/2010/main"/>
            </a:ext>
          </a:extLst>
        </a:blip>
        <a:stretch>
          <a:fillRect/>
        </a:stretch>
      </xdr:blipFill>
      <xdr:spPr>
        <a:xfrm>
          <a:off x="265987" y="300507722"/>
          <a:ext cx="792000" cy="936000"/>
        </a:xfrm>
        <a:prstGeom prst="rect">
          <a:avLst/>
        </a:prstGeom>
      </xdr:spPr>
    </xdr:pic>
    <xdr:clientData/>
  </xdr:twoCellAnchor>
  <xdr:twoCellAnchor>
    <xdr:from>
      <xdr:col>0</xdr:col>
      <xdr:colOff>265987</xdr:colOff>
      <xdr:row>812</xdr:row>
      <xdr:rowOff>13022</xdr:rowOff>
    </xdr:from>
    <xdr:to>
      <xdr:col>0</xdr:col>
      <xdr:colOff>1057987</xdr:colOff>
      <xdr:row>812</xdr:row>
      <xdr:rowOff>949022</xdr:rowOff>
    </xdr:to>
    <xdr:pic>
      <xdr:nvPicPr>
        <xdr:cNvPr id="1236" name="1007885_1A05908_1B000.jpg">
          <a:extLst>
            <a:ext uri="{FF2B5EF4-FFF2-40B4-BE49-F238E27FC236}">
              <a16:creationId xmlns:a16="http://schemas.microsoft.com/office/drawing/2014/main" xmlns="" id="{80154806-C551-AF03-162E-E920EE6D06C4}"/>
            </a:ext>
          </a:extLst>
        </xdr:cNvPr>
        <xdr:cNvPicPr>
          <a:picLocks/>
        </xdr:cNvPicPr>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xfrm>
          <a:off x="265987" y="301793597"/>
          <a:ext cx="792000" cy="936000"/>
        </a:xfrm>
        <a:prstGeom prst="rect">
          <a:avLst/>
        </a:prstGeom>
      </xdr:spPr>
    </xdr:pic>
    <xdr:clientData/>
  </xdr:twoCellAnchor>
  <xdr:twoCellAnchor>
    <xdr:from>
      <xdr:col>0</xdr:col>
      <xdr:colOff>265987</xdr:colOff>
      <xdr:row>816</xdr:row>
      <xdr:rowOff>13022</xdr:rowOff>
    </xdr:from>
    <xdr:to>
      <xdr:col>0</xdr:col>
      <xdr:colOff>1057987</xdr:colOff>
      <xdr:row>816</xdr:row>
      <xdr:rowOff>949022</xdr:rowOff>
    </xdr:to>
    <xdr:pic>
      <xdr:nvPicPr>
        <xdr:cNvPr id="1238" name="1009774_1A00540_1B000.jpg">
          <a:extLst>
            <a:ext uri="{FF2B5EF4-FFF2-40B4-BE49-F238E27FC236}">
              <a16:creationId xmlns:a16="http://schemas.microsoft.com/office/drawing/2014/main" xmlns="" id="{D143C65B-91FF-A78A-0303-7FED31E5CA65}"/>
            </a:ext>
          </a:extLst>
        </xdr:cNvPr>
        <xdr:cNvPicPr>
          <a:picLocks/>
        </xdr:cNvPicPr>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xfrm>
          <a:off x="265987" y="303241397"/>
          <a:ext cx="792000" cy="936000"/>
        </a:xfrm>
        <a:prstGeom prst="rect">
          <a:avLst/>
        </a:prstGeom>
      </xdr:spPr>
    </xdr:pic>
    <xdr:clientData/>
  </xdr:twoCellAnchor>
  <xdr:twoCellAnchor>
    <xdr:from>
      <xdr:col>0</xdr:col>
      <xdr:colOff>265987</xdr:colOff>
      <xdr:row>820</xdr:row>
      <xdr:rowOff>13022</xdr:rowOff>
    </xdr:from>
    <xdr:to>
      <xdr:col>0</xdr:col>
      <xdr:colOff>1057987</xdr:colOff>
      <xdr:row>820</xdr:row>
      <xdr:rowOff>949022</xdr:rowOff>
    </xdr:to>
    <xdr:pic>
      <xdr:nvPicPr>
        <xdr:cNvPr id="1240" name="1009834_1A00572_1B000.jpg">
          <a:extLst>
            <a:ext uri="{FF2B5EF4-FFF2-40B4-BE49-F238E27FC236}">
              <a16:creationId xmlns:a16="http://schemas.microsoft.com/office/drawing/2014/main" xmlns="" id="{053958B1-2A5A-38BD-0558-8B8E25EDDE7E}"/>
            </a:ext>
          </a:extLst>
        </xdr:cNvPr>
        <xdr:cNvPicPr>
          <a:picLocks/>
        </xdr:cNvPicPr>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xfrm>
          <a:off x="265987" y="304689197"/>
          <a:ext cx="792000" cy="936000"/>
        </a:xfrm>
        <a:prstGeom prst="rect">
          <a:avLst/>
        </a:prstGeom>
      </xdr:spPr>
    </xdr:pic>
    <xdr:clientData/>
  </xdr:twoCellAnchor>
  <xdr:twoCellAnchor>
    <xdr:from>
      <xdr:col>0</xdr:col>
      <xdr:colOff>265987</xdr:colOff>
      <xdr:row>825</xdr:row>
      <xdr:rowOff>13022</xdr:rowOff>
    </xdr:from>
    <xdr:to>
      <xdr:col>0</xdr:col>
      <xdr:colOff>1057987</xdr:colOff>
      <xdr:row>825</xdr:row>
      <xdr:rowOff>949022</xdr:rowOff>
    </xdr:to>
    <xdr:pic>
      <xdr:nvPicPr>
        <xdr:cNvPr id="1242" name="1010024_1A00572_1B000.jpg">
          <a:extLst>
            <a:ext uri="{FF2B5EF4-FFF2-40B4-BE49-F238E27FC236}">
              <a16:creationId xmlns:a16="http://schemas.microsoft.com/office/drawing/2014/main" xmlns="" id="{46496535-DD58-B9F7-A3FC-E6CF3B851004}"/>
            </a:ext>
          </a:extLst>
        </xdr:cNvPr>
        <xdr:cNvPicPr>
          <a:picLocks/>
        </xdr:cNvPicPr>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xfrm>
          <a:off x="265987" y="306298922"/>
          <a:ext cx="792000" cy="936000"/>
        </a:xfrm>
        <a:prstGeom prst="rect">
          <a:avLst/>
        </a:prstGeom>
      </xdr:spPr>
    </xdr:pic>
    <xdr:clientData/>
  </xdr:twoCellAnchor>
  <xdr:twoCellAnchor>
    <xdr:from>
      <xdr:col>0</xdr:col>
      <xdr:colOff>265987</xdr:colOff>
      <xdr:row>831</xdr:row>
      <xdr:rowOff>13022</xdr:rowOff>
    </xdr:from>
    <xdr:to>
      <xdr:col>0</xdr:col>
      <xdr:colOff>1057987</xdr:colOff>
      <xdr:row>831</xdr:row>
      <xdr:rowOff>949022</xdr:rowOff>
    </xdr:to>
    <xdr:pic>
      <xdr:nvPicPr>
        <xdr:cNvPr id="1244" name="1010024_1A00572_1LD60.jpg">
          <a:extLst>
            <a:ext uri="{FF2B5EF4-FFF2-40B4-BE49-F238E27FC236}">
              <a16:creationId xmlns:a16="http://schemas.microsoft.com/office/drawing/2014/main" xmlns="" id="{A80DEDD6-9E44-8D70-8A21-48467E217419}"/>
            </a:ext>
          </a:extLst>
        </xdr:cNvPr>
        <xdr:cNvPicPr>
          <a:picLocks/>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a:off x="265987" y="308070572"/>
          <a:ext cx="792000" cy="936000"/>
        </a:xfrm>
        <a:prstGeom prst="rect">
          <a:avLst/>
        </a:prstGeom>
      </xdr:spPr>
    </xdr:pic>
    <xdr:clientData/>
  </xdr:twoCellAnchor>
  <xdr:twoCellAnchor>
    <xdr:from>
      <xdr:col>0</xdr:col>
      <xdr:colOff>265987</xdr:colOff>
      <xdr:row>832</xdr:row>
      <xdr:rowOff>13022</xdr:rowOff>
    </xdr:from>
    <xdr:to>
      <xdr:col>0</xdr:col>
      <xdr:colOff>1057987</xdr:colOff>
      <xdr:row>832</xdr:row>
      <xdr:rowOff>949022</xdr:rowOff>
    </xdr:to>
    <xdr:pic>
      <xdr:nvPicPr>
        <xdr:cNvPr id="1246" name="A86563_A222813_A1008.jpg">
          <a:extLst>
            <a:ext uri="{FF2B5EF4-FFF2-40B4-BE49-F238E27FC236}">
              <a16:creationId xmlns:a16="http://schemas.microsoft.com/office/drawing/2014/main" xmlns="" id="{E39050F4-6E73-D0F1-5F4D-718FE195F9BF}"/>
            </a:ext>
          </a:extLst>
        </xdr:cNvPr>
        <xdr:cNvPicPr>
          <a:picLocks/>
        </xdr:cNvPicPr>
      </xdr:nvPicPr>
      <xdr:blipFill>
        <a:blip xmlns:r="http://schemas.openxmlformats.org/officeDocument/2006/relationships" r:embed="rId218" cstate="screen">
          <a:extLst>
            <a:ext uri="{28A0092B-C50C-407E-A947-70E740481C1C}">
              <a14:useLocalDpi xmlns:a14="http://schemas.microsoft.com/office/drawing/2010/main"/>
            </a:ext>
          </a:extLst>
        </a:blip>
        <a:stretch>
          <a:fillRect/>
        </a:stretch>
      </xdr:blipFill>
      <xdr:spPr>
        <a:xfrm>
          <a:off x="265987" y="309032597"/>
          <a:ext cx="792000" cy="936000"/>
        </a:xfrm>
        <a:prstGeom prst="rect">
          <a:avLst/>
        </a:prstGeom>
      </xdr:spPr>
    </xdr:pic>
    <xdr:clientData/>
  </xdr:twoCellAnchor>
  <xdr:twoCellAnchor>
    <xdr:from>
      <xdr:col>0</xdr:col>
      <xdr:colOff>265987</xdr:colOff>
      <xdr:row>838</xdr:row>
      <xdr:rowOff>13022</xdr:rowOff>
    </xdr:from>
    <xdr:to>
      <xdr:col>0</xdr:col>
      <xdr:colOff>1057987</xdr:colOff>
      <xdr:row>838</xdr:row>
      <xdr:rowOff>949022</xdr:rowOff>
    </xdr:to>
    <xdr:pic>
      <xdr:nvPicPr>
        <xdr:cNvPr id="1248" name="1003323_1A00540_1B000.jpg">
          <a:extLst>
            <a:ext uri="{FF2B5EF4-FFF2-40B4-BE49-F238E27FC236}">
              <a16:creationId xmlns:a16="http://schemas.microsoft.com/office/drawing/2014/main" xmlns="" id="{4375ACE4-2E77-D20A-9DAB-22EFFC5A7969}"/>
            </a:ext>
          </a:extLst>
        </xdr:cNvPr>
        <xdr:cNvPicPr>
          <a:picLocks/>
        </xdr:cNvPicPr>
      </xdr:nvPicPr>
      <xdr:blipFill>
        <a:blip xmlns:r="http://schemas.openxmlformats.org/officeDocument/2006/relationships" r:embed="rId219" cstate="screen">
          <a:extLst>
            <a:ext uri="{28A0092B-C50C-407E-A947-70E740481C1C}">
              <a14:useLocalDpi xmlns:a14="http://schemas.microsoft.com/office/drawing/2010/main"/>
            </a:ext>
          </a:extLst>
        </a:blip>
        <a:stretch>
          <a:fillRect/>
        </a:stretch>
      </xdr:blipFill>
      <xdr:spPr>
        <a:xfrm>
          <a:off x="265987" y="310804247"/>
          <a:ext cx="792000" cy="936000"/>
        </a:xfrm>
        <a:prstGeom prst="rect">
          <a:avLst/>
        </a:prstGeom>
      </xdr:spPr>
    </xdr:pic>
    <xdr:clientData/>
  </xdr:twoCellAnchor>
  <xdr:twoCellAnchor>
    <xdr:from>
      <xdr:col>0</xdr:col>
      <xdr:colOff>265987</xdr:colOff>
      <xdr:row>842</xdr:row>
      <xdr:rowOff>13022</xdr:rowOff>
    </xdr:from>
    <xdr:to>
      <xdr:col>0</xdr:col>
      <xdr:colOff>1057987</xdr:colOff>
      <xdr:row>842</xdr:row>
      <xdr:rowOff>949022</xdr:rowOff>
    </xdr:to>
    <xdr:pic>
      <xdr:nvPicPr>
        <xdr:cNvPr id="1250" name="1003974_1A02884_5P210.jpg">
          <a:extLst>
            <a:ext uri="{FF2B5EF4-FFF2-40B4-BE49-F238E27FC236}">
              <a16:creationId xmlns:a16="http://schemas.microsoft.com/office/drawing/2014/main" xmlns="" id="{AA26D994-48EE-AF37-2780-193443022B8C}"/>
            </a:ext>
          </a:extLst>
        </xdr:cNvPr>
        <xdr:cNvPicPr>
          <a:picLocks/>
        </xdr:cNvPicPr>
      </xdr:nvPicPr>
      <xdr:blipFill>
        <a:blip xmlns:r="http://schemas.openxmlformats.org/officeDocument/2006/relationships" r:embed="rId220" cstate="screen">
          <a:extLst>
            <a:ext uri="{28A0092B-C50C-407E-A947-70E740481C1C}">
              <a14:useLocalDpi xmlns:a14="http://schemas.microsoft.com/office/drawing/2010/main"/>
            </a:ext>
          </a:extLst>
        </a:blip>
        <a:stretch>
          <a:fillRect/>
        </a:stretch>
      </xdr:blipFill>
      <xdr:spPr>
        <a:xfrm>
          <a:off x="265987" y="312252047"/>
          <a:ext cx="792000" cy="936000"/>
        </a:xfrm>
        <a:prstGeom prst="rect">
          <a:avLst/>
        </a:prstGeom>
      </xdr:spPr>
    </xdr:pic>
    <xdr:clientData/>
  </xdr:twoCellAnchor>
  <xdr:twoCellAnchor>
    <xdr:from>
      <xdr:col>0</xdr:col>
      <xdr:colOff>265987</xdr:colOff>
      <xdr:row>846</xdr:row>
      <xdr:rowOff>13022</xdr:rowOff>
    </xdr:from>
    <xdr:to>
      <xdr:col>0</xdr:col>
      <xdr:colOff>1057987</xdr:colOff>
      <xdr:row>846</xdr:row>
      <xdr:rowOff>949022</xdr:rowOff>
    </xdr:to>
    <xdr:pic>
      <xdr:nvPicPr>
        <xdr:cNvPr id="1252" name="1003955_1A02985_5P210.jpg">
          <a:extLst>
            <a:ext uri="{FF2B5EF4-FFF2-40B4-BE49-F238E27FC236}">
              <a16:creationId xmlns:a16="http://schemas.microsoft.com/office/drawing/2014/main" xmlns="" id="{7294E526-BFA2-63F2-9425-9650660775CD}"/>
            </a:ext>
          </a:extLst>
        </xdr:cNvPr>
        <xdr:cNvPicPr>
          <a:picLocks/>
        </xdr:cNvPicPr>
      </xdr:nvPicPr>
      <xdr:blipFill>
        <a:blip xmlns:r="http://schemas.openxmlformats.org/officeDocument/2006/relationships" r:embed="rId221" cstate="screen">
          <a:extLst>
            <a:ext uri="{28A0092B-C50C-407E-A947-70E740481C1C}">
              <a14:useLocalDpi xmlns:a14="http://schemas.microsoft.com/office/drawing/2010/main"/>
            </a:ext>
          </a:extLst>
        </a:blip>
        <a:stretch>
          <a:fillRect/>
        </a:stretch>
      </xdr:blipFill>
      <xdr:spPr>
        <a:xfrm>
          <a:off x="265987" y="313699847"/>
          <a:ext cx="792000" cy="936000"/>
        </a:xfrm>
        <a:prstGeom prst="rect">
          <a:avLst/>
        </a:prstGeom>
      </xdr:spPr>
    </xdr:pic>
    <xdr:clientData/>
  </xdr:twoCellAnchor>
  <xdr:twoCellAnchor>
    <xdr:from>
      <xdr:col>0</xdr:col>
      <xdr:colOff>265987</xdr:colOff>
      <xdr:row>848</xdr:row>
      <xdr:rowOff>13022</xdr:rowOff>
    </xdr:from>
    <xdr:to>
      <xdr:col>0</xdr:col>
      <xdr:colOff>1057987</xdr:colOff>
      <xdr:row>848</xdr:row>
      <xdr:rowOff>949022</xdr:rowOff>
    </xdr:to>
    <xdr:pic>
      <xdr:nvPicPr>
        <xdr:cNvPr id="1254" name="1010036_1A06838_1LD60.jpg">
          <a:extLst>
            <a:ext uri="{FF2B5EF4-FFF2-40B4-BE49-F238E27FC236}">
              <a16:creationId xmlns:a16="http://schemas.microsoft.com/office/drawing/2014/main" xmlns="" id="{E10E6699-9458-B75D-752B-544088A479DA}"/>
            </a:ext>
          </a:extLst>
        </xdr:cNvPr>
        <xdr:cNvPicPr>
          <a:picLocks/>
        </xdr:cNvPicPr>
      </xdr:nvPicPr>
      <xdr:blipFill>
        <a:blip xmlns:r="http://schemas.openxmlformats.org/officeDocument/2006/relationships" r:embed="rId222" cstate="screen">
          <a:extLst>
            <a:ext uri="{28A0092B-C50C-407E-A947-70E740481C1C}">
              <a14:useLocalDpi xmlns:a14="http://schemas.microsoft.com/office/drawing/2010/main"/>
            </a:ext>
          </a:extLst>
        </a:blip>
        <a:stretch>
          <a:fillRect/>
        </a:stretch>
      </xdr:blipFill>
      <xdr:spPr>
        <a:xfrm>
          <a:off x="265987" y="314823797"/>
          <a:ext cx="792000" cy="936000"/>
        </a:xfrm>
        <a:prstGeom prst="rect">
          <a:avLst/>
        </a:prstGeom>
      </xdr:spPr>
    </xdr:pic>
    <xdr:clientData/>
  </xdr:twoCellAnchor>
  <xdr:twoCellAnchor>
    <xdr:from>
      <xdr:col>0</xdr:col>
      <xdr:colOff>265987</xdr:colOff>
      <xdr:row>849</xdr:row>
      <xdr:rowOff>13022</xdr:rowOff>
    </xdr:from>
    <xdr:to>
      <xdr:col>0</xdr:col>
      <xdr:colOff>1057987</xdr:colOff>
      <xdr:row>849</xdr:row>
      <xdr:rowOff>949022</xdr:rowOff>
    </xdr:to>
    <xdr:pic>
      <xdr:nvPicPr>
        <xdr:cNvPr id="1256" name="1007487_1A05353_2B740.jpg">
          <a:extLst>
            <a:ext uri="{FF2B5EF4-FFF2-40B4-BE49-F238E27FC236}">
              <a16:creationId xmlns:a16="http://schemas.microsoft.com/office/drawing/2014/main" xmlns="" id="{8929B4A4-C5E7-0EBB-08A0-0B38D9147067}"/>
            </a:ext>
          </a:extLst>
        </xdr:cNvPr>
        <xdr:cNvPicPr>
          <a:picLocks/>
        </xdr:cNvPicPr>
      </xdr:nvPicPr>
      <xdr:blipFill>
        <a:blip xmlns:r="http://schemas.openxmlformats.org/officeDocument/2006/relationships" r:embed="rId223" cstate="screen">
          <a:extLst>
            <a:ext uri="{28A0092B-C50C-407E-A947-70E740481C1C}">
              <a14:useLocalDpi xmlns:a14="http://schemas.microsoft.com/office/drawing/2010/main"/>
            </a:ext>
          </a:extLst>
        </a:blip>
        <a:stretch>
          <a:fillRect/>
        </a:stretch>
      </xdr:blipFill>
      <xdr:spPr>
        <a:xfrm>
          <a:off x="265987" y="315785822"/>
          <a:ext cx="792000" cy="936000"/>
        </a:xfrm>
        <a:prstGeom prst="rect">
          <a:avLst/>
        </a:prstGeom>
      </xdr:spPr>
    </xdr:pic>
    <xdr:clientData/>
  </xdr:twoCellAnchor>
  <xdr:twoCellAnchor>
    <xdr:from>
      <xdr:col>0</xdr:col>
      <xdr:colOff>265987</xdr:colOff>
      <xdr:row>850</xdr:row>
      <xdr:rowOff>13022</xdr:rowOff>
    </xdr:from>
    <xdr:to>
      <xdr:col>0</xdr:col>
      <xdr:colOff>1057987</xdr:colOff>
      <xdr:row>850</xdr:row>
      <xdr:rowOff>949022</xdr:rowOff>
    </xdr:to>
    <xdr:pic>
      <xdr:nvPicPr>
        <xdr:cNvPr id="1258" name="1007883_1A06317_5W020.jpg">
          <a:extLst>
            <a:ext uri="{FF2B5EF4-FFF2-40B4-BE49-F238E27FC236}">
              <a16:creationId xmlns:a16="http://schemas.microsoft.com/office/drawing/2014/main" xmlns="" id="{D9DCA804-F758-FB5F-6597-A8B337BBAE86}"/>
            </a:ext>
          </a:extLst>
        </xdr:cNvPr>
        <xdr:cNvPicPr>
          <a:picLocks/>
        </xdr:cNvPicPr>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xfrm>
          <a:off x="265987" y="316747847"/>
          <a:ext cx="792000" cy="936000"/>
        </a:xfrm>
        <a:prstGeom prst="rect">
          <a:avLst/>
        </a:prstGeom>
      </xdr:spPr>
    </xdr:pic>
    <xdr:clientData/>
  </xdr:twoCellAnchor>
  <xdr:twoCellAnchor>
    <xdr:from>
      <xdr:col>0</xdr:col>
      <xdr:colOff>265987</xdr:colOff>
      <xdr:row>853</xdr:row>
      <xdr:rowOff>13022</xdr:rowOff>
    </xdr:from>
    <xdr:to>
      <xdr:col>0</xdr:col>
      <xdr:colOff>1057987</xdr:colOff>
      <xdr:row>853</xdr:row>
      <xdr:rowOff>949022</xdr:rowOff>
    </xdr:to>
    <xdr:pic>
      <xdr:nvPicPr>
        <xdr:cNvPr id="1260" name="1008247_1A01253_1B000.jpg">
          <a:extLst>
            <a:ext uri="{FF2B5EF4-FFF2-40B4-BE49-F238E27FC236}">
              <a16:creationId xmlns:a16="http://schemas.microsoft.com/office/drawing/2014/main" xmlns="" id="{2BD93D3F-4781-78DA-5CFD-91734BAF8E27}"/>
            </a:ext>
          </a:extLst>
        </xdr:cNvPr>
        <xdr:cNvPicPr>
          <a:picLocks/>
        </xdr:cNvPicPr>
      </xdr:nvPicPr>
      <xdr:blipFill>
        <a:blip xmlns:r="http://schemas.openxmlformats.org/officeDocument/2006/relationships" r:embed="rId225" cstate="screen">
          <a:extLst>
            <a:ext uri="{28A0092B-C50C-407E-A947-70E740481C1C}">
              <a14:useLocalDpi xmlns:a14="http://schemas.microsoft.com/office/drawing/2010/main"/>
            </a:ext>
          </a:extLst>
        </a:blip>
        <a:stretch>
          <a:fillRect/>
        </a:stretch>
      </xdr:blipFill>
      <xdr:spPr>
        <a:xfrm>
          <a:off x="265987" y="318033722"/>
          <a:ext cx="792000" cy="936000"/>
        </a:xfrm>
        <a:prstGeom prst="rect">
          <a:avLst/>
        </a:prstGeom>
      </xdr:spPr>
    </xdr:pic>
    <xdr:clientData/>
  </xdr:twoCellAnchor>
  <xdr:twoCellAnchor>
    <xdr:from>
      <xdr:col>0</xdr:col>
      <xdr:colOff>265987</xdr:colOff>
      <xdr:row>858</xdr:row>
      <xdr:rowOff>13022</xdr:rowOff>
    </xdr:from>
    <xdr:to>
      <xdr:col>0</xdr:col>
      <xdr:colOff>1057987</xdr:colOff>
      <xdr:row>858</xdr:row>
      <xdr:rowOff>949022</xdr:rowOff>
    </xdr:to>
    <xdr:pic>
      <xdr:nvPicPr>
        <xdr:cNvPr id="1262" name="1008735_1A01798_1B000.jpg">
          <a:extLst>
            <a:ext uri="{FF2B5EF4-FFF2-40B4-BE49-F238E27FC236}">
              <a16:creationId xmlns:a16="http://schemas.microsoft.com/office/drawing/2014/main" xmlns="" id="{8CB3565C-09D1-84BD-7767-40FE207C9474}"/>
            </a:ext>
          </a:extLst>
        </xdr:cNvPr>
        <xdr:cNvPicPr>
          <a:picLocks/>
        </xdr:cNvPicPr>
      </xdr:nvPicPr>
      <xdr:blipFill>
        <a:blip xmlns:r="http://schemas.openxmlformats.org/officeDocument/2006/relationships" r:embed="rId226" cstate="screen">
          <a:extLst>
            <a:ext uri="{28A0092B-C50C-407E-A947-70E740481C1C}">
              <a14:useLocalDpi xmlns:a14="http://schemas.microsoft.com/office/drawing/2010/main"/>
            </a:ext>
          </a:extLst>
        </a:blip>
        <a:stretch>
          <a:fillRect/>
        </a:stretch>
      </xdr:blipFill>
      <xdr:spPr>
        <a:xfrm>
          <a:off x="265987" y="319643447"/>
          <a:ext cx="792000" cy="936000"/>
        </a:xfrm>
        <a:prstGeom prst="rect">
          <a:avLst/>
        </a:prstGeom>
      </xdr:spPr>
    </xdr:pic>
    <xdr:clientData/>
  </xdr:twoCellAnchor>
  <xdr:twoCellAnchor>
    <xdr:from>
      <xdr:col>0</xdr:col>
      <xdr:colOff>265987</xdr:colOff>
      <xdr:row>868</xdr:row>
      <xdr:rowOff>13022</xdr:rowOff>
    </xdr:from>
    <xdr:to>
      <xdr:col>0</xdr:col>
      <xdr:colOff>1057987</xdr:colOff>
      <xdr:row>868</xdr:row>
      <xdr:rowOff>949022</xdr:rowOff>
    </xdr:to>
    <xdr:pic>
      <xdr:nvPicPr>
        <xdr:cNvPr id="1264" name="1010026_1A06931_1B000.jpg">
          <a:extLst>
            <a:ext uri="{FF2B5EF4-FFF2-40B4-BE49-F238E27FC236}">
              <a16:creationId xmlns:a16="http://schemas.microsoft.com/office/drawing/2014/main" xmlns="" id="{21AC5200-5CB5-EB36-8A9E-F4C460B02FF0}"/>
            </a:ext>
          </a:extLst>
        </xdr:cNvPr>
        <xdr:cNvPicPr>
          <a:picLocks/>
        </xdr:cNvPicPr>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xfrm>
          <a:off x="265987" y="322062797"/>
          <a:ext cx="792000" cy="936000"/>
        </a:xfrm>
        <a:prstGeom prst="rect">
          <a:avLst/>
        </a:prstGeom>
      </xdr:spPr>
    </xdr:pic>
    <xdr:clientData/>
  </xdr:twoCellAnchor>
  <xdr:twoCellAnchor>
    <xdr:from>
      <xdr:col>0</xdr:col>
      <xdr:colOff>265987</xdr:colOff>
      <xdr:row>873</xdr:row>
      <xdr:rowOff>13022</xdr:rowOff>
    </xdr:from>
    <xdr:to>
      <xdr:col>0</xdr:col>
      <xdr:colOff>1057987</xdr:colOff>
      <xdr:row>873</xdr:row>
      <xdr:rowOff>949022</xdr:rowOff>
    </xdr:to>
    <xdr:pic>
      <xdr:nvPicPr>
        <xdr:cNvPr id="1266" name="1010026_1A06931_1Y870.jpg">
          <a:extLst>
            <a:ext uri="{FF2B5EF4-FFF2-40B4-BE49-F238E27FC236}">
              <a16:creationId xmlns:a16="http://schemas.microsoft.com/office/drawing/2014/main" xmlns="" id="{8826CCAA-5D21-54F5-243E-4559B87B87E3}"/>
            </a:ext>
          </a:extLst>
        </xdr:cNvPr>
        <xdr:cNvPicPr>
          <a:picLocks/>
        </xdr:cNvPicPr>
      </xdr:nvPicPr>
      <xdr:blipFill>
        <a:blip xmlns:r="http://schemas.openxmlformats.org/officeDocument/2006/relationships" r:embed="rId228" cstate="screen">
          <a:extLst>
            <a:ext uri="{28A0092B-C50C-407E-A947-70E740481C1C}">
              <a14:useLocalDpi xmlns:a14="http://schemas.microsoft.com/office/drawing/2010/main"/>
            </a:ext>
          </a:extLst>
        </a:blip>
        <a:stretch>
          <a:fillRect/>
        </a:stretch>
      </xdr:blipFill>
      <xdr:spPr>
        <a:xfrm>
          <a:off x="265987" y="323672522"/>
          <a:ext cx="792000" cy="936000"/>
        </a:xfrm>
        <a:prstGeom prst="rect">
          <a:avLst/>
        </a:prstGeom>
      </xdr:spPr>
    </xdr:pic>
    <xdr:clientData/>
  </xdr:twoCellAnchor>
  <xdr:twoCellAnchor>
    <xdr:from>
      <xdr:col>0</xdr:col>
      <xdr:colOff>265987</xdr:colOff>
      <xdr:row>875</xdr:row>
      <xdr:rowOff>13022</xdr:rowOff>
    </xdr:from>
    <xdr:to>
      <xdr:col>0</xdr:col>
      <xdr:colOff>1057987</xdr:colOff>
      <xdr:row>875</xdr:row>
      <xdr:rowOff>949022</xdr:rowOff>
    </xdr:to>
    <xdr:pic>
      <xdr:nvPicPr>
        <xdr:cNvPr id="1268" name="1008638_1A06545_1B000.jpg">
          <a:extLst>
            <a:ext uri="{FF2B5EF4-FFF2-40B4-BE49-F238E27FC236}">
              <a16:creationId xmlns:a16="http://schemas.microsoft.com/office/drawing/2014/main" xmlns="" id="{C2C37DDE-3F97-0066-708A-82CFA3911914}"/>
            </a:ext>
          </a:extLst>
        </xdr:cNvPr>
        <xdr:cNvPicPr>
          <a:picLocks/>
        </xdr:cNvPicPr>
      </xdr:nvPicPr>
      <xdr:blipFill>
        <a:blip xmlns:r="http://schemas.openxmlformats.org/officeDocument/2006/relationships" r:embed="rId229" cstate="screen">
          <a:extLst>
            <a:ext uri="{28A0092B-C50C-407E-A947-70E740481C1C}">
              <a14:useLocalDpi xmlns:a14="http://schemas.microsoft.com/office/drawing/2010/main"/>
            </a:ext>
          </a:extLst>
        </a:blip>
        <a:stretch>
          <a:fillRect/>
        </a:stretch>
      </xdr:blipFill>
      <xdr:spPr>
        <a:xfrm>
          <a:off x="265987" y="324796472"/>
          <a:ext cx="792000" cy="936000"/>
        </a:xfrm>
        <a:prstGeom prst="rect">
          <a:avLst/>
        </a:prstGeom>
      </xdr:spPr>
    </xdr:pic>
    <xdr:clientData/>
  </xdr:twoCellAnchor>
  <xdr:twoCellAnchor>
    <xdr:from>
      <xdr:col>0</xdr:col>
      <xdr:colOff>265987</xdr:colOff>
      <xdr:row>880</xdr:row>
      <xdr:rowOff>13022</xdr:rowOff>
    </xdr:from>
    <xdr:to>
      <xdr:col>0</xdr:col>
      <xdr:colOff>1057987</xdr:colOff>
      <xdr:row>880</xdr:row>
      <xdr:rowOff>949022</xdr:rowOff>
    </xdr:to>
    <xdr:pic>
      <xdr:nvPicPr>
        <xdr:cNvPr id="1270" name="1009858_1A07099_1B000.jpg">
          <a:extLst>
            <a:ext uri="{FF2B5EF4-FFF2-40B4-BE49-F238E27FC236}">
              <a16:creationId xmlns:a16="http://schemas.microsoft.com/office/drawing/2014/main" xmlns="" id="{EDF02D81-653F-0493-69D1-53DB40F3D780}"/>
            </a:ext>
          </a:extLst>
        </xdr:cNvPr>
        <xdr:cNvPicPr>
          <a:picLocks/>
        </xdr:cNvPicPr>
      </xdr:nvPicPr>
      <xdr:blipFill>
        <a:blip xmlns:r="http://schemas.openxmlformats.org/officeDocument/2006/relationships" r:embed="rId230" cstate="screen">
          <a:extLst>
            <a:ext uri="{28A0092B-C50C-407E-A947-70E740481C1C}">
              <a14:useLocalDpi xmlns:a14="http://schemas.microsoft.com/office/drawing/2010/main"/>
            </a:ext>
          </a:extLst>
        </a:blip>
        <a:stretch>
          <a:fillRect/>
        </a:stretch>
      </xdr:blipFill>
      <xdr:spPr>
        <a:xfrm>
          <a:off x="265987" y="326406197"/>
          <a:ext cx="792000" cy="936000"/>
        </a:xfrm>
        <a:prstGeom prst="rect">
          <a:avLst/>
        </a:prstGeom>
      </xdr:spPr>
    </xdr:pic>
    <xdr:clientData/>
  </xdr:twoCellAnchor>
  <xdr:twoCellAnchor>
    <xdr:from>
      <xdr:col>0</xdr:col>
      <xdr:colOff>265987</xdr:colOff>
      <xdr:row>881</xdr:row>
      <xdr:rowOff>13022</xdr:rowOff>
    </xdr:from>
    <xdr:to>
      <xdr:col>0</xdr:col>
      <xdr:colOff>1057987</xdr:colOff>
      <xdr:row>881</xdr:row>
      <xdr:rowOff>949022</xdr:rowOff>
    </xdr:to>
    <xdr:pic>
      <xdr:nvPicPr>
        <xdr:cNvPr id="1272" name="1008399_1A07494_5P210.jpg">
          <a:extLst>
            <a:ext uri="{FF2B5EF4-FFF2-40B4-BE49-F238E27FC236}">
              <a16:creationId xmlns:a16="http://schemas.microsoft.com/office/drawing/2014/main" xmlns="" id="{E0901510-CF9C-5A69-292E-C4F42AF060F5}"/>
            </a:ext>
          </a:extLst>
        </xdr:cNvPr>
        <xdr:cNvPicPr>
          <a:picLocks/>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265987" y="327368222"/>
          <a:ext cx="792000" cy="936000"/>
        </a:xfrm>
        <a:prstGeom prst="rect">
          <a:avLst/>
        </a:prstGeom>
      </xdr:spPr>
    </xdr:pic>
    <xdr:clientData/>
  </xdr:twoCellAnchor>
  <xdr:twoCellAnchor>
    <xdr:from>
      <xdr:col>0</xdr:col>
      <xdr:colOff>265987</xdr:colOff>
      <xdr:row>886</xdr:row>
      <xdr:rowOff>13022</xdr:rowOff>
    </xdr:from>
    <xdr:to>
      <xdr:col>0</xdr:col>
      <xdr:colOff>1057987</xdr:colOff>
      <xdr:row>886</xdr:row>
      <xdr:rowOff>949022</xdr:rowOff>
    </xdr:to>
    <xdr:pic>
      <xdr:nvPicPr>
        <xdr:cNvPr id="1274" name="1008399_1A04373_5P970.jpg">
          <a:extLst>
            <a:ext uri="{FF2B5EF4-FFF2-40B4-BE49-F238E27FC236}">
              <a16:creationId xmlns:a16="http://schemas.microsoft.com/office/drawing/2014/main" xmlns="" id="{505CB082-6EDC-B734-0891-2156197EEB15}"/>
            </a:ext>
          </a:extLst>
        </xdr:cNvPr>
        <xdr:cNvPicPr>
          <a:picLocks/>
        </xdr:cNvPicPr>
      </xdr:nvPicPr>
      <xdr:blipFill>
        <a:blip xmlns:r="http://schemas.openxmlformats.org/officeDocument/2006/relationships" r:embed="rId232" cstate="screen">
          <a:extLst>
            <a:ext uri="{28A0092B-C50C-407E-A947-70E740481C1C}">
              <a14:useLocalDpi xmlns:a14="http://schemas.microsoft.com/office/drawing/2010/main"/>
            </a:ext>
          </a:extLst>
        </a:blip>
        <a:stretch>
          <a:fillRect/>
        </a:stretch>
      </xdr:blipFill>
      <xdr:spPr>
        <a:xfrm>
          <a:off x="265987" y="328977947"/>
          <a:ext cx="792000" cy="936000"/>
        </a:xfrm>
        <a:prstGeom prst="rect">
          <a:avLst/>
        </a:prstGeom>
      </xdr:spPr>
    </xdr:pic>
    <xdr:clientData/>
  </xdr:twoCellAnchor>
  <xdr:twoCellAnchor>
    <xdr:from>
      <xdr:col>0</xdr:col>
      <xdr:colOff>265987</xdr:colOff>
      <xdr:row>899</xdr:row>
      <xdr:rowOff>13022</xdr:rowOff>
    </xdr:from>
    <xdr:to>
      <xdr:col>0</xdr:col>
      <xdr:colOff>1057987</xdr:colOff>
      <xdr:row>899</xdr:row>
      <xdr:rowOff>949022</xdr:rowOff>
    </xdr:to>
    <xdr:pic>
      <xdr:nvPicPr>
        <xdr:cNvPr id="1276" name="1003066_DNYGR3_2UC5E.jpg">
          <a:extLst>
            <a:ext uri="{FF2B5EF4-FFF2-40B4-BE49-F238E27FC236}">
              <a16:creationId xmlns:a16="http://schemas.microsoft.com/office/drawing/2014/main" xmlns="" id="{629F8FD2-B140-1998-A374-1755B20B6BF5}"/>
            </a:ext>
          </a:extLst>
        </xdr:cNvPr>
        <xdr:cNvPicPr>
          <a:picLocks/>
        </xdr:cNvPicPr>
      </xdr:nvPicPr>
      <xdr:blipFill>
        <a:blip xmlns:r="http://schemas.openxmlformats.org/officeDocument/2006/relationships" r:embed="rId233" cstate="screen">
          <a:extLst>
            <a:ext uri="{28A0092B-C50C-407E-A947-70E740481C1C}">
              <a14:useLocalDpi xmlns:a14="http://schemas.microsoft.com/office/drawing/2010/main"/>
            </a:ext>
          </a:extLst>
        </a:blip>
        <a:stretch>
          <a:fillRect/>
        </a:stretch>
      </xdr:blipFill>
      <xdr:spPr>
        <a:xfrm>
          <a:off x="265987" y="331883072"/>
          <a:ext cx="792000" cy="936000"/>
        </a:xfrm>
        <a:prstGeom prst="rect">
          <a:avLst/>
        </a:prstGeom>
      </xdr:spPr>
    </xdr:pic>
    <xdr:clientData/>
  </xdr:twoCellAnchor>
  <xdr:twoCellAnchor>
    <xdr:from>
      <xdr:col>0</xdr:col>
      <xdr:colOff>265987</xdr:colOff>
      <xdr:row>900</xdr:row>
      <xdr:rowOff>13022</xdr:rowOff>
    </xdr:from>
    <xdr:to>
      <xdr:col>0</xdr:col>
      <xdr:colOff>1057987</xdr:colOff>
      <xdr:row>900</xdr:row>
      <xdr:rowOff>949022</xdr:rowOff>
    </xdr:to>
    <xdr:pic>
      <xdr:nvPicPr>
        <xdr:cNvPr id="1278" name="DFB8580_1A04340_5B65P.jpg">
          <a:extLst>
            <a:ext uri="{FF2B5EF4-FFF2-40B4-BE49-F238E27FC236}">
              <a16:creationId xmlns:a16="http://schemas.microsoft.com/office/drawing/2014/main" xmlns="" id="{25AF4048-2F5A-F628-D17C-B82D0ABABA96}"/>
            </a:ext>
          </a:extLst>
        </xdr:cNvPr>
        <xdr:cNvPicPr>
          <a:picLocks/>
        </xdr:cNvPicPr>
      </xdr:nvPicPr>
      <xdr:blipFill>
        <a:blip xmlns:r="http://schemas.openxmlformats.org/officeDocument/2006/relationships" r:embed="rId234" cstate="screen">
          <a:extLst>
            <a:ext uri="{28A0092B-C50C-407E-A947-70E740481C1C}">
              <a14:useLocalDpi xmlns:a14="http://schemas.microsoft.com/office/drawing/2010/main"/>
            </a:ext>
          </a:extLst>
        </a:blip>
        <a:stretch>
          <a:fillRect/>
        </a:stretch>
      </xdr:blipFill>
      <xdr:spPr>
        <a:xfrm>
          <a:off x="265987" y="332845097"/>
          <a:ext cx="792000" cy="936000"/>
        </a:xfrm>
        <a:prstGeom prst="rect">
          <a:avLst/>
        </a:prstGeom>
      </xdr:spPr>
    </xdr:pic>
    <xdr:clientData/>
  </xdr:twoCellAnchor>
  <xdr:twoCellAnchor>
    <xdr:from>
      <xdr:col>0</xdr:col>
      <xdr:colOff>265987</xdr:colOff>
      <xdr:row>902</xdr:row>
      <xdr:rowOff>13022</xdr:rowOff>
    </xdr:from>
    <xdr:to>
      <xdr:col>0</xdr:col>
      <xdr:colOff>1057987</xdr:colOff>
      <xdr:row>902</xdr:row>
      <xdr:rowOff>949022</xdr:rowOff>
    </xdr:to>
    <xdr:pic>
      <xdr:nvPicPr>
        <xdr:cNvPr id="1280" name="1004559_1A01444_5B05E.jpg">
          <a:extLst>
            <a:ext uri="{FF2B5EF4-FFF2-40B4-BE49-F238E27FC236}">
              <a16:creationId xmlns:a16="http://schemas.microsoft.com/office/drawing/2014/main" xmlns="" id="{35181B4C-6FEE-3D94-0020-82AD766F96E9}"/>
            </a:ext>
          </a:extLst>
        </xdr:cNvPr>
        <xdr:cNvPicPr>
          <a:picLocks/>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265987" y="333969047"/>
          <a:ext cx="792000" cy="936000"/>
        </a:xfrm>
        <a:prstGeom prst="rect">
          <a:avLst/>
        </a:prstGeom>
      </xdr:spPr>
    </xdr:pic>
    <xdr:clientData/>
  </xdr:twoCellAnchor>
  <xdr:twoCellAnchor>
    <xdr:from>
      <xdr:col>0</xdr:col>
      <xdr:colOff>265987</xdr:colOff>
      <xdr:row>903</xdr:row>
      <xdr:rowOff>13022</xdr:rowOff>
    </xdr:from>
    <xdr:to>
      <xdr:col>0</xdr:col>
      <xdr:colOff>1057987</xdr:colOff>
      <xdr:row>903</xdr:row>
      <xdr:rowOff>949022</xdr:rowOff>
    </xdr:to>
    <xdr:pic>
      <xdr:nvPicPr>
        <xdr:cNvPr id="1282" name="1008926_1A07951_2N24P.jpg">
          <a:extLst>
            <a:ext uri="{FF2B5EF4-FFF2-40B4-BE49-F238E27FC236}">
              <a16:creationId xmlns:a16="http://schemas.microsoft.com/office/drawing/2014/main" xmlns="" id="{4AD074B5-040E-0A9F-D1E6-5550B1D791E0}"/>
            </a:ext>
          </a:extLst>
        </xdr:cNvPr>
        <xdr:cNvPicPr>
          <a:picLocks/>
        </xdr:cNvPicPr>
      </xdr:nvPicPr>
      <xdr:blipFill>
        <a:blip xmlns:r="http://schemas.openxmlformats.org/officeDocument/2006/relationships" r:embed="rId236" cstate="screen">
          <a:extLst>
            <a:ext uri="{28A0092B-C50C-407E-A947-70E740481C1C}">
              <a14:useLocalDpi xmlns:a14="http://schemas.microsoft.com/office/drawing/2010/main"/>
            </a:ext>
          </a:extLst>
        </a:blip>
        <a:stretch>
          <a:fillRect/>
        </a:stretch>
      </xdr:blipFill>
      <xdr:spPr>
        <a:xfrm>
          <a:off x="265987" y="334931072"/>
          <a:ext cx="792000" cy="936000"/>
        </a:xfrm>
        <a:prstGeom prst="rect">
          <a:avLst/>
        </a:prstGeom>
      </xdr:spPr>
    </xdr:pic>
    <xdr:clientData/>
  </xdr:twoCellAnchor>
  <xdr:twoCellAnchor>
    <xdr:from>
      <xdr:col>0</xdr:col>
      <xdr:colOff>265987</xdr:colOff>
      <xdr:row>904</xdr:row>
      <xdr:rowOff>13022</xdr:rowOff>
    </xdr:from>
    <xdr:to>
      <xdr:col>0</xdr:col>
      <xdr:colOff>1057987</xdr:colOff>
      <xdr:row>904</xdr:row>
      <xdr:rowOff>949022</xdr:rowOff>
    </xdr:to>
    <xdr:pic>
      <xdr:nvPicPr>
        <xdr:cNvPr id="1284" name="1007683_1A05514_5B05E.jpg">
          <a:extLst>
            <a:ext uri="{FF2B5EF4-FFF2-40B4-BE49-F238E27FC236}">
              <a16:creationId xmlns:a16="http://schemas.microsoft.com/office/drawing/2014/main" xmlns="" id="{8F8785A4-CBAD-383C-8512-4F6B5A302453}"/>
            </a:ext>
          </a:extLst>
        </xdr:cNvPr>
        <xdr:cNvPicPr>
          <a:picLocks/>
        </xdr:cNvPicPr>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xfrm>
          <a:off x="265987" y="335893097"/>
          <a:ext cx="792000" cy="936000"/>
        </a:xfrm>
        <a:prstGeom prst="rect">
          <a:avLst/>
        </a:prstGeom>
      </xdr:spPr>
    </xdr:pic>
    <xdr:clientData/>
  </xdr:twoCellAnchor>
  <xdr:twoCellAnchor>
    <xdr:from>
      <xdr:col>0</xdr:col>
      <xdr:colOff>265987</xdr:colOff>
      <xdr:row>906</xdr:row>
      <xdr:rowOff>13022</xdr:rowOff>
    </xdr:from>
    <xdr:to>
      <xdr:col>0</xdr:col>
      <xdr:colOff>1057987</xdr:colOff>
      <xdr:row>906</xdr:row>
      <xdr:rowOff>949022</xdr:rowOff>
    </xdr:to>
    <xdr:pic>
      <xdr:nvPicPr>
        <xdr:cNvPr id="1286" name="1006622_1A04605_1B00V.jpg">
          <a:extLst>
            <a:ext uri="{FF2B5EF4-FFF2-40B4-BE49-F238E27FC236}">
              <a16:creationId xmlns:a16="http://schemas.microsoft.com/office/drawing/2014/main" xmlns="" id="{A236441C-66C9-0502-BEA5-30512FAD3BBE}"/>
            </a:ext>
          </a:extLst>
        </xdr:cNvPr>
        <xdr:cNvPicPr>
          <a:picLocks/>
        </xdr:cNvPicPr>
      </xdr:nvPicPr>
      <xdr:blipFill>
        <a:blip xmlns:r="http://schemas.openxmlformats.org/officeDocument/2006/relationships" r:embed="rId238" cstate="screen">
          <a:extLst>
            <a:ext uri="{28A0092B-C50C-407E-A947-70E740481C1C}">
              <a14:useLocalDpi xmlns:a14="http://schemas.microsoft.com/office/drawing/2010/main"/>
            </a:ext>
          </a:extLst>
        </a:blip>
        <a:stretch>
          <a:fillRect/>
        </a:stretch>
      </xdr:blipFill>
      <xdr:spPr>
        <a:xfrm>
          <a:off x="265987" y="337017047"/>
          <a:ext cx="792000" cy="936000"/>
        </a:xfrm>
        <a:prstGeom prst="rect">
          <a:avLst/>
        </a:prstGeom>
      </xdr:spPr>
    </xdr:pic>
    <xdr:clientData/>
  </xdr:twoCellAnchor>
  <xdr:twoCellAnchor>
    <xdr:from>
      <xdr:col>0</xdr:col>
      <xdr:colOff>265987</xdr:colOff>
      <xdr:row>908</xdr:row>
      <xdr:rowOff>13022</xdr:rowOff>
    </xdr:from>
    <xdr:to>
      <xdr:col>0</xdr:col>
      <xdr:colOff>1057987</xdr:colOff>
      <xdr:row>908</xdr:row>
      <xdr:rowOff>949022</xdr:rowOff>
    </xdr:to>
    <xdr:pic>
      <xdr:nvPicPr>
        <xdr:cNvPr id="1288" name="1003362_DNYGR3_2B15V.jpg">
          <a:extLst>
            <a:ext uri="{FF2B5EF4-FFF2-40B4-BE49-F238E27FC236}">
              <a16:creationId xmlns:a16="http://schemas.microsoft.com/office/drawing/2014/main" xmlns="" id="{455009C0-2D20-A780-A8A9-CA0CA980034A}"/>
            </a:ext>
          </a:extLst>
        </xdr:cNvPr>
        <xdr:cNvPicPr>
          <a:picLocks/>
        </xdr:cNvPicPr>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xfrm>
          <a:off x="265987" y="338140997"/>
          <a:ext cx="792000" cy="936000"/>
        </a:xfrm>
        <a:prstGeom prst="rect">
          <a:avLst/>
        </a:prstGeom>
      </xdr:spPr>
    </xdr:pic>
    <xdr:clientData/>
  </xdr:twoCellAnchor>
  <xdr:twoCellAnchor>
    <xdr:from>
      <xdr:col>0</xdr:col>
      <xdr:colOff>265987</xdr:colOff>
      <xdr:row>909</xdr:row>
      <xdr:rowOff>13022</xdr:rowOff>
    </xdr:from>
    <xdr:to>
      <xdr:col>0</xdr:col>
      <xdr:colOff>1057987</xdr:colOff>
      <xdr:row>909</xdr:row>
      <xdr:rowOff>949022</xdr:rowOff>
    </xdr:to>
    <xdr:pic>
      <xdr:nvPicPr>
        <xdr:cNvPr id="1290" name="DCU4140_1A06888_5E22V.jpg">
          <a:extLst>
            <a:ext uri="{FF2B5EF4-FFF2-40B4-BE49-F238E27FC236}">
              <a16:creationId xmlns:a16="http://schemas.microsoft.com/office/drawing/2014/main" xmlns="" id="{C8EE94E3-35F8-3624-3076-8C5B57778C0C}"/>
            </a:ext>
          </a:extLst>
        </xdr:cNvPr>
        <xdr:cNvPicPr>
          <a:picLocks/>
        </xdr:cNvPicPr>
      </xdr:nvPicPr>
      <xdr:blipFill>
        <a:blip xmlns:r="http://schemas.openxmlformats.org/officeDocument/2006/relationships" r:embed="rId240" cstate="screen">
          <a:extLst>
            <a:ext uri="{28A0092B-C50C-407E-A947-70E740481C1C}">
              <a14:useLocalDpi xmlns:a14="http://schemas.microsoft.com/office/drawing/2010/main"/>
            </a:ext>
          </a:extLst>
        </a:blip>
        <a:stretch>
          <a:fillRect/>
        </a:stretch>
      </xdr:blipFill>
      <xdr:spPr>
        <a:xfrm>
          <a:off x="265987" y="339103022"/>
          <a:ext cx="792000" cy="936000"/>
        </a:xfrm>
        <a:prstGeom prst="rect">
          <a:avLst/>
        </a:prstGeom>
      </xdr:spPr>
    </xdr:pic>
    <xdr:clientData/>
  </xdr:twoCellAnchor>
  <xdr:twoCellAnchor>
    <xdr:from>
      <xdr:col>0</xdr:col>
      <xdr:colOff>265987</xdr:colOff>
      <xdr:row>910</xdr:row>
      <xdr:rowOff>13022</xdr:rowOff>
    </xdr:from>
    <xdr:to>
      <xdr:col>0</xdr:col>
      <xdr:colOff>1057987</xdr:colOff>
      <xdr:row>910</xdr:row>
      <xdr:rowOff>949022</xdr:rowOff>
    </xdr:to>
    <xdr:pic>
      <xdr:nvPicPr>
        <xdr:cNvPr id="1292" name="DCU6705_1A01755_5B05E.jpg">
          <a:extLst>
            <a:ext uri="{FF2B5EF4-FFF2-40B4-BE49-F238E27FC236}">
              <a16:creationId xmlns:a16="http://schemas.microsoft.com/office/drawing/2014/main" xmlns="" id="{2DCDBC84-68F2-368F-5A89-1B2DBA8C9FE9}"/>
            </a:ext>
          </a:extLst>
        </xdr:cNvPr>
        <xdr:cNvPicPr>
          <a:picLocks/>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265987" y="340065047"/>
          <a:ext cx="792000" cy="936000"/>
        </a:xfrm>
        <a:prstGeom prst="rect">
          <a:avLst/>
        </a:prstGeom>
      </xdr:spPr>
    </xdr:pic>
    <xdr:clientData/>
  </xdr:twoCellAnchor>
  <xdr:twoCellAnchor>
    <xdr:from>
      <xdr:col>0</xdr:col>
      <xdr:colOff>265987</xdr:colOff>
      <xdr:row>911</xdr:row>
      <xdr:rowOff>13022</xdr:rowOff>
    </xdr:from>
    <xdr:to>
      <xdr:col>0</xdr:col>
      <xdr:colOff>1057987</xdr:colOff>
      <xdr:row>911</xdr:row>
      <xdr:rowOff>949022</xdr:rowOff>
    </xdr:to>
    <xdr:pic>
      <xdr:nvPicPr>
        <xdr:cNvPr id="1294" name="DCU6705_1A06234_5U78V.jpg">
          <a:extLst>
            <a:ext uri="{FF2B5EF4-FFF2-40B4-BE49-F238E27FC236}">
              <a16:creationId xmlns:a16="http://schemas.microsoft.com/office/drawing/2014/main" xmlns="" id="{C4C3143B-3DB6-33EA-191A-71B6DEE6C829}"/>
            </a:ext>
          </a:extLst>
        </xdr:cNvPr>
        <xdr:cNvPicPr>
          <a:picLocks/>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265987" y="341027072"/>
          <a:ext cx="792000" cy="936000"/>
        </a:xfrm>
        <a:prstGeom prst="rect">
          <a:avLst/>
        </a:prstGeom>
      </xdr:spPr>
    </xdr:pic>
    <xdr:clientData/>
  </xdr:twoCellAnchor>
  <xdr:twoCellAnchor>
    <xdr:from>
      <xdr:col>0</xdr:col>
      <xdr:colOff>265987</xdr:colOff>
      <xdr:row>912</xdr:row>
      <xdr:rowOff>13022</xdr:rowOff>
    </xdr:from>
    <xdr:to>
      <xdr:col>0</xdr:col>
      <xdr:colOff>1057987</xdr:colOff>
      <xdr:row>912</xdr:row>
      <xdr:rowOff>949022</xdr:rowOff>
    </xdr:to>
    <xdr:pic>
      <xdr:nvPicPr>
        <xdr:cNvPr id="1296" name="DCU8241_DVTP1_D41OH.jpg">
          <a:extLst>
            <a:ext uri="{FF2B5EF4-FFF2-40B4-BE49-F238E27FC236}">
              <a16:creationId xmlns:a16="http://schemas.microsoft.com/office/drawing/2014/main" xmlns="" id="{21859748-C3DD-2852-339D-0741A4DAE368}"/>
            </a:ext>
          </a:extLst>
        </xdr:cNvPr>
        <xdr:cNvPicPr>
          <a:picLocks/>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a:off x="265987" y="341989097"/>
          <a:ext cx="792000" cy="936000"/>
        </a:xfrm>
        <a:prstGeom prst="rect">
          <a:avLst/>
        </a:prstGeom>
      </xdr:spPr>
    </xdr:pic>
    <xdr:clientData/>
  </xdr:twoCellAnchor>
  <xdr:twoCellAnchor>
    <xdr:from>
      <xdr:col>0</xdr:col>
      <xdr:colOff>265987</xdr:colOff>
      <xdr:row>915</xdr:row>
      <xdr:rowOff>13022</xdr:rowOff>
    </xdr:from>
    <xdr:to>
      <xdr:col>0</xdr:col>
      <xdr:colOff>1057987</xdr:colOff>
      <xdr:row>915</xdr:row>
      <xdr:rowOff>949022</xdr:rowOff>
    </xdr:to>
    <xdr:pic>
      <xdr:nvPicPr>
        <xdr:cNvPr id="1298" name="1003873_1A06790_1X26V.jpg">
          <a:extLst>
            <a:ext uri="{FF2B5EF4-FFF2-40B4-BE49-F238E27FC236}">
              <a16:creationId xmlns:a16="http://schemas.microsoft.com/office/drawing/2014/main" xmlns="" id="{D0B994A6-C402-6839-391C-D3F5181660F8}"/>
            </a:ext>
          </a:extLst>
        </xdr:cNvPr>
        <xdr:cNvPicPr>
          <a:picLocks/>
        </xdr:cNvPicPr>
      </xdr:nvPicPr>
      <xdr:blipFill>
        <a:blip xmlns:r="http://schemas.openxmlformats.org/officeDocument/2006/relationships" r:embed="rId244" cstate="screen">
          <a:extLst>
            <a:ext uri="{28A0092B-C50C-407E-A947-70E740481C1C}">
              <a14:useLocalDpi xmlns:a14="http://schemas.microsoft.com/office/drawing/2010/main"/>
            </a:ext>
          </a:extLst>
        </a:blip>
        <a:stretch>
          <a:fillRect/>
        </a:stretch>
      </xdr:blipFill>
      <xdr:spPr>
        <a:xfrm>
          <a:off x="265987" y="343274972"/>
          <a:ext cx="792000" cy="936000"/>
        </a:xfrm>
        <a:prstGeom prst="rect">
          <a:avLst/>
        </a:prstGeom>
      </xdr:spPr>
    </xdr:pic>
    <xdr:clientData/>
  </xdr:twoCellAnchor>
  <xdr:twoCellAnchor>
    <xdr:from>
      <xdr:col>0</xdr:col>
      <xdr:colOff>265987</xdr:colOff>
      <xdr:row>922</xdr:row>
      <xdr:rowOff>13022</xdr:rowOff>
    </xdr:from>
    <xdr:to>
      <xdr:col>0</xdr:col>
      <xdr:colOff>1057987</xdr:colOff>
      <xdr:row>922</xdr:row>
      <xdr:rowOff>949022</xdr:rowOff>
    </xdr:to>
    <xdr:pic>
      <xdr:nvPicPr>
        <xdr:cNvPr id="1300" name="1005788_DVTPH_2U24V.jpg">
          <a:extLst>
            <a:ext uri="{FF2B5EF4-FFF2-40B4-BE49-F238E27FC236}">
              <a16:creationId xmlns:a16="http://schemas.microsoft.com/office/drawing/2014/main" xmlns="" id="{EBFE7081-FB87-D450-D337-4D9CE8F33195}"/>
            </a:ext>
          </a:extLst>
        </xdr:cNvPr>
        <xdr:cNvPicPr>
          <a:picLocks/>
        </xdr:cNvPicPr>
      </xdr:nvPicPr>
      <xdr:blipFill>
        <a:blip xmlns:r="http://schemas.openxmlformats.org/officeDocument/2006/relationships" r:embed="rId245" cstate="screen">
          <a:extLst>
            <a:ext uri="{28A0092B-C50C-407E-A947-70E740481C1C}">
              <a14:useLocalDpi xmlns:a14="http://schemas.microsoft.com/office/drawing/2010/main"/>
            </a:ext>
          </a:extLst>
        </a:blip>
        <a:stretch>
          <a:fillRect/>
        </a:stretch>
      </xdr:blipFill>
      <xdr:spPr>
        <a:xfrm>
          <a:off x="265987" y="345208547"/>
          <a:ext cx="792000" cy="936000"/>
        </a:xfrm>
        <a:prstGeom prst="rect">
          <a:avLst/>
        </a:prstGeom>
      </xdr:spPr>
    </xdr:pic>
    <xdr:clientData/>
  </xdr:twoCellAnchor>
  <xdr:twoCellAnchor>
    <xdr:from>
      <xdr:col>0</xdr:col>
      <xdr:colOff>265987</xdr:colOff>
      <xdr:row>929</xdr:row>
      <xdr:rowOff>13022</xdr:rowOff>
    </xdr:from>
    <xdr:to>
      <xdr:col>0</xdr:col>
      <xdr:colOff>1057987</xdr:colOff>
      <xdr:row>929</xdr:row>
      <xdr:rowOff>949022</xdr:rowOff>
    </xdr:to>
    <xdr:pic>
      <xdr:nvPicPr>
        <xdr:cNvPr id="1302" name="1008374_1A06239_2B15R.jpg">
          <a:extLst>
            <a:ext uri="{FF2B5EF4-FFF2-40B4-BE49-F238E27FC236}">
              <a16:creationId xmlns:a16="http://schemas.microsoft.com/office/drawing/2014/main" xmlns="" id="{CA76D8ED-5EE1-B0FF-E867-A4D0BA6F5754}"/>
            </a:ext>
          </a:extLst>
        </xdr:cNvPr>
        <xdr:cNvPicPr>
          <a:picLocks/>
        </xdr:cNvPicPr>
      </xdr:nvPicPr>
      <xdr:blipFill>
        <a:blip xmlns:r="http://schemas.openxmlformats.org/officeDocument/2006/relationships" r:embed="rId246" cstate="screen">
          <a:extLst>
            <a:ext uri="{28A0092B-C50C-407E-A947-70E740481C1C}">
              <a14:useLocalDpi xmlns:a14="http://schemas.microsoft.com/office/drawing/2010/main"/>
            </a:ext>
          </a:extLst>
        </a:blip>
        <a:stretch>
          <a:fillRect/>
        </a:stretch>
      </xdr:blipFill>
      <xdr:spPr>
        <a:xfrm>
          <a:off x="265987" y="347142122"/>
          <a:ext cx="792000" cy="936000"/>
        </a:xfrm>
        <a:prstGeom prst="rect">
          <a:avLst/>
        </a:prstGeom>
      </xdr:spPr>
    </xdr:pic>
    <xdr:clientData/>
  </xdr:twoCellAnchor>
  <xdr:twoCellAnchor>
    <xdr:from>
      <xdr:col>0</xdr:col>
      <xdr:colOff>265987</xdr:colOff>
      <xdr:row>933</xdr:row>
      <xdr:rowOff>13022</xdr:rowOff>
    </xdr:from>
    <xdr:to>
      <xdr:col>0</xdr:col>
      <xdr:colOff>1057987</xdr:colOff>
      <xdr:row>933</xdr:row>
      <xdr:rowOff>949022</xdr:rowOff>
    </xdr:to>
    <xdr:pic>
      <xdr:nvPicPr>
        <xdr:cNvPr id="1304" name="1008706_DVTP1_1B00R.jpg">
          <a:extLst>
            <a:ext uri="{FF2B5EF4-FFF2-40B4-BE49-F238E27FC236}">
              <a16:creationId xmlns:a16="http://schemas.microsoft.com/office/drawing/2014/main" xmlns="" id="{92855424-C801-EA1B-F85A-7F5B75392941}"/>
            </a:ext>
          </a:extLst>
        </xdr:cNvPr>
        <xdr:cNvPicPr>
          <a:picLocks/>
        </xdr:cNvPicPr>
      </xdr:nvPicPr>
      <xdr:blipFill>
        <a:blip xmlns:r="http://schemas.openxmlformats.org/officeDocument/2006/relationships" r:embed="rId247" cstate="screen">
          <a:extLst>
            <a:ext uri="{28A0092B-C50C-407E-A947-70E740481C1C}">
              <a14:useLocalDpi xmlns:a14="http://schemas.microsoft.com/office/drawing/2010/main"/>
            </a:ext>
          </a:extLst>
        </a:blip>
        <a:stretch>
          <a:fillRect/>
        </a:stretch>
      </xdr:blipFill>
      <xdr:spPr>
        <a:xfrm>
          <a:off x="265987" y="348589922"/>
          <a:ext cx="792000" cy="936000"/>
        </a:xfrm>
        <a:prstGeom prst="rect">
          <a:avLst/>
        </a:prstGeom>
      </xdr:spPr>
    </xdr:pic>
    <xdr:clientData/>
  </xdr:twoCellAnchor>
  <xdr:twoCellAnchor>
    <xdr:from>
      <xdr:col>0</xdr:col>
      <xdr:colOff>265987</xdr:colOff>
      <xdr:row>938</xdr:row>
      <xdr:rowOff>13022</xdr:rowOff>
    </xdr:from>
    <xdr:to>
      <xdr:col>0</xdr:col>
      <xdr:colOff>1057987</xdr:colOff>
      <xdr:row>938</xdr:row>
      <xdr:rowOff>949022</xdr:rowOff>
    </xdr:to>
    <xdr:pic>
      <xdr:nvPicPr>
        <xdr:cNvPr id="1306" name="1007024_1A08604_1B00P.jpg">
          <a:extLst>
            <a:ext uri="{FF2B5EF4-FFF2-40B4-BE49-F238E27FC236}">
              <a16:creationId xmlns:a16="http://schemas.microsoft.com/office/drawing/2014/main" xmlns="" id="{5ADA24F9-74D3-CF87-1686-06D31C0C1805}"/>
            </a:ext>
          </a:extLst>
        </xdr:cNvPr>
        <xdr:cNvPicPr>
          <a:picLocks/>
        </xdr:cNvPicPr>
      </xdr:nvPicPr>
      <xdr:blipFill>
        <a:blip xmlns:r="http://schemas.openxmlformats.org/officeDocument/2006/relationships" r:embed="rId248" cstate="screen">
          <a:extLst>
            <a:ext uri="{28A0092B-C50C-407E-A947-70E740481C1C}">
              <a14:useLocalDpi xmlns:a14="http://schemas.microsoft.com/office/drawing/2010/main"/>
            </a:ext>
          </a:extLst>
        </a:blip>
        <a:stretch>
          <a:fillRect/>
        </a:stretch>
      </xdr:blipFill>
      <xdr:spPr>
        <a:xfrm>
          <a:off x="265987" y="350199647"/>
          <a:ext cx="792000" cy="936000"/>
        </a:xfrm>
        <a:prstGeom prst="rect">
          <a:avLst/>
        </a:prstGeom>
      </xdr:spPr>
    </xdr:pic>
    <xdr:clientData/>
  </xdr:twoCellAnchor>
  <xdr:twoCellAnchor>
    <xdr:from>
      <xdr:col>0</xdr:col>
      <xdr:colOff>265987</xdr:colOff>
      <xdr:row>944</xdr:row>
      <xdr:rowOff>13022</xdr:rowOff>
    </xdr:from>
    <xdr:to>
      <xdr:col>0</xdr:col>
      <xdr:colOff>1057987</xdr:colOff>
      <xdr:row>944</xdr:row>
      <xdr:rowOff>949022</xdr:rowOff>
    </xdr:to>
    <xdr:pic>
      <xdr:nvPicPr>
        <xdr:cNvPr id="1308" name="1010432_1A07552_2N24V.jpg">
          <a:extLst>
            <a:ext uri="{FF2B5EF4-FFF2-40B4-BE49-F238E27FC236}">
              <a16:creationId xmlns:a16="http://schemas.microsoft.com/office/drawing/2014/main" xmlns="" id="{AEEBB02D-B87D-0A20-AF89-EEF5FD9DF2CA}"/>
            </a:ext>
          </a:extLst>
        </xdr:cNvPr>
        <xdr:cNvPicPr>
          <a:picLocks/>
        </xdr:cNvPicPr>
      </xdr:nvPicPr>
      <xdr:blipFill>
        <a:blip xmlns:r="http://schemas.openxmlformats.org/officeDocument/2006/relationships" r:embed="rId249" cstate="screen">
          <a:extLst>
            <a:ext uri="{28A0092B-C50C-407E-A947-70E740481C1C}">
              <a14:useLocalDpi xmlns:a14="http://schemas.microsoft.com/office/drawing/2010/main"/>
            </a:ext>
          </a:extLst>
        </a:blip>
        <a:stretch>
          <a:fillRect/>
        </a:stretch>
      </xdr:blipFill>
      <xdr:spPr>
        <a:xfrm>
          <a:off x="265987" y="351971297"/>
          <a:ext cx="792000" cy="936000"/>
        </a:xfrm>
        <a:prstGeom prst="rect">
          <a:avLst/>
        </a:prstGeom>
      </xdr:spPr>
    </xdr:pic>
    <xdr:clientData/>
  </xdr:twoCellAnchor>
  <xdr:twoCellAnchor>
    <xdr:from>
      <xdr:col>0</xdr:col>
      <xdr:colOff>265987</xdr:colOff>
      <xdr:row>945</xdr:row>
      <xdr:rowOff>13022</xdr:rowOff>
    </xdr:from>
    <xdr:to>
      <xdr:col>0</xdr:col>
      <xdr:colOff>1057987</xdr:colOff>
      <xdr:row>945</xdr:row>
      <xdr:rowOff>949022</xdr:rowOff>
    </xdr:to>
    <xdr:pic>
      <xdr:nvPicPr>
        <xdr:cNvPr id="1310" name="1010432_1A07552_6K43P.jpg">
          <a:extLst>
            <a:ext uri="{FF2B5EF4-FFF2-40B4-BE49-F238E27FC236}">
              <a16:creationId xmlns:a16="http://schemas.microsoft.com/office/drawing/2014/main" xmlns="" id="{19A8094C-5853-0C81-5666-0930DE8788E2}"/>
            </a:ext>
          </a:extLst>
        </xdr:cNvPr>
        <xdr:cNvPicPr>
          <a:picLocks/>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265987" y="352933322"/>
          <a:ext cx="792000" cy="936000"/>
        </a:xfrm>
        <a:prstGeom prst="rect">
          <a:avLst/>
        </a:prstGeom>
      </xdr:spPr>
    </xdr:pic>
    <xdr:clientData/>
  </xdr:twoCellAnchor>
  <xdr:twoCellAnchor>
    <xdr:from>
      <xdr:col>0</xdr:col>
      <xdr:colOff>265987</xdr:colOff>
      <xdr:row>946</xdr:row>
      <xdr:rowOff>13022</xdr:rowOff>
    </xdr:from>
    <xdr:to>
      <xdr:col>0</xdr:col>
      <xdr:colOff>1057987</xdr:colOff>
      <xdr:row>946</xdr:row>
      <xdr:rowOff>949022</xdr:rowOff>
    </xdr:to>
    <xdr:pic>
      <xdr:nvPicPr>
        <xdr:cNvPr id="1312" name="1006279_1A02150_1UC7V.jpg">
          <a:extLst>
            <a:ext uri="{FF2B5EF4-FFF2-40B4-BE49-F238E27FC236}">
              <a16:creationId xmlns:a16="http://schemas.microsoft.com/office/drawing/2014/main" xmlns="" id="{2612B384-5DBD-8148-C639-5D2991E223C1}"/>
            </a:ext>
          </a:extLst>
        </xdr:cNvPr>
        <xdr:cNvPicPr>
          <a:picLocks/>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265987" y="353895347"/>
          <a:ext cx="792000" cy="936000"/>
        </a:xfrm>
        <a:prstGeom prst="rect">
          <a:avLst/>
        </a:prstGeom>
      </xdr:spPr>
    </xdr:pic>
    <xdr:clientData/>
  </xdr:twoCellAnchor>
  <xdr:twoCellAnchor>
    <xdr:from>
      <xdr:col>0</xdr:col>
      <xdr:colOff>265987</xdr:colOff>
      <xdr:row>947</xdr:row>
      <xdr:rowOff>13022</xdr:rowOff>
    </xdr:from>
    <xdr:to>
      <xdr:col>0</xdr:col>
      <xdr:colOff>1057987</xdr:colOff>
      <xdr:row>947</xdr:row>
      <xdr:rowOff>949022</xdr:rowOff>
    </xdr:to>
    <xdr:pic>
      <xdr:nvPicPr>
        <xdr:cNvPr id="1314" name="DG14703_DMT1_D00O.jpg">
          <a:extLst>
            <a:ext uri="{FF2B5EF4-FFF2-40B4-BE49-F238E27FC236}">
              <a16:creationId xmlns:a16="http://schemas.microsoft.com/office/drawing/2014/main" xmlns="" id="{BBF89788-049C-0733-8930-A636264F238A}"/>
            </a:ext>
          </a:extLst>
        </xdr:cNvPr>
        <xdr:cNvPicPr>
          <a:picLocks/>
        </xdr:cNvPicPr>
      </xdr:nvPicPr>
      <xdr:blipFill>
        <a:blip xmlns:r="http://schemas.openxmlformats.org/officeDocument/2006/relationships" r:embed="rId252" cstate="screen">
          <a:extLst>
            <a:ext uri="{28A0092B-C50C-407E-A947-70E740481C1C}">
              <a14:useLocalDpi xmlns:a14="http://schemas.microsoft.com/office/drawing/2010/main"/>
            </a:ext>
          </a:extLst>
        </a:blip>
        <a:stretch>
          <a:fillRect/>
        </a:stretch>
      </xdr:blipFill>
      <xdr:spPr>
        <a:xfrm>
          <a:off x="265987" y="354857372"/>
          <a:ext cx="792000" cy="936000"/>
        </a:xfrm>
        <a:prstGeom prst="rect">
          <a:avLst/>
        </a:prstGeom>
      </xdr:spPr>
    </xdr:pic>
    <xdr:clientData/>
  </xdr:twoCellAnchor>
  <xdr:twoCellAnchor>
    <xdr:from>
      <xdr:col>0</xdr:col>
      <xdr:colOff>265987</xdr:colOff>
      <xdr:row>948</xdr:row>
      <xdr:rowOff>13022</xdr:rowOff>
    </xdr:from>
    <xdr:to>
      <xdr:col>0</xdr:col>
      <xdr:colOff>1057987</xdr:colOff>
      <xdr:row>948</xdr:row>
      <xdr:rowOff>949022</xdr:rowOff>
    </xdr:to>
    <xdr:pic>
      <xdr:nvPicPr>
        <xdr:cNvPr id="1316" name="1008951_1A00638_4J120.jpg">
          <a:extLst>
            <a:ext uri="{FF2B5EF4-FFF2-40B4-BE49-F238E27FC236}">
              <a16:creationId xmlns:a16="http://schemas.microsoft.com/office/drawing/2014/main" xmlns="" id="{C2678522-CB36-BE1E-6916-CABEF5B180A9}"/>
            </a:ext>
          </a:extLst>
        </xdr:cNvPr>
        <xdr:cNvPicPr>
          <a:picLocks/>
        </xdr:cNvPicPr>
      </xdr:nvPicPr>
      <xdr:blipFill>
        <a:blip xmlns:r="http://schemas.openxmlformats.org/officeDocument/2006/relationships" r:embed="rId253" cstate="screen">
          <a:extLst>
            <a:ext uri="{28A0092B-C50C-407E-A947-70E740481C1C}">
              <a14:useLocalDpi xmlns:a14="http://schemas.microsoft.com/office/drawing/2010/main"/>
            </a:ext>
          </a:extLst>
        </a:blip>
        <a:stretch>
          <a:fillRect/>
        </a:stretch>
      </xdr:blipFill>
      <xdr:spPr>
        <a:xfrm>
          <a:off x="265987" y="355819397"/>
          <a:ext cx="792000" cy="936000"/>
        </a:xfrm>
        <a:prstGeom prst="rect">
          <a:avLst/>
        </a:prstGeom>
      </xdr:spPr>
    </xdr:pic>
    <xdr:clientData/>
  </xdr:twoCellAnchor>
  <xdr:twoCellAnchor>
    <xdr:from>
      <xdr:col>0</xdr:col>
      <xdr:colOff>265987</xdr:colOff>
      <xdr:row>949</xdr:row>
      <xdr:rowOff>13022</xdr:rowOff>
    </xdr:from>
    <xdr:to>
      <xdr:col>0</xdr:col>
      <xdr:colOff>1057987</xdr:colOff>
      <xdr:row>949</xdr:row>
      <xdr:rowOff>949022</xdr:rowOff>
    </xdr:to>
    <xdr:pic>
      <xdr:nvPicPr>
        <xdr:cNvPr id="1318" name="DG57492_DJMS_D41OH.jpg">
          <a:extLst>
            <a:ext uri="{FF2B5EF4-FFF2-40B4-BE49-F238E27FC236}">
              <a16:creationId xmlns:a16="http://schemas.microsoft.com/office/drawing/2014/main" xmlns="" id="{46DD843E-43AF-FED1-0FBC-082DBCE0FC4B}"/>
            </a:ext>
          </a:extLst>
        </xdr:cNvPr>
        <xdr:cNvPicPr>
          <a:picLocks/>
        </xdr:cNvPicPr>
      </xdr:nvPicPr>
      <xdr:blipFill>
        <a:blip xmlns:r="http://schemas.openxmlformats.org/officeDocument/2006/relationships" r:embed="rId254" cstate="screen">
          <a:extLst>
            <a:ext uri="{28A0092B-C50C-407E-A947-70E740481C1C}">
              <a14:useLocalDpi xmlns:a14="http://schemas.microsoft.com/office/drawing/2010/main"/>
            </a:ext>
          </a:extLst>
        </a:blip>
        <a:stretch>
          <a:fillRect/>
        </a:stretch>
      </xdr:blipFill>
      <xdr:spPr>
        <a:xfrm>
          <a:off x="265987" y="356781422"/>
          <a:ext cx="792000" cy="936000"/>
        </a:xfrm>
        <a:prstGeom prst="rect">
          <a:avLst/>
        </a:prstGeom>
      </xdr:spPr>
    </xdr:pic>
    <xdr:clientData/>
  </xdr:twoCellAnchor>
  <xdr:twoCellAnchor>
    <xdr:from>
      <xdr:col>0</xdr:col>
      <xdr:colOff>265987</xdr:colOff>
      <xdr:row>952</xdr:row>
      <xdr:rowOff>13022</xdr:rowOff>
    </xdr:from>
    <xdr:to>
      <xdr:col>0</xdr:col>
      <xdr:colOff>1057987</xdr:colOff>
      <xdr:row>952</xdr:row>
      <xdr:rowOff>949022</xdr:rowOff>
    </xdr:to>
    <xdr:pic>
      <xdr:nvPicPr>
        <xdr:cNvPr id="1320" name="1010077_1A00620_3J000.jpg">
          <a:extLst>
            <a:ext uri="{FF2B5EF4-FFF2-40B4-BE49-F238E27FC236}">
              <a16:creationId xmlns:a16="http://schemas.microsoft.com/office/drawing/2014/main" xmlns="" id="{F985D643-13E0-C209-64C5-C70C1A6FBCC9}"/>
            </a:ext>
          </a:extLst>
        </xdr:cNvPr>
        <xdr:cNvPicPr>
          <a:picLocks/>
        </xdr:cNvPicPr>
      </xdr:nvPicPr>
      <xdr:blipFill>
        <a:blip xmlns:r="http://schemas.openxmlformats.org/officeDocument/2006/relationships" r:embed="rId255" cstate="screen">
          <a:extLst>
            <a:ext uri="{28A0092B-C50C-407E-A947-70E740481C1C}">
              <a14:useLocalDpi xmlns:a14="http://schemas.microsoft.com/office/drawing/2010/main"/>
            </a:ext>
          </a:extLst>
        </a:blip>
        <a:stretch>
          <a:fillRect/>
        </a:stretch>
      </xdr:blipFill>
      <xdr:spPr>
        <a:xfrm>
          <a:off x="265987" y="358067297"/>
          <a:ext cx="792000" cy="936000"/>
        </a:xfrm>
        <a:prstGeom prst="rect">
          <a:avLst/>
        </a:prstGeom>
      </xdr:spPr>
    </xdr:pic>
    <xdr:clientData/>
  </xdr:twoCellAnchor>
  <xdr:twoCellAnchor>
    <xdr:from>
      <xdr:col>0</xdr:col>
      <xdr:colOff>265987</xdr:colOff>
      <xdr:row>958</xdr:row>
      <xdr:rowOff>13022</xdr:rowOff>
    </xdr:from>
    <xdr:to>
      <xdr:col>0</xdr:col>
      <xdr:colOff>1057987</xdr:colOff>
      <xdr:row>958</xdr:row>
      <xdr:rowOff>949022</xdr:rowOff>
    </xdr:to>
    <xdr:pic>
      <xdr:nvPicPr>
        <xdr:cNvPr id="1322" name="1006049_1A04177_5B05E.jpg">
          <a:extLst>
            <a:ext uri="{FF2B5EF4-FFF2-40B4-BE49-F238E27FC236}">
              <a16:creationId xmlns:a16="http://schemas.microsoft.com/office/drawing/2014/main" xmlns="" id="{BBF60B5E-4EA4-88EB-1723-CB5797CB64C1}"/>
            </a:ext>
          </a:extLst>
        </xdr:cNvPr>
        <xdr:cNvPicPr>
          <a:picLocks/>
        </xdr:cNvPicPr>
      </xdr:nvPicPr>
      <xdr:blipFill>
        <a:blip xmlns:r="http://schemas.openxmlformats.org/officeDocument/2006/relationships" r:embed="rId256" cstate="screen">
          <a:extLst>
            <a:ext uri="{28A0092B-C50C-407E-A947-70E740481C1C}">
              <a14:useLocalDpi xmlns:a14="http://schemas.microsoft.com/office/drawing/2010/main"/>
            </a:ext>
          </a:extLst>
        </a:blip>
        <a:stretch>
          <a:fillRect/>
        </a:stretch>
      </xdr:blipFill>
      <xdr:spPr>
        <a:xfrm>
          <a:off x="265987" y="359838947"/>
          <a:ext cx="792000" cy="936000"/>
        </a:xfrm>
        <a:prstGeom prst="rect">
          <a:avLst/>
        </a:prstGeom>
      </xdr:spPr>
    </xdr:pic>
    <xdr:clientData/>
  </xdr:twoCellAnchor>
  <xdr:twoCellAnchor>
    <xdr:from>
      <xdr:col>0</xdr:col>
      <xdr:colOff>265987</xdr:colOff>
      <xdr:row>961</xdr:row>
      <xdr:rowOff>13022</xdr:rowOff>
    </xdr:from>
    <xdr:to>
      <xdr:col>0</xdr:col>
      <xdr:colOff>1057987</xdr:colOff>
      <xdr:row>961</xdr:row>
      <xdr:rowOff>949022</xdr:rowOff>
    </xdr:to>
    <xdr:pic>
      <xdr:nvPicPr>
        <xdr:cNvPr id="1324" name="1006044_1A00693_1B00V.jpg">
          <a:extLst>
            <a:ext uri="{FF2B5EF4-FFF2-40B4-BE49-F238E27FC236}">
              <a16:creationId xmlns:a16="http://schemas.microsoft.com/office/drawing/2014/main" xmlns="" id="{9B70CEEC-0006-BEE0-2A49-0FF7A9EA8003}"/>
            </a:ext>
          </a:extLst>
        </xdr:cNvPr>
        <xdr:cNvPicPr>
          <a:picLocks/>
        </xdr:cNvPicPr>
      </xdr:nvPicPr>
      <xdr:blipFill>
        <a:blip xmlns:r="http://schemas.openxmlformats.org/officeDocument/2006/relationships" r:embed="rId257" cstate="screen">
          <a:extLst>
            <a:ext uri="{28A0092B-C50C-407E-A947-70E740481C1C}">
              <a14:useLocalDpi xmlns:a14="http://schemas.microsoft.com/office/drawing/2010/main"/>
            </a:ext>
          </a:extLst>
        </a:blip>
        <a:stretch>
          <a:fillRect/>
        </a:stretch>
      </xdr:blipFill>
      <xdr:spPr>
        <a:xfrm>
          <a:off x="265987" y="361124822"/>
          <a:ext cx="792000" cy="936000"/>
        </a:xfrm>
        <a:prstGeom prst="rect">
          <a:avLst/>
        </a:prstGeom>
      </xdr:spPr>
    </xdr:pic>
    <xdr:clientData/>
  </xdr:twoCellAnchor>
  <xdr:twoCellAnchor>
    <xdr:from>
      <xdr:col>0</xdr:col>
      <xdr:colOff>265987</xdr:colOff>
      <xdr:row>963</xdr:row>
      <xdr:rowOff>13022</xdr:rowOff>
    </xdr:from>
    <xdr:to>
      <xdr:col>0</xdr:col>
      <xdr:colOff>1057987</xdr:colOff>
      <xdr:row>963</xdr:row>
      <xdr:rowOff>949022</xdr:rowOff>
    </xdr:to>
    <xdr:pic>
      <xdr:nvPicPr>
        <xdr:cNvPr id="1326" name="1003354_1A02337_1B000.jpg">
          <a:extLst>
            <a:ext uri="{FF2B5EF4-FFF2-40B4-BE49-F238E27FC236}">
              <a16:creationId xmlns:a16="http://schemas.microsoft.com/office/drawing/2014/main" xmlns="" id="{E712621E-C96B-B854-FA0C-D0C6DCB42A01}"/>
            </a:ext>
          </a:extLst>
        </xdr:cNvPr>
        <xdr:cNvPicPr>
          <a:picLocks/>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265987" y="362248772"/>
          <a:ext cx="792000" cy="936000"/>
        </a:xfrm>
        <a:prstGeom prst="rect">
          <a:avLst/>
        </a:prstGeom>
      </xdr:spPr>
    </xdr:pic>
    <xdr:clientData/>
  </xdr:twoCellAnchor>
  <xdr:twoCellAnchor>
    <xdr:from>
      <xdr:col>0</xdr:col>
      <xdr:colOff>265987</xdr:colOff>
      <xdr:row>967</xdr:row>
      <xdr:rowOff>13022</xdr:rowOff>
    </xdr:from>
    <xdr:to>
      <xdr:col>0</xdr:col>
      <xdr:colOff>1057987</xdr:colOff>
      <xdr:row>967</xdr:row>
      <xdr:rowOff>949022</xdr:rowOff>
    </xdr:to>
    <xdr:pic>
      <xdr:nvPicPr>
        <xdr:cNvPr id="1328" name="1003354_1A02337_1U830.jpg">
          <a:extLst>
            <a:ext uri="{FF2B5EF4-FFF2-40B4-BE49-F238E27FC236}">
              <a16:creationId xmlns:a16="http://schemas.microsoft.com/office/drawing/2014/main" xmlns="" id="{99A41FFF-581E-6E40-8E9F-0ADEC78AD812}"/>
            </a:ext>
          </a:extLst>
        </xdr:cNvPr>
        <xdr:cNvPicPr>
          <a:picLocks/>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265987" y="363696572"/>
          <a:ext cx="792000" cy="936000"/>
        </a:xfrm>
        <a:prstGeom prst="rect">
          <a:avLst/>
        </a:prstGeom>
      </xdr:spPr>
    </xdr:pic>
    <xdr:clientData/>
  </xdr:twoCellAnchor>
  <xdr:twoCellAnchor>
    <xdr:from>
      <xdr:col>0</xdr:col>
      <xdr:colOff>265987</xdr:colOff>
      <xdr:row>976</xdr:row>
      <xdr:rowOff>13022</xdr:rowOff>
    </xdr:from>
    <xdr:to>
      <xdr:col>0</xdr:col>
      <xdr:colOff>1057987</xdr:colOff>
      <xdr:row>976</xdr:row>
      <xdr:rowOff>949022</xdr:rowOff>
    </xdr:to>
    <xdr:pic>
      <xdr:nvPicPr>
        <xdr:cNvPr id="1330" name="1000771_D9VAC_1B000.jpg">
          <a:extLst>
            <a:ext uri="{FF2B5EF4-FFF2-40B4-BE49-F238E27FC236}">
              <a16:creationId xmlns:a16="http://schemas.microsoft.com/office/drawing/2014/main" xmlns="" id="{6939E5EA-600C-BCE6-CBF4-CF70B41FF0CD}"/>
            </a:ext>
          </a:extLst>
        </xdr:cNvPr>
        <xdr:cNvPicPr>
          <a:picLocks/>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265987" y="365953997"/>
          <a:ext cx="792000" cy="936000"/>
        </a:xfrm>
        <a:prstGeom prst="rect">
          <a:avLst/>
        </a:prstGeom>
      </xdr:spPr>
    </xdr:pic>
    <xdr:clientData/>
  </xdr:twoCellAnchor>
  <xdr:twoCellAnchor>
    <xdr:from>
      <xdr:col>0</xdr:col>
      <xdr:colOff>265987</xdr:colOff>
      <xdr:row>981</xdr:row>
      <xdr:rowOff>13022</xdr:rowOff>
    </xdr:from>
    <xdr:to>
      <xdr:col>0</xdr:col>
      <xdr:colOff>1057987</xdr:colOff>
      <xdr:row>981</xdr:row>
      <xdr:rowOff>949022</xdr:rowOff>
    </xdr:to>
    <xdr:pic>
      <xdr:nvPicPr>
        <xdr:cNvPr id="1332" name="1006708_1A04667_1B000.jpg">
          <a:extLst>
            <a:ext uri="{FF2B5EF4-FFF2-40B4-BE49-F238E27FC236}">
              <a16:creationId xmlns:a16="http://schemas.microsoft.com/office/drawing/2014/main" xmlns="" id="{8DE18290-18F1-2A35-50CE-5F95E441E39B}"/>
            </a:ext>
          </a:extLst>
        </xdr:cNvPr>
        <xdr:cNvPicPr>
          <a:picLocks/>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265987" y="367563722"/>
          <a:ext cx="792000" cy="936000"/>
        </a:xfrm>
        <a:prstGeom prst="rect">
          <a:avLst/>
        </a:prstGeom>
      </xdr:spPr>
    </xdr:pic>
    <xdr:clientData/>
  </xdr:twoCellAnchor>
  <xdr:twoCellAnchor>
    <xdr:from>
      <xdr:col>0</xdr:col>
      <xdr:colOff>265987</xdr:colOff>
      <xdr:row>987</xdr:row>
      <xdr:rowOff>13022</xdr:rowOff>
    </xdr:from>
    <xdr:to>
      <xdr:col>0</xdr:col>
      <xdr:colOff>1057987</xdr:colOff>
      <xdr:row>987</xdr:row>
      <xdr:rowOff>949022</xdr:rowOff>
    </xdr:to>
    <xdr:pic>
      <xdr:nvPicPr>
        <xdr:cNvPr id="1334" name="1006708_1A04667_1LA60.jpg">
          <a:extLst>
            <a:ext uri="{FF2B5EF4-FFF2-40B4-BE49-F238E27FC236}">
              <a16:creationId xmlns:a16="http://schemas.microsoft.com/office/drawing/2014/main" xmlns="" id="{88C5A2BF-B5AD-BDB4-D591-4E38E5115ACF}"/>
            </a:ext>
          </a:extLst>
        </xdr:cNvPr>
        <xdr:cNvPicPr>
          <a:picLocks/>
        </xdr:cNvPicPr>
      </xdr:nvPicPr>
      <xdr:blipFill>
        <a:blip xmlns:r="http://schemas.openxmlformats.org/officeDocument/2006/relationships" r:embed="rId262" cstate="screen">
          <a:extLst>
            <a:ext uri="{28A0092B-C50C-407E-A947-70E740481C1C}">
              <a14:useLocalDpi xmlns:a14="http://schemas.microsoft.com/office/drawing/2010/main"/>
            </a:ext>
          </a:extLst>
        </a:blip>
        <a:stretch>
          <a:fillRect/>
        </a:stretch>
      </xdr:blipFill>
      <xdr:spPr>
        <a:xfrm>
          <a:off x="265987" y="369335372"/>
          <a:ext cx="792000" cy="936000"/>
        </a:xfrm>
        <a:prstGeom prst="rect">
          <a:avLst/>
        </a:prstGeom>
      </xdr:spPr>
    </xdr:pic>
    <xdr:clientData/>
  </xdr:twoCellAnchor>
  <xdr:twoCellAnchor>
    <xdr:from>
      <xdr:col>0</xdr:col>
      <xdr:colOff>265987</xdr:colOff>
      <xdr:row>990</xdr:row>
      <xdr:rowOff>13022</xdr:rowOff>
    </xdr:from>
    <xdr:to>
      <xdr:col>0</xdr:col>
      <xdr:colOff>1057987</xdr:colOff>
      <xdr:row>990</xdr:row>
      <xdr:rowOff>949022</xdr:rowOff>
    </xdr:to>
    <xdr:pic>
      <xdr:nvPicPr>
        <xdr:cNvPr id="1336" name="1006709_1A04033_1B00V.jpg">
          <a:extLst>
            <a:ext uri="{FF2B5EF4-FFF2-40B4-BE49-F238E27FC236}">
              <a16:creationId xmlns:a16="http://schemas.microsoft.com/office/drawing/2014/main" xmlns="" id="{A4ABBFBB-8A53-CEF8-2DB8-E44BD448B3B6}"/>
            </a:ext>
          </a:extLst>
        </xdr:cNvPr>
        <xdr:cNvPicPr>
          <a:picLocks/>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265987" y="370621247"/>
          <a:ext cx="792000" cy="936000"/>
        </a:xfrm>
        <a:prstGeom prst="rect">
          <a:avLst/>
        </a:prstGeom>
      </xdr:spPr>
    </xdr:pic>
    <xdr:clientData/>
  </xdr:twoCellAnchor>
  <xdr:twoCellAnchor>
    <xdr:from>
      <xdr:col>0</xdr:col>
      <xdr:colOff>265987</xdr:colOff>
      <xdr:row>997</xdr:row>
      <xdr:rowOff>13022</xdr:rowOff>
    </xdr:from>
    <xdr:to>
      <xdr:col>0</xdr:col>
      <xdr:colOff>1057987</xdr:colOff>
      <xdr:row>997</xdr:row>
      <xdr:rowOff>949022</xdr:rowOff>
    </xdr:to>
    <xdr:pic>
      <xdr:nvPicPr>
        <xdr:cNvPr id="1338" name="1003134_1A02500_2W660.jpg">
          <a:extLst>
            <a:ext uri="{FF2B5EF4-FFF2-40B4-BE49-F238E27FC236}">
              <a16:creationId xmlns:a16="http://schemas.microsoft.com/office/drawing/2014/main" xmlns="" id="{6B491DC1-DEDC-6220-AD83-9E6D2073740F}"/>
            </a:ext>
          </a:extLst>
        </xdr:cNvPr>
        <xdr:cNvPicPr>
          <a:picLocks/>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265987" y="372554822"/>
          <a:ext cx="792000" cy="936000"/>
        </a:xfrm>
        <a:prstGeom prst="rect">
          <a:avLst/>
        </a:prstGeom>
      </xdr:spPr>
    </xdr:pic>
    <xdr:clientData/>
  </xdr:twoCellAnchor>
  <xdr:twoCellAnchor>
    <xdr:from>
      <xdr:col>0</xdr:col>
      <xdr:colOff>265987</xdr:colOff>
      <xdr:row>1004</xdr:row>
      <xdr:rowOff>13022</xdr:rowOff>
    </xdr:from>
    <xdr:to>
      <xdr:col>0</xdr:col>
      <xdr:colOff>1057987</xdr:colOff>
      <xdr:row>1004</xdr:row>
      <xdr:rowOff>949022</xdr:rowOff>
    </xdr:to>
    <xdr:pic>
      <xdr:nvPicPr>
        <xdr:cNvPr id="1340" name="1009741_1A02500_2W30B.jpg">
          <a:extLst>
            <a:ext uri="{FF2B5EF4-FFF2-40B4-BE49-F238E27FC236}">
              <a16:creationId xmlns:a16="http://schemas.microsoft.com/office/drawing/2014/main" xmlns="" id="{CB6E5CDA-0F52-530E-6A16-7DAB298D3889}"/>
            </a:ext>
          </a:extLst>
        </xdr:cNvPr>
        <xdr:cNvPicPr>
          <a:picLocks/>
        </xdr:cNvPicPr>
      </xdr:nvPicPr>
      <xdr:blipFill>
        <a:blip xmlns:r="http://schemas.openxmlformats.org/officeDocument/2006/relationships" r:embed="rId265" cstate="screen">
          <a:extLst>
            <a:ext uri="{28A0092B-C50C-407E-A947-70E740481C1C}">
              <a14:useLocalDpi xmlns:a14="http://schemas.microsoft.com/office/drawing/2010/main"/>
            </a:ext>
          </a:extLst>
        </a:blip>
        <a:stretch>
          <a:fillRect/>
        </a:stretch>
      </xdr:blipFill>
      <xdr:spPr>
        <a:xfrm>
          <a:off x="265987" y="374488397"/>
          <a:ext cx="792000" cy="936000"/>
        </a:xfrm>
        <a:prstGeom prst="rect">
          <a:avLst/>
        </a:prstGeom>
      </xdr:spPr>
    </xdr:pic>
    <xdr:clientData/>
  </xdr:twoCellAnchor>
  <xdr:twoCellAnchor>
    <xdr:from>
      <xdr:col>0</xdr:col>
      <xdr:colOff>265987</xdr:colOff>
      <xdr:row>1013</xdr:row>
      <xdr:rowOff>13022</xdr:rowOff>
    </xdr:from>
    <xdr:to>
      <xdr:col>0</xdr:col>
      <xdr:colOff>1057987</xdr:colOff>
      <xdr:row>1013</xdr:row>
      <xdr:rowOff>949022</xdr:rowOff>
    </xdr:to>
    <xdr:pic>
      <xdr:nvPicPr>
        <xdr:cNvPr id="1342" name="1014774_1A10335_5B000.jpg">
          <a:extLst>
            <a:ext uri="{FF2B5EF4-FFF2-40B4-BE49-F238E27FC236}">
              <a16:creationId xmlns:a16="http://schemas.microsoft.com/office/drawing/2014/main" xmlns="" id="{8919BE39-E91B-197C-8808-20680FE23E2E}"/>
            </a:ext>
          </a:extLst>
        </xdr:cNvPr>
        <xdr:cNvPicPr>
          <a:picLocks/>
        </xdr:cNvPicPr>
      </xdr:nvPicPr>
      <xdr:blipFill>
        <a:blip xmlns:r="http://schemas.openxmlformats.org/officeDocument/2006/relationships" r:embed="rId266" cstate="screen">
          <a:extLst>
            <a:ext uri="{28A0092B-C50C-407E-A947-70E740481C1C}">
              <a14:useLocalDpi xmlns:a14="http://schemas.microsoft.com/office/drawing/2010/main"/>
            </a:ext>
          </a:extLst>
        </a:blip>
        <a:stretch>
          <a:fillRect/>
        </a:stretch>
      </xdr:blipFill>
      <xdr:spPr>
        <a:xfrm>
          <a:off x="265987" y="376745822"/>
          <a:ext cx="792000" cy="936000"/>
        </a:xfrm>
        <a:prstGeom prst="rect">
          <a:avLst/>
        </a:prstGeom>
      </xdr:spPr>
    </xdr:pic>
    <xdr:clientData/>
  </xdr:twoCellAnchor>
  <xdr:twoCellAnchor>
    <xdr:from>
      <xdr:col>0</xdr:col>
      <xdr:colOff>265987</xdr:colOff>
      <xdr:row>1021</xdr:row>
      <xdr:rowOff>13022</xdr:rowOff>
    </xdr:from>
    <xdr:to>
      <xdr:col>0</xdr:col>
      <xdr:colOff>1057987</xdr:colOff>
      <xdr:row>1021</xdr:row>
      <xdr:rowOff>949022</xdr:rowOff>
    </xdr:to>
    <xdr:pic>
      <xdr:nvPicPr>
        <xdr:cNvPr id="1344" name="DSU7340_DNS3C_D41E.jpg">
          <a:extLst>
            <a:ext uri="{FF2B5EF4-FFF2-40B4-BE49-F238E27FC236}">
              <a16:creationId xmlns:a16="http://schemas.microsoft.com/office/drawing/2014/main" xmlns="" id="{D20271C2-6079-1C03-B3BF-7731900E5988}"/>
            </a:ext>
          </a:extLst>
        </xdr:cNvPr>
        <xdr:cNvPicPr>
          <a:picLocks/>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265987" y="378841322"/>
          <a:ext cx="792000" cy="936000"/>
        </a:xfrm>
        <a:prstGeom prst="rect">
          <a:avLst/>
        </a:prstGeom>
      </xdr:spPr>
    </xdr:pic>
    <xdr:clientData/>
  </xdr:twoCellAnchor>
  <xdr:twoCellAnchor>
    <xdr:from>
      <xdr:col>0</xdr:col>
      <xdr:colOff>265987</xdr:colOff>
      <xdr:row>1030</xdr:row>
      <xdr:rowOff>13022</xdr:rowOff>
    </xdr:from>
    <xdr:to>
      <xdr:col>0</xdr:col>
      <xdr:colOff>1057987</xdr:colOff>
      <xdr:row>1030</xdr:row>
      <xdr:rowOff>949022</xdr:rowOff>
    </xdr:to>
    <xdr:pic>
      <xdr:nvPicPr>
        <xdr:cNvPr id="1346" name="1004983_DV46G_KVO41.jpg">
          <a:extLst>
            <a:ext uri="{FF2B5EF4-FFF2-40B4-BE49-F238E27FC236}">
              <a16:creationId xmlns:a16="http://schemas.microsoft.com/office/drawing/2014/main" xmlns="" id="{B678F186-4EA6-1DC5-5A8C-BA39BD122BC6}"/>
            </a:ext>
          </a:extLst>
        </xdr:cNvPr>
        <xdr:cNvPicPr>
          <a:picLocks/>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265987" y="381098747"/>
          <a:ext cx="792000" cy="936000"/>
        </a:xfrm>
        <a:prstGeom prst="rect">
          <a:avLst/>
        </a:prstGeom>
      </xdr:spPr>
    </xdr:pic>
    <xdr:clientData/>
  </xdr:twoCellAnchor>
  <xdr:twoCellAnchor>
    <xdr:from>
      <xdr:col>0</xdr:col>
      <xdr:colOff>265987</xdr:colOff>
      <xdr:row>1033</xdr:row>
      <xdr:rowOff>13022</xdr:rowOff>
    </xdr:from>
    <xdr:to>
      <xdr:col>0</xdr:col>
      <xdr:colOff>1057987</xdr:colOff>
      <xdr:row>1033</xdr:row>
      <xdr:rowOff>949022</xdr:rowOff>
    </xdr:to>
    <xdr:pic>
      <xdr:nvPicPr>
        <xdr:cNvPr id="1348" name="1009309_1A04062_1B00E.jpg">
          <a:extLst>
            <a:ext uri="{FF2B5EF4-FFF2-40B4-BE49-F238E27FC236}">
              <a16:creationId xmlns:a16="http://schemas.microsoft.com/office/drawing/2014/main" xmlns="" id="{99CAC257-3F09-659B-40D1-FAE535AC4F67}"/>
            </a:ext>
          </a:extLst>
        </xdr:cNvPr>
        <xdr:cNvPicPr>
          <a:picLocks/>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265987" y="382384622"/>
          <a:ext cx="792000" cy="936000"/>
        </a:xfrm>
        <a:prstGeom prst="rect">
          <a:avLst/>
        </a:prstGeom>
      </xdr:spPr>
    </xdr:pic>
    <xdr:clientData/>
  </xdr:twoCellAnchor>
  <xdr:twoCellAnchor>
    <xdr:from>
      <xdr:col>0</xdr:col>
      <xdr:colOff>265987</xdr:colOff>
      <xdr:row>1038</xdr:row>
      <xdr:rowOff>13022</xdr:rowOff>
    </xdr:from>
    <xdr:to>
      <xdr:col>0</xdr:col>
      <xdr:colOff>1057987</xdr:colOff>
      <xdr:row>1038</xdr:row>
      <xdr:rowOff>949022</xdr:rowOff>
    </xdr:to>
    <xdr:pic>
      <xdr:nvPicPr>
        <xdr:cNvPr id="1350" name="DSU6488_1A01741_1B000.jpg">
          <a:extLst>
            <a:ext uri="{FF2B5EF4-FFF2-40B4-BE49-F238E27FC236}">
              <a16:creationId xmlns:a16="http://schemas.microsoft.com/office/drawing/2014/main" xmlns="" id="{8EF75705-C96B-1B97-65D0-9511BBF6C612}"/>
            </a:ext>
          </a:extLst>
        </xdr:cNvPr>
        <xdr:cNvPicPr>
          <a:picLocks/>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265987" y="383994347"/>
          <a:ext cx="792000" cy="936000"/>
        </a:xfrm>
        <a:prstGeom prst="rect">
          <a:avLst/>
        </a:prstGeom>
      </xdr:spPr>
    </xdr:pic>
    <xdr:clientData/>
  </xdr:twoCellAnchor>
  <xdr:twoCellAnchor>
    <xdr:from>
      <xdr:col>0</xdr:col>
      <xdr:colOff>265987</xdr:colOff>
      <xdr:row>1046</xdr:row>
      <xdr:rowOff>13022</xdr:rowOff>
    </xdr:from>
    <xdr:to>
      <xdr:col>0</xdr:col>
      <xdr:colOff>1057987</xdr:colOff>
      <xdr:row>1046</xdr:row>
      <xdr:rowOff>949022</xdr:rowOff>
    </xdr:to>
    <xdr:pic>
      <xdr:nvPicPr>
        <xdr:cNvPr id="1352" name="DSU6488_1A01742_5B050.jpg">
          <a:extLst>
            <a:ext uri="{FF2B5EF4-FFF2-40B4-BE49-F238E27FC236}">
              <a16:creationId xmlns:a16="http://schemas.microsoft.com/office/drawing/2014/main" xmlns="" id="{AFD8014B-3654-B3B0-E690-4992AC4A75DD}"/>
            </a:ext>
          </a:extLst>
        </xdr:cNvPr>
        <xdr:cNvPicPr>
          <a:picLocks/>
        </xdr:cNvPicPr>
      </xdr:nvPicPr>
      <xdr:blipFill>
        <a:blip xmlns:r="http://schemas.openxmlformats.org/officeDocument/2006/relationships" r:embed="rId270" cstate="screen">
          <a:extLst>
            <a:ext uri="{28A0092B-C50C-407E-A947-70E740481C1C}">
              <a14:useLocalDpi xmlns:a14="http://schemas.microsoft.com/office/drawing/2010/main"/>
            </a:ext>
          </a:extLst>
        </a:blip>
        <a:stretch>
          <a:fillRect/>
        </a:stretch>
      </xdr:blipFill>
      <xdr:spPr>
        <a:xfrm>
          <a:off x="265987" y="386089847"/>
          <a:ext cx="792000" cy="936000"/>
        </a:xfrm>
        <a:prstGeom prst="rect">
          <a:avLst/>
        </a:prstGeom>
      </xdr:spPr>
    </xdr:pic>
    <xdr:clientData/>
  </xdr:twoCellAnchor>
  <xdr:twoCellAnchor>
    <xdr:from>
      <xdr:col>0</xdr:col>
      <xdr:colOff>265987</xdr:colOff>
      <xdr:row>1057</xdr:row>
      <xdr:rowOff>13022</xdr:rowOff>
    </xdr:from>
    <xdr:to>
      <xdr:col>0</xdr:col>
      <xdr:colOff>1057987</xdr:colOff>
      <xdr:row>1057</xdr:row>
      <xdr:rowOff>949022</xdr:rowOff>
    </xdr:to>
    <xdr:pic>
      <xdr:nvPicPr>
        <xdr:cNvPr id="1354" name="DSU6488_DTS2C_D4191.jpg">
          <a:extLst>
            <a:ext uri="{FF2B5EF4-FFF2-40B4-BE49-F238E27FC236}">
              <a16:creationId xmlns:a16="http://schemas.microsoft.com/office/drawing/2014/main" xmlns="" id="{99A9C54A-E72A-8E75-E871-D2C011D2EB8E}"/>
            </a:ext>
          </a:extLst>
        </xdr:cNvPr>
        <xdr:cNvPicPr>
          <a:picLocks/>
        </xdr:cNvPicPr>
      </xdr:nvPicPr>
      <xdr:blipFill>
        <a:blip xmlns:r="http://schemas.openxmlformats.org/officeDocument/2006/relationships" r:embed="rId271" cstate="screen">
          <a:extLst>
            <a:ext uri="{28A0092B-C50C-407E-A947-70E740481C1C}">
              <a14:useLocalDpi xmlns:a14="http://schemas.microsoft.com/office/drawing/2010/main"/>
            </a:ext>
          </a:extLst>
        </a:blip>
        <a:stretch>
          <a:fillRect/>
        </a:stretch>
      </xdr:blipFill>
      <xdr:spPr>
        <a:xfrm>
          <a:off x="265987" y="388671122"/>
          <a:ext cx="792000" cy="936000"/>
        </a:xfrm>
        <a:prstGeom prst="rect">
          <a:avLst/>
        </a:prstGeom>
      </xdr:spPr>
    </xdr:pic>
    <xdr:clientData/>
  </xdr:twoCellAnchor>
  <xdr:twoCellAnchor>
    <xdr:from>
      <xdr:col>0</xdr:col>
      <xdr:colOff>265987</xdr:colOff>
      <xdr:row>1058</xdr:row>
      <xdr:rowOff>13022</xdr:rowOff>
    </xdr:from>
    <xdr:to>
      <xdr:col>0</xdr:col>
      <xdr:colOff>1057987</xdr:colOff>
      <xdr:row>1058</xdr:row>
      <xdr:rowOff>949022</xdr:rowOff>
    </xdr:to>
    <xdr:pic>
      <xdr:nvPicPr>
        <xdr:cNvPr id="1356" name="1003792_1A05840_1B00P.jpg">
          <a:extLst>
            <a:ext uri="{FF2B5EF4-FFF2-40B4-BE49-F238E27FC236}">
              <a16:creationId xmlns:a16="http://schemas.microsoft.com/office/drawing/2014/main" xmlns="" id="{E03D174C-2219-8178-C215-EDE3CB016100}"/>
            </a:ext>
          </a:extLst>
        </xdr:cNvPr>
        <xdr:cNvPicPr>
          <a:picLocks/>
        </xdr:cNvPicPr>
      </xdr:nvPicPr>
      <xdr:blipFill>
        <a:blip xmlns:r="http://schemas.openxmlformats.org/officeDocument/2006/relationships" r:embed="rId272" cstate="screen">
          <a:extLst>
            <a:ext uri="{28A0092B-C50C-407E-A947-70E740481C1C}">
              <a14:useLocalDpi xmlns:a14="http://schemas.microsoft.com/office/drawing/2010/main"/>
            </a:ext>
          </a:extLst>
        </a:blip>
        <a:stretch>
          <a:fillRect/>
        </a:stretch>
      </xdr:blipFill>
      <xdr:spPr>
        <a:xfrm>
          <a:off x="265987" y="389633147"/>
          <a:ext cx="792000" cy="936000"/>
        </a:xfrm>
        <a:prstGeom prst="rect">
          <a:avLst/>
        </a:prstGeom>
      </xdr:spPr>
    </xdr:pic>
    <xdr:clientData/>
  </xdr:twoCellAnchor>
  <xdr:twoCellAnchor>
    <xdr:from>
      <xdr:col>0</xdr:col>
      <xdr:colOff>265987</xdr:colOff>
      <xdr:row>1061</xdr:row>
      <xdr:rowOff>13022</xdr:rowOff>
    </xdr:from>
    <xdr:to>
      <xdr:col>0</xdr:col>
      <xdr:colOff>1057987</xdr:colOff>
      <xdr:row>1061</xdr:row>
      <xdr:rowOff>949022</xdr:rowOff>
    </xdr:to>
    <xdr:pic>
      <xdr:nvPicPr>
        <xdr:cNvPr id="1358" name="DSU7071E_D7CTG_D01.jpg">
          <a:extLst>
            <a:ext uri="{FF2B5EF4-FFF2-40B4-BE49-F238E27FC236}">
              <a16:creationId xmlns:a16="http://schemas.microsoft.com/office/drawing/2014/main" xmlns="" id="{23840696-8CFB-E348-1143-106F764A4BC2}"/>
            </a:ext>
          </a:extLst>
        </xdr:cNvPr>
        <xdr:cNvPicPr>
          <a:picLocks/>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a:off x="265987" y="390919022"/>
          <a:ext cx="792000" cy="936000"/>
        </a:xfrm>
        <a:prstGeom prst="rect">
          <a:avLst/>
        </a:prstGeom>
      </xdr:spPr>
    </xdr:pic>
    <xdr:clientData/>
  </xdr:twoCellAnchor>
  <xdr:twoCellAnchor>
    <xdr:from>
      <xdr:col>0</xdr:col>
      <xdr:colOff>265987</xdr:colOff>
      <xdr:row>1074</xdr:row>
      <xdr:rowOff>13022</xdr:rowOff>
    </xdr:from>
    <xdr:to>
      <xdr:col>0</xdr:col>
      <xdr:colOff>1057987</xdr:colOff>
      <xdr:row>1074</xdr:row>
      <xdr:rowOff>949022</xdr:rowOff>
    </xdr:to>
    <xdr:pic>
      <xdr:nvPicPr>
        <xdr:cNvPr id="1360" name="DSU8094_1A04984_2EA00.jpg">
          <a:extLst>
            <a:ext uri="{FF2B5EF4-FFF2-40B4-BE49-F238E27FC236}">
              <a16:creationId xmlns:a16="http://schemas.microsoft.com/office/drawing/2014/main" xmlns="" id="{7680DE83-92A5-0D56-99CA-FDA340C0816B}"/>
            </a:ext>
          </a:extLst>
        </xdr:cNvPr>
        <xdr:cNvPicPr>
          <a:picLocks/>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265987" y="393824147"/>
          <a:ext cx="792000" cy="936000"/>
        </a:xfrm>
        <a:prstGeom prst="rect">
          <a:avLst/>
        </a:prstGeom>
      </xdr:spPr>
    </xdr:pic>
    <xdr:clientData/>
  </xdr:twoCellAnchor>
  <xdr:twoCellAnchor>
    <xdr:from>
      <xdr:col>0</xdr:col>
      <xdr:colOff>265987</xdr:colOff>
      <xdr:row>1081</xdr:row>
      <xdr:rowOff>13022</xdr:rowOff>
    </xdr:from>
    <xdr:to>
      <xdr:col>0</xdr:col>
      <xdr:colOff>1057987</xdr:colOff>
      <xdr:row>1081</xdr:row>
      <xdr:rowOff>949022</xdr:rowOff>
    </xdr:to>
    <xdr:pic>
      <xdr:nvPicPr>
        <xdr:cNvPr id="1362" name="DSU8094_1A06072_6E340.jpg">
          <a:extLst>
            <a:ext uri="{FF2B5EF4-FFF2-40B4-BE49-F238E27FC236}">
              <a16:creationId xmlns:a16="http://schemas.microsoft.com/office/drawing/2014/main" xmlns="" id="{FB5771A1-D876-138C-BC6D-BA02DFAF111C}"/>
            </a:ext>
          </a:extLst>
        </xdr:cNvPr>
        <xdr:cNvPicPr>
          <a:picLocks/>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265987" y="395757722"/>
          <a:ext cx="792000" cy="936000"/>
        </a:xfrm>
        <a:prstGeom prst="rect">
          <a:avLst/>
        </a:prstGeom>
      </xdr:spPr>
    </xdr:pic>
    <xdr:clientData/>
  </xdr:twoCellAnchor>
  <xdr:twoCellAnchor>
    <xdr:from>
      <xdr:col>0</xdr:col>
      <xdr:colOff>265987</xdr:colOff>
      <xdr:row>1086</xdr:row>
      <xdr:rowOff>13022</xdr:rowOff>
    </xdr:from>
    <xdr:to>
      <xdr:col>0</xdr:col>
      <xdr:colOff>1057987</xdr:colOff>
      <xdr:row>1086</xdr:row>
      <xdr:rowOff>949022</xdr:rowOff>
    </xdr:to>
    <xdr:pic>
      <xdr:nvPicPr>
        <xdr:cNvPr id="1364" name="DSU8404_DV51G_D0141.jpg">
          <a:extLst>
            <a:ext uri="{FF2B5EF4-FFF2-40B4-BE49-F238E27FC236}">
              <a16:creationId xmlns:a16="http://schemas.microsoft.com/office/drawing/2014/main" xmlns="" id="{D953B2CF-034C-24C6-5923-46C09EE1B8A2}"/>
            </a:ext>
          </a:extLst>
        </xdr:cNvPr>
        <xdr:cNvPicPr>
          <a:picLocks/>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265987" y="397367447"/>
          <a:ext cx="792000" cy="936000"/>
        </a:xfrm>
        <a:prstGeom prst="rect">
          <a:avLst/>
        </a:prstGeom>
      </xdr:spPr>
    </xdr:pic>
    <xdr:clientData/>
  </xdr:twoCellAnchor>
  <xdr:twoCellAnchor>
    <xdr:from>
      <xdr:col>0</xdr:col>
      <xdr:colOff>265987</xdr:colOff>
      <xdr:row>1097</xdr:row>
      <xdr:rowOff>13022</xdr:rowOff>
    </xdr:from>
    <xdr:to>
      <xdr:col>0</xdr:col>
      <xdr:colOff>1057987</xdr:colOff>
      <xdr:row>1097</xdr:row>
      <xdr:rowOff>949022</xdr:rowOff>
    </xdr:to>
    <xdr:pic>
      <xdr:nvPicPr>
        <xdr:cNvPr id="1366" name="DSU8404_1A01759_2B900.jpg">
          <a:extLst>
            <a:ext uri="{FF2B5EF4-FFF2-40B4-BE49-F238E27FC236}">
              <a16:creationId xmlns:a16="http://schemas.microsoft.com/office/drawing/2014/main" xmlns="" id="{81F8178B-4BBA-8869-A345-303165883917}"/>
            </a:ext>
          </a:extLst>
        </xdr:cNvPr>
        <xdr:cNvPicPr>
          <a:picLocks/>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265987" y="399948722"/>
          <a:ext cx="792000" cy="936000"/>
        </a:xfrm>
        <a:prstGeom prst="rect">
          <a:avLst/>
        </a:prstGeom>
      </xdr:spPr>
    </xdr:pic>
    <xdr:clientData/>
  </xdr:twoCellAnchor>
  <xdr:twoCellAnchor>
    <xdr:from>
      <xdr:col>0</xdr:col>
      <xdr:colOff>265987</xdr:colOff>
      <xdr:row>1101</xdr:row>
      <xdr:rowOff>13022</xdr:rowOff>
    </xdr:from>
    <xdr:to>
      <xdr:col>0</xdr:col>
      <xdr:colOff>1057987</xdr:colOff>
      <xdr:row>1101</xdr:row>
      <xdr:rowOff>949022</xdr:rowOff>
    </xdr:to>
    <xdr:pic>
      <xdr:nvPicPr>
        <xdr:cNvPr id="1368" name="DSU8403_DTE4G_5W08V.jpg">
          <a:extLst>
            <a:ext uri="{FF2B5EF4-FFF2-40B4-BE49-F238E27FC236}">
              <a16:creationId xmlns:a16="http://schemas.microsoft.com/office/drawing/2014/main" xmlns="" id="{B7753CAC-DE3C-B5C9-1716-596510B653FF}"/>
            </a:ext>
          </a:extLst>
        </xdr:cNvPr>
        <xdr:cNvPicPr>
          <a:picLocks/>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265987" y="401396522"/>
          <a:ext cx="792000" cy="936000"/>
        </a:xfrm>
        <a:prstGeom prst="rect">
          <a:avLst/>
        </a:prstGeom>
      </xdr:spPr>
    </xdr:pic>
    <xdr:clientData/>
  </xdr:twoCellAnchor>
  <xdr:twoCellAnchor>
    <xdr:from>
      <xdr:col>0</xdr:col>
      <xdr:colOff>265987</xdr:colOff>
      <xdr:row>1107</xdr:row>
      <xdr:rowOff>13022</xdr:rowOff>
    </xdr:from>
    <xdr:to>
      <xdr:col>0</xdr:col>
      <xdr:colOff>1057987</xdr:colOff>
      <xdr:row>1107</xdr:row>
      <xdr:rowOff>949022</xdr:rowOff>
    </xdr:to>
    <xdr:pic>
      <xdr:nvPicPr>
        <xdr:cNvPr id="1370" name="DSU8403_1A05496_2WD60.jpg">
          <a:extLst>
            <a:ext uri="{FF2B5EF4-FFF2-40B4-BE49-F238E27FC236}">
              <a16:creationId xmlns:a16="http://schemas.microsoft.com/office/drawing/2014/main" xmlns="" id="{CDDB0B44-6053-26AA-5130-A6359F2ACC4C}"/>
            </a:ext>
          </a:extLst>
        </xdr:cNvPr>
        <xdr:cNvPicPr>
          <a:picLocks/>
        </xdr:cNvPicPr>
      </xdr:nvPicPr>
      <xdr:blipFill>
        <a:blip xmlns:r="http://schemas.openxmlformats.org/officeDocument/2006/relationships" r:embed="rId279" cstate="screen">
          <a:extLst>
            <a:ext uri="{28A0092B-C50C-407E-A947-70E740481C1C}">
              <a14:useLocalDpi xmlns:a14="http://schemas.microsoft.com/office/drawing/2010/main"/>
            </a:ext>
          </a:extLst>
        </a:blip>
        <a:stretch>
          <a:fillRect/>
        </a:stretch>
      </xdr:blipFill>
      <xdr:spPr>
        <a:xfrm>
          <a:off x="265987" y="403168172"/>
          <a:ext cx="792000" cy="936000"/>
        </a:xfrm>
        <a:prstGeom prst="rect">
          <a:avLst/>
        </a:prstGeom>
      </xdr:spPr>
    </xdr:pic>
    <xdr:clientData/>
  </xdr:twoCellAnchor>
  <xdr:twoCellAnchor>
    <xdr:from>
      <xdr:col>0</xdr:col>
      <xdr:colOff>265987</xdr:colOff>
      <xdr:row>1112</xdr:row>
      <xdr:rowOff>13022</xdr:rowOff>
    </xdr:from>
    <xdr:to>
      <xdr:col>0</xdr:col>
      <xdr:colOff>1057987</xdr:colOff>
      <xdr:row>1112</xdr:row>
      <xdr:rowOff>949022</xdr:rowOff>
    </xdr:to>
    <xdr:pic>
      <xdr:nvPicPr>
        <xdr:cNvPr id="1372" name="1004524_1A05502_1Y790.jpg">
          <a:extLst>
            <a:ext uri="{FF2B5EF4-FFF2-40B4-BE49-F238E27FC236}">
              <a16:creationId xmlns:a16="http://schemas.microsoft.com/office/drawing/2014/main" xmlns="" id="{CAF0706A-DA3F-74ED-4867-8A9120166D88}"/>
            </a:ext>
          </a:extLst>
        </xdr:cNvPr>
        <xdr:cNvPicPr>
          <a:picLocks/>
        </xdr:cNvPicPr>
      </xdr:nvPicPr>
      <xdr:blipFill>
        <a:blip xmlns:r="http://schemas.openxmlformats.org/officeDocument/2006/relationships" r:embed="rId280" cstate="screen">
          <a:extLst>
            <a:ext uri="{28A0092B-C50C-407E-A947-70E740481C1C}">
              <a14:useLocalDpi xmlns:a14="http://schemas.microsoft.com/office/drawing/2010/main"/>
            </a:ext>
          </a:extLst>
        </a:blip>
        <a:stretch>
          <a:fillRect/>
        </a:stretch>
      </xdr:blipFill>
      <xdr:spPr>
        <a:xfrm>
          <a:off x="265987" y="404777897"/>
          <a:ext cx="792000" cy="936000"/>
        </a:xfrm>
        <a:prstGeom prst="rect">
          <a:avLst/>
        </a:prstGeom>
      </xdr:spPr>
    </xdr:pic>
    <xdr:clientData/>
  </xdr:twoCellAnchor>
  <xdr:twoCellAnchor>
    <xdr:from>
      <xdr:col>0</xdr:col>
      <xdr:colOff>265987</xdr:colOff>
      <xdr:row>1113</xdr:row>
      <xdr:rowOff>13022</xdr:rowOff>
    </xdr:from>
    <xdr:to>
      <xdr:col>0</xdr:col>
      <xdr:colOff>1057987</xdr:colOff>
      <xdr:row>1113</xdr:row>
      <xdr:rowOff>949022</xdr:rowOff>
    </xdr:to>
    <xdr:pic>
      <xdr:nvPicPr>
        <xdr:cNvPr id="1374" name="1008964_1A06403_1B00P.jpg">
          <a:extLst>
            <a:ext uri="{FF2B5EF4-FFF2-40B4-BE49-F238E27FC236}">
              <a16:creationId xmlns:a16="http://schemas.microsoft.com/office/drawing/2014/main" xmlns="" id="{0B568B14-5A5A-FD83-C7EE-D5A05C423E7E}"/>
            </a:ext>
          </a:extLst>
        </xdr:cNvPr>
        <xdr:cNvPicPr>
          <a:picLocks/>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a:off x="265987" y="405739922"/>
          <a:ext cx="792000" cy="936000"/>
        </a:xfrm>
        <a:prstGeom prst="rect">
          <a:avLst/>
        </a:prstGeom>
      </xdr:spPr>
    </xdr:pic>
    <xdr:clientData/>
  </xdr:twoCellAnchor>
  <xdr:twoCellAnchor>
    <xdr:from>
      <xdr:col>0</xdr:col>
      <xdr:colOff>265987</xdr:colOff>
      <xdr:row>1120</xdr:row>
      <xdr:rowOff>13022</xdr:rowOff>
    </xdr:from>
    <xdr:to>
      <xdr:col>0</xdr:col>
      <xdr:colOff>1057987</xdr:colOff>
      <xdr:row>1120</xdr:row>
      <xdr:rowOff>949022</xdr:rowOff>
    </xdr:to>
    <xdr:pic>
      <xdr:nvPicPr>
        <xdr:cNvPr id="1376" name="1008964_1A06403_1W00P.jpg">
          <a:extLst>
            <a:ext uri="{FF2B5EF4-FFF2-40B4-BE49-F238E27FC236}">
              <a16:creationId xmlns:a16="http://schemas.microsoft.com/office/drawing/2014/main" xmlns="" id="{6E9137C4-336C-A505-3584-E0BA6ADCB16A}"/>
            </a:ext>
          </a:extLst>
        </xdr:cNvPr>
        <xdr:cNvPicPr>
          <a:picLocks/>
        </xdr:cNvPicPr>
      </xdr:nvPicPr>
      <xdr:blipFill>
        <a:blip xmlns:r="http://schemas.openxmlformats.org/officeDocument/2006/relationships" r:embed="rId282" cstate="screen">
          <a:extLst>
            <a:ext uri="{28A0092B-C50C-407E-A947-70E740481C1C}">
              <a14:useLocalDpi xmlns:a14="http://schemas.microsoft.com/office/drawing/2010/main"/>
            </a:ext>
          </a:extLst>
        </a:blip>
        <a:stretch>
          <a:fillRect/>
        </a:stretch>
      </xdr:blipFill>
      <xdr:spPr>
        <a:xfrm>
          <a:off x="265987" y="407673497"/>
          <a:ext cx="792000" cy="936000"/>
        </a:xfrm>
        <a:prstGeom prst="rect">
          <a:avLst/>
        </a:prstGeom>
      </xdr:spPr>
    </xdr:pic>
    <xdr:clientData/>
  </xdr:twoCellAnchor>
  <xdr:twoCellAnchor>
    <xdr:from>
      <xdr:col>0</xdr:col>
      <xdr:colOff>265987</xdr:colOff>
      <xdr:row>1128</xdr:row>
      <xdr:rowOff>13022</xdr:rowOff>
    </xdr:from>
    <xdr:to>
      <xdr:col>0</xdr:col>
      <xdr:colOff>1057987</xdr:colOff>
      <xdr:row>1128</xdr:row>
      <xdr:rowOff>949022</xdr:rowOff>
    </xdr:to>
    <xdr:pic>
      <xdr:nvPicPr>
        <xdr:cNvPr id="1378" name="DSU8404_1A06574_2W110.jpg">
          <a:extLst>
            <a:ext uri="{FF2B5EF4-FFF2-40B4-BE49-F238E27FC236}">
              <a16:creationId xmlns:a16="http://schemas.microsoft.com/office/drawing/2014/main" xmlns="" id="{3686E51A-B105-6D55-30E5-2A6BC0CA32E8}"/>
            </a:ext>
          </a:extLst>
        </xdr:cNvPr>
        <xdr:cNvPicPr>
          <a:picLocks/>
        </xdr:cNvPicPr>
      </xdr:nvPicPr>
      <xdr:blipFill>
        <a:blip xmlns:r="http://schemas.openxmlformats.org/officeDocument/2006/relationships" r:embed="rId283" cstate="screen">
          <a:extLst>
            <a:ext uri="{28A0092B-C50C-407E-A947-70E740481C1C}">
              <a14:useLocalDpi xmlns:a14="http://schemas.microsoft.com/office/drawing/2010/main"/>
            </a:ext>
          </a:extLst>
        </a:blip>
        <a:stretch>
          <a:fillRect/>
        </a:stretch>
      </xdr:blipFill>
      <xdr:spPr>
        <a:xfrm>
          <a:off x="265987" y="409768997"/>
          <a:ext cx="792000" cy="936000"/>
        </a:xfrm>
        <a:prstGeom prst="rect">
          <a:avLst/>
        </a:prstGeom>
      </xdr:spPr>
    </xdr:pic>
    <xdr:clientData/>
  </xdr:twoCellAnchor>
  <xdr:twoCellAnchor>
    <xdr:from>
      <xdr:col>0</xdr:col>
      <xdr:colOff>265987</xdr:colOff>
      <xdr:row>1135</xdr:row>
      <xdr:rowOff>13022</xdr:rowOff>
    </xdr:from>
    <xdr:to>
      <xdr:col>0</xdr:col>
      <xdr:colOff>1057987</xdr:colOff>
      <xdr:row>1135</xdr:row>
      <xdr:rowOff>949022</xdr:rowOff>
    </xdr:to>
    <xdr:pic>
      <xdr:nvPicPr>
        <xdr:cNvPr id="1380" name="DSU8404_1A08271_5U91V.jpg">
          <a:extLst>
            <a:ext uri="{FF2B5EF4-FFF2-40B4-BE49-F238E27FC236}">
              <a16:creationId xmlns:a16="http://schemas.microsoft.com/office/drawing/2014/main" xmlns="" id="{48693D74-C719-DDBF-066A-C8578B5281DA}"/>
            </a:ext>
          </a:extLst>
        </xdr:cNvPr>
        <xdr:cNvPicPr>
          <a:picLocks/>
        </xdr:cNvPicPr>
      </xdr:nvPicPr>
      <xdr:blipFill>
        <a:blip xmlns:r="http://schemas.openxmlformats.org/officeDocument/2006/relationships" r:embed="rId284" cstate="screen">
          <a:extLst>
            <a:ext uri="{28A0092B-C50C-407E-A947-70E740481C1C}">
              <a14:useLocalDpi xmlns:a14="http://schemas.microsoft.com/office/drawing/2010/main"/>
            </a:ext>
          </a:extLst>
        </a:blip>
        <a:stretch>
          <a:fillRect/>
        </a:stretch>
      </xdr:blipFill>
      <xdr:spPr>
        <a:xfrm>
          <a:off x="265987" y="411702572"/>
          <a:ext cx="792000" cy="936000"/>
        </a:xfrm>
        <a:prstGeom prst="rect">
          <a:avLst/>
        </a:prstGeom>
      </xdr:spPr>
    </xdr:pic>
    <xdr:clientData/>
  </xdr:twoCellAnchor>
  <xdr:twoCellAnchor>
    <xdr:from>
      <xdr:col>0</xdr:col>
      <xdr:colOff>265987</xdr:colOff>
      <xdr:row>1143</xdr:row>
      <xdr:rowOff>13022</xdr:rowOff>
    </xdr:from>
    <xdr:to>
      <xdr:col>0</xdr:col>
      <xdr:colOff>1057987</xdr:colOff>
      <xdr:row>1143</xdr:row>
      <xdr:rowOff>949022</xdr:rowOff>
    </xdr:to>
    <xdr:pic>
      <xdr:nvPicPr>
        <xdr:cNvPr id="1382" name="1001590_1A05008_5G320.jpg">
          <a:extLst>
            <a:ext uri="{FF2B5EF4-FFF2-40B4-BE49-F238E27FC236}">
              <a16:creationId xmlns:a16="http://schemas.microsoft.com/office/drawing/2014/main" xmlns="" id="{17870FCE-9EB3-49FF-1CB9-66F31FA39183}"/>
            </a:ext>
          </a:extLst>
        </xdr:cNvPr>
        <xdr:cNvPicPr>
          <a:picLocks/>
        </xdr:cNvPicPr>
      </xdr:nvPicPr>
      <xdr:blipFill>
        <a:blip xmlns:r="http://schemas.openxmlformats.org/officeDocument/2006/relationships" r:embed="rId285" cstate="screen">
          <a:extLst>
            <a:ext uri="{28A0092B-C50C-407E-A947-70E740481C1C}">
              <a14:useLocalDpi xmlns:a14="http://schemas.microsoft.com/office/drawing/2010/main"/>
            </a:ext>
          </a:extLst>
        </a:blip>
        <a:stretch>
          <a:fillRect/>
        </a:stretch>
      </xdr:blipFill>
      <xdr:spPr>
        <a:xfrm>
          <a:off x="265987" y="413798072"/>
          <a:ext cx="792000" cy="936000"/>
        </a:xfrm>
        <a:prstGeom prst="rect">
          <a:avLst/>
        </a:prstGeom>
      </xdr:spPr>
    </xdr:pic>
    <xdr:clientData/>
  </xdr:twoCellAnchor>
  <xdr:twoCellAnchor>
    <xdr:from>
      <xdr:col>0</xdr:col>
      <xdr:colOff>265987</xdr:colOff>
      <xdr:row>1146</xdr:row>
      <xdr:rowOff>13022</xdr:rowOff>
    </xdr:from>
    <xdr:to>
      <xdr:col>0</xdr:col>
      <xdr:colOff>1057987</xdr:colOff>
      <xdr:row>1146</xdr:row>
      <xdr:rowOff>949022</xdr:rowOff>
    </xdr:to>
    <xdr:pic>
      <xdr:nvPicPr>
        <xdr:cNvPr id="1384" name="1001590_1A05010_5G320.jpg">
          <a:extLst>
            <a:ext uri="{FF2B5EF4-FFF2-40B4-BE49-F238E27FC236}">
              <a16:creationId xmlns:a16="http://schemas.microsoft.com/office/drawing/2014/main" xmlns="" id="{4D773D2C-1DE8-3B86-D421-CE097FC2E6DA}"/>
            </a:ext>
          </a:extLst>
        </xdr:cNvPr>
        <xdr:cNvPicPr>
          <a:picLocks/>
        </xdr:cNvPicPr>
      </xdr:nvPicPr>
      <xdr:blipFill>
        <a:blip xmlns:r="http://schemas.openxmlformats.org/officeDocument/2006/relationships" r:embed="rId286" cstate="screen">
          <a:extLst>
            <a:ext uri="{28A0092B-C50C-407E-A947-70E740481C1C}">
              <a14:useLocalDpi xmlns:a14="http://schemas.microsoft.com/office/drawing/2010/main"/>
            </a:ext>
          </a:extLst>
        </a:blip>
        <a:stretch>
          <a:fillRect/>
        </a:stretch>
      </xdr:blipFill>
      <xdr:spPr>
        <a:xfrm>
          <a:off x="265987" y="415083947"/>
          <a:ext cx="792000" cy="936000"/>
        </a:xfrm>
        <a:prstGeom prst="rect">
          <a:avLst/>
        </a:prstGeom>
      </xdr:spPr>
    </xdr:pic>
    <xdr:clientData/>
  </xdr:twoCellAnchor>
  <xdr:twoCellAnchor>
    <xdr:from>
      <xdr:col>0</xdr:col>
      <xdr:colOff>265987</xdr:colOff>
      <xdr:row>1150</xdr:row>
      <xdr:rowOff>12998</xdr:rowOff>
    </xdr:from>
    <xdr:to>
      <xdr:col>0</xdr:col>
      <xdr:colOff>1057987</xdr:colOff>
      <xdr:row>1150</xdr:row>
      <xdr:rowOff>948998</xdr:rowOff>
    </xdr:to>
    <xdr:pic>
      <xdr:nvPicPr>
        <xdr:cNvPr id="1386" name="1008859_1A06349_2UA70.jpg">
          <a:extLst>
            <a:ext uri="{FF2B5EF4-FFF2-40B4-BE49-F238E27FC236}">
              <a16:creationId xmlns:a16="http://schemas.microsoft.com/office/drawing/2014/main" xmlns="" id="{3EC1A606-5F0E-ED41-77D0-F29D0F09F1A6}"/>
            </a:ext>
          </a:extLst>
        </xdr:cNvPr>
        <xdr:cNvPicPr>
          <a:picLocks/>
        </xdr:cNvPicPr>
      </xdr:nvPicPr>
      <xdr:blipFill>
        <a:blip xmlns:r="http://schemas.openxmlformats.org/officeDocument/2006/relationships" r:embed="rId287" cstate="screen">
          <a:extLst>
            <a:ext uri="{28A0092B-C50C-407E-A947-70E740481C1C}">
              <a14:useLocalDpi xmlns:a14="http://schemas.microsoft.com/office/drawing/2010/main"/>
            </a:ext>
          </a:extLst>
        </a:blip>
        <a:stretch>
          <a:fillRect/>
        </a:stretch>
      </xdr:blipFill>
      <xdr:spPr>
        <a:xfrm>
          <a:off x="265987" y="416531723"/>
          <a:ext cx="792000" cy="936000"/>
        </a:xfrm>
        <a:prstGeom prst="rect">
          <a:avLst/>
        </a:prstGeom>
      </xdr:spPr>
    </xdr:pic>
    <xdr:clientData/>
  </xdr:twoCellAnchor>
  <xdr:twoCellAnchor>
    <xdr:from>
      <xdr:col>0</xdr:col>
      <xdr:colOff>265987</xdr:colOff>
      <xdr:row>1154</xdr:row>
      <xdr:rowOff>12998</xdr:rowOff>
    </xdr:from>
    <xdr:to>
      <xdr:col>0</xdr:col>
      <xdr:colOff>1057987</xdr:colOff>
      <xdr:row>1154</xdr:row>
      <xdr:rowOff>948998</xdr:rowOff>
    </xdr:to>
    <xdr:pic>
      <xdr:nvPicPr>
        <xdr:cNvPr id="1388" name="ICZ0003_IK0104_2Y400.jpg">
          <a:extLst>
            <a:ext uri="{FF2B5EF4-FFF2-40B4-BE49-F238E27FC236}">
              <a16:creationId xmlns:a16="http://schemas.microsoft.com/office/drawing/2014/main" xmlns="" id="{19B9E94A-DA9D-4EEF-AC51-6FEAE26195B2}"/>
            </a:ext>
          </a:extLst>
        </xdr:cNvPr>
        <xdr:cNvPicPr>
          <a:picLocks/>
        </xdr:cNvPicPr>
      </xdr:nvPicPr>
      <xdr:blipFill>
        <a:blip xmlns:r="http://schemas.openxmlformats.org/officeDocument/2006/relationships" r:embed="rId288" cstate="screen">
          <a:extLst>
            <a:ext uri="{28A0092B-C50C-407E-A947-70E740481C1C}">
              <a14:useLocalDpi xmlns:a14="http://schemas.microsoft.com/office/drawing/2010/main"/>
            </a:ext>
          </a:extLst>
        </a:blip>
        <a:stretch>
          <a:fillRect/>
        </a:stretch>
      </xdr:blipFill>
      <xdr:spPr>
        <a:xfrm>
          <a:off x="265987" y="417979523"/>
          <a:ext cx="792000" cy="936000"/>
        </a:xfrm>
        <a:prstGeom prst="rect">
          <a:avLst/>
        </a:prstGeom>
      </xdr:spPr>
    </xdr:pic>
    <xdr:clientData/>
  </xdr:twoCellAnchor>
  <xdr:twoCellAnchor>
    <xdr:from>
      <xdr:col>0</xdr:col>
      <xdr:colOff>265987</xdr:colOff>
      <xdr:row>1156</xdr:row>
      <xdr:rowOff>12998</xdr:rowOff>
    </xdr:from>
    <xdr:to>
      <xdr:col>0</xdr:col>
      <xdr:colOff>1057987</xdr:colOff>
      <xdr:row>1156</xdr:row>
      <xdr:rowOff>948998</xdr:rowOff>
    </xdr:to>
    <xdr:pic>
      <xdr:nvPicPr>
        <xdr:cNvPr id="1390" name="ICZ0003_IK0104_2O240.jpg">
          <a:extLst>
            <a:ext uri="{FF2B5EF4-FFF2-40B4-BE49-F238E27FC236}">
              <a16:creationId xmlns:a16="http://schemas.microsoft.com/office/drawing/2014/main" xmlns="" id="{DEB9485A-5618-20C9-79AA-DF00913F14D7}"/>
            </a:ext>
          </a:extLst>
        </xdr:cNvPr>
        <xdr:cNvPicPr>
          <a:picLocks/>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265987" y="419103473"/>
          <a:ext cx="792000" cy="936000"/>
        </a:xfrm>
        <a:prstGeom prst="rect">
          <a:avLst/>
        </a:prstGeom>
      </xdr:spPr>
    </xdr:pic>
    <xdr:clientData/>
  </xdr:twoCellAnchor>
  <xdr:twoCellAnchor>
    <xdr:from>
      <xdr:col>0</xdr:col>
      <xdr:colOff>265987</xdr:colOff>
      <xdr:row>1160</xdr:row>
      <xdr:rowOff>12998</xdr:rowOff>
    </xdr:from>
    <xdr:to>
      <xdr:col>0</xdr:col>
      <xdr:colOff>1057987</xdr:colOff>
      <xdr:row>1160</xdr:row>
      <xdr:rowOff>948998</xdr:rowOff>
    </xdr:to>
    <xdr:pic>
      <xdr:nvPicPr>
        <xdr:cNvPr id="1392" name="1008835_1A07877_1VA90.jpg">
          <a:extLst>
            <a:ext uri="{FF2B5EF4-FFF2-40B4-BE49-F238E27FC236}">
              <a16:creationId xmlns:a16="http://schemas.microsoft.com/office/drawing/2014/main" xmlns="" id="{A58D3703-94FB-CADE-9567-B0F19BB14EAD}"/>
            </a:ext>
          </a:extLst>
        </xdr:cNvPr>
        <xdr:cNvPicPr>
          <a:picLocks/>
        </xdr:cNvPicPr>
      </xdr:nvPicPr>
      <xdr:blipFill>
        <a:blip xmlns:r="http://schemas.openxmlformats.org/officeDocument/2006/relationships" r:embed="rId290" cstate="screen">
          <a:extLst>
            <a:ext uri="{28A0092B-C50C-407E-A947-70E740481C1C}">
              <a14:useLocalDpi xmlns:a14="http://schemas.microsoft.com/office/drawing/2010/main"/>
            </a:ext>
          </a:extLst>
        </a:blip>
        <a:stretch>
          <a:fillRect/>
        </a:stretch>
      </xdr:blipFill>
      <xdr:spPr>
        <a:xfrm>
          <a:off x="265987" y="420551273"/>
          <a:ext cx="792000" cy="936000"/>
        </a:xfrm>
        <a:prstGeom prst="rect">
          <a:avLst/>
        </a:prstGeom>
      </xdr:spPr>
    </xdr:pic>
    <xdr:clientData/>
  </xdr:twoCellAnchor>
  <xdr:twoCellAnchor>
    <xdr:from>
      <xdr:col>0</xdr:col>
      <xdr:colOff>265987</xdr:colOff>
      <xdr:row>1163</xdr:row>
      <xdr:rowOff>12998</xdr:rowOff>
    </xdr:from>
    <xdr:to>
      <xdr:col>0</xdr:col>
      <xdr:colOff>1057987</xdr:colOff>
      <xdr:row>1163</xdr:row>
      <xdr:rowOff>948998</xdr:rowOff>
    </xdr:to>
    <xdr:pic>
      <xdr:nvPicPr>
        <xdr:cNvPr id="1394" name="1008835_1A07877_1PN50.jpg">
          <a:extLst>
            <a:ext uri="{FF2B5EF4-FFF2-40B4-BE49-F238E27FC236}">
              <a16:creationId xmlns:a16="http://schemas.microsoft.com/office/drawing/2014/main" xmlns="" id="{2D91D046-EA47-FEF6-1032-CF3C7CC69CEE}"/>
            </a:ext>
          </a:extLst>
        </xdr:cNvPr>
        <xdr:cNvPicPr>
          <a:picLocks/>
        </xdr:cNvPicPr>
      </xdr:nvPicPr>
      <xdr:blipFill>
        <a:blip xmlns:r="http://schemas.openxmlformats.org/officeDocument/2006/relationships" r:embed="rId291" cstate="screen">
          <a:extLst>
            <a:ext uri="{28A0092B-C50C-407E-A947-70E740481C1C}">
              <a14:useLocalDpi xmlns:a14="http://schemas.microsoft.com/office/drawing/2010/main"/>
            </a:ext>
          </a:extLst>
        </a:blip>
        <a:stretch>
          <a:fillRect/>
        </a:stretch>
      </xdr:blipFill>
      <xdr:spPr>
        <a:xfrm>
          <a:off x="265987" y="421837148"/>
          <a:ext cx="792000" cy="936000"/>
        </a:xfrm>
        <a:prstGeom prst="rect">
          <a:avLst/>
        </a:prstGeom>
      </xdr:spPr>
    </xdr:pic>
    <xdr:clientData/>
  </xdr:twoCellAnchor>
  <xdr:twoCellAnchor>
    <xdr:from>
      <xdr:col>0</xdr:col>
      <xdr:colOff>265987</xdr:colOff>
      <xdr:row>1166</xdr:row>
      <xdr:rowOff>12998</xdr:rowOff>
    </xdr:from>
    <xdr:to>
      <xdr:col>0</xdr:col>
      <xdr:colOff>1057987</xdr:colOff>
      <xdr:row>1166</xdr:row>
      <xdr:rowOff>948998</xdr:rowOff>
    </xdr:to>
    <xdr:pic>
      <xdr:nvPicPr>
        <xdr:cNvPr id="1396" name="1008835_1A07881_2B020.jpg">
          <a:extLst>
            <a:ext uri="{FF2B5EF4-FFF2-40B4-BE49-F238E27FC236}">
              <a16:creationId xmlns:a16="http://schemas.microsoft.com/office/drawing/2014/main" xmlns="" id="{3455F117-779D-6491-F276-3EEA9E5C6C9C}"/>
            </a:ext>
          </a:extLst>
        </xdr:cNvPr>
        <xdr:cNvPicPr>
          <a:picLocks/>
        </xdr:cNvPicPr>
      </xdr:nvPicPr>
      <xdr:blipFill>
        <a:blip xmlns:r="http://schemas.openxmlformats.org/officeDocument/2006/relationships" r:embed="rId292" cstate="screen">
          <a:extLst>
            <a:ext uri="{28A0092B-C50C-407E-A947-70E740481C1C}">
              <a14:useLocalDpi xmlns:a14="http://schemas.microsoft.com/office/drawing/2010/main"/>
            </a:ext>
          </a:extLst>
        </a:blip>
        <a:stretch>
          <a:fillRect/>
        </a:stretch>
      </xdr:blipFill>
      <xdr:spPr>
        <a:xfrm>
          <a:off x="265987" y="423123023"/>
          <a:ext cx="792000" cy="936000"/>
        </a:xfrm>
        <a:prstGeom prst="rect">
          <a:avLst/>
        </a:prstGeom>
      </xdr:spPr>
    </xdr:pic>
    <xdr:clientData/>
  </xdr:twoCellAnchor>
  <xdr:twoCellAnchor>
    <xdr:from>
      <xdr:col>0</xdr:col>
      <xdr:colOff>265987</xdr:colOff>
      <xdr:row>1167</xdr:row>
      <xdr:rowOff>12998</xdr:rowOff>
    </xdr:from>
    <xdr:to>
      <xdr:col>0</xdr:col>
      <xdr:colOff>1057987</xdr:colOff>
      <xdr:row>1167</xdr:row>
      <xdr:rowOff>948998</xdr:rowOff>
    </xdr:to>
    <xdr:pic>
      <xdr:nvPicPr>
        <xdr:cNvPr id="1398" name="DPN2467_1A04114_1E01V.jpg">
          <a:extLst>
            <a:ext uri="{FF2B5EF4-FFF2-40B4-BE49-F238E27FC236}">
              <a16:creationId xmlns:a16="http://schemas.microsoft.com/office/drawing/2014/main" xmlns="" id="{155327BC-7E06-0113-B540-F75EA74E9A35}"/>
            </a:ext>
          </a:extLst>
        </xdr:cNvPr>
        <xdr:cNvPicPr>
          <a:picLocks/>
        </xdr:cNvPicPr>
      </xdr:nvPicPr>
      <xdr:blipFill>
        <a:blip xmlns:r="http://schemas.openxmlformats.org/officeDocument/2006/relationships" r:embed="rId293" cstate="screen">
          <a:extLst>
            <a:ext uri="{28A0092B-C50C-407E-A947-70E740481C1C}">
              <a14:useLocalDpi xmlns:a14="http://schemas.microsoft.com/office/drawing/2010/main"/>
            </a:ext>
          </a:extLst>
        </a:blip>
        <a:stretch>
          <a:fillRect/>
        </a:stretch>
      </xdr:blipFill>
      <xdr:spPr>
        <a:xfrm>
          <a:off x="265987" y="424085048"/>
          <a:ext cx="792000" cy="936000"/>
        </a:xfrm>
        <a:prstGeom prst="rect">
          <a:avLst/>
        </a:prstGeom>
      </xdr:spPr>
    </xdr:pic>
    <xdr:clientData/>
  </xdr:twoCellAnchor>
  <xdr:twoCellAnchor>
    <xdr:from>
      <xdr:col>0</xdr:col>
      <xdr:colOff>265987</xdr:colOff>
      <xdr:row>1168</xdr:row>
      <xdr:rowOff>12998</xdr:rowOff>
    </xdr:from>
    <xdr:to>
      <xdr:col>0</xdr:col>
      <xdr:colOff>1057987</xdr:colOff>
      <xdr:row>1168</xdr:row>
      <xdr:rowOff>948998</xdr:rowOff>
    </xdr:to>
    <xdr:pic>
      <xdr:nvPicPr>
        <xdr:cNvPr id="1400" name="1003084_1A02649_2B15V.jpg">
          <a:extLst>
            <a:ext uri="{FF2B5EF4-FFF2-40B4-BE49-F238E27FC236}">
              <a16:creationId xmlns:a16="http://schemas.microsoft.com/office/drawing/2014/main" xmlns="" id="{C896DC34-3C01-186A-0A01-CC547947B2E2}"/>
            </a:ext>
          </a:extLst>
        </xdr:cNvPr>
        <xdr:cNvPicPr>
          <a:picLocks/>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a:off x="265987" y="425047073"/>
          <a:ext cx="792000" cy="936000"/>
        </a:xfrm>
        <a:prstGeom prst="rect">
          <a:avLst/>
        </a:prstGeom>
      </xdr:spPr>
    </xdr:pic>
    <xdr:clientData/>
  </xdr:twoCellAnchor>
  <xdr:twoCellAnchor>
    <xdr:from>
      <xdr:col>0</xdr:col>
      <xdr:colOff>265987</xdr:colOff>
      <xdr:row>1169</xdr:row>
      <xdr:rowOff>12998</xdr:rowOff>
    </xdr:from>
    <xdr:to>
      <xdr:col>0</xdr:col>
      <xdr:colOff>1057987</xdr:colOff>
      <xdr:row>1169</xdr:row>
      <xdr:rowOff>948998</xdr:rowOff>
    </xdr:to>
    <xdr:pic>
      <xdr:nvPicPr>
        <xdr:cNvPr id="1402" name="1012219_1A08626_2BB60.jpg">
          <a:extLst>
            <a:ext uri="{FF2B5EF4-FFF2-40B4-BE49-F238E27FC236}">
              <a16:creationId xmlns:a16="http://schemas.microsoft.com/office/drawing/2014/main" xmlns="" id="{3AFF8575-1CD9-AB22-4C82-53EA2CE2AB16}"/>
            </a:ext>
          </a:extLst>
        </xdr:cNvPr>
        <xdr:cNvPicPr>
          <a:picLocks/>
        </xdr:cNvPicPr>
      </xdr:nvPicPr>
      <xdr:blipFill>
        <a:blip xmlns:r="http://schemas.openxmlformats.org/officeDocument/2006/relationships" r:embed="rId295" cstate="screen">
          <a:extLst>
            <a:ext uri="{28A0092B-C50C-407E-A947-70E740481C1C}">
              <a14:useLocalDpi xmlns:a14="http://schemas.microsoft.com/office/drawing/2010/main"/>
            </a:ext>
          </a:extLst>
        </a:blip>
        <a:stretch>
          <a:fillRect/>
        </a:stretch>
      </xdr:blipFill>
      <xdr:spPr>
        <a:xfrm>
          <a:off x="265987" y="426009098"/>
          <a:ext cx="792000" cy="936000"/>
        </a:xfrm>
        <a:prstGeom prst="rect">
          <a:avLst/>
        </a:prstGeom>
      </xdr:spPr>
    </xdr:pic>
    <xdr:clientData/>
  </xdr:twoCellAnchor>
  <xdr:twoCellAnchor>
    <xdr:from>
      <xdr:col>0</xdr:col>
      <xdr:colOff>265987</xdr:colOff>
      <xdr:row>1170</xdr:row>
      <xdr:rowOff>12998</xdr:rowOff>
    </xdr:from>
    <xdr:to>
      <xdr:col>0</xdr:col>
      <xdr:colOff>1057987</xdr:colOff>
      <xdr:row>1170</xdr:row>
      <xdr:rowOff>948998</xdr:rowOff>
    </xdr:to>
    <xdr:pic>
      <xdr:nvPicPr>
        <xdr:cNvPr id="1404" name="1003145_1A02247_2V48V.jpg">
          <a:extLst>
            <a:ext uri="{FF2B5EF4-FFF2-40B4-BE49-F238E27FC236}">
              <a16:creationId xmlns:a16="http://schemas.microsoft.com/office/drawing/2014/main" xmlns="" id="{890F7BEB-0122-0CA8-91AB-D6C1BB2C993D}"/>
            </a:ext>
          </a:extLst>
        </xdr:cNvPr>
        <xdr:cNvPicPr>
          <a:picLocks/>
        </xdr:cNvPicPr>
      </xdr:nvPicPr>
      <xdr:blipFill>
        <a:blip xmlns:r="http://schemas.openxmlformats.org/officeDocument/2006/relationships" r:embed="rId296" cstate="screen">
          <a:extLst>
            <a:ext uri="{28A0092B-C50C-407E-A947-70E740481C1C}">
              <a14:useLocalDpi xmlns:a14="http://schemas.microsoft.com/office/drawing/2010/main"/>
            </a:ext>
          </a:extLst>
        </a:blip>
        <a:stretch>
          <a:fillRect/>
        </a:stretch>
      </xdr:blipFill>
      <xdr:spPr>
        <a:xfrm>
          <a:off x="265987" y="426971123"/>
          <a:ext cx="792000" cy="936000"/>
        </a:xfrm>
        <a:prstGeom prst="rect">
          <a:avLst/>
        </a:prstGeom>
      </xdr:spPr>
    </xdr:pic>
    <xdr:clientData/>
  </xdr:twoCellAnchor>
  <xdr:twoCellAnchor>
    <xdr:from>
      <xdr:col>0</xdr:col>
      <xdr:colOff>265987</xdr:colOff>
      <xdr:row>1171</xdr:row>
      <xdr:rowOff>12998</xdr:rowOff>
    </xdr:from>
    <xdr:to>
      <xdr:col>0</xdr:col>
      <xdr:colOff>1057987</xdr:colOff>
      <xdr:row>1171</xdr:row>
      <xdr:rowOff>948998</xdr:rowOff>
    </xdr:to>
    <xdr:pic>
      <xdr:nvPicPr>
        <xdr:cNvPr id="1406" name="DP87631_DVTMED_D41NE.jpg">
          <a:extLst>
            <a:ext uri="{FF2B5EF4-FFF2-40B4-BE49-F238E27FC236}">
              <a16:creationId xmlns:a16="http://schemas.microsoft.com/office/drawing/2014/main" xmlns="" id="{A4AFE1F0-DB56-213B-52F3-8EDBFE5673A4}"/>
            </a:ext>
          </a:extLst>
        </xdr:cNvPr>
        <xdr:cNvPicPr>
          <a:picLocks/>
        </xdr:cNvPicPr>
      </xdr:nvPicPr>
      <xdr:blipFill>
        <a:blip xmlns:r="http://schemas.openxmlformats.org/officeDocument/2006/relationships" r:embed="rId297" cstate="screen">
          <a:extLst>
            <a:ext uri="{28A0092B-C50C-407E-A947-70E740481C1C}">
              <a14:useLocalDpi xmlns:a14="http://schemas.microsoft.com/office/drawing/2010/main"/>
            </a:ext>
          </a:extLst>
        </a:blip>
        <a:stretch>
          <a:fillRect/>
        </a:stretch>
      </xdr:blipFill>
      <xdr:spPr>
        <a:xfrm>
          <a:off x="265987" y="427933148"/>
          <a:ext cx="792000" cy="936000"/>
        </a:xfrm>
        <a:prstGeom prst="rect">
          <a:avLst/>
        </a:prstGeom>
      </xdr:spPr>
    </xdr:pic>
    <xdr:clientData/>
  </xdr:twoCellAnchor>
  <xdr:twoCellAnchor>
    <xdr:from>
      <xdr:col>0</xdr:col>
      <xdr:colOff>265987</xdr:colOff>
      <xdr:row>1172</xdr:row>
      <xdr:rowOff>12998</xdr:rowOff>
    </xdr:from>
    <xdr:to>
      <xdr:col>0</xdr:col>
      <xdr:colOff>1057987</xdr:colOff>
      <xdr:row>1172</xdr:row>
      <xdr:rowOff>948998</xdr:rowOff>
    </xdr:to>
    <xdr:pic>
      <xdr:nvPicPr>
        <xdr:cNvPr id="1408" name="1005155_1A05512_1GE9E.jpg">
          <a:extLst>
            <a:ext uri="{FF2B5EF4-FFF2-40B4-BE49-F238E27FC236}">
              <a16:creationId xmlns:a16="http://schemas.microsoft.com/office/drawing/2014/main" xmlns="" id="{2E879762-4DA2-5B3C-3D1C-36E45F3103DA}"/>
            </a:ext>
          </a:extLst>
        </xdr:cNvPr>
        <xdr:cNvPicPr>
          <a:picLocks/>
        </xdr:cNvPicPr>
      </xdr:nvPicPr>
      <xdr:blipFill>
        <a:blip xmlns:r="http://schemas.openxmlformats.org/officeDocument/2006/relationships" r:embed="rId298" cstate="screen">
          <a:extLst>
            <a:ext uri="{28A0092B-C50C-407E-A947-70E740481C1C}">
              <a14:useLocalDpi xmlns:a14="http://schemas.microsoft.com/office/drawing/2010/main"/>
            </a:ext>
          </a:extLst>
        </a:blip>
        <a:stretch>
          <a:fillRect/>
        </a:stretch>
      </xdr:blipFill>
      <xdr:spPr>
        <a:xfrm>
          <a:off x="265987" y="428895173"/>
          <a:ext cx="792000" cy="936000"/>
        </a:xfrm>
        <a:prstGeom prst="rect">
          <a:avLst/>
        </a:prstGeom>
      </xdr:spPr>
    </xdr:pic>
    <xdr:clientData/>
  </xdr:twoCellAnchor>
  <xdr:twoCellAnchor>
    <xdr:from>
      <xdr:col>0</xdr:col>
      <xdr:colOff>265987</xdr:colOff>
      <xdr:row>1173</xdr:row>
      <xdr:rowOff>12998</xdr:rowOff>
    </xdr:from>
    <xdr:to>
      <xdr:col>0</xdr:col>
      <xdr:colOff>1057987</xdr:colOff>
      <xdr:row>1173</xdr:row>
      <xdr:rowOff>948998</xdr:rowOff>
    </xdr:to>
    <xdr:pic>
      <xdr:nvPicPr>
        <xdr:cNvPr id="1410" name="1007713_1A05512_1O70E.jpg">
          <a:extLst>
            <a:ext uri="{FF2B5EF4-FFF2-40B4-BE49-F238E27FC236}">
              <a16:creationId xmlns:a16="http://schemas.microsoft.com/office/drawing/2014/main" xmlns="" id="{01B5D748-4B5C-6D73-459F-5B102B2328A8}"/>
            </a:ext>
          </a:extLst>
        </xdr:cNvPr>
        <xdr:cNvPicPr>
          <a:picLocks/>
        </xdr:cNvPicPr>
      </xdr:nvPicPr>
      <xdr:blipFill>
        <a:blip xmlns:r="http://schemas.openxmlformats.org/officeDocument/2006/relationships" r:embed="rId299" cstate="screen">
          <a:extLst>
            <a:ext uri="{28A0092B-C50C-407E-A947-70E740481C1C}">
              <a14:useLocalDpi xmlns:a14="http://schemas.microsoft.com/office/drawing/2010/main"/>
            </a:ext>
          </a:extLst>
        </a:blip>
        <a:stretch>
          <a:fillRect/>
        </a:stretch>
      </xdr:blipFill>
      <xdr:spPr>
        <a:xfrm>
          <a:off x="265987" y="429857198"/>
          <a:ext cx="792000" cy="936000"/>
        </a:xfrm>
        <a:prstGeom prst="rect">
          <a:avLst/>
        </a:prstGeom>
      </xdr:spPr>
    </xdr:pic>
    <xdr:clientData/>
  </xdr:twoCellAnchor>
  <xdr:twoCellAnchor>
    <xdr:from>
      <xdr:col>0</xdr:col>
      <xdr:colOff>265987</xdr:colOff>
      <xdr:row>1174</xdr:row>
      <xdr:rowOff>12998</xdr:rowOff>
    </xdr:from>
    <xdr:to>
      <xdr:col>0</xdr:col>
      <xdr:colOff>1057987</xdr:colOff>
      <xdr:row>1174</xdr:row>
      <xdr:rowOff>948998</xdr:rowOff>
    </xdr:to>
    <xdr:pic>
      <xdr:nvPicPr>
        <xdr:cNvPr id="1412" name="1005155_1A03190_1B00V.jpg">
          <a:extLst>
            <a:ext uri="{FF2B5EF4-FFF2-40B4-BE49-F238E27FC236}">
              <a16:creationId xmlns:a16="http://schemas.microsoft.com/office/drawing/2014/main" xmlns="" id="{DD3EE154-F9AB-D108-C6FD-B4FFB2B3115B}"/>
            </a:ext>
          </a:extLst>
        </xdr:cNvPr>
        <xdr:cNvPicPr>
          <a:picLocks/>
        </xdr:cNvPicPr>
      </xdr:nvPicPr>
      <xdr:blipFill>
        <a:blip xmlns:r="http://schemas.openxmlformats.org/officeDocument/2006/relationships" r:embed="rId300" cstate="screen">
          <a:extLst>
            <a:ext uri="{28A0092B-C50C-407E-A947-70E740481C1C}">
              <a14:useLocalDpi xmlns:a14="http://schemas.microsoft.com/office/drawing/2010/main"/>
            </a:ext>
          </a:extLst>
        </a:blip>
        <a:stretch>
          <a:fillRect/>
        </a:stretch>
      </xdr:blipFill>
      <xdr:spPr>
        <a:xfrm>
          <a:off x="265987" y="430819223"/>
          <a:ext cx="792000" cy="936000"/>
        </a:xfrm>
        <a:prstGeom prst="rect">
          <a:avLst/>
        </a:prstGeom>
      </xdr:spPr>
    </xdr:pic>
    <xdr:clientData/>
  </xdr:twoCellAnchor>
  <xdr:twoCellAnchor>
    <xdr:from>
      <xdr:col>0</xdr:col>
      <xdr:colOff>265987</xdr:colOff>
      <xdr:row>1175</xdr:row>
      <xdr:rowOff>12998</xdr:rowOff>
    </xdr:from>
    <xdr:to>
      <xdr:col>0</xdr:col>
      <xdr:colOff>1057987</xdr:colOff>
      <xdr:row>1175</xdr:row>
      <xdr:rowOff>948998</xdr:rowOff>
    </xdr:to>
    <xdr:pic>
      <xdr:nvPicPr>
        <xdr:cNvPr id="1414" name="1006192_1A07629_5K14V.jpg">
          <a:extLst>
            <a:ext uri="{FF2B5EF4-FFF2-40B4-BE49-F238E27FC236}">
              <a16:creationId xmlns:a16="http://schemas.microsoft.com/office/drawing/2014/main" xmlns="" id="{557771AC-4322-4E3C-4E4D-19211A17586C}"/>
            </a:ext>
          </a:extLst>
        </xdr:cNvPr>
        <xdr:cNvPicPr>
          <a:picLocks/>
        </xdr:cNvPicPr>
      </xdr:nvPicPr>
      <xdr:blipFill>
        <a:blip xmlns:r="http://schemas.openxmlformats.org/officeDocument/2006/relationships" r:embed="rId301" cstate="screen">
          <a:extLst>
            <a:ext uri="{28A0092B-C50C-407E-A947-70E740481C1C}">
              <a14:useLocalDpi xmlns:a14="http://schemas.microsoft.com/office/drawing/2010/main"/>
            </a:ext>
          </a:extLst>
        </a:blip>
        <a:stretch>
          <a:fillRect/>
        </a:stretch>
      </xdr:blipFill>
      <xdr:spPr>
        <a:xfrm>
          <a:off x="265987" y="431781248"/>
          <a:ext cx="792000" cy="936000"/>
        </a:xfrm>
        <a:prstGeom prst="rect">
          <a:avLst/>
        </a:prstGeom>
      </xdr:spPr>
    </xdr:pic>
    <xdr:clientData/>
  </xdr:twoCellAnchor>
  <xdr:twoCellAnchor>
    <xdr:from>
      <xdr:col>0</xdr:col>
      <xdr:colOff>265987</xdr:colOff>
      <xdr:row>1176</xdr:row>
      <xdr:rowOff>12998</xdr:rowOff>
    </xdr:from>
    <xdr:to>
      <xdr:col>0</xdr:col>
      <xdr:colOff>1057987</xdr:colOff>
      <xdr:row>1176</xdr:row>
      <xdr:rowOff>948998</xdr:rowOff>
    </xdr:to>
    <xdr:pic>
      <xdr:nvPicPr>
        <xdr:cNvPr id="1416" name="1002232_1A01444_5U18V.jpg">
          <a:extLst>
            <a:ext uri="{FF2B5EF4-FFF2-40B4-BE49-F238E27FC236}">
              <a16:creationId xmlns:a16="http://schemas.microsoft.com/office/drawing/2014/main" xmlns="" id="{E7093135-C732-EE27-4868-0334AE63991C}"/>
            </a:ext>
          </a:extLst>
        </xdr:cNvPr>
        <xdr:cNvPicPr>
          <a:picLocks/>
        </xdr:cNvPicPr>
      </xdr:nvPicPr>
      <xdr:blipFill>
        <a:blip xmlns:r="http://schemas.openxmlformats.org/officeDocument/2006/relationships" r:embed="rId302" cstate="screen">
          <a:extLst>
            <a:ext uri="{28A0092B-C50C-407E-A947-70E740481C1C}">
              <a14:useLocalDpi xmlns:a14="http://schemas.microsoft.com/office/drawing/2010/main"/>
            </a:ext>
          </a:extLst>
        </a:blip>
        <a:stretch>
          <a:fillRect/>
        </a:stretch>
      </xdr:blipFill>
      <xdr:spPr>
        <a:xfrm>
          <a:off x="265987" y="432743273"/>
          <a:ext cx="792000" cy="936000"/>
        </a:xfrm>
        <a:prstGeom prst="rect">
          <a:avLst/>
        </a:prstGeom>
      </xdr:spPr>
    </xdr:pic>
    <xdr:clientData/>
  </xdr:twoCellAnchor>
  <xdr:twoCellAnchor>
    <xdr:from>
      <xdr:col>0</xdr:col>
      <xdr:colOff>265987</xdr:colOff>
      <xdr:row>1177</xdr:row>
      <xdr:rowOff>12998</xdr:rowOff>
    </xdr:from>
    <xdr:to>
      <xdr:col>0</xdr:col>
      <xdr:colOff>1057987</xdr:colOff>
      <xdr:row>1177</xdr:row>
      <xdr:rowOff>948998</xdr:rowOff>
    </xdr:to>
    <xdr:pic>
      <xdr:nvPicPr>
        <xdr:cNvPr id="1418" name="1008527_1A06100_1B00V.JPG">
          <a:extLst>
            <a:ext uri="{FF2B5EF4-FFF2-40B4-BE49-F238E27FC236}">
              <a16:creationId xmlns:a16="http://schemas.microsoft.com/office/drawing/2014/main" xmlns="" id="{A6A99E42-EADD-67B1-F66C-9E82CD9C1B8E}"/>
            </a:ext>
          </a:extLst>
        </xdr:cNvPr>
        <xdr:cNvPicPr>
          <a:picLocks/>
        </xdr:cNvPicPr>
      </xdr:nvPicPr>
      <xdr:blipFill>
        <a:blip xmlns:r="http://schemas.openxmlformats.org/officeDocument/2006/relationships" r:embed="rId303" cstate="screen">
          <a:extLst>
            <a:ext uri="{28A0092B-C50C-407E-A947-70E740481C1C}">
              <a14:useLocalDpi xmlns:a14="http://schemas.microsoft.com/office/drawing/2010/main"/>
            </a:ext>
          </a:extLst>
        </a:blip>
        <a:stretch>
          <a:fillRect/>
        </a:stretch>
      </xdr:blipFill>
      <xdr:spPr>
        <a:xfrm>
          <a:off x="265987" y="433705298"/>
          <a:ext cx="792000" cy="936000"/>
        </a:xfrm>
        <a:prstGeom prst="rect">
          <a:avLst/>
        </a:prstGeom>
      </xdr:spPr>
    </xdr:pic>
    <xdr:clientData/>
  </xdr:twoCellAnchor>
  <xdr:twoCellAnchor>
    <xdr:from>
      <xdr:col>0</xdr:col>
      <xdr:colOff>265987</xdr:colOff>
      <xdr:row>1178</xdr:row>
      <xdr:rowOff>12998</xdr:rowOff>
    </xdr:from>
    <xdr:to>
      <xdr:col>0</xdr:col>
      <xdr:colOff>1057987</xdr:colOff>
      <xdr:row>1178</xdr:row>
      <xdr:rowOff>948998</xdr:rowOff>
    </xdr:to>
    <xdr:pic>
      <xdr:nvPicPr>
        <xdr:cNvPr id="1420" name="1007812_1A05762_1D490.jpg">
          <a:extLst>
            <a:ext uri="{FF2B5EF4-FFF2-40B4-BE49-F238E27FC236}">
              <a16:creationId xmlns:a16="http://schemas.microsoft.com/office/drawing/2014/main" xmlns="" id="{D0BA7B1E-A1D9-2D21-8F8D-E15B5B66585D}"/>
            </a:ext>
          </a:extLst>
        </xdr:cNvPr>
        <xdr:cNvPicPr>
          <a:picLocks/>
        </xdr:cNvPicPr>
      </xdr:nvPicPr>
      <xdr:blipFill>
        <a:blip xmlns:r="http://schemas.openxmlformats.org/officeDocument/2006/relationships" r:embed="rId304" cstate="screen">
          <a:extLst>
            <a:ext uri="{28A0092B-C50C-407E-A947-70E740481C1C}">
              <a14:useLocalDpi xmlns:a14="http://schemas.microsoft.com/office/drawing/2010/main"/>
            </a:ext>
          </a:extLst>
        </a:blip>
        <a:stretch>
          <a:fillRect/>
        </a:stretch>
      </xdr:blipFill>
      <xdr:spPr>
        <a:xfrm>
          <a:off x="265987" y="434667323"/>
          <a:ext cx="792000" cy="936000"/>
        </a:xfrm>
        <a:prstGeom prst="rect">
          <a:avLst/>
        </a:prstGeom>
      </xdr:spPr>
    </xdr:pic>
    <xdr:clientData/>
  </xdr:twoCellAnchor>
  <xdr:twoCellAnchor>
    <xdr:from>
      <xdr:col>0</xdr:col>
      <xdr:colOff>265987</xdr:colOff>
      <xdr:row>1179</xdr:row>
      <xdr:rowOff>12998</xdr:rowOff>
    </xdr:from>
    <xdr:to>
      <xdr:col>0</xdr:col>
      <xdr:colOff>1057987</xdr:colOff>
      <xdr:row>1179</xdr:row>
      <xdr:rowOff>948998</xdr:rowOff>
    </xdr:to>
    <xdr:pic>
      <xdr:nvPicPr>
        <xdr:cNvPr id="1422" name="1006078_1A04333_1D030.jpg">
          <a:extLst>
            <a:ext uri="{FF2B5EF4-FFF2-40B4-BE49-F238E27FC236}">
              <a16:creationId xmlns:a16="http://schemas.microsoft.com/office/drawing/2014/main" xmlns="" id="{F33AC3D0-BD0B-4793-3865-45521494AFF6}"/>
            </a:ext>
          </a:extLst>
        </xdr:cNvPr>
        <xdr:cNvPicPr>
          <a:picLocks/>
        </xdr:cNvPicPr>
      </xdr:nvPicPr>
      <xdr:blipFill>
        <a:blip xmlns:r="http://schemas.openxmlformats.org/officeDocument/2006/relationships" r:embed="rId305" cstate="screen">
          <a:extLst>
            <a:ext uri="{28A0092B-C50C-407E-A947-70E740481C1C}">
              <a14:useLocalDpi xmlns:a14="http://schemas.microsoft.com/office/drawing/2010/main"/>
            </a:ext>
          </a:extLst>
        </a:blip>
        <a:stretch>
          <a:fillRect/>
        </a:stretch>
      </xdr:blipFill>
      <xdr:spPr>
        <a:xfrm>
          <a:off x="265987" y="435629348"/>
          <a:ext cx="792000" cy="936000"/>
        </a:xfrm>
        <a:prstGeom prst="rect">
          <a:avLst/>
        </a:prstGeom>
      </xdr:spPr>
    </xdr:pic>
    <xdr:clientData/>
  </xdr:twoCellAnchor>
  <xdr:twoCellAnchor>
    <xdr:from>
      <xdr:col>0</xdr:col>
      <xdr:colOff>265987</xdr:colOff>
      <xdr:row>1182</xdr:row>
      <xdr:rowOff>12998</xdr:rowOff>
    </xdr:from>
    <xdr:to>
      <xdr:col>0</xdr:col>
      <xdr:colOff>1057987</xdr:colOff>
      <xdr:row>1182</xdr:row>
      <xdr:rowOff>948998</xdr:rowOff>
    </xdr:to>
    <xdr:pic>
      <xdr:nvPicPr>
        <xdr:cNvPr id="1424" name="1006373_1A04872_1D040.jpg">
          <a:extLst>
            <a:ext uri="{FF2B5EF4-FFF2-40B4-BE49-F238E27FC236}">
              <a16:creationId xmlns:a16="http://schemas.microsoft.com/office/drawing/2014/main" xmlns="" id="{9FFFA773-571F-4561-0470-9C2BC67384AF}"/>
            </a:ext>
          </a:extLst>
        </xdr:cNvPr>
        <xdr:cNvPicPr>
          <a:picLocks/>
        </xdr:cNvPicPr>
      </xdr:nvPicPr>
      <xdr:blipFill>
        <a:blip xmlns:r="http://schemas.openxmlformats.org/officeDocument/2006/relationships" r:embed="rId306" cstate="screen">
          <a:extLst>
            <a:ext uri="{28A0092B-C50C-407E-A947-70E740481C1C}">
              <a14:useLocalDpi xmlns:a14="http://schemas.microsoft.com/office/drawing/2010/main"/>
            </a:ext>
          </a:extLst>
        </a:blip>
        <a:stretch>
          <a:fillRect/>
        </a:stretch>
      </xdr:blipFill>
      <xdr:spPr>
        <a:xfrm>
          <a:off x="265987" y="436915223"/>
          <a:ext cx="792000" cy="936000"/>
        </a:xfrm>
        <a:prstGeom prst="rect">
          <a:avLst/>
        </a:prstGeom>
      </xdr:spPr>
    </xdr:pic>
    <xdr:clientData/>
  </xdr:twoCellAnchor>
  <xdr:twoCellAnchor>
    <xdr:from>
      <xdr:col>0</xdr:col>
      <xdr:colOff>265987</xdr:colOff>
      <xdr:row>1185</xdr:row>
      <xdr:rowOff>12998</xdr:rowOff>
    </xdr:from>
    <xdr:to>
      <xdr:col>0</xdr:col>
      <xdr:colOff>1057987</xdr:colOff>
      <xdr:row>1185</xdr:row>
      <xdr:rowOff>948998</xdr:rowOff>
    </xdr:to>
    <xdr:pic>
      <xdr:nvPicPr>
        <xdr:cNvPr id="1426" name="1006078_1A06367_1D040.jpg">
          <a:extLst>
            <a:ext uri="{FF2B5EF4-FFF2-40B4-BE49-F238E27FC236}">
              <a16:creationId xmlns:a16="http://schemas.microsoft.com/office/drawing/2014/main" xmlns="" id="{4A2CC330-21A6-63CE-E0A3-4AC358FE9348}"/>
            </a:ext>
          </a:extLst>
        </xdr:cNvPr>
        <xdr:cNvPicPr>
          <a:picLocks/>
        </xdr:cNvPicPr>
      </xdr:nvPicPr>
      <xdr:blipFill>
        <a:blip xmlns:r="http://schemas.openxmlformats.org/officeDocument/2006/relationships" r:embed="rId307" cstate="screen">
          <a:extLst>
            <a:ext uri="{28A0092B-C50C-407E-A947-70E740481C1C}">
              <a14:useLocalDpi xmlns:a14="http://schemas.microsoft.com/office/drawing/2010/main"/>
            </a:ext>
          </a:extLst>
        </a:blip>
        <a:stretch>
          <a:fillRect/>
        </a:stretch>
      </xdr:blipFill>
      <xdr:spPr>
        <a:xfrm>
          <a:off x="265987" y="438201098"/>
          <a:ext cx="792000" cy="936000"/>
        </a:xfrm>
        <a:prstGeom prst="rect">
          <a:avLst/>
        </a:prstGeom>
      </xdr:spPr>
    </xdr:pic>
    <xdr:clientData/>
  </xdr:twoCellAnchor>
  <xdr:twoCellAnchor>
    <xdr:from>
      <xdr:col>0</xdr:col>
      <xdr:colOff>265987</xdr:colOff>
      <xdr:row>1190</xdr:row>
      <xdr:rowOff>12998</xdr:rowOff>
    </xdr:from>
    <xdr:to>
      <xdr:col>0</xdr:col>
      <xdr:colOff>1057987</xdr:colOff>
      <xdr:row>1190</xdr:row>
      <xdr:rowOff>948998</xdr:rowOff>
    </xdr:to>
    <xdr:pic>
      <xdr:nvPicPr>
        <xdr:cNvPr id="1428" name="1007837_1A06880_5B040.jpg">
          <a:extLst>
            <a:ext uri="{FF2B5EF4-FFF2-40B4-BE49-F238E27FC236}">
              <a16:creationId xmlns:a16="http://schemas.microsoft.com/office/drawing/2014/main" xmlns="" id="{E46B4963-F306-059C-DD7F-46039768F9A2}"/>
            </a:ext>
          </a:extLst>
        </xdr:cNvPr>
        <xdr:cNvPicPr>
          <a:picLocks/>
        </xdr:cNvPicPr>
      </xdr:nvPicPr>
      <xdr:blipFill>
        <a:blip xmlns:r="http://schemas.openxmlformats.org/officeDocument/2006/relationships" r:embed="rId308" cstate="screen">
          <a:extLst>
            <a:ext uri="{28A0092B-C50C-407E-A947-70E740481C1C}">
              <a14:useLocalDpi xmlns:a14="http://schemas.microsoft.com/office/drawing/2010/main"/>
            </a:ext>
          </a:extLst>
        </a:blip>
        <a:stretch>
          <a:fillRect/>
        </a:stretch>
      </xdr:blipFill>
      <xdr:spPr>
        <a:xfrm>
          <a:off x="265987" y="439810823"/>
          <a:ext cx="792000" cy="936000"/>
        </a:xfrm>
        <a:prstGeom prst="rect">
          <a:avLst/>
        </a:prstGeom>
      </xdr:spPr>
    </xdr:pic>
    <xdr:clientData/>
  </xdr:twoCellAnchor>
  <xdr:twoCellAnchor>
    <xdr:from>
      <xdr:col>0</xdr:col>
      <xdr:colOff>265987</xdr:colOff>
      <xdr:row>1195</xdr:row>
      <xdr:rowOff>12998</xdr:rowOff>
    </xdr:from>
    <xdr:to>
      <xdr:col>0</xdr:col>
      <xdr:colOff>1057987</xdr:colOff>
      <xdr:row>1195</xdr:row>
      <xdr:rowOff>948998</xdr:rowOff>
    </xdr:to>
    <xdr:pic>
      <xdr:nvPicPr>
        <xdr:cNvPr id="1430" name="1008083_1A05763_1D500.jpg">
          <a:extLst>
            <a:ext uri="{FF2B5EF4-FFF2-40B4-BE49-F238E27FC236}">
              <a16:creationId xmlns:a16="http://schemas.microsoft.com/office/drawing/2014/main" xmlns="" id="{7194CEC4-4C9A-E39C-CE42-C39A96266296}"/>
            </a:ext>
          </a:extLst>
        </xdr:cNvPr>
        <xdr:cNvPicPr>
          <a:picLocks/>
        </xdr:cNvPicPr>
      </xdr:nvPicPr>
      <xdr:blipFill>
        <a:blip xmlns:r="http://schemas.openxmlformats.org/officeDocument/2006/relationships" r:embed="rId309" cstate="screen">
          <a:extLst>
            <a:ext uri="{28A0092B-C50C-407E-A947-70E740481C1C}">
              <a14:useLocalDpi xmlns:a14="http://schemas.microsoft.com/office/drawing/2010/main"/>
            </a:ext>
          </a:extLst>
        </a:blip>
        <a:stretch>
          <a:fillRect/>
        </a:stretch>
      </xdr:blipFill>
      <xdr:spPr>
        <a:xfrm>
          <a:off x="265987" y="441420548"/>
          <a:ext cx="792000" cy="936000"/>
        </a:xfrm>
        <a:prstGeom prst="rect">
          <a:avLst/>
        </a:prstGeom>
      </xdr:spPr>
    </xdr:pic>
    <xdr:clientData/>
  </xdr:twoCellAnchor>
  <xdr:twoCellAnchor>
    <xdr:from>
      <xdr:col>0</xdr:col>
      <xdr:colOff>265987</xdr:colOff>
      <xdr:row>1197</xdr:row>
      <xdr:rowOff>12998</xdr:rowOff>
    </xdr:from>
    <xdr:to>
      <xdr:col>0</xdr:col>
      <xdr:colOff>1057987</xdr:colOff>
      <xdr:row>1197</xdr:row>
      <xdr:rowOff>948998</xdr:rowOff>
    </xdr:to>
    <xdr:pic>
      <xdr:nvPicPr>
        <xdr:cNvPr id="1432" name="1008624_1A05762_1D490.jpg">
          <a:extLst>
            <a:ext uri="{FF2B5EF4-FFF2-40B4-BE49-F238E27FC236}">
              <a16:creationId xmlns:a16="http://schemas.microsoft.com/office/drawing/2014/main" xmlns="" id="{0ACB7DE7-F1E5-6503-D2ED-417850BA07B1}"/>
            </a:ext>
          </a:extLst>
        </xdr:cNvPr>
        <xdr:cNvPicPr>
          <a:picLocks/>
        </xdr:cNvPicPr>
      </xdr:nvPicPr>
      <xdr:blipFill>
        <a:blip xmlns:r="http://schemas.openxmlformats.org/officeDocument/2006/relationships" r:embed="rId310" cstate="screen">
          <a:extLst>
            <a:ext uri="{28A0092B-C50C-407E-A947-70E740481C1C}">
              <a14:useLocalDpi xmlns:a14="http://schemas.microsoft.com/office/drawing/2010/main"/>
            </a:ext>
          </a:extLst>
        </a:blip>
        <a:stretch>
          <a:fillRect/>
        </a:stretch>
      </xdr:blipFill>
      <xdr:spPr>
        <a:xfrm>
          <a:off x="265987" y="442544498"/>
          <a:ext cx="792000" cy="936000"/>
        </a:xfrm>
        <a:prstGeom prst="rect">
          <a:avLst/>
        </a:prstGeom>
      </xdr:spPr>
    </xdr:pic>
    <xdr:clientData/>
  </xdr:twoCellAnchor>
  <xdr:twoCellAnchor>
    <xdr:from>
      <xdr:col>0</xdr:col>
      <xdr:colOff>265987</xdr:colOff>
      <xdr:row>1202</xdr:row>
      <xdr:rowOff>12998</xdr:rowOff>
    </xdr:from>
    <xdr:to>
      <xdr:col>0</xdr:col>
      <xdr:colOff>1057987</xdr:colOff>
      <xdr:row>1202</xdr:row>
      <xdr:rowOff>948998</xdr:rowOff>
    </xdr:to>
    <xdr:pic>
      <xdr:nvPicPr>
        <xdr:cNvPr id="1434" name="1012245_1A09318_1D040.jpg">
          <a:extLst>
            <a:ext uri="{FF2B5EF4-FFF2-40B4-BE49-F238E27FC236}">
              <a16:creationId xmlns:a16="http://schemas.microsoft.com/office/drawing/2014/main" xmlns="" id="{671C58DA-D4FF-B25F-E60E-C109E9410B8B}"/>
            </a:ext>
          </a:extLst>
        </xdr:cNvPr>
        <xdr:cNvPicPr>
          <a:picLocks/>
        </xdr:cNvPicPr>
      </xdr:nvPicPr>
      <xdr:blipFill>
        <a:blip xmlns:r="http://schemas.openxmlformats.org/officeDocument/2006/relationships" r:embed="rId311" cstate="screen">
          <a:extLst>
            <a:ext uri="{28A0092B-C50C-407E-A947-70E740481C1C}">
              <a14:useLocalDpi xmlns:a14="http://schemas.microsoft.com/office/drawing/2010/main"/>
            </a:ext>
          </a:extLst>
        </a:blip>
        <a:stretch>
          <a:fillRect/>
        </a:stretch>
      </xdr:blipFill>
      <xdr:spPr>
        <a:xfrm>
          <a:off x="265987" y="444154223"/>
          <a:ext cx="792000" cy="936000"/>
        </a:xfrm>
        <a:prstGeom prst="rect">
          <a:avLst/>
        </a:prstGeom>
      </xdr:spPr>
    </xdr:pic>
    <xdr:clientData/>
  </xdr:twoCellAnchor>
  <xdr:twoCellAnchor>
    <xdr:from>
      <xdr:col>0</xdr:col>
      <xdr:colOff>265987</xdr:colOff>
      <xdr:row>1213</xdr:row>
      <xdr:rowOff>12998</xdr:rowOff>
    </xdr:from>
    <xdr:to>
      <xdr:col>0</xdr:col>
      <xdr:colOff>1057987</xdr:colOff>
      <xdr:row>1213</xdr:row>
      <xdr:rowOff>948998</xdr:rowOff>
    </xdr:to>
    <xdr:pic>
      <xdr:nvPicPr>
        <xdr:cNvPr id="1436" name="1012245_1A08824_1D450.jpg">
          <a:extLst>
            <a:ext uri="{FF2B5EF4-FFF2-40B4-BE49-F238E27FC236}">
              <a16:creationId xmlns:a16="http://schemas.microsoft.com/office/drawing/2014/main" xmlns="" id="{995D914E-25AD-35EF-E431-641CBD110C41}"/>
            </a:ext>
          </a:extLst>
        </xdr:cNvPr>
        <xdr:cNvPicPr>
          <a:picLocks/>
        </xdr:cNvPicPr>
      </xdr:nvPicPr>
      <xdr:blipFill>
        <a:blip xmlns:r="http://schemas.openxmlformats.org/officeDocument/2006/relationships" r:embed="rId312" cstate="screen">
          <a:extLst>
            <a:ext uri="{28A0092B-C50C-407E-A947-70E740481C1C}">
              <a14:useLocalDpi xmlns:a14="http://schemas.microsoft.com/office/drawing/2010/main"/>
            </a:ext>
          </a:extLst>
        </a:blip>
        <a:stretch>
          <a:fillRect/>
        </a:stretch>
      </xdr:blipFill>
      <xdr:spPr>
        <a:xfrm>
          <a:off x="265987" y="446735498"/>
          <a:ext cx="792000" cy="936000"/>
        </a:xfrm>
        <a:prstGeom prst="rect">
          <a:avLst/>
        </a:prstGeom>
      </xdr:spPr>
    </xdr:pic>
    <xdr:clientData/>
  </xdr:twoCellAnchor>
  <xdr:twoCellAnchor>
    <xdr:from>
      <xdr:col>0</xdr:col>
      <xdr:colOff>265987</xdr:colOff>
      <xdr:row>1223</xdr:row>
      <xdr:rowOff>12998</xdr:rowOff>
    </xdr:from>
    <xdr:to>
      <xdr:col>0</xdr:col>
      <xdr:colOff>1057987</xdr:colOff>
      <xdr:row>1223</xdr:row>
      <xdr:rowOff>948998</xdr:rowOff>
    </xdr:to>
    <xdr:pic>
      <xdr:nvPicPr>
        <xdr:cNvPr id="1438" name="1008576_1A05740_1B000.jpg">
          <a:extLst>
            <a:ext uri="{FF2B5EF4-FFF2-40B4-BE49-F238E27FC236}">
              <a16:creationId xmlns:a16="http://schemas.microsoft.com/office/drawing/2014/main" xmlns="" id="{2D343640-304E-6C35-AA00-8A3632AF0E89}"/>
            </a:ext>
          </a:extLst>
        </xdr:cNvPr>
        <xdr:cNvPicPr>
          <a:picLocks/>
        </xdr:cNvPicPr>
      </xdr:nvPicPr>
      <xdr:blipFill>
        <a:blip xmlns:r="http://schemas.openxmlformats.org/officeDocument/2006/relationships" r:embed="rId313" cstate="screen">
          <a:extLst>
            <a:ext uri="{28A0092B-C50C-407E-A947-70E740481C1C}">
              <a14:useLocalDpi xmlns:a14="http://schemas.microsoft.com/office/drawing/2010/main"/>
            </a:ext>
          </a:extLst>
        </a:blip>
        <a:stretch>
          <a:fillRect/>
        </a:stretch>
      </xdr:blipFill>
      <xdr:spPr>
        <a:xfrm>
          <a:off x="265987" y="449154848"/>
          <a:ext cx="792000" cy="936000"/>
        </a:xfrm>
        <a:prstGeom prst="rect">
          <a:avLst/>
        </a:prstGeom>
      </xdr:spPr>
    </xdr:pic>
    <xdr:clientData/>
  </xdr:twoCellAnchor>
  <xdr:twoCellAnchor>
    <xdr:from>
      <xdr:col>0</xdr:col>
      <xdr:colOff>265987</xdr:colOff>
      <xdr:row>1227</xdr:row>
      <xdr:rowOff>12998</xdr:rowOff>
    </xdr:from>
    <xdr:to>
      <xdr:col>0</xdr:col>
      <xdr:colOff>1057987</xdr:colOff>
      <xdr:row>1227</xdr:row>
      <xdr:rowOff>948998</xdr:rowOff>
    </xdr:to>
    <xdr:pic>
      <xdr:nvPicPr>
        <xdr:cNvPr id="1440" name="1008577_1A06132_1B000.jpg">
          <a:extLst>
            <a:ext uri="{FF2B5EF4-FFF2-40B4-BE49-F238E27FC236}">
              <a16:creationId xmlns:a16="http://schemas.microsoft.com/office/drawing/2014/main" xmlns="" id="{7865EA32-5CA6-4811-A319-9F5E145B0A6B}"/>
            </a:ext>
          </a:extLst>
        </xdr:cNvPr>
        <xdr:cNvPicPr>
          <a:picLocks/>
        </xdr:cNvPicPr>
      </xdr:nvPicPr>
      <xdr:blipFill>
        <a:blip xmlns:r="http://schemas.openxmlformats.org/officeDocument/2006/relationships" r:embed="rId314" cstate="screen">
          <a:extLst>
            <a:ext uri="{28A0092B-C50C-407E-A947-70E740481C1C}">
              <a14:useLocalDpi xmlns:a14="http://schemas.microsoft.com/office/drawing/2010/main"/>
            </a:ext>
          </a:extLst>
        </a:blip>
        <a:stretch>
          <a:fillRect/>
        </a:stretch>
      </xdr:blipFill>
      <xdr:spPr>
        <a:xfrm>
          <a:off x="265987" y="450602648"/>
          <a:ext cx="792000" cy="936000"/>
        </a:xfrm>
        <a:prstGeom prst="rect">
          <a:avLst/>
        </a:prstGeom>
      </xdr:spPr>
    </xdr:pic>
    <xdr:clientData/>
  </xdr:twoCellAnchor>
  <xdr:twoCellAnchor>
    <xdr:from>
      <xdr:col>0</xdr:col>
      <xdr:colOff>265987</xdr:colOff>
      <xdr:row>1230</xdr:row>
      <xdr:rowOff>12998</xdr:rowOff>
    </xdr:from>
    <xdr:to>
      <xdr:col>0</xdr:col>
      <xdr:colOff>1057987</xdr:colOff>
      <xdr:row>1230</xdr:row>
      <xdr:rowOff>948998</xdr:rowOff>
    </xdr:to>
    <xdr:pic>
      <xdr:nvPicPr>
        <xdr:cNvPr id="1442" name="1004731_1A03462_1B000.JPG">
          <a:extLst>
            <a:ext uri="{FF2B5EF4-FFF2-40B4-BE49-F238E27FC236}">
              <a16:creationId xmlns:a16="http://schemas.microsoft.com/office/drawing/2014/main" xmlns="" id="{0192C512-23F1-40CD-3FCB-6F8475FCCD38}"/>
            </a:ext>
          </a:extLst>
        </xdr:cNvPr>
        <xdr:cNvPicPr>
          <a:picLocks/>
        </xdr:cNvPicPr>
      </xdr:nvPicPr>
      <xdr:blipFill>
        <a:blip xmlns:r="http://schemas.openxmlformats.org/officeDocument/2006/relationships" r:embed="rId315" cstate="screen">
          <a:extLst>
            <a:ext uri="{28A0092B-C50C-407E-A947-70E740481C1C}">
              <a14:useLocalDpi xmlns:a14="http://schemas.microsoft.com/office/drawing/2010/main"/>
            </a:ext>
          </a:extLst>
        </a:blip>
        <a:stretch>
          <a:fillRect/>
        </a:stretch>
      </xdr:blipFill>
      <xdr:spPr>
        <a:xfrm>
          <a:off x="265987" y="451888523"/>
          <a:ext cx="792000" cy="936000"/>
        </a:xfrm>
        <a:prstGeom prst="rect">
          <a:avLst/>
        </a:prstGeom>
      </xdr:spPr>
    </xdr:pic>
    <xdr:clientData/>
  </xdr:twoCellAnchor>
  <xdr:twoCellAnchor>
    <xdr:from>
      <xdr:col>0</xdr:col>
      <xdr:colOff>265987</xdr:colOff>
      <xdr:row>1232</xdr:row>
      <xdr:rowOff>12998</xdr:rowOff>
    </xdr:from>
    <xdr:to>
      <xdr:col>0</xdr:col>
      <xdr:colOff>1057987</xdr:colOff>
      <xdr:row>1232</xdr:row>
      <xdr:rowOff>948998</xdr:rowOff>
    </xdr:to>
    <xdr:pic>
      <xdr:nvPicPr>
        <xdr:cNvPr id="1444" name="1009008_1A05946_2R720.jpg">
          <a:extLst>
            <a:ext uri="{FF2B5EF4-FFF2-40B4-BE49-F238E27FC236}">
              <a16:creationId xmlns:a16="http://schemas.microsoft.com/office/drawing/2014/main" xmlns="" id="{B5CD01C7-6E8F-4ED7-879D-A6DD11E37A48}"/>
            </a:ext>
          </a:extLst>
        </xdr:cNvPr>
        <xdr:cNvPicPr>
          <a:picLocks/>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a:off x="265987" y="453012473"/>
          <a:ext cx="792000" cy="936000"/>
        </a:xfrm>
        <a:prstGeom prst="rect">
          <a:avLst/>
        </a:prstGeom>
      </xdr:spPr>
    </xdr:pic>
    <xdr:clientData/>
  </xdr:twoCellAnchor>
  <xdr:twoCellAnchor>
    <xdr:from>
      <xdr:col>0</xdr:col>
      <xdr:colOff>265987</xdr:colOff>
      <xdr:row>1237</xdr:row>
      <xdr:rowOff>12998</xdr:rowOff>
    </xdr:from>
    <xdr:to>
      <xdr:col>0</xdr:col>
      <xdr:colOff>1057987</xdr:colOff>
      <xdr:row>1237</xdr:row>
      <xdr:rowOff>948998</xdr:rowOff>
    </xdr:to>
    <xdr:pic>
      <xdr:nvPicPr>
        <xdr:cNvPr id="1446" name="1009381_1A05965_1G010.jpg">
          <a:extLst>
            <a:ext uri="{FF2B5EF4-FFF2-40B4-BE49-F238E27FC236}">
              <a16:creationId xmlns:a16="http://schemas.microsoft.com/office/drawing/2014/main" xmlns="" id="{83D4167A-CE19-58D8-8D0F-49FF928335DA}"/>
            </a:ext>
          </a:extLst>
        </xdr:cNvPr>
        <xdr:cNvPicPr>
          <a:picLocks/>
        </xdr:cNvPicPr>
      </xdr:nvPicPr>
      <xdr:blipFill>
        <a:blip xmlns:r="http://schemas.openxmlformats.org/officeDocument/2006/relationships" r:embed="rId317" cstate="screen">
          <a:extLst>
            <a:ext uri="{28A0092B-C50C-407E-A947-70E740481C1C}">
              <a14:useLocalDpi xmlns:a14="http://schemas.microsoft.com/office/drawing/2010/main"/>
            </a:ext>
          </a:extLst>
        </a:blip>
        <a:stretch>
          <a:fillRect/>
        </a:stretch>
      </xdr:blipFill>
      <xdr:spPr>
        <a:xfrm>
          <a:off x="265987" y="454622198"/>
          <a:ext cx="792000" cy="936000"/>
        </a:xfrm>
        <a:prstGeom prst="rect">
          <a:avLst/>
        </a:prstGeom>
      </xdr:spPr>
    </xdr:pic>
    <xdr:clientData/>
  </xdr:twoCellAnchor>
  <xdr:twoCellAnchor>
    <xdr:from>
      <xdr:col>0</xdr:col>
      <xdr:colOff>265987</xdr:colOff>
      <xdr:row>1240</xdr:row>
      <xdr:rowOff>12998</xdr:rowOff>
    </xdr:from>
    <xdr:to>
      <xdr:col>0</xdr:col>
      <xdr:colOff>1057987</xdr:colOff>
      <xdr:row>1240</xdr:row>
      <xdr:rowOff>948998</xdr:rowOff>
    </xdr:to>
    <xdr:pic>
      <xdr:nvPicPr>
        <xdr:cNvPr id="1448" name="1009383_1A06891_5B000.jpg">
          <a:extLst>
            <a:ext uri="{FF2B5EF4-FFF2-40B4-BE49-F238E27FC236}">
              <a16:creationId xmlns:a16="http://schemas.microsoft.com/office/drawing/2014/main" xmlns="" id="{7FD4C87F-B40B-BAB7-B9BF-814BE2E872EA}"/>
            </a:ext>
          </a:extLst>
        </xdr:cNvPr>
        <xdr:cNvPicPr>
          <a:picLocks/>
        </xdr:cNvPicPr>
      </xdr:nvPicPr>
      <xdr:blipFill>
        <a:blip xmlns:r="http://schemas.openxmlformats.org/officeDocument/2006/relationships" r:embed="rId318" cstate="screen">
          <a:extLst>
            <a:ext uri="{28A0092B-C50C-407E-A947-70E740481C1C}">
              <a14:useLocalDpi xmlns:a14="http://schemas.microsoft.com/office/drawing/2010/main"/>
            </a:ext>
          </a:extLst>
        </a:blip>
        <a:stretch>
          <a:fillRect/>
        </a:stretch>
      </xdr:blipFill>
      <xdr:spPr>
        <a:xfrm>
          <a:off x="265987" y="455908073"/>
          <a:ext cx="792000" cy="936000"/>
        </a:xfrm>
        <a:prstGeom prst="rect">
          <a:avLst/>
        </a:prstGeom>
      </xdr:spPr>
    </xdr:pic>
    <xdr:clientData/>
  </xdr:twoCellAnchor>
  <xdr:twoCellAnchor>
    <xdr:from>
      <xdr:col>0</xdr:col>
      <xdr:colOff>265987</xdr:colOff>
      <xdr:row>1241</xdr:row>
      <xdr:rowOff>12998</xdr:rowOff>
    </xdr:from>
    <xdr:to>
      <xdr:col>0</xdr:col>
      <xdr:colOff>1057987</xdr:colOff>
      <xdr:row>1241</xdr:row>
      <xdr:rowOff>948998</xdr:rowOff>
    </xdr:to>
    <xdr:pic>
      <xdr:nvPicPr>
        <xdr:cNvPr id="1450" name="A87402_A231240_A1001.jpg">
          <a:extLst>
            <a:ext uri="{FF2B5EF4-FFF2-40B4-BE49-F238E27FC236}">
              <a16:creationId xmlns:a16="http://schemas.microsoft.com/office/drawing/2014/main" xmlns="" id="{38D1EBE9-AFB3-B2A6-AD43-742FE965DA35}"/>
            </a:ext>
          </a:extLst>
        </xdr:cNvPr>
        <xdr:cNvPicPr>
          <a:picLocks/>
        </xdr:cNvPicPr>
      </xdr:nvPicPr>
      <xdr:blipFill>
        <a:blip xmlns:r="http://schemas.openxmlformats.org/officeDocument/2006/relationships" r:embed="rId319" cstate="screen">
          <a:extLst>
            <a:ext uri="{28A0092B-C50C-407E-A947-70E740481C1C}">
              <a14:useLocalDpi xmlns:a14="http://schemas.microsoft.com/office/drawing/2010/main"/>
            </a:ext>
          </a:extLst>
        </a:blip>
        <a:stretch>
          <a:fillRect/>
        </a:stretch>
      </xdr:blipFill>
      <xdr:spPr>
        <a:xfrm>
          <a:off x="265987" y="456870098"/>
          <a:ext cx="792000" cy="936000"/>
        </a:xfrm>
        <a:prstGeom prst="rect">
          <a:avLst/>
        </a:prstGeom>
      </xdr:spPr>
    </xdr:pic>
    <xdr:clientData/>
  </xdr:twoCellAnchor>
  <xdr:twoCellAnchor>
    <xdr:from>
      <xdr:col>0</xdr:col>
      <xdr:colOff>265987</xdr:colOff>
      <xdr:row>1243</xdr:row>
      <xdr:rowOff>12998</xdr:rowOff>
    </xdr:from>
    <xdr:to>
      <xdr:col>0</xdr:col>
      <xdr:colOff>1057987</xdr:colOff>
      <xdr:row>1243</xdr:row>
      <xdr:rowOff>948998</xdr:rowOff>
    </xdr:to>
    <xdr:pic>
      <xdr:nvPicPr>
        <xdr:cNvPr id="1452" name="A87427_A237141_2P810.jpg">
          <a:extLst>
            <a:ext uri="{FF2B5EF4-FFF2-40B4-BE49-F238E27FC236}">
              <a16:creationId xmlns:a16="http://schemas.microsoft.com/office/drawing/2014/main" xmlns="" id="{4003CB3A-C91B-45A9-A59D-D5EF3F52B0C9}"/>
            </a:ext>
          </a:extLst>
        </xdr:cNvPr>
        <xdr:cNvPicPr>
          <a:picLocks/>
        </xdr:cNvPicPr>
      </xdr:nvPicPr>
      <xdr:blipFill>
        <a:blip xmlns:r="http://schemas.openxmlformats.org/officeDocument/2006/relationships" r:embed="rId320" cstate="screen">
          <a:extLst>
            <a:ext uri="{28A0092B-C50C-407E-A947-70E740481C1C}">
              <a14:useLocalDpi xmlns:a14="http://schemas.microsoft.com/office/drawing/2010/main"/>
            </a:ext>
          </a:extLst>
        </a:blip>
        <a:stretch>
          <a:fillRect/>
        </a:stretch>
      </xdr:blipFill>
      <xdr:spPr>
        <a:xfrm>
          <a:off x="265987" y="457994048"/>
          <a:ext cx="792000" cy="936000"/>
        </a:xfrm>
        <a:prstGeom prst="rect">
          <a:avLst/>
        </a:prstGeom>
      </xdr:spPr>
    </xdr:pic>
    <xdr:clientData/>
  </xdr:twoCellAnchor>
  <xdr:twoCellAnchor>
    <xdr:from>
      <xdr:col>0</xdr:col>
      <xdr:colOff>265987</xdr:colOff>
      <xdr:row>1250</xdr:row>
      <xdr:rowOff>12998</xdr:rowOff>
    </xdr:from>
    <xdr:to>
      <xdr:col>0</xdr:col>
      <xdr:colOff>1057987</xdr:colOff>
      <xdr:row>1250</xdr:row>
      <xdr:rowOff>948998</xdr:rowOff>
    </xdr:to>
    <xdr:pic>
      <xdr:nvPicPr>
        <xdr:cNvPr id="1454" name="1002545_1A01875_1U610.jpg">
          <a:extLst>
            <a:ext uri="{FF2B5EF4-FFF2-40B4-BE49-F238E27FC236}">
              <a16:creationId xmlns:a16="http://schemas.microsoft.com/office/drawing/2014/main" xmlns="" id="{27D35341-0F20-03DF-D64B-5BC2DAE8EBFB}"/>
            </a:ext>
          </a:extLst>
        </xdr:cNvPr>
        <xdr:cNvPicPr>
          <a:picLocks/>
        </xdr:cNvPicPr>
      </xdr:nvPicPr>
      <xdr:blipFill>
        <a:blip xmlns:r="http://schemas.openxmlformats.org/officeDocument/2006/relationships" r:embed="rId321" cstate="screen">
          <a:extLst>
            <a:ext uri="{28A0092B-C50C-407E-A947-70E740481C1C}">
              <a14:useLocalDpi xmlns:a14="http://schemas.microsoft.com/office/drawing/2010/main"/>
            </a:ext>
          </a:extLst>
        </a:blip>
        <a:stretch>
          <a:fillRect/>
        </a:stretch>
      </xdr:blipFill>
      <xdr:spPr>
        <a:xfrm>
          <a:off x="265987" y="459927623"/>
          <a:ext cx="792000" cy="936000"/>
        </a:xfrm>
        <a:prstGeom prst="rect">
          <a:avLst/>
        </a:prstGeom>
      </xdr:spPr>
    </xdr:pic>
    <xdr:clientData/>
  </xdr:twoCellAnchor>
  <xdr:twoCellAnchor>
    <xdr:from>
      <xdr:col>0</xdr:col>
      <xdr:colOff>265987</xdr:colOff>
      <xdr:row>1251</xdr:row>
      <xdr:rowOff>12998</xdr:rowOff>
    </xdr:from>
    <xdr:to>
      <xdr:col>0</xdr:col>
      <xdr:colOff>1057987</xdr:colOff>
      <xdr:row>1251</xdr:row>
      <xdr:rowOff>948998</xdr:rowOff>
    </xdr:to>
    <xdr:pic>
      <xdr:nvPicPr>
        <xdr:cNvPr id="1456" name="1005192_1A03483_1B000.jpg">
          <a:extLst>
            <a:ext uri="{FF2B5EF4-FFF2-40B4-BE49-F238E27FC236}">
              <a16:creationId xmlns:a16="http://schemas.microsoft.com/office/drawing/2014/main" xmlns="" id="{894D2E47-AE3F-E3EF-16E4-031A671C2C10}"/>
            </a:ext>
          </a:extLst>
        </xdr:cNvPr>
        <xdr:cNvPicPr>
          <a:picLocks/>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265987" y="460889648"/>
          <a:ext cx="792000" cy="936000"/>
        </a:xfrm>
        <a:prstGeom prst="rect">
          <a:avLst/>
        </a:prstGeom>
      </xdr:spPr>
    </xdr:pic>
    <xdr:clientData/>
  </xdr:twoCellAnchor>
  <xdr:twoCellAnchor>
    <xdr:from>
      <xdr:col>0</xdr:col>
      <xdr:colOff>265987</xdr:colOff>
      <xdr:row>1253</xdr:row>
      <xdr:rowOff>12998</xdr:rowOff>
    </xdr:from>
    <xdr:to>
      <xdr:col>0</xdr:col>
      <xdr:colOff>1057987</xdr:colOff>
      <xdr:row>1253</xdr:row>
      <xdr:rowOff>948998</xdr:rowOff>
    </xdr:to>
    <xdr:pic>
      <xdr:nvPicPr>
        <xdr:cNvPr id="1458" name="1009314_1A06771_1B000.jpg">
          <a:extLst>
            <a:ext uri="{FF2B5EF4-FFF2-40B4-BE49-F238E27FC236}">
              <a16:creationId xmlns:a16="http://schemas.microsoft.com/office/drawing/2014/main" xmlns="" id="{A44D2CF2-DC81-EC50-BCA1-2F1BB9BA1B79}"/>
            </a:ext>
          </a:extLst>
        </xdr:cNvPr>
        <xdr:cNvPicPr>
          <a:picLocks/>
        </xdr:cNvPicPr>
      </xdr:nvPicPr>
      <xdr:blipFill>
        <a:blip xmlns:r="http://schemas.openxmlformats.org/officeDocument/2006/relationships" r:embed="rId323" cstate="screen">
          <a:extLst>
            <a:ext uri="{28A0092B-C50C-407E-A947-70E740481C1C}">
              <a14:useLocalDpi xmlns:a14="http://schemas.microsoft.com/office/drawing/2010/main"/>
            </a:ext>
          </a:extLst>
        </a:blip>
        <a:stretch>
          <a:fillRect/>
        </a:stretch>
      </xdr:blipFill>
      <xdr:spPr>
        <a:xfrm>
          <a:off x="265987" y="462013598"/>
          <a:ext cx="792000" cy="936000"/>
        </a:xfrm>
        <a:prstGeom prst="rect">
          <a:avLst/>
        </a:prstGeom>
      </xdr:spPr>
    </xdr:pic>
    <xdr:clientData/>
  </xdr:twoCellAnchor>
  <xdr:twoCellAnchor>
    <xdr:from>
      <xdr:col>0</xdr:col>
      <xdr:colOff>265987</xdr:colOff>
      <xdr:row>1256</xdr:row>
      <xdr:rowOff>12998</xdr:rowOff>
    </xdr:from>
    <xdr:to>
      <xdr:col>0</xdr:col>
      <xdr:colOff>1057987</xdr:colOff>
      <xdr:row>1256</xdr:row>
      <xdr:rowOff>948998</xdr:rowOff>
    </xdr:to>
    <xdr:pic>
      <xdr:nvPicPr>
        <xdr:cNvPr id="1460" name="1006469_1A04468_1B000.jpg">
          <a:extLst>
            <a:ext uri="{FF2B5EF4-FFF2-40B4-BE49-F238E27FC236}">
              <a16:creationId xmlns:a16="http://schemas.microsoft.com/office/drawing/2014/main" xmlns="" id="{68BC5A97-7AA6-A7E7-9CEE-0B8566E55ACE}"/>
            </a:ext>
          </a:extLst>
        </xdr:cNvPr>
        <xdr:cNvPicPr>
          <a:picLocks/>
        </xdr:cNvPicPr>
      </xdr:nvPicPr>
      <xdr:blipFill>
        <a:blip xmlns:r="http://schemas.openxmlformats.org/officeDocument/2006/relationships" r:embed="rId324" cstate="screen">
          <a:extLst>
            <a:ext uri="{28A0092B-C50C-407E-A947-70E740481C1C}">
              <a14:useLocalDpi xmlns:a14="http://schemas.microsoft.com/office/drawing/2010/main"/>
            </a:ext>
          </a:extLst>
        </a:blip>
        <a:stretch>
          <a:fillRect/>
        </a:stretch>
      </xdr:blipFill>
      <xdr:spPr>
        <a:xfrm>
          <a:off x="265987" y="463299473"/>
          <a:ext cx="792000" cy="936000"/>
        </a:xfrm>
        <a:prstGeom prst="rect">
          <a:avLst/>
        </a:prstGeom>
      </xdr:spPr>
    </xdr:pic>
    <xdr:clientData/>
  </xdr:twoCellAnchor>
  <xdr:twoCellAnchor>
    <xdr:from>
      <xdr:col>0</xdr:col>
      <xdr:colOff>265987</xdr:colOff>
      <xdr:row>1263</xdr:row>
      <xdr:rowOff>12998</xdr:rowOff>
    </xdr:from>
    <xdr:to>
      <xdr:col>0</xdr:col>
      <xdr:colOff>1057987</xdr:colOff>
      <xdr:row>1263</xdr:row>
      <xdr:rowOff>948998</xdr:rowOff>
    </xdr:to>
    <xdr:pic>
      <xdr:nvPicPr>
        <xdr:cNvPr id="1462" name="1008503_1A06081_1B000.jpg">
          <a:extLst>
            <a:ext uri="{FF2B5EF4-FFF2-40B4-BE49-F238E27FC236}">
              <a16:creationId xmlns:a16="http://schemas.microsoft.com/office/drawing/2014/main" xmlns="" id="{EE152120-E06D-1DCE-951D-C970D399F42B}"/>
            </a:ext>
          </a:extLst>
        </xdr:cNvPr>
        <xdr:cNvPicPr>
          <a:picLocks/>
        </xdr:cNvPicPr>
      </xdr:nvPicPr>
      <xdr:blipFill>
        <a:blip xmlns:r="http://schemas.openxmlformats.org/officeDocument/2006/relationships" r:embed="rId325" cstate="screen">
          <a:extLst>
            <a:ext uri="{28A0092B-C50C-407E-A947-70E740481C1C}">
              <a14:useLocalDpi xmlns:a14="http://schemas.microsoft.com/office/drawing/2010/main"/>
            </a:ext>
          </a:extLst>
        </a:blip>
        <a:stretch>
          <a:fillRect/>
        </a:stretch>
      </xdr:blipFill>
      <xdr:spPr>
        <a:xfrm>
          <a:off x="265987" y="465233048"/>
          <a:ext cx="792000" cy="936000"/>
        </a:xfrm>
        <a:prstGeom prst="rect">
          <a:avLst/>
        </a:prstGeom>
      </xdr:spPr>
    </xdr:pic>
    <xdr:clientData/>
  </xdr:twoCellAnchor>
  <xdr:twoCellAnchor>
    <xdr:from>
      <xdr:col>0</xdr:col>
      <xdr:colOff>265987</xdr:colOff>
      <xdr:row>1264</xdr:row>
      <xdr:rowOff>12998</xdr:rowOff>
    </xdr:from>
    <xdr:to>
      <xdr:col>0</xdr:col>
      <xdr:colOff>1057987</xdr:colOff>
      <xdr:row>1264</xdr:row>
      <xdr:rowOff>948998</xdr:rowOff>
    </xdr:to>
    <xdr:pic>
      <xdr:nvPicPr>
        <xdr:cNvPr id="1464" name="1004170_1A02861_1B000.JPG">
          <a:extLst>
            <a:ext uri="{FF2B5EF4-FFF2-40B4-BE49-F238E27FC236}">
              <a16:creationId xmlns:a16="http://schemas.microsoft.com/office/drawing/2014/main" xmlns="" id="{22AA8EE0-4FD7-938A-6873-028DF7812625}"/>
            </a:ext>
          </a:extLst>
        </xdr:cNvPr>
        <xdr:cNvPicPr>
          <a:picLocks/>
        </xdr:cNvPicPr>
      </xdr:nvPicPr>
      <xdr:blipFill>
        <a:blip xmlns:r="http://schemas.openxmlformats.org/officeDocument/2006/relationships" r:embed="rId326" cstate="screen">
          <a:extLst>
            <a:ext uri="{28A0092B-C50C-407E-A947-70E740481C1C}">
              <a14:useLocalDpi xmlns:a14="http://schemas.microsoft.com/office/drawing/2010/main"/>
            </a:ext>
          </a:extLst>
        </a:blip>
        <a:stretch>
          <a:fillRect/>
        </a:stretch>
      </xdr:blipFill>
      <xdr:spPr>
        <a:xfrm>
          <a:off x="265987" y="466195073"/>
          <a:ext cx="792000" cy="936000"/>
        </a:xfrm>
        <a:prstGeom prst="rect">
          <a:avLst/>
        </a:prstGeom>
      </xdr:spPr>
    </xdr:pic>
    <xdr:clientData/>
  </xdr:twoCellAnchor>
  <xdr:twoCellAnchor>
    <xdr:from>
      <xdr:col>0</xdr:col>
      <xdr:colOff>265987</xdr:colOff>
      <xdr:row>1265</xdr:row>
      <xdr:rowOff>12998</xdr:rowOff>
    </xdr:from>
    <xdr:to>
      <xdr:col>0</xdr:col>
      <xdr:colOff>1057987</xdr:colOff>
      <xdr:row>1265</xdr:row>
      <xdr:rowOff>948998</xdr:rowOff>
    </xdr:to>
    <xdr:pic>
      <xdr:nvPicPr>
        <xdr:cNvPr id="1466" name="1006500_1A04510_1B000.jpg">
          <a:extLst>
            <a:ext uri="{FF2B5EF4-FFF2-40B4-BE49-F238E27FC236}">
              <a16:creationId xmlns:a16="http://schemas.microsoft.com/office/drawing/2014/main" xmlns="" id="{ECEA8BE3-E6E8-4648-BF85-E93E35F89363}"/>
            </a:ext>
          </a:extLst>
        </xdr:cNvPr>
        <xdr:cNvPicPr>
          <a:picLocks/>
        </xdr:cNvPicPr>
      </xdr:nvPicPr>
      <xdr:blipFill>
        <a:blip xmlns:r="http://schemas.openxmlformats.org/officeDocument/2006/relationships" r:embed="rId327" cstate="screen">
          <a:extLst>
            <a:ext uri="{28A0092B-C50C-407E-A947-70E740481C1C}">
              <a14:useLocalDpi xmlns:a14="http://schemas.microsoft.com/office/drawing/2010/main"/>
            </a:ext>
          </a:extLst>
        </a:blip>
        <a:stretch>
          <a:fillRect/>
        </a:stretch>
      </xdr:blipFill>
      <xdr:spPr>
        <a:xfrm>
          <a:off x="265987" y="467157098"/>
          <a:ext cx="792000" cy="936000"/>
        </a:xfrm>
        <a:prstGeom prst="rect">
          <a:avLst/>
        </a:prstGeom>
      </xdr:spPr>
    </xdr:pic>
    <xdr:clientData/>
  </xdr:twoCellAnchor>
  <xdr:twoCellAnchor>
    <xdr:from>
      <xdr:col>0</xdr:col>
      <xdr:colOff>265987</xdr:colOff>
      <xdr:row>1266</xdr:row>
      <xdr:rowOff>12998</xdr:rowOff>
    </xdr:from>
    <xdr:to>
      <xdr:col>0</xdr:col>
      <xdr:colOff>1057987</xdr:colOff>
      <xdr:row>1266</xdr:row>
      <xdr:rowOff>948998</xdr:rowOff>
    </xdr:to>
    <xdr:pic>
      <xdr:nvPicPr>
        <xdr:cNvPr id="1468" name="1006483_1A04494_2B510.jpg">
          <a:extLst>
            <a:ext uri="{FF2B5EF4-FFF2-40B4-BE49-F238E27FC236}">
              <a16:creationId xmlns:a16="http://schemas.microsoft.com/office/drawing/2014/main" xmlns="" id="{54D1EF47-9F1F-B35B-126F-27C3D8F3BCD8}"/>
            </a:ext>
          </a:extLst>
        </xdr:cNvPr>
        <xdr:cNvPicPr>
          <a:picLocks/>
        </xdr:cNvPicPr>
      </xdr:nvPicPr>
      <xdr:blipFill>
        <a:blip xmlns:r="http://schemas.openxmlformats.org/officeDocument/2006/relationships" r:embed="rId328" cstate="screen">
          <a:extLst>
            <a:ext uri="{28A0092B-C50C-407E-A947-70E740481C1C}">
              <a14:useLocalDpi xmlns:a14="http://schemas.microsoft.com/office/drawing/2010/main"/>
            </a:ext>
          </a:extLst>
        </a:blip>
        <a:stretch>
          <a:fillRect/>
        </a:stretch>
      </xdr:blipFill>
      <xdr:spPr>
        <a:xfrm>
          <a:off x="265987" y="468119123"/>
          <a:ext cx="792000" cy="936000"/>
        </a:xfrm>
        <a:prstGeom prst="rect">
          <a:avLst/>
        </a:prstGeom>
      </xdr:spPr>
    </xdr:pic>
    <xdr:clientData/>
  </xdr:twoCellAnchor>
  <xdr:twoCellAnchor>
    <xdr:from>
      <xdr:col>0</xdr:col>
      <xdr:colOff>265987</xdr:colOff>
      <xdr:row>1268</xdr:row>
      <xdr:rowOff>12998</xdr:rowOff>
    </xdr:from>
    <xdr:to>
      <xdr:col>0</xdr:col>
      <xdr:colOff>1057987</xdr:colOff>
      <xdr:row>1268</xdr:row>
      <xdr:rowOff>948998</xdr:rowOff>
    </xdr:to>
    <xdr:pic>
      <xdr:nvPicPr>
        <xdr:cNvPr id="1470" name="1009465_1A06795_1B000.jpg">
          <a:extLst>
            <a:ext uri="{FF2B5EF4-FFF2-40B4-BE49-F238E27FC236}">
              <a16:creationId xmlns:a16="http://schemas.microsoft.com/office/drawing/2014/main" xmlns="" id="{47138352-E32B-72F1-4DB2-1754D41D666E}"/>
            </a:ext>
          </a:extLst>
        </xdr:cNvPr>
        <xdr:cNvPicPr>
          <a:picLocks/>
        </xdr:cNvPicPr>
      </xdr:nvPicPr>
      <xdr:blipFill>
        <a:blip xmlns:r="http://schemas.openxmlformats.org/officeDocument/2006/relationships" r:embed="rId329" cstate="screen">
          <a:extLst>
            <a:ext uri="{28A0092B-C50C-407E-A947-70E740481C1C}">
              <a14:useLocalDpi xmlns:a14="http://schemas.microsoft.com/office/drawing/2010/main"/>
            </a:ext>
          </a:extLst>
        </a:blip>
        <a:stretch>
          <a:fillRect/>
        </a:stretch>
      </xdr:blipFill>
      <xdr:spPr>
        <a:xfrm>
          <a:off x="265987" y="469243073"/>
          <a:ext cx="792000" cy="936000"/>
        </a:xfrm>
        <a:prstGeom prst="rect">
          <a:avLst/>
        </a:prstGeom>
      </xdr:spPr>
    </xdr:pic>
    <xdr:clientData/>
  </xdr:twoCellAnchor>
  <xdr:twoCellAnchor>
    <xdr:from>
      <xdr:col>0</xdr:col>
      <xdr:colOff>265987</xdr:colOff>
      <xdr:row>1273</xdr:row>
      <xdr:rowOff>12998</xdr:rowOff>
    </xdr:from>
    <xdr:to>
      <xdr:col>0</xdr:col>
      <xdr:colOff>1057987</xdr:colOff>
      <xdr:row>1273</xdr:row>
      <xdr:rowOff>948998</xdr:rowOff>
    </xdr:to>
    <xdr:pic>
      <xdr:nvPicPr>
        <xdr:cNvPr id="1472" name="1009345_1A06797_1PL50.jpg">
          <a:extLst>
            <a:ext uri="{FF2B5EF4-FFF2-40B4-BE49-F238E27FC236}">
              <a16:creationId xmlns:a16="http://schemas.microsoft.com/office/drawing/2014/main" xmlns="" id="{3EFEA09A-912C-0AC7-E4B7-93EF36AB805C}"/>
            </a:ext>
          </a:extLst>
        </xdr:cNvPr>
        <xdr:cNvPicPr>
          <a:picLocks/>
        </xdr:cNvPicPr>
      </xdr:nvPicPr>
      <xdr:blipFill>
        <a:blip xmlns:r="http://schemas.openxmlformats.org/officeDocument/2006/relationships" r:embed="rId330" cstate="screen">
          <a:extLst>
            <a:ext uri="{28A0092B-C50C-407E-A947-70E740481C1C}">
              <a14:useLocalDpi xmlns:a14="http://schemas.microsoft.com/office/drawing/2010/main"/>
            </a:ext>
          </a:extLst>
        </a:blip>
        <a:stretch>
          <a:fillRect/>
        </a:stretch>
      </xdr:blipFill>
      <xdr:spPr>
        <a:xfrm>
          <a:off x="265987" y="470852798"/>
          <a:ext cx="792000" cy="936000"/>
        </a:xfrm>
        <a:prstGeom prst="rect">
          <a:avLst/>
        </a:prstGeom>
      </xdr:spPr>
    </xdr:pic>
    <xdr:clientData/>
  </xdr:twoCellAnchor>
  <xdr:twoCellAnchor>
    <xdr:from>
      <xdr:col>0</xdr:col>
      <xdr:colOff>265987</xdr:colOff>
      <xdr:row>1278</xdr:row>
      <xdr:rowOff>12998</xdr:rowOff>
    </xdr:from>
    <xdr:to>
      <xdr:col>0</xdr:col>
      <xdr:colOff>1057987</xdr:colOff>
      <xdr:row>1278</xdr:row>
      <xdr:rowOff>948998</xdr:rowOff>
    </xdr:to>
    <xdr:pic>
      <xdr:nvPicPr>
        <xdr:cNvPr id="1474" name="1010655_1A07695_1VA90.jpg">
          <a:extLst>
            <a:ext uri="{FF2B5EF4-FFF2-40B4-BE49-F238E27FC236}">
              <a16:creationId xmlns:a16="http://schemas.microsoft.com/office/drawing/2014/main" xmlns="" id="{73101066-CDF4-A2F4-58B4-DDCBCB72775C}"/>
            </a:ext>
          </a:extLst>
        </xdr:cNvPr>
        <xdr:cNvPicPr>
          <a:picLocks/>
        </xdr:cNvPicPr>
      </xdr:nvPicPr>
      <xdr:blipFill>
        <a:blip xmlns:r="http://schemas.openxmlformats.org/officeDocument/2006/relationships" r:embed="rId331" cstate="screen">
          <a:extLst>
            <a:ext uri="{28A0092B-C50C-407E-A947-70E740481C1C}">
              <a14:useLocalDpi xmlns:a14="http://schemas.microsoft.com/office/drawing/2010/main"/>
            </a:ext>
          </a:extLst>
        </a:blip>
        <a:stretch>
          <a:fillRect/>
        </a:stretch>
      </xdr:blipFill>
      <xdr:spPr>
        <a:xfrm>
          <a:off x="265987" y="472462523"/>
          <a:ext cx="792000" cy="936000"/>
        </a:xfrm>
        <a:prstGeom prst="rect">
          <a:avLst/>
        </a:prstGeom>
      </xdr:spPr>
    </xdr:pic>
    <xdr:clientData/>
  </xdr:twoCellAnchor>
  <xdr:twoCellAnchor>
    <xdr:from>
      <xdr:col>0</xdr:col>
      <xdr:colOff>265987</xdr:colOff>
      <xdr:row>1284</xdr:row>
      <xdr:rowOff>12998</xdr:rowOff>
    </xdr:from>
    <xdr:to>
      <xdr:col>0</xdr:col>
      <xdr:colOff>1057987</xdr:colOff>
      <xdr:row>1284</xdr:row>
      <xdr:rowOff>948998</xdr:rowOff>
    </xdr:to>
    <xdr:pic>
      <xdr:nvPicPr>
        <xdr:cNvPr id="1476" name="1006484_1A04616_5E110.jpg">
          <a:extLst>
            <a:ext uri="{FF2B5EF4-FFF2-40B4-BE49-F238E27FC236}">
              <a16:creationId xmlns:a16="http://schemas.microsoft.com/office/drawing/2014/main" xmlns="" id="{1A372BE5-9F91-A8FC-42CE-95A7E3F941A9}"/>
            </a:ext>
          </a:extLst>
        </xdr:cNvPr>
        <xdr:cNvPicPr>
          <a:picLocks/>
        </xdr:cNvPicPr>
      </xdr:nvPicPr>
      <xdr:blipFill>
        <a:blip xmlns:r="http://schemas.openxmlformats.org/officeDocument/2006/relationships" r:embed="rId332" cstate="screen">
          <a:extLst>
            <a:ext uri="{28A0092B-C50C-407E-A947-70E740481C1C}">
              <a14:useLocalDpi xmlns:a14="http://schemas.microsoft.com/office/drawing/2010/main"/>
            </a:ext>
          </a:extLst>
        </a:blip>
        <a:stretch>
          <a:fillRect/>
        </a:stretch>
      </xdr:blipFill>
      <xdr:spPr>
        <a:xfrm>
          <a:off x="265987" y="474234173"/>
          <a:ext cx="792000" cy="936000"/>
        </a:xfrm>
        <a:prstGeom prst="rect">
          <a:avLst/>
        </a:prstGeom>
      </xdr:spPr>
    </xdr:pic>
    <xdr:clientData/>
  </xdr:twoCellAnchor>
  <xdr:twoCellAnchor>
    <xdr:from>
      <xdr:col>0</xdr:col>
      <xdr:colOff>265987</xdr:colOff>
      <xdr:row>1286</xdr:row>
      <xdr:rowOff>12998</xdr:rowOff>
    </xdr:from>
    <xdr:to>
      <xdr:col>0</xdr:col>
      <xdr:colOff>1057987</xdr:colOff>
      <xdr:row>1286</xdr:row>
      <xdr:rowOff>948998</xdr:rowOff>
    </xdr:to>
    <xdr:pic>
      <xdr:nvPicPr>
        <xdr:cNvPr id="1478" name="1008064_1A05750_1B000.jpg">
          <a:extLst>
            <a:ext uri="{FF2B5EF4-FFF2-40B4-BE49-F238E27FC236}">
              <a16:creationId xmlns:a16="http://schemas.microsoft.com/office/drawing/2014/main" xmlns="" id="{A977CA51-D372-1969-937D-7439B83C6EB8}"/>
            </a:ext>
          </a:extLst>
        </xdr:cNvPr>
        <xdr:cNvPicPr>
          <a:picLocks/>
        </xdr:cNvPicPr>
      </xdr:nvPicPr>
      <xdr:blipFill>
        <a:blip xmlns:r="http://schemas.openxmlformats.org/officeDocument/2006/relationships" r:embed="rId333" cstate="screen">
          <a:extLst>
            <a:ext uri="{28A0092B-C50C-407E-A947-70E740481C1C}">
              <a14:useLocalDpi xmlns:a14="http://schemas.microsoft.com/office/drawing/2010/main"/>
            </a:ext>
          </a:extLst>
        </a:blip>
        <a:stretch>
          <a:fillRect/>
        </a:stretch>
      </xdr:blipFill>
      <xdr:spPr>
        <a:xfrm>
          <a:off x="265987" y="475358123"/>
          <a:ext cx="792000" cy="936000"/>
        </a:xfrm>
        <a:prstGeom prst="rect">
          <a:avLst/>
        </a:prstGeom>
      </xdr:spPr>
    </xdr:pic>
    <xdr:clientData/>
  </xdr:twoCellAnchor>
  <xdr:twoCellAnchor>
    <xdr:from>
      <xdr:col>0</xdr:col>
      <xdr:colOff>265987</xdr:colOff>
      <xdr:row>1292</xdr:row>
      <xdr:rowOff>12998</xdr:rowOff>
    </xdr:from>
    <xdr:to>
      <xdr:col>0</xdr:col>
      <xdr:colOff>1057987</xdr:colOff>
      <xdr:row>1292</xdr:row>
      <xdr:rowOff>948998</xdr:rowOff>
    </xdr:to>
    <xdr:pic>
      <xdr:nvPicPr>
        <xdr:cNvPr id="1480" name="1008621_1A06082_1B000.jpg">
          <a:extLst>
            <a:ext uri="{FF2B5EF4-FFF2-40B4-BE49-F238E27FC236}">
              <a16:creationId xmlns:a16="http://schemas.microsoft.com/office/drawing/2014/main" xmlns="" id="{E73F474A-FFDF-2250-B6ED-42EC3449EA2A}"/>
            </a:ext>
          </a:extLst>
        </xdr:cNvPr>
        <xdr:cNvPicPr>
          <a:picLocks/>
        </xdr:cNvPicPr>
      </xdr:nvPicPr>
      <xdr:blipFill>
        <a:blip xmlns:r="http://schemas.openxmlformats.org/officeDocument/2006/relationships" r:embed="rId334" cstate="screen">
          <a:extLst>
            <a:ext uri="{28A0092B-C50C-407E-A947-70E740481C1C}">
              <a14:useLocalDpi xmlns:a14="http://schemas.microsoft.com/office/drawing/2010/main"/>
            </a:ext>
          </a:extLst>
        </a:blip>
        <a:stretch>
          <a:fillRect/>
        </a:stretch>
      </xdr:blipFill>
      <xdr:spPr>
        <a:xfrm>
          <a:off x="265987" y="477129773"/>
          <a:ext cx="792000" cy="936000"/>
        </a:xfrm>
        <a:prstGeom prst="rect">
          <a:avLst/>
        </a:prstGeom>
      </xdr:spPr>
    </xdr:pic>
    <xdr:clientData/>
  </xdr:twoCellAnchor>
  <xdr:twoCellAnchor>
    <xdr:from>
      <xdr:col>0</xdr:col>
      <xdr:colOff>265987</xdr:colOff>
      <xdr:row>1295</xdr:row>
      <xdr:rowOff>12998</xdr:rowOff>
    </xdr:from>
    <xdr:to>
      <xdr:col>0</xdr:col>
      <xdr:colOff>1057987</xdr:colOff>
      <xdr:row>1295</xdr:row>
      <xdr:rowOff>948998</xdr:rowOff>
    </xdr:to>
    <xdr:pic>
      <xdr:nvPicPr>
        <xdr:cNvPr id="1482" name="1009544_1A06795_1B000.jpg">
          <a:extLst>
            <a:ext uri="{FF2B5EF4-FFF2-40B4-BE49-F238E27FC236}">
              <a16:creationId xmlns:a16="http://schemas.microsoft.com/office/drawing/2014/main" xmlns="" id="{F920EE04-F8B8-C07D-AECC-3ED7777B6B84}"/>
            </a:ext>
          </a:extLst>
        </xdr:cNvPr>
        <xdr:cNvPicPr>
          <a:picLocks/>
        </xdr:cNvPicPr>
      </xdr:nvPicPr>
      <xdr:blipFill>
        <a:blip xmlns:r="http://schemas.openxmlformats.org/officeDocument/2006/relationships" r:embed="rId335" cstate="screen">
          <a:extLst>
            <a:ext uri="{28A0092B-C50C-407E-A947-70E740481C1C}">
              <a14:useLocalDpi xmlns:a14="http://schemas.microsoft.com/office/drawing/2010/main"/>
            </a:ext>
          </a:extLst>
        </a:blip>
        <a:stretch>
          <a:fillRect/>
        </a:stretch>
      </xdr:blipFill>
      <xdr:spPr>
        <a:xfrm>
          <a:off x="265987" y="478415648"/>
          <a:ext cx="792000" cy="936000"/>
        </a:xfrm>
        <a:prstGeom prst="rect">
          <a:avLst/>
        </a:prstGeom>
      </xdr:spPr>
    </xdr:pic>
    <xdr:clientData/>
  </xdr:twoCellAnchor>
  <xdr:twoCellAnchor>
    <xdr:from>
      <xdr:col>0</xdr:col>
      <xdr:colOff>265987</xdr:colOff>
      <xdr:row>1299</xdr:row>
      <xdr:rowOff>12998</xdr:rowOff>
    </xdr:from>
    <xdr:to>
      <xdr:col>0</xdr:col>
      <xdr:colOff>1057987</xdr:colOff>
      <xdr:row>1299</xdr:row>
      <xdr:rowOff>948998</xdr:rowOff>
    </xdr:to>
    <xdr:pic>
      <xdr:nvPicPr>
        <xdr:cNvPr id="1484" name="A87372_A228806_A1008.jpg">
          <a:extLst>
            <a:ext uri="{FF2B5EF4-FFF2-40B4-BE49-F238E27FC236}">
              <a16:creationId xmlns:a16="http://schemas.microsoft.com/office/drawing/2014/main" xmlns="" id="{2B3077EC-909D-C883-A41B-73D3020B53C0}"/>
            </a:ext>
          </a:extLst>
        </xdr:cNvPr>
        <xdr:cNvPicPr>
          <a:picLocks/>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265987" y="479863448"/>
          <a:ext cx="792000" cy="936000"/>
        </a:xfrm>
        <a:prstGeom prst="rect">
          <a:avLst/>
        </a:prstGeom>
      </xdr:spPr>
    </xdr:pic>
    <xdr:clientData/>
  </xdr:twoCellAnchor>
  <xdr:twoCellAnchor>
    <xdr:from>
      <xdr:col>0</xdr:col>
      <xdr:colOff>265987</xdr:colOff>
      <xdr:row>1300</xdr:row>
      <xdr:rowOff>12998</xdr:rowOff>
    </xdr:from>
    <xdr:to>
      <xdr:col>0</xdr:col>
      <xdr:colOff>1057987</xdr:colOff>
      <xdr:row>1300</xdr:row>
      <xdr:rowOff>948998</xdr:rowOff>
    </xdr:to>
    <xdr:pic>
      <xdr:nvPicPr>
        <xdr:cNvPr id="1486" name="1001422_1A01053_1U610.jpg">
          <a:extLst>
            <a:ext uri="{FF2B5EF4-FFF2-40B4-BE49-F238E27FC236}">
              <a16:creationId xmlns:a16="http://schemas.microsoft.com/office/drawing/2014/main" xmlns="" id="{B952C60F-05A7-7B18-D6F6-F709A9776B2A}"/>
            </a:ext>
          </a:extLst>
        </xdr:cNvPr>
        <xdr:cNvPicPr>
          <a:picLocks/>
        </xdr:cNvPicPr>
      </xdr:nvPicPr>
      <xdr:blipFill>
        <a:blip xmlns:r="http://schemas.openxmlformats.org/officeDocument/2006/relationships" r:embed="rId337" cstate="screen">
          <a:extLst>
            <a:ext uri="{28A0092B-C50C-407E-A947-70E740481C1C}">
              <a14:useLocalDpi xmlns:a14="http://schemas.microsoft.com/office/drawing/2010/main"/>
            </a:ext>
          </a:extLst>
        </a:blip>
        <a:stretch>
          <a:fillRect/>
        </a:stretch>
      </xdr:blipFill>
      <xdr:spPr>
        <a:xfrm>
          <a:off x="265987" y="480825473"/>
          <a:ext cx="792000" cy="936000"/>
        </a:xfrm>
        <a:prstGeom prst="rect">
          <a:avLst/>
        </a:prstGeom>
      </xdr:spPr>
    </xdr:pic>
    <xdr:clientData/>
  </xdr:twoCellAnchor>
  <xdr:twoCellAnchor>
    <xdr:from>
      <xdr:col>0</xdr:col>
      <xdr:colOff>265987</xdr:colOff>
      <xdr:row>1303</xdr:row>
      <xdr:rowOff>12998</xdr:rowOff>
    </xdr:from>
    <xdr:to>
      <xdr:col>0</xdr:col>
      <xdr:colOff>1057987</xdr:colOff>
      <xdr:row>1303</xdr:row>
      <xdr:rowOff>948998</xdr:rowOff>
    </xdr:to>
    <xdr:pic>
      <xdr:nvPicPr>
        <xdr:cNvPr id="1488" name="1002483_1A01814_1B000.jpg">
          <a:extLst>
            <a:ext uri="{FF2B5EF4-FFF2-40B4-BE49-F238E27FC236}">
              <a16:creationId xmlns:a16="http://schemas.microsoft.com/office/drawing/2014/main" xmlns="" id="{DE2DB24C-4A50-49C3-CC07-CDAE2CD8C5A9}"/>
            </a:ext>
          </a:extLst>
        </xdr:cNvPr>
        <xdr:cNvPicPr>
          <a:picLocks/>
        </xdr:cNvPicPr>
      </xdr:nvPicPr>
      <xdr:blipFill>
        <a:blip xmlns:r="http://schemas.openxmlformats.org/officeDocument/2006/relationships" r:embed="rId338" cstate="screen">
          <a:extLst>
            <a:ext uri="{28A0092B-C50C-407E-A947-70E740481C1C}">
              <a14:useLocalDpi xmlns:a14="http://schemas.microsoft.com/office/drawing/2010/main"/>
            </a:ext>
          </a:extLst>
        </a:blip>
        <a:stretch>
          <a:fillRect/>
        </a:stretch>
      </xdr:blipFill>
      <xdr:spPr>
        <a:xfrm>
          <a:off x="265987" y="482111348"/>
          <a:ext cx="792000" cy="936000"/>
        </a:xfrm>
        <a:prstGeom prst="rect">
          <a:avLst/>
        </a:prstGeom>
      </xdr:spPr>
    </xdr:pic>
    <xdr:clientData/>
  </xdr:twoCellAnchor>
  <xdr:twoCellAnchor>
    <xdr:from>
      <xdr:col>0</xdr:col>
      <xdr:colOff>265987</xdr:colOff>
      <xdr:row>1305</xdr:row>
      <xdr:rowOff>12998</xdr:rowOff>
    </xdr:from>
    <xdr:to>
      <xdr:col>0</xdr:col>
      <xdr:colOff>1057987</xdr:colOff>
      <xdr:row>1305</xdr:row>
      <xdr:rowOff>948998</xdr:rowOff>
    </xdr:to>
    <xdr:pic>
      <xdr:nvPicPr>
        <xdr:cNvPr id="1490" name="1005532_1A03893_1PG20.jpg">
          <a:extLst>
            <a:ext uri="{FF2B5EF4-FFF2-40B4-BE49-F238E27FC236}">
              <a16:creationId xmlns:a16="http://schemas.microsoft.com/office/drawing/2014/main" xmlns="" id="{5AF791BE-CC6E-CE06-D727-8E87E6618929}"/>
            </a:ext>
          </a:extLst>
        </xdr:cNvPr>
        <xdr:cNvPicPr>
          <a:picLocks/>
        </xdr:cNvPicPr>
      </xdr:nvPicPr>
      <xdr:blipFill>
        <a:blip xmlns:r="http://schemas.openxmlformats.org/officeDocument/2006/relationships" r:embed="rId339" cstate="screen">
          <a:extLst>
            <a:ext uri="{28A0092B-C50C-407E-A947-70E740481C1C}">
              <a14:useLocalDpi xmlns:a14="http://schemas.microsoft.com/office/drawing/2010/main"/>
            </a:ext>
          </a:extLst>
        </a:blip>
        <a:stretch>
          <a:fillRect/>
        </a:stretch>
      </xdr:blipFill>
      <xdr:spPr>
        <a:xfrm>
          <a:off x="265987" y="483235298"/>
          <a:ext cx="792000" cy="936000"/>
        </a:xfrm>
        <a:prstGeom prst="rect">
          <a:avLst/>
        </a:prstGeom>
      </xdr:spPr>
    </xdr:pic>
    <xdr:clientData/>
  </xdr:twoCellAnchor>
  <xdr:twoCellAnchor>
    <xdr:from>
      <xdr:col>0</xdr:col>
      <xdr:colOff>265987</xdr:colOff>
      <xdr:row>1310</xdr:row>
      <xdr:rowOff>12998</xdr:rowOff>
    </xdr:from>
    <xdr:to>
      <xdr:col>0</xdr:col>
      <xdr:colOff>1057987</xdr:colOff>
      <xdr:row>1310</xdr:row>
      <xdr:rowOff>948998</xdr:rowOff>
    </xdr:to>
    <xdr:pic>
      <xdr:nvPicPr>
        <xdr:cNvPr id="1492" name="A89289_A228806_A1001.jpg">
          <a:extLst>
            <a:ext uri="{FF2B5EF4-FFF2-40B4-BE49-F238E27FC236}">
              <a16:creationId xmlns:a16="http://schemas.microsoft.com/office/drawing/2014/main" xmlns="" id="{CC0D939F-A801-1034-0402-9C2DFBFEF4EF}"/>
            </a:ext>
          </a:extLst>
        </xdr:cNvPr>
        <xdr:cNvPicPr>
          <a:picLocks/>
        </xdr:cNvPicPr>
      </xdr:nvPicPr>
      <xdr:blipFill>
        <a:blip xmlns:r="http://schemas.openxmlformats.org/officeDocument/2006/relationships" r:embed="rId340" cstate="screen">
          <a:extLst>
            <a:ext uri="{28A0092B-C50C-407E-A947-70E740481C1C}">
              <a14:useLocalDpi xmlns:a14="http://schemas.microsoft.com/office/drawing/2010/main"/>
            </a:ext>
          </a:extLst>
        </a:blip>
        <a:stretch>
          <a:fillRect/>
        </a:stretch>
      </xdr:blipFill>
      <xdr:spPr>
        <a:xfrm>
          <a:off x="265987" y="484845023"/>
          <a:ext cx="792000" cy="936000"/>
        </a:xfrm>
        <a:prstGeom prst="rect">
          <a:avLst/>
        </a:prstGeom>
      </xdr:spPr>
    </xdr:pic>
    <xdr:clientData/>
  </xdr:twoCellAnchor>
  <xdr:twoCellAnchor>
    <xdr:from>
      <xdr:col>0</xdr:col>
      <xdr:colOff>265987</xdr:colOff>
      <xdr:row>1312</xdr:row>
      <xdr:rowOff>12998</xdr:rowOff>
    </xdr:from>
    <xdr:to>
      <xdr:col>0</xdr:col>
      <xdr:colOff>1057987</xdr:colOff>
      <xdr:row>1312</xdr:row>
      <xdr:rowOff>948998</xdr:rowOff>
    </xdr:to>
    <xdr:pic>
      <xdr:nvPicPr>
        <xdr:cNvPr id="1494" name="A89289_A228806_A1008.jpg">
          <a:extLst>
            <a:ext uri="{FF2B5EF4-FFF2-40B4-BE49-F238E27FC236}">
              <a16:creationId xmlns:a16="http://schemas.microsoft.com/office/drawing/2014/main" xmlns="" id="{1739AB2D-B24B-E253-D3A2-EE7A6F2F13B3}"/>
            </a:ext>
          </a:extLst>
        </xdr:cNvPr>
        <xdr:cNvPicPr>
          <a:picLocks/>
        </xdr:cNvPicPr>
      </xdr:nvPicPr>
      <xdr:blipFill>
        <a:blip xmlns:r="http://schemas.openxmlformats.org/officeDocument/2006/relationships" r:embed="rId341" cstate="screen">
          <a:extLst>
            <a:ext uri="{28A0092B-C50C-407E-A947-70E740481C1C}">
              <a14:useLocalDpi xmlns:a14="http://schemas.microsoft.com/office/drawing/2010/main"/>
            </a:ext>
          </a:extLst>
        </a:blip>
        <a:stretch>
          <a:fillRect/>
        </a:stretch>
      </xdr:blipFill>
      <xdr:spPr>
        <a:xfrm>
          <a:off x="265987" y="485968973"/>
          <a:ext cx="792000" cy="936000"/>
        </a:xfrm>
        <a:prstGeom prst="rect">
          <a:avLst/>
        </a:prstGeom>
      </xdr:spPr>
    </xdr:pic>
    <xdr:clientData/>
  </xdr:twoCellAnchor>
  <xdr:twoCellAnchor>
    <xdr:from>
      <xdr:col>0</xdr:col>
      <xdr:colOff>265987</xdr:colOff>
      <xdr:row>1314</xdr:row>
      <xdr:rowOff>12998</xdr:rowOff>
    </xdr:from>
    <xdr:to>
      <xdr:col>0</xdr:col>
      <xdr:colOff>1057987</xdr:colOff>
      <xdr:row>1314</xdr:row>
      <xdr:rowOff>948998</xdr:rowOff>
    </xdr:to>
    <xdr:pic>
      <xdr:nvPicPr>
        <xdr:cNvPr id="1496" name="1001619_1A01263_1W000.jpg">
          <a:extLst>
            <a:ext uri="{FF2B5EF4-FFF2-40B4-BE49-F238E27FC236}">
              <a16:creationId xmlns:a16="http://schemas.microsoft.com/office/drawing/2014/main" xmlns="" id="{2489419D-3303-0BE3-0C52-EB68A6C53EDA}"/>
            </a:ext>
          </a:extLst>
        </xdr:cNvPr>
        <xdr:cNvPicPr>
          <a:picLocks/>
        </xdr:cNvPicPr>
      </xdr:nvPicPr>
      <xdr:blipFill>
        <a:blip xmlns:r="http://schemas.openxmlformats.org/officeDocument/2006/relationships" r:embed="rId342" cstate="screen">
          <a:extLst>
            <a:ext uri="{28A0092B-C50C-407E-A947-70E740481C1C}">
              <a14:useLocalDpi xmlns:a14="http://schemas.microsoft.com/office/drawing/2010/main"/>
            </a:ext>
          </a:extLst>
        </a:blip>
        <a:stretch>
          <a:fillRect/>
        </a:stretch>
      </xdr:blipFill>
      <xdr:spPr>
        <a:xfrm>
          <a:off x="265987" y="487092923"/>
          <a:ext cx="792000" cy="936000"/>
        </a:xfrm>
        <a:prstGeom prst="rect">
          <a:avLst/>
        </a:prstGeom>
      </xdr:spPr>
    </xdr:pic>
    <xdr:clientData/>
  </xdr:twoCellAnchor>
  <xdr:twoCellAnchor>
    <xdr:from>
      <xdr:col>0</xdr:col>
      <xdr:colOff>265987</xdr:colOff>
      <xdr:row>1318</xdr:row>
      <xdr:rowOff>12998</xdr:rowOff>
    </xdr:from>
    <xdr:to>
      <xdr:col>0</xdr:col>
      <xdr:colOff>1057987</xdr:colOff>
      <xdr:row>1318</xdr:row>
      <xdr:rowOff>948998</xdr:rowOff>
    </xdr:to>
    <xdr:pic>
      <xdr:nvPicPr>
        <xdr:cNvPr id="1498" name="1003906_1A02800_1W000.jpg">
          <a:extLst>
            <a:ext uri="{FF2B5EF4-FFF2-40B4-BE49-F238E27FC236}">
              <a16:creationId xmlns:a16="http://schemas.microsoft.com/office/drawing/2014/main" xmlns="" id="{1E4D085A-B561-02E3-41FA-67F5287C9C0C}"/>
            </a:ext>
          </a:extLst>
        </xdr:cNvPr>
        <xdr:cNvPicPr>
          <a:picLocks/>
        </xdr:cNvPicPr>
      </xdr:nvPicPr>
      <xdr:blipFill>
        <a:blip xmlns:r="http://schemas.openxmlformats.org/officeDocument/2006/relationships" r:embed="rId343" cstate="screen">
          <a:extLst>
            <a:ext uri="{28A0092B-C50C-407E-A947-70E740481C1C}">
              <a14:useLocalDpi xmlns:a14="http://schemas.microsoft.com/office/drawing/2010/main"/>
            </a:ext>
          </a:extLst>
        </a:blip>
        <a:stretch>
          <a:fillRect/>
        </a:stretch>
      </xdr:blipFill>
      <xdr:spPr>
        <a:xfrm>
          <a:off x="265987" y="488540723"/>
          <a:ext cx="792000" cy="936000"/>
        </a:xfrm>
        <a:prstGeom prst="rect">
          <a:avLst/>
        </a:prstGeom>
      </xdr:spPr>
    </xdr:pic>
    <xdr:clientData/>
  </xdr:twoCellAnchor>
  <xdr:twoCellAnchor>
    <xdr:from>
      <xdr:col>0</xdr:col>
      <xdr:colOff>265987</xdr:colOff>
      <xdr:row>1320</xdr:row>
      <xdr:rowOff>12998</xdr:rowOff>
    </xdr:from>
    <xdr:to>
      <xdr:col>0</xdr:col>
      <xdr:colOff>1057987</xdr:colOff>
      <xdr:row>1320</xdr:row>
      <xdr:rowOff>948998</xdr:rowOff>
    </xdr:to>
    <xdr:pic>
      <xdr:nvPicPr>
        <xdr:cNvPr id="1500" name="1006010_1A04117_2W580.jpg">
          <a:extLst>
            <a:ext uri="{FF2B5EF4-FFF2-40B4-BE49-F238E27FC236}">
              <a16:creationId xmlns:a16="http://schemas.microsoft.com/office/drawing/2014/main" xmlns="" id="{2AC70379-1B9E-4045-C469-7F1183225F06}"/>
            </a:ext>
          </a:extLst>
        </xdr:cNvPr>
        <xdr:cNvPicPr>
          <a:picLocks/>
        </xdr:cNvPicPr>
      </xdr:nvPicPr>
      <xdr:blipFill>
        <a:blip xmlns:r="http://schemas.openxmlformats.org/officeDocument/2006/relationships" r:embed="rId344" cstate="screen">
          <a:extLst>
            <a:ext uri="{28A0092B-C50C-407E-A947-70E740481C1C}">
              <a14:useLocalDpi xmlns:a14="http://schemas.microsoft.com/office/drawing/2010/main"/>
            </a:ext>
          </a:extLst>
        </a:blip>
        <a:stretch>
          <a:fillRect/>
        </a:stretch>
      </xdr:blipFill>
      <xdr:spPr>
        <a:xfrm>
          <a:off x="265987" y="489664673"/>
          <a:ext cx="792000" cy="936000"/>
        </a:xfrm>
        <a:prstGeom prst="rect">
          <a:avLst/>
        </a:prstGeom>
      </xdr:spPr>
    </xdr:pic>
    <xdr:clientData/>
  </xdr:twoCellAnchor>
  <xdr:twoCellAnchor>
    <xdr:from>
      <xdr:col>0</xdr:col>
      <xdr:colOff>265987</xdr:colOff>
      <xdr:row>1321</xdr:row>
      <xdr:rowOff>12998</xdr:rowOff>
    </xdr:from>
    <xdr:to>
      <xdr:col>0</xdr:col>
      <xdr:colOff>1057987</xdr:colOff>
      <xdr:row>1321</xdr:row>
      <xdr:rowOff>948998</xdr:rowOff>
    </xdr:to>
    <xdr:pic>
      <xdr:nvPicPr>
        <xdr:cNvPr id="1502" name="1006983_1A04961_1Y740.jpg">
          <a:extLst>
            <a:ext uri="{FF2B5EF4-FFF2-40B4-BE49-F238E27FC236}">
              <a16:creationId xmlns:a16="http://schemas.microsoft.com/office/drawing/2014/main" xmlns="" id="{9E2E3AF2-F063-1DCD-0DCB-D30AF09B3FF4}"/>
            </a:ext>
          </a:extLst>
        </xdr:cNvPr>
        <xdr:cNvPicPr>
          <a:picLocks/>
        </xdr:cNvPicPr>
      </xdr:nvPicPr>
      <xdr:blipFill>
        <a:blip xmlns:r="http://schemas.openxmlformats.org/officeDocument/2006/relationships" r:embed="rId345" cstate="screen">
          <a:extLst>
            <a:ext uri="{28A0092B-C50C-407E-A947-70E740481C1C}">
              <a14:useLocalDpi xmlns:a14="http://schemas.microsoft.com/office/drawing/2010/main"/>
            </a:ext>
          </a:extLst>
        </a:blip>
        <a:stretch>
          <a:fillRect/>
        </a:stretch>
      </xdr:blipFill>
      <xdr:spPr>
        <a:xfrm>
          <a:off x="265987" y="490626698"/>
          <a:ext cx="792000" cy="936000"/>
        </a:xfrm>
        <a:prstGeom prst="rect">
          <a:avLst/>
        </a:prstGeom>
      </xdr:spPr>
    </xdr:pic>
    <xdr:clientData/>
  </xdr:twoCellAnchor>
  <xdr:twoCellAnchor>
    <xdr:from>
      <xdr:col>0</xdr:col>
      <xdr:colOff>265987</xdr:colOff>
      <xdr:row>1323</xdr:row>
      <xdr:rowOff>12998</xdr:rowOff>
    </xdr:from>
    <xdr:to>
      <xdr:col>0</xdr:col>
      <xdr:colOff>1057987</xdr:colOff>
      <xdr:row>1323</xdr:row>
      <xdr:rowOff>948998</xdr:rowOff>
    </xdr:to>
    <xdr:pic>
      <xdr:nvPicPr>
        <xdr:cNvPr id="1504" name="1006447_1A04416_1B000.jpg">
          <a:extLst>
            <a:ext uri="{FF2B5EF4-FFF2-40B4-BE49-F238E27FC236}">
              <a16:creationId xmlns:a16="http://schemas.microsoft.com/office/drawing/2014/main" xmlns="" id="{C7BD4757-43C1-D525-9386-914EC7A0F765}"/>
            </a:ext>
          </a:extLst>
        </xdr:cNvPr>
        <xdr:cNvPicPr>
          <a:picLocks/>
        </xdr:cNvPicPr>
      </xdr:nvPicPr>
      <xdr:blipFill>
        <a:blip xmlns:r="http://schemas.openxmlformats.org/officeDocument/2006/relationships" r:embed="rId346" cstate="screen">
          <a:extLst>
            <a:ext uri="{28A0092B-C50C-407E-A947-70E740481C1C}">
              <a14:useLocalDpi xmlns:a14="http://schemas.microsoft.com/office/drawing/2010/main"/>
            </a:ext>
          </a:extLst>
        </a:blip>
        <a:stretch>
          <a:fillRect/>
        </a:stretch>
      </xdr:blipFill>
      <xdr:spPr>
        <a:xfrm>
          <a:off x="265987" y="491750648"/>
          <a:ext cx="792000" cy="936000"/>
        </a:xfrm>
        <a:prstGeom prst="rect">
          <a:avLst/>
        </a:prstGeom>
      </xdr:spPr>
    </xdr:pic>
    <xdr:clientData/>
  </xdr:twoCellAnchor>
  <xdr:twoCellAnchor>
    <xdr:from>
      <xdr:col>0</xdr:col>
      <xdr:colOff>265987</xdr:colOff>
      <xdr:row>1325</xdr:row>
      <xdr:rowOff>12998</xdr:rowOff>
    </xdr:from>
    <xdr:to>
      <xdr:col>0</xdr:col>
      <xdr:colOff>1057987</xdr:colOff>
      <xdr:row>1325</xdr:row>
      <xdr:rowOff>948998</xdr:rowOff>
    </xdr:to>
    <xdr:pic>
      <xdr:nvPicPr>
        <xdr:cNvPr id="1506" name="1008359_1A05988_1KB30.jpg">
          <a:extLst>
            <a:ext uri="{FF2B5EF4-FFF2-40B4-BE49-F238E27FC236}">
              <a16:creationId xmlns:a16="http://schemas.microsoft.com/office/drawing/2014/main" xmlns="" id="{B20B16D6-64D0-4889-55EF-62D300634C06}"/>
            </a:ext>
          </a:extLst>
        </xdr:cNvPr>
        <xdr:cNvPicPr>
          <a:picLocks/>
        </xdr:cNvPicPr>
      </xdr:nvPicPr>
      <xdr:blipFill>
        <a:blip xmlns:r="http://schemas.openxmlformats.org/officeDocument/2006/relationships" r:embed="rId347" cstate="screen">
          <a:extLst>
            <a:ext uri="{28A0092B-C50C-407E-A947-70E740481C1C}">
              <a14:useLocalDpi xmlns:a14="http://schemas.microsoft.com/office/drawing/2010/main"/>
            </a:ext>
          </a:extLst>
        </a:blip>
        <a:stretch>
          <a:fillRect/>
        </a:stretch>
      </xdr:blipFill>
      <xdr:spPr>
        <a:xfrm>
          <a:off x="265987" y="492874598"/>
          <a:ext cx="792000" cy="936000"/>
        </a:xfrm>
        <a:prstGeom prst="rect">
          <a:avLst/>
        </a:prstGeom>
      </xdr:spPr>
    </xdr:pic>
    <xdr:clientData/>
  </xdr:twoCellAnchor>
  <xdr:twoCellAnchor>
    <xdr:from>
      <xdr:col>0</xdr:col>
      <xdr:colOff>265987</xdr:colOff>
      <xdr:row>1329</xdr:row>
      <xdr:rowOff>12998</xdr:rowOff>
    </xdr:from>
    <xdr:to>
      <xdr:col>0</xdr:col>
      <xdr:colOff>1057987</xdr:colOff>
      <xdr:row>1329</xdr:row>
      <xdr:rowOff>948998</xdr:rowOff>
    </xdr:to>
    <xdr:pic>
      <xdr:nvPicPr>
        <xdr:cNvPr id="1508" name="1008969_1A06408_2B510.jpg">
          <a:extLst>
            <a:ext uri="{FF2B5EF4-FFF2-40B4-BE49-F238E27FC236}">
              <a16:creationId xmlns:a16="http://schemas.microsoft.com/office/drawing/2014/main" xmlns="" id="{316C7146-4204-5BD8-6C39-108327F9CBEE}"/>
            </a:ext>
          </a:extLst>
        </xdr:cNvPr>
        <xdr:cNvPicPr>
          <a:picLocks/>
        </xdr:cNvPicPr>
      </xdr:nvPicPr>
      <xdr:blipFill>
        <a:blip xmlns:r="http://schemas.openxmlformats.org/officeDocument/2006/relationships" r:embed="rId348" cstate="screen">
          <a:extLst>
            <a:ext uri="{28A0092B-C50C-407E-A947-70E740481C1C}">
              <a14:useLocalDpi xmlns:a14="http://schemas.microsoft.com/office/drawing/2010/main"/>
            </a:ext>
          </a:extLst>
        </a:blip>
        <a:stretch>
          <a:fillRect/>
        </a:stretch>
      </xdr:blipFill>
      <xdr:spPr>
        <a:xfrm>
          <a:off x="265987" y="494322398"/>
          <a:ext cx="792000" cy="936000"/>
        </a:xfrm>
        <a:prstGeom prst="rect">
          <a:avLst/>
        </a:prstGeom>
      </xdr:spPr>
    </xdr:pic>
    <xdr:clientData/>
  </xdr:twoCellAnchor>
  <xdr:twoCellAnchor>
    <xdr:from>
      <xdr:col>0</xdr:col>
      <xdr:colOff>265987</xdr:colOff>
      <xdr:row>1336</xdr:row>
      <xdr:rowOff>12998</xdr:rowOff>
    </xdr:from>
    <xdr:to>
      <xdr:col>0</xdr:col>
      <xdr:colOff>1057987</xdr:colOff>
      <xdr:row>1336</xdr:row>
      <xdr:rowOff>948998</xdr:rowOff>
    </xdr:to>
    <xdr:pic>
      <xdr:nvPicPr>
        <xdr:cNvPr id="1510" name="1006974_1A06209_1E100.jpg">
          <a:extLst>
            <a:ext uri="{FF2B5EF4-FFF2-40B4-BE49-F238E27FC236}">
              <a16:creationId xmlns:a16="http://schemas.microsoft.com/office/drawing/2014/main" xmlns="" id="{68210750-F05B-5264-B741-3AAB61AB9E71}"/>
            </a:ext>
          </a:extLst>
        </xdr:cNvPr>
        <xdr:cNvPicPr>
          <a:picLocks/>
        </xdr:cNvPicPr>
      </xdr:nvPicPr>
      <xdr:blipFill>
        <a:blip xmlns:r="http://schemas.openxmlformats.org/officeDocument/2006/relationships" r:embed="rId349" cstate="screen">
          <a:extLst>
            <a:ext uri="{28A0092B-C50C-407E-A947-70E740481C1C}">
              <a14:useLocalDpi xmlns:a14="http://schemas.microsoft.com/office/drawing/2010/main"/>
            </a:ext>
          </a:extLst>
        </a:blip>
        <a:stretch>
          <a:fillRect/>
        </a:stretch>
      </xdr:blipFill>
      <xdr:spPr>
        <a:xfrm>
          <a:off x="265987" y="496255973"/>
          <a:ext cx="792000" cy="936000"/>
        </a:xfrm>
        <a:prstGeom prst="rect">
          <a:avLst/>
        </a:prstGeom>
      </xdr:spPr>
    </xdr:pic>
    <xdr:clientData/>
  </xdr:twoCellAnchor>
  <xdr:twoCellAnchor>
    <xdr:from>
      <xdr:col>0</xdr:col>
      <xdr:colOff>265987</xdr:colOff>
      <xdr:row>1340</xdr:row>
      <xdr:rowOff>12998</xdr:rowOff>
    </xdr:from>
    <xdr:to>
      <xdr:col>0</xdr:col>
      <xdr:colOff>1057987</xdr:colOff>
      <xdr:row>1340</xdr:row>
      <xdr:rowOff>948998</xdr:rowOff>
    </xdr:to>
    <xdr:pic>
      <xdr:nvPicPr>
        <xdr:cNvPr id="1512" name="1006662_1A07044_5G540.jpg">
          <a:extLst>
            <a:ext uri="{FF2B5EF4-FFF2-40B4-BE49-F238E27FC236}">
              <a16:creationId xmlns:a16="http://schemas.microsoft.com/office/drawing/2014/main" xmlns="" id="{C197CD34-99E5-DE45-4924-CAA51AD859FD}"/>
            </a:ext>
          </a:extLst>
        </xdr:cNvPr>
        <xdr:cNvPicPr>
          <a:picLocks/>
        </xdr:cNvPicPr>
      </xdr:nvPicPr>
      <xdr:blipFill>
        <a:blip xmlns:r="http://schemas.openxmlformats.org/officeDocument/2006/relationships" r:embed="rId350" cstate="screen">
          <a:extLst>
            <a:ext uri="{28A0092B-C50C-407E-A947-70E740481C1C}">
              <a14:useLocalDpi xmlns:a14="http://schemas.microsoft.com/office/drawing/2010/main"/>
            </a:ext>
          </a:extLst>
        </a:blip>
        <a:stretch>
          <a:fillRect/>
        </a:stretch>
      </xdr:blipFill>
      <xdr:spPr>
        <a:xfrm>
          <a:off x="265987" y="497703773"/>
          <a:ext cx="792000" cy="936000"/>
        </a:xfrm>
        <a:prstGeom prst="rect">
          <a:avLst/>
        </a:prstGeom>
      </xdr:spPr>
    </xdr:pic>
    <xdr:clientData/>
  </xdr:twoCellAnchor>
  <xdr:twoCellAnchor>
    <xdr:from>
      <xdr:col>0</xdr:col>
      <xdr:colOff>265987</xdr:colOff>
      <xdr:row>1344</xdr:row>
      <xdr:rowOff>12998</xdr:rowOff>
    </xdr:from>
    <xdr:to>
      <xdr:col>0</xdr:col>
      <xdr:colOff>1057987</xdr:colOff>
      <xdr:row>1344</xdr:row>
      <xdr:rowOff>948998</xdr:rowOff>
    </xdr:to>
    <xdr:pic>
      <xdr:nvPicPr>
        <xdr:cNvPr id="1514" name="1008357_1A05985_1PL50.jpg">
          <a:extLst>
            <a:ext uri="{FF2B5EF4-FFF2-40B4-BE49-F238E27FC236}">
              <a16:creationId xmlns:a16="http://schemas.microsoft.com/office/drawing/2014/main" xmlns="" id="{FBCBDCFE-3994-0157-21AD-C2BACBE5768C}"/>
            </a:ext>
          </a:extLst>
        </xdr:cNvPr>
        <xdr:cNvPicPr>
          <a:picLocks/>
        </xdr:cNvPicPr>
      </xdr:nvPicPr>
      <xdr:blipFill>
        <a:blip xmlns:r="http://schemas.openxmlformats.org/officeDocument/2006/relationships" r:embed="rId351" cstate="screen">
          <a:extLst>
            <a:ext uri="{28A0092B-C50C-407E-A947-70E740481C1C}">
              <a14:useLocalDpi xmlns:a14="http://schemas.microsoft.com/office/drawing/2010/main"/>
            </a:ext>
          </a:extLst>
        </a:blip>
        <a:stretch>
          <a:fillRect/>
        </a:stretch>
      </xdr:blipFill>
      <xdr:spPr>
        <a:xfrm>
          <a:off x="265987" y="499151573"/>
          <a:ext cx="792000" cy="936000"/>
        </a:xfrm>
        <a:prstGeom prst="rect">
          <a:avLst/>
        </a:prstGeom>
      </xdr:spPr>
    </xdr:pic>
    <xdr:clientData/>
  </xdr:twoCellAnchor>
  <xdr:twoCellAnchor>
    <xdr:from>
      <xdr:col>0</xdr:col>
      <xdr:colOff>265987</xdr:colOff>
      <xdr:row>1347</xdr:row>
      <xdr:rowOff>12998</xdr:rowOff>
    </xdr:from>
    <xdr:to>
      <xdr:col>0</xdr:col>
      <xdr:colOff>1057987</xdr:colOff>
      <xdr:row>1347</xdr:row>
      <xdr:rowOff>948998</xdr:rowOff>
    </xdr:to>
    <xdr:pic>
      <xdr:nvPicPr>
        <xdr:cNvPr id="1516" name="1011405_1A08291_5P830.jpg">
          <a:extLst>
            <a:ext uri="{FF2B5EF4-FFF2-40B4-BE49-F238E27FC236}">
              <a16:creationId xmlns:a16="http://schemas.microsoft.com/office/drawing/2014/main" xmlns="" id="{783D0FF4-A572-7BC6-1365-0DCB059001BA}"/>
            </a:ext>
          </a:extLst>
        </xdr:cNvPr>
        <xdr:cNvPicPr>
          <a:picLocks/>
        </xdr:cNvPicPr>
      </xdr:nvPicPr>
      <xdr:blipFill>
        <a:blip xmlns:r="http://schemas.openxmlformats.org/officeDocument/2006/relationships" r:embed="rId352" cstate="screen">
          <a:extLst>
            <a:ext uri="{28A0092B-C50C-407E-A947-70E740481C1C}">
              <a14:useLocalDpi xmlns:a14="http://schemas.microsoft.com/office/drawing/2010/main"/>
            </a:ext>
          </a:extLst>
        </a:blip>
        <a:stretch>
          <a:fillRect/>
        </a:stretch>
      </xdr:blipFill>
      <xdr:spPr>
        <a:xfrm>
          <a:off x="265987" y="500437448"/>
          <a:ext cx="792000" cy="936000"/>
        </a:xfrm>
        <a:prstGeom prst="rect">
          <a:avLst/>
        </a:prstGeom>
      </xdr:spPr>
    </xdr:pic>
    <xdr:clientData/>
  </xdr:twoCellAnchor>
  <xdr:twoCellAnchor>
    <xdr:from>
      <xdr:col>0</xdr:col>
      <xdr:colOff>265987</xdr:colOff>
      <xdr:row>1356</xdr:row>
      <xdr:rowOff>12998</xdr:rowOff>
    </xdr:from>
    <xdr:to>
      <xdr:col>0</xdr:col>
      <xdr:colOff>1057987</xdr:colOff>
      <xdr:row>1356</xdr:row>
      <xdr:rowOff>948998</xdr:rowOff>
    </xdr:to>
    <xdr:pic>
      <xdr:nvPicPr>
        <xdr:cNvPr id="1518" name="1012174_1A10245_5UA00.jpg">
          <a:extLst>
            <a:ext uri="{FF2B5EF4-FFF2-40B4-BE49-F238E27FC236}">
              <a16:creationId xmlns:a16="http://schemas.microsoft.com/office/drawing/2014/main" xmlns="" id="{408B68E9-C9C5-93B2-F5A4-9C14E2AEB2AC}"/>
            </a:ext>
          </a:extLst>
        </xdr:cNvPr>
        <xdr:cNvPicPr>
          <a:picLocks/>
        </xdr:cNvPicPr>
      </xdr:nvPicPr>
      <xdr:blipFill>
        <a:blip xmlns:r="http://schemas.openxmlformats.org/officeDocument/2006/relationships" r:embed="rId353" cstate="screen">
          <a:extLst>
            <a:ext uri="{28A0092B-C50C-407E-A947-70E740481C1C}">
              <a14:useLocalDpi xmlns:a14="http://schemas.microsoft.com/office/drawing/2010/main"/>
            </a:ext>
          </a:extLst>
        </a:blip>
        <a:stretch>
          <a:fillRect/>
        </a:stretch>
      </xdr:blipFill>
      <xdr:spPr>
        <a:xfrm>
          <a:off x="265987" y="502694873"/>
          <a:ext cx="792000" cy="936000"/>
        </a:xfrm>
        <a:prstGeom prst="rect">
          <a:avLst/>
        </a:prstGeom>
      </xdr:spPr>
    </xdr:pic>
    <xdr:clientData/>
  </xdr:twoCellAnchor>
  <xdr:twoCellAnchor>
    <xdr:from>
      <xdr:col>0</xdr:col>
      <xdr:colOff>265987</xdr:colOff>
      <xdr:row>1363</xdr:row>
      <xdr:rowOff>12998</xdr:rowOff>
    </xdr:from>
    <xdr:to>
      <xdr:col>0</xdr:col>
      <xdr:colOff>1057987</xdr:colOff>
      <xdr:row>1363</xdr:row>
      <xdr:rowOff>948998</xdr:rowOff>
    </xdr:to>
    <xdr:pic>
      <xdr:nvPicPr>
        <xdr:cNvPr id="1520" name="1010644_1A07695_1PN50.jpg">
          <a:extLst>
            <a:ext uri="{FF2B5EF4-FFF2-40B4-BE49-F238E27FC236}">
              <a16:creationId xmlns:a16="http://schemas.microsoft.com/office/drawing/2014/main" xmlns="" id="{0C5D4E7A-3E67-3989-0077-E1A36BF623CD}"/>
            </a:ext>
          </a:extLst>
        </xdr:cNvPr>
        <xdr:cNvPicPr>
          <a:picLocks/>
        </xdr:cNvPicPr>
      </xdr:nvPicPr>
      <xdr:blipFill>
        <a:blip xmlns:r="http://schemas.openxmlformats.org/officeDocument/2006/relationships" r:embed="rId354" cstate="screen">
          <a:extLst>
            <a:ext uri="{28A0092B-C50C-407E-A947-70E740481C1C}">
              <a14:useLocalDpi xmlns:a14="http://schemas.microsoft.com/office/drawing/2010/main"/>
            </a:ext>
          </a:extLst>
        </a:blip>
        <a:stretch>
          <a:fillRect/>
        </a:stretch>
      </xdr:blipFill>
      <xdr:spPr>
        <a:xfrm>
          <a:off x="265987" y="504628448"/>
          <a:ext cx="792000" cy="936000"/>
        </a:xfrm>
        <a:prstGeom prst="rect">
          <a:avLst/>
        </a:prstGeom>
      </xdr:spPr>
    </xdr:pic>
    <xdr:clientData/>
  </xdr:twoCellAnchor>
  <xdr:twoCellAnchor>
    <xdr:from>
      <xdr:col>0</xdr:col>
      <xdr:colOff>265987</xdr:colOff>
      <xdr:row>1368</xdr:row>
      <xdr:rowOff>12998</xdr:rowOff>
    </xdr:from>
    <xdr:to>
      <xdr:col>0</xdr:col>
      <xdr:colOff>1057987</xdr:colOff>
      <xdr:row>1368</xdr:row>
      <xdr:rowOff>948998</xdr:rowOff>
    </xdr:to>
    <xdr:pic>
      <xdr:nvPicPr>
        <xdr:cNvPr id="1522" name="1003622_1A02492_1B000.jpg">
          <a:extLst>
            <a:ext uri="{FF2B5EF4-FFF2-40B4-BE49-F238E27FC236}">
              <a16:creationId xmlns:a16="http://schemas.microsoft.com/office/drawing/2014/main" xmlns="" id="{E143FCE4-D3BF-D447-4AF9-C8067290838E}"/>
            </a:ext>
          </a:extLst>
        </xdr:cNvPr>
        <xdr:cNvPicPr>
          <a:picLocks/>
        </xdr:cNvPicPr>
      </xdr:nvPicPr>
      <xdr:blipFill>
        <a:blip xmlns:r="http://schemas.openxmlformats.org/officeDocument/2006/relationships" r:embed="rId355" cstate="screen">
          <a:extLst>
            <a:ext uri="{28A0092B-C50C-407E-A947-70E740481C1C}">
              <a14:useLocalDpi xmlns:a14="http://schemas.microsoft.com/office/drawing/2010/main"/>
            </a:ext>
          </a:extLst>
        </a:blip>
        <a:stretch>
          <a:fillRect/>
        </a:stretch>
      </xdr:blipFill>
      <xdr:spPr>
        <a:xfrm>
          <a:off x="265987" y="506238173"/>
          <a:ext cx="792000" cy="936000"/>
        </a:xfrm>
        <a:prstGeom prst="rect">
          <a:avLst/>
        </a:prstGeom>
      </xdr:spPr>
    </xdr:pic>
    <xdr:clientData/>
  </xdr:twoCellAnchor>
  <xdr:twoCellAnchor>
    <xdr:from>
      <xdr:col>0</xdr:col>
      <xdr:colOff>265987</xdr:colOff>
      <xdr:row>1369</xdr:row>
      <xdr:rowOff>12998</xdr:rowOff>
    </xdr:from>
    <xdr:to>
      <xdr:col>0</xdr:col>
      <xdr:colOff>1057987</xdr:colOff>
      <xdr:row>1369</xdr:row>
      <xdr:rowOff>948998</xdr:rowOff>
    </xdr:to>
    <xdr:pic>
      <xdr:nvPicPr>
        <xdr:cNvPr id="1524" name="1002291_1A01655_1B000.jpg">
          <a:extLst>
            <a:ext uri="{FF2B5EF4-FFF2-40B4-BE49-F238E27FC236}">
              <a16:creationId xmlns:a16="http://schemas.microsoft.com/office/drawing/2014/main" xmlns="" id="{95561313-5507-3BAE-2C3E-54F83DDC6BCC}"/>
            </a:ext>
          </a:extLst>
        </xdr:cNvPr>
        <xdr:cNvPicPr>
          <a:picLocks/>
        </xdr:cNvPicPr>
      </xdr:nvPicPr>
      <xdr:blipFill>
        <a:blip xmlns:r="http://schemas.openxmlformats.org/officeDocument/2006/relationships" r:embed="rId356" cstate="screen">
          <a:extLst>
            <a:ext uri="{28A0092B-C50C-407E-A947-70E740481C1C}">
              <a14:useLocalDpi xmlns:a14="http://schemas.microsoft.com/office/drawing/2010/main"/>
            </a:ext>
          </a:extLst>
        </a:blip>
        <a:stretch>
          <a:fillRect/>
        </a:stretch>
      </xdr:blipFill>
      <xdr:spPr>
        <a:xfrm>
          <a:off x="265987" y="507200198"/>
          <a:ext cx="792000" cy="936000"/>
        </a:xfrm>
        <a:prstGeom prst="rect">
          <a:avLst/>
        </a:prstGeom>
      </xdr:spPr>
    </xdr:pic>
    <xdr:clientData/>
  </xdr:twoCellAnchor>
  <xdr:twoCellAnchor>
    <xdr:from>
      <xdr:col>0</xdr:col>
      <xdr:colOff>265987</xdr:colOff>
      <xdr:row>1370</xdr:row>
      <xdr:rowOff>12998</xdr:rowOff>
    </xdr:from>
    <xdr:to>
      <xdr:col>0</xdr:col>
      <xdr:colOff>1057987</xdr:colOff>
      <xdr:row>1370</xdr:row>
      <xdr:rowOff>948998</xdr:rowOff>
    </xdr:to>
    <xdr:pic>
      <xdr:nvPicPr>
        <xdr:cNvPr id="1526" name="1006230_1A04245_1B000.jpg">
          <a:extLst>
            <a:ext uri="{FF2B5EF4-FFF2-40B4-BE49-F238E27FC236}">
              <a16:creationId xmlns:a16="http://schemas.microsoft.com/office/drawing/2014/main" xmlns="" id="{12479F6B-DE90-ECD0-3980-A1F3AD599BE8}"/>
            </a:ext>
          </a:extLst>
        </xdr:cNvPr>
        <xdr:cNvPicPr>
          <a:picLocks/>
        </xdr:cNvPicPr>
      </xdr:nvPicPr>
      <xdr:blipFill>
        <a:blip xmlns:r="http://schemas.openxmlformats.org/officeDocument/2006/relationships" r:embed="rId357" cstate="screen">
          <a:extLst>
            <a:ext uri="{28A0092B-C50C-407E-A947-70E740481C1C}">
              <a14:useLocalDpi xmlns:a14="http://schemas.microsoft.com/office/drawing/2010/main"/>
            </a:ext>
          </a:extLst>
        </a:blip>
        <a:stretch>
          <a:fillRect/>
        </a:stretch>
      </xdr:blipFill>
      <xdr:spPr>
        <a:xfrm>
          <a:off x="265987" y="508162223"/>
          <a:ext cx="792000" cy="936000"/>
        </a:xfrm>
        <a:prstGeom prst="rect">
          <a:avLst/>
        </a:prstGeom>
      </xdr:spPr>
    </xdr:pic>
    <xdr:clientData/>
  </xdr:twoCellAnchor>
  <xdr:twoCellAnchor>
    <xdr:from>
      <xdr:col>0</xdr:col>
      <xdr:colOff>265987</xdr:colOff>
      <xdr:row>1371</xdr:row>
      <xdr:rowOff>12998</xdr:rowOff>
    </xdr:from>
    <xdr:to>
      <xdr:col>0</xdr:col>
      <xdr:colOff>1057987</xdr:colOff>
      <xdr:row>1371</xdr:row>
      <xdr:rowOff>948998</xdr:rowOff>
    </xdr:to>
    <xdr:pic>
      <xdr:nvPicPr>
        <xdr:cNvPr id="1528" name="1005942_1A04073_1PF00.jpg">
          <a:extLst>
            <a:ext uri="{FF2B5EF4-FFF2-40B4-BE49-F238E27FC236}">
              <a16:creationId xmlns:a16="http://schemas.microsoft.com/office/drawing/2014/main" xmlns="" id="{68DEC40E-868B-2560-B465-ECD3A7BFD0D7}"/>
            </a:ext>
          </a:extLst>
        </xdr:cNvPr>
        <xdr:cNvPicPr>
          <a:picLocks/>
        </xdr:cNvPicPr>
      </xdr:nvPicPr>
      <xdr:blipFill>
        <a:blip xmlns:r="http://schemas.openxmlformats.org/officeDocument/2006/relationships" r:embed="rId358" cstate="screen">
          <a:extLst>
            <a:ext uri="{28A0092B-C50C-407E-A947-70E740481C1C}">
              <a14:useLocalDpi xmlns:a14="http://schemas.microsoft.com/office/drawing/2010/main"/>
            </a:ext>
          </a:extLst>
        </a:blip>
        <a:stretch>
          <a:fillRect/>
        </a:stretch>
      </xdr:blipFill>
      <xdr:spPr>
        <a:xfrm>
          <a:off x="265987" y="509124248"/>
          <a:ext cx="792000" cy="936000"/>
        </a:xfrm>
        <a:prstGeom prst="rect">
          <a:avLst/>
        </a:prstGeom>
      </xdr:spPr>
    </xdr:pic>
    <xdr:clientData/>
  </xdr:twoCellAnchor>
  <xdr:twoCellAnchor>
    <xdr:from>
      <xdr:col>0</xdr:col>
      <xdr:colOff>265987</xdr:colOff>
      <xdr:row>1372</xdr:row>
      <xdr:rowOff>12998</xdr:rowOff>
    </xdr:from>
    <xdr:to>
      <xdr:col>0</xdr:col>
      <xdr:colOff>1057987</xdr:colOff>
      <xdr:row>1372</xdr:row>
      <xdr:rowOff>948998</xdr:rowOff>
    </xdr:to>
    <xdr:pic>
      <xdr:nvPicPr>
        <xdr:cNvPr id="1530" name="1007986_1A05525_1E100.jpg">
          <a:extLst>
            <a:ext uri="{FF2B5EF4-FFF2-40B4-BE49-F238E27FC236}">
              <a16:creationId xmlns:a16="http://schemas.microsoft.com/office/drawing/2014/main" xmlns="" id="{D4764443-B275-02B1-7D5B-0E78EBBAA35D}"/>
            </a:ext>
          </a:extLst>
        </xdr:cNvPr>
        <xdr:cNvPicPr>
          <a:picLocks/>
        </xdr:cNvPicPr>
      </xdr:nvPicPr>
      <xdr:blipFill>
        <a:blip xmlns:r="http://schemas.openxmlformats.org/officeDocument/2006/relationships" r:embed="rId359" cstate="screen">
          <a:extLst>
            <a:ext uri="{28A0092B-C50C-407E-A947-70E740481C1C}">
              <a14:useLocalDpi xmlns:a14="http://schemas.microsoft.com/office/drawing/2010/main"/>
            </a:ext>
          </a:extLst>
        </a:blip>
        <a:stretch>
          <a:fillRect/>
        </a:stretch>
      </xdr:blipFill>
      <xdr:spPr>
        <a:xfrm>
          <a:off x="265987" y="510086273"/>
          <a:ext cx="792000" cy="936000"/>
        </a:xfrm>
        <a:prstGeom prst="rect">
          <a:avLst/>
        </a:prstGeom>
      </xdr:spPr>
    </xdr:pic>
    <xdr:clientData/>
  </xdr:twoCellAnchor>
  <xdr:twoCellAnchor>
    <xdr:from>
      <xdr:col>0</xdr:col>
      <xdr:colOff>265987</xdr:colOff>
      <xdr:row>1378</xdr:row>
      <xdr:rowOff>12998</xdr:rowOff>
    </xdr:from>
    <xdr:to>
      <xdr:col>0</xdr:col>
      <xdr:colOff>1057987</xdr:colOff>
      <xdr:row>1378</xdr:row>
      <xdr:rowOff>948998</xdr:rowOff>
    </xdr:to>
    <xdr:pic>
      <xdr:nvPicPr>
        <xdr:cNvPr id="1532" name="1006018_1A04128_1B000.jpg">
          <a:extLst>
            <a:ext uri="{FF2B5EF4-FFF2-40B4-BE49-F238E27FC236}">
              <a16:creationId xmlns:a16="http://schemas.microsoft.com/office/drawing/2014/main" xmlns="" id="{BC798416-7A82-4672-1A65-A20CEBC54F9A}"/>
            </a:ext>
          </a:extLst>
        </xdr:cNvPr>
        <xdr:cNvPicPr>
          <a:picLocks/>
        </xdr:cNvPicPr>
      </xdr:nvPicPr>
      <xdr:blipFill>
        <a:blip xmlns:r="http://schemas.openxmlformats.org/officeDocument/2006/relationships" r:embed="rId360" cstate="screen">
          <a:extLst>
            <a:ext uri="{28A0092B-C50C-407E-A947-70E740481C1C}">
              <a14:useLocalDpi xmlns:a14="http://schemas.microsoft.com/office/drawing/2010/main"/>
            </a:ext>
          </a:extLst>
        </a:blip>
        <a:stretch>
          <a:fillRect/>
        </a:stretch>
      </xdr:blipFill>
      <xdr:spPr>
        <a:xfrm>
          <a:off x="265987" y="511857923"/>
          <a:ext cx="792000" cy="936000"/>
        </a:xfrm>
        <a:prstGeom prst="rect">
          <a:avLst/>
        </a:prstGeom>
      </xdr:spPr>
    </xdr:pic>
    <xdr:clientData/>
  </xdr:twoCellAnchor>
  <xdr:twoCellAnchor>
    <xdr:from>
      <xdr:col>0</xdr:col>
      <xdr:colOff>265987</xdr:colOff>
      <xdr:row>1379</xdr:row>
      <xdr:rowOff>12998</xdr:rowOff>
    </xdr:from>
    <xdr:to>
      <xdr:col>0</xdr:col>
      <xdr:colOff>1057987</xdr:colOff>
      <xdr:row>1379</xdr:row>
      <xdr:rowOff>948998</xdr:rowOff>
    </xdr:to>
    <xdr:pic>
      <xdr:nvPicPr>
        <xdr:cNvPr id="1534" name="1008343_1A06428_1N730.jpg">
          <a:extLst>
            <a:ext uri="{FF2B5EF4-FFF2-40B4-BE49-F238E27FC236}">
              <a16:creationId xmlns:a16="http://schemas.microsoft.com/office/drawing/2014/main" xmlns="" id="{4C59937A-05B2-DE4D-C2D5-F3F348D37027}"/>
            </a:ext>
          </a:extLst>
        </xdr:cNvPr>
        <xdr:cNvPicPr>
          <a:picLocks/>
        </xdr:cNvPicPr>
      </xdr:nvPicPr>
      <xdr:blipFill>
        <a:blip xmlns:r="http://schemas.openxmlformats.org/officeDocument/2006/relationships" r:embed="rId361" cstate="screen">
          <a:extLst>
            <a:ext uri="{28A0092B-C50C-407E-A947-70E740481C1C}">
              <a14:useLocalDpi xmlns:a14="http://schemas.microsoft.com/office/drawing/2010/main"/>
            </a:ext>
          </a:extLst>
        </a:blip>
        <a:stretch>
          <a:fillRect/>
        </a:stretch>
      </xdr:blipFill>
      <xdr:spPr>
        <a:xfrm>
          <a:off x="265987" y="512819948"/>
          <a:ext cx="792000" cy="936000"/>
        </a:xfrm>
        <a:prstGeom prst="rect">
          <a:avLst/>
        </a:prstGeom>
      </xdr:spPr>
    </xdr:pic>
    <xdr:clientData/>
  </xdr:twoCellAnchor>
  <xdr:twoCellAnchor>
    <xdr:from>
      <xdr:col>0</xdr:col>
      <xdr:colOff>265987</xdr:colOff>
      <xdr:row>1383</xdr:row>
      <xdr:rowOff>12998</xdr:rowOff>
    </xdr:from>
    <xdr:to>
      <xdr:col>0</xdr:col>
      <xdr:colOff>1057987</xdr:colOff>
      <xdr:row>1383</xdr:row>
      <xdr:rowOff>948998</xdr:rowOff>
    </xdr:to>
    <xdr:pic>
      <xdr:nvPicPr>
        <xdr:cNvPr id="1536" name="1009370_1A06824_5B000.jpg">
          <a:extLst>
            <a:ext uri="{FF2B5EF4-FFF2-40B4-BE49-F238E27FC236}">
              <a16:creationId xmlns:a16="http://schemas.microsoft.com/office/drawing/2014/main" xmlns="" id="{4C0FD30B-AE0F-5314-1B1B-6FCF62ED3372}"/>
            </a:ext>
          </a:extLst>
        </xdr:cNvPr>
        <xdr:cNvPicPr>
          <a:picLocks/>
        </xdr:cNvPicPr>
      </xdr:nvPicPr>
      <xdr:blipFill>
        <a:blip xmlns:r="http://schemas.openxmlformats.org/officeDocument/2006/relationships" r:embed="rId362" cstate="screen">
          <a:extLst>
            <a:ext uri="{28A0092B-C50C-407E-A947-70E740481C1C}">
              <a14:useLocalDpi xmlns:a14="http://schemas.microsoft.com/office/drawing/2010/main"/>
            </a:ext>
          </a:extLst>
        </a:blip>
        <a:stretch>
          <a:fillRect/>
        </a:stretch>
      </xdr:blipFill>
      <xdr:spPr>
        <a:xfrm>
          <a:off x="265987" y="514267748"/>
          <a:ext cx="792000" cy="936000"/>
        </a:xfrm>
        <a:prstGeom prst="rect">
          <a:avLst/>
        </a:prstGeom>
      </xdr:spPr>
    </xdr:pic>
    <xdr:clientData/>
  </xdr:twoCellAnchor>
  <xdr:twoCellAnchor>
    <xdr:from>
      <xdr:col>0</xdr:col>
      <xdr:colOff>265987</xdr:colOff>
      <xdr:row>1384</xdr:row>
      <xdr:rowOff>12998</xdr:rowOff>
    </xdr:from>
    <xdr:to>
      <xdr:col>0</xdr:col>
      <xdr:colOff>1057987</xdr:colOff>
      <xdr:row>1384</xdr:row>
      <xdr:rowOff>948998</xdr:rowOff>
    </xdr:to>
    <xdr:pic>
      <xdr:nvPicPr>
        <xdr:cNvPr id="1538" name="1007442_1A05261_1B000.jpg">
          <a:extLst>
            <a:ext uri="{FF2B5EF4-FFF2-40B4-BE49-F238E27FC236}">
              <a16:creationId xmlns:a16="http://schemas.microsoft.com/office/drawing/2014/main" xmlns="" id="{927C97B7-A038-BA6B-D75F-A16935591735}"/>
            </a:ext>
          </a:extLst>
        </xdr:cNvPr>
        <xdr:cNvPicPr>
          <a:picLocks/>
        </xdr:cNvPicPr>
      </xdr:nvPicPr>
      <xdr:blipFill>
        <a:blip xmlns:r="http://schemas.openxmlformats.org/officeDocument/2006/relationships" r:embed="rId363" cstate="screen">
          <a:extLst>
            <a:ext uri="{28A0092B-C50C-407E-A947-70E740481C1C}">
              <a14:useLocalDpi xmlns:a14="http://schemas.microsoft.com/office/drawing/2010/main"/>
            </a:ext>
          </a:extLst>
        </a:blip>
        <a:stretch>
          <a:fillRect/>
        </a:stretch>
      </xdr:blipFill>
      <xdr:spPr>
        <a:xfrm>
          <a:off x="265987" y="515229773"/>
          <a:ext cx="792000" cy="936000"/>
        </a:xfrm>
        <a:prstGeom prst="rect">
          <a:avLst/>
        </a:prstGeom>
      </xdr:spPr>
    </xdr:pic>
    <xdr:clientData/>
  </xdr:twoCellAnchor>
  <xdr:twoCellAnchor>
    <xdr:from>
      <xdr:col>0</xdr:col>
      <xdr:colOff>265987</xdr:colOff>
      <xdr:row>1391</xdr:row>
      <xdr:rowOff>12998</xdr:rowOff>
    </xdr:from>
    <xdr:to>
      <xdr:col>0</xdr:col>
      <xdr:colOff>1057987</xdr:colOff>
      <xdr:row>1391</xdr:row>
      <xdr:rowOff>948998</xdr:rowOff>
    </xdr:to>
    <xdr:pic>
      <xdr:nvPicPr>
        <xdr:cNvPr id="1540" name="1009014_1A05964_1UF20.jpg">
          <a:extLst>
            <a:ext uri="{FF2B5EF4-FFF2-40B4-BE49-F238E27FC236}">
              <a16:creationId xmlns:a16="http://schemas.microsoft.com/office/drawing/2014/main" xmlns="" id="{C67397B3-9925-2C3B-902E-C53E8BB4ECAF}"/>
            </a:ext>
          </a:extLst>
        </xdr:cNvPr>
        <xdr:cNvPicPr>
          <a:picLocks/>
        </xdr:cNvPicPr>
      </xdr:nvPicPr>
      <xdr:blipFill>
        <a:blip xmlns:r="http://schemas.openxmlformats.org/officeDocument/2006/relationships" r:embed="rId364" cstate="screen">
          <a:extLst>
            <a:ext uri="{28A0092B-C50C-407E-A947-70E740481C1C}">
              <a14:useLocalDpi xmlns:a14="http://schemas.microsoft.com/office/drawing/2010/main"/>
            </a:ext>
          </a:extLst>
        </a:blip>
        <a:stretch>
          <a:fillRect/>
        </a:stretch>
      </xdr:blipFill>
      <xdr:spPr>
        <a:xfrm>
          <a:off x="265987" y="517163348"/>
          <a:ext cx="792000" cy="936000"/>
        </a:xfrm>
        <a:prstGeom prst="rect">
          <a:avLst/>
        </a:prstGeom>
      </xdr:spPr>
    </xdr:pic>
    <xdr:clientData/>
  </xdr:twoCellAnchor>
  <xdr:twoCellAnchor>
    <xdr:from>
      <xdr:col>0</xdr:col>
      <xdr:colOff>265987</xdr:colOff>
      <xdr:row>1395</xdr:row>
      <xdr:rowOff>12998</xdr:rowOff>
    </xdr:from>
    <xdr:to>
      <xdr:col>0</xdr:col>
      <xdr:colOff>1057987</xdr:colOff>
      <xdr:row>1395</xdr:row>
      <xdr:rowOff>948998</xdr:rowOff>
    </xdr:to>
    <xdr:pic>
      <xdr:nvPicPr>
        <xdr:cNvPr id="1542" name="1009293_1A06732_1B000.jpg">
          <a:extLst>
            <a:ext uri="{FF2B5EF4-FFF2-40B4-BE49-F238E27FC236}">
              <a16:creationId xmlns:a16="http://schemas.microsoft.com/office/drawing/2014/main" xmlns="" id="{A974824B-B661-046F-11FC-5D7803E7C0E3}"/>
            </a:ext>
          </a:extLst>
        </xdr:cNvPr>
        <xdr:cNvPicPr>
          <a:picLocks/>
        </xdr:cNvPicPr>
      </xdr:nvPicPr>
      <xdr:blipFill>
        <a:blip xmlns:r="http://schemas.openxmlformats.org/officeDocument/2006/relationships" r:embed="rId365" cstate="screen">
          <a:extLst>
            <a:ext uri="{28A0092B-C50C-407E-A947-70E740481C1C}">
              <a14:useLocalDpi xmlns:a14="http://schemas.microsoft.com/office/drawing/2010/main"/>
            </a:ext>
          </a:extLst>
        </a:blip>
        <a:stretch>
          <a:fillRect/>
        </a:stretch>
      </xdr:blipFill>
      <xdr:spPr>
        <a:xfrm>
          <a:off x="265987" y="518611148"/>
          <a:ext cx="792000" cy="936000"/>
        </a:xfrm>
        <a:prstGeom prst="rect">
          <a:avLst/>
        </a:prstGeom>
      </xdr:spPr>
    </xdr:pic>
    <xdr:clientData/>
  </xdr:twoCellAnchor>
  <xdr:twoCellAnchor>
    <xdr:from>
      <xdr:col>0</xdr:col>
      <xdr:colOff>265987</xdr:colOff>
      <xdr:row>1397</xdr:row>
      <xdr:rowOff>12998</xdr:rowOff>
    </xdr:from>
    <xdr:to>
      <xdr:col>0</xdr:col>
      <xdr:colOff>1057987</xdr:colOff>
      <xdr:row>1397</xdr:row>
      <xdr:rowOff>948998</xdr:rowOff>
    </xdr:to>
    <xdr:pic>
      <xdr:nvPicPr>
        <xdr:cNvPr id="1544" name="A87974_A216739_A1008.jpg">
          <a:extLst>
            <a:ext uri="{FF2B5EF4-FFF2-40B4-BE49-F238E27FC236}">
              <a16:creationId xmlns:a16="http://schemas.microsoft.com/office/drawing/2014/main" xmlns="" id="{0D1D3F2D-0B32-E8FF-3CFD-70C711AEF9DD}"/>
            </a:ext>
          </a:extLst>
        </xdr:cNvPr>
        <xdr:cNvPicPr>
          <a:picLocks/>
        </xdr:cNvPicPr>
      </xdr:nvPicPr>
      <xdr:blipFill>
        <a:blip xmlns:r="http://schemas.openxmlformats.org/officeDocument/2006/relationships" r:embed="rId366" cstate="screen">
          <a:extLst>
            <a:ext uri="{28A0092B-C50C-407E-A947-70E740481C1C}">
              <a14:useLocalDpi xmlns:a14="http://schemas.microsoft.com/office/drawing/2010/main"/>
            </a:ext>
          </a:extLst>
        </a:blip>
        <a:stretch>
          <a:fillRect/>
        </a:stretch>
      </xdr:blipFill>
      <xdr:spPr>
        <a:xfrm>
          <a:off x="265987" y="519735098"/>
          <a:ext cx="792000" cy="936000"/>
        </a:xfrm>
        <a:prstGeom prst="rect">
          <a:avLst/>
        </a:prstGeom>
      </xdr:spPr>
    </xdr:pic>
    <xdr:clientData/>
  </xdr:twoCellAnchor>
  <xdr:twoCellAnchor>
    <xdr:from>
      <xdr:col>0</xdr:col>
      <xdr:colOff>265987</xdr:colOff>
      <xdr:row>1400</xdr:row>
      <xdr:rowOff>12998</xdr:rowOff>
    </xdr:from>
    <xdr:to>
      <xdr:col>0</xdr:col>
      <xdr:colOff>1057987</xdr:colOff>
      <xdr:row>1400</xdr:row>
      <xdr:rowOff>948998</xdr:rowOff>
    </xdr:to>
    <xdr:pic>
      <xdr:nvPicPr>
        <xdr:cNvPr id="1546" name="1003636_1A02841_1B000.JPG">
          <a:extLst>
            <a:ext uri="{FF2B5EF4-FFF2-40B4-BE49-F238E27FC236}">
              <a16:creationId xmlns:a16="http://schemas.microsoft.com/office/drawing/2014/main" xmlns="" id="{3C873D89-5A2F-77EE-71FD-397A0B97072E}"/>
            </a:ext>
          </a:extLst>
        </xdr:cNvPr>
        <xdr:cNvPicPr>
          <a:picLocks/>
        </xdr:cNvPicPr>
      </xdr:nvPicPr>
      <xdr:blipFill>
        <a:blip xmlns:r="http://schemas.openxmlformats.org/officeDocument/2006/relationships" r:embed="rId367" cstate="screen">
          <a:extLst>
            <a:ext uri="{28A0092B-C50C-407E-A947-70E740481C1C}">
              <a14:useLocalDpi xmlns:a14="http://schemas.microsoft.com/office/drawing/2010/main"/>
            </a:ext>
          </a:extLst>
        </a:blip>
        <a:stretch>
          <a:fillRect/>
        </a:stretch>
      </xdr:blipFill>
      <xdr:spPr>
        <a:xfrm>
          <a:off x="265987" y="521020973"/>
          <a:ext cx="792000" cy="936000"/>
        </a:xfrm>
        <a:prstGeom prst="rect">
          <a:avLst/>
        </a:prstGeom>
      </xdr:spPr>
    </xdr:pic>
    <xdr:clientData/>
  </xdr:twoCellAnchor>
  <xdr:twoCellAnchor>
    <xdr:from>
      <xdr:col>0</xdr:col>
      <xdr:colOff>265987</xdr:colOff>
      <xdr:row>1401</xdr:row>
      <xdr:rowOff>12998</xdr:rowOff>
    </xdr:from>
    <xdr:to>
      <xdr:col>0</xdr:col>
      <xdr:colOff>1057987</xdr:colOff>
      <xdr:row>1401</xdr:row>
      <xdr:rowOff>948998</xdr:rowOff>
    </xdr:to>
    <xdr:pic>
      <xdr:nvPicPr>
        <xdr:cNvPr id="1548" name="1007464_1A06182_1B000.jpg">
          <a:extLst>
            <a:ext uri="{FF2B5EF4-FFF2-40B4-BE49-F238E27FC236}">
              <a16:creationId xmlns:a16="http://schemas.microsoft.com/office/drawing/2014/main" xmlns="" id="{4B4801A1-5643-7DB4-8C25-108D6F8C0DB6}"/>
            </a:ext>
          </a:extLst>
        </xdr:cNvPr>
        <xdr:cNvPicPr>
          <a:picLocks/>
        </xdr:cNvPicPr>
      </xdr:nvPicPr>
      <xdr:blipFill>
        <a:blip xmlns:r="http://schemas.openxmlformats.org/officeDocument/2006/relationships" r:embed="rId368" cstate="screen">
          <a:extLst>
            <a:ext uri="{28A0092B-C50C-407E-A947-70E740481C1C}">
              <a14:useLocalDpi xmlns:a14="http://schemas.microsoft.com/office/drawing/2010/main"/>
            </a:ext>
          </a:extLst>
        </a:blip>
        <a:stretch>
          <a:fillRect/>
        </a:stretch>
      </xdr:blipFill>
      <xdr:spPr>
        <a:xfrm>
          <a:off x="265987" y="521982998"/>
          <a:ext cx="792000" cy="936000"/>
        </a:xfrm>
        <a:prstGeom prst="rect">
          <a:avLst/>
        </a:prstGeom>
      </xdr:spPr>
    </xdr:pic>
    <xdr:clientData/>
  </xdr:twoCellAnchor>
  <xdr:twoCellAnchor>
    <xdr:from>
      <xdr:col>0</xdr:col>
      <xdr:colOff>265987</xdr:colOff>
      <xdr:row>1408</xdr:row>
      <xdr:rowOff>12998</xdr:rowOff>
    </xdr:from>
    <xdr:to>
      <xdr:col>0</xdr:col>
      <xdr:colOff>1057987</xdr:colOff>
      <xdr:row>1408</xdr:row>
      <xdr:rowOff>948998</xdr:rowOff>
    </xdr:to>
    <xdr:pic>
      <xdr:nvPicPr>
        <xdr:cNvPr id="1550" name="1007460_1A05282_1B000.jpg">
          <a:extLst>
            <a:ext uri="{FF2B5EF4-FFF2-40B4-BE49-F238E27FC236}">
              <a16:creationId xmlns:a16="http://schemas.microsoft.com/office/drawing/2014/main" xmlns="" id="{F242E00D-2A13-5B03-823C-663837942FC9}"/>
            </a:ext>
          </a:extLst>
        </xdr:cNvPr>
        <xdr:cNvPicPr>
          <a:picLocks/>
        </xdr:cNvPicPr>
      </xdr:nvPicPr>
      <xdr:blipFill>
        <a:blip xmlns:r="http://schemas.openxmlformats.org/officeDocument/2006/relationships" r:embed="rId369" cstate="screen">
          <a:extLst>
            <a:ext uri="{28A0092B-C50C-407E-A947-70E740481C1C}">
              <a14:useLocalDpi xmlns:a14="http://schemas.microsoft.com/office/drawing/2010/main"/>
            </a:ext>
          </a:extLst>
        </a:blip>
        <a:stretch>
          <a:fillRect/>
        </a:stretch>
      </xdr:blipFill>
      <xdr:spPr>
        <a:xfrm>
          <a:off x="265987" y="523916573"/>
          <a:ext cx="792000" cy="936000"/>
        </a:xfrm>
        <a:prstGeom prst="rect">
          <a:avLst/>
        </a:prstGeom>
      </xdr:spPr>
    </xdr:pic>
    <xdr:clientData/>
  </xdr:twoCellAnchor>
  <xdr:twoCellAnchor>
    <xdr:from>
      <xdr:col>0</xdr:col>
      <xdr:colOff>265987</xdr:colOff>
      <xdr:row>1413</xdr:row>
      <xdr:rowOff>12998</xdr:rowOff>
    </xdr:from>
    <xdr:to>
      <xdr:col>0</xdr:col>
      <xdr:colOff>1057987</xdr:colOff>
      <xdr:row>1413</xdr:row>
      <xdr:rowOff>948998</xdr:rowOff>
    </xdr:to>
    <xdr:pic>
      <xdr:nvPicPr>
        <xdr:cNvPr id="1552" name="1007459_1A05281_1B000.jpg">
          <a:extLst>
            <a:ext uri="{FF2B5EF4-FFF2-40B4-BE49-F238E27FC236}">
              <a16:creationId xmlns:a16="http://schemas.microsoft.com/office/drawing/2014/main" xmlns="" id="{D2CE3729-2865-C456-24F3-48F0F77EACD0}"/>
            </a:ext>
          </a:extLst>
        </xdr:cNvPr>
        <xdr:cNvPicPr>
          <a:picLocks/>
        </xdr:cNvPicPr>
      </xdr:nvPicPr>
      <xdr:blipFill>
        <a:blip xmlns:r="http://schemas.openxmlformats.org/officeDocument/2006/relationships" r:embed="rId370" cstate="screen">
          <a:extLst>
            <a:ext uri="{28A0092B-C50C-407E-A947-70E740481C1C}">
              <a14:useLocalDpi xmlns:a14="http://schemas.microsoft.com/office/drawing/2010/main"/>
            </a:ext>
          </a:extLst>
        </a:blip>
        <a:stretch>
          <a:fillRect/>
        </a:stretch>
      </xdr:blipFill>
      <xdr:spPr>
        <a:xfrm>
          <a:off x="265987" y="525526298"/>
          <a:ext cx="792000" cy="936000"/>
        </a:xfrm>
        <a:prstGeom prst="rect">
          <a:avLst/>
        </a:prstGeom>
      </xdr:spPr>
    </xdr:pic>
    <xdr:clientData/>
  </xdr:twoCellAnchor>
  <xdr:twoCellAnchor>
    <xdr:from>
      <xdr:col>0</xdr:col>
      <xdr:colOff>265987</xdr:colOff>
      <xdr:row>1416</xdr:row>
      <xdr:rowOff>12998</xdr:rowOff>
    </xdr:from>
    <xdr:to>
      <xdr:col>0</xdr:col>
      <xdr:colOff>1057987</xdr:colOff>
      <xdr:row>1416</xdr:row>
      <xdr:rowOff>948998</xdr:rowOff>
    </xdr:to>
    <xdr:pic>
      <xdr:nvPicPr>
        <xdr:cNvPr id="1554" name="1001262_1A00893_1B000.jpg">
          <a:extLst>
            <a:ext uri="{FF2B5EF4-FFF2-40B4-BE49-F238E27FC236}">
              <a16:creationId xmlns:a16="http://schemas.microsoft.com/office/drawing/2014/main" xmlns="" id="{DF60163F-E708-07D8-F070-7398E14891E1}"/>
            </a:ext>
          </a:extLst>
        </xdr:cNvPr>
        <xdr:cNvPicPr>
          <a:picLocks/>
        </xdr:cNvPicPr>
      </xdr:nvPicPr>
      <xdr:blipFill>
        <a:blip xmlns:r="http://schemas.openxmlformats.org/officeDocument/2006/relationships" r:embed="rId371" cstate="screen">
          <a:extLst>
            <a:ext uri="{28A0092B-C50C-407E-A947-70E740481C1C}">
              <a14:useLocalDpi xmlns:a14="http://schemas.microsoft.com/office/drawing/2010/main"/>
            </a:ext>
          </a:extLst>
        </a:blip>
        <a:stretch>
          <a:fillRect/>
        </a:stretch>
      </xdr:blipFill>
      <xdr:spPr>
        <a:xfrm>
          <a:off x="265987" y="526812173"/>
          <a:ext cx="792000" cy="936000"/>
        </a:xfrm>
        <a:prstGeom prst="rect">
          <a:avLst/>
        </a:prstGeom>
      </xdr:spPr>
    </xdr:pic>
    <xdr:clientData/>
  </xdr:twoCellAnchor>
  <xdr:twoCellAnchor>
    <xdr:from>
      <xdr:col>0</xdr:col>
      <xdr:colOff>265987</xdr:colOff>
      <xdr:row>1422</xdr:row>
      <xdr:rowOff>12998</xdr:rowOff>
    </xdr:from>
    <xdr:to>
      <xdr:col>0</xdr:col>
      <xdr:colOff>1057987</xdr:colOff>
      <xdr:row>1422</xdr:row>
      <xdr:rowOff>948998</xdr:rowOff>
    </xdr:to>
    <xdr:pic>
      <xdr:nvPicPr>
        <xdr:cNvPr id="1556" name="1001262_1A01698_1B000.jpg">
          <a:extLst>
            <a:ext uri="{FF2B5EF4-FFF2-40B4-BE49-F238E27FC236}">
              <a16:creationId xmlns:a16="http://schemas.microsoft.com/office/drawing/2014/main" xmlns="" id="{86B5FDBA-8122-CDDB-71A8-EBBC50393DDA}"/>
            </a:ext>
          </a:extLst>
        </xdr:cNvPr>
        <xdr:cNvPicPr>
          <a:picLocks/>
        </xdr:cNvPicPr>
      </xdr:nvPicPr>
      <xdr:blipFill>
        <a:blip xmlns:r="http://schemas.openxmlformats.org/officeDocument/2006/relationships" r:embed="rId372" cstate="screen">
          <a:extLst>
            <a:ext uri="{28A0092B-C50C-407E-A947-70E740481C1C}">
              <a14:useLocalDpi xmlns:a14="http://schemas.microsoft.com/office/drawing/2010/main"/>
            </a:ext>
          </a:extLst>
        </a:blip>
        <a:stretch>
          <a:fillRect/>
        </a:stretch>
      </xdr:blipFill>
      <xdr:spPr>
        <a:xfrm>
          <a:off x="265987" y="528583823"/>
          <a:ext cx="792000" cy="936000"/>
        </a:xfrm>
        <a:prstGeom prst="rect">
          <a:avLst/>
        </a:prstGeom>
      </xdr:spPr>
    </xdr:pic>
    <xdr:clientData/>
  </xdr:twoCellAnchor>
  <xdr:twoCellAnchor>
    <xdr:from>
      <xdr:col>0</xdr:col>
      <xdr:colOff>265987</xdr:colOff>
      <xdr:row>1427</xdr:row>
      <xdr:rowOff>12998</xdr:rowOff>
    </xdr:from>
    <xdr:to>
      <xdr:col>0</xdr:col>
      <xdr:colOff>1057987</xdr:colOff>
      <xdr:row>1427</xdr:row>
      <xdr:rowOff>948998</xdr:rowOff>
    </xdr:to>
    <xdr:pic>
      <xdr:nvPicPr>
        <xdr:cNvPr id="1558" name="A87115_A229957_A1075.jpg">
          <a:extLst>
            <a:ext uri="{FF2B5EF4-FFF2-40B4-BE49-F238E27FC236}">
              <a16:creationId xmlns:a16="http://schemas.microsoft.com/office/drawing/2014/main" xmlns="" id="{54135ECE-8A9E-82D6-1445-666375D42173}"/>
            </a:ext>
          </a:extLst>
        </xdr:cNvPr>
        <xdr:cNvPicPr>
          <a:picLocks/>
        </xdr:cNvPicPr>
      </xdr:nvPicPr>
      <xdr:blipFill>
        <a:blip xmlns:r="http://schemas.openxmlformats.org/officeDocument/2006/relationships" r:embed="rId373" cstate="screen">
          <a:extLst>
            <a:ext uri="{28A0092B-C50C-407E-A947-70E740481C1C}">
              <a14:useLocalDpi xmlns:a14="http://schemas.microsoft.com/office/drawing/2010/main"/>
            </a:ext>
          </a:extLst>
        </a:blip>
        <a:stretch>
          <a:fillRect/>
        </a:stretch>
      </xdr:blipFill>
      <xdr:spPr>
        <a:xfrm>
          <a:off x="265987" y="530193548"/>
          <a:ext cx="792000" cy="936000"/>
        </a:xfrm>
        <a:prstGeom prst="rect">
          <a:avLst/>
        </a:prstGeom>
      </xdr:spPr>
    </xdr:pic>
    <xdr:clientData/>
  </xdr:twoCellAnchor>
  <xdr:twoCellAnchor>
    <xdr:from>
      <xdr:col>0</xdr:col>
      <xdr:colOff>265987</xdr:colOff>
      <xdr:row>1433</xdr:row>
      <xdr:rowOff>12998</xdr:rowOff>
    </xdr:from>
    <xdr:to>
      <xdr:col>0</xdr:col>
      <xdr:colOff>1057987</xdr:colOff>
      <xdr:row>1433</xdr:row>
      <xdr:rowOff>948998</xdr:rowOff>
    </xdr:to>
    <xdr:pic>
      <xdr:nvPicPr>
        <xdr:cNvPr id="1560" name="1003398_1A02387_1B000.jpg">
          <a:extLst>
            <a:ext uri="{FF2B5EF4-FFF2-40B4-BE49-F238E27FC236}">
              <a16:creationId xmlns:a16="http://schemas.microsoft.com/office/drawing/2014/main" xmlns="" id="{4F840D88-D847-A497-F444-596066232D90}"/>
            </a:ext>
          </a:extLst>
        </xdr:cNvPr>
        <xdr:cNvPicPr>
          <a:picLocks/>
        </xdr:cNvPicPr>
      </xdr:nvPicPr>
      <xdr:blipFill>
        <a:blip xmlns:r="http://schemas.openxmlformats.org/officeDocument/2006/relationships" r:embed="rId374" cstate="screen">
          <a:extLst>
            <a:ext uri="{28A0092B-C50C-407E-A947-70E740481C1C}">
              <a14:useLocalDpi xmlns:a14="http://schemas.microsoft.com/office/drawing/2010/main"/>
            </a:ext>
          </a:extLst>
        </a:blip>
        <a:stretch>
          <a:fillRect/>
        </a:stretch>
      </xdr:blipFill>
      <xdr:spPr>
        <a:xfrm>
          <a:off x="265987" y="531965198"/>
          <a:ext cx="792000" cy="936000"/>
        </a:xfrm>
        <a:prstGeom prst="rect">
          <a:avLst/>
        </a:prstGeom>
      </xdr:spPr>
    </xdr:pic>
    <xdr:clientData/>
  </xdr:twoCellAnchor>
  <xdr:twoCellAnchor>
    <xdr:from>
      <xdr:col>0</xdr:col>
      <xdr:colOff>265987</xdr:colOff>
      <xdr:row>1438</xdr:row>
      <xdr:rowOff>12998</xdr:rowOff>
    </xdr:from>
    <xdr:to>
      <xdr:col>0</xdr:col>
      <xdr:colOff>1057987</xdr:colOff>
      <xdr:row>1438</xdr:row>
      <xdr:rowOff>948998</xdr:rowOff>
    </xdr:to>
    <xdr:pic>
      <xdr:nvPicPr>
        <xdr:cNvPr id="1562" name="A89256_1A00899_1B000.jpg">
          <a:extLst>
            <a:ext uri="{FF2B5EF4-FFF2-40B4-BE49-F238E27FC236}">
              <a16:creationId xmlns:a16="http://schemas.microsoft.com/office/drawing/2014/main" xmlns="" id="{5F863D3B-DDBF-2031-4C94-D666C4A51CC8}"/>
            </a:ext>
          </a:extLst>
        </xdr:cNvPr>
        <xdr:cNvPicPr>
          <a:picLocks/>
        </xdr:cNvPicPr>
      </xdr:nvPicPr>
      <xdr:blipFill>
        <a:blip xmlns:r="http://schemas.openxmlformats.org/officeDocument/2006/relationships" r:embed="rId375" cstate="screen">
          <a:extLst>
            <a:ext uri="{28A0092B-C50C-407E-A947-70E740481C1C}">
              <a14:useLocalDpi xmlns:a14="http://schemas.microsoft.com/office/drawing/2010/main"/>
            </a:ext>
          </a:extLst>
        </a:blip>
        <a:stretch>
          <a:fillRect/>
        </a:stretch>
      </xdr:blipFill>
      <xdr:spPr>
        <a:xfrm>
          <a:off x="265987" y="533574923"/>
          <a:ext cx="792000" cy="936000"/>
        </a:xfrm>
        <a:prstGeom prst="rect">
          <a:avLst/>
        </a:prstGeom>
      </xdr:spPr>
    </xdr:pic>
    <xdr:clientData/>
  </xdr:twoCellAnchor>
  <xdr:twoCellAnchor>
    <xdr:from>
      <xdr:col>0</xdr:col>
      <xdr:colOff>265987</xdr:colOff>
      <xdr:row>1443</xdr:row>
      <xdr:rowOff>12998</xdr:rowOff>
    </xdr:from>
    <xdr:to>
      <xdr:col>0</xdr:col>
      <xdr:colOff>1057987</xdr:colOff>
      <xdr:row>1443</xdr:row>
      <xdr:rowOff>948998</xdr:rowOff>
    </xdr:to>
    <xdr:pic>
      <xdr:nvPicPr>
        <xdr:cNvPr id="1564" name="1006714_1A04925_5E050.jpg">
          <a:extLst>
            <a:ext uri="{FF2B5EF4-FFF2-40B4-BE49-F238E27FC236}">
              <a16:creationId xmlns:a16="http://schemas.microsoft.com/office/drawing/2014/main" xmlns="" id="{5332B336-46BF-29BA-B097-C4A85CA97CAA}"/>
            </a:ext>
          </a:extLst>
        </xdr:cNvPr>
        <xdr:cNvPicPr>
          <a:picLocks/>
        </xdr:cNvPicPr>
      </xdr:nvPicPr>
      <xdr:blipFill>
        <a:blip xmlns:r="http://schemas.openxmlformats.org/officeDocument/2006/relationships" r:embed="rId376" cstate="screen">
          <a:extLst>
            <a:ext uri="{28A0092B-C50C-407E-A947-70E740481C1C}">
              <a14:useLocalDpi xmlns:a14="http://schemas.microsoft.com/office/drawing/2010/main"/>
            </a:ext>
          </a:extLst>
        </a:blip>
        <a:stretch>
          <a:fillRect/>
        </a:stretch>
      </xdr:blipFill>
      <xdr:spPr>
        <a:xfrm>
          <a:off x="265987" y="535184648"/>
          <a:ext cx="792000" cy="936000"/>
        </a:xfrm>
        <a:prstGeom prst="rect">
          <a:avLst/>
        </a:prstGeom>
      </xdr:spPr>
    </xdr:pic>
    <xdr:clientData/>
  </xdr:twoCellAnchor>
  <xdr:twoCellAnchor>
    <xdr:from>
      <xdr:col>0</xdr:col>
      <xdr:colOff>265987</xdr:colOff>
      <xdr:row>1448</xdr:row>
      <xdr:rowOff>12998</xdr:rowOff>
    </xdr:from>
    <xdr:to>
      <xdr:col>0</xdr:col>
      <xdr:colOff>1057987</xdr:colOff>
      <xdr:row>1448</xdr:row>
      <xdr:rowOff>948998</xdr:rowOff>
    </xdr:to>
    <xdr:pic>
      <xdr:nvPicPr>
        <xdr:cNvPr id="1566" name="1006012_1A04320_5B040.jpg">
          <a:extLst>
            <a:ext uri="{FF2B5EF4-FFF2-40B4-BE49-F238E27FC236}">
              <a16:creationId xmlns:a16="http://schemas.microsoft.com/office/drawing/2014/main" xmlns="" id="{73F02FDE-A554-D208-6C5D-A6D415776E35}"/>
            </a:ext>
          </a:extLst>
        </xdr:cNvPr>
        <xdr:cNvPicPr>
          <a:picLocks/>
        </xdr:cNvPicPr>
      </xdr:nvPicPr>
      <xdr:blipFill>
        <a:blip xmlns:r="http://schemas.openxmlformats.org/officeDocument/2006/relationships" r:embed="rId377" cstate="screen">
          <a:extLst>
            <a:ext uri="{28A0092B-C50C-407E-A947-70E740481C1C}">
              <a14:useLocalDpi xmlns:a14="http://schemas.microsoft.com/office/drawing/2010/main"/>
            </a:ext>
          </a:extLst>
        </a:blip>
        <a:stretch>
          <a:fillRect/>
        </a:stretch>
      </xdr:blipFill>
      <xdr:spPr>
        <a:xfrm>
          <a:off x="265987" y="536794373"/>
          <a:ext cx="792000" cy="936000"/>
        </a:xfrm>
        <a:prstGeom prst="rect">
          <a:avLst/>
        </a:prstGeom>
      </xdr:spPr>
    </xdr:pic>
    <xdr:clientData/>
  </xdr:twoCellAnchor>
  <xdr:twoCellAnchor>
    <xdr:from>
      <xdr:col>0</xdr:col>
      <xdr:colOff>265987</xdr:colOff>
      <xdr:row>1451</xdr:row>
      <xdr:rowOff>12998</xdr:rowOff>
    </xdr:from>
    <xdr:to>
      <xdr:col>0</xdr:col>
      <xdr:colOff>1057987</xdr:colOff>
      <xdr:row>1451</xdr:row>
      <xdr:rowOff>948998</xdr:rowOff>
    </xdr:to>
    <xdr:pic>
      <xdr:nvPicPr>
        <xdr:cNvPr id="1568" name="1006658_1A05161_1B000.jpg">
          <a:extLst>
            <a:ext uri="{FF2B5EF4-FFF2-40B4-BE49-F238E27FC236}">
              <a16:creationId xmlns:a16="http://schemas.microsoft.com/office/drawing/2014/main" xmlns="" id="{641F2478-BC7B-9CDC-EBE3-4F1408F77A8D}"/>
            </a:ext>
          </a:extLst>
        </xdr:cNvPr>
        <xdr:cNvPicPr>
          <a:picLocks/>
        </xdr:cNvPicPr>
      </xdr:nvPicPr>
      <xdr:blipFill>
        <a:blip xmlns:r="http://schemas.openxmlformats.org/officeDocument/2006/relationships" r:embed="rId378" cstate="screen">
          <a:extLst>
            <a:ext uri="{28A0092B-C50C-407E-A947-70E740481C1C}">
              <a14:useLocalDpi xmlns:a14="http://schemas.microsoft.com/office/drawing/2010/main"/>
            </a:ext>
          </a:extLst>
        </a:blip>
        <a:stretch>
          <a:fillRect/>
        </a:stretch>
      </xdr:blipFill>
      <xdr:spPr>
        <a:xfrm>
          <a:off x="265987" y="538080248"/>
          <a:ext cx="792000" cy="936000"/>
        </a:xfrm>
        <a:prstGeom prst="rect">
          <a:avLst/>
        </a:prstGeom>
      </xdr:spPr>
    </xdr:pic>
    <xdr:clientData/>
  </xdr:twoCellAnchor>
  <xdr:twoCellAnchor>
    <xdr:from>
      <xdr:col>0</xdr:col>
      <xdr:colOff>265987</xdr:colOff>
      <xdr:row>1457</xdr:row>
      <xdr:rowOff>12998</xdr:rowOff>
    </xdr:from>
    <xdr:to>
      <xdr:col>0</xdr:col>
      <xdr:colOff>1057987</xdr:colOff>
      <xdr:row>1457</xdr:row>
      <xdr:rowOff>948998</xdr:rowOff>
    </xdr:to>
    <xdr:pic>
      <xdr:nvPicPr>
        <xdr:cNvPr id="1570" name="1006658_1A05161_1LA50.jpg">
          <a:extLst>
            <a:ext uri="{FF2B5EF4-FFF2-40B4-BE49-F238E27FC236}">
              <a16:creationId xmlns:a16="http://schemas.microsoft.com/office/drawing/2014/main" xmlns="" id="{57DFD0EF-047E-9D22-A395-1D810992D7ED}"/>
            </a:ext>
          </a:extLst>
        </xdr:cNvPr>
        <xdr:cNvPicPr>
          <a:picLocks/>
        </xdr:cNvPicPr>
      </xdr:nvPicPr>
      <xdr:blipFill>
        <a:blip xmlns:r="http://schemas.openxmlformats.org/officeDocument/2006/relationships" r:embed="rId379" cstate="screen">
          <a:extLst>
            <a:ext uri="{28A0092B-C50C-407E-A947-70E740481C1C}">
              <a14:useLocalDpi xmlns:a14="http://schemas.microsoft.com/office/drawing/2010/main"/>
            </a:ext>
          </a:extLst>
        </a:blip>
        <a:stretch>
          <a:fillRect/>
        </a:stretch>
      </xdr:blipFill>
      <xdr:spPr>
        <a:xfrm>
          <a:off x="265987" y="539851898"/>
          <a:ext cx="792000" cy="936000"/>
        </a:xfrm>
        <a:prstGeom prst="rect">
          <a:avLst/>
        </a:prstGeom>
      </xdr:spPr>
    </xdr:pic>
    <xdr:clientData/>
  </xdr:twoCellAnchor>
  <xdr:twoCellAnchor>
    <xdr:from>
      <xdr:col>0</xdr:col>
      <xdr:colOff>265987</xdr:colOff>
      <xdr:row>1462</xdr:row>
      <xdr:rowOff>12998</xdr:rowOff>
    </xdr:from>
    <xdr:to>
      <xdr:col>0</xdr:col>
      <xdr:colOff>1057987</xdr:colOff>
      <xdr:row>1462</xdr:row>
      <xdr:rowOff>948998</xdr:rowOff>
    </xdr:to>
    <xdr:pic>
      <xdr:nvPicPr>
        <xdr:cNvPr id="1572" name="1006658_1A04624_5B040.jpg">
          <a:extLst>
            <a:ext uri="{FF2B5EF4-FFF2-40B4-BE49-F238E27FC236}">
              <a16:creationId xmlns:a16="http://schemas.microsoft.com/office/drawing/2014/main" xmlns="" id="{EE9B0770-400A-EE5A-BED0-0D44860E554E}"/>
            </a:ext>
          </a:extLst>
        </xdr:cNvPr>
        <xdr:cNvPicPr>
          <a:picLocks/>
        </xdr:cNvPicPr>
      </xdr:nvPicPr>
      <xdr:blipFill>
        <a:blip xmlns:r="http://schemas.openxmlformats.org/officeDocument/2006/relationships" r:embed="rId380" cstate="screen">
          <a:extLst>
            <a:ext uri="{28A0092B-C50C-407E-A947-70E740481C1C}">
              <a14:useLocalDpi xmlns:a14="http://schemas.microsoft.com/office/drawing/2010/main"/>
            </a:ext>
          </a:extLst>
        </a:blip>
        <a:stretch>
          <a:fillRect/>
        </a:stretch>
      </xdr:blipFill>
      <xdr:spPr>
        <a:xfrm>
          <a:off x="265987" y="541461623"/>
          <a:ext cx="792000" cy="936000"/>
        </a:xfrm>
        <a:prstGeom prst="rect">
          <a:avLst/>
        </a:prstGeom>
      </xdr:spPr>
    </xdr:pic>
    <xdr:clientData/>
  </xdr:twoCellAnchor>
  <xdr:twoCellAnchor>
    <xdr:from>
      <xdr:col>0</xdr:col>
      <xdr:colOff>265987</xdr:colOff>
      <xdr:row>1465</xdr:row>
      <xdr:rowOff>12998</xdr:rowOff>
    </xdr:from>
    <xdr:to>
      <xdr:col>0</xdr:col>
      <xdr:colOff>1057987</xdr:colOff>
      <xdr:row>1465</xdr:row>
      <xdr:rowOff>948998</xdr:rowOff>
    </xdr:to>
    <xdr:pic>
      <xdr:nvPicPr>
        <xdr:cNvPr id="1574" name="1008291_1A05965_1PL50.jpg">
          <a:extLst>
            <a:ext uri="{FF2B5EF4-FFF2-40B4-BE49-F238E27FC236}">
              <a16:creationId xmlns:a16="http://schemas.microsoft.com/office/drawing/2014/main" xmlns="" id="{2D71A0C9-4A5A-9317-90A5-BCC0F43A2042}"/>
            </a:ext>
          </a:extLst>
        </xdr:cNvPr>
        <xdr:cNvPicPr>
          <a:picLocks/>
        </xdr:cNvPicPr>
      </xdr:nvPicPr>
      <xdr:blipFill>
        <a:blip xmlns:r="http://schemas.openxmlformats.org/officeDocument/2006/relationships" r:embed="rId381" cstate="screen">
          <a:extLst>
            <a:ext uri="{28A0092B-C50C-407E-A947-70E740481C1C}">
              <a14:useLocalDpi xmlns:a14="http://schemas.microsoft.com/office/drawing/2010/main"/>
            </a:ext>
          </a:extLst>
        </a:blip>
        <a:stretch>
          <a:fillRect/>
        </a:stretch>
      </xdr:blipFill>
      <xdr:spPr>
        <a:xfrm>
          <a:off x="265987" y="542747498"/>
          <a:ext cx="792000" cy="936000"/>
        </a:xfrm>
        <a:prstGeom prst="rect">
          <a:avLst/>
        </a:prstGeom>
      </xdr:spPr>
    </xdr:pic>
    <xdr:clientData/>
  </xdr:twoCellAnchor>
  <xdr:twoCellAnchor>
    <xdr:from>
      <xdr:col>0</xdr:col>
      <xdr:colOff>265987</xdr:colOff>
      <xdr:row>1470</xdr:row>
      <xdr:rowOff>12998</xdr:rowOff>
    </xdr:from>
    <xdr:to>
      <xdr:col>0</xdr:col>
      <xdr:colOff>1057987</xdr:colOff>
      <xdr:row>1470</xdr:row>
      <xdr:rowOff>948998</xdr:rowOff>
    </xdr:to>
    <xdr:pic>
      <xdr:nvPicPr>
        <xdr:cNvPr id="1576" name="1009006_1A05946_2R720.jpg">
          <a:extLst>
            <a:ext uri="{FF2B5EF4-FFF2-40B4-BE49-F238E27FC236}">
              <a16:creationId xmlns:a16="http://schemas.microsoft.com/office/drawing/2014/main" xmlns="" id="{41281063-CF99-E551-A6A6-84363A29E150}"/>
            </a:ext>
          </a:extLst>
        </xdr:cNvPr>
        <xdr:cNvPicPr>
          <a:picLocks/>
        </xdr:cNvPicPr>
      </xdr:nvPicPr>
      <xdr:blipFill>
        <a:blip xmlns:r="http://schemas.openxmlformats.org/officeDocument/2006/relationships" r:embed="rId382" cstate="screen">
          <a:extLst>
            <a:ext uri="{28A0092B-C50C-407E-A947-70E740481C1C}">
              <a14:useLocalDpi xmlns:a14="http://schemas.microsoft.com/office/drawing/2010/main"/>
            </a:ext>
          </a:extLst>
        </a:blip>
        <a:stretch>
          <a:fillRect/>
        </a:stretch>
      </xdr:blipFill>
      <xdr:spPr>
        <a:xfrm>
          <a:off x="265987" y="544357223"/>
          <a:ext cx="792000" cy="936000"/>
        </a:xfrm>
        <a:prstGeom prst="rect">
          <a:avLst/>
        </a:prstGeom>
      </xdr:spPr>
    </xdr:pic>
    <xdr:clientData/>
  </xdr:twoCellAnchor>
  <xdr:twoCellAnchor>
    <xdr:from>
      <xdr:col>0</xdr:col>
      <xdr:colOff>265987</xdr:colOff>
      <xdr:row>1481</xdr:row>
      <xdr:rowOff>12998</xdr:rowOff>
    </xdr:from>
    <xdr:to>
      <xdr:col>0</xdr:col>
      <xdr:colOff>1057987</xdr:colOff>
      <xdr:row>1481</xdr:row>
      <xdr:rowOff>948998</xdr:rowOff>
    </xdr:to>
    <xdr:pic>
      <xdr:nvPicPr>
        <xdr:cNvPr id="1578" name="1006012_1A05744_1B000.jpg">
          <a:extLst>
            <a:ext uri="{FF2B5EF4-FFF2-40B4-BE49-F238E27FC236}">
              <a16:creationId xmlns:a16="http://schemas.microsoft.com/office/drawing/2014/main" xmlns="" id="{1B60A144-B96D-6EC4-874F-C2CC6EE348D0}"/>
            </a:ext>
          </a:extLst>
        </xdr:cNvPr>
        <xdr:cNvPicPr>
          <a:picLocks/>
        </xdr:cNvPicPr>
      </xdr:nvPicPr>
      <xdr:blipFill>
        <a:blip xmlns:r="http://schemas.openxmlformats.org/officeDocument/2006/relationships" r:embed="rId383" cstate="screen">
          <a:extLst>
            <a:ext uri="{28A0092B-C50C-407E-A947-70E740481C1C}">
              <a14:useLocalDpi xmlns:a14="http://schemas.microsoft.com/office/drawing/2010/main"/>
            </a:ext>
          </a:extLst>
        </a:blip>
        <a:stretch>
          <a:fillRect/>
        </a:stretch>
      </xdr:blipFill>
      <xdr:spPr>
        <a:xfrm>
          <a:off x="265987" y="546938498"/>
          <a:ext cx="792000" cy="936000"/>
        </a:xfrm>
        <a:prstGeom prst="rect">
          <a:avLst/>
        </a:prstGeom>
      </xdr:spPr>
    </xdr:pic>
    <xdr:clientData/>
  </xdr:twoCellAnchor>
  <xdr:twoCellAnchor>
    <xdr:from>
      <xdr:col>0</xdr:col>
      <xdr:colOff>265987</xdr:colOff>
      <xdr:row>1484</xdr:row>
      <xdr:rowOff>12998</xdr:rowOff>
    </xdr:from>
    <xdr:to>
      <xdr:col>0</xdr:col>
      <xdr:colOff>1057987</xdr:colOff>
      <xdr:row>1484</xdr:row>
      <xdr:rowOff>948998</xdr:rowOff>
    </xdr:to>
    <xdr:pic>
      <xdr:nvPicPr>
        <xdr:cNvPr id="1580" name="1002476_1A04991_5G320.jpg">
          <a:extLst>
            <a:ext uri="{FF2B5EF4-FFF2-40B4-BE49-F238E27FC236}">
              <a16:creationId xmlns:a16="http://schemas.microsoft.com/office/drawing/2014/main" xmlns="" id="{BBD1CCFE-23E2-4B40-62E2-6BD1158B8119}"/>
            </a:ext>
          </a:extLst>
        </xdr:cNvPr>
        <xdr:cNvPicPr>
          <a:picLocks/>
        </xdr:cNvPicPr>
      </xdr:nvPicPr>
      <xdr:blipFill>
        <a:blip xmlns:r="http://schemas.openxmlformats.org/officeDocument/2006/relationships" r:embed="rId384" cstate="screen">
          <a:extLst>
            <a:ext uri="{28A0092B-C50C-407E-A947-70E740481C1C}">
              <a14:useLocalDpi xmlns:a14="http://schemas.microsoft.com/office/drawing/2010/main"/>
            </a:ext>
          </a:extLst>
        </a:blip>
        <a:stretch>
          <a:fillRect/>
        </a:stretch>
      </xdr:blipFill>
      <xdr:spPr>
        <a:xfrm>
          <a:off x="265987" y="548224373"/>
          <a:ext cx="792000" cy="936000"/>
        </a:xfrm>
        <a:prstGeom prst="rect">
          <a:avLst/>
        </a:prstGeom>
      </xdr:spPr>
    </xdr:pic>
    <xdr:clientData/>
  </xdr:twoCellAnchor>
  <xdr:twoCellAnchor>
    <xdr:from>
      <xdr:col>0</xdr:col>
      <xdr:colOff>265987</xdr:colOff>
      <xdr:row>1485</xdr:row>
      <xdr:rowOff>12998</xdr:rowOff>
    </xdr:from>
    <xdr:to>
      <xdr:col>0</xdr:col>
      <xdr:colOff>1057987</xdr:colOff>
      <xdr:row>1485</xdr:row>
      <xdr:rowOff>948998</xdr:rowOff>
    </xdr:to>
    <xdr:pic>
      <xdr:nvPicPr>
        <xdr:cNvPr id="1582" name="1004196_1A02948_1B000.jpg">
          <a:extLst>
            <a:ext uri="{FF2B5EF4-FFF2-40B4-BE49-F238E27FC236}">
              <a16:creationId xmlns:a16="http://schemas.microsoft.com/office/drawing/2014/main" xmlns="" id="{C7D2FF20-F383-FC77-3EEE-18F4FA5CA342}"/>
            </a:ext>
          </a:extLst>
        </xdr:cNvPr>
        <xdr:cNvPicPr>
          <a:picLocks/>
        </xdr:cNvPicPr>
      </xdr:nvPicPr>
      <xdr:blipFill>
        <a:blip xmlns:r="http://schemas.openxmlformats.org/officeDocument/2006/relationships" r:embed="rId385" cstate="screen">
          <a:extLst>
            <a:ext uri="{28A0092B-C50C-407E-A947-70E740481C1C}">
              <a14:useLocalDpi xmlns:a14="http://schemas.microsoft.com/office/drawing/2010/main"/>
            </a:ext>
          </a:extLst>
        </a:blip>
        <a:stretch>
          <a:fillRect/>
        </a:stretch>
      </xdr:blipFill>
      <xdr:spPr>
        <a:xfrm>
          <a:off x="265987" y="549186398"/>
          <a:ext cx="792000" cy="936000"/>
        </a:xfrm>
        <a:prstGeom prst="rect">
          <a:avLst/>
        </a:prstGeom>
      </xdr:spPr>
    </xdr:pic>
    <xdr:clientData/>
  </xdr:twoCellAnchor>
  <xdr:twoCellAnchor>
    <xdr:from>
      <xdr:col>0</xdr:col>
      <xdr:colOff>265987</xdr:colOff>
      <xdr:row>1487</xdr:row>
      <xdr:rowOff>12998</xdr:rowOff>
    </xdr:from>
    <xdr:to>
      <xdr:col>0</xdr:col>
      <xdr:colOff>1057987</xdr:colOff>
      <xdr:row>1487</xdr:row>
      <xdr:rowOff>948998</xdr:rowOff>
    </xdr:to>
    <xdr:pic>
      <xdr:nvPicPr>
        <xdr:cNvPr id="1584" name="1006026_1A04118_1B000.jpg">
          <a:extLst>
            <a:ext uri="{FF2B5EF4-FFF2-40B4-BE49-F238E27FC236}">
              <a16:creationId xmlns:a16="http://schemas.microsoft.com/office/drawing/2014/main" xmlns="" id="{0E56025C-DD76-A94B-B03C-8EEE65D96D77}"/>
            </a:ext>
          </a:extLst>
        </xdr:cNvPr>
        <xdr:cNvPicPr>
          <a:picLocks/>
        </xdr:cNvPicPr>
      </xdr:nvPicPr>
      <xdr:blipFill>
        <a:blip xmlns:r="http://schemas.openxmlformats.org/officeDocument/2006/relationships" r:embed="rId386" cstate="screen">
          <a:extLst>
            <a:ext uri="{28A0092B-C50C-407E-A947-70E740481C1C}">
              <a14:useLocalDpi xmlns:a14="http://schemas.microsoft.com/office/drawing/2010/main"/>
            </a:ext>
          </a:extLst>
        </a:blip>
        <a:stretch>
          <a:fillRect/>
        </a:stretch>
      </xdr:blipFill>
      <xdr:spPr>
        <a:xfrm>
          <a:off x="265987" y="550310348"/>
          <a:ext cx="792000" cy="936000"/>
        </a:xfrm>
        <a:prstGeom prst="rect">
          <a:avLst/>
        </a:prstGeom>
      </xdr:spPr>
    </xdr:pic>
    <xdr:clientData/>
  </xdr:twoCellAnchor>
  <xdr:twoCellAnchor>
    <xdr:from>
      <xdr:col>0</xdr:col>
      <xdr:colOff>265987</xdr:colOff>
      <xdr:row>1488</xdr:row>
      <xdr:rowOff>12998</xdr:rowOff>
    </xdr:from>
    <xdr:to>
      <xdr:col>0</xdr:col>
      <xdr:colOff>1057987</xdr:colOff>
      <xdr:row>1488</xdr:row>
      <xdr:rowOff>948998</xdr:rowOff>
    </xdr:to>
    <xdr:pic>
      <xdr:nvPicPr>
        <xdr:cNvPr id="1586" name="1006400_1A04840_5E110.jpg">
          <a:extLst>
            <a:ext uri="{FF2B5EF4-FFF2-40B4-BE49-F238E27FC236}">
              <a16:creationId xmlns:a16="http://schemas.microsoft.com/office/drawing/2014/main" xmlns="" id="{A5C0DD1C-44A7-6573-92AE-F1C474CAEC33}"/>
            </a:ext>
          </a:extLst>
        </xdr:cNvPr>
        <xdr:cNvPicPr>
          <a:picLocks/>
        </xdr:cNvPicPr>
      </xdr:nvPicPr>
      <xdr:blipFill>
        <a:blip xmlns:r="http://schemas.openxmlformats.org/officeDocument/2006/relationships" r:embed="rId387" cstate="screen">
          <a:extLst>
            <a:ext uri="{28A0092B-C50C-407E-A947-70E740481C1C}">
              <a14:useLocalDpi xmlns:a14="http://schemas.microsoft.com/office/drawing/2010/main"/>
            </a:ext>
          </a:extLst>
        </a:blip>
        <a:stretch>
          <a:fillRect/>
        </a:stretch>
      </xdr:blipFill>
      <xdr:spPr>
        <a:xfrm>
          <a:off x="265987" y="551272373"/>
          <a:ext cx="792000" cy="936000"/>
        </a:xfrm>
        <a:prstGeom prst="rect">
          <a:avLst/>
        </a:prstGeom>
      </xdr:spPr>
    </xdr:pic>
    <xdr:clientData/>
  </xdr:twoCellAnchor>
  <xdr:twoCellAnchor>
    <xdr:from>
      <xdr:col>0</xdr:col>
      <xdr:colOff>265987</xdr:colOff>
      <xdr:row>1490</xdr:row>
      <xdr:rowOff>12998</xdr:rowOff>
    </xdr:from>
    <xdr:to>
      <xdr:col>0</xdr:col>
      <xdr:colOff>1057987</xdr:colOff>
      <xdr:row>1490</xdr:row>
      <xdr:rowOff>948998</xdr:rowOff>
    </xdr:to>
    <xdr:pic>
      <xdr:nvPicPr>
        <xdr:cNvPr id="1588" name="1002476_1A07836_5P830.jpg">
          <a:extLst>
            <a:ext uri="{FF2B5EF4-FFF2-40B4-BE49-F238E27FC236}">
              <a16:creationId xmlns:a16="http://schemas.microsoft.com/office/drawing/2014/main" xmlns="" id="{73AD62A8-AC3E-E677-2ABF-A46B13CC4DE8}"/>
            </a:ext>
          </a:extLst>
        </xdr:cNvPr>
        <xdr:cNvPicPr>
          <a:picLocks/>
        </xdr:cNvPicPr>
      </xdr:nvPicPr>
      <xdr:blipFill>
        <a:blip xmlns:r="http://schemas.openxmlformats.org/officeDocument/2006/relationships" r:embed="rId388" cstate="screen">
          <a:extLst>
            <a:ext uri="{28A0092B-C50C-407E-A947-70E740481C1C}">
              <a14:useLocalDpi xmlns:a14="http://schemas.microsoft.com/office/drawing/2010/main"/>
            </a:ext>
          </a:extLst>
        </a:blip>
        <a:stretch>
          <a:fillRect/>
        </a:stretch>
      </xdr:blipFill>
      <xdr:spPr>
        <a:xfrm>
          <a:off x="265987" y="552396323"/>
          <a:ext cx="792000" cy="936000"/>
        </a:xfrm>
        <a:prstGeom prst="rect">
          <a:avLst/>
        </a:prstGeom>
      </xdr:spPr>
    </xdr:pic>
    <xdr:clientData/>
  </xdr:twoCellAnchor>
  <xdr:twoCellAnchor>
    <xdr:from>
      <xdr:col>0</xdr:col>
      <xdr:colOff>265987</xdr:colOff>
      <xdr:row>1497</xdr:row>
      <xdr:rowOff>12998</xdr:rowOff>
    </xdr:from>
    <xdr:to>
      <xdr:col>0</xdr:col>
      <xdr:colOff>1057987</xdr:colOff>
      <xdr:row>1497</xdr:row>
      <xdr:rowOff>948998</xdr:rowOff>
    </xdr:to>
    <xdr:pic>
      <xdr:nvPicPr>
        <xdr:cNvPr id="1590" name="1009931_1A07668_1GH50.jpg">
          <a:extLst>
            <a:ext uri="{FF2B5EF4-FFF2-40B4-BE49-F238E27FC236}">
              <a16:creationId xmlns:a16="http://schemas.microsoft.com/office/drawing/2014/main" xmlns="" id="{BEB785A8-2356-08D4-0E2B-8276CDDF1809}"/>
            </a:ext>
          </a:extLst>
        </xdr:cNvPr>
        <xdr:cNvPicPr>
          <a:picLocks/>
        </xdr:cNvPicPr>
      </xdr:nvPicPr>
      <xdr:blipFill>
        <a:blip xmlns:r="http://schemas.openxmlformats.org/officeDocument/2006/relationships" r:embed="rId389" cstate="screen">
          <a:extLst>
            <a:ext uri="{28A0092B-C50C-407E-A947-70E740481C1C}">
              <a14:useLocalDpi xmlns:a14="http://schemas.microsoft.com/office/drawing/2010/main"/>
            </a:ext>
          </a:extLst>
        </a:blip>
        <a:stretch>
          <a:fillRect/>
        </a:stretch>
      </xdr:blipFill>
      <xdr:spPr>
        <a:xfrm>
          <a:off x="265987" y="554329898"/>
          <a:ext cx="792000" cy="936000"/>
        </a:xfrm>
        <a:prstGeom prst="rect">
          <a:avLst/>
        </a:prstGeom>
      </xdr:spPr>
    </xdr:pic>
    <xdr:clientData/>
  </xdr:twoCellAnchor>
  <xdr:twoCellAnchor>
    <xdr:from>
      <xdr:col>0</xdr:col>
      <xdr:colOff>265987</xdr:colOff>
      <xdr:row>1502</xdr:row>
      <xdr:rowOff>12998</xdr:rowOff>
    </xdr:from>
    <xdr:to>
      <xdr:col>0</xdr:col>
      <xdr:colOff>1057987</xdr:colOff>
      <xdr:row>1502</xdr:row>
      <xdr:rowOff>948998</xdr:rowOff>
    </xdr:to>
    <xdr:pic>
      <xdr:nvPicPr>
        <xdr:cNvPr id="1592" name="1009931_1A07649_2N740.jpg">
          <a:extLst>
            <a:ext uri="{FF2B5EF4-FFF2-40B4-BE49-F238E27FC236}">
              <a16:creationId xmlns:a16="http://schemas.microsoft.com/office/drawing/2014/main" xmlns="" id="{DAA6536A-0F35-945C-6A9A-FFB6CA218066}"/>
            </a:ext>
          </a:extLst>
        </xdr:cNvPr>
        <xdr:cNvPicPr>
          <a:picLocks/>
        </xdr:cNvPicPr>
      </xdr:nvPicPr>
      <xdr:blipFill>
        <a:blip xmlns:r="http://schemas.openxmlformats.org/officeDocument/2006/relationships" r:embed="rId390" cstate="screen">
          <a:extLst>
            <a:ext uri="{28A0092B-C50C-407E-A947-70E740481C1C}">
              <a14:useLocalDpi xmlns:a14="http://schemas.microsoft.com/office/drawing/2010/main"/>
            </a:ext>
          </a:extLst>
        </a:blip>
        <a:stretch>
          <a:fillRect/>
        </a:stretch>
      </xdr:blipFill>
      <xdr:spPr>
        <a:xfrm>
          <a:off x="265987" y="555939623"/>
          <a:ext cx="792000" cy="936000"/>
        </a:xfrm>
        <a:prstGeom prst="rect">
          <a:avLst/>
        </a:prstGeom>
      </xdr:spPr>
    </xdr:pic>
    <xdr:clientData/>
  </xdr:twoCellAnchor>
  <xdr:twoCellAnchor>
    <xdr:from>
      <xdr:col>0</xdr:col>
      <xdr:colOff>265987</xdr:colOff>
      <xdr:row>1508</xdr:row>
      <xdr:rowOff>12998</xdr:rowOff>
    </xdr:from>
    <xdr:to>
      <xdr:col>0</xdr:col>
      <xdr:colOff>1057987</xdr:colOff>
      <xdr:row>1508</xdr:row>
      <xdr:rowOff>948998</xdr:rowOff>
    </xdr:to>
    <xdr:pic>
      <xdr:nvPicPr>
        <xdr:cNvPr id="1594" name="1009931_1A07734_2PL50.jpg">
          <a:extLst>
            <a:ext uri="{FF2B5EF4-FFF2-40B4-BE49-F238E27FC236}">
              <a16:creationId xmlns:a16="http://schemas.microsoft.com/office/drawing/2014/main" xmlns="" id="{892B7C2C-9ACD-ACC7-47F3-3AEF3B4EBCFB}"/>
            </a:ext>
          </a:extLst>
        </xdr:cNvPr>
        <xdr:cNvPicPr>
          <a:picLocks/>
        </xdr:cNvPicPr>
      </xdr:nvPicPr>
      <xdr:blipFill>
        <a:blip xmlns:r="http://schemas.openxmlformats.org/officeDocument/2006/relationships" r:embed="rId391" cstate="screen">
          <a:extLst>
            <a:ext uri="{28A0092B-C50C-407E-A947-70E740481C1C}">
              <a14:useLocalDpi xmlns:a14="http://schemas.microsoft.com/office/drawing/2010/main"/>
            </a:ext>
          </a:extLst>
        </a:blip>
        <a:stretch>
          <a:fillRect/>
        </a:stretch>
      </xdr:blipFill>
      <xdr:spPr>
        <a:xfrm>
          <a:off x="265987" y="557711273"/>
          <a:ext cx="792000" cy="936000"/>
        </a:xfrm>
        <a:prstGeom prst="rect">
          <a:avLst/>
        </a:prstGeom>
      </xdr:spPr>
    </xdr:pic>
    <xdr:clientData/>
  </xdr:twoCellAnchor>
  <xdr:twoCellAnchor>
    <xdr:from>
      <xdr:col>0</xdr:col>
      <xdr:colOff>265987</xdr:colOff>
      <xdr:row>1514</xdr:row>
      <xdr:rowOff>12998</xdr:rowOff>
    </xdr:from>
    <xdr:to>
      <xdr:col>0</xdr:col>
      <xdr:colOff>1057987</xdr:colOff>
      <xdr:row>1514</xdr:row>
      <xdr:rowOff>948998</xdr:rowOff>
    </xdr:to>
    <xdr:pic>
      <xdr:nvPicPr>
        <xdr:cNvPr id="1596" name="1010119_1A07311_5U290.jpg">
          <a:extLst>
            <a:ext uri="{FF2B5EF4-FFF2-40B4-BE49-F238E27FC236}">
              <a16:creationId xmlns:a16="http://schemas.microsoft.com/office/drawing/2014/main" xmlns="" id="{4AB15DF6-764C-CC74-0D45-250747C0DEFD}"/>
            </a:ext>
          </a:extLst>
        </xdr:cNvPr>
        <xdr:cNvPicPr>
          <a:picLocks/>
        </xdr:cNvPicPr>
      </xdr:nvPicPr>
      <xdr:blipFill>
        <a:blip xmlns:r="http://schemas.openxmlformats.org/officeDocument/2006/relationships" r:embed="rId392" cstate="screen">
          <a:extLst>
            <a:ext uri="{28A0092B-C50C-407E-A947-70E740481C1C}">
              <a14:useLocalDpi xmlns:a14="http://schemas.microsoft.com/office/drawing/2010/main"/>
            </a:ext>
          </a:extLst>
        </a:blip>
        <a:stretch>
          <a:fillRect/>
        </a:stretch>
      </xdr:blipFill>
      <xdr:spPr>
        <a:xfrm>
          <a:off x="265987" y="559482923"/>
          <a:ext cx="792000" cy="936000"/>
        </a:xfrm>
        <a:prstGeom prst="rect">
          <a:avLst/>
        </a:prstGeom>
      </xdr:spPr>
    </xdr:pic>
    <xdr:clientData/>
  </xdr:twoCellAnchor>
  <xdr:twoCellAnchor>
    <xdr:from>
      <xdr:col>0</xdr:col>
      <xdr:colOff>265987</xdr:colOff>
      <xdr:row>1519</xdr:row>
      <xdr:rowOff>12998</xdr:rowOff>
    </xdr:from>
    <xdr:to>
      <xdr:col>0</xdr:col>
      <xdr:colOff>1057987</xdr:colOff>
      <xdr:row>1519</xdr:row>
      <xdr:rowOff>948998</xdr:rowOff>
    </xdr:to>
    <xdr:pic>
      <xdr:nvPicPr>
        <xdr:cNvPr id="1598" name="1001015_1A01821_1B000.jpg">
          <a:extLst>
            <a:ext uri="{FF2B5EF4-FFF2-40B4-BE49-F238E27FC236}">
              <a16:creationId xmlns:a16="http://schemas.microsoft.com/office/drawing/2014/main" xmlns="" id="{EACF3515-9E74-5338-3068-533C74B5AA3C}"/>
            </a:ext>
          </a:extLst>
        </xdr:cNvPr>
        <xdr:cNvPicPr>
          <a:picLocks/>
        </xdr:cNvPicPr>
      </xdr:nvPicPr>
      <xdr:blipFill>
        <a:blip xmlns:r="http://schemas.openxmlformats.org/officeDocument/2006/relationships" r:embed="rId393" cstate="screen">
          <a:extLst>
            <a:ext uri="{28A0092B-C50C-407E-A947-70E740481C1C}">
              <a14:useLocalDpi xmlns:a14="http://schemas.microsoft.com/office/drawing/2010/main"/>
            </a:ext>
          </a:extLst>
        </a:blip>
        <a:stretch>
          <a:fillRect/>
        </a:stretch>
      </xdr:blipFill>
      <xdr:spPr>
        <a:xfrm>
          <a:off x="265987" y="561092648"/>
          <a:ext cx="792000" cy="936000"/>
        </a:xfrm>
        <a:prstGeom prst="rect">
          <a:avLst/>
        </a:prstGeom>
      </xdr:spPr>
    </xdr:pic>
    <xdr:clientData/>
  </xdr:twoCellAnchor>
  <xdr:twoCellAnchor>
    <xdr:from>
      <xdr:col>0</xdr:col>
      <xdr:colOff>265987</xdr:colOff>
      <xdr:row>1523</xdr:row>
      <xdr:rowOff>12998</xdr:rowOff>
    </xdr:from>
    <xdr:to>
      <xdr:col>0</xdr:col>
      <xdr:colOff>1057987</xdr:colOff>
      <xdr:row>1523</xdr:row>
      <xdr:rowOff>948998</xdr:rowOff>
    </xdr:to>
    <xdr:pic>
      <xdr:nvPicPr>
        <xdr:cNvPr id="1600" name="1001015_1A02943_2W020.JPG">
          <a:extLst>
            <a:ext uri="{FF2B5EF4-FFF2-40B4-BE49-F238E27FC236}">
              <a16:creationId xmlns:a16="http://schemas.microsoft.com/office/drawing/2014/main" xmlns="" id="{D5E19754-452D-B7E1-BE80-88898D063E8D}"/>
            </a:ext>
          </a:extLst>
        </xdr:cNvPr>
        <xdr:cNvPicPr>
          <a:picLocks/>
        </xdr:cNvPicPr>
      </xdr:nvPicPr>
      <xdr:blipFill>
        <a:blip xmlns:r="http://schemas.openxmlformats.org/officeDocument/2006/relationships" r:embed="rId394" cstate="screen">
          <a:extLst>
            <a:ext uri="{28A0092B-C50C-407E-A947-70E740481C1C}">
              <a14:useLocalDpi xmlns:a14="http://schemas.microsoft.com/office/drawing/2010/main"/>
            </a:ext>
          </a:extLst>
        </a:blip>
        <a:stretch>
          <a:fillRect/>
        </a:stretch>
      </xdr:blipFill>
      <xdr:spPr>
        <a:xfrm>
          <a:off x="265987" y="562540448"/>
          <a:ext cx="792000" cy="936000"/>
        </a:xfrm>
        <a:prstGeom prst="rect">
          <a:avLst/>
        </a:prstGeom>
      </xdr:spPr>
    </xdr:pic>
    <xdr:clientData/>
  </xdr:twoCellAnchor>
  <xdr:twoCellAnchor>
    <xdr:from>
      <xdr:col>0</xdr:col>
      <xdr:colOff>265987</xdr:colOff>
      <xdr:row>1524</xdr:row>
      <xdr:rowOff>12998</xdr:rowOff>
    </xdr:from>
    <xdr:to>
      <xdr:col>0</xdr:col>
      <xdr:colOff>1057987</xdr:colOff>
      <xdr:row>1524</xdr:row>
      <xdr:rowOff>948998</xdr:rowOff>
    </xdr:to>
    <xdr:pic>
      <xdr:nvPicPr>
        <xdr:cNvPr id="1602" name="1006029_1A01816_1B000.jpg">
          <a:extLst>
            <a:ext uri="{FF2B5EF4-FFF2-40B4-BE49-F238E27FC236}">
              <a16:creationId xmlns:a16="http://schemas.microsoft.com/office/drawing/2014/main" xmlns="" id="{6FF7B913-9E4B-1B4F-4135-FB15192B3FAB}"/>
            </a:ext>
          </a:extLst>
        </xdr:cNvPr>
        <xdr:cNvPicPr>
          <a:picLocks/>
        </xdr:cNvPicPr>
      </xdr:nvPicPr>
      <xdr:blipFill>
        <a:blip xmlns:r="http://schemas.openxmlformats.org/officeDocument/2006/relationships" r:embed="rId395" cstate="screen">
          <a:extLst>
            <a:ext uri="{28A0092B-C50C-407E-A947-70E740481C1C}">
              <a14:useLocalDpi xmlns:a14="http://schemas.microsoft.com/office/drawing/2010/main"/>
            </a:ext>
          </a:extLst>
        </a:blip>
        <a:stretch>
          <a:fillRect/>
        </a:stretch>
      </xdr:blipFill>
      <xdr:spPr>
        <a:xfrm>
          <a:off x="265987" y="563502473"/>
          <a:ext cx="792000" cy="936000"/>
        </a:xfrm>
        <a:prstGeom prst="rect">
          <a:avLst/>
        </a:prstGeom>
      </xdr:spPr>
    </xdr:pic>
    <xdr:clientData/>
  </xdr:twoCellAnchor>
  <xdr:twoCellAnchor>
    <xdr:from>
      <xdr:col>0</xdr:col>
      <xdr:colOff>265987</xdr:colOff>
      <xdr:row>1530</xdr:row>
      <xdr:rowOff>12998</xdr:rowOff>
    </xdr:from>
    <xdr:to>
      <xdr:col>0</xdr:col>
      <xdr:colOff>1057987</xdr:colOff>
      <xdr:row>1530</xdr:row>
      <xdr:rowOff>948998</xdr:rowOff>
    </xdr:to>
    <xdr:pic>
      <xdr:nvPicPr>
        <xdr:cNvPr id="1604" name="1008344_1A06428_1B000.jpg">
          <a:extLst>
            <a:ext uri="{FF2B5EF4-FFF2-40B4-BE49-F238E27FC236}">
              <a16:creationId xmlns:a16="http://schemas.microsoft.com/office/drawing/2014/main" xmlns="" id="{75A03C1E-435F-22D8-F5B6-3D557150921E}"/>
            </a:ext>
          </a:extLst>
        </xdr:cNvPr>
        <xdr:cNvPicPr>
          <a:picLocks/>
        </xdr:cNvPicPr>
      </xdr:nvPicPr>
      <xdr:blipFill>
        <a:blip xmlns:r="http://schemas.openxmlformats.org/officeDocument/2006/relationships" r:embed="rId396" cstate="screen">
          <a:extLst>
            <a:ext uri="{28A0092B-C50C-407E-A947-70E740481C1C}">
              <a14:useLocalDpi xmlns:a14="http://schemas.microsoft.com/office/drawing/2010/main"/>
            </a:ext>
          </a:extLst>
        </a:blip>
        <a:stretch>
          <a:fillRect/>
        </a:stretch>
      </xdr:blipFill>
      <xdr:spPr>
        <a:xfrm>
          <a:off x="265987" y="565274123"/>
          <a:ext cx="792000" cy="936000"/>
        </a:xfrm>
        <a:prstGeom prst="rect">
          <a:avLst/>
        </a:prstGeom>
      </xdr:spPr>
    </xdr:pic>
    <xdr:clientData/>
  </xdr:twoCellAnchor>
  <xdr:twoCellAnchor>
    <xdr:from>
      <xdr:col>0</xdr:col>
      <xdr:colOff>265987</xdr:colOff>
      <xdr:row>1535</xdr:row>
      <xdr:rowOff>12998</xdr:rowOff>
    </xdr:from>
    <xdr:to>
      <xdr:col>0</xdr:col>
      <xdr:colOff>1057987</xdr:colOff>
      <xdr:row>1535</xdr:row>
      <xdr:rowOff>948998</xdr:rowOff>
    </xdr:to>
    <xdr:pic>
      <xdr:nvPicPr>
        <xdr:cNvPr id="1606" name="1009374_1A06824_5B000.jpg">
          <a:extLst>
            <a:ext uri="{FF2B5EF4-FFF2-40B4-BE49-F238E27FC236}">
              <a16:creationId xmlns:a16="http://schemas.microsoft.com/office/drawing/2014/main" xmlns="" id="{A8E8B666-C7A6-CFC9-56B3-C7B6D6EC7541}"/>
            </a:ext>
          </a:extLst>
        </xdr:cNvPr>
        <xdr:cNvPicPr>
          <a:picLocks/>
        </xdr:cNvPicPr>
      </xdr:nvPicPr>
      <xdr:blipFill>
        <a:blip xmlns:r="http://schemas.openxmlformats.org/officeDocument/2006/relationships" r:embed="rId397" cstate="screen">
          <a:extLst>
            <a:ext uri="{28A0092B-C50C-407E-A947-70E740481C1C}">
              <a14:useLocalDpi xmlns:a14="http://schemas.microsoft.com/office/drawing/2010/main"/>
            </a:ext>
          </a:extLst>
        </a:blip>
        <a:stretch>
          <a:fillRect/>
        </a:stretch>
      </xdr:blipFill>
      <xdr:spPr>
        <a:xfrm>
          <a:off x="265987" y="566883848"/>
          <a:ext cx="792000" cy="936000"/>
        </a:xfrm>
        <a:prstGeom prst="rect">
          <a:avLst/>
        </a:prstGeom>
      </xdr:spPr>
    </xdr:pic>
    <xdr:clientData/>
  </xdr:twoCellAnchor>
  <xdr:twoCellAnchor>
    <xdr:from>
      <xdr:col>0</xdr:col>
      <xdr:colOff>265987</xdr:colOff>
      <xdr:row>1538</xdr:row>
      <xdr:rowOff>12998</xdr:rowOff>
    </xdr:from>
    <xdr:to>
      <xdr:col>0</xdr:col>
      <xdr:colOff>1057987</xdr:colOff>
      <xdr:row>1538</xdr:row>
      <xdr:rowOff>948998</xdr:rowOff>
    </xdr:to>
    <xdr:pic>
      <xdr:nvPicPr>
        <xdr:cNvPr id="1608" name="1007454_1A05802_1UE40.jpg">
          <a:extLst>
            <a:ext uri="{FF2B5EF4-FFF2-40B4-BE49-F238E27FC236}">
              <a16:creationId xmlns:a16="http://schemas.microsoft.com/office/drawing/2014/main" xmlns="" id="{25E33B94-1F30-DC03-1FFF-5A4B97E390C1}"/>
            </a:ext>
          </a:extLst>
        </xdr:cNvPr>
        <xdr:cNvPicPr>
          <a:picLocks/>
        </xdr:cNvPicPr>
      </xdr:nvPicPr>
      <xdr:blipFill>
        <a:blip xmlns:r="http://schemas.openxmlformats.org/officeDocument/2006/relationships" r:embed="rId398" cstate="screen">
          <a:extLst>
            <a:ext uri="{28A0092B-C50C-407E-A947-70E740481C1C}">
              <a14:useLocalDpi xmlns:a14="http://schemas.microsoft.com/office/drawing/2010/main"/>
            </a:ext>
          </a:extLst>
        </a:blip>
        <a:stretch>
          <a:fillRect/>
        </a:stretch>
      </xdr:blipFill>
      <xdr:spPr>
        <a:xfrm>
          <a:off x="265987" y="568169723"/>
          <a:ext cx="792000" cy="936000"/>
        </a:xfrm>
        <a:prstGeom prst="rect">
          <a:avLst/>
        </a:prstGeom>
      </xdr:spPr>
    </xdr:pic>
    <xdr:clientData/>
  </xdr:twoCellAnchor>
  <xdr:twoCellAnchor>
    <xdr:from>
      <xdr:col>0</xdr:col>
      <xdr:colOff>265987</xdr:colOff>
      <xdr:row>1543</xdr:row>
      <xdr:rowOff>12998</xdr:rowOff>
    </xdr:from>
    <xdr:to>
      <xdr:col>0</xdr:col>
      <xdr:colOff>1057987</xdr:colOff>
      <xdr:row>1543</xdr:row>
      <xdr:rowOff>948998</xdr:rowOff>
    </xdr:to>
    <xdr:pic>
      <xdr:nvPicPr>
        <xdr:cNvPr id="1610" name="1008117_1A05742_2B720.jpg">
          <a:extLst>
            <a:ext uri="{FF2B5EF4-FFF2-40B4-BE49-F238E27FC236}">
              <a16:creationId xmlns:a16="http://schemas.microsoft.com/office/drawing/2014/main" xmlns="" id="{CF3D969E-8220-E2B4-EFC4-7F88BA942A47}"/>
            </a:ext>
          </a:extLst>
        </xdr:cNvPr>
        <xdr:cNvPicPr>
          <a:picLocks/>
        </xdr:cNvPicPr>
      </xdr:nvPicPr>
      <xdr:blipFill>
        <a:blip xmlns:r="http://schemas.openxmlformats.org/officeDocument/2006/relationships" r:embed="rId399" cstate="screen">
          <a:extLst>
            <a:ext uri="{28A0092B-C50C-407E-A947-70E740481C1C}">
              <a14:useLocalDpi xmlns:a14="http://schemas.microsoft.com/office/drawing/2010/main"/>
            </a:ext>
          </a:extLst>
        </a:blip>
        <a:stretch>
          <a:fillRect/>
        </a:stretch>
      </xdr:blipFill>
      <xdr:spPr>
        <a:xfrm>
          <a:off x="265987" y="569779448"/>
          <a:ext cx="792000" cy="936000"/>
        </a:xfrm>
        <a:prstGeom prst="rect">
          <a:avLst/>
        </a:prstGeom>
      </xdr:spPr>
    </xdr:pic>
    <xdr:clientData/>
  </xdr:twoCellAnchor>
  <xdr:twoCellAnchor>
    <xdr:from>
      <xdr:col>0</xdr:col>
      <xdr:colOff>265987</xdr:colOff>
      <xdr:row>1553</xdr:row>
      <xdr:rowOff>12998</xdr:rowOff>
    </xdr:from>
    <xdr:to>
      <xdr:col>0</xdr:col>
      <xdr:colOff>1057987</xdr:colOff>
      <xdr:row>1553</xdr:row>
      <xdr:rowOff>948998</xdr:rowOff>
    </xdr:to>
    <xdr:pic>
      <xdr:nvPicPr>
        <xdr:cNvPr id="1612" name="1010118_1A07331_1K050.jpg">
          <a:extLst>
            <a:ext uri="{FF2B5EF4-FFF2-40B4-BE49-F238E27FC236}">
              <a16:creationId xmlns:a16="http://schemas.microsoft.com/office/drawing/2014/main" xmlns="" id="{0B4AD9DA-C009-3340-FBAC-840829928EC4}"/>
            </a:ext>
          </a:extLst>
        </xdr:cNvPr>
        <xdr:cNvPicPr>
          <a:picLocks/>
        </xdr:cNvPicPr>
      </xdr:nvPicPr>
      <xdr:blipFill>
        <a:blip xmlns:r="http://schemas.openxmlformats.org/officeDocument/2006/relationships" r:embed="rId400" cstate="screen">
          <a:extLst>
            <a:ext uri="{28A0092B-C50C-407E-A947-70E740481C1C}">
              <a14:useLocalDpi xmlns:a14="http://schemas.microsoft.com/office/drawing/2010/main"/>
            </a:ext>
          </a:extLst>
        </a:blip>
        <a:stretch>
          <a:fillRect/>
        </a:stretch>
      </xdr:blipFill>
      <xdr:spPr>
        <a:xfrm>
          <a:off x="265987" y="572198798"/>
          <a:ext cx="792000" cy="936000"/>
        </a:xfrm>
        <a:prstGeom prst="rect">
          <a:avLst/>
        </a:prstGeom>
      </xdr:spPr>
    </xdr:pic>
    <xdr:clientData/>
  </xdr:twoCellAnchor>
  <xdr:twoCellAnchor>
    <xdr:from>
      <xdr:col>0</xdr:col>
      <xdr:colOff>265987</xdr:colOff>
      <xdr:row>1555</xdr:row>
      <xdr:rowOff>12998</xdr:rowOff>
    </xdr:from>
    <xdr:to>
      <xdr:col>0</xdr:col>
      <xdr:colOff>1057987</xdr:colOff>
      <xdr:row>1555</xdr:row>
      <xdr:rowOff>948998</xdr:rowOff>
    </xdr:to>
    <xdr:pic>
      <xdr:nvPicPr>
        <xdr:cNvPr id="1614" name="1014372_1A10227_5B000.jpg">
          <a:extLst>
            <a:ext uri="{FF2B5EF4-FFF2-40B4-BE49-F238E27FC236}">
              <a16:creationId xmlns:a16="http://schemas.microsoft.com/office/drawing/2014/main" xmlns="" id="{DB89347D-997C-7998-8236-9793F80EC62D}"/>
            </a:ext>
          </a:extLst>
        </xdr:cNvPr>
        <xdr:cNvPicPr>
          <a:picLocks/>
        </xdr:cNvPicPr>
      </xdr:nvPicPr>
      <xdr:blipFill>
        <a:blip xmlns:r="http://schemas.openxmlformats.org/officeDocument/2006/relationships" r:embed="rId401" cstate="screen">
          <a:extLst>
            <a:ext uri="{28A0092B-C50C-407E-A947-70E740481C1C}">
              <a14:useLocalDpi xmlns:a14="http://schemas.microsoft.com/office/drawing/2010/main"/>
            </a:ext>
          </a:extLst>
        </a:blip>
        <a:stretch>
          <a:fillRect/>
        </a:stretch>
      </xdr:blipFill>
      <xdr:spPr>
        <a:xfrm>
          <a:off x="265987" y="573322748"/>
          <a:ext cx="792000" cy="936000"/>
        </a:xfrm>
        <a:prstGeom prst="rect">
          <a:avLst/>
        </a:prstGeom>
      </xdr:spPr>
    </xdr:pic>
    <xdr:clientData/>
  </xdr:twoCellAnchor>
  <xdr:twoCellAnchor>
    <xdr:from>
      <xdr:col>0</xdr:col>
      <xdr:colOff>265987</xdr:colOff>
      <xdr:row>1562</xdr:row>
      <xdr:rowOff>12998</xdr:rowOff>
    </xdr:from>
    <xdr:to>
      <xdr:col>0</xdr:col>
      <xdr:colOff>1057987</xdr:colOff>
      <xdr:row>1562</xdr:row>
      <xdr:rowOff>948998</xdr:rowOff>
    </xdr:to>
    <xdr:pic>
      <xdr:nvPicPr>
        <xdr:cNvPr id="1616" name="1006215_1A04687_5R310.jpg">
          <a:extLst>
            <a:ext uri="{FF2B5EF4-FFF2-40B4-BE49-F238E27FC236}">
              <a16:creationId xmlns:a16="http://schemas.microsoft.com/office/drawing/2014/main" xmlns="" id="{B9C24BDD-D3B6-B869-024A-B6175CC976F4}"/>
            </a:ext>
          </a:extLst>
        </xdr:cNvPr>
        <xdr:cNvPicPr>
          <a:picLocks/>
        </xdr:cNvPicPr>
      </xdr:nvPicPr>
      <xdr:blipFill>
        <a:blip xmlns:r="http://schemas.openxmlformats.org/officeDocument/2006/relationships" r:embed="rId402" cstate="screen">
          <a:extLst>
            <a:ext uri="{28A0092B-C50C-407E-A947-70E740481C1C}">
              <a14:useLocalDpi xmlns:a14="http://schemas.microsoft.com/office/drawing/2010/main"/>
            </a:ext>
          </a:extLst>
        </a:blip>
        <a:stretch>
          <a:fillRect/>
        </a:stretch>
      </xdr:blipFill>
      <xdr:spPr>
        <a:xfrm>
          <a:off x="265987" y="575256323"/>
          <a:ext cx="792000" cy="936000"/>
        </a:xfrm>
        <a:prstGeom prst="rect">
          <a:avLst/>
        </a:prstGeom>
      </xdr:spPr>
    </xdr:pic>
    <xdr:clientData/>
  </xdr:twoCellAnchor>
  <xdr:twoCellAnchor>
    <xdr:from>
      <xdr:col>0</xdr:col>
      <xdr:colOff>265987</xdr:colOff>
      <xdr:row>1566</xdr:row>
      <xdr:rowOff>12998</xdr:rowOff>
    </xdr:from>
    <xdr:to>
      <xdr:col>0</xdr:col>
      <xdr:colOff>1057987</xdr:colOff>
      <xdr:row>1566</xdr:row>
      <xdr:rowOff>948998</xdr:rowOff>
    </xdr:to>
    <xdr:pic>
      <xdr:nvPicPr>
        <xdr:cNvPr id="1618" name="1006378_1A04840_5E110.jpg">
          <a:extLst>
            <a:ext uri="{FF2B5EF4-FFF2-40B4-BE49-F238E27FC236}">
              <a16:creationId xmlns:a16="http://schemas.microsoft.com/office/drawing/2014/main" xmlns="" id="{5A561B1C-7A3A-7A7F-F7AD-4E4CFEB0D1BF}"/>
            </a:ext>
          </a:extLst>
        </xdr:cNvPr>
        <xdr:cNvPicPr>
          <a:picLocks/>
        </xdr:cNvPicPr>
      </xdr:nvPicPr>
      <xdr:blipFill>
        <a:blip xmlns:r="http://schemas.openxmlformats.org/officeDocument/2006/relationships" r:embed="rId403" cstate="screen">
          <a:extLst>
            <a:ext uri="{28A0092B-C50C-407E-A947-70E740481C1C}">
              <a14:useLocalDpi xmlns:a14="http://schemas.microsoft.com/office/drawing/2010/main"/>
            </a:ext>
          </a:extLst>
        </a:blip>
        <a:stretch>
          <a:fillRect/>
        </a:stretch>
      </xdr:blipFill>
      <xdr:spPr>
        <a:xfrm>
          <a:off x="265987" y="576704123"/>
          <a:ext cx="792000" cy="936000"/>
        </a:xfrm>
        <a:prstGeom prst="rect">
          <a:avLst/>
        </a:prstGeom>
      </xdr:spPr>
    </xdr:pic>
    <xdr:clientData/>
  </xdr:twoCellAnchor>
  <xdr:twoCellAnchor>
    <xdr:from>
      <xdr:col>0</xdr:col>
      <xdr:colOff>265987</xdr:colOff>
      <xdr:row>1572</xdr:row>
      <xdr:rowOff>12998</xdr:rowOff>
    </xdr:from>
    <xdr:to>
      <xdr:col>0</xdr:col>
      <xdr:colOff>1057987</xdr:colOff>
      <xdr:row>1572</xdr:row>
      <xdr:rowOff>948998</xdr:rowOff>
    </xdr:to>
    <xdr:pic>
      <xdr:nvPicPr>
        <xdr:cNvPr id="1620" name="1003926_1A05710_5Y250.jpg">
          <a:extLst>
            <a:ext uri="{FF2B5EF4-FFF2-40B4-BE49-F238E27FC236}">
              <a16:creationId xmlns:a16="http://schemas.microsoft.com/office/drawing/2014/main" xmlns="" id="{6988C2CE-6B8C-AD15-AA3A-03F3009F1009}"/>
            </a:ext>
          </a:extLst>
        </xdr:cNvPr>
        <xdr:cNvPicPr>
          <a:picLocks/>
        </xdr:cNvPicPr>
      </xdr:nvPicPr>
      <xdr:blipFill>
        <a:blip xmlns:r="http://schemas.openxmlformats.org/officeDocument/2006/relationships" r:embed="rId404" cstate="screen">
          <a:extLst>
            <a:ext uri="{28A0092B-C50C-407E-A947-70E740481C1C}">
              <a14:useLocalDpi xmlns:a14="http://schemas.microsoft.com/office/drawing/2010/main"/>
            </a:ext>
          </a:extLst>
        </a:blip>
        <a:stretch>
          <a:fillRect/>
        </a:stretch>
      </xdr:blipFill>
      <xdr:spPr>
        <a:xfrm>
          <a:off x="265987" y="578475773"/>
          <a:ext cx="792000" cy="936000"/>
        </a:xfrm>
        <a:prstGeom prst="rect">
          <a:avLst/>
        </a:prstGeom>
      </xdr:spPr>
    </xdr:pic>
    <xdr:clientData/>
  </xdr:twoCellAnchor>
  <xdr:twoCellAnchor>
    <xdr:from>
      <xdr:col>0</xdr:col>
      <xdr:colOff>265987</xdr:colOff>
      <xdr:row>1575</xdr:row>
      <xdr:rowOff>12998</xdr:rowOff>
    </xdr:from>
    <xdr:to>
      <xdr:col>0</xdr:col>
      <xdr:colOff>1057987</xdr:colOff>
      <xdr:row>1575</xdr:row>
      <xdr:rowOff>948998</xdr:rowOff>
    </xdr:to>
    <xdr:pic>
      <xdr:nvPicPr>
        <xdr:cNvPr id="1622" name="1003926_1A06140_5B950.jpg">
          <a:extLst>
            <a:ext uri="{FF2B5EF4-FFF2-40B4-BE49-F238E27FC236}">
              <a16:creationId xmlns:a16="http://schemas.microsoft.com/office/drawing/2014/main" xmlns="" id="{15644529-5DD8-DAD8-3D7D-CCED55FA7144}"/>
            </a:ext>
          </a:extLst>
        </xdr:cNvPr>
        <xdr:cNvPicPr>
          <a:picLocks/>
        </xdr:cNvPicPr>
      </xdr:nvPicPr>
      <xdr:blipFill>
        <a:blip xmlns:r="http://schemas.openxmlformats.org/officeDocument/2006/relationships" r:embed="rId405" cstate="screen">
          <a:extLst>
            <a:ext uri="{28A0092B-C50C-407E-A947-70E740481C1C}">
              <a14:useLocalDpi xmlns:a14="http://schemas.microsoft.com/office/drawing/2010/main"/>
            </a:ext>
          </a:extLst>
        </a:blip>
        <a:stretch>
          <a:fillRect/>
        </a:stretch>
      </xdr:blipFill>
      <xdr:spPr>
        <a:xfrm>
          <a:off x="265987" y="579761648"/>
          <a:ext cx="792000" cy="936000"/>
        </a:xfrm>
        <a:prstGeom prst="rect">
          <a:avLst/>
        </a:prstGeom>
      </xdr:spPr>
    </xdr:pic>
    <xdr:clientData/>
  </xdr:twoCellAnchor>
  <xdr:twoCellAnchor>
    <xdr:from>
      <xdr:col>0</xdr:col>
      <xdr:colOff>265987</xdr:colOff>
      <xdr:row>1577</xdr:row>
      <xdr:rowOff>12998</xdr:rowOff>
    </xdr:from>
    <xdr:to>
      <xdr:col>0</xdr:col>
      <xdr:colOff>1057987</xdr:colOff>
      <xdr:row>1577</xdr:row>
      <xdr:rowOff>948998</xdr:rowOff>
    </xdr:to>
    <xdr:pic>
      <xdr:nvPicPr>
        <xdr:cNvPr id="1624" name="1003941_1A05710_5U670.jpg">
          <a:extLst>
            <a:ext uri="{FF2B5EF4-FFF2-40B4-BE49-F238E27FC236}">
              <a16:creationId xmlns:a16="http://schemas.microsoft.com/office/drawing/2014/main" xmlns="" id="{A329237A-18C2-EFD8-B4E3-63E312B06057}"/>
            </a:ext>
          </a:extLst>
        </xdr:cNvPr>
        <xdr:cNvPicPr>
          <a:picLocks/>
        </xdr:cNvPicPr>
      </xdr:nvPicPr>
      <xdr:blipFill>
        <a:blip xmlns:r="http://schemas.openxmlformats.org/officeDocument/2006/relationships" r:embed="rId406" cstate="screen">
          <a:extLst>
            <a:ext uri="{28A0092B-C50C-407E-A947-70E740481C1C}">
              <a14:useLocalDpi xmlns:a14="http://schemas.microsoft.com/office/drawing/2010/main"/>
            </a:ext>
          </a:extLst>
        </a:blip>
        <a:stretch>
          <a:fillRect/>
        </a:stretch>
      </xdr:blipFill>
      <xdr:spPr>
        <a:xfrm>
          <a:off x="265987" y="580885598"/>
          <a:ext cx="792000" cy="936000"/>
        </a:xfrm>
        <a:prstGeom prst="rect">
          <a:avLst/>
        </a:prstGeom>
      </xdr:spPr>
    </xdr:pic>
    <xdr:clientData/>
  </xdr:twoCellAnchor>
  <xdr:twoCellAnchor>
    <xdr:from>
      <xdr:col>0</xdr:col>
      <xdr:colOff>265987</xdr:colOff>
      <xdr:row>1582</xdr:row>
      <xdr:rowOff>12998</xdr:rowOff>
    </xdr:from>
    <xdr:to>
      <xdr:col>0</xdr:col>
      <xdr:colOff>1057987</xdr:colOff>
      <xdr:row>1582</xdr:row>
      <xdr:rowOff>948998</xdr:rowOff>
    </xdr:to>
    <xdr:pic>
      <xdr:nvPicPr>
        <xdr:cNvPr id="1626" name="1003941_1A05710_5B940.jpg">
          <a:extLst>
            <a:ext uri="{FF2B5EF4-FFF2-40B4-BE49-F238E27FC236}">
              <a16:creationId xmlns:a16="http://schemas.microsoft.com/office/drawing/2014/main" xmlns="" id="{283B1E05-ED4D-7442-F991-573FEFEC6E27}"/>
            </a:ext>
          </a:extLst>
        </xdr:cNvPr>
        <xdr:cNvPicPr>
          <a:picLocks/>
        </xdr:cNvPicPr>
      </xdr:nvPicPr>
      <xdr:blipFill>
        <a:blip xmlns:r="http://schemas.openxmlformats.org/officeDocument/2006/relationships" r:embed="rId407" cstate="screen">
          <a:extLst>
            <a:ext uri="{28A0092B-C50C-407E-A947-70E740481C1C}">
              <a14:useLocalDpi xmlns:a14="http://schemas.microsoft.com/office/drawing/2010/main"/>
            </a:ext>
          </a:extLst>
        </a:blip>
        <a:stretch>
          <a:fillRect/>
        </a:stretch>
      </xdr:blipFill>
      <xdr:spPr>
        <a:xfrm>
          <a:off x="265987" y="582495323"/>
          <a:ext cx="792000" cy="936000"/>
        </a:xfrm>
        <a:prstGeom prst="rect">
          <a:avLst/>
        </a:prstGeom>
      </xdr:spPr>
    </xdr:pic>
    <xdr:clientData/>
  </xdr:twoCellAnchor>
  <xdr:twoCellAnchor>
    <xdr:from>
      <xdr:col>0</xdr:col>
      <xdr:colOff>265987</xdr:colOff>
      <xdr:row>1585</xdr:row>
      <xdr:rowOff>12998</xdr:rowOff>
    </xdr:from>
    <xdr:to>
      <xdr:col>0</xdr:col>
      <xdr:colOff>1057987</xdr:colOff>
      <xdr:row>1585</xdr:row>
      <xdr:rowOff>948998</xdr:rowOff>
    </xdr:to>
    <xdr:pic>
      <xdr:nvPicPr>
        <xdr:cNvPr id="1628" name="1008565_1A06807_5B040.jpg">
          <a:extLst>
            <a:ext uri="{FF2B5EF4-FFF2-40B4-BE49-F238E27FC236}">
              <a16:creationId xmlns:a16="http://schemas.microsoft.com/office/drawing/2014/main" xmlns="" id="{5C9720DE-51DE-2503-40E0-E6AB1D696D8E}"/>
            </a:ext>
          </a:extLst>
        </xdr:cNvPr>
        <xdr:cNvPicPr>
          <a:picLocks/>
        </xdr:cNvPicPr>
      </xdr:nvPicPr>
      <xdr:blipFill>
        <a:blip xmlns:r="http://schemas.openxmlformats.org/officeDocument/2006/relationships" r:embed="rId408" cstate="screen">
          <a:extLst>
            <a:ext uri="{28A0092B-C50C-407E-A947-70E740481C1C}">
              <a14:useLocalDpi xmlns:a14="http://schemas.microsoft.com/office/drawing/2010/main"/>
            </a:ext>
          </a:extLst>
        </a:blip>
        <a:stretch>
          <a:fillRect/>
        </a:stretch>
      </xdr:blipFill>
      <xdr:spPr>
        <a:xfrm>
          <a:off x="265987" y="583781198"/>
          <a:ext cx="792000" cy="936000"/>
        </a:xfrm>
        <a:prstGeom prst="rect">
          <a:avLst/>
        </a:prstGeom>
      </xdr:spPr>
    </xdr:pic>
    <xdr:clientData/>
  </xdr:twoCellAnchor>
  <xdr:twoCellAnchor>
    <xdr:from>
      <xdr:col>0</xdr:col>
      <xdr:colOff>265987</xdr:colOff>
      <xdr:row>1588</xdr:row>
      <xdr:rowOff>12998</xdr:rowOff>
    </xdr:from>
    <xdr:to>
      <xdr:col>0</xdr:col>
      <xdr:colOff>1057987</xdr:colOff>
      <xdr:row>1588</xdr:row>
      <xdr:rowOff>948998</xdr:rowOff>
    </xdr:to>
    <xdr:pic>
      <xdr:nvPicPr>
        <xdr:cNvPr id="1630" name="1008369_1A06816_5E230.jpg">
          <a:extLst>
            <a:ext uri="{FF2B5EF4-FFF2-40B4-BE49-F238E27FC236}">
              <a16:creationId xmlns:a16="http://schemas.microsoft.com/office/drawing/2014/main" xmlns="" id="{39205495-2EF8-3DAB-9DD9-A48CED9E42CC}"/>
            </a:ext>
          </a:extLst>
        </xdr:cNvPr>
        <xdr:cNvPicPr>
          <a:picLocks/>
        </xdr:cNvPicPr>
      </xdr:nvPicPr>
      <xdr:blipFill>
        <a:blip xmlns:r="http://schemas.openxmlformats.org/officeDocument/2006/relationships" r:embed="rId409" cstate="screen">
          <a:extLst>
            <a:ext uri="{28A0092B-C50C-407E-A947-70E740481C1C}">
              <a14:useLocalDpi xmlns:a14="http://schemas.microsoft.com/office/drawing/2010/main"/>
            </a:ext>
          </a:extLst>
        </a:blip>
        <a:stretch>
          <a:fillRect/>
        </a:stretch>
      </xdr:blipFill>
      <xdr:spPr>
        <a:xfrm>
          <a:off x="265987" y="585067073"/>
          <a:ext cx="792000" cy="936000"/>
        </a:xfrm>
        <a:prstGeom prst="rect">
          <a:avLst/>
        </a:prstGeom>
      </xdr:spPr>
    </xdr:pic>
    <xdr:clientData/>
  </xdr:twoCellAnchor>
  <xdr:twoCellAnchor>
    <xdr:from>
      <xdr:col>0</xdr:col>
      <xdr:colOff>265987</xdr:colOff>
      <xdr:row>1591</xdr:row>
      <xdr:rowOff>12998</xdr:rowOff>
    </xdr:from>
    <xdr:to>
      <xdr:col>0</xdr:col>
      <xdr:colOff>1057987</xdr:colOff>
      <xdr:row>1591</xdr:row>
      <xdr:rowOff>948998</xdr:rowOff>
    </xdr:to>
    <xdr:pic>
      <xdr:nvPicPr>
        <xdr:cNvPr id="1632" name="1009379_1A06826_1B000.jpg">
          <a:extLst>
            <a:ext uri="{FF2B5EF4-FFF2-40B4-BE49-F238E27FC236}">
              <a16:creationId xmlns:a16="http://schemas.microsoft.com/office/drawing/2014/main" xmlns="" id="{5FF1D360-42B0-382F-78FB-8C1F83373CBE}"/>
            </a:ext>
          </a:extLst>
        </xdr:cNvPr>
        <xdr:cNvPicPr>
          <a:picLocks/>
        </xdr:cNvPicPr>
      </xdr:nvPicPr>
      <xdr:blipFill>
        <a:blip xmlns:r="http://schemas.openxmlformats.org/officeDocument/2006/relationships" r:embed="rId410" cstate="screen">
          <a:extLst>
            <a:ext uri="{28A0092B-C50C-407E-A947-70E740481C1C}">
              <a14:useLocalDpi xmlns:a14="http://schemas.microsoft.com/office/drawing/2010/main"/>
            </a:ext>
          </a:extLst>
        </a:blip>
        <a:stretch>
          <a:fillRect/>
        </a:stretch>
      </xdr:blipFill>
      <xdr:spPr>
        <a:xfrm>
          <a:off x="265987" y="586352948"/>
          <a:ext cx="792000" cy="936000"/>
        </a:xfrm>
        <a:prstGeom prst="rect">
          <a:avLst/>
        </a:prstGeom>
      </xdr:spPr>
    </xdr:pic>
    <xdr:clientData/>
  </xdr:twoCellAnchor>
  <xdr:twoCellAnchor>
    <xdr:from>
      <xdr:col>0</xdr:col>
      <xdr:colOff>265987</xdr:colOff>
      <xdr:row>1597</xdr:row>
      <xdr:rowOff>12998</xdr:rowOff>
    </xdr:from>
    <xdr:to>
      <xdr:col>0</xdr:col>
      <xdr:colOff>1057987</xdr:colOff>
      <xdr:row>1597</xdr:row>
      <xdr:rowOff>948998</xdr:rowOff>
    </xdr:to>
    <xdr:pic>
      <xdr:nvPicPr>
        <xdr:cNvPr id="1634" name="1009921_1A07135_6Y270.jpg">
          <a:extLst>
            <a:ext uri="{FF2B5EF4-FFF2-40B4-BE49-F238E27FC236}">
              <a16:creationId xmlns:a16="http://schemas.microsoft.com/office/drawing/2014/main" xmlns="" id="{0ADD3921-31C7-77EA-DEC7-6F5B4D5BB2DA}"/>
            </a:ext>
          </a:extLst>
        </xdr:cNvPr>
        <xdr:cNvPicPr>
          <a:picLocks/>
        </xdr:cNvPicPr>
      </xdr:nvPicPr>
      <xdr:blipFill>
        <a:blip xmlns:r="http://schemas.openxmlformats.org/officeDocument/2006/relationships" r:embed="rId411" cstate="screen">
          <a:extLst>
            <a:ext uri="{28A0092B-C50C-407E-A947-70E740481C1C}">
              <a14:useLocalDpi xmlns:a14="http://schemas.microsoft.com/office/drawing/2010/main"/>
            </a:ext>
          </a:extLst>
        </a:blip>
        <a:stretch>
          <a:fillRect/>
        </a:stretch>
      </xdr:blipFill>
      <xdr:spPr>
        <a:xfrm>
          <a:off x="265987" y="588124598"/>
          <a:ext cx="792000" cy="936000"/>
        </a:xfrm>
        <a:prstGeom prst="rect">
          <a:avLst/>
        </a:prstGeom>
      </xdr:spPr>
    </xdr:pic>
    <xdr:clientData/>
  </xdr:twoCellAnchor>
  <xdr:twoCellAnchor>
    <xdr:from>
      <xdr:col>0</xdr:col>
      <xdr:colOff>265987</xdr:colOff>
      <xdr:row>1603</xdr:row>
      <xdr:rowOff>12998</xdr:rowOff>
    </xdr:from>
    <xdr:to>
      <xdr:col>0</xdr:col>
      <xdr:colOff>1057987</xdr:colOff>
      <xdr:row>1603</xdr:row>
      <xdr:rowOff>948998</xdr:rowOff>
    </xdr:to>
    <xdr:pic>
      <xdr:nvPicPr>
        <xdr:cNvPr id="1636" name="DG1I021_DJMT_KVOP.jpg">
          <a:extLst>
            <a:ext uri="{FF2B5EF4-FFF2-40B4-BE49-F238E27FC236}">
              <a16:creationId xmlns:a16="http://schemas.microsoft.com/office/drawing/2014/main" xmlns="" id="{92ACB130-4126-4C36-92B9-02112B4055CC}"/>
            </a:ext>
          </a:extLst>
        </xdr:cNvPr>
        <xdr:cNvPicPr>
          <a:picLocks/>
        </xdr:cNvPicPr>
      </xdr:nvPicPr>
      <xdr:blipFill>
        <a:blip xmlns:r="http://schemas.openxmlformats.org/officeDocument/2006/relationships" r:embed="rId412" cstate="screen">
          <a:extLst>
            <a:ext uri="{28A0092B-C50C-407E-A947-70E740481C1C}">
              <a14:useLocalDpi xmlns:a14="http://schemas.microsoft.com/office/drawing/2010/main"/>
            </a:ext>
          </a:extLst>
        </a:blip>
        <a:stretch>
          <a:fillRect/>
        </a:stretch>
      </xdr:blipFill>
      <xdr:spPr>
        <a:xfrm>
          <a:off x="265987" y="589896248"/>
          <a:ext cx="792000" cy="936000"/>
        </a:xfrm>
        <a:prstGeom prst="rect">
          <a:avLst/>
        </a:prstGeom>
      </xdr:spPr>
    </xdr:pic>
    <xdr:clientData/>
  </xdr:twoCellAnchor>
  <xdr:twoCellAnchor>
    <xdr:from>
      <xdr:col>0</xdr:col>
      <xdr:colOff>265987</xdr:colOff>
      <xdr:row>1604</xdr:row>
      <xdr:rowOff>12998</xdr:rowOff>
    </xdr:from>
    <xdr:to>
      <xdr:col>0</xdr:col>
      <xdr:colOff>1057987</xdr:colOff>
      <xdr:row>1604</xdr:row>
      <xdr:rowOff>948998</xdr:rowOff>
    </xdr:to>
    <xdr:pic>
      <xdr:nvPicPr>
        <xdr:cNvPr id="1638" name="DG57931_1A01106_4J350.jpg">
          <a:extLst>
            <a:ext uri="{FF2B5EF4-FFF2-40B4-BE49-F238E27FC236}">
              <a16:creationId xmlns:a16="http://schemas.microsoft.com/office/drawing/2014/main" xmlns="" id="{7C93A16C-9272-57AB-9AA8-7FE40AE941FA}"/>
            </a:ext>
          </a:extLst>
        </xdr:cNvPr>
        <xdr:cNvPicPr>
          <a:picLocks/>
        </xdr:cNvPicPr>
      </xdr:nvPicPr>
      <xdr:blipFill>
        <a:blip xmlns:r="http://schemas.openxmlformats.org/officeDocument/2006/relationships" r:embed="rId413" cstate="screen">
          <a:extLst>
            <a:ext uri="{28A0092B-C50C-407E-A947-70E740481C1C}">
              <a14:useLocalDpi xmlns:a14="http://schemas.microsoft.com/office/drawing/2010/main"/>
            </a:ext>
          </a:extLst>
        </a:blip>
        <a:stretch>
          <a:fillRect/>
        </a:stretch>
      </xdr:blipFill>
      <xdr:spPr>
        <a:xfrm>
          <a:off x="265987" y="590858273"/>
          <a:ext cx="792000" cy="936000"/>
        </a:xfrm>
        <a:prstGeom prst="rect">
          <a:avLst/>
        </a:prstGeom>
      </xdr:spPr>
    </xdr:pic>
    <xdr:clientData/>
  </xdr:twoCellAnchor>
  <xdr:twoCellAnchor>
    <xdr:from>
      <xdr:col>0</xdr:col>
      <xdr:colOff>265987</xdr:colOff>
      <xdr:row>1608</xdr:row>
      <xdr:rowOff>12998</xdr:rowOff>
    </xdr:from>
    <xdr:to>
      <xdr:col>0</xdr:col>
      <xdr:colOff>1057987</xdr:colOff>
      <xdr:row>1608</xdr:row>
      <xdr:rowOff>948998</xdr:rowOff>
    </xdr:to>
    <xdr:pic>
      <xdr:nvPicPr>
        <xdr:cNvPr id="1640" name="DG57563_DJMT_D00H.jpg">
          <a:extLst>
            <a:ext uri="{FF2B5EF4-FFF2-40B4-BE49-F238E27FC236}">
              <a16:creationId xmlns:a16="http://schemas.microsoft.com/office/drawing/2014/main" xmlns="" id="{EAD5D786-D3CD-9054-0DEF-788AC037FAD2}"/>
            </a:ext>
          </a:extLst>
        </xdr:cNvPr>
        <xdr:cNvPicPr>
          <a:picLocks/>
        </xdr:cNvPicPr>
      </xdr:nvPicPr>
      <xdr:blipFill>
        <a:blip xmlns:r="http://schemas.openxmlformats.org/officeDocument/2006/relationships" r:embed="rId414" cstate="screen">
          <a:extLst>
            <a:ext uri="{28A0092B-C50C-407E-A947-70E740481C1C}">
              <a14:useLocalDpi xmlns:a14="http://schemas.microsoft.com/office/drawing/2010/main"/>
            </a:ext>
          </a:extLst>
        </a:blip>
        <a:stretch>
          <a:fillRect/>
        </a:stretch>
      </xdr:blipFill>
      <xdr:spPr>
        <a:xfrm>
          <a:off x="265987" y="592306073"/>
          <a:ext cx="792000" cy="936000"/>
        </a:xfrm>
        <a:prstGeom prst="rect">
          <a:avLst/>
        </a:prstGeom>
      </xdr:spPr>
    </xdr:pic>
    <xdr:clientData/>
  </xdr:twoCellAnchor>
  <xdr:twoCellAnchor>
    <xdr:from>
      <xdr:col>0</xdr:col>
      <xdr:colOff>265987</xdr:colOff>
      <xdr:row>1611</xdr:row>
      <xdr:rowOff>12998</xdr:rowOff>
    </xdr:from>
    <xdr:to>
      <xdr:col>0</xdr:col>
      <xdr:colOff>1057987</xdr:colOff>
      <xdr:row>1611</xdr:row>
      <xdr:rowOff>948998</xdr:rowOff>
    </xdr:to>
    <xdr:pic>
      <xdr:nvPicPr>
        <xdr:cNvPr id="1642" name="1001600_1A06743_5P780.jpg">
          <a:extLst>
            <a:ext uri="{FF2B5EF4-FFF2-40B4-BE49-F238E27FC236}">
              <a16:creationId xmlns:a16="http://schemas.microsoft.com/office/drawing/2014/main" xmlns="" id="{5C2CA08E-177D-14B5-4654-BC48CD090CCA}"/>
            </a:ext>
          </a:extLst>
        </xdr:cNvPr>
        <xdr:cNvPicPr>
          <a:picLocks/>
        </xdr:cNvPicPr>
      </xdr:nvPicPr>
      <xdr:blipFill>
        <a:blip xmlns:r="http://schemas.openxmlformats.org/officeDocument/2006/relationships" r:embed="rId415" cstate="screen">
          <a:extLst>
            <a:ext uri="{28A0092B-C50C-407E-A947-70E740481C1C}">
              <a14:useLocalDpi xmlns:a14="http://schemas.microsoft.com/office/drawing/2010/main"/>
            </a:ext>
          </a:extLst>
        </a:blip>
        <a:stretch>
          <a:fillRect/>
        </a:stretch>
      </xdr:blipFill>
      <xdr:spPr>
        <a:xfrm>
          <a:off x="265987" y="593591948"/>
          <a:ext cx="792000" cy="936000"/>
        </a:xfrm>
        <a:prstGeom prst="rect">
          <a:avLst/>
        </a:prstGeom>
      </xdr:spPr>
    </xdr:pic>
    <xdr:clientData/>
  </xdr:twoCellAnchor>
  <xdr:twoCellAnchor>
    <xdr:from>
      <xdr:col>0</xdr:col>
      <xdr:colOff>265987</xdr:colOff>
      <xdr:row>1612</xdr:row>
      <xdr:rowOff>12998</xdr:rowOff>
    </xdr:from>
    <xdr:to>
      <xdr:col>0</xdr:col>
      <xdr:colOff>1057987</xdr:colOff>
      <xdr:row>1612</xdr:row>
      <xdr:rowOff>948998</xdr:rowOff>
    </xdr:to>
    <xdr:pic>
      <xdr:nvPicPr>
        <xdr:cNvPr id="1644" name="1001544_1A01189_2L340.jpg">
          <a:extLst>
            <a:ext uri="{FF2B5EF4-FFF2-40B4-BE49-F238E27FC236}">
              <a16:creationId xmlns:a16="http://schemas.microsoft.com/office/drawing/2014/main" xmlns="" id="{D9AADEDD-2A57-7DB2-4AC9-E850E07311D6}"/>
            </a:ext>
          </a:extLst>
        </xdr:cNvPr>
        <xdr:cNvPicPr>
          <a:picLocks/>
        </xdr:cNvPicPr>
      </xdr:nvPicPr>
      <xdr:blipFill>
        <a:blip xmlns:r="http://schemas.openxmlformats.org/officeDocument/2006/relationships" r:embed="rId416" cstate="screen">
          <a:extLst>
            <a:ext uri="{28A0092B-C50C-407E-A947-70E740481C1C}">
              <a14:useLocalDpi xmlns:a14="http://schemas.microsoft.com/office/drawing/2010/main"/>
            </a:ext>
          </a:extLst>
        </a:blip>
        <a:stretch>
          <a:fillRect/>
        </a:stretch>
      </xdr:blipFill>
      <xdr:spPr>
        <a:xfrm>
          <a:off x="265987" y="594553973"/>
          <a:ext cx="792000" cy="936000"/>
        </a:xfrm>
        <a:prstGeom prst="rect">
          <a:avLst/>
        </a:prstGeom>
      </xdr:spPr>
    </xdr:pic>
    <xdr:clientData/>
  </xdr:twoCellAnchor>
  <xdr:twoCellAnchor>
    <xdr:from>
      <xdr:col>0</xdr:col>
      <xdr:colOff>265987</xdr:colOff>
      <xdr:row>1614</xdr:row>
      <xdr:rowOff>12998</xdr:rowOff>
    </xdr:from>
    <xdr:to>
      <xdr:col>0</xdr:col>
      <xdr:colOff>1057987</xdr:colOff>
      <xdr:row>1614</xdr:row>
      <xdr:rowOff>948998</xdr:rowOff>
    </xdr:to>
    <xdr:pic>
      <xdr:nvPicPr>
        <xdr:cNvPr id="1646" name="1001543_1A01189_2L340.jpg">
          <a:extLst>
            <a:ext uri="{FF2B5EF4-FFF2-40B4-BE49-F238E27FC236}">
              <a16:creationId xmlns:a16="http://schemas.microsoft.com/office/drawing/2014/main" xmlns="" id="{F9D47042-8E1C-C761-6606-F2699CB8E395}"/>
            </a:ext>
          </a:extLst>
        </xdr:cNvPr>
        <xdr:cNvPicPr>
          <a:picLocks/>
        </xdr:cNvPicPr>
      </xdr:nvPicPr>
      <xdr:blipFill>
        <a:blip xmlns:r="http://schemas.openxmlformats.org/officeDocument/2006/relationships" r:embed="rId417" cstate="screen">
          <a:extLst>
            <a:ext uri="{28A0092B-C50C-407E-A947-70E740481C1C}">
              <a14:useLocalDpi xmlns:a14="http://schemas.microsoft.com/office/drawing/2010/main"/>
            </a:ext>
          </a:extLst>
        </a:blip>
        <a:stretch>
          <a:fillRect/>
        </a:stretch>
      </xdr:blipFill>
      <xdr:spPr>
        <a:xfrm>
          <a:off x="265987" y="595677923"/>
          <a:ext cx="792000" cy="936000"/>
        </a:xfrm>
        <a:prstGeom prst="rect">
          <a:avLst/>
        </a:prstGeom>
      </xdr:spPr>
    </xdr:pic>
    <xdr:clientData/>
  </xdr:twoCellAnchor>
  <xdr:twoCellAnchor>
    <xdr:from>
      <xdr:col>0</xdr:col>
      <xdr:colOff>265987</xdr:colOff>
      <xdr:row>1617</xdr:row>
      <xdr:rowOff>12998</xdr:rowOff>
    </xdr:from>
    <xdr:to>
      <xdr:col>0</xdr:col>
      <xdr:colOff>1057987</xdr:colOff>
      <xdr:row>1617</xdr:row>
      <xdr:rowOff>948998</xdr:rowOff>
    </xdr:to>
    <xdr:pic>
      <xdr:nvPicPr>
        <xdr:cNvPr id="1648" name="1001543_1A01189_2P680.jpg">
          <a:extLst>
            <a:ext uri="{FF2B5EF4-FFF2-40B4-BE49-F238E27FC236}">
              <a16:creationId xmlns:a16="http://schemas.microsoft.com/office/drawing/2014/main" xmlns="" id="{C106929F-3B92-CE3B-8606-6A08BB861F71}"/>
            </a:ext>
          </a:extLst>
        </xdr:cNvPr>
        <xdr:cNvPicPr>
          <a:picLocks/>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a:off x="265987" y="596963798"/>
          <a:ext cx="792000" cy="936000"/>
        </a:xfrm>
        <a:prstGeom prst="rect">
          <a:avLst/>
        </a:prstGeom>
      </xdr:spPr>
    </xdr:pic>
    <xdr:clientData/>
  </xdr:twoCellAnchor>
  <xdr:twoCellAnchor>
    <xdr:from>
      <xdr:col>0</xdr:col>
      <xdr:colOff>265987</xdr:colOff>
      <xdr:row>1619</xdr:row>
      <xdr:rowOff>12998</xdr:rowOff>
    </xdr:from>
    <xdr:to>
      <xdr:col>0</xdr:col>
      <xdr:colOff>1057987</xdr:colOff>
      <xdr:row>1619</xdr:row>
      <xdr:rowOff>948998</xdr:rowOff>
    </xdr:to>
    <xdr:pic>
      <xdr:nvPicPr>
        <xdr:cNvPr id="1650" name="1005507_IK0203_2P910.jpg">
          <a:extLst>
            <a:ext uri="{FF2B5EF4-FFF2-40B4-BE49-F238E27FC236}">
              <a16:creationId xmlns:a16="http://schemas.microsoft.com/office/drawing/2014/main" xmlns="" id="{C2C5388C-BCA0-142B-A555-DD6407B51D1D}"/>
            </a:ext>
          </a:extLst>
        </xdr:cNvPr>
        <xdr:cNvPicPr>
          <a:picLocks/>
        </xdr:cNvPicPr>
      </xdr:nvPicPr>
      <xdr:blipFill>
        <a:blip xmlns:r="http://schemas.openxmlformats.org/officeDocument/2006/relationships" r:embed="rId419" cstate="screen">
          <a:extLst>
            <a:ext uri="{28A0092B-C50C-407E-A947-70E740481C1C}">
              <a14:useLocalDpi xmlns:a14="http://schemas.microsoft.com/office/drawing/2010/main"/>
            </a:ext>
          </a:extLst>
        </a:blip>
        <a:stretch>
          <a:fillRect/>
        </a:stretch>
      </xdr:blipFill>
      <xdr:spPr>
        <a:xfrm>
          <a:off x="265987" y="598087748"/>
          <a:ext cx="792000" cy="936000"/>
        </a:xfrm>
        <a:prstGeom prst="rect">
          <a:avLst/>
        </a:prstGeom>
      </xdr:spPr>
    </xdr:pic>
    <xdr:clientData/>
  </xdr:twoCellAnchor>
  <xdr:twoCellAnchor>
    <xdr:from>
      <xdr:col>0</xdr:col>
      <xdr:colOff>265987</xdr:colOff>
      <xdr:row>1621</xdr:row>
      <xdr:rowOff>12998</xdr:rowOff>
    </xdr:from>
    <xdr:to>
      <xdr:col>0</xdr:col>
      <xdr:colOff>1057987</xdr:colOff>
      <xdr:row>1621</xdr:row>
      <xdr:rowOff>948998</xdr:rowOff>
    </xdr:to>
    <xdr:pic>
      <xdr:nvPicPr>
        <xdr:cNvPr id="1652" name="1005507_IK0203_2Y510.jpg">
          <a:extLst>
            <a:ext uri="{FF2B5EF4-FFF2-40B4-BE49-F238E27FC236}">
              <a16:creationId xmlns:a16="http://schemas.microsoft.com/office/drawing/2014/main" xmlns="" id="{A0177E5A-C456-2DEB-6772-C637A4842287}"/>
            </a:ext>
          </a:extLst>
        </xdr:cNvPr>
        <xdr:cNvPicPr>
          <a:picLocks/>
        </xdr:cNvPicPr>
      </xdr:nvPicPr>
      <xdr:blipFill>
        <a:blip xmlns:r="http://schemas.openxmlformats.org/officeDocument/2006/relationships" r:embed="rId420" cstate="screen">
          <a:extLst>
            <a:ext uri="{28A0092B-C50C-407E-A947-70E740481C1C}">
              <a14:useLocalDpi xmlns:a14="http://schemas.microsoft.com/office/drawing/2010/main"/>
            </a:ext>
          </a:extLst>
        </a:blip>
        <a:stretch>
          <a:fillRect/>
        </a:stretch>
      </xdr:blipFill>
      <xdr:spPr>
        <a:xfrm>
          <a:off x="265987" y="599211698"/>
          <a:ext cx="792000" cy="936000"/>
        </a:xfrm>
        <a:prstGeom prst="rect">
          <a:avLst/>
        </a:prstGeom>
      </xdr:spPr>
    </xdr:pic>
    <xdr:clientData/>
  </xdr:twoCellAnchor>
  <xdr:twoCellAnchor>
    <xdr:from>
      <xdr:col>0</xdr:col>
      <xdr:colOff>265987</xdr:colOff>
      <xdr:row>1622</xdr:row>
      <xdr:rowOff>12998</xdr:rowOff>
    </xdr:from>
    <xdr:to>
      <xdr:col>0</xdr:col>
      <xdr:colOff>1057987</xdr:colOff>
      <xdr:row>1622</xdr:row>
      <xdr:rowOff>948998</xdr:rowOff>
    </xdr:to>
    <xdr:pic>
      <xdr:nvPicPr>
        <xdr:cNvPr id="1654" name="1005507_1A03321_2W020.jpg">
          <a:extLst>
            <a:ext uri="{FF2B5EF4-FFF2-40B4-BE49-F238E27FC236}">
              <a16:creationId xmlns:a16="http://schemas.microsoft.com/office/drawing/2014/main" xmlns="" id="{0EEB9801-A2D9-1C20-756E-1918F6EBEC0F}"/>
            </a:ext>
          </a:extLst>
        </xdr:cNvPr>
        <xdr:cNvPicPr>
          <a:picLocks/>
        </xdr:cNvPicPr>
      </xdr:nvPicPr>
      <xdr:blipFill>
        <a:blip xmlns:r="http://schemas.openxmlformats.org/officeDocument/2006/relationships" r:embed="rId421" cstate="screen">
          <a:extLst>
            <a:ext uri="{28A0092B-C50C-407E-A947-70E740481C1C}">
              <a14:useLocalDpi xmlns:a14="http://schemas.microsoft.com/office/drawing/2010/main"/>
            </a:ext>
          </a:extLst>
        </a:blip>
        <a:stretch>
          <a:fillRect/>
        </a:stretch>
      </xdr:blipFill>
      <xdr:spPr>
        <a:xfrm>
          <a:off x="265987" y="600173723"/>
          <a:ext cx="792000" cy="936000"/>
        </a:xfrm>
        <a:prstGeom prst="rect">
          <a:avLst/>
        </a:prstGeom>
      </xdr:spPr>
    </xdr:pic>
    <xdr:clientData/>
  </xdr:twoCellAnchor>
  <xdr:twoCellAnchor>
    <xdr:from>
      <xdr:col>0</xdr:col>
      <xdr:colOff>265987</xdr:colOff>
      <xdr:row>1625</xdr:row>
      <xdr:rowOff>12998</xdr:rowOff>
    </xdr:from>
    <xdr:to>
      <xdr:col>0</xdr:col>
      <xdr:colOff>1057987</xdr:colOff>
      <xdr:row>1625</xdr:row>
      <xdr:rowOff>948998</xdr:rowOff>
    </xdr:to>
    <xdr:pic>
      <xdr:nvPicPr>
        <xdr:cNvPr id="1656" name="1005507_1A03321_2B020.jpg">
          <a:extLst>
            <a:ext uri="{FF2B5EF4-FFF2-40B4-BE49-F238E27FC236}">
              <a16:creationId xmlns:a16="http://schemas.microsoft.com/office/drawing/2014/main" xmlns="" id="{C5D332CD-6BB6-517A-4593-29A433944E99}"/>
            </a:ext>
          </a:extLst>
        </xdr:cNvPr>
        <xdr:cNvPicPr>
          <a:picLocks/>
        </xdr:cNvPicPr>
      </xdr:nvPicPr>
      <xdr:blipFill>
        <a:blip xmlns:r="http://schemas.openxmlformats.org/officeDocument/2006/relationships" r:embed="rId422" cstate="screen">
          <a:extLst>
            <a:ext uri="{28A0092B-C50C-407E-A947-70E740481C1C}">
              <a14:useLocalDpi xmlns:a14="http://schemas.microsoft.com/office/drawing/2010/main"/>
            </a:ext>
          </a:extLst>
        </a:blip>
        <a:stretch>
          <a:fillRect/>
        </a:stretch>
      </xdr:blipFill>
      <xdr:spPr>
        <a:xfrm>
          <a:off x="265987" y="601459598"/>
          <a:ext cx="792000" cy="936000"/>
        </a:xfrm>
        <a:prstGeom prst="rect">
          <a:avLst/>
        </a:prstGeom>
      </xdr:spPr>
    </xdr:pic>
    <xdr:clientData/>
  </xdr:twoCellAnchor>
  <xdr:twoCellAnchor>
    <xdr:from>
      <xdr:col>0</xdr:col>
      <xdr:colOff>265987</xdr:colOff>
      <xdr:row>1627</xdr:row>
      <xdr:rowOff>12998</xdr:rowOff>
    </xdr:from>
    <xdr:to>
      <xdr:col>0</xdr:col>
      <xdr:colOff>1057987</xdr:colOff>
      <xdr:row>1627</xdr:row>
      <xdr:rowOff>948998</xdr:rowOff>
    </xdr:to>
    <xdr:pic>
      <xdr:nvPicPr>
        <xdr:cNvPr id="1658" name="ABD01094_A232185_1V390.jpg">
          <a:extLst>
            <a:ext uri="{FF2B5EF4-FFF2-40B4-BE49-F238E27FC236}">
              <a16:creationId xmlns:a16="http://schemas.microsoft.com/office/drawing/2014/main" xmlns="" id="{92DF3ACA-C3F0-B8CB-E8AE-5BF39C9FAF45}"/>
            </a:ext>
          </a:extLst>
        </xdr:cNvPr>
        <xdr:cNvPicPr>
          <a:picLocks/>
        </xdr:cNvPicPr>
      </xdr:nvPicPr>
      <xdr:blipFill>
        <a:blip xmlns:r="http://schemas.openxmlformats.org/officeDocument/2006/relationships" r:embed="rId423" cstate="screen">
          <a:extLst>
            <a:ext uri="{28A0092B-C50C-407E-A947-70E740481C1C}">
              <a14:useLocalDpi xmlns:a14="http://schemas.microsoft.com/office/drawing/2010/main"/>
            </a:ext>
          </a:extLst>
        </a:blip>
        <a:stretch>
          <a:fillRect/>
        </a:stretch>
      </xdr:blipFill>
      <xdr:spPr>
        <a:xfrm>
          <a:off x="265987" y="602583548"/>
          <a:ext cx="792000" cy="936000"/>
        </a:xfrm>
        <a:prstGeom prst="rect">
          <a:avLst/>
        </a:prstGeom>
      </xdr:spPr>
    </xdr:pic>
    <xdr:clientData/>
  </xdr:twoCellAnchor>
  <xdr:twoCellAnchor>
    <xdr:from>
      <xdr:col>0</xdr:col>
      <xdr:colOff>265987</xdr:colOff>
      <xdr:row>1630</xdr:row>
      <xdr:rowOff>12998</xdr:rowOff>
    </xdr:from>
    <xdr:to>
      <xdr:col>0</xdr:col>
      <xdr:colOff>1057987</xdr:colOff>
      <xdr:row>1630</xdr:row>
      <xdr:rowOff>948998</xdr:rowOff>
    </xdr:to>
    <xdr:pic>
      <xdr:nvPicPr>
        <xdr:cNvPr id="1660" name="ABD01093_A232185_1L310.jpg">
          <a:extLst>
            <a:ext uri="{FF2B5EF4-FFF2-40B4-BE49-F238E27FC236}">
              <a16:creationId xmlns:a16="http://schemas.microsoft.com/office/drawing/2014/main" xmlns="" id="{B2A91C08-BF30-61B7-F136-C1A321D74918}"/>
            </a:ext>
          </a:extLst>
        </xdr:cNvPr>
        <xdr:cNvPicPr>
          <a:picLocks/>
        </xdr:cNvPicPr>
      </xdr:nvPicPr>
      <xdr:blipFill>
        <a:blip xmlns:r="http://schemas.openxmlformats.org/officeDocument/2006/relationships" r:embed="rId424" cstate="screen">
          <a:extLst>
            <a:ext uri="{28A0092B-C50C-407E-A947-70E740481C1C}">
              <a14:useLocalDpi xmlns:a14="http://schemas.microsoft.com/office/drawing/2010/main"/>
            </a:ext>
          </a:extLst>
        </a:blip>
        <a:stretch>
          <a:fillRect/>
        </a:stretch>
      </xdr:blipFill>
      <xdr:spPr>
        <a:xfrm>
          <a:off x="265987" y="603869423"/>
          <a:ext cx="792000" cy="936000"/>
        </a:xfrm>
        <a:prstGeom prst="rect">
          <a:avLst/>
        </a:prstGeom>
      </xdr:spPr>
    </xdr:pic>
    <xdr:clientData/>
  </xdr:twoCellAnchor>
  <xdr:twoCellAnchor>
    <xdr:from>
      <xdr:col>0</xdr:col>
      <xdr:colOff>265987</xdr:colOff>
      <xdr:row>1634</xdr:row>
      <xdr:rowOff>12998</xdr:rowOff>
    </xdr:from>
    <xdr:to>
      <xdr:col>0</xdr:col>
      <xdr:colOff>1057987</xdr:colOff>
      <xdr:row>1634</xdr:row>
      <xdr:rowOff>948998</xdr:rowOff>
    </xdr:to>
    <xdr:pic>
      <xdr:nvPicPr>
        <xdr:cNvPr id="1662" name="ABD01095_A232185_1L310.jpg">
          <a:extLst>
            <a:ext uri="{FF2B5EF4-FFF2-40B4-BE49-F238E27FC236}">
              <a16:creationId xmlns:a16="http://schemas.microsoft.com/office/drawing/2014/main" xmlns="" id="{996F08C8-0003-DD0D-06D8-467AB8AF8F9B}"/>
            </a:ext>
          </a:extLst>
        </xdr:cNvPr>
        <xdr:cNvPicPr>
          <a:picLocks/>
        </xdr:cNvPicPr>
      </xdr:nvPicPr>
      <xdr:blipFill>
        <a:blip xmlns:r="http://schemas.openxmlformats.org/officeDocument/2006/relationships" r:embed="rId425" cstate="screen">
          <a:extLst>
            <a:ext uri="{28A0092B-C50C-407E-A947-70E740481C1C}">
              <a14:useLocalDpi xmlns:a14="http://schemas.microsoft.com/office/drawing/2010/main"/>
            </a:ext>
          </a:extLst>
        </a:blip>
        <a:stretch>
          <a:fillRect/>
        </a:stretch>
      </xdr:blipFill>
      <xdr:spPr>
        <a:xfrm>
          <a:off x="265987" y="605317223"/>
          <a:ext cx="792000" cy="936000"/>
        </a:xfrm>
        <a:prstGeom prst="rect">
          <a:avLst/>
        </a:prstGeom>
      </xdr:spPr>
    </xdr:pic>
    <xdr:clientData/>
  </xdr:twoCellAnchor>
  <xdr:twoCellAnchor>
    <xdr:from>
      <xdr:col>0</xdr:col>
      <xdr:colOff>265987</xdr:colOff>
      <xdr:row>1637</xdr:row>
      <xdr:rowOff>12998</xdr:rowOff>
    </xdr:from>
    <xdr:to>
      <xdr:col>0</xdr:col>
      <xdr:colOff>1057987</xdr:colOff>
      <xdr:row>1637</xdr:row>
      <xdr:rowOff>948998</xdr:rowOff>
    </xdr:to>
    <xdr:pic>
      <xdr:nvPicPr>
        <xdr:cNvPr id="1664" name="ABD01094_A232185_1P580.jpg">
          <a:extLst>
            <a:ext uri="{FF2B5EF4-FFF2-40B4-BE49-F238E27FC236}">
              <a16:creationId xmlns:a16="http://schemas.microsoft.com/office/drawing/2014/main" xmlns="" id="{91BADF66-62C3-9D40-81A6-263793B00626}"/>
            </a:ext>
          </a:extLst>
        </xdr:cNvPr>
        <xdr:cNvPicPr>
          <a:picLocks/>
        </xdr:cNvPicPr>
      </xdr:nvPicPr>
      <xdr:blipFill>
        <a:blip xmlns:r="http://schemas.openxmlformats.org/officeDocument/2006/relationships" r:embed="rId426" cstate="screen">
          <a:extLst>
            <a:ext uri="{28A0092B-C50C-407E-A947-70E740481C1C}">
              <a14:useLocalDpi xmlns:a14="http://schemas.microsoft.com/office/drawing/2010/main"/>
            </a:ext>
          </a:extLst>
        </a:blip>
        <a:stretch>
          <a:fillRect/>
        </a:stretch>
      </xdr:blipFill>
      <xdr:spPr>
        <a:xfrm>
          <a:off x="265987" y="606603098"/>
          <a:ext cx="792000" cy="936000"/>
        </a:xfrm>
        <a:prstGeom prst="rect">
          <a:avLst/>
        </a:prstGeom>
      </xdr:spPr>
    </xdr:pic>
    <xdr:clientData/>
  </xdr:twoCellAnchor>
  <xdr:twoCellAnchor>
    <xdr:from>
      <xdr:col>0</xdr:col>
      <xdr:colOff>265987</xdr:colOff>
      <xdr:row>1639</xdr:row>
      <xdr:rowOff>12998</xdr:rowOff>
    </xdr:from>
    <xdr:to>
      <xdr:col>0</xdr:col>
      <xdr:colOff>1057987</xdr:colOff>
      <xdr:row>1639</xdr:row>
      <xdr:rowOff>948998</xdr:rowOff>
    </xdr:to>
    <xdr:pic>
      <xdr:nvPicPr>
        <xdr:cNvPr id="1666" name="1001378_A232185_A1008.jpg">
          <a:extLst>
            <a:ext uri="{FF2B5EF4-FFF2-40B4-BE49-F238E27FC236}">
              <a16:creationId xmlns:a16="http://schemas.microsoft.com/office/drawing/2014/main" xmlns="" id="{E90BBDE6-7F85-CD6C-6B91-5DCC4C08B3C2}"/>
            </a:ext>
          </a:extLst>
        </xdr:cNvPr>
        <xdr:cNvPicPr>
          <a:picLocks/>
        </xdr:cNvPicPr>
      </xdr:nvPicPr>
      <xdr:blipFill>
        <a:blip xmlns:r="http://schemas.openxmlformats.org/officeDocument/2006/relationships" r:embed="rId427" cstate="screen">
          <a:extLst>
            <a:ext uri="{28A0092B-C50C-407E-A947-70E740481C1C}">
              <a14:useLocalDpi xmlns:a14="http://schemas.microsoft.com/office/drawing/2010/main"/>
            </a:ext>
          </a:extLst>
        </a:blip>
        <a:stretch>
          <a:fillRect/>
        </a:stretch>
      </xdr:blipFill>
      <xdr:spPr>
        <a:xfrm>
          <a:off x="265987" y="607727048"/>
          <a:ext cx="792000" cy="936000"/>
        </a:xfrm>
        <a:prstGeom prst="rect">
          <a:avLst/>
        </a:prstGeom>
      </xdr:spPr>
    </xdr:pic>
    <xdr:clientData/>
  </xdr:twoCellAnchor>
  <xdr:twoCellAnchor>
    <xdr:from>
      <xdr:col>0</xdr:col>
      <xdr:colOff>265987</xdr:colOff>
      <xdr:row>1645</xdr:row>
      <xdr:rowOff>12998</xdr:rowOff>
    </xdr:from>
    <xdr:to>
      <xdr:col>0</xdr:col>
      <xdr:colOff>1057987</xdr:colOff>
      <xdr:row>1645</xdr:row>
      <xdr:rowOff>948998</xdr:rowOff>
    </xdr:to>
    <xdr:pic>
      <xdr:nvPicPr>
        <xdr:cNvPr id="1668" name="ABD01093_A232185_2PK00.jpg">
          <a:extLst>
            <a:ext uri="{FF2B5EF4-FFF2-40B4-BE49-F238E27FC236}">
              <a16:creationId xmlns:a16="http://schemas.microsoft.com/office/drawing/2014/main" xmlns="" id="{1C54544F-8D0A-64E1-1F3B-32D111D44334}"/>
            </a:ext>
          </a:extLst>
        </xdr:cNvPr>
        <xdr:cNvPicPr>
          <a:picLocks/>
        </xdr:cNvPicPr>
      </xdr:nvPicPr>
      <xdr:blipFill>
        <a:blip xmlns:r="http://schemas.openxmlformats.org/officeDocument/2006/relationships" r:embed="rId428" cstate="screen">
          <a:extLst>
            <a:ext uri="{28A0092B-C50C-407E-A947-70E740481C1C}">
              <a14:useLocalDpi xmlns:a14="http://schemas.microsoft.com/office/drawing/2010/main"/>
            </a:ext>
          </a:extLst>
        </a:blip>
        <a:stretch>
          <a:fillRect/>
        </a:stretch>
      </xdr:blipFill>
      <xdr:spPr>
        <a:xfrm>
          <a:off x="265987" y="609498698"/>
          <a:ext cx="792000" cy="936000"/>
        </a:xfrm>
        <a:prstGeom prst="rect">
          <a:avLst/>
        </a:prstGeom>
      </xdr:spPr>
    </xdr:pic>
    <xdr:clientData/>
  </xdr:twoCellAnchor>
  <xdr:twoCellAnchor>
    <xdr:from>
      <xdr:col>0</xdr:col>
      <xdr:colOff>265987</xdr:colOff>
      <xdr:row>1648</xdr:row>
      <xdr:rowOff>12998</xdr:rowOff>
    </xdr:from>
    <xdr:to>
      <xdr:col>0</xdr:col>
      <xdr:colOff>1057987</xdr:colOff>
      <xdr:row>1648</xdr:row>
      <xdr:rowOff>948998</xdr:rowOff>
    </xdr:to>
    <xdr:pic>
      <xdr:nvPicPr>
        <xdr:cNvPr id="1670" name="ABD01093_A232185_1P580.jpg">
          <a:extLst>
            <a:ext uri="{FF2B5EF4-FFF2-40B4-BE49-F238E27FC236}">
              <a16:creationId xmlns:a16="http://schemas.microsoft.com/office/drawing/2014/main" xmlns="" id="{9D2A535B-2109-FBB8-6C91-62ED371F1E26}"/>
            </a:ext>
          </a:extLst>
        </xdr:cNvPr>
        <xdr:cNvPicPr>
          <a:picLocks/>
        </xdr:cNvPicPr>
      </xdr:nvPicPr>
      <xdr:blipFill>
        <a:blip xmlns:r="http://schemas.openxmlformats.org/officeDocument/2006/relationships" r:embed="rId429" cstate="screen">
          <a:extLst>
            <a:ext uri="{28A0092B-C50C-407E-A947-70E740481C1C}">
              <a14:useLocalDpi xmlns:a14="http://schemas.microsoft.com/office/drawing/2010/main"/>
            </a:ext>
          </a:extLst>
        </a:blip>
        <a:stretch>
          <a:fillRect/>
        </a:stretch>
      </xdr:blipFill>
      <xdr:spPr>
        <a:xfrm>
          <a:off x="265987" y="610784573"/>
          <a:ext cx="792000" cy="936000"/>
        </a:xfrm>
        <a:prstGeom prst="rect">
          <a:avLst/>
        </a:prstGeom>
      </xdr:spPr>
    </xdr:pic>
    <xdr:clientData/>
  </xdr:twoCellAnchor>
  <xdr:twoCellAnchor>
    <xdr:from>
      <xdr:col>0</xdr:col>
      <xdr:colOff>265987</xdr:colOff>
      <xdr:row>1654</xdr:row>
      <xdr:rowOff>12998</xdr:rowOff>
    </xdr:from>
    <xdr:to>
      <xdr:col>0</xdr:col>
      <xdr:colOff>1057987</xdr:colOff>
      <xdr:row>1654</xdr:row>
      <xdr:rowOff>948998</xdr:rowOff>
    </xdr:to>
    <xdr:pic>
      <xdr:nvPicPr>
        <xdr:cNvPr id="1672" name="1001407_1A05460_5P110.jpg">
          <a:extLst>
            <a:ext uri="{FF2B5EF4-FFF2-40B4-BE49-F238E27FC236}">
              <a16:creationId xmlns:a16="http://schemas.microsoft.com/office/drawing/2014/main" xmlns="" id="{5FBF1B5E-93D6-D515-3AF8-2854E38B0888}"/>
            </a:ext>
          </a:extLst>
        </xdr:cNvPr>
        <xdr:cNvPicPr>
          <a:picLocks/>
        </xdr:cNvPicPr>
      </xdr:nvPicPr>
      <xdr:blipFill>
        <a:blip xmlns:r="http://schemas.openxmlformats.org/officeDocument/2006/relationships" r:embed="rId430" cstate="screen">
          <a:extLst>
            <a:ext uri="{28A0092B-C50C-407E-A947-70E740481C1C}">
              <a14:useLocalDpi xmlns:a14="http://schemas.microsoft.com/office/drawing/2010/main"/>
            </a:ext>
          </a:extLst>
        </a:blip>
        <a:stretch>
          <a:fillRect/>
        </a:stretch>
      </xdr:blipFill>
      <xdr:spPr>
        <a:xfrm>
          <a:off x="265987" y="612556223"/>
          <a:ext cx="792000" cy="936000"/>
        </a:xfrm>
        <a:prstGeom prst="rect">
          <a:avLst/>
        </a:prstGeom>
      </xdr:spPr>
    </xdr:pic>
    <xdr:clientData/>
  </xdr:twoCellAnchor>
  <xdr:twoCellAnchor>
    <xdr:from>
      <xdr:col>0</xdr:col>
      <xdr:colOff>265987</xdr:colOff>
      <xdr:row>1658</xdr:row>
      <xdr:rowOff>12998</xdr:rowOff>
    </xdr:from>
    <xdr:to>
      <xdr:col>0</xdr:col>
      <xdr:colOff>1057987</xdr:colOff>
      <xdr:row>1658</xdr:row>
      <xdr:rowOff>948998</xdr:rowOff>
    </xdr:to>
    <xdr:pic>
      <xdr:nvPicPr>
        <xdr:cNvPr id="1674" name="1001407_1A07359_5BA50.jpg">
          <a:extLst>
            <a:ext uri="{FF2B5EF4-FFF2-40B4-BE49-F238E27FC236}">
              <a16:creationId xmlns:a16="http://schemas.microsoft.com/office/drawing/2014/main" xmlns="" id="{53A57C2F-5F55-7E84-66BD-CE6F7CA7F383}"/>
            </a:ext>
          </a:extLst>
        </xdr:cNvPr>
        <xdr:cNvPicPr>
          <a:picLocks/>
        </xdr:cNvPicPr>
      </xdr:nvPicPr>
      <xdr:blipFill>
        <a:blip xmlns:r="http://schemas.openxmlformats.org/officeDocument/2006/relationships" r:embed="rId431" cstate="screen">
          <a:extLst>
            <a:ext uri="{28A0092B-C50C-407E-A947-70E740481C1C}">
              <a14:useLocalDpi xmlns:a14="http://schemas.microsoft.com/office/drawing/2010/main"/>
            </a:ext>
          </a:extLst>
        </a:blip>
        <a:stretch>
          <a:fillRect/>
        </a:stretch>
      </xdr:blipFill>
      <xdr:spPr>
        <a:xfrm>
          <a:off x="265987" y="614004023"/>
          <a:ext cx="792000" cy="936000"/>
        </a:xfrm>
        <a:prstGeom prst="rect">
          <a:avLst/>
        </a:prstGeom>
      </xdr:spPr>
    </xdr:pic>
    <xdr:clientData/>
  </xdr:twoCellAnchor>
  <xdr:twoCellAnchor>
    <xdr:from>
      <xdr:col>0</xdr:col>
      <xdr:colOff>265987</xdr:colOff>
      <xdr:row>1661</xdr:row>
      <xdr:rowOff>12998</xdr:rowOff>
    </xdr:from>
    <xdr:to>
      <xdr:col>0</xdr:col>
      <xdr:colOff>1057987</xdr:colOff>
      <xdr:row>1661</xdr:row>
      <xdr:rowOff>948998</xdr:rowOff>
    </xdr:to>
    <xdr:pic>
      <xdr:nvPicPr>
        <xdr:cNvPr id="1676" name="1003168_1A02262_1B000.jpg">
          <a:extLst>
            <a:ext uri="{FF2B5EF4-FFF2-40B4-BE49-F238E27FC236}">
              <a16:creationId xmlns:a16="http://schemas.microsoft.com/office/drawing/2014/main" xmlns="" id="{A9BFF41F-DEE2-FED8-2544-CD4FED2F9332}"/>
            </a:ext>
          </a:extLst>
        </xdr:cNvPr>
        <xdr:cNvPicPr>
          <a:picLocks/>
        </xdr:cNvPicPr>
      </xdr:nvPicPr>
      <xdr:blipFill>
        <a:blip xmlns:r="http://schemas.openxmlformats.org/officeDocument/2006/relationships" r:embed="rId432" cstate="screen">
          <a:extLst>
            <a:ext uri="{28A0092B-C50C-407E-A947-70E740481C1C}">
              <a14:useLocalDpi xmlns:a14="http://schemas.microsoft.com/office/drawing/2010/main"/>
            </a:ext>
          </a:extLst>
        </a:blip>
        <a:stretch>
          <a:fillRect/>
        </a:stretch>
      </xdr:blipFill>
      <xdr:spPr>
        <a:xfrm>
          <a:off x="265987" y="615289898"/>
          <a:ext cx="792000" cy="936000"/>
        </a:xfrm>
        <a:prstGeom prst="rect">
          <a:avLst/>
        </a:prstGeom>
      </xdr:spPr>
    </xdr:pic>
    <xdr:clientData/>
  </xdr:twoCellAnchor>
  <xdr:twoCellAnchor>
    <xdr:from>
      <xdr:col>0</xdr:col>
      <xdr:colOff>265987</xdr:colOff>
      <xdr:row>1663</xdr:row>
      <xdr:rowOff>12998</xdr:rowOff>
    </xdr:from>
    <xdr:to>
      <xdr:col>0</xdr:col>
      <xdr:colOff>1057987</xdr:colOff>
      <xdr:row>1663</xdr:row>
      <xdr:rowOff>948998</xdr:rowOff>
    </xdr:to>
    <xdr:pic>
      <xdr:nvPicPr>
        <xdr:cNvPr id="1678" name="1009800_1A07407_1B000.jpg">
          <a:extLst>
            <a:ext uri="{FF2B5EF4-FFF2-40B4-BE49-F238E27FC236}">
              <a16:creationId xmlns:a16="http://schemas.microsoft.com/office/drawing/2014/main" xmlns="" id="{9B02FD18-688A-B0A6-9DD2-B19CC5C7BCF8}"/>
            </a:ext>
          </a:extLst>
        </xdr:cNvPr>
        <xdr:cNvPicPr>
          <a:picLocks/>
        </xdr:cNvPicPr>
      </xdr:nvPicPr>
      <xdr:blipFill>
        <a:blip xmlns:r="http://schemas.openxmlformats.org/officeDocument/2006/relationships" r:embed="rId433" cstate="screen">
          <a:extLst>
            <a:ext uri="{28A0092B-C50C-407E-A947-70E740481C1C}">
              <a14:useLocalDpi xmlns:a14="http://schemas.microsoft.com/office/drawing/2010/main"/>
            </a:ext>
          </a:extLst>
        </a:blip>
        <a:stretch>
          <a:fillRect/>
        </a:stretch>
      </xdr:blipFill>
      <xdr:spPr>
        <a:xfrm>
          <a:off x="265987" y="616413848"/>
          <a:ext cx="792000" cy="936000"/>
        </a:xfrm>
        <a:prstGeom prst="rect">
          <a:avLst/>
        </a:prstGeom>
      </xdr:spPr>
    </xdr:pic>
    <xdr:clientData/>
  </xdr:twoCellAnchor>
  <xdr:twoCellAnchor>
    <xdr:from>
      <xdr:col>0</xdr:col>
      <xdr:colOff>265987</xdr:colOff>
      <xdr:row>1666</xdr:row>
      <xdr:rowOff>12998</xdr:rowOff>
    </xdr:from>
    <xdr:to>
      <xdr:col>0</xdr:col>
      <xdr:colOff>1057987</xdr:colOff>
      <xdr:row>1666</xdr:row>
      <xdr:rowOff>948998</xdr:rowOff>
    </xdr:to>
    <xdr:pic>
      <xdr:nvPicPr>
        <xdr:cNvPr id="1680" name="ABD01103_A232185_A1008.jpg">
          <a:extLst>
            <a:ext uri="{FF2B5EF4-FFF2-40B4-BE49-F238E27FC236}">
              <a16:creationId xmlns:a16="http://schemas.microsoft.com/office/drawing/2014/main" xmlns="" id="{50041A06-7CB2-5155-B377-C5001AB4D342}"/>
            </a:ext>
          </a:extLst>
        </xdr:cNvPr>
        <xdr:cNvPicPr>
          <a:picLocks/>
        </xdr:cNvPicPr>
      </xdr:nvPicPr>
      <xdr:blipFill>
        <a:blip xmlns:r="http://schemas.openxmlformats.org/officeDocument/2006/relationships" r:embed="rId434" cstate="screen">
          <a:extLst>
            <a:ext uri="{28A0092B-C50C-407E-A947-70E740481C1C}">
              <a14:useLocalDpi xmlns:a14="http://schemas.microsoft.com/office/drawing/2010/main"/>
            </a:ext>
          </a:extLst>
        </a:blip>
        <a:stretch>
          <a:fillRect/>
        </a:stretch>
      </xdr:blipFill>
      <xdr:spPr>
        <a:xfrm>
          <a:off x="265987" y="617699723"/>
          <a:ext cx="792000" cy="936000"/>
        </a:xfrm>
        <a:prstGeom prst="rect">
          <a:avLst/>
        </a:prstGeom>
      </xdr:spPr>
    </xdr:pic>
    <xdr:clientData/>
  </xdr:twoCellAnchor>
  <xdr:twoCellAnchor>
    <xdr:from>
      <xdr:col>0</xdr:col>
      <xdr:colOff>265987</xdr:colOff>
      <xdr:row>1669</xdr:row>
      <xdr:rowOff>12998</xdr:rowOff>
    </xdr:from>
    <xdr:to>
      <xdr:col>0</xdr:col>
      <xdr:colOff>1057987</xdr:colOff>
      <xdr:row>1669</xdr:row>
      <xdr:rowOff>948998</xdr:rowOff>
    </xdr:to>
    <xdr:pic>
      <xdr:nvPicPr>
        <xdr:cNvPr id="1682" name="1001408_1A08368_5B020.jpg">
          <a:extLst>
            <a:ext uri="{FF2B5EF4-FFF2-40B4-BE49-F238E27FC236}">
              <a16:creationId xmlns:a16="http://schemas.microsoft.com/office/drawing/2014/main" xmlns="" id="{D7A5FE03-C979-0175-9813-65771BB795D0}"/>
            </a:ext>
          </a:extLst>
        </xdr:cNvPr>
        <xdr:cNvPicPr>
          <a:picLocks/>
        </xdr:cNvPicPr>
      </xdr:nvPicPr>
      <xdr:blipFill>
        <a:blip xmlns:r="http://schemas.openxmlformats.org/officeDocument/2006/relationships" r:embed="rId435" cstate="screen">
          <a:extLst>
            <a:ext uri="{28A0092B-C50C-407E-A947-70E740481C1C}">
              <a14:useLocalDpi xmlns:a14="http://schemas.microsoft.com/office/drawing/2010/main"/>
            </a:ext>
          </a:extLst>
        </a:blip>
        <a:stretch>
          <a:fillRect/>
        </a:stretch>
      </xdr:blipFill>
      <xdr:spPr>
        <a:xfrm>
          <a:off x="265987" y="618985598"/>
          <a:ext cx="792000" cy="936000"/>
        </a:xfrm>
        <a:prstGeom prst="rect">
          <a:avLst/>
        </a:prstGeom>
      </xdr:spPr>
    </xdr:pic>
    <xdr:clientData/>
  </xdr:twoCellAnchor>
  <xdr:twoCellAnchor>
    <xdr:from>
      <xdr:col>0</xdr:col>
      <xdr:colOff>265987</xdr:colOff>
      <xdr:row>1673</xdr:row>
      <xdr:rowOff>12998</xdr:rowOff>
    </xdr:from>
    <xdr:to>
      <xdr:col>0</xdr:col>
      <xdr:colOff>1057987</xdr:colOff>
      <xdr:row>1673</xdr:row>
      <xdr:rowOff>948998</xdr:rowOff>
    </xdr:to>
    <xdr:pic>
      <xdr:nvPicPr>
        <xdr:cNvPr id="1684" name="1001408_1A08562_5X290.jpg">
          <a:extLst>
            <a:ext uri="{FF2B5EF4-FFF2-40B4-BE49-F238E27FC236}">
              <a16:creationId xmlns:a16="http://schemas.microsoft.com/office/drawing/2014/main" xmlns="" id="{B15783EA-FDCA-32A4-1A5A-F232B15D0045}"/>
            </a:ext>
          </a:extLst>
        </xdr:cNvPr>
        <xdr:cNvPicPr>
          <a:picLocks/>
        </xdr:cNvPicPr>
      </xdr:nvPicPr>
      <xdr:blipFill>
        <a:blip xmlns:r="http://schemas.openxmlformats.org/officeDocument/2006/relationships" r:embed="rId436" cstate="screen">
          <a:extLst>
            <a:ext uri="{28A0092B-C50C-407E-A947-70E740481C1C}">
              <a14:useLocalDpi xmlns:a14="http://schemas.microsoft.com/office/drawing/2010/main"/>
            </a:ext>
          </a:extLst>
        </a:blip>
        <a:stretch>
          <a:fillRect/>
        </a:stretch>
      </xdr:blipFill>
      <xdr:spPr>
        <a:xfrm>
          <a:off x="265987" y="620433398"/>
          <a:ext cx="792000" cy="936000"/>
        </a:xfrm>
        <a:prstGeom prst="rect">
          <a:avLst/>
        </a:prstGeom>
      </xdr:spPr>
    </xdr:pic>
    <xdr:clientData/>
  </xdr:twoCellAnchor>
  <xdr:twoCellAnchor>
    <xdr:from>
      <xdr:col>0</xdr:col>
      <xdr:colOff>265987</xdr:colOff>
      <xdr:row>1678</xdr:row>
      <xdr:rowOff>12998</xdr:rowOff>
    </xdr:from>
    <xdr:to>
      <xdr:col>0</xdr:col>
      <xdr:colOff>1057987</xdr:colOff>
      <xdr:row>1678</xdr:row>
      <xdr:rowOff>948998</xdr:rowOff>
    </xdr:to>
    <xdr:pic>
      <xdr:nvPicPr>
        <xdr:cNvPr id="1686" name="1001408_1A08562_5X280.jpg">
          <a:extLst>
            <a:ext uri="{FF2B5EF4-FFF2-40B4-BE49-F238E27FC236}">
              <a16:creationId xmlns:a16="http://schemas.microsoft.com/office/drawing/2014/main" xmlns="" id="{440ABE31-B45A-AB83-1B82-7BF818A90BF9}"/>
            </a:ext>
          </a:extLst>
        </xdr:cNvPr>
        <xdr:cNvPicPr>
          <a:picLocks/>
        </xdr:cNvPicPr>
      </xdr:nvPicPr>
      <xdr:blipFill>
        <a:blip xmlns:r="http://schemas.openxmlformats.org/officeDocument/2006/relationships" r:embed="rId437" cstate="screen">
          <a:extLst>
            <a:ext uri="{28A0092B-C50C-407E-A947-70E740481C1C}">
              <a14:useLocalDpi xmlns:a14="http://schemas.microsoft.com/office/drawing/2010/main"/>
            </a:ext>
          </a:extLst>
        </a:blip>
        <a:stretch>
          <a:fillRect/>
        </a:stretch>
      </xdr:blipFill>
      <xdr:spPr>
        <a:xfrm>
          <a:off x="265987" y="622043123"/>
          <a:ext cx="792000" cy="936000"/>
        </a:xfrm>
        <a:prstGeom prst="rect">
          <a:avLst/>
        </a:prstGeom>
      </xdr:spPr>
    </xdr:pic>
    <xdr:clientData/>
  </xdr:twoCellAnchor>
  <xdr:twoCellAnchor>
    <xdr:from>
      <xdr:col>0</xdr:col>
      <xdr:colOff>265987</xdr:colOff>
      <xdr:row>1683</xdr:row>
      <xdr:rowOff>12998</xdr:rowOff>
    </xdr:from>
    <xdr:to>
      <xdr:col>0</xdr:col>
      <xdr:colOff>1057987</xdr:colOff>
      <xdr:row>1683</xdr:row>
      <xdr:rowOff>948998</xdr:rowOff>
    </xdr:to>
    <xdr:pic>
      <xdr:nvPicPr>
        <xdr:cNvPr id="1688" name="1001408_1A05460_5B040.jpg">
          <a:extLst>
            <a:ext uri="{FF2B5EF4-FFF2-40B4-BE49-F238E27FC236}">
              <a16:creationId xmlns:a16="http://schemas.microsoft.com/office/drawing/2014/main" xmlns="" id="{98560B05-804F-F42C-26C8-9255D628A92B}"/>
            </a:ext>
          </a:extLst>
        </xdr:cNvPr>
        <xdr:cNvPicPr>
          <a:picLocks/>
        </xdr:cNvPicPr>
      </xdr:nvPicPr>
      <xdr:blipFill>
        <a:blip xmlns:r="http://schemas.openxmlformats.org/officeDocument/2006/relationships" r:embed="rId438" cstate="screen">
          <a:extLst>
            <a:ext uri="{28A0092B-C50C-407E-A947-70E740481C1C}">
              <a14:useLocalDpi xmlns:a14="http://schemas.microsoft.com/office/drawing/2010/main"/>
            </a:ext>
          </a:extLst>
        </a:blip>
        <a:stretch>
          <a:fillRect/>
        </a:stretch>
      </xdr:blipFill>
      <xdr:spPr>
        <a:xfrm>
          <a:off x="265987" y="623652848"/>
          <a:ext cx="792000" cy="936000"/>
        </a:xfrm>
        <a:prstGeom prst="rect">
          <a:avLst/>
        </a:prstGeom>
      </xdr:spPr>
    </xdr:pic>
    <xdr:clientData/>
  </xdr:twoCellAnchor>
  <xdr:twoCellAnchor>
    <xdr:from>
      <xdr:col>0</xdr:col>
      <xdr:colOff>265987</xdr:colOff>
      <xdr:row>1688</xdr:row>
      <xdr:rowOff>12998</xdr:rowOff>
    </xdr:from>
    <xdr:to>
      <xdr:col>0</xdr:col>
      <xdr:colOff>1057987</xdr:colOff>
      <xdr:row>1688</xdr:row>
      <xdr:rowOff>948998</xdr:rowOff>
    </xdr:to>
    <xdr:pic>
      <xdr:nvPicPr>
        <xdr:cNvPr id="1690" name="1001408_1A09276_5X340.jpg">
          <a:extLst>
            <a:ext uri="{FF2B5EF4-FFF2-40B4-BE49-F238E27FC236}">
              <a16:creationId xmlns:a16="http://schemas.microsoft.com/office/drawing/2014/main" xmlns="" id="{82F9ABA9-683D-611C-71A6-AA16A612ACFB}"/>
            </a:ext>
          </a:extLst>
        </xdr:cNvPr>
        <xdr:cNvPicPr>
          <a:picLocks/>
        </xdr:cNvPicPr>
      </xdr:nvPicPr>
      <xdr:blipFill>
        <a:blip xmlns:r="http://schemas.openxmlformats.org/officeDocument/2006/relationships" r:embed="rId439" cstate="screen">
          <a:extLst>
            <a:ext uri="{28A0092B-C50C-407E-A947-70E740481C1C}">
              <a14:useLocalDpi xmlns:a14="http://schemas.microsoft.com/office/drawing/2010/main"/>
            </a:ext>
          </a:extLst>
        </a:blip>
        <a:stretch>
          <a:fillRect/>
        </a:stretch>
      </xdr:blipFill>
      <xdr:spPr>
        <a:xfrm>
          <a:off x="265987" y="625262573"/>
          <a:ext cx="792000" cy="936000"/>
        </a:xfrm>
        <a:prstGeom prst="rect">
          <a:avLst/>
        </a:prstGeom>
      </xdr:spPr>
    </xdr:pic>
    <xdr:clientData/>
  </xdr:twoCellAnchor>
  <xdr:twoCellAnchor>
    <xdr:from>
      <xdr:col>0</xdr:col>
      <xdr:colOff>265987</xdr:colOff>
      <xdr:row>1691</xdr:row>
      <xdr:rowOff>12998</xdr:rowOff>
    </xdr:from>
    <xdr:to>
      <xdr:col>0</xdr:col>
      <xdr:colOff>1057987</xdr:colOff>
      <xdr:row>1691</xdr:row>
      <xdr:rowOff>948998</xdr:rowOff>
    </xdr:to>
    <xdr:pic>
      <xdr:nvPicPr>
        <xdr:cNvPr id="1692" name="1001407_1A08368_5B020.jpg">
          <a:extLst>
            <a:ext uri="{FF2B5EF4-FFF2-40B4-BE49-F238E27FC236}">
              <a16:creationId xmlns:a16="http://schemas.microsoft.com/office/drawing/2014/main" xmlns="" id="{B945563E-2AAC-37A0-7AE4-E879AFA2EA16}"/>
            </a:ext>
          </a:extLst>
        </xdr:cNvPr>
        <xdr:cNvPicPr>
          <a:picLocks/>
        </xdr:cNvPicPr>
      </xdr:nvPicPr>
      <xdr:blipFill>
        <a:blip xmlns:r="http://schemas.openxmlformats.org/officeDocument/2006/relationships" r:embed="rId440" cstate="screen">
          <a:extLst>
            <a:ext uri="{28A0092B-C50C-407E-A947-70E740481C1C}">
              <a14:useLocalDpi xmlns:a14="http://schemas.microsoft.com/office/drawing/2010/main"/>
            </a:ext>
          </a:extLst>
        </a:blip>
        <a:stretch>
          <a:fillRect/>
        </a:stretch>
      </xdr:blipFill>
      <xdr:spPr>
        <a:xfrm>
          <a:off x="265987" y="626548448"/>
          <a:ext cx="792000" cy="936000"/>
        </a:xfrm>
        <a:prstGeom prst="rect">
          <a:avLst/>
        </a:prstGeom>
      </xdr:spPr>
    </xdr:pic>
    <xdr:clientData/>
  </xdr:twoCellAnchor>
  <xdr:twoCellAnchor>
    <xdr:from>
      <xdr:col>0</xdr:col>
      <xdr:colOff>265987</xdr:colOff>
      <xdr:row>1695</xdr:row>
      <xdr:rowOff>12998</xdr:rowOff>
    </xdr:from>
    <xdr:to>
      <xdr:col>0</xdr:col>
      <xdr:colOff>1057987</xdr:colOff>
      <xdr:row>1695</xdr:row>
      <xdr:rowOff>948998</xdr:rowOff>
    </xdr:to>
    <xdr:pic>
      <xdr:nvPicPr>
        <xdr:cNvPr id="1694" name="1001407_1A08552_5P020.jpg">
          <a:extLst>
            <a:ext uri="{FF2B5EF4-FFF2-40B4-BE49-F238E27FC236}">
              <a16:creationId xmlns:a16="http://schemas.microsoft.com/office/drawing/2014/main" xmlns="" id="{7E670F14-D520-2A80-6A16-71E3238FAB4A}"/>
            </a:ext>
          </a:extLst>
        </xdr:cNvPr>
        <xdr:cNvPicPr>
          <a:picLocks/>
        </xdr:cNvPicPr>
      </xdr:nvPicPr>
      <xdr:blipFill>
        <a:blip xmlns:r="http://schemas.openxmlformats.org/officeDocument/2006/relationships" r:embed="rId441" cstate="screen">
          <a:extLst>
            <a:ext uri="{28A0092B-C50C-407E-A947-70E740481C1C}">
              <a14:useLocalDpi xmlns:a14="http://schemas.microsoft.com/office/drawing/2010/main"/>
            </a:ext>
          </a:extLst>
        </a:blip>
        <a:stretch>
          <a:fillRect/>
        </a:stretch>
      </xdr:blipFill>
      <xdr:spPr>
        <a:xfrm>
          <a:off x="265987" y="627996248"/>
          <a:ext cx="792000" cy="936000"/>
        </a:xfrm>
        <a:prstGeom prst="rect">
          <a:avLst/>
        </a:prstGeom>
      </xdr:spPr>
    </xdr:pic>
    <xdr:clientData/>
  </xdr:twoCellAnchor>
  <xdr:twoCellAnchor>
    <xdr:from>
      <xdr:col>0</xdr:col>
      <xdr:colOff>265987</xdr:colOff>
      <xdr:row>1700</xdr:row>
      <xdr:rowOff>12998</xdr:rowOff>
    </xdr:from>
    <xdr:to>
      <xdr:col>0</xdr:col>
      <xdr:colOff>1057987</xdr:colOff>
      <xdr:row>1700</xdr:row>
      <xdr:rowOff>948998</xdr:rowOff>
    </xdr:to>
    <xdr:pic>
      <xdr:nvPicPr>
        <xdr:cNvPr id="1696" name="1001407_1A08552_5U010.jpg">
          <a:extLst>
            <a:ext uri="{FF2B5EF4-FFF2-40B4-BE49-F238E27FC236}">
              <a16:creationId xmlns:a16="http://schemas.microsoft.com/office/drawing/2014/main" xmlns="" id="{BE0583D2-89C3-E0AB-7157-0503E67B88DA}"/>
            </a:ext>
          </a:extLst>
        </xdr:cNvPr>
        <xdr:cNvPicPr>
          <a:picLocks/>
        </xdr:cNvPicPr>
      </xdr:nvPicPr>
      <xdr:blipFill>
        <a:blip xmlns:r="http://schemas.openxmlformats.org/officeDocument/2006/relationships" r:embed="rId442" cstate="screen">
          <a:extLst>
            <a:ext uri="{28A0092B-C50C-407E-A947-70E740481C1C}">
              <a14:useLocalDpi xmlns:a14="http://schemas.microsoft.com/office/drawing/2010/main"/>
            </a:ext>
          </a:extLst>
        </a:blip>
        <a:stretch>
          <a:fillRect/>
        </a:stretch>
      </xdr:blipFill>
      <xdr:spPr>
        <a:xfrm>
          <a:off x="265987" y="629605973"/>
          <a:ext cx="792000" cy="936000"/>
        </a:xfrm>
        <a:prstGeom prst="rect">
          <a:avLst/>
        </a:prstGeom>
      </xdr:spPr>
    </xdr:pic>
    <xdr:clientData/>
  </xdr:twoCellAnchor>
  <xdr:twoCellAnchor>
    <xdr:from>
      <xdr:col>0</xdr:col>
      <xdr:colOff>265987</xdr:colOff>
      <xdr:row>1704</xdr:row>
      <xdr:rowOff>12998</xdr:rowOff>
    </xdr:from>
    <xdr:to>
      <xdr:col>0</xdr:col>
      <xdr:colOff>1057987</xdr:colOff>
      <xdr:row>1704</xdr:row>
      <xdr:rowOff>948998</xdr:rowOff>
    </xdr:to>
    <xdr:pic>
      <xdr:nvPicPr>
        <xdr:cNvPr id="1698" name="1001407_1A09276_5X340.jpg">
          <a:extLst>
            <a:ext uri="{FF2B5EF4-FFF2-40B4-BE49-F238E27FC236}">
              <a16:creationId xmlns:a16="http://schemas.microsoft.com/office/drawing/2014/main" xmlns="" id="{00D22EEC-6488-5501-24AC-2036465E9E4D}"/>
            </a:ext>
          </a:extLst>
        </xdr:cNvPr>
        <xdr:cNvPicPr>
          <a:picLocks/>
        </xdr:cNvPicPr>
      </xdr:nvPicPr>
      <xdr:blipFill>
        <a:blip xmlns:r="http://schemas.openxmlformats.org/officeDocument/2006/relationships" r:embed="rId443" cstate="screen">
          <a:extLst>
            <a:ext uri="{28A0092B-C50C-407E-A947-70E740481C1C}">
              <a14:useLocalDpi xmlns:a14="http://schemas.microsoft.com/office/drawing/2010/main"/>
            </a:ext>
          </a:extLst>
        </a:blip>
        <a:stretch>
          <a:fillRect/>
        </a:stretch>
      </xdr:blipFill>
      <xdr:spPr>
        <a:xfrm>
          <a:off x="265987" y="631053773"/>
          <a:ext cx="792000" cy="936000"/>
        </a:xfrm>
        <a:prstGeom prst="rect">
          <a:avLst/>
        </a:prstGeom>
      </xdr:spPr>
    </xdr:pic>
    <xdr:clientData/>
  </xdr:twoCellAnchor>
  <xdr:twoCellAnchor>
    <xdr:from>
      <xdr:col>0</xdr:col>
      <xdr:colOff>265987</xdr:colOff>
      <xdr:row>1708</xdr:row>
      <xdr:rowOff>12998</xdr:rowOff>
    </xdr:from>
    <xdr:to>
      <xdr:col>0</xdr:col>
      <xdr:colOff>1057987</xdr:colOff>
      <xdr:row>1708</xdr:row>
      <xdr:rowOff>948998</xdr:rowOff>
    </xdr:to>
    <xdr:pic>
      <xdr:nvPicPr>
        <xdr:cNvPr id="1700" name="1010884_1A07914_1VB60.jpg">
          <a:extLst>
            <a:ext uri="{FF2B5EF4-FFF2-40B4-BE49-F238E27FC236}">
              <a16:creationId xmlns:a16="http://schemas.microsoft.com/office/drawing/2014/main" xmlns="" id="{25D8363C-3E9F-2EF8-5147-6B255F941531}"/>
            </a:ext>
          </a:extLst>
        </xdr:cNvPr>
        <xdr:cNvPicPr>
          <a:picLocks/>
        </xdr:cNvPicPr>
      </xdr:nvPicPr>
      <xdr:blipFill>
        <a:blip xmlns:r="http://schemas.openxmlformats.org/officeDocument/2006/relationships" r:embed="rId444" cstate="screen">
          <a:extLst>
            <a:ext uri="{28A0092B-C50C-407E-A947-70E740481C1C}">
              <a14:useLocalDpi xmlns:a14="http://schemas.microsoft.com/office/drawing/2010/main"/>
            </a:ext>
          </a:extLst>
        </a:blip>
        <a:stretch>
          <a:fillRect/>
        </a:stretch>
      </xdr:blipFill>
      <xdr:spPr>
        <a:xfrm>
          <a:off x="265987" y="632501573"/>
          <a:ext cx="792000" cy="936000"/>
        </a:xfrm>
        <a:prstGeom prst="rect">
          <a:avLst/>
        </a:prstGeom>
      </xdr:spPr>
    </xdr:pic>
    <xdr:clientData/>
  </xdr:twoCellAnchor>
  <xdr:twoCellAnchor>
    <xdr:from>
      <xdr:col>0</xdr:col>
      <xdr:colOff>265987</xdr:colOff>
      <xdr:row>1709</xdr:row>
      <xdr:rowOff>12998</xdr:rowOff>
    </xdr:from>
    <xdr:to>
      <xdr:col>0</xdr:col>
      <xdr:colOff>1057987</xdr:colOff>
      <xdr:row>1709</xdr:row>
      <xdr:rowOff>948998</xdr:rowOff>
    </xdr:to>
    <xdr:pic>
      <xdr:nvPicPr>
        <xdr:cNvPr id="1702" name="1010772_1A08552_5P020.jpg">
          <a:extLst>
            <a:ext uri="{FF2B5EF4-FFF2-40B4-BE49-F238E27FC236}">
              <a16:creationId xmlns:a16="http://schemas.microsoft.com/office/drawing/2014/main" xmlns="" id="{1B07FCA5-B7FB-F567-E555-37671E7CBB5B}"/>
            </a:ext>
          </a:extLst>
        </xdr:cNvPr>
        <xdr:cNvPicPr>
          <a:picLocks/>
        </xdr:cNvPicPr>
      </xdr:nvPicPr>
      <xdr:blipFill>
        <a:blip xmlns:r="http://schemas.openxmlformats.org/officeDocument/2006/relationships" r:embed="rId445" cstate="screen">
          <a:extLst>
            <a:ext uri="{28A0092B-C50C-407E-A947-70E740481C1C}">
              <a14:useLocalDpi xmlns:a14="http://schemas.microsoft.com/office/drawing/2010/main"/>
            </a:ext>
          </a:extLst>
        </a:blip>
        <a:stretch>
          <a:fillRect/>
        </a:stretch>
      </xdr:blipFill>
      <xdr:spPr>
        <a:xfrm>
          <a:off x="265987" y="633463598"/>
          <a:ext cx="792000" cy="936000"/>
        </a:xfrm>
        <a:prstGeom prst="rect">
          <a:avLst/>
        </a:prstGeom>
      </xdr:spPr>
    </xdr:pic>
    <xdr:clientData/>
  </xdr:twoCellAnchor>
  <xdr:twoCellAnchor>
    <xdr:from>
      <xdr:col>0</xdr:col>
      <xdr:colOff>265987</xdr:colOff>
      <xdr:row>1711</xdr:row>
      <xdr:rowOff>12998</xdr:rowOff>
    </xdr:from>
    <xdr:to>
      <xdr:col>0</xdr:col>
      <xdr:colOff>1057987</xdr:colOff>
      <xdr:row>1711</xdr:row>
      <xdr:rowOff>948998</xdr:rowOff>
    </xdr:to>
    <xdr:pic>
      <xdr:nvPicPr>
        <xdr:cNvPr id="1704" name="ABD01108_A232185_2VB10.jpg">
          <a:extLst>
            <a:ext uri="{FF2B5EF4-FFF2-40B4-BE49-F238E27FC236}">
              <a16:creationId xmlns:a16="http://schemas.microsoft.com/office/drawing/2014/main" xmlns="" id="{157C90B2-5A4A-6353-33E6-ACE67AE62668}"/>
            </a:ext>
          </a:extLst>
        </xdr:cNvPr>
        <xdr:cNvPicPr>
          <a:picLocks/>
        </xdr:cNvPicPr>
      </xdr:nvPicPr>
      <xdr:blipFill>
        <a:blip xmlns:r="http://schemas.openxmlformats.org/officeDocument/2006/relationships" r:embed="rId446" cstate="screen">
          <a:extLst>
            <a:ext uri="{28A0092B-C50C-407E-A947-70E740481C1C}">
              <a14:useLocalDpi xmlns:a14="http://schemas.microsoft.com/office/drawing/2010/main"/>
            </a:ext>
          </a:extLst>
        </a:blip>
        <a:stretch>
          <a:fillRect/>
        </a:stretch>
      </xdr:blipFill>
      <xdr:spPr>
        <a:xfrm>
          <a:off x="265987" y="634587548"/>
          <a:ext cx="792000" cy="936000"/>
        </a:xfrm>
        <a:prstGeom prst="rect">
          <a:avLst/>
        </a:prstGeom>
      </xdr:spPr>
    </xdr:pic>
    <xdr:clientData/>
  </xdr:twoCellAnchor>
  <xdr:twoCellAnchor>
    <xdr:from>
      <xdr:col>0</xdr:col>
      <xdr:colOff>265987</xdr:colOff>
      <xdr:row>1716</xdr:row>
      <xdr:rowOff>12998</xdr:rowOff>
    </xdr:from>
    <xdr:to>
      <xdr:col>0</xdr:col>
      <xdr:colOff>1057987</xdr:colOff>
      <xdr:row>1716</xdr:row>
      <xdr:rowOff>948998</xdr:rowOff>
    </xdr:to>
    <xdr:pic>
      <xdr:nvPicPr>
        <xdr:cNvPr id="1706" name="1001366_1A00565_5B000.jpg">
          <a:extLst>
            <a:ext uri="{FF2B5EF4-FFF2-40B4-BE49-F238E27FC236}">
              <a16:creationId xmlns:a16="http://schemas.microsoft.com/office/drawing/2014/main" xmlns="" id="{D5B0C69E-1599-F546-06FF-AF1B7ADA371B}"/>
            </a:ext>
          </a:extLst>
        </xdr:cNvPr>
        <xdr:cNvPicPr>
          <a:picLocks/>
        </xdr:cNvPicPr>
      </xdr:nvPicPr>
      <xdr:blipFill>
        <a:blip xmlns:r="http://schemas.openxmlformats.org/officeDocument/2006/relationships" r:embed="rId447" cstate="screen">
          <a:extLst>
            <a:ext uri="{28A0092B-C50C-407E-A947-70E740481C1C}">
              <a14:useLocalDpi xmlns:a14="http://schemas.microsoft.com/office/drawing/2010/main"/>
            </a:ext>
          </a:extLst>
        </a:blip>
        <a:stretch>
          <a:fillRect/>
        </a:stretch>
      </xdr:blipFill>
      <xdr:spPr>
        <a:xfrm>
          <a:off x="265987" y="636197273"/>
          <a:ext cx="792000" cy="936000"/>
        </a:xfrm>
        <a:prstGeom prst="rect">
          <a:avLst/>
        </a:prstGeom>
      </xdr:spPr>
    </xdr:pic>
    <xdr:clientData/>
  </xdr:twoCellAnchor>
  <xdr:twoCellAnchor>
    <xdr:from>
      <xdr:col>0</xdr:col>
      <xdr:colOff>265987</xdr:colOff>
      <xdr:row>1717</xdr:row>
      <xdr:rowOff>12998</xdr:rowOff>
    </xdr:from>
    <xdr:to>
      <xdr:col>0</xdr:col>
      <xdr:colOff>1057987</xdr:colOff>
      <xdr:row>1717</xdr:row>
      <xdr:rowOff>948998</xdr:rowOff>
    </xdr:to>
    <xdr:pic>
      <xdr:nvPicPr>
        <xdr:cNvPr id="1708" name="1003639_1A02918_5B000.jpg">
          <a:extLst>
            <a:ext uri="{FF2B5EF4-FFF2-40B4-BE49-F238E27FC236}">
              <a16:creationId xmlns:a16="http://schemas.microsoft.com/office/drawing/2014/main" xmlns="" id="{83078EEB-D9AC-CBEB-7D83-A40B13408D99}"/>
            </a:ext>
          </a:extLst>
        </xdr:cNvPr>
        <xdr:cNvPicPr>
          <a:picLocks/>
        </xdr:cNvPicPr>
      </xdr:nvPicPr>
      <xdr:blipFill>
        <a:blip xmlns:r="http://schemas.openxmlformats.org/officeDocument/2006/relationships" r:embed="rId448" cstate="screen">
          <a:extLst>
            <a:ext uri="{28A0092B-C50C-407E-A947-70E740481C1C}">
              <a14:useLocalDpi xmlns:a14="http://schemas.microsoft.com/office/drawing/2010/main"/>
            </a:ext>
          </a:extLst>
        </a:blip>
        <a:stretch>
          <a:fillRect/>
        </a:stretch>
      </xdr:blipFill>
      <xdr:spPr>
        <a:xfrm>
          <a:off x="265987" y="637159298"/>
          <a:ext cx="792000" cy="936000"/>
        </a:xfrm>
        <a:prstGeom prst="rect">
          <a:avLst/>
        </a:prstGeom>
      </xdr:spPr>
    </xdr:pic>
    <xdr:clientData/>
  </xdr:twoCellAnchor>
  <xdr:twoCellAnchor>
    <xdr:from>
      <xdr:col>0</xdr:col>
      <xdr:colOff>265987</xdr:colOff>
      <xdr:row>1718</xdr:row>
      <xdr:rowOff>12998</xdr:rowOff>
    </xdr:from>
    <xdr:to>
      <xdr:col>0</xdr:col>
      <xdr:colOff>1057987</xdr:colOff>
      <xdr:row>1718</xdr:row>
      <xdr:rowOff>948998</xdr:rowOff>
    </xdr:to>
    <xdr:pic>
      <xdr:nvPicPr>
        <xdr:cNvPr id="1710" name="ABD05031_A233122_A7900.jpg">
          <a:extLst>
            <a:ext uri="{FF2B5EF4-FFF2-40B4-BE49-F238E27FC236}">
              <a16:creationId xmlns:a16="http://schemas.microsoft.com/office/drawing/2014/main" xmlns="" id="{F54A029F-2F62-5036-1132-00DABE343A4A}"/>
            </a:ext>
          </a:extLst>
        </xdr:cNvPr>
        <xdr:cNvPicPr>
          <a:picLocks/>
        </xdr:cNvPicPr>
      </xdr:nvPicPr>
      <xdr:blipFill>
        <a:blip xmlns:r="http://schemas.openxmlformats.org/officeDocument/2006/relationships" r:embed="rId449" cstate="screen">
          <a:extLst>
            <a:ext uri="{28A0092B-C50C-407E-A947-70E740481C1C}">
              <a14:useLocalDpi xmlns:a14="http://schemas.microsoft.com/office/drawing/2010/main"/>
            </a:ext>
          </a:extLst>
        </a:blip>
        <a:stretch>
          <a:fillRect/>
        </a:stretch>
      </xdr:blipFill>
      <xdr:spPr>
        <a:xfrm>
          <a:off x="265987" y="638121323"/>
          <a:ext cx="792000" cy="936000"/>
        </a:xfrm>
        <a:prstGeom prst="rect">
          <a:avLst/>
        </a:prstGeom>
      </xdr:spPr>
    </xdr:pic>
    <xdr:clientData/>
  </xdr:twoCellAnchor>
  <xdr:twoCellAnchor>
    <xdr:from>
      <xdr:col>0</xdr:col>
      <xdr:colOff>265987</xdr:colOff>
      <xdr:row>1722</xdr:row>
      <xdr:rowOff>12998</xdr:rowOff>
    </xdr:from>
    <xdr:to>
      <xdr:col>0</xdr:col>
      <xdr:colOff>1057987</xdr:colOff>
      <xdr:row>1722</xdr:row>
      <xdr:rowOff>948998</xdr:rowOff>
    </xdr:to>
    <xdr:pic>
      <xdr:nvPicPr>
        <xdr:cNvPr id="1712" name="AUD01039_A232741_A1203.jpg">
          <a:extLst>
            <a:ext uri="{FF2B5EF4-FFF2-40B4-BE49-F238E27FC236}">
              <a16:creationId xmlns:a16="http://schemas.microsoft.com/office/drawing/2014/main" xmlns="" id="{8110CC87-64A1-6298-BCBC-4153A3E55FC6}"/>
            </a:ext>
          </a:extLst>
        </xdr:cNvPr>
        <xdr:cNvPicPr>
          <a:picLocks/>
        </xdr:cNvPicPr>
      </xdr:nvPicPr>
      <xdr:blipFill>
        <a:blip xmlns:r="http://schemas.openxmlformats.org/officeDocument/2006/relationships" r:embed="rId450" cstate="screen">
          <a:extLst>
            <a:ext uri="{28A0092B-C50C-407E-A947-70E740481C1C}">
              <a14:useLocalDpi xmlns:a14="http://schemas.microsoft.com/office/drawing/2010/main"/>
            </a:ext>
          </a:extLst>
        </a:blip>
        <a:stretch>
          <a:fillRect/>
        </a:stretch>
      </xdr:blipFill>
      <xdr:spPr>
        <a:xfrm>
          <a:off x="265987" y="639569123"/>
          <a:ext cx="792000" cy="936000"/>
        </a:xfrm>
        <a:prstGeom prst="rect">
          <a:avLst/>
        </a:prstGeom>
      </xdr:spPr>
    </xdr:pic>
    <xdr:clientData/>
  </xdr:twoCellAnchor>
  <xdr:twoCellAnchor>
    <xdr:from>
      <xdr:col>0</xdr:col>
      <xdr:colOff>265987</xdr:colOff>
      <xdr:row>1727</xdr:row>
      <xdr:rowOff>12998</xdr:rowOff>
    </xdr:from>
    <xdr:to>
      <xdr:col>0</xdr:col>
      <xdr:colOff>1057987</xdr:colOff>
      <xdr:row>1727</xdr:row>
      <xdr:rowOff>948998</xdr:rowOff>
    </xdr:to>
    <xdr:pic>
      <xdr:nvPicPr>
        <xdr:cNvPr id="1714" name="AUD01039_A232741_1PB90.jpg">
          <a:extLst>
            <a:ext uri="{FF2B5EF4-FFF2-40B4-BE49-F238E27FC236}">
              <a16:creationId xmlns:a16="http://schemas.microsoft.com/office/drawing/2014/main" xmlns="" id="{9067F415-6D30-B983-4EFC-A9D77211808A}"/>
            </a:ext>
          </a:extLst>
        </xdr:cNvPr>
        <xdr:cNvPicPr>
          <a:picLocks/>
        </xdr:cNvPicPr>
      </xdr:nvPicPr>
      <xdr:blipFill>
        <a:blip xmlns:r="http://schemas.openxmlformats.org/officeDocument/2006/relationships" r:embed="rId451" cstate="screen">
          <a:extLst>
            <a:ext uri="{28A0092B-C50C-407E-A947-70E740481C1C}">
              <a14:useLocalDpi xmlns:a14="http://schemas.microsoft.com/office/drawing/2010/main"/>
            </a:ext>
          </a:extLst>
        </a:blip>
        <a:stretch>
          <a:fillRect/>
        </a:stretch>
      </xdr:blipFill>
      <xdr:spPr>
        <a:xfrm>
          <a:off x="265987" y="641178848"/>
          <a:ext cx="792000" cy="936000"/>
        </a:xfrm>
        <a:prstGeom prst="rect">
          <a:avLst/>
        </a:prstGeom>
      </xdr:spPr>
    </xdr:pic>
    <xdr:clientData/>
  </xdr:twoCellAnchor>
  <xdr:twoCellAnchor>
    <xdr:from>
      <xdr:col>0</xdr:col>
      <xdr:colOff>265987</xdr:colOff>
      <xdr:row>1732</xdr:row>
      <xdr:rowOff>12998</xdr:rowOff>
    </xdr:from>
    <xdr:to>
      <xdr:col>0</xdr:col>
      <xdr:colOff>1057987</xdr:colOff>
      <xdr:row>1732</xdr:row>
      <xdr:rowOff>948998</xdr:rowOff>
    </xdr:to>
    <xdr:pic>
      <xdr:nvPicPr>
        <xdr:cNvPr id="1716" name="AUD01047_A232741_A1203.jpg">
          <a:extLst>
            <a:ext uri="{FF2B5EF4-FFF2-40B4-BE49-F238E27FC236}">
              <a16:creationId xmlns:a16="http://schemas.microsoft.com/office/drawing/2014/main" xmlns="" id="{BF35CBEC-6DC7-1E7C-5182-7CD1DB810494}"/>
            </a:ext>
          </a:extLst>
        </xdr:cNvPr>
        <xdr:cNvPicPr>
          <a:picLocks/>
        </xdr:cNvPicPr>
      </xdr:nvPicPr>
      <xdr:blipFill>
        <a:blip xmlns:r="http://schemas.openxmlformats.org/officeDocument/2006/relationships" r:embed="rId452" cstate="screen">
          <a:extLst>
            <a:ext uri="{28A0092B-C50C-407E-A947-70E740481C1C}">
              <a14:useLocalDpi xmlns:a14="http://schemas.microsoft.com/office/drawing/2010/main"/>
            </a:ext>
          </a:extLst>
        </a:blip>
        <a:stretch>
          <a:fillRect/>
        </a:stretch>
      </xdr:blipFill>
      <xdr:spPr>
        <a:xfrm>
          <a:off x="265987" y="642788573"/>
          <a:ext cx="792000" cy="936000"/>
        </a:xfrm>
        <a:prstGeom prst="rect">
          <a:avLst/>
        </a:prstGeom>
      </xdr:spPr>
    </xdr:pic>
    <xdr:clientData/>
  </xdr:twoCellAnchor>
  <xdr:twoCellAnchor>
    <xdr:from>
      <xdr:col>0</xdr:col>
      <xdr:colOff>265987</xdr:colOff>
      <xdr:row>1737</xdr:row>
      <xdr:rowOff>12998</xdr:rowOff>
    </xdr:from>
    <xdr:to>
      <xdr:col>0</xdr:col>
      <xdr:colOff>1057987</xdr:colOff>
      <xdr:row>1737</xdr:row>
      <xdr:rowOff>948998</xdr:rowOff>
    </xdr:to>
    <xdr:pic>
      <xdr:nvPicPr>
        <xdr:cNvPr id="1718" name="AUD05062_A232999_A7900.jpg">
          <a:extLst>
            <a:ext uri="{FF2B5EF4-FFF2-40B4-BE49-F238E27FC236}">
              <a16:creationId xmlns:a16="http://schemas.microsoft.com/office/drawing/2014/main" xmlns="" id="{2564EB80-CCE5-762C-792D-76E65F25FC7F}"/>
            </a:ext>
          </a:extLst>
        </xdr:cNvPr>
        <xdr:cNvPicPr>
          <a:picLocks/>
        </xdr:cNvPicPr>
      </xdr:nvPicPr>
      <xdr:blipFill>
        <a:blip xmlns:r="http://schemas.openxmlformats.org/officeDocument/2006/relationships" r:embed="rId453" cstate="screen">
          <a:extLst>
            <a:ext uri="{28A0092B-C50C-407E-A947-70E740481C1C}">
              <a14:useLocalDpi xmlns:a14="http://schemas.microsoft.com/office/drawing/2010/main"/>
            </a:ext>
          </a:extLst>
        </a:blip>
        <a:stretch>
          <a:fillRect/>
        </a:stretch>
      </xdr:blipFill>
      <xdr:spPr>
        <a:xfrm>
          <a:off x="265987" y="644398298"/>
          <a:ext cx="792000" cy="936000"/>
        </a:xfrm>
        <a:prstGeom prst="rect">
          <a:avLst/>
        </a:prstGeom>
      </xdr:spPr>
    </xdr:pic>
    <xdr:clientData/>
  </xdr:twoCellAnchor>
  <xdr:twoCellAnchor>
    <xdr:from>
      <xdr:col>0</xdr:col>
      <xdr:colOff>265987</xdr:colOff>
      <xdr:row>1740</xdr:row>
      <xdr:rowOff>12998</xdr:rowOff>
    </xdr:from>
    <xdr:to>
      <xdr:col>0</xdr:col>
      <xdr:colOff>1057987</xdr:colOff>
      <xdr:row>1740</xdr:row>
      <xdr:rowOff>948998</xdr:rowOff>
    </xdr:to>
    <xdr:pic>
      <xdr:nvPicPr>
        <xdr:cNvPr id="1720" name="1000899_1A04661_5B000.jpg">
          <a:extLst>
            <a:ext uri="{FF2B5EF4-FFF2-40B4-BE49-F238E27FC236}">
              <a16:creationId xmlns:a16="http://schemas.microsoft.com/office/drawing/2014/main" xmlns="" id="{AC88061E-BF83-A6BB-6174-E6889E573659}"/>
            </a:ext>
          </a:extLst>
        </xdr:cNvPr>
        <xdr:cNvPicPr>
          <a:picLocks/>
        </xdr:cNvPicPr>
      </xdr:nvPicPr>
      <xdr:blipFill>
        <a:blip xmlns:r="http://schemas.openxmlformats.org/officeDocument/2006/relationships" r:embed="rId454" cstate="screen">
          <a:extLst>
            <a:ext uri="{28A0092B-C50C-407E-A947-70E740481C1C}">
              <a14:useLocalDpi xmlns:a14="http://schemas.microsoft.com/office/drawing/2010/main"/>
            </a:ext>
          </a:extLst>
        </a:blip>
        <a:stretch>
          <a:fillRect/>
        </a:stretch>
      </xdr:blipFill>
      <xdr:spPr>
        <a:xfrm>
          <a:off x="265987" y="645684173"/>
          <a:ext cx="792000" cy="936000"/>
        </a:xfrm>
        <a:prstGeom prst="rect">
          <a:avLst/>
        </a:prstGeom>
      </xdr:spPr>
    </xdr:pic>
    <xdr:clientData/>
  </xdr:twoCellAnchor>
  <xdr:twoCellAnchor>
    <xdr:from>
      <xdr:col>0</xdr:col>
      <xdr:colOff>265987</xdr:colOff>
      <xdr:row>1741</xdr:row>
      <xdr:rowOff>12998</xdr:rowOff>
    </xdr:from>
    <xdr:to>
      <xdr:col>0</xdr:col>
      <xdr:colOff>1057987</xdr:colOff>
      <xdr:row>1741</xdr:row>
      <xdr:rowOff>948998</xdr:rowOff>
    </xdr:to>
    <xdr:pic>
      <xdr:nvPicPr>
        <xdr:cNvPr id="1722" name="1005432_1A04661_5B000.jpg">
          <a:extLst>
            <a:ext uri="{FF2B5EF4-FFF2-40B4-BE49-F238E27FC236}">
              <a16:creationId xmlns:a16="http://schemas.microsoft.com/office/drawing/2014/main" xmlns="" id="{92FC6767-AB12-B736-84BE-81874322514A}"/>
            </a:ext>
          </a:extLst>
        </xdr:cNvPr>
        <xdr:cNvPicPr>
          <a:picLocks/>
        </xdr:cNvPicPr>
      </xdr:nvPicPr>
      <xdr:blipFill>
        <a:blip xmlns:r="http://schemas.openxmlformats.org/officeDocument/2006/relationships" r:embed="rId455" cstate="screen">
          <a:extLst>
            <a:ext uri="{28A0092B-C50C-407E-A947-70E740481C1C}">
              <a14:useLocalDpi xmlns:a14="http://schemas.microsoft.com/office/drawing/2010/main"/>
            </a:ext>
          </a:extLst>
        </a:blip>
        <a:stretch>
          <a:fillRect/>
        </a:stretch>
      </xdr:blipFill>
      <xdr:spPr>
        <a:xfrm>
          <a:off x="265987" y="646646198"/>
          <a:ext cx="792000" cy="936000"/>
        </a:xfrm>
        <a:prstGeom prst="rect">
          <a:avLst/>
        </a:prstGeom>
      </xdr:spPr>
    </xdr:pic>
    <xdr:clientData/>
  </xdr:twoCellAnchor>
  <xdr:twoCellAnchor>
    <xdr:from>
      <xdr:col>0</xdr:col>
      <xdr:colOff>265987</xdr:colOff>
      <xdr:row>1744</xdr:row>
      <xdr:rowOff>12998</xdr:rowOff>
    </xdr:from>
    <xdr:to>
      <xdr:col>0</xdr:col>
      <xdr:colOff>1057987</xdr:colOff>
      <xdr:row>1744</xdr:row>
      <xdr:rowOff>948998</xdr:rowOff>
    </xdr:to>
    <xdr:pic>
      <xdr:nvPicPr>
        <xdr:cNvPr id="1724" name="1003202_1A04661_5B000.jpg">
          <a:extLst>
            <a:ext uri="{FF2B5EF4-FFF2-40B4-BE49-F238E27FC236}">
              <a16:creationId xmlns:a16="http://schemas.microsoft.com/office/drawing/2014/main" xmlns="" id="{6743AE73-87BF-102A-579B-77B17B97F4BC}"/>
            </a:ext>
          </a:extLst>
        </xdr:cNvPr>
        <xdr:cNvPicPr>
          <a:picLocks/>
        </xdr:cNvPicPr>
      </xdr:nvPicPr>
      <xdr:blipFill>
        <a:blip xmlns:r="http://schemas.openxmlformats.org/officeDocument/2006/relationships" r:embed="rId456" cstate="screen">
          <a:extLst>
            <a:ext uri="{28A0092B-C50C-407E-A947-70E740481C1C}">
              <a14:useLocalDpi xmlns:a14="http://schemas.microsoft.com/office/drawing/2010/main"/>
            </a:ext>
          </a:extLst>
        </a:blip>
        <a:stretch>
          <a:fillRect/>
        </a:stretch>
      </xdr:blipFill>
      <xdr:spPr>
        <a:xfrm>
          <a:off x="265987" y="647932073"/>
          <a:ext cx="792000" cy="936000"/>
        </a:xfrm>
        <a:prstGeom prst="rect">
          <a:avLst/>
        </a:prstGeom>
      </xdr:spPr>
    </xdr:pic>
    <xdr:clientData/>
  </xdr:twoCellAnchor>
  <xdr:twoCellAnchor>
    <xdr:from>
      <xdr:col>0</xdr:col>
      <xdr:colOff>265987</xdr:colOff>
      <xdr:row>1747</xdr:row>
      <xdr:rowOff>12998</xdr:rowOff>
    </xdr:from>
    <xdr:to>
      <xdr:col>0</xdr:col>
      <xdr:colOff>1057987</xdr:colOff>
      <xdr:row>1747</xdr:row>
      <xdr:rowOff>948998</xdr:rowOff>
    </xdr:to>
    <xdr:pic>
      <xdr:nvPicPr>
        <xdr:cNvPr id="1726" name="AUD05061_A232999_A7900.jpg">
          <a:extLst>
            <a:ext uri="{FF2B5EF4-FFF2-40B4-BE49-F238E27FC236}">
              <a16:creationId xmlns:a16="http://schemas.microsoft.com/office/drawing/2014/main" xmlns="" id="{FB7DC731-248D-6183-8D86-6DC20C7D50ED}"/>
            </a:ext>
          </a:extLst>
        </xdr:cNvPr>
        <xdr:cNvPicPr>
          <a:picLocks/>
        </xdr:cNvPicPr>
      </xdr:nvPicPr>
      <xdr:blipFill>
        <a:blip xmlns:r="http://schemas.openxmlformats.org/officeDocument/2006/relationships" r:embed="rId457" cstate="screen">
          <a:extLst>
            <a:ext uri="{28A0092B-C50C-407E-A947-70E740481C1C}">
              <a14:useLocalDpi xmlns:a14="http://schemas.microsoft.com/office/drawing/2010/main"/>
            </a:ext>
          </a:extLst>
        </a:blip>
        <a:stretch>
          <a:fillRect/>
        </a:stretch>
      </xdr:blipFill>
      <xdr:spPr>
        <a:xfrm>
          <a:off x="265987" y="649217948"/>
          <a:ext cx="792000" cy="936000"/>
        </a:xfrm>
        <a:prstGeom prst="rect">
          <a:avLst/>
        </a:prstGeom>
      </xdr:spPr>
    </xdr:pic>
    <xdr:clientData/>
  </xdr:twoCellAnchor>
  <xdr:twoCellAnchor>
    <xdr:from>
      <xdr:col>0</xdr:col>
      <xdr:colOff>265987</xdr:colOff>
      <xdr:row>1751</xdr:row>
      <xdr:rowOff>12998</xdr:rowOff>
    </xdr:from>
    <xdr:to>
      <xdr:col>0</xdr:col>
      <xdr:colOff>1057987</xdr:colOff>
      <xdr:row>1751</xdr:row>
      <xdr:rowOff>948998</xdr:rowOff>
    </xdr:to>
    <xdr:pic>
      <xdr:nvPicPr>
        <xdr:cNvPr id="1728" name="AUD01042_A232741_2PF90.jpg">
          <a:extLst>
            <a:ext uri="{FF2B5EF4-FFF2-40B4-BE49-F238E27FC236}">
              <a16:creationId xmlns:a16="http://schemas.microsoft.com/office/drawing/2014/main" xmlns="" id="{77533114-D62B-5EAD-1509-9A7C4FF8CDA6}"/>
            </a:ext>
          </a:extLst>
        </xdr:cNvPr>
        <xdr:cNvPicPr>
          <a:picLocks/>
        </xdr:cNvPicPr>
      </xdr:nvPicPr>
      <xdr:blipFill>
        <a:blip xmlns:r="http://schemas.openxmlformats.org/officeDocument/2006/relationships" r:embed="rId458" cstate="screen">
          <a:extLst>
            <a:ext uri="{28A0092B-C50C-407E-A947-70E740481C1C}">
              <a14:useLocalDpi xmlns:a14="http://schemas.microsoft.com/office/drawing/2010/main"/>
            </a:ext>
          </a:extLst>
        </a:blip>
        <a:stretch>
          <a:fillRect/>
        </a:stretch>
      </xdr:blipFill>
      <xdr:spPr>
        <a:xfrm>
          <a:off x="265987" y="650665748"/>
          <a:ext cx="792000" cy="936000"/>
        </a:xfrm>
        <a:prstGeom prst="rect">
          <a:avLst/>
        </a:prstGeom>
      </xdr:spPr>
    </xdr:pic>
    <xdr:clientData/>
  </xdr:twoCellAnchor>
  <xdr:twoCellAnchor>
    <xdr:from>
      <xdr:col>0</xdr:col>
      <xdr:colOff>265987</xdr:colOff>
      <xdr:row>1752</xdr:row>
      <xdr:rowOff>12998</xdr:rowOff>
    </xdr:from>
    <xdr:to>
      <xdr:col>0</xdr:col>
      <xdr:colOff>1057987</xdr:colOff>
      <xdr:row>1752</xdr:row>
      <xdr:rowOff>948998</xdr:rowOff>
    </xdr:to>
    <xdr:pic>
      <xdr:nvPicPr>
        <xdr:cNvPr id="1730" name="AUD01042_A232741_A1203.jpg">
          <a:extLst>
            <a:ext uri="{FF2B5EF4-FFF2-40B4-BE49-F238E27FC236}">
              <a16:creationId xmlns:a16="http://schemas.microsoft.com/office/drawing/2014/main" xmlns="" id="{45DBA213-6AD1-A864-A367-DEDE626A2F8D}"/>
            </a:ext>
          </a:extLst>
        </xdr:cNvPr>
        <xdr:cNvPicPr>
          <a:picLocks/>
        </xdr:cNvPicPr>
      </xdr:nvPicPr>
      <xdr:blipFill>
        <a:blip xmlns:r="http://schemas.openxmlformats.org/officeDocument/2006/relationships" r:embed="rId459" cstate="screen">
          <a:extLst>
            <a:ext uri="{28A0092B-C50C-407E-A947-70E740481C1C}">
              <a14:useLocalDpi xmlns:a14="http://schemas.microsoft.com/office/drawing/2010/main"/>
            </a:ext>
          </a:extLst>
        </a:blip>
        <a:stretch>
          <a:fillRect/>
        </a:stretch>
      </xdr:blipFill>
      <xdr:spPr>
        <a:xfrm>
          <a:off x="265987" y="651627773"/>
          <a:ext cx="792000" cy="936000"/>
        </a:xfrm>
        <a:prstGeom prst="rect">
          <a:avLst/>
        </a:prstGeom>
      </xdr:spPr>
    </xdr:pic>
    <xdr:clientData/>
  </xdr:twoCellAnchor>
  <xdr:twoCellAnchor>
    <xdr:from>
      <xdr:col>0</xdr:col>
      <xdr:colOff>265987</xdr:colOff>
      <xdr:row>1755</xdr:row>
      <xdr:rowOff>12998</xdr:rowOff>
    </xdr:from>
    <xdr:to>
      <xdr:col>0</xdr:col>
      <xdr:colOff>1057987</xdr:colOff>
      <xdr:row>1755</xdr:row>
      <xdr:rowOff>948998</xdr:rowOff>
    </xdr:to>
    <xdr:pic>
      <xdr:nvPicPr>
        <xdr:cNvPr id="1732" name="AUD01042_A232741_1PB90.jpg">
          <a:extLst>
            <a:ext uri="{FF2B5EF4-FFF2-40B4-BE49-F238E27FC236}">
              <a16:creationId xmlns:a16="http://schemas.microsoft.com/office/drawing/2014/main" xmlns="" id="{3FD6127C-6082-C626-F974-B4A77E7FCABF}"/>
            </a:ext>
          </a:extLst>
        </xdr:cNvPr>
        <xdr:cNvPicPr>
          <a:picLocks/>
        </xdr:cNvPicPr>
      </xdr:nvPicPr>
      <xdr:blipFill>
        <a:blip xmlns:r="http://schemas.openxmlformats.org/officeDocument/2006/relationships" r:embed="rId460" cstate="screen">
          <a:extLst>
            <a:ext uri="{28A0092B-C50C-407E-A947-70E740481C1C}">
              <a14:useLocalDpi xmlns:a14="http://schemas.microsoft.com/office/drawing/2010/main"/>
            </a:ext>
          </a:extLst>
        </a:blip>
        <a:stretch>
          <a:fillRect/>
        </a:stretch>
      </xdr:blipFill>
      <xdr:spPr>
        <a:xfrm>
          <a:off x="265987" y="652913648"/>
          <a:ext cx="792000" cy="936000"/>
        </a:xfrm>
        <a:prstGeom prst="rect">
          <a:avLst/>
        </a:prstGeom>
      </xdr:spPr>
    </xdr:pic>
    <xdr:clientData/>
  </xdr:twoCellAnchor>
  <xdr:twoCellAnchor>
    <xdr:from>
      <xdr:col>0</xdr:col>
      <xdr:colOff>265987</xdr:colOff>
      <xdr:row>1759</xdr:row>
      <xdr:rowOff>12998</xdr:rowOff>
    </xdr:from>
    <xdr:to>
      <xdr:col>0</xdr:col>
      <xdr:colOff>1057987</xdr:colOff>
      <xdr:row>1759</xdr:row>
      <xdr:rowOff>948998</xdr:rowOff>
    </xdr:to>
    <xdr:pic>
      <xdr:nvPicPr>
        <xdr:cNvPr id="1734" name="1012808_1A09300_1B000.jpg">
          <a:extLst>
            <a:ext uri="{FF2B5EF4-FFF2-40B4-BE49-F238E27FC236}">
              <a16:creationId xmlns:a16="http://schemas.microsoft.com/office/drawing/2014/main" xmlns="" id="{D4C3369E-CC0F-9FA7-D0E3-09022F467F4A}"/>
            </a:ext>
          </a:extLst>
        </xdr:cNvPr>
        <xdr:cNvPicPr>
          <a:picLocks/>
        </xdr:cNvPicPr>
      </xdr:nvPicPr>
      <xdr:blipFill>
        <a:blip xmlns:r="http://schemas.openxmlformats.org/officeDocument/2006/relationships" r:embed="rId461" cstate="screen">
          <a:extLst>
            <a:ext uri="{28A0092B-C50C-407E-A947-70E740481C1C}">
              <a14:useLocalDpi xmlns:a14="http://schemas.microsoft.com/office/drawing/2010/main"/>
            </a:ext>
          </a:extLst>
        </a:blip>
        <a:stretch>
          <a:fillRect/>
        </a:stretch>
      </xdr:blipFill>
      <xdr:spPr>
        <a:xfrm>
          <a:off x="265987" y="654361448"/>
          <a:ext cx="792000" cy="936000"/>
        </a:xfrm>
        <a:prstGeom prst="rect">
          <a:avLst/>
        </a:prstGeom>
      </xdr:spPr>
    </xdr:pic>
    <xdr:clientData/>
  </xdr:twoCellAnchor>
  <xdr:twoCellAnchor>
    <xdr:from>
      <xdr:col>0</xdr:col>
      <xdr:colOff>265987</xdr:colOff>
      <xdr:row>1763</xdr:row>
      <xdr:rowOff>12998</xdr:rowOff>
    </xdr:from>
    <xdr:to>
      <xdr:col>0</xdr:col>
      <xdr:colOff>1057987</xdr:colOff>
      <xdr:row>1763</xdr:row>
      <xdr:rowOff>948998</xdr:rowOff>
    </xdr:to>
    <xdr:pic>
      <xdr:nvPicPr>
        <xdr:cNvPr id="1736" name="1003754_A232415_2PB40.jpg">
          <a:extLst>
            <a:ext uri="{FF2B5EF4-FFF2-40B4-BE49-F238E27FC236}">
              <a16:creationId xmlns:a16="http://schemas.microsoft.com/office/drawing/2014/main" xmlns="" id="{D5BCEC4A-98E7-8107-9FDA-C9295E9AC7F1}"/>
            </a:ext>
          </a:extLst>
        </xdr:cNvPr>
        <xdr:cNvPicPr>
          <a:picLocks/>
        </xdr:cNvPicPr>
      </xdr:nvPicPr>
      <xdr:blipFill>
        <a:blip xmlns:r="http://schemas.openxmlformats.org/officeDocument/2006/relationships" r:embed="rId462" cstate="screen">
          <a:extLst>
            <a:ext uri="{28A0092B-C50C-407E-A947-70E740481C1C}">
              <a14:useLocalDpi xmlns:a14="http://schemas.microsoft.com/office/drawing/2010/main"/>
            </a:ext>
          </a:extLst>
        </a:blip>
        <a:stretch>
          <a:fillRect/>
        </a:stretch>
      </xdr:blipFill>
      <xdr:spPr>
        <a:xfrm>
          <a:off x="265987" y="655809248"/>
          <a:ext cx="792000" cy="936000"/>
        </a:xfrm>
        <a:prstGeom prst="rect">
          <a:avLst/>
        </a:prstGeom>
      </xdr:spPr>
    </xdr:pic>
    <xdr:clientData/>
  </xdr:twoCellAnchor>
  <xdr:twoCellAnchor>
    <xdr:from>
      <xdr:col>0</xdr:col>
      <xdr:colOff>265987</xdr:colOff>
      <xdr:row>1766</xdr:row>
      <xdr:rowOff>12998</xdr:rowOff>
    </xdr:from>
    <xdr:to>
      <xdr:col>0</xdr:col>
      <xdr:colOff>1057987</xdr:colOff>
      <xdr:row>1766</xdr:row>
      <xdr:rowOff>948998</xdr:rowOff>
    </xdr:to>
    <xdr:pic>
      <xdr:nvPicPr>
        <xdr:cNvPr id="1738" name="1007841_1A05583_5B050.jpg">
          <a:extLst>
            <a:ext uri="{FF2B5EF4-FFF2-40B4-BE49-F238E27FC236}">
              <a16:creationId xmlns:a16="http://schemas.microsoft.com/office/drawing/2014/main" xmlns="" id="{4A1C4D56-6B33-19CD-4D2B-C52155020E52}"/>
            </a:ext>
          </a:extLst>
        </xdr:cNvPr>
        <xdr:cNvPicPr>
          <a:picLocks/>
        </xdr:cNvPicPr>
      </xdr:nvPicPr>
      <xdr:blipFill>
        <a:blip xmlns:r="http://schemas.openxmlformats.org/officeDocument/2006/relationships" r:embed="rId463" cstate="screen">
          <a:extLst>
            <a:ext uri="{28A0092B-C50C-407E-A947-70E740481C1C}">
              <a14:useLocalDpi xmlns:a14="http://schemas.microsoft.com/office/drawing/2010/main"/>
            </a:ext>
          </a:extLst>
        </a:blip>
        <a:stretch>
          <a:fillRect/>
        </a:stretch>
      </xdr:blipFill>
      <xdr:spPr>
        <a:xfrm>
          <a:off x="265987" y="657095123"/>
          <a:ext cx="792000" cy="936000"/>
        </a:xfrm>
        <a:prstGeom prst="rect">
          <a:avLst/>
        </a:prstGeom>
      </xdr:spPr>
    </xdr:pic>
    <xdr:clientData/>
  </xdr:twoCellAnchor>
  <xdr:twoCellAnchor>
    <xdr:from>
      <xdr:col>0</xdr:col>
      <xdr:colOff>265987</xdr:colOff>
      <xdr:row>1769</xdr:row>
      <xdr:rowOff>12998</xdr:rowOff>
    </xdr:from>
    <xdr:to>
      <xdr:col>0</xdr:col>
      <xdr:colOff>1057987</xdr:colOff>
      <xdr:row>1769</xdr:row>
      <xdr:rowOff>948998</xdr:rowOff>
    </xdr:to>
    <xdr:pic>
      <xdr:nvPicPr>
        <xdr:cNvPr id="1740" name="1005475_A232415_2Y630.jpg">
          <a:extLst>
            <a:ext uri="{FF2B5EF4-FFF2-40B4-BE49-F238E27FC236}">
              <a16:creationId xmlns:a16="http://schemas.microsoft.com/office/drawing/2014/main" xmlns="" id="{0B13291B-5F65-AA2D-7AAA-0058C5A31A8F}"/>
            </a:ext>
          </a:extLst>
        </xdr:cNvPr>
        <xdr:cNvPicPr>
          <a:picLocks/>
        </xdr:cNvPicPr>
      </xdr:nvPicPr>
      <xdr:blipFill>
        <a:blip xmlns:r="http://schemas.openxmlformats.org/officeDocument/2006/relationships" r:embed="rId464" cstate="screen">
          <a:extLst>
            <a:ext uri="{28A0092B-C50C-407E-A947-70E740481C1C}">
              <a14:useLocalDpi xmlns:a14="http://schemas.microsoft.com/office/drawing/2010/main"/>
            </a:ext>
          </a:extLst>
        </a:blip>
        <a:stretch>
          <a:fillRect/>
        </a:stretch>
      </xdr:blipFill>
      <xdr:spPr>
        <a:xfrm>
          <a:off x="265987" y="658380998"/>
          <a:ext cx="792000" cy="936000"/>
        </a:xfrm>
        <a:prstGeom prst="rect">
          <a:avLst/>
        </a:prstGeom>
      </xdr:spPr>
    </xdr:pic>
    <xdr:clientData/>
  </xdr:twoCellAnchor>
  <xdr:twoCellAnchor>
    <xdr:from>
      <xdr:col>0</xdr:col>
      <xdr:colOff>265987</xdr:colOff>
      <xdr:row>1770</xdr:row>
      <xdr:rowOff>12998</xdr:rowOff>
    </xdr:from>
    <xdr:to>
      <xdr:col>0</xdr:col>
      <xdr:colOff>1057987</xdr:colOff>
      <xdr:row>1770</xdr:row>
      <xdr:rowOff>948998</xdr:rowOff>
    </xdr:to>
    <xdr:pic>
      <xdr:nvPicPr>
        <xdr:cNvPr id="1742" name="1005475_A232415_2GD30.jpg">
          <a:extLst>
            <a:ext uri="{FF2B5EF4-FFF2-40B4-BE49-F238E27FC236}">
              <a16:creationId xmlns:a16="http://schemas.microsoft.com/office/drawing/2014/main" xmlns="" id="{6B309E0B-D881-EEA4-E5B8-1683ED605B99}"/>
            </a:ext>
          </a:extLst>
        </xdr:cNvPr>
        <xdr:cNvPicPr>
          <a:picLocks/>
        </xdr:cNvPicPr>
      </xdr:nvPicPr>
      <xdr:blipFill>
        <a:blip xmlns:r="http://schemas.openxmlformats.org/officeDocument/2006/relationships" r:embed="rId465" cstate="screen">
          <a:extLst>
            <a:ext uri="{28A0092B-C50C-407E-A947-70E740481C1C}">
              <a14:useLocalDpi xmlns:a14="http://schemas.microsoft.com/office/drawing/2010/main"/>
            </a:ext>
          </a:extLst>
        </a:blip>
        <a:stretch>
          <a:fillRect/>
        </a:stretch>
      </xdr:blipFill>
      <xdr:spPr>
        <a:xfrm>
          <a:off x="265987" y="659343023"/>
          <a:ext cx="792000" cy="936000"/>
        </a:xfrm>
        <a:prstGeom prst="rect">
          <a:avLst/>
        </a:prstGeom>
      </xdr:spPr>
    </xdr:pic>
    <xdr:clientData/>
  </xdr:twoCellAnchor>
  <xdr:twoCellAnchor>
    <xdr:from>
      <xdr:col>0</xdr:col>
      <xdr:colOff>265987</xdr:colOff>
      <xdr:row>1773</xdr:row>
      <xdr:rowOff>12998</xdr:rowOff>
    </xdr:from>
    <xdr:to>
      <xdr:col>0</xdr:col>
      <xdr:colOff>1057987</xdr:colOff>
      <xdr:row>1773</xdr:row>
      <xdr:rowOff>948998</xdr:rowOff>
    </xdr:to>
    <xdr:pic>
      <xdr:nvPicPr>
        <xdr:cNvPr id="1744" name="1007842_1A05583_5B050.jpg">
          <a:extLst>
            <a:ext uri="{FF2B5EF4-FFF2-40B4-BE49-F238E27FC236}">
              <a16:creationId xmlns:a16="http://schemas.microsoft.com/office/drawing/2014/main" xmlns="" id="{FE39FC0D-B863-9616-6898-3A6A529F693A}"/>
            </a:ext>
          </a:extLst>
        </xdr:cNvPr>
        <xdr:cNvPicPr>
          <a:picLocks/>
        </xdr:cNvPicPr>
      </xdr:nvPicPr>
      <xdr:blipFill>
        <a:blip xmlns:r="http://schemas.openxmlformats.org/officeDocument/2006/relationships" r:embed="rId466" cstate="screen">
          <a:extLst>
            <a:ext uri="{28A0092B-C50C-407E-A947-70E740481C1C}">
              <a14:useLocalDpi xmlns:a14="http://schemas.microsoft.com/office/drawing/2010/main"/>
            </a:ext>
          </a:extLst>
        </a:blip>
        <a:stretch>
          <a:fillRect/>
        </a:stretch>
      </xdr:blipFill>
      <xdr:spPr>
        <a:xfrm>
          <a:off x="265987" y="660628898"/>
          <a:ext cx="792000" cy="936000"/>
        </a:xfrm>
        <a:prstGeom prst="rect">
          <a:avLst/>
        </a:prstGeom>
      </xdr:spPr>
    </xdr:pic>
    <xdr:clientData/>
  </xdr:twoCellAnchor>
  <xdr:twoCellAnchor>
    <xdr:from>
      <xdr:col>0</xdr:col>
      <xdr:colOff>265987</xdr:colOff>
      <xdr:row>1775</xdr:row>
      <xdr:rowOff>12998</xdr:rowOff>
    </xdr:from>
    <xdr:to>
      <xdr:col>0</xdr:col>
      <xdr:colOff>1057987</xdr:colOff>
      <xdr:row>1775</xdr:row>
      <xdr:rowOff>948998</xdr:rowOff>
    </xdr:to>
    <xdr:pic>
      <xdr:nvPicPr>
        <xdr:cNvPr id="1746" name="1008968_A232415_2Y630.jpg">
          <a:extLst>
            <a:ext uri="{FF2B5EF4-FFF2-40B4-BE49-F238E27FC236}">
              <a16:creationId xmlns:a16="http://schemas.microsoft.com/office/drawing/2014/main" xmlns="" id="{FF1A5F92-D057-3911-4803-E9F75DBCE1A9}"/>
            </a:ext>
          </a:extLst>
        </xdr:cNvPr>
        <xdr:cNvPicPr>
          <a:picLocks/>
        </xdr:cNvPicPr>
      </xdr:nvPicPr>
      <xdr:blipFill>
        <a:blip xmlns:r="http://schemas.openxmlformats.org/officeDocument/2006/relationships" r:embed="rId467" cstate="screen">
          <a:extLst>
            <a:ext uri="{28A0092B-C50C-407E-A947-70E740481C1C}">
              <a14:useLocalDpi xmlns:a14="http://schemas.microsoft.com/office/drawing/2010/main"/>
            </a:ext>
          </a:extLst>
        </a:blip>
        <a:stretch>
          <a:fillRect/>
        </a:stretch>
      </xdr:blipFill>
      <xdr:spPr>
        <a:xfrm>
          <a:off x="265987" y="661752848"/>
          <a:ext cx="792000" cy="936000"/>
        </a:xfrm>
        <a:prstGeom prst="rect">
          <a:avLst/>
        </a:prstGeom>
      </xdr:spPr>
    </xdr:pic>
    <xdr:clientData/>
  </xdr:twoCellAnchor>
  <xdr:twoCellAnchor>
    <xdr:from>
      <xdr:col>0</xdr:col>
      <xdr:colOff>265987</xdr:colOff>
      <xdr:row>1777</xdr:row>
      <xdr:rowOff>12998</xdr:rowOff>
    </xdr:from>
    <xdr:to>
      <xdr:col>0</xdr:col>
      <xdr:colOff>1057987</xdr:colOff>
      <xdr:row>1777</xdr:row>
      <xdr:rowOff>948998</xdr:rowOff>
    </xdr:to>
    <xdr:pic>
      <xdr:nvPicPr>
        <xdr:cNvPr id="1748" name="1008968_A232415_2GD30.jpg">
          <a:extLst>
            <a:ext uri="{FF2B5EF4-FFF2-40B4-BE49-F238E27FC236}">
              <a16:creationId xmlns:a16="http://schemas.microsoft.com/office/drawing/2014/main" xmlns="" id="{2766F4B8-719C-D12E-3725-031C21167884}"/>
            </a:ext>
          </a:extLst>
        </xdr:cNvPr>
        <xdr:cNvPicPr>
          <a:picLocks/>
        </xdr:cNvPicPr>
      </xdr:nvPicPr>
      <xdr:blipFill>
        <a:blip xmlns:r="http://schemas.openxmlformats.org/officeDocument/2006/relationships" r:embed="rId468" cstate="screen">
          <a:extLst>
            <a:ext uri="{28A0092B-C50C-407E-A947-70E740481C1C}">
              <a14:useLocalDpi xmlns:a14="http://schemas.microsoft.com/office/drawing/2010/main"/>
            </a:ext>
          </a:extLst>
        </a:blip>
        <a:stretch>
          <a:fillRect/>
        </a:stretch>
      </xdr:blipFill>
      <xdr:spPr>
        <a:xfrm>
          <a:off x="265987" y="662876798"/>
          <a:ext cx="792000" cy="936000"/>
        </a:xfrm>
        <a:prstGeom prst="rect">
          <a:avLst/>
        </a:prstGeom>
      </xdr:spPr>
    </xdr:pic>
    <xdr:clientData/>
  </xdr:twoCellAnchor>
  <xdr:twoCellAnchor>
    <xdr:from>
      <xdr:col>0</xdr:col>
      <xdr:colOff>265987</xdr:colOff>
      <xdr:row>1780</xdr:row>
      <xdr:rowOff>12998</xdr:rowOff>
    </xdr:from>
    <xdr:to>
      <xdr:col>0</xdr:col>
      <xdr:colOff>1057987</xdr:colOff>
      <xdr:row>1780</xdr:row>
      <xdr:rowOff>948998</xdr:rowOff>
    </xdr:to>
    <xdr:pic>
      <xdr:nvPicPr>
        <xdr:cNvPr id="1750" name="ABU01022_A232415_2VB00.jpg">
          <a:extLst>
            <a:ext uri="{FF2B5EF4-FFF2-40B4-BE49-F238E27FC236}">
              <a16:creationId xmlns:a16="http://schemas.microsoft.com/office/drawing/2014/main" xmlns="" id="{4DF56BD2-4A32-3449-5391-6ADDD36881F9}"/>
            </a:ext>
          </a:extLst>
        </xdr:cNvPr>
        <xdr:cNvPicPr>
          <a:picLocks/>
        </xdr:cNvPicPr>
      </xdr:nvPicPr>
      <xdr:blipFill>
        <a:blip xmlns:r="http://schemas.openxmlformats.org/officeDocument/2006/relationships" r:embed="rId469" cstate="screen">
          <a:extLst>
            <a:ext uri="{28A0092B-C50C-407E-A947-70E740481C1C}">
              <a14:useLocalDpi xmlns:a14="http://schemas.microsoft.com/office/drawing/2010/main"/>
            </a:ext>
          </a:extLst>
        </a:blip>
        <a:stretch>
          <a:fillRect/>
        </a:stretch>
      </xdr:blipFill>
      <xdr:spPr>
        <a:xfrm>
          <a:off x="265987" y="664162673"/>
          <a:ext cx="792000" cy="936000"/>
        </a:xfrm>
        <a:prstGeom prst="rect">
          <a:avLst/>
        </a:prstGeom>
      </xdr:spPr>
    </xdr:pic>
    <xdr:clientData/>
  </xdr:twoCellAnchor>
  <xdr:twoCellAnchor>
    <xdr:from>
      <xdr:col>0</xdr:col>
      <xdr:colOff>265987</xdr:colOff>
      <xdr:row>1784</xdr:row>
      <xdr:rowOff>12998</xdr:rowOff>
    </xdr:from>
    <xdr:to>
      <xdr:col>0</xdr:col>
      <xdr:colOff>1057987</xdr:colOff>
      <xdr:row>1784</xdr:row>
      <xdr:rowOff>948998</xdr:rowOff>
    </xdr:to>
    <xdr:pic>
      <xdr:nvPicPr>
        <xdr:cNvPr id="1752" name="1002517_1A09198_5X330.jpg">
          <a:extLst>
            <a:ext uri="{FF2B5EF4-FFF2-40B4-BE49-F238E27FC236}">
              <a16:creationId xmlns:a16="http://schemas.microsoft.com/office/drawing/2014/main" xmlns="" id="{B97CCA31-785E-9071-E94A-84D1474E7E2E}"/>
            </a:ext>
          </a:extLst>
        </xdr:cNvPr>
        <xdr:cNvPicPr>
          <a:picLocks/>
        </xdr:cNvPicPr>
      </xdr:nvPicPr>
      <xdr:blipFill>
        <a:blip xmlns:r="http://schemas.openxmlformats.org/officeDocument/2006/relationships" r:embed="rId470" cstate="screen">
          <a:extLst>
            <a:ext uri="{28A0092B-C50C-407E-A947-70E740481C1C}">
              <a14:useLocalDpi xmlns:a14="http://schemas.microsoft.com/office/drawing/2010/main"/>
            </a:ext>
          </a:extLst>
        </a:blip>
        <a:stretch>
          <a:fillRect/>
        </a:stretch>
      </xdr:blipFill>
      <xdr:spPr>
        <a:xfrm>
          <a:off x="265987" y="665610473"/>
          <a:ext cx="792000" cy="936000"/>
        </a:xfrm>
        <a:prstGeom prst="rect">
          <a:avLst/>
        </a:prstGeom>
      </xdr:spPr>
    </xdr:pic>
    <xdr:clientData/>
  </xdr:twoCellAnchor>
  <xdr:twoCellAnchor>
    <xdr:from>
      <xdr:col>0</xdr:col>
      <xdr:colOff>265987</xdr:colOff>
      <xdr:row>1788</xdr:row>
      <xdr:rowOff>12998</xdr:rowOff>
    </xdr:from>
    <xdr:to>
      <xdr:col>0</xdr:col>
      <xdr:colOff>1057987</xdr:colOff>
      <xdr:row>1788</xdr:row>
      <xdr:rowOff>948998</xdr:rowOff>
    </xdr:to>
    <xdr:pic>
      <xdr:nvPicPr>
        <xdr:cNvPr id="1754" name="1002517_1A07856_5V510.jpg">
          <a:extLst>
            <a:ext uri="{FF2B5EF4-FFF2-40B4-BE49-F238E27FC236}">
              <a16:creationId xmlns:a16="http://schemas.microsoft.com/office/drawing/2014/main" xmlns="" id="{4B908C36-172B-7FC6-51AA-171C2AF6734C}"/>
            </a:ext>
          </a:extLst>
        </xdr:cNvPr>
        <xdr:cNvPicPr>
          <a:picLocks/>
        </xdr:cNvPicPr>
      </xdr:nvPicPr>
      <xdr:blipFill>
        <a:blip xmlns:r="http://schemas.openxmlformats.org/officeDocument/2006/relationships" r:embed="rId471" cstate="screen">
          <a:extLst>
            <a:ext uri="{28A0092B-C50C-407E-A947-70E740481C1C}">
              <a14:useLocalDpi xmlns:a14="http://schemas.microsoft.com/office/drawing/2010/main"/>
            </a:ext>
          </a:extLst>
        </a:blip>
        <a:stretch>
          <a:fillRect/>
        </a:stretch>
      </xdr:blipFill>
      <xdr:spPr>
        <a:xfrm>
          <a:off x="265987" y="667058273"/>
          <a:ext cx="792000" cy="936000"/>
        </a:xfrm>
        <a:prstGeom prst="rect">
          <a:avLst/>
        </a:prstGeom>
      </xdr:spPr>
    </xdr:pic>
    <xdr:clientData/>
  </xdr:twoCellAnchor>
  <xdr:twoCellAnchor>
    <xdr:from>
      <xdr:col>0</xdr:col>
      <xdr:colOff>265987</xdr:colOff>
      <xdr:row>1789</xdr:row>
      <xdr:rowOff>12998</xdr:rowOff>
    </xdr:from>
    <xdr:to>
      <xdr:col>0</xdr:col>
      <xdr:colOff>1057987</xdr:colOff>
      <xdr:row>1789</xdr:row>
      <xdr:rowOff>948998</xdr:rowOff>
    </xdr:to>
    <xdr:pic>
      <xdr:nvPicPr>
        <xdr:cNvPr id="1756" name="1002516_1A09198_5X330.jpg">
          <a:extLst>
            <a:ext uri="{FF2B5EF4-FFF2-40B4-BE49-F238E27FC236}">
              <a16:creationId xmlns:a16="http://schemas.microsoft.com/office/drawing/2014/main" xmlns="" id="{456E7129-E79F-47D4-3EB0-0D2B1974E50E}"/>
            </a:ext>
          </a:extLst>
        </xdr:cNvPr>
        <xdr:cNvPicPr>
          <a:picLocks/>
        </xdr:cNvPicPr>
      </xdr:nvPicPr>
      <xdr:blipFill>
        <a:blip xmlns:r="http://schemas.openxmlformats.org/officeDocument/2006/relationships" r:embed="rId472" cstate="screen">
          <a:extLst>
            <a:ext uri="{28A0092B-C50C-407E-A947-70E740481C1C}">
              <a14:useLocalDpi xmlns:a14="http://schemas.microsoft.com/office/drawing/2010/main"/>
            </a:ext>
          </a:extLst>
        </a:blip>
        <a:stretch>
          <a:fillRect/>
        </a:stretch>
      </xdr:blipFill>
      <xdr:spPr>
        <a:xfrm>
          <a:off x="265987" y="668020298"/>
          <a:ext cx="792000" cy="936000"/>
        </a:xfrm>
        <a:prstGeom prst="rect">
          <a:avLst/>
        </a:prstGeom>
      </xdr:spPr>
    </xdr:pic>
    <xdr:clientData/>
  </xdr:twoCellAnchor>
  <xdr:twoCellAnchor>
    <xdr:from>
      <xdr:col>0</xdr:col>
      <xdr:colOff>265987</xdr:colOff>
      <xdr:row>1794</xdr:row>
      <xdr:rowOff>12998</xdr:rowOff>
    </xdr:from>
    <xdr:to>
      <xdr:col>0</xdr:col>
      <xdr:colOff>1057987</xdr:colOff>
      <xdr:row>1794</xdr:row>
      <xdr:rowOff>948998</xdr:rowOff>
    </xdr:to>
    <xdr:pic>
      <xdr:nvPicPr>
        <xdr:cNvPr id="1758" name="1002516_1A09227_5B010.jpg">
          <a:extLst>
            <a:ext uri="{FF2B5EF4-FFF2-40B4-BE49-F238E27FC236}">
              <a16:creationId xmlns:a16="http://schemas.microsoft.com/office/drawing/2014/main" xmlns="" id="{B6AD4D34-B787-D3BE-3666-13E68A97703F}"/>
            </a:ext>
          </a:extLst>
        </xdr:cNvPr>
        <xdr:cNvPicPr>
          <a:picLocks/>
        </xdr:cNvPicPr>
      </xdr:nvPicPr>
      <xdr:blipFill>
        <a:blip xmlns:r="http://schemas.openxmlformats.org/officeDocument/2006/relationships" r:embed="rId473" cstate="screen">
          <a:extLst>
            <a:ext uri="{28A0092B-C50C-407E-A947-70E740481C1C}">
              <a14:useLocalDpi xmlns:a14="http://schemas.microsoft.com/office/drawing/2010/main"/>
            </a:ext>
          </a:extLst>
        </a:blip>
        <a:stretch>
          <a:fillRect/>
        </a:stretch>
      </xdr:blipFill>
      <xdr:spPr>
        <a:xfrm>
          <a:off x="265987" y="669630023"/>
          <a:ext cx="792000" cy="936000"/>
        </a:xfrm>
        <a:prstGeom prst="rect">
          <a:avLst/>
        </a:prstGeom>
      </xdr:spPr>
    </xdr:pic>
    <xdr:clientData/>
  </xdr:twoCellAnchor>
  <xdr:twoCellAnchor>
    <xdr:from>
      <xdr:col>0</xdr:col>
      <xdr:colOff>265987</xdr:colOff>
      <xdr:row>1798</xdr:row>
      <xdr:rowOff>12998</xdr:rowOff>
    </xdr:from>
    <xdr:to>
      <xdr:col>0</xdr:col>
      <xdr:colOff>1057987</xdr:colOff>
      <xdr:row>1798</xdr:row>
      <xdr:rowOff>948998</xdr:rowOff>
    </xdr:to>
    <xdr:pic>
      <xdr:nvPicPr>
        <xdr:cNvPr id="1760" name="ABU01023_A232415_2VB00.jpg">
          <a:extLst>
            <a:ext uri="{FF2B5EF4-FFF2-40B4-BE49-F238E27FC236}">
              <a16:creationId xmlns:a16="http://schemas.microsoft.com/office/drawing/2014/main" xmlns="" id="{DFCF53E5-1C37-A965-6F7A-1B720D05BB09}"/>
            </a:ext>
          </a:extLst>
        </xdr:cNvPr>
        <xdr:cNvPicPr>
          <a:picLocks/>
        </xdr:cNvPicPr>
      </xdr:nvPicPr>
      <xdr:blipFill>
        <a:blip xmlns:r="http://schemas.openxmlformats.org/officeDocument/2006/relationships" r:embed="rId474" cstate="screen">
          <a:extLst>
            <a:ext uri="{28A0092B-C50C-407E-A947-70E740481C1C}">
              <a14:useLocalDpi xmlns:a14="http://schemas.microsoft.com/office/drawing/2010/main"/>
            </a:ext>
          </a:extLst>
        </a:blip>
        <a:stretch>
          <a:fillRect/>
        </a:stretch>
      </xdr:blipFill>
      <xdr:spPr>
        <a:xfrm>
          <a:off x="265987" y="671077823"/>
          <a:ext cx="792000" cy="936000"/>
        </a:xfrm>
        <a:prstGeom prst="rect">
          <a:avLst/>
        </a:prstGeom>
      </xdr:spPr>
    </xdr:pic>
    <xdr:clientData/>
  </xdr:twoCellAnchor>
  <xdr:twoCellAnchor>
    <xdr:from>
      <xdr:col>0</xdr:col>
      <xdr:colOff>265987</xdr:colOff>
      <xdr:row>1802</xdr:row>
      <xdr:rowOff>12998</xdr:rowOff>
    </xdr:from>
    <xdr:to>
      <xdr:col>0</xdr:col>
      <xdr:colOff>1057987</xdr:colOff>
      <xdr:row>1802</xdr:row>
      <xdr:rowOff>948998</xdr:rowOff>
    </xdr:to>
    <xdr:pic>
      <xdr:nvPicPr>
        <xdr:cNvPr id="1762" name="1003712_1A02590_A1203.jpg">
          <a:extLst>
            <a:ext uri="{FF2B5EF4-FFF2-40B4-BE49-F238E27FC236}">
              <a16:creationId xmlns:a16="http://schemas.microsoft.com/office/drawing/2014/main" xmlns="" id="{CDC956CF-7C28-A9E5-0E75-D232F5AE1D53}"/>
            </a:ext>
          </a:extLst>
        </xdr:cNvPr>
        <xdr:cNvPicPr>
          <a:picLocks/>
        </xdr:cNvPicPr>
      </xdr:nvPicPr>
      <xdr:blipFill>
        <a:blip xmlns:r="http://schemas.openxmlformats.org/officeDocument/2006/relationships" r:embed="rId475" cstate="screen">
          <a:extLst>
            <a:ext uri="{28A0092B-C50C-407E-A947-70E740481C1C}">
              <a14:useLocalDpi xmlns:a14="http://schemas.microsoft.com/office/drawing/2010/main"/>
            </a:ext>
          </a:extLst>
        </a:blip>
        <a:stretch>
          <a:fillRect/>
        </a:stretch>
      </xdr:blipFill>
      <xdr:spPr>
        <a:xfrm>
          <a:off x="265987" y="672525623"/>
          <a:ext cx="792000" cy="936000"/>
        </a:xfrm>
        <a:prstGeom prst="rect">
          <a:avLst/>
        </a:prstGeom>
      </xdr:spPr>
    </xdr:pic>
    <xdr:clientData/>
  </xdr:twoCellAnchor>
  <xdr:twoCellAnchor>
    <xdr:from>
      <xdr:col>0</xdr:col>
      <xdr:colOff>265987</xdr:colOff>
      <xdr:row>1803</xdr:row>
      <xdr:rowOff>12998</xdr:rowOff>
    </xdr:from>
    <xdr:to>
      <xdr:col>0</xdr:col>
      <xdr:colOff>1057987</xdr:colOff>
      <xdr:row>1803</xdr:row>
      <xdr:rowOff>948998</xdr:rowOff>
    </xdr:to>
    <xdr:pic>
      <xdr:nvPicPr>
        <xdr:cNvPr id="1764" name="1004120_1A01752_1B000.jpg">
          <a:extLst>
            <a:ext uri="{FF2B5EF4-FFF2-40B4-BE49-F238E27FC236}">
              <a16:creationId xmlns:a16="http://schemas.microsoft.com/office/drawing/2014/main" xmlns="" id="{04045291-41A3-2F30-BB30-293FBAA9A99F}"/>
            </a:ext>
          </a:extLst>
        </xdr:cNvPr>
        <xdr:cNvPicPr>
          <a:picLocks/>
        </xdr:cNvPicPr>
      </xdr:nvPicPr>
      <xdr:blipFill>
        <a:blip xmlns:r="http://schemas.openxmlformats.org/officeDocument/2006/relationships" r:embed="rId476" cstate="screen">
          <a:extLst>
            <a:ext uri="{28A0092B-C50C-407E-A947-70E740481C1C}">
              <a14:useLocalDpi xmlns:a14="http://schemas.microsoft.com/office/drawing/2010/main"/>
            </a:ext>
          </a:extLst>
        </a:blip>
        <a:stretch>
          <a:fillRect/>
        </a:stretch>
      </xdr:blipFill>
      <xdr:spPr>
        <a:xfrm>
          <a:off x="265987" y="673487648"/>
          <a:ext cx="792000" cy="936000"/>
        </a:xfrm>
        <a:prstGeom prst="rect">
          <a:avLst/>
        </a:prstGeom>
      </xdr:spPr>
    </xdr:pic>
    <xdr:clientData/>
  </xdr:twoCellAnchor>
  <xdr:twoCellAnchor>
    <xdr:from>
      <xdr:col>0</xdr:col>
      <xdr:colOff>265987</xdr:colOff>
      <xdr:row>1809</xdr:row>
      <xdr:rowOff>12998</xdr:rowOff>
    </xdr:from>
    <xdr:to>
      <xdr:col>0</xdr:col>
      <xdr:colOff>1057987</xdr:colOff>
      <xdr:row>1809</xdr:row>
      <xdr:rowOff>948998</xdr:rowOff>
    </xdr:to>
    <xdr:pic>
      <xdr:nvPicPr>
        <xdr:cNvPr id="1766" name="1001383_1A01879_5U180.jpg">
          <a:extLst>
            <a:ext uri="{FF2B5EF4-FFF2-40B4-BE49-F238E27FC236}">
              <a16:creationId xmlns:a16="http://schemas.microsoft.com/office/drawing/2014/main" xmlns="" id="{3FF68F56-FF90-FE0E-622E-2B62DC6A8C36}"/>
            </a:ext>
          </a:extLst>
        </xdr:cNvPr>
        <xdr:cNvPicPr>
          <a:picLocks/>
        </xdr:cNvPicPr>
      </xdr:nvPicPr>
      <xdr:blipFill>
        <a:blip xmlns:r="http://schemas.openxmlformats.org/officeDocument/2006/relationships" r:embed="rId477" cstate="screen">
          <a:extLst>
            <a:ext uri="{28A0092B-C50C-407E-A947-70E740481C1C}">
              <a14:useLocalDpi xmlns:a14="http://schemas.microsoft.com/office/drawing/2010/main"/>
            </a:ext>
          </a:extLst>
        </a:blip>
        <a:stretch>
          <a:fillRect/>
        </a:stretch>
      </xdr:blipFill>
      <xdr:spPr>
        <a:xfrm>
          <a:off x="265987" y="675259298"/>
          <a:ext cx="792000" cy="936000"/>
        </a:xfrm>
        <a:prstGeom prst="rect">
          <a:avLst/>
        </a:prstGeom>
      </xdr:spPr>
    </xdr:pic>
    <xdr:clientData/>
  </xdr:twoCellAnchor>
  <xdr:twoCellAnchor>
    <xdr:from>
      <xdr:col>0</xdr:col>
      <xdr:colOff>265987</xdr:colOff>
      <xdr:row>1835</xdr:row>
      <xdr:rowOff>12998</xdr:rowOff>
    </xdr:from>
    <xdr:to>
      <xdr:col>0</xdr:col>
      <xdr:colOff>1057987</xdr:colOff>
      <xdr:row>1835</xdr:row>
      <xdr:rowOff>948998</xdr:rowOff>
    </xdr:to>
    <xdr:pic>
      <xdr:nvPicPr>
        <xdr:cNvPr id="1768" name="1006257_1A00621_4JEE0.jpg">
          <a:extLst>
            <a:ext uri="{FF2B5EF4-FFF2-40B4-BE49-F238E27FC236}">
              <a16:creationId xmlns:a16="http://schemas.microsoft.com/office/drawing/2014/main" xmlns="" id="{0C0FEFDF-B4AD-73D1-FF5F-4828058103B5}"/>
            </a:ext>
          </a:extLst>
        </xdr:cNvPr>
        <xdr:cNvPicPr>
          <a:picLocks/>
        </xdr:cNvPicPr>
      </xdr:nvPicPr>
      <xdr:blipFill>
        <a:blip xmlns:r="http://schemas.openxmlformats.org/officeDocument/2006/relationships" r:embed="rId478" cstate="screen">
          <a:extLst>
            <a:ext uri="{28A0092B-C50C-407E-A947-70E740481C1C}">
              <a14:useLocalDpi xmlns:a14="http://schemas.microsoft.com/office/drawing/2010/main"/>
            </a:ext>
          </a:extLst>
        </a:blip>
        <a:stretch>
          <a:fillRect/>
        </a:stretch>
      </xdr:blipFill>
      <xdr:spPr>
        <a:xfrm>
          <a:off x="265987" y="680269448"/>
          <a:ext cx="792000" cy="936000"/>
        </a:xfrm>
        <a:prstGeom prst="rect">
          <a:avLst/>
        </a:prstGeom>
      </xdr:spPr>
    </xdr:pic>
    <xdr:clientData/>
  </xdr:twoCellAnchor>
  <xdr:twoCellAnchor>
    <xdr:from>
      <xdr:col>0</xdr:col>
      <xdr:colOff>265987</xdr:colOff>
      <xdr:row>1836</xdr:row>
      <xdr:rowOff>12998</xdr:rowOff>
    </xdr:from>
    <xdr:to>
      <xdr:col>0</xdr:col>
      <xdr:colOff>1057987</xdr:colOff>
      <xdr:row>1836</xdr:row>
      <xdr:rowOff>948998</xdr:rowOff>
    </xdr:to>
    <xdr:pic>
      <xdr:nvPicPr>
        <xdr:cNvPr id="1770" name="1006255_1A00621_4JEE0.jpg">
          <a:extLst>
            <a:ext uri="{FF2B5EF4-FFF2-40B4-BE49-F238E27FC236}">
              <a16:creationId xmlns:a16="http://schemas.microsoft.com/office/drawing/2014/main" xmlns="" id="{22B34AD2-A89C-389B-EE5F-B03A26825742}"/>
            </a:ext>
          </a:extLst>
        </xdr:cNvPr>
        <xdr:cNvPicPr>
          <a:picLocks/>
        </xdr:cNvPicPr>
      </xdr:nvPicPr>
      <xdr:blipFill>
        <a:blip xmlns:r="http://schemas.openxmlformats.org/officeDocument/2006/relationships" r:embed="rId479" cstate="screen">
          <a:extLst>
            <a:ext uri="{28A0092B-C50C-407E-A947-70E740481C1C}">
              <a14:useLocalDpi xmlns:a14="http://schemas.microsoft.com/office/drawing/2010/main"/>
            </a:ext>
          </a:extLst>
        </a:blip>
        <a:stretch>
          <a:fillRect/>
        </a:stretch>
      </xdr:blipFill>
      <xdr:spPr>
        <a:xfrm>
          <a:off x="265987" y="681231473"/>
          <a:ext cx="792000" cy="936000"/>
        </a:xfrm>
        <a:prstGeom prst="rect">
          <a:avLst/>
        </a:prstGeom>
      </xdr:spPr>
    </xdr:pic>
    <xdr:clientData/>
  </xdr:twoCellAnchor>
  <xdr:twoCellAnchor>
    <xdr:from>
      <xdr:col>0</xdr:col>
      <xdr:colOff>265987</xdr:colOff>
      <xdr:row>1837</xdr:row>
      <xdr:rowOff>12998</xdr:rowOff>
    </xdr:from>
    <xdr:to>
      <xdr:col>0</xdr:col>
      <xdr:colOff>1057987</xdr:colOff>
      <xdr:row>1837</xdr:row>
      <xdr:rowOff>948998</xdr:rowOff>
    </xdr:to>
    <xdr:pic>
      <xdr:nvPicPr>
        <xdr:cNvPr id="1772" name="1000518_1A01317_1B00V.jpg">
          <a:extLst>
            <a:ext uri="{FF2B5EF4-FFF2-40B4-BE49-F238E27FC236}">
              <a16:creationId xmlns:a16="http://schemas.microsoft.com/office/drawing/2014/main" xmlns="" id="{2E8DCD78-3AAA-5D3E-01C7-EBA7E182F6CB}"/>
            </a:ext>
          </a:extLst>
        </xdr:cNvPr>
        <xdr:cNvPicPr>
          <a:picLocks/>
        </xdr:cNvPicPr>
      </xdr:nvPicPr>
      <xdr:blipFill>
        <a:blip xmlns:r="http://schemas.openxmlformats.org/officeDocument/2006/relationships" r:embed="rId480" cstate="screen">
          <a:extLst>
            <a:ext uri="{28A0092B-C50C-407E-A947-70E740481C1C}">
              <a14:useLocalDpi xmlns:a14="http://schemas.microsoft.com/office/drawing/2010/main"/>
            </a:ext>
          </a:extLst>
        </a:blip>
        <a:stretch>
          <a:fillRect/>
        </a:stretch>
      </xdr:blipFill>
      <xdr:spPr>
        <a:xfrm>
          <a:off x="265987" y="682193498"/>
          <a:ext cx="792000" cy="936000"/>
        </a:xfrm>
        <a:prstGeom prst="rect">
          <a:avLst/>
        </a:prstGeom>
      </xdr:spPr>
    </xdr:pic>
    <xdr:clientData/>
  </xdr:twoCellAnchor>
  <xdr:twoCellAnchor>
    <xdr:from>
      <xdr:col>0</xdr:col>
      <xdr:colOff>265987</xdr:colOff>
      <xdr:row>1842</xdr:row>
      <xdr:rowOff>12998</xdr:rowOff>
    </xdr:from>
    <xdr:to>
      <xdr:col>0</xdr:col>
      <xdr:colOff>1057987</xdr:colOff>
      <xdr:row>1842</xdr:row>
      <xdr:rowOff>948998</xdr:rowOff>
    </xdr:to>
    <xdr:pic>
      <xdr:nvPicPr>
        <xdr:cNvPr id="1774" name="1006635_1A08287_1B00V.jpg">
          <a:extLst>
            <a:ext uri="{FF2B5EF4-FFF2-40B4-BE49-F238E27FC236}">
              <a16:creationId xmlns:a16="http://schemas.microsoft.com/office/drawing/2014/main" xmlns="" id="{669F8DD8-55C0-4903-2C02-7C4AF5EAD59D}"/>
            </a:ext>
          </a:extLst>
        </xdr:cNvPr>
        <xdr:cNvPicPr>
          <a:picLocks/>
        </xdr:cNvPicPr>
      </xdr:nvPicPr>
      <xdr:blipFill>
        <a:blip xmlns:r="http://schemas.openxmlformats.org/officeDocument/2006/relationships" r:embed="rId481" cstate="screen">
          <a:extLst>
            <a:ext uri="{28A0092B-C50C-407E-A947-70E740481C1C}">
              <a14:useLocalDpi xmlns:a14="http://schemas.microsoft.com/office/drawing/2010/main"/>
            </a:ext>
          </a:extLst>
        </a:blip>
        <a:stretch>
          <a:fillRect/>
        </a:stretch>
      </xdr:blipFill>
      <xdr:spPr>
        <a:xfrm>
          <a:off x="265987" y="683803223"/>
          <a:ext cx="792000" cy="936000"/>
        </a:xfrm>
        <a:prstGeom prst="rect">
          <a:avLst/>
        </a:prstGeom>
      </xdr:spPr>
    </xdr:pic>
    <xdr:clientData/>
  </xdr:twoCellAnchor>
  <xdr:twoCellAnchor>
    <xdr:from>
      <xdr:col>0</xdr:col>
      <xdr:colOff>265987</xdr:colOff>
      <xdr:row>1845</xdr:row>
      <xdr:rowOff>12998</xdr:rowOff>
    </xdr:from>
    <xdr:to>
      <xdr:col>0</xdr:col>
      <xdr:colOff>1057987</xdr:colOff>
      <xdr:row>1845</xdr:row>
      <xdr:rowOff>948998</xdr:rowOff>
    </xdr:to>
    <xdr:pic>
      <xdr:nvPicPr>
        <xdr:cNvPr id="1776" name="1010972_1A09141_1B00P.jpg">
          <a:extLst>
            <a:ext uri="{FF2B5EF4-FFF2-40B4-BE49-F238E27FC236}">
              <a16:creationId xmlns:a16="http://schemas.microsoft.com/office/drawing/2014/main" xmlns="" id="{F745EBD1-58B9-29F7-360B-BC132BE978A4}"/>
            </a:ext>
          </a:extLst>
        </xdr:cNvPr>
        <xdr:cNvPicPr>
          <a:picLocks/>
        </xdr:cNvPicPr>
      </xdr:nvPicPr>
      <xdr:blipFill>
        <a:blip xmlns:r="http://schemas.openxmlformats.org/officeDocument/2006/relationships" r:embed="rId482" cstate="screen">
          <a:extLst>
            <a:ext uri="{28A0092B-C50C-407E-A947-70E740481C1C}">
              <a14:useLocalDpi xmlns:a14="http://schemas.microsoft.com/office/drawing/2010/main"/>
            </a:ext>
          </a:extLst>
        </a:blip>
        <a:stretch>
          <a:fillRect/>
        </a:stretch>
      </xdr:blipFill>
      <xdr:spPr>
        <a:xfrm>
          <a:off x="265987" y="685089098"/>
          <a:ext cx="792000" cy="936000"/>
        </a:xfrm>
        <a:prstGeom prst="rect">
          <a:avLst/>
        </a:prstGeom>
      </xdr:spPr>
    </xdr:pic>
    <xdr:clientData/>
  </xdr:twoCellAnchor>
  <xdr:twoCellAnchor>
    <xdr:from>
      <xdr:col>0</xdr:col>
      <xdr:colOff>265987</xdr:colOff>
      <xdr:row>1849</xdr:row>
      <xdr:rowOff>12998</xdr:rowOff>
    </xdr:from>
    <xdr:to>
      <xdr:col>0</xdr:col>
      <xdr:colOff>1057987</xdr:colOff>
      <xdr:row>1849</xdr:row>
      <xdr:rowOff>948998</xdr:rowOff>
    </xdr:to>
    <xdr:pic>
      <xdr:nvPicPr>
        <xdr:cNvPr id="1778" name="1011673_1A08287_1B00V.jpg">
          <a:extLst>
            <a:ext uri="{FF2B5EF4-FFF2-40B4-BE49-F238E27FC236}">
              <a16:creationId xmlns:a16="http://schemas.microsoft.com/office/drawing/2014/main" xmlns="" id="{8B29383A-11A8-A041-4E32-05B6D819F675}"/>
            </a:ext>
          </a:extLst>
        </xdr:cNvPr>
        <xdr:cNvPicPr>
          <a:picLocks/>
        </xdr:cNvPicPr>
      </xdr:nvPicPr>
      <xdr:blipFill>
        <a:blip xmlns:r="http://schemas.openxmlformats.org/officeDocument/2006/relationships" r:embed="rId483" cstate="screen">
          <a:extLst>
            <a:ext uri="{28A0092B-C50C-407E-A947-70E740481C1C}">
              <a14:useLocalDpi xmlns:a14="http://schemas.microsoft.com/office/drawing/2010/main"/>
            </a:ext>
          </a:extLst>
        </a:blip>
        <a:stretch>
          <a:fillRect/>
        </a:stretch>
      </xdr:blipFill>
      <xdr:spPr>
        <a:xfrm>
          <a:off x="265987" y="686536898"/>
          <a:ext cx="792000" cy="936000"/>
        </a:xfrm>
        <a:prstGeom prst="rect">
          <a:avLst/>
        </a:prstGeom>
      </xdr:spPr>
    </xdr:pic>
    <xdr:clientData/>
  </xdr:twoCellAnchor>
  <xdr:twoCellAnchor>
    <xdr:from>
      <xdr:col>0</xdr:col>
      <xdr:colOff>265987</xdr:colOff>
      <xdr:row>1851</xdr:row>
      <xdr:rowOff>12998</xdr:rowOff>
    </xdr:from>
    <xdr:to>
      <xdr:col>0</xdr:col>
      <xdr:colOff>1057987</xdr:colOff>
      <xdr:row>1851</xdr:row>
      <xdr:rowOff>948998</xdr:rowOff>
    </xdr:to>
    <xdr:pic>
      <xdr:nvPicPr>
        <xdr:cNvPr id="1780" name="1000396_1A07019_5P740.jpg">
          <a:extLst>
            <a:ext uri="{FF2B5EF4-FFF2-40B4-BE49-F238E27FC236}">
              <a16:creationId xmlns:a16="http://schemas.microsoft.com/office/drawing/2014/main" xmlns="" id="{E3A328FD-40E8-2025-5DCE-A3D15E137723}"/>
            </a:ext>
          </a:extLst>
        </xdr:cNvPr>
        <xdr:cNvPicPr>
          <a:picLocks/>
        </xdr:cNvPicPr>
      </xdr:nvPicPr>
      <xdr:blipFill>
        <a:blip xmlns:r="http://schemas.openxmlformats.org/officeDocument/2006/relationships" r:embed="rId484" cstate="screen">
          <a:extLst>
            <a:ext uri="{28A0092B-C50C-407E-A947-70E740481C1C}">
              <a14:useLocalDpi xmlns:a14="http://schemas.microsoft.com/office/drawing/2010/main"/>
            </a:ext>
          </a:extLst>
        </a:blip>
        <a:stretch>
          <a:fillRect/>
        </a:stretch>
      </xdr:blipFill>
      <xdr:spPr>
        <a:xfrm>
          <a:off x="265987" y="687660848"/>
          <a:ext cx="792000" cy="936000"/>
        </a:xfrm>
        <a:prstGeom prst="rect">
          <a:avLst/>
        </a:prstGeom>
      </xdr:spPr>
    </xdr:pic>
    <xdr:clientData/>
  </xdr:twoCellAnchor>
  <xdr:twoCellAnchor>
    <xdr:from>
      <xdr:col>0</xdr:col>
      <xdr:colOff>265987</xdr:colOff>
      <xdr:row>1852</xdr:row>
      <xdr:rowOff>12998</xdr:rowOff>
    </xdr:from>
    <xdr:to>
      <xdr:col>0</xdr:col>
      <xdr:colOff>1057987</xdr:colOff>
      <xdr:row>1852</xdr:row>
      <xdr:rowOff>948998</xdr:rowOff>
    </xdr:to>
    <xdr:pic>
      <xdr:nvPicPr>
        <xdr:cNvPr id="1782" name="1010270_1A08139_5P150.jpg">
          <a:extLst>
            <a:ext uri="{FF2B5EF4-FFF2-40B4-BE49-F238E27FC236}">
              <a16:creationId xmlns:a16="http://schemas.microsoft.com/office/drawing/2014/main" xmlns="" id="{5B0F5B9B-EDC3-FE79-FE98-1E0BB5CBAA59}"/>
            </a:ext>
          </a:extLst>
        </xdr:cNvPr>
        <xdr:cNvPicPr>
          <a:picLocks/>
        </xdr:cNvPicPr>
      </xdr:nvPicPr>
      <xdr:blipFill>
        <a:blip xmlns:r="http://schemas.openxmlformats.org/officeDocument/2006/relationships" r:embed="rId485" cstate="screen">
          <a:extLst>
            <a:ext uri="{28A0092B-C50C-407E-A947-70E740481C1C}">
              <a14:useLocalDpi xmlns:a14="http://schemas.microsoft.com/office/drawing/2010/main"/>
            </a:ext>
          </a:extLst>
        </a:blip>
        <a:stretch>
          <a:fillRect/>
        </a:stretch>
      </xdr:blipFill>
      <xdr:spPr>
        <a:xfrm>
          <a:off x="265987" y="688622873"/>
          <a:ext cx="792000" cy="936000"/>
        </a:xfrm>
        <a:prstGeom prst="rect">
          <a:avLst/>
        </a:prstGeom>
      </xdr:spPr>
    </xdr:pic>
    <xdr:clientData/>
  </xdr:twoCellAnchor>
  <xdr:twoCellAnchor>
    <xdr:from>
      <xdr:col>0</xdr:col>
      <xdr:colOff>265987</xdr:colOff>
      <xdr:row>1853</xdr:row>
      <xdr:rowOff>12998</xdr:rowOff>
    </xdr:from>
    <xdr:to>
      <xdr:col>0</xdr:col>
      <xdr:colOff>1057987</xdr:colOff>
      <xdr:row>1853</xdr:row>
      <xdr:rowOff>948998</xdr:rowOff>
    </xdr:to>
    <xdr:pic>
      <xdr:nvPicPr>
        <xdr:cNvPr id="1784" name="YC000287_YA00078_A1008.jpg">
          <a:extLst>
            <a:ext uri="{FF2B5EF4-FFF2-40B4-BE49-F238E27FC236}">
              <a16:creationId xmlns:a16="http://schemas.microsoft.com/office/drawing/2014/main" xmlns="" id="{BA53ED14-4330-B1A2-F04B-B0C36AA26059}"/>
            </a:ext>
          </a:extLst>
        </xdr:cNvPr>
        <xdr:cNvPicPr>
          <a:picLocks/>
        </xdr:cNvPicPr>
      </xdr:nvPicPr>
      <xdr:blipFill>
        <a:blip xmlns:r="http://schemas.openxmlformats.org/officeDocument/2006/relationships" r:embed="rId486" cstate="screen">
          <a:extLst>
            <a:ext uri="{28A0092B-C50C-407E-A947-70E740481C1C}">
              <a14:useLocalDpi xmlns:a14="http://schemas.microsoft.com/office/drawing/2010/main"/>
            </a:ext>
          </a:extLst>
        </a:blip>
        <a:stretch>
          <a:fillRect/>
        </a:stretch>
      </xdr:blipFill>
      <xdr:spPr>
        <a:xfrm>
          <a:off x="265987" y="689584898"/>
          <a:ext cx="792000" cy="936000"/>
        </a:xfrm>
        <a:prstGeom prst="rect">
          <a:avLst/>
        </a:prstGeom>
      </xdr:spPr>
    </xdr:pic>
    <xdr:clientData/>
  </xdr:twoCellAnchor>
  <xdr:twoCellAnchor>
    <xdr:from>
      <xdr:col>0</xdr:col>
      <xdr:colOff>265987</xdr:colOff>
      <xdr:row>1856</xdr:row>
      <xdr:rowOff>12998</xdr:rowOff>
    </xdr:from>
    <xdr:to>
      <xdr:col>0</xdr:col>
      <xdr:colOff>1057987</xdr:colOff>
      <xdr:row>1856</xdr:row>
      <xdr:rowOff>948998</xdr:rowOff>
    </xdr:to>
    <xdr:pic>
      <xdr:nvPicPr>
        <xdr:cNvPr id="1786" name="1000205_1A00328_2B150.jpg">
          <a:extLst>
            <a:ext uri="{FF2B5EF4-FFF2-40B4-BE49-F238E27FC236}">
              <a16:creationId xmlns:a16="http://schemas.microsoft.com/office/drawing/2014/main" xmlns="" id="{073FD558-69ED-A30B-77D9-384C4B5DF42E}"/>
            </a:ext>
          </a:extLst>
        </xdr:cNvPr>
        <xdr:cNvPicPr>
          <a:picLocks/>
        </xdr:cNvPicPr>
      </xdr:nvPicPr>
      <xdr:blipFill>
        <a:blip xmlns:r="http://schemas.openxmlformats.org/officeDocument/2006/relationships" r:embed="rId487" cstate="screen">
          <a:extLst>
            <a:ext uri="{28A0092B-C50C-407E-A947-70E740481C1C}">
              <a14:useLocalDpi xmlns:a14="http://schemas.microsoft.com/office/drawing/2010/main"/>
            </a:ext>
          </a:extLst>
        </a:blip>
        <a:stretch>
          <a:fillRect/>
        </a:stretch>
      </xdr:blipFill>
      <xdr:spPr>
        <a:xfrm>
          <a:off x="265987" y="690870773"/>
          <a:ext cx="792000" cy="936000"/>
        </a:xfrm>
        <a:prstGeom prst="rect">
          <a:avLst/>
        </a:prstGeom>
      </xdr:spPr>
    </xdr:pic>
    <xdr:clientData/>
  </xdr:twoCellAnchor>
  <xdr:twoCellAnchor>
    <xdr:from>
      <xdr:col>0</xdr:col>
      <xdr:colOff>265987</xdr:colOff>
      <xdr:row>1861</xdr:row>
      <xdr:rowOff>12998</xdr:rowOff>
    </xdr:from>
    <xdr:to>
      <xdr:col>0</xdr:col>
      <xdr:colOff>1057987</xdr:colOff>
      <xdr:row>1861</xdr:row>
      <xdr:rowOff>948998</xdr:rowOff>
    </xdr:to>
    <xdr:pic>
      <xdr:nvPicPr>
        <xdr:cNvPr id="1788" name="1008180_1A06898_5W020.jpg">
          <a:extLst>
            <a:ext uri="{FF2B5EF4-FFF2-40B4-BE49-F238E27FC236}">
              <a16:creationId xmlns:a16="http://schemas.microsoft.com/office/drawing/2014/main" xmlns="" id="{F9908DB6-5B17-E4A2-BF74-CEA8C4A0C19B}"/>
            </a:ext>
          </a:extLst>
        </xdr:cNvPr>
        <xdr:cNvPicPr>
          <a:picLocks/>
        </xdr:cNvPicPr>
      </xdr:nvPicPr>
      <xdr:blipFill>
        <a:blip xmlns:r="http://schemas.openxmlformats.org/officeDocument/2006/relationships" r:embed="rId488" cstate="screen">
          <a:extLst>
            <a:ext uri="{28A0092B-C50C-407E-A947-70E740481C1C}">
              <a14:useLocalDpi xmlns:a14="http://schemas.microsoft.com/office/drawing/2010/main"/>
            </a:ext>
          </a:extLst>
        </a:blip>
        <a:stretch>
          <a:fillRect/>
        </a:stretch>
      </xdr:blipFill>
      <xdr:spPr>
        <a:xfrm>
          <a:off x="265987" y="692480498"/>
          <a:ext cx="792000" cy="936000"/>
        </a:xfrm>
        <a:prstGeom prst="rect">
          <a:avLst/>
        </a:prstGeom>
      </xdr:spPr>
    </xdr:pic>
    <xdr:clientData/>
  </xdr:twoCellAnchor>
  <xdr:twoCellAnchor>
    <xdr:from>
      <xdr:col>0</xdr:col>
      <xdr:colOff>265987</xdr:colOff>
      <xdr:row>1863</xdr:row>
      <xdr:rowOff>12998</xdr:rowOff>
    </xdr:from>
    <xdr:to>
      <xdr:col>0</xdr:col>
      <xdr:colOff>1057987</xdr:colOff>
      <xdr:row>1863</xdr:row>
      <xdr:rowOff>948998</xdr:rowOff>
    </xdr:to>
    <xdr:pic>
      <xdr:nvPicPr>
        <xdr:cNvPr id="1790" name="1009562_1A06898_5W020.jpg">
          <a:extLst>
            <a:ext uri="{FF2B5EF4-FFF2-40B4-BE49-F238E27FC236}">
              <a16:creationId xmlns:a16="http://schemas.microsoft.com/office/drawing/2014/main" xmlns="" id="{1C3A6772-5015-7D3C-2829-2DAEDC668A51}"/>
            </a:ext>
          </a:extLst>
        </xdr:cNvPr>
        <xdr:cNvPicPr>
          <a:picLocks/>
        </xdr:cNvPicPr>
      </xdr:nvPicPr>
      <xdr:blipFill>
        <a:blip xmlns:r="http://schemas.openxmlformats.org/officeDocument/2006/relationships" r:embed="rId489" cstate="screen">
          <a:extLst>
            <a:ext uri="{28A0092B-C50C-407E-A947-70E740481C1C}">
              <a14:useLocalDpi xmlns:a14="http://schemas.microsoft.com/office/drawing/2010/main"/>
            </a:ext>
          </a:extLst>
        </a:blip>
        <a:stretch>
          <a:fillRect/>
        </a:stretch>
      </xdr:blipFill>
      <xdr:spPr>
        <a:xfrm>
          <a:off x="265987" y="693604448"/>
          <a:ext cx="792000" cy="936000"/>
        </a:xfrm>
        <a:prstGeom prst="rect">
          <a:avLst/>
        </a:prstGeom>
      </xdr:spPr>
    </xdr:pic>
    <xdr:clientData/>
  </xdr:twoCellAnchor>
  <xdr:twoCellAnchor>
    <xdr:from>
      <xdr:col>0</xdr:col>
      <xdr:colOff>265987</xdr:colOff>
      <xdr:row>1865</xdr:row>
      <xdr:rowOff>12998</xdr:rowOff>
    </xdr:from>
    <xdr:to>
      <xdr:col>0</xdr:col>
      <xdr:colOff>1057987</xdr:colOff>
      <xdr:row>1865</xdr:row>
      <xdr:rowOff>948998</xdr:rowOff>
    </xdr:to>
    <xdr:pic>
      <xdr:nvPicPr>
        <xdr:cNvPr id="1792" name="1009577_1A05853_2L750.jpg">
          <a:extLst>
            <a:ext uri="{FF2B5EF4-FFF2-40B4-BE49-F238E27FC236}">
              <a16:creationId xmlns:a16="http://schemas.microsoft.com/office/drawing/2014/main" xmlns="" id="{78FD76C8-5EA2-6825-CE8A-573100734F25}"/>
            </a:ext>
          </a:extLst>
        </xdr:cNvPr>
        <xdr:cNvPicPr>
          <a:picLocks/>
        </xdr:cNvPicPr>
      </xdr:nvPicPr>
      <xdr:blipFill>
        <a:blip xmlns:r="http://schemas.openxmlformats.org/officeDocument/2006/relationships" r:embed="rId490" cstate="screen">
          <a:extLst>
            <a:ext uri="{28A0092B-C50C-407E-A947-70E740481C1C}">
              <a14:useLocalDpi xmlns:a14="http://schemas.microsoft.com/office/drawing/2010/main"/>
            </a:ext>
          </a:extLst>
        </a:blip>
        <a:stretch>
          <a:fillRect/>
        </a:stretch>
      </xdr:blipFill>
      <xdr:spPr>
        <a:xfrm>
          <a:off x="265987" y="694728398"/>
          <a:ext cx="792000" cy="936000"/>
        </a:xfrm>
        <a:prstGeom prst="rect">
          <a:avLst/>
        </a:prstGeom>
      </xdr:spPr>
    </xdr:pic>
    <xdr:clientData/>
  </xdr:twoCellAnchor>
  <xdr:twoCellAnchor>
    <xdr:from>
      <xdr:col>0</xdr:col>
      <xdr:colOff>265987</xdr:colOff>
      <xdr:row>1868</xdr:row>
      <xdr:rowOff>12998</xdr:rowOff>
    </xdr:from>
    <xdr:to>
      <xdr:col>0</xdr:col>
      <xdr:colOff>1057987</xdr:colOff>
      <xdr:row>1868</xdr:row>
      <xdr:rowOff>948998</xdr:rowOff>
    </xdr:to>
    <xdr:pic>
      <xdr:nvPicPr>
        <xdr:cNvPr id="1794" name="1014093_1A10010_2W300.jpg">
          <a:extLst>
            <a:ext uri="{FF2B5EF4-FFF2-40B4-BE49-F238E27FC236}">
              <a16:creationId xmlns:a16="http://schemas.microsoft.com/office/drawing/2014/main" xmlns="" id="{2A1232F5-419C-C0C5-33E8-5B0187F0A306}"/>
            </a:ext>
          </a:extLst>
        </xdr:cNvPr>
        <xdr:cNvPicPr>
          <a:picLocks/>
        </xdr:cNvPicPr>
      </xdr:nvPicPr>
      <xdr:blipFill>
        <a:blip xmlns:r="http://schemas.openxmlformats.org/officeDocument/2006/relationships" r:embed="rId491" cstate="screen">
          <a:extLst>
            <a:ext uri="{28A0092B-C50C-407E-A947-70E740481C1C}">
              <a14:useLocalDpi xmlns:a14="http://schemas.microsoft.com/office/drawing/2010/main"/>
            </a:ext>
          </a:extLst>
        </a:blip>
        <a:stretch>
          <a:fillRect/>
        </a:stretch>
      </xdr:blipFill>
      <xdr:spPr>
        <a:xfrm>
          <a:off x="265987" y="696014273"/>
          <a:ext cx="792000" cy="936000"/>
        </a:xfrm>
        <a:prstGeom prst="rect">
          <a:avLst/>
        </a:prstGeom>
      </xdr:spPr>
    </xdr:pic>
    <xdr:clientData/>
  </xdr:twoCellAnchor>
  <xdr:twoCellAnchor>
    <xdr:from>
      <xdr:col>0</xdr:col>
      <xdr:colOff>265987</xdr:colOff>
      <xdr:row>1871</xdr:row>
      <xdr:rowOff>12998</xdr:rowOff>
    </xdr:from>
    <xdr:to>
      <xdr:col>0</xdr:col>
      <xdr:colOff>1057987</xdr:colOff>
      <xdr:row>1871</xdr:row>
      <xdr:rowOff>948998</xdr:rowOff>
    </xdr:to>
    <xdr:pic>
      <xdr:nvPicPr>
        <xdr:cNvPr id="1796" name="1013644_1A09656_2D890.jpg">
          <a:extLst>
            <a:ext uri="{FF2B5EF4-FFF2-40B4-BE49-F238E27FC236}">
              <a16:creationId xmlns:a16="http://schemas.microsoft.com/office/drawing/2014/main" xmlns="" id="{7C7C6009-2649-EDC3-C209-080DF4EEE792}"/>
            </a:ext>
          </a:extLst>
        </xdr:cNvPr>
        <xdr:cNvPicPr>
          <a:picLocks/>
        </xdr:cNvPicPr>
      </xdr:nvPicPr>
      <xdr:blipFill>
        <a:blip xmlns:r="http://schemas.openxmlformats.org/officeDocument/2006/relationships" r:embed="rId492" cstate="screen">
          <a:extLst>
            <a:ext uri="{28A0092B-C50C-407E-A947-70E740481C1C}">
              <a14:useLocalDpi xmlns:a14="http://schemas.microsoft.com/office/drawing/2010/main"/>
            </a:ext>
          </a:extLst>
        </a:blip>
        <a:stretch>
          <a:fillRect/>
        </a:stretch>
      </xdr:blipFill>
      <xdr:spPr>
        <a:xfrm>
          <a:off x="265987" y="697300148"/>
          <a:ext cx="792000" cy="936000"/>
        </a:xfrm>
        <a:prstGeom prst="rect">
          <a:avLst/>
        </a:prstGeom>
      </xdr:spPr>
    </xdr:pic>
    <xdr:clientData/>
  </xdr:twoCellAnchor>
  <xdr:twoCellAnchor>
    <xdr:from>
      <xdr:col>0</xdr:col>
      <xdr:colOff>265987</xdr:colOff>
      <xdr:row>1873</xdr:row>
      <xdr:rowOff>12998</xdr:rowOff>
    </xdr:from>
    <xdr:to>
      <xdr:col>0</xdr:col>
      <xdr:colOff>1057987</xdr:colOff>
      <xdr:row>1873</xdr:row>
      <xdr:rowOff>948998</xdr:rowOff>
    </xdr:to>
    <xdr:pic>
      <xdr:nvPicPr>
        <xdr:cNvPr id="1798" name="1007801_1A05601_1D450.jpg">
          <a:extLst>
            <a:ext uri="{FF2B5EF4-FFF2-40B4-BE49-F238E27FC236}">
              <a16:creationId xmlns:a16="http://schemas.microsoft.com/office/drawing/2014/main" xmlns="" id="{D09A8C03-065D-1591-CB96-939DA5C79463}"/>
            </a:ext>
          </a:extLst>
        </xdr:cNvPr>
        <xdr:cNvPicPr>
          <a:picLocks/>
        </xdr:cNvPicPr>
      </xdr:nvPicPr>
      <xdr:blipFill>
        <a:blip xmlns:r="http://schemas.openxmlformats.org/officeDocument/2006/relationships" r:embed="rId493" cstate="screen">
          <a:extLst>
            <a:ext uri="{28A0092B-C50C-407E-A947-70E740481C1C}">
              <a14:useLocalDpi xmlns:a14="http://schemas.microsoft.com/office/drawing/2010/main"/>
            </a:ext>
          </a:extLst>
        </a:blip>
        <a:stretch>
          <a:fillRect/>
        </a:stretch>
      </xdr:blipFill>
      <xdr:spPr>
        <a:xfrm>
          <a:off x="265987" y="698424098"/>
          <a:ext cx="792000" cy="936000"/>
        </a:xfrm>
        <a:prstGeom prst="rect">
          <a:avLst/>
        </a:prstGeom>
      </xdr:spPr>
    </xdr:pic>
    <xdr:clientData/>
  </xdr:twoCellAnchor>
  <xdr:twoCellAnchor>
    <xdr:from>
      <xdr:col>0</xdr:col>
      <xdr:colOff>265987</xdr:colOff>
      <xdr:row>1874</xdr:row>
      <xdr:rowOff>12998</xdr:rowOff>
    </xdr:from>
    <xdr:to>
      <xdr:col>0</xdr:col>
      <xdr:colOff>1057987</xdr:colOff>
      <xdr:row>1874</xdr:row>
      <xdr:rowOff>948998</xdr:rowOff>
    </xdr:to>
    <xdr:pic>
      <xdr:nvPicPr>
        <xdr:cNvPr id="1800" name="1000039_1A09663_2D890.jpg">
          <a:extLst>
            <a:ext uri="{FF2B5EF4-FFF2-40B4-BE49-F238E27FC236}">
              <a16:creationId xmlns:a16="http://schemas.microsoft.com/office/drawing/2014/main" xmlns="" id="{E67F2D5F-A523-EC48-0342-B8D276E737F3}"/>
            </a:ext>
          </a:extLst>
        </xdr:cNvPr>
        <xdr:cNvPicPr>
          <a:picLocks/>
        </xdr:cNvPicPr>
      </xdr:nvPicPr>
      <xdr:blipFill>
        <a:blip xmlns:r="http://schemas.openxmlformats.org/officeDocument/2006/relationships" r:embed="rId494" cstate="screen">
          <a:extLst>
            <a:ext uri="{28A0092B-C50C-407E-A947-70E740481C1C}">
              <a14:useLocalDpi xmlns:a14="http://schemas.microsoft.com/office/drawing/2010/main"/>
            </a:ext>
          </a:extLst>
        </a:blip>
        <a:stretch>
          <a:fillRect/>
        </a:stretch>
      </xdr:blipFill>
      <xdr:spPr>
        <a:xfrm>
          <a:off x="265987" y="699386123"/>
          <a:ext cx="792000" cy="936000"/>
        </a:xfrm>
        <a:prstGeom prst="rect">
          <a:avLst/>
        </a:prstGeom>
      </xdr:spPr>
    </xdr:pic>
    <xdr:clientData/>
  </xdr:twoCellAnchor>
  <xdr:twoCellAnchor>
    <xdr:from>
      <xdr:col>0</xdr:col>
      <xdr:colOff>265987</xdr:colOff>
      <xdr:row>1880</xdr:row>
      <xdr:rowOff>12998</xdr:rowOff>
    </xdr:from>
    <xdr:to>
      <xdr:col>0</xdr:col>
      <xdr:colOff>1057987</xdr:colOff>
      <xdr:row>1880</xdr:row>
      <xdr:rowOff>948998</xdr:rowOff>
    </xdr:to>
    <xdr:pic>
      <xdr:nvPicPr>
        <xdr:cNvPr id="1802" name="1001136_1A09662_2D890.jpg">
          <a:extLst>
            <a:ext uri="{FF2B5EF4-FFF2-40B4-BE49-F238E27FC236}">
              <a16:creationId xmlns:a16="http://schemas.microsoft.com/office/drawing/2014/main" xmlns="" id="{A4734B03-0A45-2125-C42B-D60249CB7B8B}"/>
            </a:ext>
          </a:extLst>
        </xdr:cNvPr>
        <xdr:cNvPicPr>
          <a:picLocks/>
        </xdr:cNvPicPr>
      </xdr:nvPicPr>
      <xdr:blipFill>
        <a:blip xmlns:r="http://schemas.openxmlformats.org/officeDocument/2006/relationships" r:embed="rId495" cstate="screen">
          <a:extLst>
            <a:ext uri="{28A0092B-C50C-407E-A947-70E740481C1C}">
              <a14:useLocalDpi xmlns:a14="http://schemas.microsoft.com/office/drawing/2010/main"/>
            </a:ext>
          </a:extLst>
        </a:blip>
        <a:stretch>
          <a:fillRect/>
        </a:stretch>
      </xdr:blipFill>
      <xdr:spPr>
        <a:xfrm>
          <a:off x="265987" y="701157773"/>
          <a:ext cx="792000" cy="936000"/>
        </a:xfrm>
        <a:prstGeom prst="rect">
          <a:avLst/>
        </a:prstGeom>
      </xdr:spPr>
    </xdr:pic>
    <xdr:clientData/>
  </xdr:twoCellAnchor>
  <xdr:twoCellAnchor>
    <xdr:from>
      <xdr:col>0</xdr:col>
      <xdr:colOff>265987</xdr:colOff>
      <xdr:row>1883</xdr:row>
      <xdr:rowOff>12998</xdr:rowOff>
    </xdr:from>
    <xdr:to>
      <xdr:col>0</xdr:col>
      <xdr:colOff>1057987</xdr:colOff>
      <xdr:row>1883</xdr:row>
      <xdr:rowOff>948998</xdr:rowOff>
    </xdr:to>
    <xdr:pic>
      <xdr:nvPicPr>
        <xdr:cNvPr id="1804" name="1012691_1A09205_1D450.jpg">
          <a:extLst>
            <a:ext uri="{FF2B5EF4-FFF2-40B4-BE49-F238E27FC236}">
              <a16:creationId xmlns:a16="http://schemas.microsoft.com/office/drawing/2014/main" xmlns="" id="{602EEC45-1B31-0078-A4C7-5297B40FF1B3}"/>
            </a:ext>
          </a:extLst>
        </xdr:cNvPr>
        <xdr:cNvPicPr>
          <a:picLocks/>
        </xdr:cNvPicPr>
      </xdr:nvPicPr>
      <xdr:blipFill>
        <a:blip xmlns:r="http://schemas.openxmlformats.org/officeDocument/2006/relationships" r:embed="rId496" cstate="screen">
          <a:extLst>
            <a:ext uri="{28A0092B-C50C-407E-A947-70E740481C1C}">
              <a14:useLocalDpi xmlns:a14="http://schemas.microsoft.com/office/drawing/2010/main"/>
            </a:ext>
          </a:extLst>
        </a:blip>
        <a:stretch>
          <a:fillRect/>
        </a:stretch>
      </xdr:blipFill>
      <xdr:spPr>
        <a:xfrm>
          <a:off x="265987" y="702443648"/>
          <a:ext cx="792000" cy="936000"/>
        </a:xfrm>
        <a:prstGeom prst="rect">
          <a:avLst/>
        </a:prstGeom>
      </xdr:spPr>
    </xdr:pic>
    <xdr:clientData/>
  </xdr:twoCellAnchor>
  <xdr:twoCellAnchor>
    <xdr:from>
      <xdr:col>0</xdr:col>
      <xdr:colOff>265987</xdr:colOff>
      <xdr:row>1886</xdr:row>
      <xdr:rowOff>12998</xdr:rowOff>
    </xdr:from>
    <xdr:to>
      <xdr:col>0</xdr:col>
      <xdr:colOff>1057987</xdr:colOff>
      <xdr:row>1886</xdr:row>
      <xdr:rowOff>948998</xdr:rowOff>
    </xdr:to>
    <xdr:pic>
      <xdr:nvPicPr>
        <xdr:cNvPr id="1806" name="1000327_1A06471_6W770.jpg">
          <a:extLst>
            <a:ext uri="{FF2B5EF4-FFF2-40B4-BE49-F238E27FC236}">
              <a16:creationId xmlns:a16="http://schemas.microsoft.com/office/drawing/2014/main" xmlns="" id="{05A86F12-07C8-8DF3-1D46-8526D1E1DF80}"/>
            </a:ext>
          </a:extLst>
        </xdr:cNvPr>
        <xdr:cNvPicPr>
          <a:picLocks/>
        </xdr:cNvPicPr>
      </xdr:nvPicPr>
      <xdr:blipFill>
        <a:blip xmlns:r="http://schemas.openxmlformats.org/officeDocument/2006/relationships" r:embed="rId497" cstate="screen">
          <a:extLst>
            <a:ext uri="{28A0092B-C50C-407E-A947-70E740481C1C}">
              <a14:useLocalDpi xmlns:a14="http://schemas.microsoft.com/office/drawing/2010/main"/>
            </a:ext>
          </a:extLst>
        </a:blip>
        <a:stretch>
          <a:fillRect/>
        </a:stretch>
      </xdr:blipFill>
      <xdr:spPr>
        <a:xfrm>
          <a:off x="265987" y="703729523"/>
          <a:ext cx="792000" cy="936000"/>
        </a:xfrm>
        <a:prstGeom prst="rect">
          <a:avLst/>
        </a:prstGeom>
      </xdr:spPr>
    </xdr:pic>
    <xdr:clientData/>
  </xdr:twoCellAnchor>
  <xdr:twoCellAnchor>
    <xdr:from>
      <xdr:col>0</xdr:col>
      <xdr:colOff>265987</xdr:colOff>
      <xdr:row>1887</xdr:row>
      <xdr:rowOff>12998</xdr:rowOff>
    </xdr:from>
    <xdr:to>
      <xdr:col>0</xdr:col>
      <xdr:colOff>1057987</xdr:colOff>
      <xdr:row>1887</xdr:row>
      <xdr:rowOff>948998</xdr:rowOff>
    </xdr:to>
    <xdr:pic>
      <xdr:nvPicPr>
        <xdr:cNvPr id="1808" name="1000056_1A06909_6W750.jpg">
          <a:extLst>
            <a:ext uri="{FF2B5EF4-FFF2-40B4-BE49-F238E27FC236}">
              <a16:creationId xmlns:a16="http://schemas.microsoft.com/office/drawing/2014/main" xmlns="" id="{C92722C5-A7E3-926A-8FFA-F85D72F3BCCB}"/>
            </a:ext>
          </a:extLst>
        </xdr:cNvPr>
        <xdr:cNvPicPr>
          <a:picLocks/>
        </xdr:cNvPicPr>
      </xdr:nvPicPr>
      <xdr:blipFill>
        <a:blip xmlns:r="http://schemas.openxmlformats.org/officeDocument/2006/relationships" r:embed="rId498" cstate="screen">
          <a:extLst>
            <a:ext uri="{28A0092B-C50C-407E-A947-70E740481C1C}">
              <a14:useLocalDpi xmlns:a14="http://schemas.microsoft.com/office/drawing/2010/main"/>
            </a:ext>
          </a:extLst>
        </a:blip>
        <a:stretch>
          <a:fillRect/>
        </a:stretch>
      </xdr:blipFill>
      <xdr:spPr>
        <a:xfrm>
          <a:off x="265987" y="704691548"/>
          <a:ext cx="792000" cy="936000"/>
        </a:xfrm>
        <a:prstGeom prst="rect">
          <a:avLst/>
        </a:prstGeom>
      </xdr:spPr>
    </xdr:pic>
    <xdr:clientData/>
  </xdr:twoCellAnchor>
  <xdr:twoCellAnchor>
    <xdr:from>
      <xdr:col>0</xdr:col>
      <xdr:colOff>265987</xdr:colOff>
      <xdr:row>1889</xdr:row>
      <xdr:rowOff>12998</xdr:rowOff>
    </xdr:from>
    <xdr:to>
      <xdr:col>0</xdr:col>
      <xdr:colOff>1057987</xdr:colOff>
      <xdr:row>1889</xdr:row>
      <xdr:rowOff>948998</xdr:rowOff>
    </xdr:to>
    <xdr:pic>
      <xdr:nvPicPr>
        <xdr:cNvPr id="1810" name="1002657_1A06467_5G430.jpg">
          <a:extLst>
            <a:ext uri="{FF2B5EF4-FFF2-40B4-BE49-F238E27FC236}">
              <a16:creationId xmlns:a16="http://schemas.microsoft.com/office/drawing/2014/main" xmlns="" id="{B4305728-36C1-8D65-55EE-C27D62B11D31}"/>
            </a:ext>
          </a:extLst>
        </xdr:cNvPr>
        <xdr:cNvPicPr>
          <a:picLocks/>
        </xdr:cNvPicPr>
      </xdr:nvPicPr>
      <xdr:blipFill>
        <a:blip xmlns:r="http://schemas.openxmlformats.org/officeDocument/2006/relationships" r:embed="rId499" cstate="screen">
          <a:extLst>
            <a:ext uri="{28A0092B-C50C-407E-A947-70E740481C1C}">
              <a14:useLocalDpi xmlns:a14="http://schemas.microsoft.com/office/drawing/2010/main"/>
            </a:ext>
          </a:extLst>
        </a:blip>
        <a:stretch>
          <a:fillRect/>
        </a:stretch>
      </xdr:blipFill>
      <xdr:spPr>
        <a:xfrm>
          <a:off x="265987" y="705815498"/>
          <a:ext cx="792000" cy="936000"/>
        </a:xfrm>
        <a:prstGeom prst="rect">
          <a:avLst/>
        </a:prstGeom>
      </xdr:spPr>
    </xdr:pic>
    <xdr:clientData/>
  </xdr:twoCellAnchor>
  <xdr:twoCellAnchor>
    <xdr:from>
      <xdr:col>0</xdr:col>
      <xdr:colOff>265987</xdr:colOff>
      <xdr:row>1891</xdr:row>
      <xdr:rowOff>12998</xdr:rowOff>
    </xdr:from>
    <xdr:to>
      <xdr:col>0</xdr:col>
      <xdr:colOff>1057987</xdr:colOff>
      <xdr:row>1891</xdr:row>
      <xdr:rowOff>948998</xdr:rowOff>
    </xdr:to>
    <xdr:pic>
      <xdr:nvPicPr>
        <xdr:cNvPr id="1812" name="1002651_1A06466_2W310.jpg">
          <a:extLst>
            <a:ext uri="{FF2B5EF4-FFF2-40B4-BE49-F238E27FC236}">
              <a16:creationId xmlns:a16="http://schemas.microsoft.com/office/drawing/2014/main" xmlns="" id="{1FE55248-7338-38D6-8423-DE0629BA3493}"/>
            </a:ext>
          </a:extLst>
        </xdr:cNvPr>
        <xdr:cNvPicPr>
          <a:picLocks/>
        </xdr:cNvPicPr>
      </xdr:nvPicPr>
      <xdr:blipFill>
        <a:blip xmlns:r="http://schemas.openxmlformats.org/officeDocument/2006/relationships" r:embed="rId500" cstate="screen">
          <a:extLst>
            <a:ext uri="{28A0092B-C50C-407E-A947-70E740481C1C}">
              <a14:useLocalDpi xmlns:a14="http://schemas.microsoft.com/office/drawing/2010/main"/>
            </a:ext>
          </a:extLst>
        </a:blip>
        <a:stretch>
          <a:fillRect/>
        </a:stretch>
      </xdr:blipFill>
      <xdr:spPr>
        <a:xfrm>
          <a:off x="265987" y="706939448"/>
          <a:ext cx="792000" cy="936000"/>
        </a:xfrm>
        <a:prstGeom prst="rect">
          <a:avLst/>
        </a:prstGeom>
      </xdr:spPr>
    </xdr:pic>
    <xdr:clientData/>
  </xdr:twoCellAnchor>
  <xdr:twoCellAnchor>
    <xdr:from>
      <xdr:col>0</xdr:col>
      <xdr:colOff>265987</xdr:colOff>
      <xdr:row>1892</xdr:row>
      <xdr:rowOff>12998</xdr:rowOff>
    </xdr:from>
    <xdr:to>
      <xdr:col>0</xdr:col>
      <xdr:colOff>1057987</xdr:colOff>
      <xdr:row>1892</xdr:row>
      <xdr:rowOff>948998</xdr:rowOff>
    </xdr:to>
    <xdr:pic>
      <xdr:nvPicPr>
        <xdr:cNvPr id="1814" name="1007737_1A06527_2WE40.jpg">
          <a:extLst>
            <a:ext uri="{FF2B5EF4-FFF2-40B4-BE49-F238E27FC236}">
              <a16:creationId xmlns:a16="http://schemas.microsoft.com/office/drawing/2014/main" xmlns="" id="{F8CA734B-C635-CF07-ECCB-65A46AFBAA46}"/>
            </a:ext>
          </a:extLst>
        </xdr:cNvPr>
        <xdr:cNvPicPr>
          <a:picLocks/>
        </xdr:cNvPicPr>
      </xdr:nvPicPr>
      <xdr:blipFill>
        <a:blip xmlns:r="http://schemas.openxmlformats.org/officeDocument/2006/relationships" r:embed="rId501" cstate="screen">
          <a:extLst>
            <a:ext uri="{28A0092B-C50C-407E-A947-70E740481C1C}">
              <a14:useLocalDpi xmlns:a14="http://schemas.microsoft.com/office/drawing/2010/main"/>
            </a:ext>
          </a:extLst>
        </a:blip>
        <a:stretch>
          <a:fillRect/>
        </a:stretch>
      </xdr:blipFill>
      <xdr:spPr>
        <a:xfrm>
          <a:off x="265987" y="707901473"/>
          <a:ext cx="792000" cy="936000"/>
        </a:xfrm>
        <a:prstGeom prst="rect">
          <a:avLst/>
        </a:prstGeom>
      </xdr:spPr>
    </xdr:pic>
    <xdr:clientData/>
  </xdr:twoCellAnchor>
  <xdr:twoCellAnchor>
    <xdr:from>
      <xdr:col>0</xdr:col>
      <xdr:colOff>265987</xdr:colOff>
      <xdr:row>1894</xdr:row>
      <xdr:rowOff>12998</xdr:rowOff>
    </xdr:from>
    <xdr:to>
      <xdr:col>0</xdr:col>
      <xdr:colOff>1057987</xdr:colOff>
      <xdr:row>1894</xdr:row>
      <xdr:rowOff>948998</xdr:rowOff>
    </xdr:to>
    <xdr:pic>
      <xdr:nvPicPr>
        <xdr:cNvPr id="1816" name="1007810_1A05563_2P030.jpg">
          <a:extLst>
            <a:ext uri="{FF2B5EF4-FFF2-40B4-BE49-F238E27FC236}">
              <a16:creationId xmlns:a16="http://schemas.microsoft.com/office/drawing/2014/main" xmlns="" id="{B2B80ADF-15A5-27C6-34A8-4D1B70153B9E}"/>
            </a:ext>
          </a:extLst>
        </xdr:cNvPr>
        <xdr:cNvPicPr>
          <a:picLocks/>
        </xdr:cNvPicPr>
      </xdr:nvPicPr>
      <xdr:blipFill>
        <a:blip xmlns:r="http://schemas.openxmlformats.org/officeDocument/2006/relationships" r:embed="rId502" cstate="screen">
          <a:extLst>
            <a:ext uri="{28A0092B-C50C-407E-A947-70E740481C1C}">
              <a14:useLocalDpi xmlns:a14="http://schemas.microsoft.com/office/drawing/2010/main"/>
            </a:ext>
          </a:extLst>
        </a:blip>
        <a:stretch>
          <a:fillRect/>
        </a:stretch>
      </xdr:blipFill>
      <xdr:spPr>
        <a:xfrm>
          <a:off x="265987" y="709025423"/>
          <a:ext cx="792000" cy="936000"/>
        </a:xfrm>
        <a:prstGeom prst="rect">
          <a:avLst/>
        </a:prstGeom>
      </xdr:spPr>
    </xdr:pic>
    <xdr:clientData/>
  </xdr:twoCellAnchor>
  <xdr:twoCellAnchor>
    <xdr:from>
      <xdr:col>0</xdr:col>
      <xdr:colOff>265987</xdr:colOff>
      <xdr:row>1896</xdr:row>
      <xdr:rowOff>12998</xdr:rowOff>
    </xdr:from>
    <xdr:to>
      <xdr:col>0</xdr:col>
      <xdr:colOff>1057987</xdr:colOff>
      <xdr:row>1896</xdr:row>
      <xdr:rowOff>948998</xdr:rowOff>
    </xdr:to>
    <xdr:pic>
      <xdr:nvPicPr>
        <xdr:cNvPr id="1818" name="1000354_1A09957_2W110.jpg">
          <a:extLst>
            <a:ext uri="{FF2B5EF4-FFF2-40B4-BE49-F238E27FC236}">
              <a16:creationId xmlns:a16="http://schemas.microsoft.com/office/drawing/2014/main" xmlns="" id="{42AA5656-E793-1703-88A7-329B6C3A29D5}"/>
            </a:ext>
          </a:extLst>
        </xdr:cNvPr>
        <xdr:cNvPicPr>
          <a:picLocks/>
        </xdr:cNvPicPr>
      </xdr:nvPicPr>
      <xdr:blipFill>
        <a:blip xmlns:r="http://schemas.openxmlformats.org/officeDocument/2006/relationships" r:embed="rId503" cstate="screen">
          <a:extLst>
            <a:ext uri="{28A0092B-C50C-407E-A947-70E740481C1C}">
              <a14:useLocalDpi xmlns:a14="http://schemas.microsoft.com/office/drawing/2010/main"/>
            </a:ext>
          </a:extLst>
        </a:blip>
        <a:stretch>
          <a:fillRect/>
        </a:stretch>
      </xdr:blipFill>
      <xdr:spPr>
        <a:xfrm>
          <a:off x="265987" y="710149373"/>
          <a:ext cx="792000" cy="936000"/>
        </a:xfrm>
        <a:prstGeom prst="rect">
          <a:avLst/>
        </a:prstGeom>
      </xdr:spPr>
    </xdr:pic>
    <xdr:clientData/>
  </xdr:twoCellAnchor>
  <xdr:twoCellAnchor>
    <xdr:from>
      <xdr:col>0</xdr:col>
      <xdr:colOff>265987</xdr:colOff>
      <xdr:row>1897</xdr:row>
      <xdr:rowOff>12998</xdr:rowOff>
    </xdr:from>
    <xdr:to>
      <xdr:col>0</xdr:col>
      <xdr:colOff>1057987</xdr:colOff>
      <xdr:row>1897</xdr:row>
      <xdr:rowOff>948998</xdr:rowOff>
    </xdr:to>
    <xdr:pic>
      <xdr:nvPicPr>
        <xdr:cNvPr id="1820" name="1011104_1A09667_5P950.jpg">
          <a:extLst>
            <a:ext uri="{FF2B5EF4-FFF2-40B4-BE49-F238E27FC236}">
              <a16:creationId xmlns:a16="http://schemas.microsoft.com/office/drawing/2014/main" xmlns="" id="{90F14D69-6F4B-D7CB-A31B-025390C2E64F}"/>
            </a:ext>
          </a:extLst>
        </xdr:cNvPr>
        <xdr:cNvPicPr>
          <a:picLocks/>
        </xdr:cNvPicPr>
      </xdr:nvPicPr>
      <xdr:blipFill>
        <a:blip xmlns:r="http://schemas.openxmlformats.org/officeDocument/2006/relationships" r:embed="rId504" cstate="screen">
          <a:extLst>
            <a:ext uri="{28A0092B-C50C-407E-A947-70E740481C1C}">
              <a14:useLocalDpi xmlns:a14="http://schemas.microsoft.com/office/drawing/2010/main"/>
            </a:ext>
          </a:extLst>
        </a:blip>
        <a:stretch>
          <a:fillRect/>
        </a:stretch>
      </xdr:blipFill>
      <xdr:spPr>
        <a:xfrm>
          <a:off x="265987" y="711111398"/>
          <a:ext cx="792000" cy="936000"/>
        </a:xfrm>
        <a:prstGeom prst="rect">
          <a:avLst/>
        </a:prstGeom>
      </xdr:spPr>
    </xdr:pic>
    <xdr:clientData/>
  </xdr:twoCellAnchor>
  <xdr:twoCellAnchor>
    <xdr:from>
      <xdr:col>0</xdr:col>
      <xdr:colOff>265987</xdr:colOff>
      <xdr:row>1900</xdr:row>
      <xdr:rowOff>12998</xdr:rowOff>
    </xdr:from>
    <xdr:to>
      <xdr:col>0</xdr:col>
      <xdr:colOff>1057987</xdr:colOff>
      <xdr:row>1900</xdr:row>
      <xdr:rowOff>948998</xdr:rowOff>
    </xdr:to>
    <xdr:pic>
      <xdr:nvPicPr>
        <xdr:cNvPr id="1822" name="1011104_1A10613_5PA60.jpg">
          <a:extLst>
            <a:ext uri="{FF2B5EF4-FFF2-40B4-BE49-F238E27FC236}">
              <a16:creationId xmlns:a16="http://schemas.microsoft.com/office/drawing/2014/main" xmlns="" id="{CD55239F-0248-FCB6-6A4E-7BD09A152D21}"/>
            </a:ext>
          </a:extLst>
        </xdr:cNvPr>
        <xdr:cNvPicPr>
          <a:picLocks/>
        </xdr:cNvPicPr>
      </xdr:nvPicPr>
      <xdr:blipFill>
        <a:blip xmlns:r="http://schemas.openxmlformats.org/officeDocument/2006/relationships" r:embed="rId505" cstate="screen">
          <a:extLst>
            <a:ext uri="{28A0092B-C50C-407E-A947-70E740481C1C}">
              <a14:useLocalDpi xmlns:a14="http://schemas.microsoft.com/office/drawing/2010/main"/>
            </a:ext>
          </a:extLst>
        </a:blip>
        <a:stretch>
          <a:fillRect/>
        </a:stretch>
      </xdr:blipFill>
      <xdr:spPr>
        <a:xfrm>
          <a:off x="265987" y="712397273"/>
          <a:ext cx="792000" cy="936000"/>
        </a:xfrm>
        <a:prstGeom prst="rect">
          <a:avLst/>
        </a:prstGeom>
      </xdr:spPr>
    </xdr:pic>
    <xdr:clientData/>
  </xdr:twoCellAnchor>
  <xdr:twoCellAnchor>
    <xdr:from>
      <xdr:col>0</xdr:col>
      <xdr:colOff>265987</xdr:colOff>
      <xdr:row>1902</xdr:row>
      <xdr:rowOff>12998</xdr:rowOff>
    </xdr:from>
    <xdr:to>
      <xdr:col>0</xdr:col>
      <xdr:colOff>1057987</xdr:colOff>
      <xdr:row>1902</xdr:row>
      <xdr:rowOff>948998</xdr:rowOff>
    </xdr:to>
    <xdr:pic>
      <xdr:nvPicPr>
        <xdr:cNvPr id="1824" name="1011337_1A09683_6W650.jpg">
          <a:extLst>
            <a:ext uri="{FF2B5EF4-FFF2-40B4-BE49-F238E27FC236}">
              <a16:creationId xmlns:a16="http://schemas.microsoft.com/office/drawing/2014/main" xmlns="" id="{37F4AECE-21EB-913C-D783-D8036F933F34}"/>
            </a:ext>
          </a:extLst>
        </xdr:cNvPr>
        <xdr:cNvPicPr>
          <a:picLocks/>
        </xdr:cNvPicPr>
      </xdr:nvPicPr>
      <xdr:blipFill>
        <a:blip xmlns:r="http://schemas.openxmlformats.org/officeDocument/2006/relationships" r:embed="rId506" cstate="screen">
          <a:extLst>
            <a:ext uri="{28A0092B-C50C-407E-A947-70E740481C1C}">
              <a14:useLocalDpi xmlns:a14="http://schemas.microsoft.com/office/drawing/2010/main"/>
            </a:ext>
          </a:extLst>
        </a:blip>
        <a:stretch>
          <a:fillRect/>
        </a:stretch>
      </xdr:blipFill>
      <xdr:spPr>
        <a:xfrm>
          <a:off x="265987" y="713521223"/>
          <a:ext cx="792000" cy="936000"/>
        </a:xfrm>
        <a:prstGeom prst="rect">
          <a:avLst/>
        </a:prstGeom>
      </xdr:spPr>
    </xdr:pic>
    <xdr:clientData/>
  </xdr:twoCellAnchor>
  <xdr:twoCellAnchor>
    <xdr:from>
      <xdr:col>0</xdr:col>
      <xdr:colOff>265987</xdr:colOff>
      <xdr:row>1903</xdr:row>
      <xdr:rowOff>12998</xdr:rowOff>
    </xdr:from>
    <xdr:to>
      <xdr:col>0</xdr:col>
      <xdr:colOff>1057987</xdr:colOff>
      <xdr:row>1903</xdr:row>
      <xdr:rowOff>948998</xdr:rowOff>
    </xdr:to>
    <xdr:pic>
      <xdr:nvPicPr>
        <xdr:cNvPr id="1826" name="1012664_1A09674_5B000.jpg">
          <a:extLst>
            <a:ext uri="{FF2B5EF4-FFF2-40B4-BE49-F238E27FC236}">
              <a16:creationId xmlns:a16="http://schemas.microsoft.com/office/drawing/2014/main" xmlns="" id="{C0CE95A8-0BF7-BF1B-C233-3D366B99B783}"/>
            </a:ext>
          </a:extLst>
        </xdr:cNvPr>
        <xdr:cNvPicPr>
          <a:picLocks/>
        </xdr:cNvPicPr>
      </xdr:nvPicPr>
      <xdr:blipFill>
        <a:blip xmlns:r="http://schemas.openxmlformats.org/officeDocument/2006/relationships" r:embed="rId507" cstate="screen">
          <a:extLst>
            <a:ext uri="{28A0092B-C50C-407E-A947-70E740481C1C}">
              <a14:useLocalDpi xmlns:a14="http://schemas.microsoft.com/office/drawing/2010/main"/>
            </a:ext>
          </a:extLst>
        </a:blip>
        <a:stretch>
          <a:fillRect/>
        </a:stretch>
      </xdr:blipFill>
      <xdr:spPr>
        <a:xfrm>
          <a:off x="265987" y="714483248"/>
          <a:ext cx="792000" cy="936000"/>
        </a:xfrm>
        <a:prstGeom prst="rect">
          <a:avLst/>
        </a:prstGeom>
      </xdr:spPr>
    </xdr:pic>
    <xdr:clientData/>
  </xdr:twoCellAnchor>
  <xdr:twoCellAnchor>
    <xdr:from>
      <xdr:col>0</xdr:col>
      <xdr:colOff>265987</xdr:colOff>
      <xdr:row>1905</xdr:row>
      <xdr:rowOff>12998</xdr:rowOff>
    </xdr:from>
    <xdr:to>
      <xdr:col>0</xdr:col>
      <xdr:colOff>1057987</xdr:colOff>
      <xdr:row>1905</xdr:row>
      <xdr:rowOff>948998</xdr:rowOff>
    </xdr:to>
    <xdr:pic>
      <xdr:nvPicPr>
        <xdr:cNvPr id="1828" name="1012671_1A09183_5X410.jpg">
          <a:extLst>
            <a:ext uri="{FF2B5EF4-FFF2-40B4-BE49-F238E27FC236}">
              <a16:creationId xmlns:a16="http://schemas.microsoft.com/office/drawing/2014/main" xmlns="" id="{F79BEC4F-8F76-6443-0C3D-97034E9BE4D7}"/>
            </a:ext>
          </a:extLst>
        </xdr:cNvPr>
        <xdr:cNvPicPr>
          <a:picLocks/>
        </xdr:cNvPicPr>
      </xdr:nvPicPr>
      <xdr:blipFill>
        <a:blip xmlns:r="http://schemas.openxmlformats.org/officeDocument/2006/relationships" r:embed="rId508" cstate="screen">
          <a:extLst>
            <a:ext uri="{28A0092B-C50C-407E-A947-70E740481C1C}">
              <a14:useLocalDpi xmlns:a14="http://schemas.microsoft.com/office/drawing/2010/main"/>
            </a:ext>
          </a:extLst>
        </a:blip>
        <a:stretch>
          <a:fillRect/>
        </a:stretch>
      </xdr:blipFill>
      <xdr:spPr>
        <a:xfrm>
          <a:off x="265987" y="715607198"/>
          <a:ext cx="792000" cy="936000"/>
        </a:xfrm>
        <a:prstGeom prst="rect">
          <a:avLst/>
        </a:prstGeom>
      </xdr:spPr>
    </xdr:pic>
    <xdr:clientData/>
  </xdr:twoCellAnchor>
  <xdr:twoCellAnchor>
    <xdr:from>
      <xdr:col>0</xdr:col>
      <xdr:colOff>265987</xdr:colOff>
      <xdr:row>1909</xdr:row>
      <xdr:rowOff>12998</xdr:rowOff>
    </xdr:from>
    <xdr:to>
      <xdr:col>0</xdr:col>
      <xdr:colOff>1057987</xdr:colOff>
      <xdr:row>1909</xdr:row>
      <xdr:rowOff>948998</xdr:rowOff>
    </xdr:to>
    <xdr:pic>
      <xdr:nvPicPr>
        <xdr:cNvPr id="1830" name="1013749_1A09665_1UI20.jpg">
          <a:extLst>
            <a:ext uri="{FF2B5EF4-FFF2-40B4-BE49-F238E27FC236}">
              <a16:creationId xmlns:a16="http://schemas.microsoft.com/office/drawing/2014/main" xmlns="" id="{CCE9DDC8-3807-775F-589D-075FD53C0764}"/>
            </a:ext>
          </a:extLst>
        </xdr:cNvPr>
        <xdr:cNvPicPr>
          <a:picLocks/>
        </xdr:cNvPicPr>
      </xdr:nvPicPr>
      <xdr:blipFill>
        <a:blip xmlns:r="http://schemas.openxmlformats.org/officeDocument/2006/relationships" r:embed="rId509" cstate="screen">
          <a:extLst>
            <a:ext uri="{28A0092B-C50C-407E-A947-70E740481C1C}">
              <a14:useLocalDpi xmlns:a14="http://schemas.microsoft.com/office/drawing/2010/main"/>
            </a:ext>
          </a:extLst>
        </a:blip>
        <a:stretch>
          <a:fillRect/>
        </a:stretch>
      </xdr:blipFill>
      <xdr:spPr>
        <a:xfrm>
          <a:off x="265987" y="717054998"/>
          <a:ext cx="792000" cy="936000"/>
        </a:xfrm>
        <a:prstGeom prst="rect">
          <a:avLst/>
        </a:prstGeom>
      </xdr:spPr>
    </xdr:pic>
    <xdr:clientData/>
  </xdr:twoCellAnchor>
  <xdr:twoCellAnchor>
    <xdr:from>
      <xdr:col>0</xdr:col>
      <xdr:colOff>265987</xdr:colOff>
      <xdr:row>1912</xdr:row>
      <xdr:rowOff>12998</xdr:rowOff>
    </xdr:from>
    <xdr:to>
      <xdr:col>0</xdr:col>
      <xdr:colOff>1057987</xdr:colOff>
      <xdr:row>1912</xdr:row>
      <xdr:rowOff>948998</xdr:rowOff>
    </xdr:to>
    <xdr:pic>
      <xdr:nvPicPr>
        <xdr:cNvPr id="1832" name="1014003_1A09665_1UI20.jpg">
          <a:extLst>
            <a:ext uri="{FF2B5EF4-FFF2-40B4-BE49-F238E27FC236}">
              <a16:creationId xmlns:a16="http://schemas.microsoft.com/office/drawing/2014/main" xmlns="" id="{282A0A05-4536-6EE6-9930-C1B4E11A8043}"/>
            </a:ext>
          </a:extLst>
        </xdr:cNvPr>
        <xdr:cNvPicPr>
          <a:picLocks/>
        </xdr:cNvPicPr>
      </xdr:nvPicPr>
      <xdr:blipFill>
        <a:blip xmlns:r="http://schemas.openxmlformats.org/officeDocument/2006/relationships" r:embed="rId510" cstate="screen">
          <a:extLst>
            <a:ext uri="{28A0092B-C50C-407E-A947-70E740481C1C}">
              <a14:useLocalDpi xmlns:a14="http://schemas.microsoft.com/office/drawing/2010/main"/>
            </a:ext>
          </a:extLst>
        </a:blip>
        <a:stretch>
          <a:fillRect/>
        </a:stretch>
      </xdr:blipFill>
      <xdr:spPr>
        <a:xfrm>
          <a:off x="265987" y="718340873"/>
          <a:ext cx="792000" cy="936000"/>
        </a:xfrm>
        <a:prstGeom prst="rect">
          <a:avLst/>
        </a:prstGeom>
      </xdr:spPr>
    </xdr:pic>
    <xdr:clientData/>
  </xdr:twoCellAnchor>
  <xdr:twoCellAnchor>
    <xdr:from>
      <xdr:col>0</xdr:col>
      <xdr:colOff>265987</xdr:colOff>
      <xdr:row>1915</xdr:row>
      <xdr:rowOff>12998</xdr:rowOff>
    </xdr:from>
    <xdr:to>
      <xdr:col>0</xdr:col>
      <xdr:colOff>1057987</xdr:colOff>
      <xdr:row>1915</xdr:row>
      <xdr:rowOff>948998</xdr:rowOff>
    </xdr:to>
    <xdr:pic>
      <xdr:nvPicPr>
        <xdr:cNvPr id="1834" name="1014006_1A09675_1W000.jpg">
          <a:extLst>
            <a:ext uri="{FF2B5EF4-FFF2-40B4-BE49-F238E27FC236}">
              <a16:creationId xmlns:a16="http://schemas.microsoft.com/office/drawing/2014/main" xmlns="" id="{727210B8-CF29-1640-CAE2-1E542F852E0C}"/>
            </a:ext>
          </a:extLst>
        </xdr:cNvPr>
        <xdr:cNvPicPr>
          <a:picLocks/>
        </xdr:cNvPicPr>
      </xdr:nvPicPr>
      <xdr:blipFill>
        <a:blip xmlns:r="http://schemas.openxmlformats.org/officeDocument/2006/relationships" r:embed="rId511" cstate="screen">
          <a:extLst>
            <a:ext uri="{28A0092B-C50C-407E-A947-70E740481C1C}">
              <a14:useLocalDpi xmlns:a14="http://schemas.microsoft.com/office/drawing/2010/main"/>
            </a:ext>
          </a:extLst>
        </a:blip>
        <a:stretch>
          <a:fillRect/>
        </a:stretch>
      </xdr:blipFill>
      <xdr:spPr>
        <a:xfrm>
          <a:off x="265987" y="719626748"/>
          <a:ext cx="792000" cy="936000"/>
        </a:xfrm>
        <a:prstGeom prst="rect">
          <a:avLst/>
        </a:prstGeom>
      </xdr:spPr>
    </xdr:pic>
    <xdr:clientData/>
  </xdr:twoCellAnchor>
  <xdr:twoCellAnchor>
    <xdr:from>
      <xdr:col>0</xdr:col>
      <xdr:colOff>265987</xdr:colOff>
      <xdr:row>1916</xdr:row>
      <xdr:rowOff>12998</xdr:rowOff>
    </xdr:from>
    <xdr:to>
      <xdr:col>0</xdr:col>
      <xdr:colOff>1057987</xdr:colOff>
      <xdr:row>1916</xdr:row>
      <xdr:rowOff>948998</xdr:rowOff>
    </xdr:to>
    <xdr:pic>
      <xdr:nvPicPr>
        <xdr:cNvPr id="1836" name="1014007_1A09664_6WB90.jpg">
          <a:extLst>
            <a:ext uri="{FF2B5EF4-FFF2-40B4-BE49-F238E27FC236}">
              <a16:creationId xmlns:a16="http://schemas.microsoft.com/office/drawing/2014/main" xmlns="" id="{7DA7E187-6EAE-8465-4E0A-95AFE268B2DE}"/>
            </a:ext>
          </a:extLst>
        </xdr:cNvPr>
        <xdr:cNvPicPr>
          <a:picLocks/>
        </xdr:cNvPicPr>
      </xdr:nvPicPr>
      <xdr:blipFill>
        <a:blip xmlns:r="http://schemas.openxmlformats.org/officeDocument/2006/relationships" r:embed="rId512" cstate="screen">
          <a:extLst>
            <a:ext uri="{28A0092B-C50C-407E-A947-70E740481C1C}">
              <a14:useLocalDpi xmlns:a14="http://schemas.microsoft.com/office/drawing/2010/main"/>
            </a:ext>
          </a:extLst>
        </a:blip>
        <a:stretch>
          <a:fillRect/>
        </a:stretch>
      </xdr:blipFill>
      <xdr:spPr>
        <a:xfrm>
          <a:off x="265987" y="720588773"/>
          <a:ext cx="792000" cy="936000"/>
        </a:xfrm>
        <a:prstGeom prst="rect">
          <a:avLst/>
        </a:prstGeom>
      </xdr:spPr>
    </xdr:pic>
    <xdr:clientData/>
  </xdr:twoCellAnchor>
  <xdr:twoCellAnchor>
    <xdr:from>
      <xdr:col>0</xdr:col>
      <xdr:colOff>265987</xdr:colOff>
      <xdr:row>1921</xdr:row>
      <xdr:rowOff>12998</xdr:rowOff>
    </xdr:from>
    <xdr:to>
      <xdr:col>0</xdr:col>
      <xdr:colOff>1057987</xdr:colOff>
      <xdr:row>1921</xdr:row>
      <xdr:rowOff>948998</xdr:rowOff>
    </xdr:to>
    <xdr:pic>
      <xdr:nvPicPr>
        <xdr:cNvPr id="1838" name="1014008_1A09700_6W000.jpg">
          <a:extLst>
            <a:ext uri="{FF2B5EF4-FFF2-40B4-BE49-F238E27FC236}">
              <a16:creationId xmlns:a16="http://schemas.microsoft.com/office/drawing/2014/main" xmlns="" id="{E7562BA4-4EC4-D754-AD63-28B35C5E2B9C}"/>
            </a:ext>
          </a:extLst>
        </xdr:cNvPr>
        <xdr:cNvPicPr>
          <a:picLocks/>
        </xdr:cNvPicPr>
      </xdr:nvPicPr>
      <xdr:blipFill>
        <a:blip xmlns:r="http://schemas.openxmlformats.org/officeDocument/2006/relationships" r:embed="rId513" cstate="screen">
          <a:extLst>
            <a:ext uri="{28A0092B-C50C-407E-A947-70E740481C1C}">
              <a14:useLocalDpi xmlns:a14="http://schemas.microsoft.com/office/drawing/2010/main"/>
            </a:ext>
          </a:extLst>
        </a:blip>
        <a:stretch>
          <a:fillRect/>
        </a:stretch>
      </xdr:blipFill>
      <xdr:spPr>
        <a:xfrm>
          <a:off x="265987" y="722198498"/>
          <a:ext cx="792000" cy="936000"/>
        </a:xfrm>
        <a:prstGeom prst="rect">
          <a:avLst/>
        </a:prstGeom>
      </xdr:spPr>
    </xdr:pic>
    <xdr:clientData/>
  </xdr:twoCellAnchor>
  <xdr:twoCellAnchor>
    <xdr:from>
      <xdr:col>0</xdr:col>
      <xdr:colOff>265987</xdr:colOff>
      <xdr:row>1925</xdr:row>
      <xdr:rowOff>12998</xdr:rowOff>
    </xdr:from>
    <xdr:to>
      <xdr:col>0</xdr:col>
      <xdr:colOff>1057987</xdr:colOff>
      <xdr:row>1925</xdr:row>
      <xdr:rowOff>948998</xdr:rowOff>
    </xdr:to>
    <xdr:pic>
      <xdr:nvPicPr>
        <xdr:cNvPr id="1840" name="1014009_1A09953_2W070.jpg">
          <a:extLst>
            <a:ext uri="{FF2B5EF4-FFF2-40B4-BE49-F238E27FC236}">
              <a16:creationId xmlns:a16="http://schemas.microsoft.com/office/drawing/2014/main" xmlns="" id="{55111CF6-0198-9EF6-4C4B-16318D07DB1F}"/>
            </a:ext>
          </a:extLst>
        </xdr:cNvPr>
        <xdr:cNvPicPr>
          <a:picLocks/>
        </xdr:cNvPicPr>
      </xdr:nvPicPr>
      <xdr:blipFill>
        <a:blip xmlns:r="http://schemas.openxmlformats.org/officeDocument/2006/relationships" r:embed="rId514" cstate="screen">
          <a:extLst>
            <a:ext uri="{28A0092B-C50C-407E-A947-70E740481C1C}">
              <a14:useLocalDpi xmlns:a14="http://schemas.microsoft.com/office/drawing/2010/main"/>
            </a:ext>
          </a:extLst>
        </a:blip>
        <a:stretch>
          <a:fillRect/>
        </a:stretch>
      </xdr:blipFill>
      <xdr:spPr>
        <a:xfrm>
          <a:off x="265987" y="723646298"/>
          <a:ext cx="792000" cy="936000"/>
        </a:xfrm>
        <a:prstGeom prst="rect">
          <a:avLst/>
        </a:prstGeom>
      </xdr:spPr>
    </xdr:pic>
    <xdr:clientData/>
  </xdr:twoCellAnchor>
  <xdr:twoCellAnchor>
    <xdr:from>
      <xdr:col>0</xdr:col>
      <xdr:colOff>265987</xdr:colOff>
      <xdr:row>1926</xdr:row>
      <xdr:rowOff>12998</xdr:rowOff>
    </xdr:from>
    <xdr:to>
      <xdr:col>0</xdr:col>
      <xdr:colOff>1057987</xdr:colOff>
      <xdr:row>1926</xdr:row>
      <xdr:rowOff>948998</xdr:rowOff>
    </xdr:to>
    <xdr:pic>
      <xdr:nvPicPr>
        <xdr:cNvPr id="1842" name="1014010_1A09954_6UA30.jpg">
          <a:extLst>
            <a:ext uri="{FF2B5EF4-FFF2-40B4-BE49-F238E27FC236}">
              <a16:creationId xmlns:a16="http://schemas.microsoft.com/office/drawing/2014/main" xmlns="" id="{FE887FA1-21E6-5CFC-BC80-4F8D1A31160B}"/>
            </a:ext>
          </a:extLst>
        </xdr:cNvPr>
        <xdr:cNvPicPr>
          <a:picLocks/>
        </xdr:cNvPicPr>
      </xdr:nvPicPr>
      <xdr:blipFill>
        <a:blip xmlns:r="http://schemas.openxmlformats.org/officeDocument/2006/relationships" r:embed="rId515" cstate="screen">
          <a:extLst>
            <a:ext uri="{28A0092B-C50C-407E-A947-70E740481C1C}">
              <a14:useLocalDpi xmlns:a14="http://schemas.microsoft.com/office/drawing/2010/main"/>
            </a:ext>
          </a:extLst>
        </a:blip>
        <a:stretch>
          <a:fillRect/>
        </a:stretch>
      </xdr:blipFill>
      <xdr:spPr>
        <a:xfrm>
          <a:off x="265987" y="724608323"/>
          <a:ext cx="792000" cy="936000"/>
        </a:xfrm>
        <a:prstGeom prst="rect">
          <a:avLst/>
        </a:prstGeom>
      </xdr:spPr>
    </xdr:pic>
    <xdr:clientData/>
  </xdr:twoCellAnchor>
  <xdr:twoCellAnchor>
    <xdr:from>
      <xdr:col>0</xdr:col>
      <xdr:colOff>265987</xdr:colOff>
      <xdr:row>1932</xdr:row>
      <xdr:rowOff>12998</xdr:rowOff>
    </xdr:from>
    <xdr:to>
      <xdr:col>0</xdr:col>
      <xdr:colOff>1057987</xdr:colOff>
      <xdr:row>1932</xdr:row>
      <xdr:rowOff>948998</xdr:rowOff>
    </xdr:to>
    <xdr:pic>
      <xdr:nvPicPr>
        <xdr:cNvPr id="1844" name="1014230_1A10095_2W110.jpg">
          <a:extLst>
            <a:ext uri="{FF2B5EF4-FFF2-40B4-BE49-F238E27FC236}">
              <a16:creationId xmlns:a16="http://schemas.microsoft.com/office/drawing/2014/main" xmlns="" id="{F6F78F33-6BC8-3369-5395-069020586CE9}"/>
            </a:ext>
          </a:extLst>
        </xdr:cNvPr>
        <xdr:cNvPicPr>
          <a:picLocks/>
        </xdr:cNvPicPr>
      </xdr:nvPicPr>
      <xdr:blipFill>
        <a:blip xmlns:r="http://schemas.openxmlformats.org/officeDocument/2006/relationships" r:embed="rId516" cstate="screen">
          <a:extLst>
            <a:ext uri="{28A0092B-C50C-407E-A947-70E740481C1C}">
              <a14:useLocalDpi xmlns:a14="http://schemas.microsoft.com/office/drawing/2010/main"/>
            </a:ext>
          </a:extLst>
        </a:blip>
        <a:stretch>
          <a:fillRect/>
        </a:stretch>
      </xdr:blipFill>
      <xdr:spPr>
        <a:xfrm>
          <a:off x="265987" y="726379973"/>
          <a:ext cx="792000" cy="936000"/>
        </a:xfrm>
        <a:prstGeom prst="rect">
          <a:avLst/>
        </a:prstGeom>
      </xdr:spPr>
    </xdr:pic>
    <xdr:clientData/>
  </xdr:twoCellAnchor>
  <xdr:twoCellAnchor>
    <xdr:from>
      <xdr:col>0</xdr:col>
      <xdr:colOff>265987</xdr:colOff>
      <xdr:row>1937</xdr:row>
      <xdr:rowOff>12998</xdr:rowOff>
    </xdr:from>
    <xdr:to>
      <xdr:col>0</xdr:col>
      <xdr:colOff>1057987</xdr:colOff>
      <xdr:row>1937</xdr:row>
      <xdr:rowOff>948998</xdr:rowOff>
    </xdr:to>
    <xdr:pic>
      <xdr:nvPicPr>
        <xdr:cNvPr id="1846" name="1011339_1A11166_2KH30.jpg">
          <a:extLst>
            <a:ext uri="{FF2B5EF4-FFF2-40B4-BE49-F238E27FC236}">
              <a16:creationId xmlns:a16="http://schemas.microsoft.com/office/drawing/2014/main" xmlns="" id="{F3060E2F-82F6-C65A-6BFF-74E9EDC20AD1}"/>
            </a:ext>
          </a:extLst>
        </xdr:cNvPr>
        <xdr:cNvPicPr>
          <a:picLocks/>
        </xdr:cNvPicPr>
      </xdr:nvPicPr>
      <xdr:blipFill>
        <a:blip xmlns:r="http://schemas.openxmlformats.org/officeDocument/2006/relationships" r:embed="rId517" cstate="screen">
          <a:extLst>
            <a:ext uri="{28A0092B-C50C-407E-A947-70E740481C1C}">
              <a14:useLocalDpi xmlns:a14="http://schemas.microsoft.com/office/drawing/2010/main"/>
            </a:ext>
          </a:extLst>
        </a:blip>
        <a:stretch>
          <a:fillRect/>
        </a:stretch>
      </xdr:blipFill>
      <xdr:spPr>
        <a:xfrm>
          <a:off x="265987" y="727989698"/>
          <a:ext cx="792000" cy="936000"/>
        </a:xfrm>
        <a:prstGeom prst="rect">
          <a:avLst/>
        </a:prstGeom>
      </xdr:spPr>
    </xdr:pic>
    <xdr:clientData/>
  </xdr:twoCellAnchor>
  <xdr:twoCellAnchor>
    <xdr:from>
      <xdr:col>0</xdr:col>
      <xdr:colOff>265987</xdr:colOff>
      <xdr:row>1939</xdr:row>
      <xdr:rowOff>12998</xdr:rowOff>
    </xdr:from>
    <xdr:to>
      <xdr:col>0</xdr:col>
      <xdr:colOff>1057987</xdr:colOff>
      <xdr:row>1939</xdr:row>
      <xdr:rowOff>948998</xdr:rowOff>
    </xdr:to>
    <xdr:pic>
      <xdr:nvPicPr>
        <xdr:cNvPr id="1848" name="1015142_1A10701_6P980.jpg">
          <a:extLst>
            <a:ext uri="{FF2B5EF4-FFF2-40B4-BE49-F238E27FC236}">
              <a16:creationId xmlns:a16="http://schemas.microsoft.com/office/drawing/2014/main" xmlns="" id="{E52790F9-200C-D6DA-6A02-EBB6740F30CD}"/>
            </a:ext>
          </a:extLst>
        </xdr:cNvPr>
        <xdr:cNvPicPr>
          <a:picLocks/>
        </xdr:cNvPicPr>
      </xdr:nvPicPr>
      <xdr:blipFill>
        <a:blip xmlns:r="http://schemas.openxmlformats.org/officeDocument/2006/relationships" r:embed="rId518" cstate="screen">
          <a:extLst>
            <a:ext uri="{28A0092B-C50C-407E-A947-70E740481C1C}">
              <a14:useLocalDpi xmlns:a14="http://schemas.microsoft.com/office/drawing/2010/main"/>
            </a:ext>
          </a:extLst>
        </a:blip>
        <a:stretch>
          <a:fillRect/>
        </a:stretch>
      </xdr:blipFill>
      <xdr:spPr>
        <a:xfrm>
          <a:off x="265987" y="729113648"/>
          <a:ext cx="792000" cy="936000"/>
        </a:xfrm>
        <a:prstGeom prst="rect">
          <a:avLst/>
        </a:prstGeom>
      </xdr:spPr>
    </xdr:pic>
    <xdr:clientData/>
  </xdr:twoCellAnchor>
  <xdr:twoCellAnchor>
    <xdr:from>
      <xdr:col>0</xdr:col>
      <xdr:colOff>265987</xdr:colOff>
      <xdr:row>1941</xdr:row>
      <xdr:rowOff>12998</xdr:rowOff>
    </xdr:from>
    <xdr:to>
      <xdr:col>0</xdr:col>
      <xdr:colOff>1057987</xdr:colOff>
      <xdr:row>1941</xdr:row>
      <xdr:rowOff>948998</xdr:rowOff>
    </xdr:to>
    <xdr:pic>
      <xdr:nvPicPr>
        <xdr:cNvPr id="1850" name="1015157_1A10620_5X490.jpg">
          <a:extLst>
            <a:ext uri="{FF2B5EF4-FFF2-40B4-BE49-F238E27FC236}">
              <a16:creationId xmlns:a16="http://schemas.microsoft.com/office/drawing/2014/main" xmlns="" id="{1A2ACDCE-208E-E77F-5743-DF4F7B72B305}"/>
            </a:ext>
          </a:extLst>
        </xdr:cNvPr>
        <xdr:cNvPicPr>
          <a:picLocks/>
        </xdr:cNvPicPr>
      </xdr:nvPicPr>
      <xdr:blipFill>
        <a:blip xmlns:r="http://schemas.openxmlformats.org/officeDocument/2006/relationships" r:embed="rId519" cstate="screen">
          <a:extLst>
            <a:ext uri="{28A0092B-C50C-407E-A947-70E740481C1C}">
              <a14:useLocalDpi xmlns:a14="http://schemas.microsoft.com/office/drawing/2010/main"/>
            </a:ext>
          </a:extLst>
        </a:blip>
        <a:stretch>
          <a:fillRect/>
        </a:stretch>
      </xdr:blipFill>
      <xdr:spPr>
        <a:xfrm>
          <a:off x="265987" y="730237598"/>
          <a:ext cx="792000" cy="936000"/>
        </a:xfrm>
        <a:prstGeom prst="rect">
          <a:avLst/>
        </a:prstGeom>
      </xdr:spPr>
    </xdr:pic>
    <xdr:clientData/>
  </xdr:twoCellAnchor>
  <xdr:twoCellAnchor>
    <xdr:from>
      <xdr:col>0</xdr:col>
      <xdr:colOff>265987</xdr:colOff>
      <xdr:row>1943</xdr:row>
      <xdr:rowOff>12998</xdr:rowOff>
    </xdr:from>
    <xdr:to>
      <xdr:col>0</xdr:col>
      <xdr:colOff>1057987</xdr:colOff>
      <xdr:row>1943</xdr:row>
      <xdr:rowOff>948998</xdr:rowOff>
    </xdr:to>
    <xdr:pic>
      <xdr:nvPicPr>
        <xdr:cNvPr id="1852" name="1015161_1A10547_1PS10.jpg">
          <a:extLst>
            <a:ext uri="{FF2B5EF4-FFF2-40B4-BE49-F238E27FC236}">
              <a16:creationId xmlns:a16="http://schemas.microsoft.com/office/drawing/2014/main" xmlns="" id="{8D297029-1F6F-404B-8D46-6B5E2863E45F}"/>
            </a:ext>
          </a:extLst>
        </xdr:cNvPr>
        <xdr:cNvPicPr>
          <a:picLocks/>
        </xdr:cNvPicPr>
      </xdr:nvPicPr>
      <xdr:blipFill>
        <a:blip xmlns:r="http://schemas.openxmlformats.org/officeDocument/2006/relationships" r:embed="rId520" cstate="screen">
          <a:extLst>
            <a:ext uri="{28A0092B-C50C-407E-A947-70E740481C1C}">
              <a14:useLocalDpi xmlns:a14="http://schemas.microsoft.com/office/drawing/2010/main"/>
            </a:ext>
          </a:extLst>
        </a:blip>
        <a:stretch>
          <a:fillRect/>
        </a:stretch>
      </xdr:blipFill>
      <xdr:spPr>
        <a:xfrm>
          <a:off x="265987" y="731361548"/>
          <a:ext cx="792000" cy="936000"/>
        </a:xfrm>
        <a:prstGeom prst="rect">
          <a:avLst/>
        </a:prstGeom>
      </xdr:spPr>
    </xdr:pic>
    <xdr:clientData/>
  </xdr:twoCellAnchor>
  <xdr:twoCellAnchor>
    <xdr:from>
      <xdr:col>0</xdr:col>
      <xdr:colOff>265987</xdr:colOff>
      <xdr:row>1946</xdr:row>
      <xdr:rowOff>12998</xdr:rowOff>
    </xdr:from>
    <xdr:to>
      <xdr:col>0</xdr:col>
      <xdr:colOff>1057987</xdr:colOff>
      <xdr:row>1946</xdr:row>
      <xdr:rowOff>948998</xdr:rowOff>
    </xdr:to>
    <xdr:pic>
      <xdr:nvPicPr>
        <xdr:cNvPr id="1854" name="1015162_1A10608_5X450.jpg">
          <a:extLst>
            <a:ext uri="{FF2B5EF4-FFF2-40B4-BE49-F238E27FC236}">
              <a16:creationId xmlns:a16="http://schemas.microsoft.com/office/drawing/2014/main" xmlns="" id="{8AA3B154-E656-569F-34C4-4ED3E28309D7}"/>
            </a:ext>
          </a:extLst>
        </xdr:cNvPr>
        <xdr:cNvPicPr>
          <a:picLocks/>
        </xdr:cNvPicPr>
      </xdr:nvPicPr>
      <xdr:blipFill>
        <a:blip xmlns:r="http://schemas.openxmlformats.org/officeDocument/2006/relationships" r:embed="rId521" cstate="screen">
          <a:extLst>
            <a:ext uri="{28A0092B-C50C-407E-A947-70E740481C1C}">
              <a14:useLocalDpi xmlns:a14="http://schemas.microsoft.com/office/drawing/2010/main"/>
            </a:ext>
          </a:extLst>
        </a:blip>
        <a:stretch>
          <a:fillRect/>
        </a:stretch>
      </xdr:blipFill>
      <xdr:spPr>
        <a:xfrm>
          <a:off x="265987" y="732647423"/>
          <a:ext cx="792000" cy="936000"/>
        </a:xfrm>
        <a:prstGeom prst="rect">
          <a:avLst/>
        </a:prstGeom>
      </xdr:spPr>
    </xdr:pic>
    <xdr:clientData/>
  </xdr:twoCellAnchor>
  <xdr:twoCellAnchor>
    <xdr:from>
      <xdr:col>0</xdr:col>
      <xdr:colOff>265987</xdr:colOff>
      <xdr:row>1949</xdr:row>
      <xdr:rowOff>12998</xdr:rowOff>
    </xdr:from>
    <xdr:to>
      <xdr:col>0</xdr:col>
      <xdr:colOff>1057987</xdr:colOff>
      <xdr:row>1949</xdr:row>
      <xdr:rowOff>948998</xdr:rowOff>
    </xdr:to>
    <xdr:pic>
      <xdr:nvPicPr>
        <xdr:cNvPr id="1856" name="1003715_1A07578_2PM10.jpg">
          <a:extLst>
            <a:ext uri="{FF2B5EF4-FFF2-40B4-BE49-F238E27FC236}">
              <a16:creationId xmlns:a16="http://schemas.microsoft.com/office/drawing/2014/main" xmlns="" id="{AC499072-BD4D-8788-CBC8-98FCC226E5E0}"/>
            </a:ext>
          </a:extLst>
        </xdr:cNvPr>
        <xdr:cNvPicPr>
          <a:picLocks/>
        </xdr:cNvPicPr>
      </xdr:nvPicPr>
      <xdr:blipFill>
        <a:blip xmlns:r="http://schemas.openxmlformats.org/officeDocument/2006/relationships" r:embed="rId522" cstate="screen">
          <a:extLst>
            <a:ext uri="{28A0092B-C50C-407E-A947-70E740481C1C}">
              <a14:useLocalDpi xmlns:a14="http://schemas.microsoft.com/office/drawing/2010/main"/>
            </a:ext>
          </a:extLst>
        </a:blip>
        <a:stretch>
          <a:fillRect/>
        </a:stretch>
      </xdr:blipFill>
      <xdr:spPr>
        <a:xfrm>
          <a:off x="265987" y="733933298"/>
          <a:ext cx="792000" cy="936000"/>
        </a:xfrm>
        <a:prstGeom prst="rect">
          <a:avLst/>
        </a:prstGeom>
      </xdr:spPr>
    </xdr:pic>
    <xdr:clientData/>
  </xdr:twoCellAnchor>
  <xdr:twoCellAnchor>
    <xdr:from>
      <xdr:col>0</xdr:col>
      <xdr:colOff>265987</xdr:colOff>
      <xdr:row>1952</xdr:row>
      <xdr:rowOff>12998</xdr:rowOff>
    </xdr:from>
    <xdr:to>
      <xdr:col>0</xdr:col>
      <xdr:colOff>1057987</xdr:colOff>
      <xdr:row>1952</xdr:row>
      <xdr:rowOff>948998</xdr:rowOff>
    </xdr:to>
    <xdr:pic>
      <xdr:nvPicPr>
        <xdr:cNvPr id="1858" name="1003715_1A09022_2GG20.jpg">
          <a:extLst>
            <a:ext uri="{FF2B5EF4-FFF2-40B4-BE49-F238E27FC236}">
              <a16:creationId xmlns:a16="http://schemas.microsoft.com/office/drawing/2014/main" xmlns="" id="{078A8EB5-A1FC-1B78-8423-61D26252EA8A}"/>
            </a:ext>
          </a:extLst>
        </xdr:cNvPr>
        <xdr:cNvPicPr>
          <a:picLocks/>
        </xdr:cNvPicPr>
      </xdr:nvPicPr>
      <xdr:blipFill>
        <a:blip xmlns:r="http://schemas.openxmlformats.org/officeDocument/2006/relationships" r:embed="rId523" cstate="screen">
          <a:extLst>
            <a:ext uri="{28A0092B-C50C-407E-A947-70E740481C1C}">
              <a14:useLocalDpi xmlns:a14="http://schemas.microsoft.com/office/drawing/2010/main"/>
            </a:ext>
          </a:extLst>
        </a:blip>
        <a:stretch>
          <a:fillRect/>
        </a:stretch>
      </xdr:blipFill>
      <xdr:spPr>
        <a:xfrm>
          <a:off x="265987" y="735219173"/>
          <a:ext cx="792000" cy="936000"/>
        </a:xfrm>
        <a:prstGeom prst="rect">
          <a:avLst/>
        </a:prstGeom>
      </xdr:spPr>
    </xdr:pic>
    <xdr:clientData/>
  </xdr:twoCellAnchor>
  <xdr:twoCellAnchor>
    <xdr:from>
      <xdr:col>0</xdr:col>
      <xdr:colOff>265987</xdr:colOff>
      <xdr:row>1955</xdr:row>
      <xdr:rowOff>12998</xdr:rowOff>
    </xdr:from>
    <xdr:to>
      <xdr:col>0</xdr:col>
      <xdr:colOff>1057987</xdr:colOff>
      <xdr:row>1955</xdr:row>
      <xdr:rowOff>948998</xdr:rowOff>
    </xdr:to>
    <xdr:pic>
      <xdr:nvPicPr>
        <xdr:cNvPr id="1860" name="1000365_1A01412_2B200.jpg">
          <a:extLst>
            <a:ext uri="{FF2B5EF4-FFF2-40B4-BE49-F238E27FC236}">
              <a16:creationId xmlns:a16="http://schemas.microsoft.com/office/drawing/2014/main" xmlns="" id="{5CC3E4F1-DC8C-6FDC-EF64-A11996A65B63}"/>
            </a:ext>
          </a:extLst>
        </xdr:cNvPr>
        <xdr:cNvPicPr>
          <a:picLocks/>
        </xdr:cNvPicPr>
      </xdr:nvPicPr>
      <xdr:blipFill>
        <a:blip xmlns:r="http://schemas.openxmlformats.org/officeDocument/2006/relationships" r:embed="rId524" cstate="screen">
          <a:extLst>
            <a:ext uri="{28A0092B-C50C-407E-A947-70E740481C1C}">
              <a14:useLocalDpi xmlns:a14="http://schemas.microsoft.com/office/drawing/2010/main"/>
            </a:ext>
          </a:extLst>
        </a:blip>
        <a:stretch>
          <a:fillRect/>
        </a:stretch>
      </xdr:blipFill>
      <xdr:spPr>
        <a:xfrm>
          <a:off x="265987" y="736505048"/>
          <a:ext cx="792000" cy="936000"/>
        </a:xfrm>
        <a:prstGeom prst="rect">
          <a:avLst/>
        </a:prstGeom>
      </xdr:spPr>
    </xdr:pic>
    <xdr:clientData/>
  </xdr:twoCellAnchor>
  <xdr:twoCellAnchor>
    <xdr:from>
      <xdr:col>0</xdr:col>
      <xdr:colOff>265987</xdr:colOff>
      <xdr:row>1961</xdr:row>
      <xdr:rowOff>12998</xdr:rowOff>
    </xdr:from>
    <xdr:to>
      <xdr:col>0</xdr:col>
      <xdr:colOff>1057987</xdr:colOff>
      <xdr:row>1961</xdr:row>
      <xdr:rowOff>948998</xdr:rowOff>
    </xdr:to>
    <xdr:pic>
      <xdr:nvPicPr>
        <xdr:cNvPr id="1862" name="1008011_1A06480_2L710.jpg">
          <a:extLst>
            <a:ext uri="{FF2B5EF4-FFF2-40B4-BE49-F238E27FC236}">
              <a16:creationId xmlns:a16="http://schemas.microsoft.com/office/drawing/2014/main" xmlns="" id="{BE8B3D85-C66F-13BD-6E92-CF7DC2DC54C6}"/>
            </a:ext>
          </a:extLst>
        </xdr:cNvPr>
        <xdr:cNvPicPr>
          <a:picLocks/>
        </xdr:cNvPicPr>
      </xdr:nvPicPr>
      <xdr:blipFill>
        <a:blip xmlns:r="http://schemas.openxmlformats.org/officeDocument/2006/relationships" r:embed="rId525" cstate="screen">
          <a:extLst>
            <a:ext uri="{28A0092B-C50C-407E-A947-70E740481C1C}">
              <a14:useLocalDpi xmlns:a14="http://schemas.microsoft.com/office/drawing/2010/main"/>
            </a:ext>
          </a:extLst>
        </a:blip>
        <a:stretch>
          <a:fillRect/>
        </a:stretch>
      </xdr:blipFill>
      <xdr:spPr>
        <a:xfrm>
          <a:off x="265987" y="738276698"/>
          <a:ext cx="792000" cy="936000"/>
        </a:xfrm>
        <a:prstGeom prst="rect">
          <a:avLst/>
        </a:prstGeom>
      </xdr:spPr>
    </xdr:pic>
    <xdr:clientData/>
  </xdr:twoCellAnchor>
  <xdr:twoCellAnchor>
    <xdr:from>
      <xdr:col>0</xdr:col>
      <xdr:colOff>265987</xdr:colOff>
      <xdr:row>1963</xdr:row>
      <xdr:rowOff>12998</xdr:rowOff>
    </xdr:from>
    <xdr:to>
      <xdr:col>0</xdr:col>
      <xdr:colOff>1057987</xdr:colOff>
      <xdr:row>1963</xdr:row>
      <xdr:rowOff>948998</xdr:rowOff>
    </xdr:to>
    <xdr:pic>
      <xdr:nvPicPr>
        <xdr:cNvPr id="1864" name="1003850_1A09969_2P070.jpg">
          <a:extLst>
            <a:ext uri="{FF2B5EF4-FFF2-40B4-BE49-F238E27FC236}">
              <a16:creationId xmlns:a16="http://schemas.microsoft.com/office/drawing/2014/main" xmlns="" id="{57532BFC-739F-B92E-D015-46E7BCCF6895}"/>
            </a:ext>
          </a:extLst>
        </xdr:cNvPr>
        <xdr:cNvPicPr>
          <a:picLocks/>
        </xdr:cNvPicPr>
      </xdr:nvPicPr>
      <xdr:blipFill>
        <a:blip xmlns:r="http://schemas.openxmlformats.org/officeDocument/2006/relationships" r:embed="rId526" cstate="screen">
          <a:extLst>
            <a:ext uri="{28A0092B-C50C-407E-A947-70E740481C1C}">
              <a14:useLocalDpi xmlns:a14="http://schemas.microsoft.com/office/drawing/2010/main"/>
            </a:ext>
          </a:extLst>
        </a:blip>
        <a:stretch>
          <a:fillRect/>
        </a:stretch>
      </xdr:blipFill>
      <xdr:spPr>
        <a:xfrm>
          <a:off x="265987" y="739400648"/>
          <a:ext cx="792000" cy="936000"/>
        </a:xfrm>
        <a:prstGeom prst="rect">
          <a:avLst/>
        </a:prstGeom>
      </xdr:spPr>
    </xdr:pic>
    <xdr:clientData/>
  </xdr:twoCellAnchor>
  <xdr:twoCellAnchor>
    <xdr:from>
      <xdr:col>0</xdr:col>
      <xdr:colOff>265987</xdr:colOff>
      <xdr:row>1964</xdr:row>
      <xdr:rowOff>12998</xdr:rowOff>
    </xdr:from>
    <xdr:to>
      <xdr:col>0</xdr:col>
      <xdr:colOff>1057987</xdr:colOff>
      <xdr:row>1964</xdr:row>
      <xdr:rowOff>948998</xdr:rowOff>
    </xdr:to>
    <xdr:pic>
      <xdr:nvPicPr>
        <xdr:cNvPr id="1866" name="1011102_1A09693_2W070.jpg">
          <a:extLst>
            <a:ext uri="{FF2B5EF4-FFF2-40B4-BE49-F238E27FC236}">
              <a16:creationId xmlns:a16="http://schemas.microsoft.com/office/drawing/2014/main" xmlns="" id="{4F1C1FDF-5B39-BC82-9C2F-3F04621D2DC4}"/>
            </a:ext>
          </a:extLst>
        </xdr:cNvPr>
        <xdr:cNvPicPr>
          <a:picLocks/>
        </xdr:cNvPicPr>
      </xdr:nvPicPr>
      <xdr:blipFill>
        <a:blip xmlns:r="http://schemas.openxmlformats.org/officeDocument/2006/relationships" r:embed="rId527" cstate="screen">
          <a:extLst>
            <a:ext uri="{28A0092B-C50C-407E-A947-70E740481C1C}">
              <a14:useLocalDpi xmlns:a14="http://schemas.microsoft.com/office/drawing/2010/main"/>
            </a:ext>
          </a:extLst>
        </a:blip>
        <a:stretch>
          <a:fillRect/>
        </a:stretch>
      </xdr:blipFill>
      <xdr:spPr>
        <a:xfrm>
          <a:off x="265987" y="740362673"/>
          <a:ext cx="792000" cy="936000"/>
        </a:xfrm>
        <a:prstGeom prst="rect">
          <a:avLst/>
        </a:prstGeom>
      </xdr:spPr>
    </xdr:pic>
    <xdr:clientData/>
  </xdr:twoCellAnchor>
  <xdr:twoCellAnchor>
    <xdr:from>
      <xdr:col>0</xdr:col>
      <xdr:colOff>265987</xdr:colOff>
      <xdr:row>1969</xdr:row>
      <xdr:rowOff>12998</xdr:rowOff>
    </xdr:from>
    <xdr:to>
      <xdr:col>0</xdr:col>
      <xdr:colOff>1057987</xdr:colOff>
      <xdr:row>1969</xdr:row>
      <xdr:rowOff>948998</xdr:rowOff>
    </xdr:to>
    <xdr:pic>
      <xdr:nvPicPr>
        <xdr:cNvPr id="1868" name="1013650_1A09694_2P070.jpg">
          <a:extLst>
            <a:ext uri="{FF2B5EF4-FFF2-40B4-BE49-F238E27FC236}">
              <a16:creationId xmlns:a16="http://schemas.microsoft.com/office/drawing/2014/main" xmlns="" id="{E7FB6892-8DC7-0B82-2BC2-ACF001637F5F}"/>
            </a:ext>
          </a:extLst>
        </xdr:cNvPr>
        <xdr:cNvPicPr>
          <a:picLocks/>
        </xdr:cNvPicPr>
      </xdr:nvPicPr>
      <xdr:blipFill>
        <a:blip xmlns:r="http://schemas.openxmlformats.org/officeDocument/2006/relationships" r:embed="rId528" cstate="screen">
          <a:extLst>
            <a:ext uri="{28A0092B-C50C-407E-A947-70E740481C1C}">
              <a14:useLocalDpi xmlns:a14="http://schemas.microsoft.com/office/drawing/2010/main"/>
            </a:ext>
          </a:extLst>
        </a:blip>
        <a:stretch>
          <a:fillRect/>
        </a:stretch>
      </xdr:blipFill>
      <xdr:spPr>
        <a:xfrm>
          <a:off x="265987" y="741972398"/>
          <a:ext cx="792000" cy="936000"/>
        </a:xfrm>
        <a:prstGeom prst="rect">
          <a:avLst/>
        </a:prstGeom>
      </xdr:spPr>
    </xdr:pic>
    <xdr:clientData/>
  </xdr:twoCellAnchor>
  <xdr:twoCellAnchor>
    <xdr:from>
      <xdr:col>0</xdr:col>
      <xdr:colOff>265987</xdr:colOff>
      <xdr:row>1973</xdr:row>
      <xdr:rowOff>12998</xdr:rowOff>
    </xdr:from>
    <xdr:to>
      <xdr:col>0</xdr:col>
      <xdr:colOff>1057987</xdr:colOff>
      <xdr:row>1973</xdr:row>
      <xdr:rowOff>948998</xdr:rowOff>
    </xdr:to>
    <xdr:pic>
      <xdr:nvPicPr>
        <xdr:cNvPr id="1870" name="1013650_1A09695_2B130.jpg">
          <a:extLst>
            <a:ext uri="{FF2B5EF4-FFF2-40B4-BE49-F238E27FC236}">
              <a16:creationId xmlns:a16="http://schemas.microsoft.com/office/drawing/2014/main" xmlns="" id="{9AB6E107-6CEE-DA3F-162C-7D29A30AAF7D}"/>
            </a:ext>
          </a:extLst>
        </xdr:cNvPr>
        <xdr:cNvPicPr>
          <a:picLocks/>
        </xdr:cNvPicPr>
      </xdr:nvPicPr>
      <xdr:blipFill>
        <a:blip xmlns:r="http://schemas.openxmlformats.org/officeDocument/2006/relationships" r:embed="rId529" cstate="screen">
          <a:extLst>
            <a:ext uri="{28A0092B-C50C-407E-A947-70E740481C1C}">
              <a14:useLocalDpi xmlns:a14="http://schemas.microsoft.com/office/drawing/2010/main"/>
            </a:ext>
          </a:extLst>
        </a:blip>
        <a:stretch>
          <a:fillRect/>
        </a:stretch>
      </xdr:blipFill>
      <xdr:spPr>
        <a:xfrm>
          <a:off x="265987" y="743420198"/>
          <a:ext cx="792000" cy="936000"/>
        </a:xfrm>
        <a:prstGeom prst="rect">
          <a:avLst/>
        </a:prstGeom>
      </xdr:spPr>
    </xdr:pic>
    <xdr:clientData/>
  </xdr:twoCellAnchor>
  <xdr:twoCellAnchor>
    <xdr:from>
      <xdr:col>0</xdr:col>
      <xdr:colOff>265987</xdr:colOff>
      <xdr:row>1979</xdr:row>
      <xdr:rowOff>12998</xdr:rowOff>
    </xdr:from>
    <xdr:to>
      <xdr:col>0</xdr:col>
      <xdr:colOff>1057987</xdr:colOff>
      <xdr:row>1979</xdr:row>
      <xdr:rowOff>948998</xdr:rowOff>
    </xdr:to>
    <xdr:pic>
      <xdr:nvPicPr>
        <xdr:cNvPr id="1872" name="1014020_1A09960_2W070.jpg">
          <a:extLst>
            <a:ext uri="{FF2B5EF4-FFF2-40B4-BE49-F238E27FC236}">
              <a16:creationId xmlns:a16="http://schemas.microsoft.com/office/drawing/2014/main" xmlns="" id="{8BB9E680-74C4-203A-3F41-53A27490ADF2}"/>
            </a:ext>
          </a:extLst>
        </xdr:cNvPr>
        <xdr:cNvPicPr>
          <a:picLocks/>
        </xdr:cNvPicPr>
      </xdr:nvPicPr>
      <xdr:blipFill>
        <a:blip xmlns:r="http://schemas.openxmlformats.org/officeDocument/2006/relationships" r:embed="rId530" cstate="screen">
          <a:extLst>
            <a:ext uri="{28A0092B-C50C-407E-A947-70E740481C1C}">
              <a14:useLocalDpi xmlns:a14="http://schemas.microsoft.com/office/drawing/2010/main"/>
            </a:ext>
          </a:extLst>
        </a:blip>
        <a:stretch>
          <a:fillRect/>
        </a:stretch>
      </xdr:blipFill>
      <xdr:spPr>
        <a:xfrm>
          <a:off x="265987" y="745191848"/>
          <a:ext cx="792000" cy="936000"/>
        </a:xfrm>
        <a:prstGeom prst="rect">
          <a:avLst/>
        </a:prstGeom>
      </xdr:spPr>
    </xdr:pic>
    <xdr:clientData/>
  </xdr:twoCellAnchor>
  <xdr:twoCellAnchor>
    <xdr:from>
      <xdr:col>0</xdr:col>
      <xdr:colOff>265987</xdr:colOff>
      <xdr:row>1985</xdr:row>
      <xdr:rowOff>12998</xdr:rowOff>
    </xdr:from>
    <xdr:to>
      <xdr:col>0</xdr:col>
      <xdr:colOff>1057987</xdr:colOff>
      <xdr:row>1985</xdr:row>
      <xdr:rowOff>948998</xdr:rowOff>
    </xdr:to>
    <xdr:pic>
      <xdr:nvPicPr>
        <xdr:cNvPr id="1874" name="1014021_1A09695_2P470.jpg">
          <a:extLst>
            <a:ext uri="{FF2B5EF4-FFF2-40B4-BE49-F238E27FC236}">
              <a16:creationId xmlns:a16="http://schemas.microsoft.com/office/drawing/2014/main" xmlns="" id="{52611906-CC9B-C6AE-35BE-F4C6A9868D94}"/>
            </a:ext>
          </a:extLst>
        </xdr:cNvPr>
        <xdr:cNvPicPr>
          <a:picLocks/>
        </xdr:cNvPicPr>
      </xdr:nvPicPr>
      <xdr:blipFill>
        <a:blip xmlns:r="http://schemas.openxmlformats.org/officeDocument/2006/relationships" r:embed="rId531" cstate="screen">
          <a:extLst>
            <a:ext uri="{28A0092B-C50C-407E-A947-70E740481C1C}">
              <a14:useLocalDpi xmlns:a14="http://schemas.microsoft.com/office/drawing/2010/main"/>
            </a:ext>
          </a:extLst>
        </a:blip>
        <a:stretch>
          <a:fillRect/>
        </a:stretch>
      </xdr:blipFill>
      <xdr:spPr>
        <a:xfrm>
          <a:off x="265987" y="746963498"/>
          <a:ext cx="792000" cy="936000"/>
        </a:xfrm>
        <a:prstGeom prst="rect">
          <a:avLst/>
        </a:prstGeom>
      </xdr:spPr>
    </xdr:pic>
    <xdr:clientData/>
  </xdr:twoCellAnchor>
  <xdr:twoCellAnchor>
    <xdr:from>
      <xdr:col>0</xdr:col>
      <xdr:colOff>265987</xdr:colOff>
      <xdr:row>1989</xdr:row>
      <xdr:rowOff>12998</xdr:rowOff>
    </xdr:from>
    <xdr:to>
      <xdr:col>0</xdr:col>
      <xdr:colOff>1057987</xdr:colOff>
      <xdr:row>1989</xdr:row>
      <xdr:rowOff>948998</xdr:rowOff>
    </xdr:to>
    <xdr:pic>
      <xdr:nvPicPr>
        <xdr:cNvPr id="1876" name="1012465_1A09690_2U740.jpg">
          <a:extLst>
            <a:ext uri="{FF2B5EF4-FFF2-40B4-BE49-F238E27FC236}">
              <a16:creationId xmlns:a16="http://schemas.microsoft.com/office/drawing/2014/main" xmlns="" id="{65D5D75B-F2CE-D9CA-69CE-67FE2CAED113}"/>
            </a:ext>
          </a:extLst>
        </xdr:cNvPr>
        <xdr:cNvPicPr>
          <a:picLocks/>
        </xdr:cNvPicPr>
      </xdr:nvPicPr>
      <xdr:blipFill>
        <a:blip xmlns:r="http://schemas.openxmlformats.org/officeDocument/2006/relationships" r:embed="rId532" cstate="screen">
          <a:extLst>
            <a:ext uri="{28A0092B-C50C-407E-A947-70E740481C1C}">
              <a14:useLocalDpi xmlns:a14="http://schemas.microsoft.com/office/drawing/2010/main"/>
            </a:ext>
          </a:extLst>
        </a:blip>
        <a:stretch>
          <a:fillRect/>
        </a:stretch>
      </xdr:blipFill>
      <xdr:spPr>
        <a:xfrm>
          <a:off x="265987" y="748411298"/>
          <a:ext cx="792000" cy="936000"/>
        </a:xfrm>
        <a:prstGeom prst="rect">
          <a:avLst/>
        </a:prstGeom>
      </xdr:spPr>
    </xdr:pic>
    <xdr:clientData/>
  </xdr:twoCellAnchor>
  <xdr:twoCellAnchor>
    <xdr:from>
      <xdr:col>0</xdr:col>
      <xdr:colOff>265987</xdr:colOff>
      <xdr:row>1993</xdr:row>
      <xdr:rowOff>12998</xdr:rowOff>
    </xdr:from>
    <xdr:to>
      <xdr:col>0</xdr:col>
      <xdr:colOff>1057987</xdr:colOff>
      <xdr:row>1993</xdr:row>
      <xdr:rowOff>948998</xdr:rowOff>
    </xdr:to>
    <xdr:pic>
      <xdr:nvPicPr>
        <xdr:cNvPr id="1878" name="1000491_1A08134_2W110.jpg">
          <a:extLst>
            <a:ext uri="{FF2B5EF4-FFF2-40B4-BE49-F238E27FC236}">
              <a16:creationId xmlns:a16="http://schemas.microsoft.com/office/drawing/2014/main" xmlns="" id="{666265B2-E085-B07A-C129-49F9B25F4B2B}"/>
            </a:ext>
          </a:extLst>
        </xdr:cNvPr>
        <xdr:cNvPicPr>
          <a:picLocks/>
        </xdr:cNvPicPr>
      </xdr:nvPicPr>
      <xdr:blipFill>
        <a:blip xmlns:r="http://schemas.openxmlformats.org/officeDocument/2006/relationships" r:embed="rId533" cstate="screen">
          <a:extLst>
            <a:ext uri="{28A0092B-C50C-407E-A947-70E740481C1C}">
              <a14:useLocalDpi xmlns:a14="http://schemas.microsoft.com/office/drawing/2010/main"/>
            </a:ext>
          </a:extLst>
        </a:blip>
        <a:stretch>
          <a:fillRect/>
        </a:stretch>
      </xdr:blipFill>
      <xdr:spPr>
        <a:xfrm>
          <a:off x="265987" y="749859098"/>
          <a:ext cx="792000" cy="936000"/>
        </a:xfrm>
        <a:prstGeom prst="rect">
          <a:avLst/>
        </a:prstGeom>
      </xdr:spPr>
    </xdr:pic>
    <xdr:clientData/>
  </xdr:twoCellAnchor>
  <xdr:twoCellAnchor>
    <xdr:from>
      <xdr:col>0</xdr:col>
      <xdr:colOff>265987</xdr:colOff>
      <xdr:row>1997</xdr:row>
      <xdr:rowOff>12998</xdr:rowOff>
    </xdr:from>
    <xdr:to>
      <xdr:col>0</xdr:col>
      <xdr:colOff>1057987</xdr:colOff>
      <xdr:row>1997</xdr:row>
      <xdr:rowOff>948998</xdr:rowOff>
    </xdr:to>
    <xdr:pic>
      <xdr:nvPicPr>
        <xdr:cNvPr id="1880" name="1001650_1A08473_2X220.jpg">
          <a:extLst>
            <a:ext uri="{FF2B5EF4-FFF2-40B4-BE49-F238E27FC236}">
              <a16:creationId xmlns:a16="http://schemas.microsoft.com/office/drawing/2014/main" xmlns="" id="{2EDD03CF-1A9D-17BA-26B8-A62BAA9EB90E}"/>
            </a:ext>
          </a:extLst>
        </xdr:cNvPr>
        <xdr:cNvPicPr>
          <a:picLocks/>
        </xdr:cNvPicPr>
      </xdr:nvPicPr>
      <xdr:blipFill>
        <a:blip xmlns:r="http://schemas.openxmlformats.org/officeDocument/2006/relationships" r:embed="rId534" cstate="screen">
          <a:extLst>
            <a:ext uri="{28A0092B-C50C-407E-A947-70E740481C1C}">
              <a14:useLocalDpi xmlns:a14="http://schemas.microsoft.com/office/drawing/2010/main"/>
            </a:ext>
          </a:extLst>
        </a:blip>
        <a:stretch>
          <a:fillRect/>
        </a:stretch>
      </xdr:blipFill>
      <xdr:spPr>
        <a:xfrm>
          <a:off x="265987" y="751306898"/>
          <a:ext cx="792000" cy="936000"/>
        </a:xfrm>
        <a:prstGeom prst="rect">
          <a:avLst/>
        </a:prstGeom>
      </xdr:spPr>
    </xdr:pic>
    <xdr:clientData/>
  </xdr:twoCellAnchor>
  <xdr:twoCellAnchor>
    <xdr:from>
      <xdr:col>0</xdr:col>
      <xdr:colOff>265987</xdr:colOff>
      <xdr:row>2000</xdr:row>
      <xdr:rowOff>12998</xdr:rowOff>
    </xdr:from>
    <xdr:to>
      <xdr:col>0</xdr:col>
      <xdr:colOff>1057987</xdr:colOff>
      <xdr:row>2000</xdr:row>
      <xdr:rowOff>948998</xdr:rowOff>
    </xdr:to>
    <xdr:pic>
      <xdr:nvPicPr>
        <xdr:cNvPr id="1882" name="1006744_1A08428_2LA30.jpg">
          <a:extLst>
            <a:ext uri="{FF2B5EF4-FFF2-40B4-BE49-F238E27FC236}">
              <a16:creationId xmlns:a16="http://schemas.microsoft.com/office/drawing/2014/main" xmlns="" id="{23102F95-1F6B-024C-EF6C-C3C3D76312C8}"/>
            </a:ext>
          </a:extLst>
        </xdr:cNvPr>
        <xdr:cNvPicPr>
          <a:picLocks/>
        </xdr:cNvPicPr>
      </xdr:nvPicPr>
      <xdr:blipFill>
        <a:blip xmlns:r="http://schemas.openxmlformats.org/officeDocument/2006/relationships" r:embed="rId535" cstate="screen">
          <a:extLst>
            <a:ext uri="{28A0092B-C50C-407E-A947-70E740481C1C}">
              <a14:useLocalDpi xmlns:a14="http://schemas.microsoft.com/office/drawing/2010/main"/>
            </a:ext>
          </a:extLst>
        </a:blip>
        <a:stretch>
          <a:fillRect/>
        </a:stretch>
      </xdr:blipFill>
      <xdr:spPr>
        <a:xfrm>
          <a:off x="265987" y="752592773"/>
          <a:ext cx="792000" cy="936000"/>
        </a:xfrm>
        <a:prstGeom prst="rect">
          <a:avLst/>
        </a:prstGeom>
      </xdr:spPr>
    </xdr:pic>
    <xdr:clientData/>
  </xdr:twoCellAnchor>
  <xdr:twoCellAnchor>
    <xdr:from>
      <xdr:col>0</xdr:col>
      <xdr:colOff>265987</xdr:colOff>
      <xdr:row>2006</xdr:row>
      <xdr:rowOff>12998</xdr:rowOff>
    </xdr:from>
    <xdr:to>
      <xdr:col>0</xdr:col>
      <xdr:colOff>1057987</xdr:colOff>
      <xdr:row>2006</xdr:row>
      <xdr:rowOff>948998</xdr:rowOff>
    </xdr:to>
    <xdr:pic>
      <xdr:nvPicPr>
        <xdr:cNvPr id="1884" name="1009155_1A07600_5B020.jpg">
          <a:extLst>
            <a:ext uri="{FF2B5EF4-FFF2-40B4-BE49-F238E27FC236}">
              <a16:creationId xmlns:a16="http://schemas.microsoft.com/office/drawing/2014/main" xmlns="" id="{ABE2BEB9-6464-3582-FEF0-9854C133F6A8}"/>
            </a:ext>
          </a:extLst>
        </xdr:cNvPr>
        <xdr:cNvPicPr>
          <a:picLocks/>
        </xdr:cNvPicPr>
      </xdr:nvPicPr>
      <xdr:blipFill>
        <a:blip xmlns:r="http://schemas.openxmlformats.org/officeDocument/2006/relationships" r:embed="rId536" cstate="screen">
          <a:extLst>
            <a:ext uri="{28A0092B-C50C-407E-A947-70E740481C1C}">
              <a14:useLocalDpi xmlns:a14="http://schemas.microsoft.com/office/drawing/2010/main"/>
            </a:ext>
          </a:extLst>
        </a:blip>
        <a:stretch>
          <a:fillRect/>
        </a:stretch>
      </xdr:blipFill>
      <xdr:spPr>
        <a:xfrm>
          <a:off x="265987" y="754364423"/>
          <a:ext cx="792000" cy="936000"/>
        </a:xfrm>
        <a:prstGeom prst="rect">
          <a:avLst/>
        </a:prstGeom>
      </xdr:spPr>
    </xdr:pic>
    <xdr:clientData/>
  </xdr:twoCellAnchor>
  <xdr:twoCellAnchor>
    <xdr:from>
      <xdr:col>0</xdr:col>
      <xdr:colOff>265987</xdr:colOff>
      <xdr:row>2010</xdr:row>
      <xdr:rowOff>12998</xdr:rowOff>
    </xdr:from>
    <xdr:to>
      <xdr:col>0</xdr:col>
      <xdr:colOff>1057987</xdr:colOff>
      <xdr:row>2010</xdr:row>
      <xdr:rowOff>948998</xdr:rowOff>
    </xdr:to>
    <xdr:pic>
      <xdr:nvPicPr>
        <xdr:cNvPr id="1886" name="1010463_1A08476_2W110.jpg">
          <a:extLst>
            <a:ext uri="{FF2B5EF4-FFF2-40B4-BE49-F238E27FC236}">
              <a16:creationId xmlns:a16="http://schemas.microsoft.com/office/drawing/2014/main" xmlns="" id="{A52C534A-9960-7E89-AB8C-22FBFEEA1C7C}"/>
            </a:ext>
          </a:extLst>
        </xdr:cNvPr>
        <xdr:cNvPicPr>
          <a:picLocks/>
        </xdr:cNvPicPr>
      </xdr:nvPicPr>
      <xdr:blipFill>
        <a:blip xmlns:r="http://schemas.openxmlformats.org/officeDocument/2006/relationships" r:embed="rId537" cstate="screen">
          <a:extLst>
            <a:ext uri="{28A0092B-C50C-407E-A947-70E740481C1C}">
              <a14:useLocalDpi xmlns:a14="http://schemas.microsoft.com/office/drawing/2010/main"/>
            </a:ext>
          </a:extLst>
        </a:blip>
        <a:stretch>
          <a:fillRect/>
        </a:stretch>
      </xdr:blipFill>
      <xdr:spPr>
        <a:xfrm>
          <a:off x="265987" y="755812223"/>
          <a:ext cx="792000" cy="936000"/>
        </a:xfrm>
        <a:prstGeom prst="rect">
          <a:avLst/>
        </a:prstGeom>
      </xdr:spPr>
    </xdr:pic>
    <xdr:clientData/>
  </xdr:twoCellAnchor>
  <xdr:twoCellAnchor>
    <xdr:from>
      <xdr:col>0</xdr:col>
      <xdr:colOff>265987</xdr:colOff>
      <xdr:row>2012</xdr:row>
      <xdr:rowOff>12998</xdr:rowOff>
    </xdr:from>
    <xdr:to>
      <xdr:col>0</xdr:col>
      <xdr:colOff>1057987</xdr:colOff>
      <xdr:row>2012</xdr:row>
      <xdr:rowOff>948998</xdr:rowOff>
    </xdr:to>
    <xdr:pic>
      <xdr:nvPicPr>
        <xdr:cNvPr id="1888" name="1010509_1A08317_2B130.jpg">
          <a:extLst>
            <a:ext uri="{FF2B5EF4-FFF2-40B4-BE49-F238E27FC236}">
              <a16:creationId xmlns:a16="http://schemas.microsoft.com/office/drawing/2014/main" xmlns="" id="{246C97B3-479E-FB0A-8F16-6299ADEC23F0}"/>
            </a:ext>
          </a:extLst>
        </xdr:cNvPr>
        <xdr:cNvPicPr>
          <a:picLocks/>
        </xdr:cNvPicPr>
      </xdr:nvPicPr>
      <xdr:blipFill>
        <a:blip xmlns:r="http://schemas.openxmlformats.org/officeDocument/2006/relationships" r:embed="rId538" cstate="screen">
          <a:extLst>
            <a:ext uri="{28A0092B-C50C-407E-A947-70E740481C1C}">
              <a14:useLocalDpi xmlns:a14="http://schemas.microsoft.com/office/drawing/2010/main"/>
            </a:ext>
          </a:extLst>
        </a:blip>
        <a:stretch>
          <a:fillRect/>
        </a:stretch>
      </xdr:blipFill>
      <xdr:spPr>
        <a:xfrm>
          <a:off x="265987" y="756936173"/>
          <a:ext cx="792000" cy="936000"/>
        </a:xfrm>
        <a:prstGeom prst="rect">
          <a:avLst/>
        </a:prstGeom>
      </xdr:spPr>
    </xdr:pic>
    <xdr:clientData/>
  </xdr:twoCellAnchor>
  <xdr:twoCellAnchor>
    <xdr:from>
      <xdr:col>0</xdr:col>
      <xdr:colOff>265987</xdr:colOff>
      <xdr:row>2015</xdr:row>
      <xdr:rowOff>12998</xdr:rowOff>
    </xdr:from>
    <xdr:to>
      <xdr:col>0</xdr:col>
      <xdr:colOff>1057987</xdr:colOff>
      <xdr:row>2015</xdr:row>
      <xdr:rowOff>948998</xdr:rowOff>
    </xdr:to>
    <xdr:pic>
      <xdr:nvPicPr>
        <xdr:cNvPr id="1890" name="1011443_1A07564_6P920.jpg">
          <a:extLst>
            <a:ext uri="{FF2B5EF4-FFF2-40B4-BE49-F238E27FC236}">
              <a16:creationId xmlns:a16="http://schemas.microsoft.com/office/drawing/2014/main" xmlns="" id="{CD59AED3-9C97-841A-929D-938D4AD332E9}"/>
            </a:ext>
          </a:extLst>
        </xdr:cNvPr>
        <xdr:cNvPicPr>
          <a:picLocks/>
        </xdr:cNvPicPr>
      </xdr:nvPicPr>
      <xdr:blipFill>
        <a:blip xmlns:r="http://schemas.openxmlformats.org/officeDocument/2006/relationships" r:embed="rId539" cstate="screen">
          <a:extLst>
            <a:ext uri="{28A0092B-C50C-407E-A947-70E740481C1C}">
              <a14:useLocalDpi xmlns:a14="http://schemas.microsoft.com/office/drawing/2010/main"/>
            </a:ext>
          </a:extLst>
        </a:blip>
        <a:stretch>
          <a:fillRect/>
        </a:stretch>
      </xdr:blipFill>
      <xdr:spPr>
        <a:xfrm>
          <a:off x="265987" y="758222048"/>
          <a:ext cx="792000" cy="936000"/>
        </a:xfrm>
        <a:prstGeom prst="rect">
          <a:avLst/>
        </a:prstGeom>
      </xdr:spPr>
    </xdr:pic>
    <xdr:clientData/>
  </xdr:twoCellAnchor>
  <xdr:twoCellAnchor>
    <xdr:from>
      <xdr:col>0</xdr:col>
      <xdr:colOff>265987</xdr:colOff>
      <xdr:row>2016</xdr:row>
      <xdr:rowOff>12998</xdr:rowOff>
    </xdr:from>
    <xdr:to>
      <xdr:col>0</xdr:col>
      <xdr:colOff>1057987</xdr:colOff>
      <xdr:row>2016</xdr:row>
      <xdr:rowOff>948998</xdr:rowOff>
    </xdr:to>
    <xdr:pic>
      <xdr:nvPicPr>
        <xdr:cNvPr id="1892" name="1000052_1A07383_2PL10.jpg">
          <a:extLst>
            <a:ext uri="{FF2B5EF4-FFF2-40B4-BE49-F238E27FC236}">
              <a16:creationId xmlns:a16="http://schemas.microsoft.com/office/drawing/2014/main" xmlns="" id="{7C1BF0DE-61CB-5094-A346-1DB0A50B6355}"/>
            </a:ext>
          </a:extLst>
        </xdr:cNvPr>
        <xdr:cNvPicPr>
          <a:picLocks/>
        </xdr:cNvPicPr>
      </xdr:nvPicPr>
      <xdr:blipFill>
        <a:blip xmlns:r="http://schemas.openxmlformats.org/officeDocument/2006/relationships" r:embed="rId540" cstate="screen">
          <a:extLst>
            <a:ext uri="{28A0092B-C50C-407E-A947-70E740481C1C}">
              <a14:useLocalDpi xmlns:a14="http://schemas.microsoft.com/office/drawing/2010/main"/>
            </a:ext>
          </a:extLst>
        </a:blip>
        <a:stretch>
          <a:fillRect/>
        </a:stretch>
      </xdr:blipFill>
      <xdr:spPr>
        <a:xfrm>
          <a:off x="265987" y="759184073"/>
          <a:ext cx="792000" cy="936000"/>
        </a:xfrm>
        <a:prstGeom prst="rect">
          <a:avLst/>
        </a:prstGeom>
      </xdr:spPr>
    </xdr:pic>
    <xdr:clientData/>
  </xdr:twoCellAnchor>
  <xdr:twoCellAnchor>
    <xdr:from>
      <xdr:col>0</xdr:col>
      <xdr:colOff>265987</xdr:colOff>
      <xdr:row>2017</xdr:row>
      <xdr:rowOff>12998</xdr:rowOff>
    </xdr:from>
    <xdr:to>
      <xdr:col>0</xdr:col>
      <xdr:colOff>1057987</xdr:colOff>
      <xdr:row>2017</xdr:row>
      <xdr:rowOff>948998</xdr:rowOff>
    </xdr:to>
    <xdr:pic>
      <xdr:nvPicPr>
        <xdr:cNvPr id="1894" name="1000152_1A07377_6W930.jpg">
          <a:extLst>
            <a:ext uri="{FF2B5EF4-FFF2-40B4-BE49-F238E27FC236}">
              <a16:creationId xmlns:a16="http://schemas.microsoft.com/office/drawing/2014/main" xmlns="" id="{8E3A3191-1EED-07D3-9206-3C452EAA5A19}"/>
            </a:ext>
          </a:extLst>
        </xdr:cNvPr>
        <xdr:cNvPicPr>
          <a:picLocks/>
        </xdr:cNvPicPr>
      </xdr:nvPicPr>
      <xdr:blipFill>
        <a:blip xmlns:r="http://schemas.openxmlformats.org/officeDocument/2006/relationships" r:embed="rId541" cstate="screen">
          <a:extLst>
            <a:ext uri="{28A0092B-C50C-407E-A947-70E740481C1C}">
              <a14:useLocalDpi xmlns:a14="http://schemas.microsoft.com/office/drawing/2010/main"/>
            </a:ext>
          </a:extLst>
        </a:blip>
        <a:stretch>
          <a:fillRect/>
        </a:stretch>
      </xdr:blipFill>
      <xdr:spPr>
        <a:xfrm>
          <a:off x="265987" y="760146098"/>
          <a:ext cx="792000" cy="936000"/>
        </a:xfrm>
        <a:prstGeom prst="rect">
          <a:avLst/>
        </a:prstGeom>
      </xdr:spPr>
    </xdr:pic>
    <xdr:clientData/>
  </xdr:twoCellAnchor>
  <xdr:twoCellAnchor>
    <xdr:from>
      <xdr:col>0</xdr:col>
      <xdr:colOff>265987</xdr:colOff>
      <xdr:row>2020</xdr:row>
      <xdr:rowOff>12998</xdr:rowOff>
    </xdr:from>
    <xdr:to>
      <xdr:col>0</xdr:col>
      <xdr:colOff>1057987</xdr:colOff>
      <xdr:row>2020</xdr:row>
      <xdr:rowOff>948998</xdr:rowOff>
    </xdr:to>
    <xdr:pic>
      <xdr:nvPicPr>
        <xdr:cNvPr id="1896" name="1000152_1A06462_6W780.jpg">
          <a:extLst>
            <a:ext uri="{FF2B5EF4-FFF2-40B4-BE49-F238E27FC236}">
              <a16:creationId xmlns:a16="http://schemas.microsoft.com/office/drawing/2014/main" xmlns="" id="{1B5E5612-51EB-B161-3186-47EA726C8DDF}"/>
            </a:ext>
          </a:extLst>
        </xdr:cNvPr>
        <xdr:cNvPicPr>
          <a:picLocks/>
        </xdr:cNvPicPr>
      </xdr:nvPicPr>
      <xdr:blipFill>
        <a:blip xmlns:r="http://schemas.openxmlformats.org/officeDocument/2006/relationships" r:embed="rId542" cstate="screen">
          <a:extLst>
            <a:ext uri="{28A0092B-C50C-407E-A947-70E740481C1C}">
              <a14:useLocalDpi xmlns:a14="http://schemas.microsoft.com/office/drawing/2010/main"/>
            </a:ext>
          </a:extLst>
        </a:blip>
        <a:stretch>
          <a:fillRect/>
        </a:stretch>
      </xdr:blipFill>
      <xdr:spPr>
        <a:xfrm>
          <a:off x="265987" y="761431973"/>
          <a:ext cx="792000" cy="936000"/>
        </a:xfrm>
        <a:prstGeom prst="rect">
          <a:avLst/>
        </a:prstGeom>
      </xdr:spPr>
    </xdr:pic>
    <xdr:clientData/>
  </xdr:twoCellAnchor>
  <xdr:twoCellAnchor>
    <xdr:from>
      <xdr:col>0</xdr:col>
      <xdr:colOff>265987</xdr:colOff>
      <xdr:row>2023</xdr:row>
      <xdr:rowOff>12998</xdr:rowOff>
    </xdr:from>
    <xdr:to>
      <xdr:col>0</xdr:col>
      <xdr:colOff>1057987</xdr:colOff>
      <xdr:row>2023</xdr:row>
      <xdr:rowOff>948998</xdr:rowOff>
    </xdr:to>
    <xdr:pic>
      <xdr:nvPicPr>
        <xdr:cNvPr id="1898" name="1000152_1A06567_5W020.jpg">
          <a:extLst>
            <a:ext uri="{FF2B5EF4-FFF2-40B4-BE49-F238E27FC236}">
              <a16:creationId xmlns:a16="http://schemas.microsoft.com/office/drawing/2014/main" xmlns="" id="{05022C80-8A51-502E-7EEC-23E78CF2BE8F}"/>
            </a:ext>
          </a:extLst>
        </xdr:cNvPr>
        <xdr:cNvPicPr>
          <a:picLocks/>
        </xdr:cNvPicPr>
      </xdr:nvPicPr>
      <xdr:blipFill>
        <a:blip xmlns:r="http://schemas.openxmlformats.org/officeDocument/2006/relationships" r:embed="rId543" cstate="screen">
          <a:extLst>
            <a:ext uri="{28A0092B-C50C-407E-A947-70E740481C1C}">
              <a14:useLocalDpi xmlns:a14="http://schemas.microsoft.com/office/drawing/2010/main"/>
            </a:ext>
          </a:extLst>
        </a:blip>
        <a:stretch>
          <a:fillRect/>
        </a:stretch>
      </xdr:blipFill>
      <xdr:spPr>
        <a:xfrm>
          <a:off x="265987" y="762717848"/>
          <a:ext cx="792000" cy="936000"/>
        </a:xfrm>
        <a:prstGeom prst="rect">
          <a:avLst/>
        </a:prstGeom>
      </xdr:spPr>
    </xdr:pic>
    <xdr:clientData/>
  </xdr:twoCellAnchor>
  <xdr:twoCellAnchor>
    <xdr:from>
      <xdr:col>0</xdr:col>
      <xdr:colOff>265987</xdr:colOff>
      <xdr:row>2025</xdr:row>
      <xdr:rowOff>12998</xdr:rowOff>
    </xdr:from>
    <xdr:to>
      <xdr:col>0</xdr:col>
      <xdr:colOff>1057987</xdr:colOff>
      <xdr:row>2025</xdr:row>
      <xdr:rowOff>948998</xdr:rowOff>
    </xdr:to>
    <xdr:pic>
      <xdr:nvPicPr>
        <xdr:cNvPr id="1900" name="1009113_1A06482_2W070.jpg">
          <a:extLst>
            <a:ext uri="{FF2B5EF4-FFF2-40B4-BE49-F238E27FC236}">
              <a16:creationId xmlns:a16="http://schemas.microsoft.com/office/drawing/2014/main" xmlns="" id="{D548D715-5D1F-D6BB-BF5E-9E060EBD517B}"/>
            </a:ext>
          </a:extLst>
        </xdr:cNvPr>
        <xdr:cNvPicPr>
          <a:picLocks/>
        </xdr:cNvPicPr>
      </xdr:nvPicPr>
      <xdr:blipFill>
        <a:blip xmlns:r="http://schemas.openxmlformats.org/officeDocument/2006/relationships" r:embed="rId544" cstate="screen">
          <a:extLst>
            <a:ext uri="{28A0092B-C50C-407E-A947-70E740481C1C}">
              <a14:useLocalDpi xmlns:a14="http://schemas.microsoft.com/office/drawing/2010/main"/>
            </a:ext>
          </a:extLst>
        </a:blip>
        <a:stretch>
          <a:fillRect/>
        </a:stretch>
      </xdr:blipFill>
      <xdr:spPr>
        <a:xfrm>
          <a:off x="265987" y="763841798"/>
          <a:ext cx="792000" cy="936000"/>
        </a:xfrm>
        <a:prstGeom prst="rect">
          <a:avLst/>
        </a:prstGeom>
      </xdr:spPr>
    </xdr:pic>
    <xdr:clientData/>
  </xdr:twoCellAnchor>
  <xdr:twoCellAnchor>
    <xdr:from>
      <xdr:col>0</xdr:col>
      <xdr:colOff>265987</xdr:colOff>
      <xdr:row>2029</xdr:row>
      <xdr:rowOff>12998</xdr:rowOff>
    </xdr:from>
    <xdr:to>
      <xdr:col>0</xdr:col>
      <xdr:colOff>1057987</xdr:colOff>
      <xdr:row>2029</xdr:row>
      <xdr:rowOff>948998</xdr:rowOff>
    </xdr:to>
    <xdr:pic>
      <xdr:nvPicPr>
        <xdr:cNvPr id="1902" name="1009113_1A06482_2L690.jpg">
          <a:extLst>
            <a:ext uri="{FF2B5EF4-FFF2-40B4-BE49-F238E27FC236}">
              <a16:creationId xmlns:a16="http://schemas.microsoft.com/office/drawing/2014/main" xmlns="" id="{1CB79B4D-3F79-D1E2-9CBC-1C2E7362BFDD}"/>
            </a:ext>
          </a:extLst>
        </xdr:cNvPr>
        <xdr:cNvPicPr>
          <a:picLocks/>
        </xdr:cNvPicPr>
      </xdr:nvPicPr>
      <xdr:blipFill>
        <a:blip xmlns:r="http://schemas.openxmlformats.org/officeDocument/2006/relationships" r:embed="rId545" cstate="screen">
          <a:extLst>
            <a:ext uri="{28A0092B-C50C-407E-A947-70E740481C1C}">
              <a14:useLocalDpi xmlns:a14="http://schemas.microsoft.com/office/drawing/2010/main"/>
            </a:ext>
          </a:extLst>
        </a:blip>
        <a:stretch>
          <a:fillRect/>
        </a:stretch>
      </xdr:blipFill>
      <xdr:spPr>
        <a:xfrm>
          <a:off x="265987" y="765289598"/>
          <a:ext cx="792000" cy="936000"/>
        </a:xfrm>
        <a:prstGeom prst="rect">
          <a:avLst/>
        </a:prstGeom>
      </xdr:spPr>
    </xdr:pic>
    <xdr:clientData/>
  </xdr:twoCellAnchor>
  <xdr:twoCellAnchor>
    <xdr:from>
      <xdr:col>0</xdr:col>
      <xdr:colOff>265987</xdr:colOff>
      <xdr:row>2030</xdr:row>
      <xdr:rowOff>12998</xdr:rowOff>
    </xdr:from>
    <xdr:to>
      <xdr:col>0</xdr:col>
      <xdr:colOff>1057987</xdr:colOff>
      <xdr:row>2030</xdr:row>
      <xdr:rowOff>948998</xdr:rowOff>
    </xdr:to>
    <xdr:pic>
      <xdr:nvPicPr>
        <xdr:cNvPr id="1904" name="1000052_1A09689_2W070.jpg">
          <a:extLst>
            <a:ext uri="{FF2B5EF4-FFF2-40B4-BE49-F238E27FC236}">
              <a16:creationId xmlns:a16="http://schemas.microsoft.com/office/drawing/2014/main" xmlns="" id="{07A64E4D-1D28-A31B-4D5E-62E533F94547}"/>
            </a:ext>
          </a:extLst>
        </xdr:cNvPr>
        <xdr:cNvPicPr>
          <a:picLocks/>
        </xdr:cNvPicPr>
      </xdr:nvPicPr>
      <xdr:blipFill>
        <a:blip xmlns:r="http://schemas.openxmlformats.org/officeDocument/2006/relationships" r:embed="rId546" cstate="screen">
          <a:extLst>
            <a:ext uri="{28A0092B-C50C-407E-A947-70E740481C1C}">
              <a14:useLocalDpi xmlns:a14="http://schemas.microsoft.com/office/drawing/2010/main"/>
            </a:ext>
          </a:extLst>
        </a:blip>
        <a:stretch>
          <a:fillRect/>
        </a:stretch>
      </xdr:blipFill>
      <xdr:spPr>
        <a:xfrm>
          <a:off x="265987" y="766251623"/>
          <a:ext cx="792000" cy="936000"/>
        </a:xfrm>
        <a:prstGeom prst="rect">
          <a:avLst/>
        </a:prstGeom>
      </xdr:spPr>
    </xdr:pic>
    <xdr:clientData/>
  </xdr:twoCellAnchor>
  <xdr:twoCellAnchor>
    <xdr:from>
      <xdr:col>0</xdr:col>
      <xdr:colOff>265987</xdr:colOff>
      <xdr:row>2031</xdr:row>
      <xdr:rowOff>12998</xdr:rowOff>
    </xdr:from>
    <xdr:to>
      <xdr:col>0</xdr:col>
      <xdr:colOff>1057987</xdr:colOff>
      <xdr:row>2031</xdr:row>
      <xdr:rowOff>948998</xdr:rowOff>
    </xdr:to>
    <xdr:pic>
      <xdr:nvPicPr>
        <xdr:cNvPr id="1906" name="1000052_1A09709_2W300.jpg">
          <a:extLst>
            <a:ext uri="{FF2B5EF4-FFF2-40B4-BE49-F238E27FC236}">
              <a16:creationId xmlns:a16="http://schemas.microsoft.com/office/drawing/2014/main" xmlns="" id="{E02AC259-C8E8-6E71-D22C-FB5D3E181652}"/>
            </a:ext>
          </a:extLst>
        </xdr:cNvPr>
        <xdr:cNvPicPr>
          <a:picLocks/>
        </xdr:cNvPicPr>
      </xdr:nvPicPr>
      <xdr:blipFill>
        <a:blip xmlns:r="http://schemas.openxmlformats.org/officeDocument/2006/relationships" r:embed="rId547" cstate="screen">
          <a:extLst>
            <a:ext uri="{28A0092B-C50C-407E-A947-70E740481C1C}">
              <a14:useLocalDpi xmlns:a14="http://schemas.microsoft.com/office/drawing/2010/main"/>
            </a:ext>
          </a:extLst>
        </a:blip>
        <a:stretch>
          <a:fillRect/>
        </a:stretch>
      </xdr:blipFill>
      <xdr:spPr>
        <a:xfrm>
          <a:off x="265987" y="767213648"/>
          <a:ext cx="792000" cy="936000"/>
        </a:xfrm>
        <a:prstGeom prst="rect">
          <a:avLst/>
        </a:prstGeom>
      </xdr:spPr>
    </xdr:pic>
    <xdr:clientData/>
  </xdr:twoCellAnchor>
  <xdr:twoCellAnchor>
    <xdr:from>
      <xdr:col>0</xdr:col>
      <xdr:colOff>265987</xdr:colOff>
      <xdr:row>2035</xdr:row>
      <xdr:rowOff>12998</xdr:rowOff>
    </xdr:from>
    <xdr:to>
      <xdr:col>0</xdr:col>
      <xdr:colOff>1057987</xdr:colOff>
      <xdr:row>2035</xdr:row>
      <xdr:rowOff>948998</xdr:rowOff>
    </xdr:to>
    <xdr:pic>
      <xdr:nvPicPr>
        <xdr:cNvPr id="1908" name="1000052_1A09709_2PR20.jpg">
          <a:extLst>
            <a:ext uri="{FF2B5EF4-FFF2-40B4-BE49-F238E27FC236}">
              <a16:creationId xmlns:a16="http://schemas.microsoft.com/office/drawing/2014/main" xmlns="" id="{6ECD07EC-50B6-249E-2E1F-141EEF5417E2}"/>
            </a:ext>
          </a:extLst>
        </xdr:cNvPr>
        <xdr:cNvPicPr>
          <a:picLocks/>
        </xdr:cNvPicPr>
      </xdr:nvPicPr>
      <xdr:blipFill>
        <a:blip xmlns:r="http://schemas.openxmlformats.org/officeDocument/2006/relationships" r:embed="rId548" cstate="screen">
          <a:extLst>
            <a:ext uri="{28A0092B-C50C-407E-A947-70E740481C1C}">
              <a14:useLocalDpi xmlns:a14="http://schemas.microsoft.com/office/drawing/2010/main"/>
            </a:ext>
          </a:extLst>
        </a:blip>
        <a:stretch>
          <a:fillRect/>
        </a:stretch>
      </xdr:blipFill>
      <xdr:spPr>
        <a:xfrm>
          <a:off x="265987" y="768661448"/>
          <a:ext cx="792000" cy="936000"/>
        </a:xfrm>
        <a:prstGeom prst="rect">
          <a:avLst/>
        </a:prstGeom>
      </xdr:spPr>
    </xdr:pic>
    <xdr:clientData/>
  </xdr:twoCellAnchor>
  <xdr:twoCellAnchor>
    <xdr:from>
      <xdr:col>0</xdr:col>
      <xdr:colOff>265987</xdr:colOff>
      <xdr:row>2038</xdr:row>
      <xdr:rowOff>12998</xdr:rowOff>
    </xdr:from>
    <xdr:to>
      <xdr:col>0</xdr:col>
      <xdr:colOff>1057987</xdr:colOff>
      <xdr:row>2038</xdr:row>
      <xdr:rowOff>948998</xdr:rowOff>
    </xdr:to>
    <xdr:pic>
      <xdr:nvPicPr>
        <xdr:cNvPr id="1910" name="1000052_1A10218_2W100.jpg">
          <a:extLst>
            <a:ext uri="{FF2B5EF4-FFF2-40B4-BE49-F238E27FC236}">
              <a16:creationId xmlns:a16="http://schemas.microsoft.com/office/drawing/2014/main" xmlns="" id="{2861DB6C-4C93-23EC-09D0-A2E41C0C7047}"/>
            </a:ext>
          </a:extLst>
        </xdr:cNvPr>
        <xdr:cNvPicPr>
          <a:picLocks/>
        </xdr:cNvPicPr>
      </xdr:nvPicPr>
      <xdr:blipFill>
        <a:blip xmlns:r="http://schemas.openxmlformats.org/officeDocument/2006/relationships" r:embed="rId549" cstate="screen">
          <a:extLst>
            <a:ext uri="{28A0092B-C50C-407E-A947-70E740481C1C}">
              <a14:useLocalDpi xmlns:a14="http://schemas.microsoft.com/office/drawing/2010/main"/>
            </a:ext>
          </a:extLst>
        </a:blip>
        <a:stretch>
          <a:fillRect/>
        </a:stretch>
      </xdr:blipFill>
      <xdr:spPr>
        <a:xfrm>
          <a:off x="265987" y="769947323"/>
          <a:ext cx="792000" cy="936000"/>
        </a:xfrm>
        <a:prstGeom prst="rect">
          <a:avLst/>
        </a:prstGeom>
      </xdr:spPr>
    </xdr:pic>
    <xdr:clientData/>
  </xdr:twoCellAnchor>
  <xdr:twoCellAnchor>
    <xdr:from>
      <xdr:col>0</xdr:col>
      <xdr:colOff>265987</xdr:colOff>
      <xdr:row>2040</xdr:row>
      <xdr:rowOff>12998</xdr:rowOff>
    </xdr:from>
    <xdr:to>
      <xdr:col>0</xdr:col>
      <xdr:colOff>1057987</xdr:colOff>
      <xdr:row>2040</xdr:row>
      <xdr:rowOff>948998</xdr:rowOff>
    </xdr:to>
    <xdr:pic>
      <xdr:nvPicPr>
        <xdr:cNvPr id="1912" name="1000052_1A11169_2W070.jpg">
          <a:extLst>
            <a:ext uri="{FF2B5EF4-FFF2-40B4-BE49-F238E27FC236}">
              <a16:creationId xmlns:a16="http://schemas.microsoft.com/office/drawing/2014/main" xmlns="" id="{0C9B8074-52E0-8843-AC50-23D06F3D4CF1}"/>
            </a:ext>
          </a:extLst>
        </xdr:cNvPr>
        <xdr:cNvPicPr>
          <a:picLocks/>
        </xdr:cNvPicPr>
      </xdr:nvPicPr>
      <xdr:blipFill>
        <a:blip xmlns:r="http://schemas.openxmlformats.org/officeDocument/2006/relationships" r:embed="rId550" cstate="screen">
          <a:extLst>
            <a:ext uri="{28A0092B-C50C-407E-A947-70E740481C1C}">
              <a14:useLocalDpi xmlns:a14="http://schemas.microsoft.com/office/drawing/2010/main"/>
            </a:ext>
          </a:extLst>
        </a:blip>
        <a:stretch>
          <a:fillRect/>
        </a:stretch>
      </xdr:blipFill>
      <xdr:spPr>
        <a:xfrm>
          <a:off x="265987" y="771071273"/>
          <a:ext cx="792000" cy="936000"/>
        </a:xfrm>
        <a:prstGeom prst="rect">
          <a:avLst/>
        </a:prstGeom>
      </xdr:spPr>
    </xdr:pic>
    <xdr:clientData/>
  </xdr:twoCellAnchor>
  <xdr:twoCellAnchor>
    <xdr:from>
      <xdr:col>0</xdr:col>
      <xdr:colOff>265987</xdr:colOff>
      <xdr:row>2042</xdr:row>
      <xdr:rowOff>12998</xdr:rowOff>
    </xdr:from>
    <xdr:to>
      <xdr:col>0</xdr:col>
      <xdr:colOff>1057987</xdr:colOff>
      <xdr:row>2042</xdr:row>
      <xdr:rowOff>948998</xdr:rowOff>
    </xdr:to>
    <xdr:pic>
      <xdr:nvPicPr>
        <xdr:cNvPr id="1914" name="1000152_1A09975_2W070.jpg">
          <a:extLst>
            <a:ext uri="{FF2B5EF4-FFF2-40B4-BE49-F238E27FC236}">
              <a16:creationId xmlns:a16="http://schemas.microsoft.com/office/drawing/2014/main" xmlns="" id="{482470F1-A605-DFC0-DA0F-2151828F7CC7}"/>
            </a:ext>
          </a:extLst>
        </xdr:cNvPr>
        <xdr:cNvPicPr>
          <a:picLocks/>
        </xdr:cNvPicPr>
      </xdr:nvPicPr>
      <xdr:blipFill>
        <a:blip xmlns:r="http://schemas.openxmlformats.org/officeDocument/2006/relationships" r:embed="rId551" cstate="screen">
          <a:extLst>
            <a:ext uri="{28A0092B-C50C-407E-A947-70E740481C1C}">
              <a14:useLocalDpi xmlns:a14="http://schemas.microsoft.com/office/drawing/2010/main"/>
            </a:ext>
          </a:extLst>
        </a:blip>
        <a:stretch>
          <a:fillRect/>
        </a:stretch>
      </xdr:blipFill>
      <xdr:spPr>
        <a:xfrm>
          <a:off x="265987" y="772195223"/>
          <a:ext cx="792000" cy="936000"/>
        </a:xfrm>
        <a:prstGeom prst="rect">
          <a:avLst/>
        </a:prstGeom>
      </xdr:spPr>
    </xdr:pic>
    <xdr:clientData/>
  </xdr:twoCellAnchor>
  <xdr:twoCellAnchor>
    <xdr:from>
      <xdr:col>0</xdr:col>
      <xdr:colOff>265987</xdr:colOff>
      <xdr:row>2044</xdr:row>
      <xdr:rowOff>12998</xdr:rowOff>
    </xdr:from>
    <xdr:to>
      <xdr:col>0</xdr:col>
      <xdr:colOff>1057987</xdr:colOff>
      <xdr:row>2044</xdr:row>
      <xdr:rowOff>948998</xdr:rowOff>
    </xdr:to>
    <xdr:pic>
      <xdr:nvPicPr>
        <xdr:cNvPr id="1916" name="1000152_1A09976_2WL10.jpg">
          <a:extLst>
            <a:ext uri="{FF2B5EF4-FFF2-40B4-BE49-F238E27FC236}">
              <a16:creationId xmlns:a16="http://schemas.microsoft.com/office/drawing/2014/main" xmlns="" id="{344E9184-9F58-8398-3C56-3A87A00892E1}"/>
            </a:ext>
          </a:extLst>
        </xdr:cNvPr>
        <xdr:cNvPicPr>
          <a:picLocks/>
        </xdr:cNvPicPr>
      </xdr:nvPicPr>
      <xdr:blipFill>
        <a:blip xmlns:r="http://schemas.openxmlformats.org/officeDocument/2006/relationships" r:embed="rId552" cstate="screen">
          <a:extLst>
            <a:ext uri="{28A0092B-C50C-407E-A947-70E740481C1C}">
              <a14:useLocalDpi xmlns:a14="http://schemas.microsoft.com/office/drawing/2010/main"/>
            </a:ext>
          </a:extLst>
        </a:blip>
        <a:stretch>
          <a:fillRect/>
        </a:stretch>
      </xdr:blipFill>
      <xdr:spPr>
        <a:xfrm>
          <a:off x="265987" y="773319173"/>
          <a:ext cx="792000" cy="936000"/>
        </a:xfrm>
        <a:prstGeom prst="rect">
          <a:avLst/>
        </a:prstGeom>
      </xdr:spPr>
    </xdr:pic>
    <xdr:clientData/>
  </xdr:twoCellAnchor>
  <xdr:twoCellAnchor>
    <xdr:from>
      <xdr:col>0</xdr:col>
      <xdr:colOff>265987</xdr:colOff>
      <xdr:row>2045</xdr:row>
      <xdr:rowOff>12998</xdr:rowOff>
    </xdr:from>
    <xdr:to>
      <xdr:col>0</xdr:col>
      <xdr:colOff>1057987</xdr:colOff>
      <xdr:row>2045</xdr:row>
      <xdr:rowOff>948998</xdr:rowOff>
    </xdr:to>
    <xdr:pic>
      <xdr:nvPicPr>
        <xdr:cNvPr id="1918" name="1009092_1A09706_6WC00.jpg">
          <a:extLst>
            <a:ext uri="{FF2B5EF4-FFF2-40B4-BE49-F238E27FC236}">
              <a16:creationId xmlns:a16="http://schemas.microsoft.com/office/drawing/2014/main" xmlns="" id="{800FD0E4-408D-8CEE-E66B-B5A1BA914AFB}"/>
            </a:ext>
          </a:extLst>
        </xdr:cNvPr>
        <xdr:cNvPicPr>
          <a:picLocks/>
        </xdr:cNvPicPr>
      </xdr:nvPicPr>
      <xdr:blipFill>
        <a:blip xmlns:r="http://schemas.openxmlformats.org/officeDocument/2006/relationships" r:embed="rId553" cstate="screen">
          <a:extLst>
            <a:ext uri="{28A0092B-C50C-407E-A947-70E740481C1C}">
              <a14:useLocalDpi xmlns:a14="http://schemas.microsoft.com/office/drawing/2010/main"/>
            </a:ext>
          </a:extLst>
        </a:blip>
        <a:stretch>
          <a:fillRect/>
        </a:stretch>
      </xdr:blipFill>
      <xdr:spPr>
        <a:xfrm>
          <a:off x="265987" y="774281198"/>
          <a:ext cx="792000" cy="936000"/>
        </a:xfrm>
        <a:prstGeom prst="rect">
          <a:avLst/>
        </a:prstGeom>
      </xdr:spPr>
    </xdr:pic>
    <xdr:clientData/>
  </xdr:twoCellAnchor>
  <xdr:twoCellAnchor>
    <xdr:from>
      <xdr:col>0</xdr:col>
      <xdr:colOff>265987</xdr:colOff>
      <xdr:row>2051</xdr:row>
      <xdr:rowOff>12998</xdr:rowOff>
    </xdr:from>
    <xdr:to>
      <xdr:col>0</xdr:col>
      <xdr:colOff>1057987</xdr:colOff>
      <xdr:row>2051</xdr:row>
      <xdr:rowOff>948998</xdr:rowOff>
    </xdr:to>
    <xdr:pic>
      <xdr:nvPicPr>
        <xdr:cNvPr id="1920" name="1009092_1A09707_2W310.jpg">
          <a:extLst>
            <a:ext uri="{FF2B5EF4-FFF2-40B4-BE49-F238E27FC236}">
              <a16:creationId xmlns:a16="http://schemas.microsoft.com/office/drawing/2014/main" xmlns="" id="{91324EE6-A706-85DB-7F9F-8B746FB48285}"/>
            </a:ext>
          </a:extLst>
        </xdr:cNvPr>
        <xdr:cNvPicPr>
          <a:picLocks/>
        </xdr:cNvPicPr>
      </xdr:nvPicPr>
      <xdr:blipFill>
        <a:blip xmlns:r="http://schemas.openxmlformats.org/officeDocument/2006/relationships" r:embed="rId554" cstate="screen">
          <a:extLst>
            <a:ext uri="{28A0092B-C50C-407E-A947-70E740481C1C}">
              <a14:useLocalDpi xmlns:a14="http://schemas.microsoft.com/office/drawing/2010/main"/>
            </a:ext>
          </a:extLst>
        </a:blip>
        <a:stretch>
          <a:fillRect/>
        </a:stretch>
      </xdr:blipFill>
      <xdr:spPr>
        <a:xfrm>
          <a:off x="265987" y="776052848"/>
          <a:ext cx="792000" cy="936000"/>
        </a:xfrm>
        <a:prstGeom prst="rect">
          <a:avLst/>
        </a:prstGeom>
      </xdr:spPr>
    </xdr:pic>
    <xdr:clientData/>
  </xdr:twoCellAnchor>
  <xdr:twoCellAnchor>
    <xdr:from>
      <xdr:col>0</xdr:col>
      <xdr:colOff>265987</xdr:colOff>
      <xdr:row>2057</xdr:row>
      <xdr:rowOff>12998</xdr:rowOff>
    </xdr:from>
    <xdr:to>
      <xdr:col>0</xdr:col>
      <xdr:colOff>1057987</xdr:colOff>
      <xdr:row>2057</xdr:row>
      <xdr:rowOff>948998</xdr:rowOff>
    </xdr:to>
    <xdr:pic>
      <xdr:nvPicPr>
        <xdr:cNvPr id="1922" name="1014028_1A09970_2P470.jpg">
          <a:extLst>
            <a:ext uri="{FF2B5EF4-FFF2-40B4-BE49-F238E27FC236}">
              <a16:creationId xmlns:a16="http://schemas.microsoft.com/office/drawing/2014/main" xmlns="" id="{C43ADC0D-5205-30A4-A813-A6FD34130021}"/>
            </a:ext>
          </a:extLst>
        </xdr:cNvPr>
        <xdr:cNvPicPr>
          <a:picLocks/>
        </xdr:cNvPicPr>
      </xdr:nvPicPr>
      <xdr:blipFill>
        <a:blip xmlns:r="http://schemas.openxmlformats.org/officeDocument/2006/relationships" r:embed="rId555" cstate="screen">
          <a:extLst>
            <a:ext uri="{28A0092B-C50C-407E-A947-70E740481C1C}">
              <a14:useLocalDpi xmlns:a14="http://schemas.microsoft.com/office/drawing/2010/main"/>
            </a:ext>
          </a:extLst>
        </a:blip>
        <a:stretch>
          <a:fillRect/>
        </a:stretch>
      </xdr:blipFill>
      <xdr:spPr>
        <a:xfrm>
          <a:off x="265987" y="777824498"/>
          <a:ext cx="792000" cy="936000"/>
        </a:xfrm>
        <a:prstGeom prst="rect">
          <a:avLst/>
        </a:prstGeom>
      </xdr:spPr>
    </xdr:pic>
    <xdr:clientData/>
  </xdr:twoCellAnchor>
  <xdr:twoCellAnchor>
    <xdr:from>
      <xdr:col>0</xdr:col>
      <xdr:colOff>265987</xdr:colOff>
      <xdr:row>2060</xdr:row>
      <xdr:rowOff>12998</xdr:rowOff>
    </xdr:from>
    <xdr:to>
      <xdr:col>0</xdr:col>
      <xdr:colOff>1057987</xdr:colOff>
      <xdr:row>2060</xdr:row>
      <xdr:rowOff>948998</xdr:rowOff>
    </xdr:to>
    <xdr:pic>
      <xdr:nvPicPr>
        <xdr:cNvPr id="1924" name="1014029_1A09973_6WC00.jpg">
          <a:extLst>
            <a:ext uri="{FF2B5EF4-FFF2-40B4-BE49-F238E27FC236}">
              <a16:creationId xmlns:a16="http://schemas.microsoft.com/office/drawing/2014/main" xmlns="" id="{FB5484BD-3C16-5BD5-CA4D-BBA2C635C11E}"/>
            </a:ext>
          </a:extLst>
        </xdr:cNvPr>
        <xdr:cNvPicPr>
          <a:picLocks/>
        </xdr:cNvPicPr>
      </xdr:nvPicPr>
      <xdr:blipFill>
        <a:blip xmlns:r="http://schemas.openxmlformats.org/officeDocument/2006/relationships" r:embed="rId556" cstate="screen">
          <a:extLst>
            <a:ext uri="{28A0092B-C50C-407E-A947-70E740481C1C}">
              <a14:useLocalDpi xmlns:a14="http://schemas.microsoft.com/office/drawing/2010/main"/>
            </a:ext>
          </a:extLst>
        </a:blip>
        <a:stretch>
          <a:fillRect/>
        </a:stretch>
      </xdr:blipFill>
      <xdr:spPr>
        <a:xfrm>
          <a:off x="265987" y="779110373"/>
          <a:ext cx="792000" cy="936000"/>
        </a:xfrm>
        <a:prstGeom prst="rect">
          <a:avLst/>
        </a:prstGeom>
      </xdr:spPr>
    </xdr:pic>
    <xdr:clientData/>
  </xdr:twoCellAnchor>
  <xdr:twoCellAnchor>
    <xdr:from>
      <xdr:col>0</xdr:col>
      <xdr:colOff>265987</xdr:colOff>
      <xdr:row>2066</xdr:row>
      <xdr:rowOff>12998</xdr:rowOff>
    </xdr:from>
    <xdr:to>
      <xdr:col>0</xdr:col>
      <xdr:colOff>1057987</xdr:colOff>
      <xdr:row>2066</xdr:row>
      <xdr:rowOff>948998</xdr:rowOff>
    </xdr:to>
    <xdr:pic>
      <xdr:nvPicPr>
        <xdr:cNvPr id="1926" name="1014030_1A09974_2W110.jpg">
          <a:extLst>
            <a:ext uri="{FF2B5EF4-FFF2-40B4-BE49-F238E27FC236}">
              <a16:creationId xmlns:a16="http://schemas.microsoft.com/office/drawing/2014/main" xmlns="" id="{ADF74FC2-54D0-4A25-F86A-2EC27D3DDCED}"/>
            </a:ext>
          </a:extLst>
        </xdr:cNvPr>
        <xdr:cNvPicPr>
          <a:picLocks/>
        </xdr:cNvPicPr>
      </xdr:nvPicPr>
      <xdr:blipFill>
        <a:blip xmlns:r="http://schemas.openxmlformats.org/officeDocument/2006/relationships" r:embed="rId557" cstate="screen">
          <a:extLst>
            <a:ext uri="{28A0092B-C50C-407E-A947-70E740481C1C}">
              <a14:useLocalDpi xmlns:a14="http://schemas.microsoft.com/office/drawing/2010/main"/>
            </a:ext>
          </a:extLst>
        </a:blip>
        <a:stretch>
          <a:fillRect/>
        </a:stretch>
      </xdr:blipFill>
      <xdr:spPr>
        <a:xfrm>
          <a:off x="265987" y="780882023"/>
          <a:ext cx="792000" cy="936000"/>
        </a:xfrm>
        <a:prstGeom prst="rect">
          <a:avLst/>
        </a:prstGeom>
      </xdr:spPr>
    </xdr:pic>
    <xdr:clientData/>
  </xdr:twoCellAnchor>
  <xdr:twoCellAnchor>
    <xdr:from>
      <xdr:col>0</xdr:col>
      <xdr:colOff>265987</xdr:colOff>
      <xdr:row>2071</xdr:row>
      <xdr:rowOff>12998</xdr:rowOff>
    </xdr:from>
    <xdr:to>
      <xdr:col>0</xdr:col>
      <xdr:colOff>1057987</xdr:colOff>
      <xdr:row>2071</xdr:row>
      <xdr:rowOff>948998</xdr:rowOff>
    </xdr:to>
    <xdr:pic>
      <xdr:nvPicPr>
        <xdr:cNvPr id="1928" name="1014030_1A09974_2W300.jpg">
          <a:extLst>
            <a:ext uri="{FF2B5EF4-FFF2-40B4-BE49-F238E27FC236}">
              <a16:creationId xmlns:a16="http://schemas.microsoft.com/office/drawing/2014/main" xmlns="" id="{B5F89E2A-326A-DFF9-2A4F-9A7D675D3702}"/>
            </a:ext>
          </a:extLst>
        </xdr:cNvPr>
        <xdr:cNvPicPr>
          <a:picLocks/>
        </xdr:cNvPicPr>
      </xdr:nvPicPr>
      <xdr:blipFill>
        <a:blip xmlns:r="http://schemas.openxmlformats.org/officeDocument/2006/relationships" r:embed="rId558" cstate="screen">
          <a:extLst>
            <a:ext uri="{28A0092B-C50C-407E-A947-70E740481C1C}">
              <a14:useLocalDpi xmlns:a14="http://schemas.microsoft.com/office/drawing/2010/main"/>
            </a:ext>
          </a:extLst>
        </a:blip>
        <a:stretch>
          <a:fillRect/>
        </a:stretch>
      </xdr:blipFill>
      <xdr:spPr>
        <a:xfrm>
          <a:off x="265987" y="782491748"/>
          <a:ext cx="792000" cy="936000"/>
        </a:xfrm>
        <a:prstGeom prst="rect">
          <a:avLst/>
        </a:prstGeom>
      </xdr:spPr>
    </xdr:pic>
    <xdr:clientData/>
  </xdr:twoCellAnchor>
  <xdr:twoCellAnchor>
    <xdr:from>
      <xdr:col>0</xdr:col>
      <xdr:colOff>265987</xdr:colOff>
      <xdr:row>2077</xdr:row>
      <xdr:rowOff>12998</xdr:rowOff>
    </xdr:from>
    <xdr:to>
      <xdr:col>0</xdr:col>
      <xdr:colOff>1057987</xdr:colOff>
      <xdr:row>2077</xdr:row>
      <xdr:rowOff>948998</xdr:rowOff>
    </xdr:to>
    <xdr:pic>
      <xdr:nvPicPr>
        <xdr:cNvPr id="1930" name="1011103_1A08118_5X280.jpg">
          <a:extLst>
            <a:ext uri="{FF2B5EF4-FFF2-40B4-BE49-F238E27FC236}">
              <a16:creationId xmlns:a16="http://schemas.microsoft.com/office/drawing/2014/main" xmlns="" id="{91C547EC-6DBF-7348-60BA-6B8361FF45ED}"/>
            </a:ext>
          </a:extLst>
        </xdr:cNvPr>
        <xdr:cNvPicPr>
          <a:picLocks/>
        </xdr:cNvPicPr>
      </xdr:nvPicPr>
      <xdr:blipFill>
        <a:blip xmlns:r="http://schemas.openxmlformats.org/officeDocument/2006/relationships" r:embed="rId559" cstate="screen">
          <a:extLst>
            <a:ext uri="{28A0092B-C50C-407E-A947-70E740481C1C}">
              <a14:useLocalDpi xmlns:a14="http://schemas.microsoft.com/office/drawing/2010/main"/>
            </a:ext>
          </a:extLst>
        </a:blip>
        <a:stretch>
          <a:fillRect/>
        </a:stretch>
      </xdr:blipFill>
      <xdr:spPr>
        <a:xfrm>
          <a:off x="265987" y="784263398"/>
          <a:ext cx="792000" cy="936000"/>
        </a:xfrm>
        <a:prstGeom prst="rect">
          <a:avLst/>
        </a:prstGeom>
      </xdr:spPr>
    </xdr:pic>
    <xdr:clientData/>
  </xdr:twoCellAnchor>
  <xdr:twoCellAnchor>
    <xdr:from>
      <xdr:col>0</xdr:col>
      <xdr:colOff>265987</xdr:colOff>
      <xdr:row>2079</xdr:row>
      <xdr:rowOff>12998</xdr:rowOff>
    </xdr:from>
    <xdr:to>
      <xdr:col>0</xdr:col>
      <xdr:colOff>1057987</xdr:colOff>
      <xdr:row>2079</xdr:row>
      <xdr:rowOff>948998</xdr:rowOff>
    </xdr:to>
    <xdr:pic>
      <xdr:nvPicPr>
        <xdr:cNvPr id="1932" name="1012462_1A09029_1B000.jpg">
          <a:extLst>
            <a:ext uri="{FF2B5EF4-FFF2-40B4-BE49-F238E27FC236}">
              <a16:creationId xmlns:a16="http://schemas.microsoft.com/office/drawing/2014/main" xmlns="" id="{545876D5-F268-61DA-0540-598BC29E72CB}"/>
            </a:ext>
          </a:extLst>
        </xdr:cNvPr>
        <xdr:cNvPicPr>
          <a:picLocks/>
        </xdr:cNvPicPr>
      </xdr:nvPicPr>
      <xdr:blipFill>
        <a:blip xmlns:r="http://schemas.openxmlformats.org/officeDocument/2006/relationships" r:embed="rId560" cstate="screen">
          <a:extLst>
            <a:ext uri="{28A0092B-C50C-407E-A947-70E740481C1C}">
              <a14:useLocalDpi xmlns:a14="http://schemas.microsoft.com/office/drawing/2010/main"/>
            </a:ext>
          </a:extLst>
        </a:blip>
        <a:stretch>
          <a:fillRect/>
        </a:stretch>
      </xdr:blipFill>
      <xdr:spPr>
        <a:xfrm>
          <a:off x="265987" y="785387348"/>
          <a:ext cx="792000" cy="936000"/>
        </a:xfrm>
        <a:prstGeom prst="rect">
          <a:avLst/>
        </a:prstGeom>
      </xdr:spPr>
    </xdr:pic>
    <xdr:clientData/>
  </xdr:twoCellAnchor>
  <xdr:twoCellAnchor>
    <xdr:from>
      <xdr:col>0</xdr:col>
      <xdr:colOff>265987</xdr:colOff>
      <xdr:row>2080</xdr:row>
      <xdr:rowOff>12998</xdr:rowOff>
    </xdr:from>
    <xdr:to>
      <xdr:col>0</xdr:col>
      <xdr:colOff>1057987</xdr:colOff>
      <xdr:row>2080</xdr:row>
      <xdr:rowOff>948998</xdr:rowOff>
    </xdr:to>
    <xdr:pic>
      <xdr:nvPicPr>
        <xdr:cNvPr id="1934" name="1011336_1A08379_6U980.jpg">
          <a:extLst>
            <a:ext uri="{FF2B5EF4-FFF2-40B4-BE49-F238E27FC236}">
              <a16:creationId xmlns:a16="http://schemas.microsoft.com/office/drawing/2014/main" xmlns="" id="{59AE2E02-4E86-20AB-3FCE-D519D583ACB4}"/>
            </a:ext>
          </a:extLst>
        </xdr:cNvPr>
        <xdr:cNvPicPr>
          <a:picLocks/>
        </xdr:cNvPicPr>
      </xdr:nvPicPr>
      <xdr:blipFill>
        <a:blip xmlns:r="http://schemas.openxmlformats.org/officeDocument/2006/relationships" r:embed="rId561" cstate="screen">
          <a:extLst>
            <a:ext uri="{28A0092B-C50C-407E-A947-70E740481C1C}">
              <a14:useLocalDpi xmlns:a14="http://schemas.microsoft.com/office/drawing/2010/main"/>
            </a:ext>
          </a:extLst>
        </a:blip>
        <a:stretch>
          <a:fillRect/>
        </a:stretch>
      </xdr:blipFill>
      <xdr:spPr>
        <a:xfrm>
          <a:off x="265987" y="786349373"/>
          <a:ext cx="792000" cy="936000"/>
        </a:xfrm>
        <a:prstGeom prst="rect">
          <a:avLst/>
        </a:prstGeom>
      </xdr:spPr>
    </xdr:pic>
    <xdr:clientData/>
  </xdr:twoCellAnchor>
  <xdr:twoCellAnchor>
    <xdr:from>
      <xdr:col>0</xdr:col>
      <xdr:colOff>265987</xdr:colOff>
      <xdr:row>2084</xdr:row>
      <xdr:rowOff>12998</xdr:rowOff>
    </xdr:from>
    <xdr:to>
      <xdr:col>0</xdr:col>
      <xdr:colOff>1057987</xdr:colOff>
      <xdr:row>2084</xdr:row>
      <xdr:rowOff>948998</xdr:rowOff>
    </xdr:to>
    <xdr:pic>
      <xdr:nvPicPr>
        <xdr:cNvPr id="1936" name="1000042_1A04857_2B070.jpg">
          <a:extLst>
            <a:ext uri="{FF2B5EF4-FFF2-40B4-BE49-F238E27FC236}">
              <a16:creationId xmlns:a16="http://schemas.microsoft.com/office/drawing/2014/main" xmlns="" id="{BF1AF1C4-06AA-7F23-19E9-63B594C71703}"/>
            </a:ext>
          </a:extLst>
        </xdr:cNvPr>
        <xdr:cNvPicPr>
          <a:picLocks/>
        </xdr:cNvPicPr>
      </xdr:nvPicPr>
      <xdr:blipFill>
        <a:blip xmlns:r="http://schemas.openxmlformats.org/officeDocument/2006/relationships" r:embed="rId562" cstate="screen">
          <a:extLst>
            <a:ext uri="{28A0092B-C50C-407E-A947-70E740481C1C}">
              <a14:useLocalDpi xmlns:a14="http://schemas.microsoft.com/office/drawing/2010/main"/>
            </a:ext>
          </a:extLst>
        </a:blip>
        <a:stretch>
          <a:fillRect/>
        </a:stretch>
      </xdr:blipFill>
      <xdr:spPr>
        <a:xfrm>
          <a:off x="265987" y="787797173"/>
          <a:ext cx="792000" cy="936000"/>
        </a:xfrm>
        <a:prstGeom prst="rect">
          <a:avLst/>
        </a:prstGeom>
      </xdr:spPr>
    </xdr:pic>
    <xdr:clientData/>
  </xdr:twoCellAnchor>
  <xdr:twoCellAnchor>
    <xdr:from>
      <xdr:col>0</xdr:col>
      <xdr:colOff>265987</xdr:colOff>
      <xdr:row>2087</xdr:row>
      <xdr:rowOff>12998</xdr:rowOff>
    </xdr:from>
    <xdr:to>
      <xdr:col>0</xdr:col>
      <xdr:colOff>1057987</xdr:colOff>
      <xdr:row>2087</xdr:row>
      <xdr:rowOff>948998</xdr:rowOff>
    </xdr:to>
    <xdr:pic>
      <xdr:nvPicPr>
        <xdr:cNvPr id="1938" name="1000042_1A04813_5X000.jpg">
          <a:extLst>
            <a:ext uri="{FF2B5EF4-FFF2-40B4-BE49-F238E27FC236}">
              <a16:creationId xmlns:a16="http://schemas.microsoft.com/office/drawing/2014/main" xmlns="" id="{8BEDBEB7-BFC3-4E9A-38E7-2206F99B503E}"/>
            </a:ext>
          </a:extLst>
        </xdr:cNvPr>
        <xdr:cNvPicPr>
          <a:picLocks/>
        </xdr:cNvPicPr>
      </xdr:nvPicPr>
      <xdr:blipFill>
        <a:blip xmlns:r="http://schemas.openxmlformats.org/officeDocument/2006/relationships" r:embed="rId563" cstate="screen">
          <a:extLst>
            <a:ext uri="{28A0092B-C50C-407E-A947-70E740481C1C}">
              <a14:useLocalDpi xmlns:a14="http://schemas.microsoft.com/office/drawing/2010/main"/>
            </a:ext>
          </a:extLst>
        </a:blip>
        <a:stretch>
          <a:fillRect/>
        </a:stretch>
      </xdr:blipFill>
      <xdr:spPr>
        <a:xfrm>
          <a:off x="265987" y="789083048"/>
          <a:ext cx="792000" cy="936000"/>
        </a:xfrm>
        <a:prstGeom prst="rect">
          <a:avLst/>
        </a:prstGeom>
      </xdr:spPr>
    </xdr:pic>
    <xdr:clientData/>
  </xdr:twoCellAnchor>
  <xdr:twoCellAnchor>
    <xdr:from>
      <xdr:col>0</xdr:col>
      <xdr:colOff>265987</xdr:colOff>
      <xdr:row>2091</xdr:row>
      <xdr:rowOff>12998</xdr:rowOff>
    </xdr:from>
    <xdr:to>
      <xdr:col>0</xdr:col>
      <xdr:colOff>1057987</xdr:colOff>
      <xdr:row>2091</xdr:row>
      <xdr:rowOff>948998</xdr:rowOff>
    </xdr:to>
    <xdr:pic>
      <xdr:nvPicPr>
        <xdr:cNvPr id="1940" name="1000205_1A04813_5X000.jpg">
          <a:extLst>
            <a:ext uri="{FF2B5EF4-FFF2-40B4-BE49-F238E27FC236}">
              <a16:creationId xmlns:a16="http://schemas.microsoft.com/office/drawing/2014/main" xmlns="" id="{6094EE9A-C926-6CAE-8B9E-0A75D40760C6}"/>
            </a:ext>
          </a:extLst>
        </xdr:cNvPr>
        <xdr:cNvPicPr>
          <a:picLocks/>
        </xdr:cNvPicPr>
      </xdr:nvPicPr>
      <xdr:blipFill>
        <a:blip xmlns:r="http://schemas.openxmlformats.org/officeDocument/2006/relationships" r:embed="rId564" cstate="screen">
          <a:extLst>
            <a:ext uri="{28A0092B-C50C-407E-A947-70E740481C1C}">
              <a14:useLocalDpi xmlns:a14="http://schemas.microsoft.com/office/drawing/2010/main"/>
            </a:ext>
          </a:extLst>
        </a:blip>
        <a:stretch>
          <a:fillRect/>
        </a:stretch>
      </xdr:blipFill>
      <xdr:spPr>
        <a:xfrm>
          <a:off x="265987" y="790530848"/>
          <a:ext cx="792000" cy="936000"/>
        </a:xfrm>
        <a:prstGeom prst="rect">
          <a:avLst/>
        </a:prstGeom>
      </xdr:spPr>
    </xdr:pic>
    <xdr:clientData/>
  </xdr:twoCellAnchor>
  <xdr:twoCellAnchor>
    <xdr:from>
      <xdr:col>0</xdr:col>
      <xdr:colOff>265987</xdr:colOff>
      <xdr:row>2093</xdr:row>
      <xdr:rowOff>12998</xdr:rowOff>
    </xdr:from>
    <xdr:to>
      <xdr:col>0</xdr:col>
      <xdr:colOff>1057987</xdr:colOff>
      <xdr:row>2093</xdr:row>
      <xdr:rowOff>948998</xdr:rowOff>
    </xdr:to>
    <xdr:pic>
      <xdr:nvPicPr>
        <xdr:cNvPr id="1942" name="1000205_1A04812_5X000.jpg">
          <a:extLst>
            <a:ext uri="{FF2B5EF4-FFF2-40B4-BE49-F238E27FC236}">
              <a16:creationId xmlns:a16="http://schemas.microsoft.com/office/drawing/2014/main" xmlns="" id="{8D10E0AB-4B90-8EC5-23CB-F81C7FF09D7F}"/>
            </a:ext>
          </a:extLst>
        </xdr:cNvPr>
        <xdr:cNvPicPr>
          <a:picLocks/>
        </xdr:cNvPicPr>
      </xdr:nvPicPr>
      <xdr:blipFill>
        <a:blip xmlns:r="http://schemas.openxmlformats.org/officeDocument/2006/relationships" r:embed="rId565" cstate="screen">
          <a:extLst>
            <a:ext uri="{28A0092B-C50C-407E-A947-70E740481C1C}">
              <a14:useLocalDpi xmlns:a14="http://schemas.microsoft.com/office/drawing/2010/main"/>
            </a:ext>
          </a:extLst>
        </a:blip>
        <a:stretch>
          <a:fillRect/>
        </a:stretch>
      </xdr:blipFill>
      <xdr:spPr>
        <a:xfrm>
          <a:off x="265987" y="791654798"/>
          <a:ext cx="792000" cy="936000"/>
        </a:xfrm>
        <a:prstGeom prst="rect">
          <a:avLst/>
        </a:prstGeom>
      </xdr:spPr>
    </xdr:pic>
    <xdr:clientData/>
  </xdr:twoCellAnchor>
  <xdr:twoCellAnchor>
    <xdr:from>
      <xdr:col>0</xdr:col>
      <xdr:colOff>265987</xdr:colOff>
      <xdr:row>2094</xdr:row>
      <xdr:rowOff>12998</xdr:rowOff>
    </xdr:from>
    <xdr:to>
      <xdr:col>0</xdr:col>
      <xdr:colOff>1057987</xdr:colOff>
      <xdr:row>2094</xdr:row>
      <xdr:rowOff>948998</xdr:rowOff>
    </xdr:to>
    <xdr:pic>
      <xdr:nvPicPr>
        <xdr:cNvPr id="1944" name="1000205_1A01333_2B130.jpg">
          <a:extLst>
            <a:ext uri="{FF2B5EF4-FFF2-40B4-BE49-F238E27FC236}">
              <a16:creationId xmlns:a16="http://schemas.microsoft.com/office/drawing/2014/main" xmlns="" id="{E4620608-9DFF-0D7C-16AE-41E119D03AF7}"/>
            </a:ext>
          </a:extLst>
        </xdr:cNvPr>
        <xdr:cNvPicPr>
          <a:picLocks/>
        </xdr:cNvPicPr>
      </xdr:nvPicPr>
      <xdr:blipFill>
        <a:blip xmlns:r="http://schemas.openxmlformats.org/officeDocument/2006/relationships" r:embed="rId566" cstate="screen">
          <a:extLst>
            <a:ext uri="{28A0092B-C50C-407E-A947-70E740481C1C}">
              <a14:useLocalDpi xmlns:a14="http://schemas.microsoft.com/office/drawing/2010/main"/>
            </a:ext>
          </a:extLst>
        </a:blip>
        <a:stretch>
          <a:fillRect/>
        </a:stretch>
      </xdr:blipFill>
      <xdr:spPr>
        <a:xfrm>
          <a:off x="265987" y="792616823"/>
          <a:ext cx="792000" cy="936000"/>
        </a:xfrm>
        <a:prstGeom prst="rect">
          <a:avLst/>
        </a:prstGeom>
      </xdr:spPr>
    </xdr:pic>
    <xdr:clientData/>
  </xdr:twoCellAnchor>
  <xdr:twoCellAnchor>
    <xdr:from>
      <xdr:col>0</xdr:col>
      <xdr:colOff>265987</xdr:colOff>
      <xdr:row>2097</xdr:row>
      <xdr:rowOff>12998</xdr:rowOff>
    </xdr:from>
    <xdr:to>
      <xdr:col>0</xdr:col>
      <xdr:colOff>1057987</xdr:colOff>
      <xdr:row>2097</xdr:row>
      <xdr:rowOff>948998</xdr:rowOff>
    </xdr:to>
    <xdr:pic>
      <xdr:nvPicPr>
        <xdr:cNvPr id="1946" name="1000205_1A08392_5V020.jpg">
          <a:extLst>
            <a:ext uri="{FF2B5EF4-FFF2-40B4-BE49-F238E27FC236}">
              <a16:creationId xmlns:a16="http://schemas.microsoft.com/office/drawing/2014/main" xmlns="" id="{AEC08EB1-0DB6-6B00-0073-CAA53F63FAE7}"/>
            </a:ext>
          </a:extLst>
        </xdr:cNvPr>
        <xdr:cNvPicPr>
          <a:picLocks/>
        </xdr:cNvPicPr>
      </xdr:nvPicPr>
      <xdr:blipFill>
        <a:blip xmlns:r="http://schemas.openxmlformats.org/officeDocument/2006/relationships" r:embed="rId567" cstate="screen">
          <a:extLst>
            <a:ext uri="{28A0092B-C50C-407E-A947-70E740481C1C}">
              <a14:useLocalDpi xmlns:a14="http://schemas.microsoft.com/office/drawing/2010/main"/>
            </a:ext>
          </a:extLst>
        </a:blip>
        <a:stretch>
          <a:fillRect/>
        </a:stretch>
      </xdr:blipFill>
      <xdr:spPr>
        <a:xfrm>
          <a:off x="265987" y="793902698"/>
          <a:ext cx="792000" cy="936000"/>
        </a:xfrm>
        <a:prstGeom prst="rect">
          <a:avLst/>
        </a:prstGeom>
      </xdr:spPr>
    </xdr:pic>
    <xdr:clientData/>
  </xdr:twoCellAnchor>
  <xdr:twoCellAnchor>
    <xdr:from>
      <xdr:col>0</xdr:col>
      <xdr:colOff>265987</xdr:colOff>
      <xdr:row>2100</xdr:row>
      <xdr:rowOff>12998</xdr:rowOff>
    </xdr:from>
    <xdr:to>
      <xdr:col>0</xdr:col>
      <xdr:colOff>1057987</xdr:colOff>
      <xdr:row>2100</xdr:row>
      <xdr:rowOff>948998</xdr:rowOff>
    </xdr:to>
    <xdr:pic>
      <xdr:nvPicPr>
        <xdr:cNvPr id="1948" name="1000361_1A08388_2B070.jpg">
          <a:extLst>
            <a:ext uri="{FF2B5EF4-FFF2-40B4-BE49-F238E27FC236}">
              <a16:creationId xmlns:a16="http://schemas.microsoft.com/office/drawing/2014/main" xmlns="" id="{E9EA1A1B-9193-9A19-5B9B-504DB21AEDC0}"/>
            </a:ext>
          </a:extLst>
        </xdr:cNvPr>
        <xdr:cNvPicPr>
          <a:picLocks/>
        </xdr:cNvPicPr>
      </xdr:nvPicPr>
      <xdr:blipFill>
        <a:blip xmlns:r="http://schemas.openxmlformats.org/officeDocument/2006/relationships" r:embed="rId568" cstate="screen">
          <a:extLst>
            <a:ext uri="{28A0092B-C50C-407E-A947-70E740481C1C}">
              <a14:useLocalDpi xmlns:a14="http://schemas.microsoft.com/office/drawing/2010/main"/>
            </a:ext>
          </a:extLst>
        </a:blip>
        <a:stretch>
          <a:fillRect/>
        </a:stretch>
      </xdr:blipFill>
      <xdr:spPr>
        <a:xfrm>
          <a:off x="265987" y="795188573"/>
          <a:ext cx="792000" cy="936000"/>
        </a:xfrm>
        <a:prstGeom prst="rect">
          <a:avLst/>
        </a:prstGeom>
      </xdr:spPr>
    </xdr:pic>
    <xdr:clientData/>
  </xdr:twoCellAnchor>
  <xdr:twoCellAnchor>
    <xdr:from>
      <xdr:col>0</xdr:col>
      <xdr:colOff>265987</xdr:colOff>
      <xdr:row>2101</xdr:row>
      <xdr:rowOff>12998</xdr:rowOff>
    </xdr:from>
    <xdr:to>
      <xdr:col>0</xdr:col>
      <xdr:colOff>1057987</xdr:colOff>
      <xdr:row>2101</xdr:row>
      <xdr:rowOff>948998</xdr:rowOff>
    </xdr:to>
    <xdr:pic>
      <xdr:nvPicPr>
        <xdr:cNvPr id="1950" name="1004910_1A03401_1B000.jpg">
          <a:extLst>
            <a:ext uri="{FF2B5EF4-FFF2-40B4-BE49-F238E27FC236}">
              <a16:creationId xmlns:a16="http://schemas.microsoft.com/office/drawing/2014/main" xmlns="" id="{90B68FB3-3B1E-C29C-39AE-72FF7E3AE17F}"/>
            </a:ext>
          </a:extLst>
        </xdr:cNvPr>
        <xdr:cNvPicPr>
          <a:picLocks/>
        </xdr:cNvPicPr>
      </xdr:nvPicPr>
      <xdr:blipFill>
        <a:blip xmlns:r="http://schemas.openxmlformats.org/officeDocument/2006/relationships" r:embed="rId569" cstate="screen">
          <a:extLst>
            <a:ext uri="{28A0092B-C50C-407E-A947-70E740481C1C}">
              <a14:useLocalDpi xmlns:a14="http://schemas.microsoft.com/office/drawing/2010/main"/>
            </a:ext>
          </a:extLst>
        </a:blip>
        <a:stretch>
          <a:fillRect/>
        </a:stretch>
      </xdr:blipFill>
      <xdr:spPr>
        <a:xfrm>
          <a:off x="265987" y="796150598"/>
          <a:ext cx="792000" cy="936000"/>
        </a:xfrm>
        <a:prstGeom prst="rect">
          <a:avLst/>
        </a:prstGeom>
      </xdr:spPr>
    </xdr:pic>
    <xdr:clientData/>
  </xdr:twoCellAnchor>
  <xdr:twoCellAnchor>
    <xdr:from>
      <xdr:col>0</xdr:col>
      <xdr:colOff>265987</xdr:colOff>
      <xdr:row>2103</xdr:row>
      <xdr:rowOff>12998</xdr:rowOff>
    </xdr:from>
    <xdr:to>
      <xdr:col>0</xdr:col>
      <xdr:colOff>1057987</xdr:colOff>
      <xdr:row>2103</xdr:row>
      <xdr:rowOff>948998</xdr:rowOff>
    </xdr:to>
    <xdr:pic>
      <xdr:nvPicPr>
        <xdr:cNvPr id="1952" name="1003518_1A07570_5B000.jpg">
          <a:extLst>
            <a:ext uri="{FF2B5EF4-FFF2-40B4-BE49-F238E27FC236}">
              <a16:creationId xmlns:a16="http://schemas.microsoft.com/office/drawing/2014/main" xmlns="" id="{1C2B1250-CF8B-A12E-91FC-FDEB3DB193E8}"/>
            </a:ext>
          </a:extLst>
        </xdr:cNvPr>
        <xdr:cNvPicPr>
          <a:picLocks/>
        </xdr:cNvPicPr>
      </xdr:nvPicPr>
      <xdr:blipFill>
        <a:blip xmlns:r="http://schemas.openxmlformats.org/officeDocument/2006/relationships" r:embed="rId570" cstate="screen">
          <a:extLst>
            <a:ext uri="{28A0092B-C50C-407E-A947-70E740481C1C}">
              <a14:useLocalDpi xmlns:a14="http://schemas.microsoft.com/office/drawing/2010/main"/>
            </a:ext>
          </a:extLst>
        </a:blip>
        <a:stretch>
          <a:fillRect/>
        </a:stretch>
      </xdr:blipFill>
      <xdr:spPr>
        <a:xfrm>
          <a:off x="265987" y="797274548"/>
          <a:ext cx="792000" cy="936000"/>
        </a:xfrm>
        <a:prstGeom prst="rect">
          <a:avLst/>
        </a:prstGeom>
      </xdr:spPr>
    </xdr:pic>
    <xdr:clientData/>
  </xdr:twoCellAnchor>
  <xdr:twoCellAnchor>
    <xdr:from>
      <xdr:col>0</xdr:col>
      <xdr:colOff>265987</xdr:colOff>
      <xdr:row>2106</xdr:row>
      <xdr:rowOff>12998</xdr:rowOff>
    </xdr:from>
    <xdr:to>
      <xdr:col>0</xdr:col>
      <xdr:colOff>1057987</xdr:colOff>
      <xdr:row>2106</xdr:row>
      <xdr:rowOff>948998</xdr:rowOff>
    </xdr:to>
    <xdr:pic>
      <xdr:nvPicPr>
        <xdr:cNvPr id="1954" name="1004876_1A03366_1B000.jpg">
          <a:extLst>
            <a:ext uri="{FF2B5EF4-FFF2-40B4-BE49-F238E27FC236}">
              <a16:creationId xmlns:a16="http://schemas.microsoft.com/office/drawing/2014/main" xmlns="" id="{13FE78A8-1033-9C12-8ED5-61F1FF383A12}"/>
            </a:ext>
          </a:extLst>
        </xdr:cNvPr>
        <xdr:cNvPicPr>
          <a:picLocks/>
        </xdr:cNvPicPr>
      </xdr:nvPicPr>
      <xdr:blipFill>
        <a:blip xmlns:r="http://schemas.openxmlformats.org/officeDocument/2006/relationships" r:embed="rId571" cstate="screen">
          <a:extLst>
            <a:ext uri="{28A0092B-C50C-407E-A947-70E740481C1C}">
              <a14:useLocalDpi xmlns:a14="http://schemas.microsoft.com/office/drawing/2010/main"/>
            </a:ext>
          </a:extLst>
        </a:blip>
        <a:stretch>
          <a:fillRect/>
        </a:stretch>
      </xdr:blipFill>
      <xdr:spPr>
        <a:xfrm>
          <a:off x="265987" y="798560423"/>
          <a:ext cx="792000" cy="936000"/>
        </a:xfrm>
        <a:prstGeom prst="rect">
          <a:avLst/>
        </a:prstGeom>
      </xdr:spPr>
    </xdr:pic>
    <xdr:clientData/>
  </xdr:twoCellAnchor>
  <xdr:twoCellAnchor>
    <xdr:from>
      <xdr:col>0</xdr:col>
      <xdr:colOff>265987</xdr:colOff>
      <xdr:row>2107</xdr:row>
      <xdr:rowOff>12998</xdr:rowOff>
    </xdr:from>
    <xdr:to>
      <xdr:col>0</xdr:col>
      <xdr:colOff>1057987</xdr:colOff>
      <xdr:row>2107</xdr:row>
      <xdr:rowOff>948998</xdr:rowOff>
    </xdr:to>
    <xdr:pic>
      <xdr:nvPicPr>
        <xdr:cNvPr id="1956" name="1005221_1A08132_5X280.jpg">
          <a:extLst>
            <a:ext uri="{FF2B5EF4-FFF2-40B4-BE49-F238E27FC236}">
              <a16:creationId xmlns:a16="http://schemas.microsoft.com/office/drawing/2014/main" xmlns="" id="{BBA4C92F-3F81-258A-215E-EC137BAF4633}"/>
            </a:ext>
          </a:extLst>
        </xdr:cNvPr>
        <xdr:cNvPicPr>
          <a:picLocks/>
        </xdr:cNvPicPr>
      </xdr:nvPicPr>
      <xdr:blipFill>
        <a:blip xmlns:r="http://schemas.openxmlformats.org/officeDocument/2006/relationships" r:embed="rId572" cstate="screen">
          <a:extLst>
            <a:ext uri="{28A0092B-C50C-407E-A947-70E740481C1C}">
              <a14:useLocalDpi xmlns:a14="http://schemas.microsoft.com/office/drawing/2010/main"/>
            </a:ext>
          </a:extLst>
        </a:blip>
        <a:stretch>
          <a:fillRect/>
        </a:stretch>
      </xdr:blipFill>
      <xdr:spPr>
        <a:xfrm>
          <a:off x="265987" y="799522448"/>
          <a:ext cx="792000" cy="936000"/>
        </a:xfrm>
        <a:prstGeom prst="rect">
          <a:avLst/>
        </a:prstGeom>
      </xdr:spPr>
    </xdr:pic>
    <xdr:clientData/>
  </xdr:twoCellAnchor>
  <xdr:twoCellAnchor>
    <xdr:from>
      <xdr:col>0</xdr:col>
      <xdr:colOff>265987</xdr:colOff>
      <xdr:row>2109</xdr:row>
      <xdr:rowOff>12998</xdr:rowOff>
    </xdr:from>
    <xdr:to>
      <xdr:col>0</xdr:col>
      <xdr:colOff>1057987</xdr:colOff>
      <xdr:row>2109</xdr:row>
      <xdr:rowOff>948998</xdr:rowOff>
    </xdr:to>
    <xdr:pic>
      <xdr:nvPicPr>
        <xdr:cNvPr id="1958" name="1011353_1A08434_2B130.jpg">
          <a:extLst>
            <a:ext uri="{FF2B5EF4-FFF2-40B4-BE49-F238E27FC236}">
              <a16:creationId xmlns:a16="http://schemas.microsoft.com/office/drawing/2014/main" xmlns="" id="{E30589D2-5D8A-5826-61EE-0B57524A4EAB}"/>
            </a:ext>
          </a:extLst>
        </xdr:cNvPr>
        <xdr:cNvPicPr>
          <a:picLocks/>
        </xdr:cNvPicPr>
      </xdr:nvPicPr>
      <xdr:blipFill>
        <a:blip xmlns:r="http://schemas.openxmlformats.org/officeDocument/2006/relationships" r:embed="rId573" cstate="screen">
          <a:extLst>
            <a:ext uri="{28A0092B-C50C-407E-A947-70E740481C1C}">
              <a14:useLocalDpi xmlns:a14="http://schemas.microsoft.com/office/drawing/2010/main"/>
            </a:ext>
          </a:extLst>
        </a:blip>
        <a:stretch>
          <a:fillRect/>
        </a:stretch>
      </xdr:blipFill>
      <xdr:spPr>
        <a:xfrm>
          <a:off x="265987" y="800646398"/>
          <a:ext cx="792000" cy="936000"/>
        </a:xfrm>
        <a:prstGeom prst="rect">
          <a:avLst/>
        </a:prstGeom>
      </xdr:spPr>
    </xdr:pic>
    <xdr:clientData/>
  </xdr:twoCellAnchor>
  <xdr:twoCellAnchor>
    <xdr:from>
      <xdr:col>0</xdr:col>
      <xdr:colOff>265987</xdr:colOff>
      <xdr:row>2111</xdr:row>
      <xdr:rowOff>12998</xdr:rowOff>
    </xdr:from>
    <xdr:to>
      <xdr:col>0</xdr:col>
      <xdr:colOff>1057987</xdr:colOff>
      <xdr:row>2111</xdr:row>
      <xdr:rowOff>948998</xdr:rowOff>
    </xdr:to>
    <xdr:pic>
      <xdr:nvPicPr>
        <xdr:cNvPr id="1960" name="1011438_1A08467_2B130.jpg">
          <a:extLst>
            <a:ext uri="{FF2B5EF4-FFF2-40B4-BE49-F238E27FC236}">
              <a16:creationId xmlns:a16="http://schemas.microsoft.com/office/drawing/2014/main" xmlns="" id="{79315361-F17F-AF7C-9F0F-55CE9372AE8C}"/>
            </a:ext>
          </a:extLst>
        </xdr:cNvPr>
        <xdr:cNvPicPr>
          <a:picLocks/>
        </xdr:cNvPicPr>
      </xdr:nvPicPr>
      <xdr:blipFill>
        <a:blip xmlns:r="http://schemas.openxmlformats.org/officeDocument/2006/relationships" r:embed="rId574" cstate="screen">
          <a:extLst>
            <a:ext uri="{28A0092B-C50C-407E-A947-70E740481C1C}">
              <a14:useLocalDpi xmlns:a14="http://schemas.microsoft.com/office/drawing/2010/main"/>
            </a:ext>
          </a:extLst>
        </a:blip>
        <a:stretch>
          <a:fillRect/>
        </a:stretch>
      </xdr:blipFill>
      <xdr:spPr>
        <a:xfrm>
          <a:off x="265987" y="801770348"/>
          <a:ext cx="792000" cy="936000"/>
        </a:xfrm>
        <a:prstGeom prst="rect">
          <a:avLst/>
        </a:prstGeom>
      </xdr:spPr>
    </xdr:pic>
    <xdr:clientData/>
  </xdr:twoCellAnchor>
  <xdr:twoCellAnchor>
    <xdr:from>
      <xdr:col>0</xdr:col>
      <xdr:colOff>265987</xdr:colOff>
      <xdr:row>2114</xdr:row>
      <xdr:rowOff>12998</xdr:rowOff>
    </xdr:from>
    <xdr:to>
      <xdr:col>0</xdr:col>
      <xdr:colOff>1057987</xdr:colOff>
      <xdr:row>2114</xdr:row>
      <xdr:rowOff>948998</xdr:rowOff>
    </xdr:to>
    <xdr:pic>
      <xdr:nvPicPr>
        <xdr:cNvPr id="1962" name="1012443_1A09022_2GG20.jpg">
          <a:extLst>
            <a:ext uri="{FF2B5EF4-FFF2-40B4-BE49-F238E27FC236}">
              <a16:creationId xmlns:a16="http://schemas.microsoft.com/office/drawing/2014/main" xmlns="" id="{BB954E43-6A0B-E97A-3131-DC8FD9096C31}"/>
            </a:ext>
          </a:extLst>
        </xdr:cNvPr>
        <xdr:cNvPicPr>
          <a:picLocks/>
        </xdr:cNvPicPr>
      </xdr:nvPicPr>
      <xdr:blipFill>
        <a:blip xmlns:r="http://schemas.openxmlformats.org/officeDocument/2006/relationships" r:embed="rId575" cstate="screen">
          <a:extLst>
            <a:ext uri="{28A0092B-C50C-407E-A947-70E740481C1C}">
              <a14:useLocalDpi xmlns:a14="http://schemas.microsoft.com/office/drawing/2010/main"/>
            </a:ext>
          </a:extLst>
        </a:blip>
        <a:stretch>
          <a:fillRect/>
        </a:stretch>
      </xdr:blipFill>
      <xdr:spPr>
        <a:xfrm>
          <a:off x="265987" y="803056223"/>
          <a:ext cx="792000" cy="936000"/>
        </a:xfrm>
        <a:prstGeom prst="rect">
          <a:avLst/>
        </a:prstGeom>
      </xdr:spPr>
    </xdr:pic>
    <xdr:clientData/>
  </xdr:twoCellAnchor>
  <xdr:twoCellAnchor>
    <xdr:from>
      <xdr:col>0</xdr:col>
      <xdr:colOff>265987</xdr:colOff>
      <xdr:row>2116</xdr:row>
      <xdr:rowOff>12998</xdr:rowOff>
    </xdr:from>
    <xdr:to>
      <xdr:col>0</xdr:col>
      <xdr:colOff>1057987</xdr:colOff>
      <xdr:row>2116</xdr:row>
      <xdr:rowOff>948998</xdr:rowOff>
    </xdr:to>
    <xdr:pic>
      <xdr:nvPicPr>
        <xdr:cNvPr id="1964" name="1000190_1A08364_5V020.jpg">
          <a:extLst>
            <a:ext uri="{FF2B5EF4-FFF2-40B4-BE49-F238E27FC236}">
              <a16:creationId xmlns:a16="http://schemas.microsoft.com/office/drawing/2014/main" xmlns="" id="{1E2D3023-AC42-8842-AA7C-944EFDDCA0C8}"/>
            </a:ext>
          </a:extLst>
        </xdr:cNvPr>
        <xdr:cNvPicPr>
          <a:picLocks/>
        </xdr:cNvPicPr>
      </xdr:nvPicPr>
      <xdr:blipFill>
        <a:blip xmlns:r="http://schemas.openxmlformats.org/officeDocument/2006/relationships" r:embed="rId576" cstate="screen">
          <a:extLst>
            <a:ext uri="{28A0092B-C50C-407E-A947-70E740481C1C}">
              <a14:useLocalDpi xmlns:a14="http://schemas.microsoft.com/office/drawing/2010/main"/>
            </a:ext>
          </a:extLst>
        </a:blip>
        <a:stretch>
          <a:fillRect/>
        </a:stretch>
      </xdr:blipFill>
      <xdr:spPr>
        <a:xfrm>
          <a:off x="265987" y="804180173"/>
          <a:ext cx="792000" cy="936000"/>
        </a:xfrm>
        <a:prstGeom prst="rect">
          <a:avLst/>
        </a:prstGeom>
      </xdr:spPr>
    </xdr:pic>
    <xdr:clientData/>
  </xdr:twoCellAnchor>
  <xdr:twoCellAnchor>
    <xdr:from>
      <xdr:col>0</xdr:col>
      <xdr:colOff>265987</xdr:colOff>
      <xdr:row>2121</xdr:row>
      <xdr:rowOff>12998</xdr:rowOff>
    </xdr:from>
    <xdr:to>
      <xdr:col>0</xdr:col>
      <xdr:colOff>1057987</xdr:colOff>
      <xdr:row>2121</xdr:row>
      <xdr:rowOff>948998</xdr:rowOff>
    </xdr:to>
    <xdr:pic>
      <xdr:nvPicPr>
        <xdr:cNvPr id="1966" name="1000190_1A09023_5X360.jpg">
          <a:extLst>
            <a:ext uri="{FF2B5EF4-FFF2-40B4-BE49-F238E27FC236}">
              <a16:creationId xmlns:a16="http://schemas.microsoft.com/office/drawing/2014/main" xmlns="" id="{C6020462-5F08-E86E-B7B8-FE865F4EA2BE}"/>
            </a:ext>
          </a:extLst>
        </xdr:cNvPr>
        <xdr:cNvPicPr>
          <a:picLocks/>
        </xdr:cNvPicPr>
      </xdr:nvPicPr>
      <xdr:blipFill>
        <a:blip xmlns:r="http://schemas.openxmlformats.org/officeDocument/2006/relationships" r:embed="rId577" cstate="screen">
          <a:extLst>
            <a:ext uri="{28A0092B-C50C-407E-A947-70E740481C1C}">
              <a14:useLocalDpi xmlns:a14="http://schemas.microsoft.com/office/drawing/2010/main"/>
            </a:ext>
          </a:extLst>
        </a:blip>
        <a:stretch>
          <a:fillRect/>
        </a:stretch>
      </xdr:blipFill>
      <xdr:spPr>
        <a:xfrm>
          <a:off x="265987" y="805789898"/>
          <a:ext cx="792000" cy="936000"/>
        </a:xfrm>
        <a:prstGeom prst="rect">
          <a:avLst/>
        </a:prstGeom>
      </xdr:spPr>
    </xdr:pic>
    <xdr:clientData/>
  </xdr:twoCellAnchor>
  <xdr:twoCellAnchor>
    <xdr:from>
      <xdr:col>0</xdr:col>
      <xdr:colOff>265987</xdr:colOff>
      <xdr:row>2123</xdr:row>
      <xdr:rowOff>12998</xdr:rowOff>
    </xdr:from>
    <xdr:to>
      <xdr:col>0</xdr:col>
      <xdr:colOff>1057987</xdr:colOff>
      <xdr:row>2123</xdr:row>
      <xdr:rowOff>948998</xdr:rowOff>
    </xdr:to>
    <xdr:pic>
      <xdr:nvPicPr>
        <xdr:cNvPr id="1968" name="1000190_1A09021_5P900.jpg">
          <a:extLst>
            <a:ext uri="{FF2B5EF4-FFF2-40B4-BE49-F238E27FC236}">
              <a16:creationId xmlns:a16="http://schemas.microsoft.com/office/drawing/2014/main" xmlns="" id="{11B2CCA9-9BC3-FA6A-75E8-5EE2E71E45D2}"/>
            </a:ext>
          </a:extLst>
        </xdr:cNvPr>
        <xdr:cNvPicPr>
          <a:picLocks/>
        </xdr:cNvPicPr>
      </xdr:nvPicPr>
      <xdr:blipFill>
        <a:blip xmlns:r="http://schemas.openxmlformats.org/officeDocument/2006/relationships" r:embed="rId578" cstate="screen">
          <a:extLst>
            <a:ext uri="{28A0092B-C50C-407E-A947-70E740481C1C}">
              <a14:useLocalDpi xmlns:a14="http://schemas.microsoft.com/office/drawing/2010/main"/>
            </a:ext>
          </a:extLst>
        </a:blip>
        <a:stretch>
          <a:fillRect/>
        </a:stretch>
      </xdr:blipFill>
      <xdr:spPr>
        <a:xfrm>
          <a:off x="265987" y="806913848"/>
          <a:ext cx="792000" cy="936000"/>
        </a:xfrm>
        <a:prstGeom prst="rect">
          <a:avLst/>
        </a:prstGeom>
      </xdr:spPr>
    </xdr:pic>
    <xdr:clientData/>
  </xdr:twoCellAnchor>
  <xdr:twoCellAnchor>
    <xdr:from>
      <xdr:col>0</xdr:col>
      <xdr:colOff>265987</xdr:colOff>
      <xdr:row>2124</xdr:row>
      <xdr:rowOff>12998</xdr:rowOff>
    </xdr:from>
    <xdr:to>
      <xdr:col>0</xdr:col>
      <xdr:colOff>1057987</xdr:colOff>
      <xdr:row>2124</xdr:row>
      <xdr:rowOff>948998</xdr:rowOff>
    </xdr:to>
    <xdr:pic>
      <xdr:nvPicPr>
        <xdr:cNvPr id="1970" name="1000193_1A08126_2W110.jpg">
          <a:extLst>
            <a:ext uri="{FF2B5EF4-FFF2-40B4-BE49-F238E27FC236}">
              <a16:creationId xmlns:a16="http://schemas.microsoft.com/office/drawing/2014/main" xmlns="" id="{E199CF3C-83CA-1C2B-7BCF-FDE5C3512457}"/>
            </a:ext>
          </a:extLst>
        </xdr:cNvPr>
        <xdr:cNvPicPr>
          <a:picLocks/>
        </xdr:cNvPicPr>
      </xdr:nvPicPr>
      <xdr:blipFill>
        <a:blip xmlns:r="http://schemas.openxmlformats.org/officeDocument/2006/relationships" r:embed="rId579" cstate="screen">
          <a:extLst>
            <a:ext uri="{28A0092B-C50C-407E-A947-70E740481C1C}">
              <a14:useLocalDpi xmlns:a14="http://schemas.microsoft.com/office/drawing/2010/main"/>
            </a:ext>
          </a:extLst>
        </a:blip>
        <a:stretch>
          <a:fillRect/>
        </a:stretch>
      </xdr:blipFill>
      <xdr:spPr>
        <a:xfrm>
          <a:off x="265987" y="807875873"/>
          <a:ext cx="792000" cy="936000"/>
        </a:xfrm>
        <a:prstGeom prst="rect">
          <a:avLst/>
        </a:prstGeom>
      </xdr:spPr>
    </xdr:pic>
    <xdr:clientData/>
  </xdr:twoCellAnchor>
  <xdr:twoCellAnchor>
    <xdr:from>
      <xdr:col>0</xdr:col>
      <xdr:colOff>265987</xdr:colOff>
      <xdr:row>2125</xdr:row>
      <xdr:rowOff>12998</xdr:rowOff>
    </xdr:from>
    <xdr:to>
      <xdr:col>0</xdr:col>
      <xdr:colOff>1057987</xdr:colOff>
      <xdr:row>2125</xdr:row>
      <xdr:rowOff>948998</xdr:rowOff>
    </xdr:to>
    <xdr:pic>
      <xdr:nvPicPr>
        <xdr:cNvPr id="1972" name="1000358_1A08318_2W110.jpg">
          <a:extLst>
            <a:ext uri="{FF2B5EF4-FFF2-40B4-BE49-F238E27FC236}">
              <a16:creationId xmlns:a16="http://schemas.microsoft.com/office/drawing/2014/main" xmlns="" id="{ACC3B91D-F62E-9170-80C6-055005758B03}"/>
            </a:ext>
          </a:extLst>
        </xdr:cNvPr>
        <xdr:cNvPicPr>
          <a:picLocks/>
        </xdr:cNvPicPr>
      </xdr:nvPicPr>
      <xdr:blipFill>
        <a:blip xmlns:r="http://schemas.openxmlformats.org/officeDocument/2006/relationships" r:embed="rId580" cstate="screen">
          <a:extLst>
            <a:ext uri="{28A0092B-C50C-407E-A947-70E740481C1C}">
              <a14:useLocalDpi xmlns:a14="http://schemas.microsoft.com/office/drawing/2010/main"/>
            </a:ext>
          </a:extLst>
        </a:blip>
        <a:stretch>
          <a:fillRect/>
        </a:stretch>
      </xdr:blipFill>
      <xdr:spPr>
        <a:xfrm>
          <a:off x="265987" y="808837898"/>
          <a:ext cx="792000" cy="936000"/>
        </a:xfrm>
        <a:prstGeom prst="rect">
          <a:avLst/>
        </a:prstGeom>
      </xdr:spPr>
    </xdr:pic>
    <xdr:clientData/>
  </xdr:twoCellAnchor>
  <xdr:twoCellAnchor>
    <xdr:from>
      <xdr:col>0</xdr:col>
      <xdr:colOff>265987</xdr:colOff>
      <xdr:row>2126</xdr:row>
      <xdr:rowOff>12998</xdr:rowOff>
    </xdr:from>
    <xdr:to>
      <xdr:col>0</xdr:col>
      <xdr:colOff>1057987</xdr:colOff>
      <xdr:row>2126</xdr:row>
      <xdr:rowOff>948998</xdr:rowOff>
    </xdr:to>
    <xdr:pic>
      <xdr:nvPicPr>
        <xdr:cNvPr id="1974" name="1011107_1A08125_5X280.jpg">
          <a:extLst>
            <a:ext uri="{FF2B5EF4-FFF2-40B4-BE49-F238E27FC236}">
              <a16:creationId xmlns:a16="http://schemas.microsoft.com/office/drawing/2014/main" xmlns="" id="{46BD2F0E-04FD-3D18-84B8-06581B8D752F}"/>
            </a:ext>
          </a:extLst>
        </xdr:cNvPr>
        <xdr:cNvPicPr>
          <a:picLocks/>
        </xdr:cNvPicPr>
      </xdr:nvPicPr>
      <xdr:blipFill>
        <a:blip xmlns:r="http://schemas.openxmlformats.org/officeDocument/2006/relationships" r:embed="rId581" cstate="screen">
          <a:extLst>
            <a:ext uri="{28A0092B-C50C-407E-A947-70E740481C1C}">
              <a14:useLocalDpi xmlns:a14="http://schemas.microsoft.com/office/drawing/2010/main"/>
            </a:ext>
          </a:extLst>
        </a:blip>
        <a:stretch>
          <a:fillRect/>
        </a:stretch>
      </xdr:blipFill>
      <xdr:spPr>
        <a:xfrm>
          <a:off x="265987" y="809799923"/>
          <a:ext cx="792000" cy="936000"/>
        </a:xfrm>
        <a:prstGeom prst="rect">
          <a:avLst/>
        </a:prstGeom>
      </xdr:spPr>
    </xdr:pic>
    <xdr:clientData/>
  </xdr:twoCellAnchor>
  <xdr:twoCellAnchor>
    <xdr:from>
      <xdr:col>0</xdr:col>
      <xdr:colOff>265987</xdr:colOff>
      <xdr:row>2130</xdr:row>
      <xdr:rowOff>12998</xdr:rowOff>
    </xdr:from>
    <xdr:to>
      <xdr:col>0</xdr:col>
      <xdr:colOff>1057987</xdr:colOff>
      <xdr:row>2130</xdr:row>
      <xdr:rowOff>948998</xdr:rowOff>
    </xdr:to>
    <xdr:pic>
      <xdr:nvPicPr>
        <xdr:cNvPr id="1976" name="1011350_1A07188_5U120.jpg">
          <a:extLst>
            <a:ext uri="{FF2B5EF4-FFF2-40B4-BE49-F238E27FC236}">
              <a16:creationId xmlns:a16="http://schemas.microsoft.com/office/drawing/2014/main" xmlns="" id="{FA0D88F2-FA7E-1685-35D0-BA30890AD3FF}"/>
            </a:ext>
          </a:extLst>
        </xdr:cNvPr>
        <xdr:cNvPicPr>
          <a:picLocks/>
        </xdr:cNvPicPr>
      </xdr:nvPicPr>
      <xdr:blipFill>
        <a:blip xmlns:r="http://schemas.openxmlformats.org/officeDocument/2006/relationships" r:embed="rId582" cstate="screen">
          <a:extLst>
            <a:ext uri="{28A0092B-C50C-407E-A947-70E740481C1C}">
              <a14:useLocalDpi xmlns:a14="http://schemas.microsoft.com/office/drawing/2010/main"/>
            </a:ext>
          </a:extLst>
        </a:blip>
        <a:stretch>
          <a:fillRect/>
        </a:stretch>
      </xdr:blipFill>
      <xdr:spPr>
        <a:xfrm>
          <a:off x="265987" y="811247723"/>
          <a:ext cx="792000" cy="936000"/>
        </a:xfrm>
        <a:prstGeom prst="rect">
          <a:avLst/>
        </a:prstGeom>
      </xdr:spPr>
    </xdr:pic>
    <xdr:clientData/>
  </xdr:twoCellAnchor>
  <xdr:twoCellAnchor>
    <xdr:from>
      <xdr:col>0</xdr:col>
      <xdr:colOff>265987</xdr:colOff>
      <xdr:row>2136</xdr:row>
      <xdr:rowOff>12998</xdr:rowOff>
    </xdr:from>
    <xdr:to>
      <xdr:col>0</xdr:col>
      <xdr:colOff>1057987</xdr:colOff>
      <xdr:row>2136</xdr:row>
      <xdr:rowOff>948998</xdr:rowOff>
    </xdr:to>
    <xdr:pic>
      <xdr:nvPicPr>
        <xdr:cNvPr id="1978" name="1011107_1A10604_5X490.jpg">
          <a:extLst>
            <a:ext uri="{FF2B5EF4-FFF2-40B4-BE49-F238E27FC236}">
              <a16:creationId xmlns:a16="http://schemas.microsoft.com/office/drawing/2014/main" xmlns="" id="{808D1874-98C2-E1CD-AE82-5EE8827284A7}"/>
            </a:ext>
          </a:extLst>
        </xdr:cNvPr>
        <xdr:cNvPicPr>
          <a:picLocks/>
        </xdr:cNvPicPr>
      </xdr:nvPicPr>
      <xdr:blipFill>
        <a:blip xmlns:r="http://schemas.openxmlformats.org/officeDocument/2006/relationships" r:embed="rId583" cstate="screen">
          <a:extLst>
            <a:ext uri="{28A0092B-C50C-407E-A947-70E740481C1C}">
              <a14:useLocalDpi xmlns:a14="http://schemas.microsoft.com/office/drawing/2010/main"/>
            </a:ext>
          </a:extLst>
        </a:blip>
        <a:stretch>
          <a:fillRect/>
        </a:stretch>
      </xdr:blipFill>
      <xdr:spPr>
        <a:xfrm>
          <a:off x="265987" y="813019373"/>
          <a:ext cx="792000" cy="936000"/>
        </a:xfrm>
        <a:prstGeom prst="rect">
          <a:avLst/>
        </a:prstGeom>
      </xdr:spPr>
    </xdr:pic>
    <xdr:clientData/>
  </xdr:twoCellAnchor>
  <xdr:twoCellAnchor>
    <xdr:from>
      <xdr:col>0</xdr:col>
      <xdr:colOff>265987</xdr:colOff>
      <xdr:row>2141</xdr:row>
      <xdr:rowOff>12998</xdr:rowOff>
    </xdr:from>
    <xdr:to>
      <xdr:col>0</xdr:col>
      <xdr:colOff>1057987</xdr:colOff>
      <xdr:row>2141</xdr:row>
      <xdr:rowOff>948998</xdr:rowOff>
    </xdr:to>
    <xdr:pic>
      <xdr:nvPicPr>
        <xdr:cNvPr id="1980" name="1012668_1A09676_5W550.jpg">
          <a:extLst>
            <a:ext uri="{FF2B5EF4-FFF2-40B4-BE49-F238E27FC236}">
              <a16:creationId xmlns:a16="http://schemas.microsoft.com/office/drawing/2014/main" xmlns="" id="{C06DC12C-6091-B221-B3B2-D5BB2D6E2FE0}"/>
            </a:ext>
          </a:extLst>
        </xdr:cNvPr>
        <xdr:cNvPicPr>
          <a:picLocks/>
        </xdr:cNvPicPr>
      </xdr:nvPicPr>
      <xdr:blipFill>
        <a:blip xmlns:r="http://schemas.openxmlformats.org/officeDocument/2006/relationships" r:embed="rId584" cstate="screen">
          <a:extLst>
            <a:ext uri="{28A0092B-C50C-407E-A947-70E740481C1C}">
              <a14:useLocalDpi xmlns:a14="http://schemas.microsoft.com/office/drawing/2010/main"/>
            </a:ext>
          </a:extLst>
        </a:blip>
        <a:stretch>
          <a:fillRect/>
        </a:stretch>
      </xdr:blipFill>
      <xdr:spPr>
        <a:xfrm>
          <a:off x="265987" y="814629098"/>
          <a:ext cx="792000" cy="936000"/>
        </a:xfrm>
        <a:prstGeom prst="rect">
          <a:avLst/>
        </a:prstGeom>
      </xdr:spPr>
    </xdr:pic>
    <xdr:clientData/>
  </xdr:twoCellAnchor>
  <xdr:twoCellAnchor>
    <xdr:from>
      <xdr:col>0</xdr:col>
      <xdr:colOff>265987</xdr:colOff>
      <xdr:row>2144</xdr:row>
      <xdr:rowOff>12998</xdr:rowOff>
    </xdr:from>
    <xdr:to>
      <xdr:col>0</xdr:col>
      <xdr:colOff>1057987</xdr:colOff>
      <xdr:row>2144</xdr:row>
      <xdr:rowOff>948998</xdr:rowOff>
    </xdr:to>
    <xdr:pic>
      <xdr:nvPicPr>
        <xdr:cNvPr id="1982" name="1012673_1A09186_2W310.jpg">
          <a:extLst>
            <a:ext uri="{FF2B5EF4-FFF2-40B4-BE49-F238E27FC236}">
              <a16:creationId xmlns:a16="http://schemas.microsoft.com/office/drawing/2014/main" xmlns="" id="{F2FBB9B6-5245-C02A-8D41-C06B262028BD}"/>
            </a:ext>
          </a:extLst>
        </xdr:cNvPr>
        <xdr:cNvPicPr>
          <a:picLocks/>
        </xdr:cNvPicPr>
      </xdr:nvPicPr>
      <xdr:blipFill>
        <a:blip xmlns:r="http://schemas.openxmlformats.org/officeDocument/2006/relationships" r:embed="rId585" cstate="screen">
          <a:extLst>
            <a:ext uri="{28A0092B-C50C-407E-A947-70E740481C1C}">
              <a14:useLocalDpi xmlns:a14="http://schemas.microsoft.com/office/drawing/2010/main"/>
            </a:ext>
          </a:extLst>
        </a:blip>
        <a:stretch>
          <a:fillRect/>
        </a:stretch>
      </xdr:blipFill>
      <xdr:spPr>
        <a:xfrm>
          <a:off x="265987" y="815914973"/>
          <a:ext cx="792000" cy="936000"/>
        </a:xfrm>
        <a:prstGeom prst="rect">
          <a:avLst/>
        </a:prstGeom>
      </xdr:spPr>
    </xdr:pic>
    <xdr:clientData/>
  </xdr:twoCellAnchor>
  <xdr:twoCellAnchor>
    <xdr:from>
      <xdr:col>0</xdr:col>
      <xdr:colOff>265987</xdr:colOff>
      <xdr:row>2148</xdr:row>
      <xdr:rowOff>12998</xdr:rowOff>
    </xdr:from>
    <xdr:to>
      <xdr:col>0</xdr:col>
      <xdr:colOff>1057987</xdr:colOff>
      <xdr:row>2148</xdr:row>
      <xdr:rowOff>948998</xdr:rowOff>
    </xdr:to>
    <xdr:pic>
      <xdr:nvPicPr>
        <xdr:cNvPr id="1984" name="1013645_1A09675_1W000.jpg">
          <a:extLst>
            <a:ext uri="{FF2B5EF4-FFF2-40B4-BE49-F238E27FC236}">
              <a16:creationId xmlns:a16="http://schemas.microsoft.com/office/drawing/2014/main" xmlns="" id="{7E629043-8FC9-D2A9-4851-2A5DFF854A16}"/>
            </a:ext>
          </a:extLst>
        </xdr:cNvPr>
        <xdr:cNvPicPr>
          <a:picLocks/>
        </xdr:cNvPicPr>
      </xdr:nvPicPr>
      <xdr:blipFill>
        <a:blip xmlns:r="http://schemas.openxmlformats.org/officeDocument/2006/relationships" r:embed="rId586" cstate="screen">
          <a:extLst>
            <a:ext uri="{28A0092B-C50C-407E-A947-70E740481C1C}">
              <a14:useLocalDpi xmlns:a14="http://schemas.microsoft.com/office/drawing/2010/main"/>
            </a:ext>
          </a:extLst>
        </a:blip>
        <a:stretch>
          <a:fillRect/>
        </a:stretch>
      </xdr:blipFill>
      <xdr:spPr>
        <a:xfrm>
          <a:off x="265987" y="817362773"/>
          <a:ext cx="792000" cy="936000"/>
        </a:xfrm>
        <a:prstGeom prst="rect">
          <a:avLst/>
        </a:prstGeom>
      </xdr:spPr>
    </xdr:pic>
    <xdr:clientData/>
  </xdr:twoCellAnchor>
  <xdr:twoCellAnchor>
    <xdr:from>
      <xdr:col>0</xdr:col>
      <xdr:colOff>265987</xdr:colOff>
      <xdr:row>2151</xdr:row>
      <xdr:rowOff>12998</xdr:rowOff>
    </xdr:from>
    <xdr:to>
      <xdr:col>0</xdr:col>
      <xdr:colOff>1057987</xdr:colOff>
      <xdr:row>2151</xdr:row>
      <xdr:rowOff>948998</xdr:rowOff>
    </xdr:to>
    <xdr:pic>
      <xdr:nvPicPr>
        <xdr:cNvPr id="1986" name="1013646_1A09666_5X410.jpg">
          <a:extLst>
            <a:ext uri="{FF2B5EF4-FFF2-40B4-BE49-F238E27FC236}">
              <a16:creationId xmlns:a16="http://schemas.microsoft.com/office/drawing/2014/main" xmlns="" id="{757912F0-761C-A28B-7400-DD2F34EE3571}"/>
            </a:ext>
          </a:extLst>
        </xdr:cNvPr>
        <xdr:cNvPicPr>
          <a:picLocks/>
        </xdr:cNvPicPr>
      </xdr:nvPicPr>
      <xdr:blipFill>
        <a:blip xmlns:r="http://schemas.openxmlformats.org/officeDocument/2006/relationships" r:embed="rId587" cstate="screen">
          <a:extLst>
            <a:ext uri="{28A0092B-C50C-407E-A947-70E740481C1C}">
              <a14:useLocalDpi xmlns:a14="http://schemas.microsoft.com/office/drawing/2010/main"/>
            </a:ext>
          </a:extLst>
        </a:blip>
        <a:stretch>
          <a:fillRect/>
        </a:stretch>
      </xdr:blipFill>
      <xdr:spPr>
        <a:xfrm>
          <a:off x="265987" y="818648648"/>
          <a:ext cx="792000" cy="936000"/>
        </a:xfrm>
        <a:prstGeom prst="rect">
          <a:avLst/>
        </a:prstGeom>
      </xdr:spPr>
    </xdr:pic>
    <xdr:clientData/>
  </xdr:twoCellAnchor>
  <xdr:twoCellAnchor>
    <xdr:from>
      <xdr:col>0</xdr:col>
      <xdr:colOff>265987</xdr:colOff>
      <xdr:row>2153</xdr:row>
      <xdr:rowOff>12998</xdr:rowOff>
    </xdr:from>
    <xdr:to>
      <xdr:col>0</xdr:col>
      <xdr:colOff>1057987</xdr:colOff>
      <xdr:row>2153</xdr:row>
      <xdr:rowOff>948998</xdr:rowOff>
    </xdr:to>
    <xdr:pic>
      <xdr:nvPicPr>
        <xdr:cNvPr id="1988" name="1013756_1A09667_5U960.jpg">
          <a:extLst>
            <a:ext uri="{FF2B5EF4-FFF2-40B4-BE49-F238E27FC236}">
              <a16:creationId xmlns:a16="http://schemas.microsoft.com/office/drawing/2014/main" xmlns="" id="{F9C4935B-6240-213A-E724-86B7B924ED56}"/>
            </a:ext>
          </a:extLst>
        </xdr:cNvPr>
        <xdr:cNvPicPr>
          <a:picLocks/>
        </xdr:cNvPicPr>
      </xdr:nvPicPr>
      <xdr:blipFill>
        <a:blip xmlns:r="http://schemas.openxmlformats.org/officeDocument/2006/relationships" r:embed="rId588" cstate="screen">
          <a:extLst>
            <a:ext uri="{28A0092B-C50C-407E-A947-70E740481C1C}">
              <a14:useLocalDpi xmlns:a14="http://schemas.microsoft.com/office/drawing/2010/main"/>
            </a:ext>
          </a:extLst>
        </a:blip>
        <a:stretch>
          <a:fillRect/>
        </a:stretch>
      </xdr:blipFill>
      <xdr:spPr>
        <a:xfrm>
          <a:off x="265987" y="819772598"/>
          <a:ext cx="792000" cy="936000"/>
        </a:xfrm>
        <a:prstGeom prst="rect">
          <a:avLst/>
        </a:prstGeom>
      </xdr:spPr>
    </xdr:pic>
    <xdr:clientData/>
  </xdr:twoCellAnchor>
  <xdr:twoCellAnchor>
    <xdr:from>
      <xdr:col>0</xdr:col>
      <xdr:colOff>265987</xdr:colOff>
      <xdr:row>2157</xdr:row>
      <xdr:rowOff>12998</xdr:rowOff>
    </xdr:from>
    <xdr:to>
      <xdr:col>0</xdr:col>
      <xdr:colOff>1057987</xdr:colOff>
      <xdr:row>2157</xdr:row>
      <xdr:rowOff>948998</xdr:rowOff>
    </xdr:to>
    <xdr:pic>
      <xdr:nvPicPr>
        <xdr:cNvPr id="1990" name="1014012_1A09675_1W000.jpg">
          <a:extLst>
            <a:ext uri="{FF2B5EF4-FFF2-40B4-BE49-F238E27FC236}">
              <a16:creationId xmlns:a16="http://schemas.microsoft.com/office/drawing/2014/main" xmlns="" id="{7D4D6D85-D43B-4D85-EA28-9FDFF57DBCE1}"/>
            </a:ext>
          </a:extLst>
        </xdr:cNvPr>
        <xdr:cNvPicPr>
          <a:picLocks/>
        </xdr:cNvPicPr>
      </xdr:nvPicPr>
      <xdr:blipFill>
        <a:blip xmlns:r="http://schemas.openxmlformats.org/officeDocument/2006/relationships" r:embed="rId589" cstate="screen">
          <a:extLst>
            <a:ext uri="{28A0092B-C50C-407E-A947-70E740481C1C}">
              <a14:useLocalDpi xmlns:a14="http://schemas.microsoft.com/office/drawing/2010/main"/>
            </a:ext>
          </a:extLst>
        </a:blip>
        <a:stretch>
          <a:fillRect/>
        </a:stretch>
      </xdr:blipFill>
      <xdr:spPr>
        <a:xfrm>
          <a:off x="265987" y="821220398"/>
          <a:ext cx="792000" cy="936000"/>
        </a:xfrm>
        <a:prstGeom prst="rect">
          <a:avLst/>
        </a:prstGeom>
      </xdr:spPr>
    </xdr:pic>
    <xdr:clientData/>
  </xdr:twoCellAnchor>
  <xdr:twoCellAnchor>
    <xdr:from>
      <xdr:col>0</xdr:col>
      <xdr:colOff>265987</xdr:colOff>
      <xdr:row>2158</xdr:row>
      <xdr:rowOff>12998</xdr:rowOff>
    </xdr:from>
    <xdr:to>
      <xdr:col>0</xdr:col>
      <xdr:colOff>1057987</xdr:colOff>
      <xdr:row>2158</xdr:row>
      <xdr:rowOff>948998</xdr:rowOff>
    </xdr:to>
    <xdr:pic>
      <xdr:nvPicPr>
        <xdr:cNvPr id="1992" name="1014013_1A09676_5W550.jpg">
          <a:extLst>
            <a:ext uri="{FF2B5EF4-FFF2-40B4-BE49-F238E27FC236}">
              <a16:creationId xmlns:a16="http://schemas.microsoft.com/office/drawing/2014/main" xmlns="" id="{A63E5FA5-4703-7662-0A6E-1357A61F5622}"/>
            </a:ext>
          </a:extLst>
        </xdr:cNvPr>
        <xdr:cNvPicPr>
          <a:picLocks/>
        </xdr:cNvPicPr>
      </xdr:nvPicPr>
      <xdr:blipFill>
        <a:blip xmlns:r="http://schemas.openxmlformats.org/officeDocument/2006/relationships" r:embed="rId590" cstate="screen">
          <a:extLst>
            <a:ext uri="{28A0092B-C50C-407E-A947-70E740481C1C}">
              <a14:useLocalDpi xmlns:a14="http://schemas.microsoft.com/office/drawing/2010/main"/>
            </a:ext>
          </a:extLst>
        </a:blip>
        <a:stretch>
          <a:fillRect/>
        </a:stretch>
      </xdr:blipFill>
      <xdr:spPr>
        <a:xfrm>
          <a:off x="265987" y="822182423"/>
          <a:ext cx="792000" cy="936000"/>
        </a:xfrm>
        <a:prstGeom prst="rect">
          <a:avLst/>
        </a:prstGeom>
      </xdr:spPr>
    </xdr:pic>
    <xdr:clientData/>
  </xdr:twoCellAnchor>
  <xdr:twoCellAnchor>
    <xdr:from>
      <xdr:col>0</xdr:col>
      <xdr:colOff>265987</xdr:colOff>
      <xdr:row>2161</xdr:row>
      <xdr:rowOff>12998</xdr:rowOff>
    </xdr:from>
    <xdr:to>
      <xdr:col>0</xdr:col>
      <xdr:colOff>1057987</xdr:colOff>
      <xdr:row>2161</xdr:row>
      <xdr:rowOff>948998</xdr:rowOff>
    </xdr:to>
    <xdr:pic>
      <xdr:nvPicPr>
        <xdr:cNvPr id="1994" name="1014014_1A09671_2PR10.jpg">
          <a:extLst>
            <a:ext uri="{FF2B5EF4-FFF2-40B4-BE49-F238E27FC236}">
              <a16:creationId xmlns:a16="http://schemas.microsoft.com/office/drawing/2014/main" xmlns="" id="{00D6E077-C838-39D7-40FE-5CD8142E09CD}"/>
            </a:ext>
          </a:extLst>
        </xdr:cNvPr>
        <xdr:cNvPicPr>
          <a:picLocks/>
        </xdr:cNvPicPr>
      </xdr:nvPicPr>
      <xdr:blipFill>
        <a:blip xmlns:r="http://schemas.openxmlformats.org/officeDocument/2006/relationships" r:embed="rId591" cstate="screen">
          <a:extLst>
            <a:ext uri="{28A0092B-C50C-407E-A947-70E740481C1C}">
              <a14:useLocalDpi xmlns:a14="http://schemas.microsoft.com/office/drawing/2010/main"/>
            </a:ext>
          </a:extLst>
        </a:blip>
        <a:stretch>
          <a:fillRect/>
        </a:stretch>
      </xdr:blipFill>
      <xdr:spPr>
        <a:xfrm>
          <a:off x="265987" y="823468298"/>
          <a:ext cx="792000" cy="936000"/>
        </a:xfrm>
        <a:prstGeom prst="rect">
          <a:avLst/>
        </a:prstGeom>
      </xdr:spPr>
    </xdr:pic>
    <xdr:clientData/>
  </xdr:twoCellAnchor>
  <xdr:twoCellAnchor>
    <xdr:from>
      <xdr:col>0</xdr:col>
      <xdr:colOff>265987</xdr:colOff>
      <xdr:row>2162</xdr:row>
      <xdr:rowOff>12998</xdr:rowOff>
    </xdr:from>
    <xdr:to>
      <xdr:col>0</xdr:col>
      <xdr:colOff>1057987</xdr:colOff>
      <xdr:row>2162</xdr:row>
      <xdr:rowOff>948998</xdr:rowOff>
    </xdr:to>
    <xdr:pic>
      <xdr:nvPicPr>
        <xdr:cNvPr id="1996" name="1014501_1A09180_5X410.jpg">
          <a:extLst>
            <a:ext uri="{FF2B5EF4-FFF2-40B4-BE49-F238E27FC236}">
              <a16:creationId xmlns:a16="http://schemas.microsoft.com/office/drawing/2014/main" xmlns="" id="{8BA12F2D-BE13-BD33-9368-887A6D89D9D7}"/>
            </a:ext>
          </a:extLst>
        </xdr:cNvPr>
        <xdr:cNvPicPr>
          <a:picLocks/>
        </xdr:cNvPicPr>
      </xdr:nvPicPr>
      <xdr:blipFill>
        <a:blip xmlns:r="http://schemas.openxmlformats.org/officeDocument/2006/relationships" r:embed="rId592" cstate="screen">
          <a:extLst>
            <a:ext uri="{28A0092B-C50C-407E-A947-70E740481C1C}">
              <a14:useLocalDpi xmlns:a14="http://schemas.microsoft.com/office/drawing/2010/main"/>
            </a:ext>
          </a:extLst>
        </a:blip>
        <a:stretch>
          <a:fillRect/>
        </a:stretch>
      </xdr:blipFill>
      <xdr:spPr>
        <a:xfrm>
          <a:off x="265987" y="824430323"/>
          <a:ext cx="792000" cy="936000"/>
        </a:xfrm>
        <a:prstGeom prst="rect">
          <a:avLst/>
        </a:prstGeom>
      </xdr:spPr>
    </xdr:pic>
    <xdr:clientData/>
  </xdr:twoCellAnchor>
  <xdr:twoCellAnchor>
    <xdr:from>
      <xdr:col>0</xdr:col>
      <xdr:colOff>265987</xdr:colOff>
      <xdr:row>2164</xdr:row>
      <xdr:rowOff>12998</xdr:rowOff>
    </xdr:from>
    <xdr:to>
      <xdr:col>0</xdr:col>
      <xdr:colOff>1057987</xdr:colOff>
      <xdr:row>2164</xdr:row>
      <xdr:rowOff>948998</xdr:rowOff>
    </xdr:to>
    <xdr:pic>
      <xdr:nvPicPr>
        <xdr:cNvPr id="1998" name="1000240_1A07372_1PM60.jpg">
          <a:extLst>
            <a:ext uri="{FF2B5EF4-FFF2-40B4-BE49-F238E27FC236}">
              <a16:creationId xmlns:a16="http://schemas.microsoft.com/office/drawing/2014/main" xmlns="" id="{8F52B048-C8A1-51AA-6DD0-CE8085998129}"/>
            </a:ext>
          </a:extLst>
        </xdr:cNvPr>
        <xdr:cNvPicPr>
          <a:picLocks/>
        </xdr:cNvPicPr>
      </xdr:nvPicPr>
      <xdr:blipFill>
        <a:blip xmlns:r="http://schemas.openxmlformats.org/officeDocument/2006/relationships" r:embed="rId593" cstate="screen">
          <a:extLst>
            <a:ext uri="{28A0092B-C50C-407E-A947-70E740481C1C}">
              <a14:useLocalDpi xmlns:a14="http://schemas.microsoft.com/office/drawing/2010/main"/>
            </a:ext>
          </a:extLst>
        </a:blip>
        <a:stretch>
          <a:fillRect/>
        </a:stretch>
      </xdr:blipFill>
      <xdr:spPr>
        <a:xfrm>
          <a:off x="265987" y="825554273"/>
          <a:ext cx="792000" cy="936000"/>
        </a:xfrm>
        <a:prstGeom prst="rect">
          <a:avLst/>
        </a:prstGeom>
      </xdr:spPr>
    </xdr:pic>
    <xdr:clientData/>
  </xdr:twoCellAnchor>
  <xdr:twoCellAnchor>
    <xdr:from>
      <xdr:col>0</xdr:col>
      <xdr:colOff>265987</xdr:colOff>
      <xdr:row>2166</xdr:row>
      <xdr:rowOff>12998</xdr:rowOff>
    </xdr:from>
    <xdr:to>
      <xdr:col>0</xdr:col>
      <xdr:colOff>1057987</xdr:colOff>
      <xdr:row>2166</xdr:row>
      <xdr:rowOff>948998</xdr:rowOff>
    </xdr:to>
    <xdr:pic>
      <xdr:nvPicPr>
        <xdr:cNvPr id="2000" name="1000360_1A06561_5W020.jpg">
          <a:extLst>
            <a:ext uri="{FF2B5EF4-FFF2-40B4-BE49-F238E27FC236}">
              <a16:creationId xmlns:a16="http://schemas.microsoft.com/office/drawing/2014/main" xmlns="" id="{E62B3B6F-2B1A-4FD8-77F2-57F274665FED}"/>
            </a:ext>
          </a:extLst>
        </xdr:cNvPr>
        <xdr:cNvPicPr>
          <a:picLocks/>
        </xdr:cNvPicPr>
      </xdr:nvPicPr>
      <xdr:blipFill>
        <a:blip xmlns:r="http://schemas.openxmlformats.org/officeDocument/2006/relationships" r:embed="rId594" cstate="screen">
          <a:extLst>
            <a:ext uri="{28A0092B-C50C-407E-A947-70E740481C1C}">
              <a14:useLocalDpi xmlns:a14="http://schemas.microsoft.com/office/drawing/2010/main"/>
            </a:ext>
          </a:extLst>
        </a:blip>
        <a:stretch>
          <a:fillRect/>
        </a:stretch>
      </xdr:blipFill>
      <xdr:spPr>
        <a:xfrm>
          <a:off x="265987" y="826678223"/>
          <a:ext cx="792000" cy="936000"/>
        </a:xfrm>
        <a:prstGeom prst="rect">
          <a:avLst/>
        </a:prstGeom>
      </xdr:spPr>
    </xdr:pic>
    <xdr:clientData/>
  </xdr:twoCellAnchor>
  <xdr:twoCellAnchor>
    <xdr:from>
      <xdr:col>0</xdr:col>
      <xdr:colOff>265987</xdr:colOff>
      <xdr:row>2168</xdr:row>
      <xdr:rowOff>12998</xdr:rowOff>
    </xdr:from>
    <xdr:to>
      <xdr:col>0</xdr:col>
      <xdr:colOff>1057987</xdr:colOff>
      <xdr:row>2168</xdr:row>
      <xdr:rowOff>948998</xdr:rowOff>
    </xdr:to>
    <xdr:pic>
      <xdr:nvPicPr>
        <xdr:cNvPr id="2002" name="1001140_1A06472_5G430.jpg">
          <a:extLst>
            <a:ext uri="{FF2B5EF4-FFF2-40B4-BE49-F238E27FC236}">
              <a16:creationId xmlns:a16="http://schemas.microsoft.com/office/drawing/2014/main" xmlns="" id="{EF6FE014-A78F-BAEA-5315-6F7DA31A7155}"/>
            </a:ext>
          </a:extLst>
        </xdr:cNvPr>
        <xdr:cNvPicPr>
          <a:picLocks/>
        </xdr:cNvPicPr>
      </xdr:nvPicPr>
      <xdr:blipFill>
        <a:blip xmlns:r="http://schemas.openxmlformats.org/officeDocument/2006/relationships" r:embed="rId595" cstate="screen">
          <a:extLst>
            <a:ext uri="{28A0092B-C50C-407E-A947-70E740481C1C}">
              <a14:useLocalDpi xmlns:a14="http://schemas.microsoft.com/office/drawing/2010/main"/>
            </a:ext>
          </a:extLst>
        </a:blip>
        <a:stretch>
          <a:fillRect/>
        </a:stretch>
      </xdr:blipFill>
      <xdr:spPr>
        <a:xfrm>
          <a:off x="265987" y="827802173"/>
          <a:ext cx="792000" cy="936000"/>
        </a:xfrm>
        <a:prstGeom prst="rect">
          <a:avLst/>
        </a:prstGeom>
      </xdr:spPr>
    </xdr:pic>
    <xdr:clientData/>
  </xdr:twoCellAnchor>
  <xdr:twoCellAnchor>
    <xdr:from>
      <xdr:col>0</xdr:col>
      <xdr:colOff>265987</xdr:colOff>
      <xdr:row>2169</xdr:row>
      <xdr:rowOff>12998</xdr:rowOff>
    </xdr:from>
    <xdr:to>
      <xdr:col>0</xdr:col>
      <xdr:colOff>1057987</xdr:colOff>
      <xdr:row>2169</xdr:row>
      <xdr:rowOff>948998</xdr:rowOff>
    </xdr:to>
    <xdr:pic>
      <xdr:nvPicPr>
        <xdr:cNvPr id="2004" name="1003524_1A06467_5P110.jpg">
          <a:extLst>
            <a:ext uri="{FF2B5EF4-FFF2-40B4-BE49-F238E27FC236}">
              <a16:creationId xmlns:a16="http://schemas.microsoft.com/office/drawing/2014/main" xmlns="" id="{8CC66602-A3A5-819F-D7F2-19F628CB30BE}"/>
            </a:ext>
          </a:extLst>
        </xdr:cNvPr>
        <xdr:cNvPicPr>
          <a:picLocks/>
        </xdr:cNvPicPr>
      </xdr:nvPicPr>
      <xdr:blipFill>
        <a:blip xmlns:r="http://schemas.openxmlformats.org/officeDocument/2006/relationships" r:embed="rId596" cstate="screen">
          <a:extLst>
            <a:ext uri="{28A0092B-C50C-407E-A947-70E740481C1C}">
              <a14:useLocalDpi xmlns:a14="http://schemas.microsoft.com/office/drawing/2010/main"/>
            </a:ext>
          </a:extLst>
        </a:blip>
        <a:stretch>
          <a:fillRect/>
        </a:stretch>
      </xdr:blipFill>
      <xdr:spPr>
        <a:xfrm>
          <a:off x="265987" y="828764198"/>
          <a:ext cx="792000" cy="936000"/>
        </a:xfrm>
        <a:prstGeom prst="rect">
          <a:avLst/>
        </a:prstGeom>
      </xdr:spPr>
    </xdr:pic>
    <xdr:clientData/>
  </xdr:twoCellAnchor>
  <xdr:twoCellAnchor>
    <xdr:from>
      <xdr:col>0</xdr:col>
      <xdr:colOff>265987</xdr:colOff>
      <xdr:row>2171</xdr:row>
      <xdr:rowOff>12998</xdr:rowOff>
    </xdr:from>
    <xdr:to>
      <xdr:col>0</xdr:col>
      <xdr:colOff>1057987</xdr:colOff>
      <xdr:row>2171</xdr:row>
      <xdr:rowOff>948998</xdr:rowOff>
    </xdr:to>
    <xdr:pic>
      <xdr:nvPicPr>
        <xdr:cNvPr id="2006" name="1003524_1A07372_1PM60.jpg">
          <a:extLst>
            <a:ext uri="{FF2B5EF4-FFF2-40B4-BE49-F238E27FC236}">
              <a16:creationId xmlns:a16="http://schemas.microsoft.com/office/drawing/2014/main" xmlns="" id="{9463D901-533A-0D8B-83CC-140EC34539C0}"/>
            </a:ext>
          </a:extLst>
        </xdr:cNvPr>
        <xdr:cNvPicPr>
          <a:picLocks/>
        </xdr:cNvPicPr>
      </xdr:nvPicPr>
      <xdr:blipFill>
        <a:blip xmlns:r="http://schemas.openxmlformats.org/officeDocument/2006/relationships" r:embed="rId597" cstate="screen">
          <a:extLst>
            <a:ext uri="{28A0092B-C50C-407E-A947-70E740481C1C}">
              <a14:useLocalDpi xmlns:a14="http://schemas.microsoft.com/office/drawing/2010/main"/>
            </a:ext>
          </a:extLst>
        </a:blip>
        <a:stretch>
          <a:fillRect/>
        </a:stretch>
      </xdr:blipFill>
      <xdr:spPr>
        <a:xfrm>
          <a:off x="265987" y="829888148"/>
          <a:ext cx="792000" cy="936000"/>
        </a:xfrm>
        <a:prstGeom prst="rect">
          <a:avLst/>
        </a:prstGeom>
      </xdr:spPr>
    </xdr:pic>
    <xdr:clientData/>
  </xdr:twoCellAnchor>
  <xdr:twoCellAnchor>
    <xdr:from>
      <xdr:col>0</xdr:col>
      <xdr:colOff>265987</xdr:colOff>
      <xdr:row>2172</xdr:row>
      <xdr:rowOff>12998</xdr:rowOff>
    </xdr:from>
    <xdr:to>
      <xdr:col>0</xdr:col>
      <xdr:colOff>1057987</xdr:colOff>
      <xdr:row>2172</xdr:row>
      <xdr:rowOff>948998</xdr:rowOff>
    </xdr:to>
    <xdr:pic>
      <xdr:nvPicPr>
        <xdr:cNvPr id="2008" name="1007749_1A05196_5P110.jpg">
          <a:extLst>
            <a:ext uri="{FF2B5EF4-FFF2-40B4-BE49-F238E27FC236}">
              <a16:creationId xmlns:a16="http://schemas.microsoft.com/office/drawing/2014/main" xmlns="" id="{6B38FC31-6902-7AFC-1BF3-4C18651E20C1}"/>
            </a:ext>
          </a:extLst>
        </xdr:cNvPr>
        <xdr:cNvPicPr>
          <a:picLocks/>
        </xdr:cNvPicPr>
      </xdr:nvPicPr>
      <xdr:blipFill>
        <a:blip xmlns:r="http://schemas.openxmlformats.org/officeDocument/2006/relationships" r:embed="rId598" cstate="screen">
          <a:extLst>
            <a:ext uri="{28A0092B-C50C-407E-A947-70E740481C1C}">
              <a14:useLocalDpi xmlns:a14="http://schemas.microsoft.com/office/drawing/2010/main"/>
            </a:ext>
          </a:extLst>
        </a:blip>
        <a:stretch>
          <a:fillRect/>
        </a:stretch>
      </xdr:blipFill>
      <xdr:spPr>
        <a:xfrm>
          <a:off x="265987" y="830850173"/>
          <a:ext cx="792000" cy="936000"/>
        </a:xfrm>
        <a:prstGeom prst="rect">
          <a:avLst/>
        </a:prstGeom>
      </xdr:spPr>
    </xdr:pic>
    <xdr:clientData/>
  </xdr:twoCellAnchor>
  <xdr:twoCellAnchor>
    <xdr:from>
      <xdr:col>0</xdr:col>
      <xdr:colOff>265987</xdr:colOff>
      <xdr:row>2174</xdr:row>
      <xdr:rowOff>12998</xdr:rowOff>
    </xdr:from>
    <xdr:to>
      <xdr:col>0</xdr:col>
      <xdr:colOff>1057987</xdr:colOff>
      <xdr:row>2174</xdr:row>
      <xdr:rowOff>948998</xdr:rowOff>
    </xdr:to>
    <xdr:pic>
      <xdr:nvPicPr>
        <xdr:cNvPr id="2010" name="1009188_1A06624_5W020.jpg">
          <a:extLst>
            <a:ext uri="{FF2B5EF4-FFF2-40B4-BE49-F238E27FC236}">
              <a16:creationId xmlns:a16="http://schemas.microsoft.com/office/drawing/2014/main" xmlns="" id="{0C813443-19ED-1313-4191-B2F2827BD8FE}"/>
            </a:ext>
          </a:extLst>
        </xdr:cNvPr>
        <xdr:cNvPicPr>
          <a:picLocks/>
        </xdr:cNvPicPr>
      </xdr:nvPicPr>
      <xdr:blipFill>
        <a:blip xmlns:r="http://schemas.openxmlformats.org/officeDocument/2006/relationships" r:embed="rId599" cstate="screen">
          <a:extLst>
            <a:ext uri="{28A0092B-C50C-407E-A947-70E740481C1C}">
              <a14:useLocalDpi xmlns:a14="http://schemas.microsoft.com/office/drawing/2010/main"/>
            </a:ext>
          </a:extLst>
        </a:blip>
        <a:stretch>
          <a:fillRect/>
        </a:stretch>
      </xdr:blipFill>
      <xdr:spPr>
        <a:xfrm>
          <a:off x="265987" y="831974123"/>
          <a:ext cx="792000" cy="936000"/>
        </a:xfrm>
        <a:prstGeom prst="rect">
          <a:avLst/>
        </a:prstGeom>
      </xdr:spPr>
    </xdr:pic>
    <xdr:clientData/>
  </xdr:twoCellAnchor>
  <xdr:twoCellAnchor>
    <xdr:from>
      <xdr:col>0</xdr:col>
      <xdr:colOff>265987</xdr:colOff>
      <xdr:row>2177</xdr:row>
      <xdr:rowOff>12998</xdr:rowOff>
    </xdr:from>
    <xdr:to>
      <xdr:col>0</xdr:col>
      <xdr:colOff>1057987</xdr:colOff>
      <xdr:row>2177</xdr:row>
      <xdr:rowOff>948998</xdr:rowOff>
    </xdr:to>
    <xdr:pic>
      <xdr:nvPicPr>
        <xdr:cNvPr id="2012" name="1000360_1A09674_5W050.jpg">
          <a:extLst>
            <a:ext uri="{FF2B5EF4-FFF2-40B4-BE49-F238E27FC236}">
              <a16:creationId xmlns:a16="http://schemas.microsoft.com/office/drawing/2014/main" xmlns="" id="{62FDBAF2-DBE0-3FD0-12F0-ABF1F33853E9}"/>
            </a:ext>
          </a:extLst>
        </xdr:cNvPr>
        <xdr:cNvPicPr>
          <a:picLocks/>
        </xdr:cNvPicPr>
      </xdr:nvPicPr>
      <xdr:blipFill>
        <a:blip xmlns:r="http://schemas.openxmlformats.org/officeDocument/2006/relationships" r:embed="rId600" cstate="screen">
          <a:extLst>
            <a:ext uri="{28A0092B-C50C-407E-A947-70E740481C1C}">
              <a14:useLocalDpi xmlns:a14="http://schemas.microsoft.com/office/drawing/2010/main"/>
            </a:ext>
          </a:extLst>
        </a:blip>
        <a:stretch>
          <a:fillRect/>
        </a:stretch>
      </xdr:blipFill>
      <xdr:spPr>
        <a:xfrm>
          <a:off x="265987" y="833259998"/>
          <a:ext cx="792000" cy="936000"/>
        </a:xfrm>
        <a:prstGeom prst="rect">
          <a:avLst/>
        </a:prstGeom>
      </xdr:spPr>
    </xdr:pic>
    <xdr:clientData/>
  </xdr:twoCellAnchor>
  <xdr:twoCellAnchor>
    <xdr:from>
      <xdr:col>0</xdr:col>
      <xdr:colOff>265987</xdr:colOff>
      <xdr:row>2182</xdr:row>
      <xdr:rowOff>12998</xdr:rowOff>
    </xdr:from>
    <xdr:to>
      <xdr:col>0</xdr:col>
      <xdr:colOff>1057987</xdr:colOff>
      <xdr:row>2182</xdr:row>
      <xdr:rowOff>948998</xdr:rowOff>
    </xdr:to>
    <xdr:pic>
      <xdr:nvPicPr>
        <xdr:cNvPr id="2014" name="1003524_1A09181_5X420.jpg">
          <a:extLst>
            <a:ext uri="{FF2B5EF4-FFF2-40B4-BE49-F238E27FC236}">
              <a16:creationId xmlns:a16="http://schemas.microsoft.com/office/drawing/2014/main" xmlns="" id="{5B802CA2-5171-0231-B7C7-484ACA0C181B}"/>
            </a:ext>
          </a:extLst>
        </xdr:cNvPr>
        <xdr:cNvPicPr>
          <a:picLocks/>
        </xdr:cNvPicPr>
      </xdr:nvPicPr>
      <xdr:blipFill>
        <a:blip xmlns:r="http://schemas.openxmlformats.org/officeDocument/2006/relationships" r:embed="rId601" cstate="screen">
          <a:extLst>
            <a:ext uri="{28A0092B-C50C-407E-A947-70E740481C1C}">
              <a14:useLocalDpi xmlns:a14="http://schemas.microsoft.com/office/drawing/2010/main"/>
            </a:ext>
          </a:extLst>
        </a:blip>
        <a:stretch>
          <a:fillRect/>
        </a:stretch>
      </xdr:blipFill>
      <xdr:spPr>
        <a:xfrm>
          <a:off x="265987" y="834869723"/>
          <a:ext cx="792000" cy="936000"/>
        </a:xfrm>
        <a:prstGeom prst="rect">
          <a:avLst/>
        </a:prstGeom>
      </xdr:spPr>
    </xdr:pic>
    <xdr:clientData/>
  </xdr:twoCellAnchor>
  <xdr:twoCellAnchor>
    <xdr:from>
      <xdr:col>0</xdr:col>
      <xdr:colOff>265987</xdr:colOff>
      <xdr:row>2184</xdr:row>
      <xdr:rowOff>12998</xdr:rowOff>
    </xdr:from>
    <xdr:to>
      <xdr:col>0</xdr:col>
      <xdr:colOff>1057987</xdr:colOff>
      <xdr:row>2184</xdr:row>
      <xdr:rowOff>948998</xdr:rowOff>
    </xdr:to>
    <xdr:pic>
      <xdr:nvPicPr>
        <xdr:cNvPr id="2016" name="1009188_1A10606_5PA60.jpg">
          <a:extLst>
            <a:ext uri="{FF2B5EF4-FFF2-40B4-BE49-F238E27FC236}">
              <a16:creationId xmlns:a16="http://schemas.microsoft.com/office/drawing/2014/main" xmlns="" id="{328E5272-1A47-F7CC-1605-4A7790A727F1}"/>
            </a:ext>
          </a:extLst>
        </xdr:cNvPr>
        <xdr:cNvPicPr>
          <a:picLocks/>
        </xdr:cNvPicPr>
      </xdr:nvPicPr>
      <xdr:blipFill>
        <a:blip xmlns:r="http://schemas.openxmlformats.org/officeDocument/2006/relationships" r:embed="rId602" cstate="screen">
          <a:extLst>
            <a:ext uri="{28A0092B-C50C-407E-A947-70E740481C1C}">
              <a14:useLocalDpi xmlns:a14="http://schemas.microsoft.com/office/drawing/2010/main"/>
            </a:ext>
          </a:extLst>
        </a:blip>
        <a:stretch>
          <a:fillRect/>
        </a:stretch>
      </xdr:blipFill>
      <xdr:spPr>
        <a:xfrm>
          <a:off x="265987" y="835993673"/>
          <a:ext cx="792000" cy="936000"/>
        </a:xfrm>
        <a:prstGeom prst="rect">
          <a:avLst/>
        </a:prstGeom>
      </xdr:spPr>
    </xdr:pic>
    <xdr:clientData/>
  </xdr:twoCellAnchor>
  <xdr:twoCellAnchor>
    <xdr:from>
      <xdr:col>0</xdr:col>
      <xdr:colOff>265987</xdr:colOff>
      <xdr:row>2190</xdr:row>
      <xdr:rowOff>12998</xdr:rowOff>
    </xdr:from>
    <xdr:to>
      <xdr:col>0</xdr:col>
      <xdr:colOff>1057987</xdr:colOff>
      <xdr:row>2190</xdr:row>
      <xdr:rowOff>948998</xdr:rowOff>
    </xdr:to>
    <xdr:pic>
      <xdr:nvPicPr>
        <xdr:cNvPr id="2018" name="1013757_1A09664_6WB90.jpg">
          <a:extLst>
            <a:ext uri="{FF2B5EF4-FFF2-40B4-BE49-F238E27FC236}">
              <a16:creationId xmlns:a16="http://schemas.microsoft.com/office/drawing/2014/main" xmlns="" id="{D3959C4C-9FE0-D055-D7E0-842690B19519}"/>
            </a:ext>
          </a:extLst>
        </xdr:cNvPr>
        <xdr:cNvPicPr>
          <a:picLocks/>
        </xdr:cNvPicPr>
      </xdr:nvPicPr>
      <xdr:blipFill>
        <a:blip xmlns:r="http://schemas.openxmlformats.org/officeDocument/2006/relationships" r:embed="rId603" cstate="screen">
          <a:extLst>
            <a:ext uri="{28A0092B-C50C-407E-A947-70E740481C1C}">
              <a14:useLocalDpi xmlns:a14="http://schemas.microsoft.com/office/drawing/2010/main"/>
            </a:ext>
          </a:extLst>
        </a:blip>
        <a:stretch>
          <a:fillRect/>
        </a:stretch>
      </xdr:blipFill>
      <xdr:spPr>
        <a:xfrm>
          <a:off x="265987" y="837765323"/>
          <a:ext cx="792000" cy="936000"/>
        </a:xfrm>
        <a:prstGeom prst="rect">
          <a:avLst/>
        </a:prstGeom>
      </xdr:spPr>
    </xdr:pic>
    <xdr:clientData/>
  </xdr:twoCellAnchor>
  <xdr:twoCellAnchor>
    <xdr:from>
      <xdr:col>0</xdr:col>
      <xdr:colOff>265987</xdr:colOff>
      <xdr:row>2197</xdr:row>
      <xdr:rowOff>12998</xdr:rowOff>
    </xdr:from>
    <xdr:to>
      <xdr:col>0</xdr:col>
      <xdr:colOff>1057987</xdr:colOff>
      <xdr:row>2197</xdr:row>
      <xdr:rowOff>948998</xdr:rowOff>
    </xdr:to>
    <xdr:pic>
      <xdr:nvPicPr>
        <xdr:cNvPr id="2020" name="1014015_1A09675_1W000.jpg">
          <a:extLst>
            <a:ext uri="{FF2B5EF4-FFF2-40B4-BE49-F238E27FC236}">
              <a16:creationId xmlns:a16="http://schemas.microsoft.com/office/drawing/2014/main" xmlns="" id="{C348BEA8-15FA-DED7-919B-FDEC1D95EF29}"/>
            </a:ext>
          </a:extLst>
        </xdr:cNvPr>
        <xdr:cNvPicPr>
          <a:picLocks/>
        </xdr:cNvPicPr>
      </xdr:nvPicPr>
      <xdr:blipFill>
        <a:blip xmlns:r="http://schemas.openxmlformats.org/officeDocument/2006/relationships" r:embed="rId604" cstate="screen">
          <a:extLst>
            <a:ext uri="{28A0092B-C50C-407E-A947-70E740481C1C}">
              <a14:useLocalDpi xmlns:a14="http://schemas.microsoft.com/office/drawing/2010/main"/>
            </a:ext>
          </a:extLst>
        </a:blip>
        <a:stretch>
          <a:fillRect/>
        </a:stretch>
      </xdr:blipFill>
      <xdr:spPr>
        <a:xfrm>
          <a:off x="265987" y="839698898"/>
          <a:ext cx="792000" cy="936000"/>
        </a:xfrm>
        <a:prstGeom prst="rect">
          <a:avLst/>
        </a:prstGeom>
      </xdr:spPr>
    </xdr:pic>
    <xdr:clientData/>
  </xdr:twoCellAnchor>
  <xdr:twoCellAnchor>
    <xdr:from>
      <xdr:col>0</xdr:col>
      <xdr:colOff>265987</xdr:colOff>
      <xdr:row>2199</xdr:row>
      <xdr:rowOff>12998</xdr:rowOff>
    </xdr:from>
    <xdr:to>
      <xdr:col>0</xdr:col>
      <xdr:colOff>1057987</xdr:colOff>
      <xdr:row>2199</xdr:row>
      <xdr:rowOff>948998</xdr:rowOff>
    </xdr:to>
    <xdr:pic>
      <xdr:nvPicPr>
        <xdr:cNvPr id="2022" name="1015158_1A10639_5X490.jpg">
          <a:extLst>
            <a:ext uri="{FF2B5EF4-FFF2-40B4-BE49-F238E27FC236}">
              <a16:creationId xmlns:a16="http://schemas.microsoft.com/office/drawing/2014/main" xmlns="" id="{A705811C-E1BB-DCB9-7132-960995AAED51}"/>
            </a:ext>
          </a:extLst>
        </xdr:cNvPr>
        <xdr:cNvPicPr>
          <a:picLocks/>
        </xdr:cNvPicPr>
      </xdr:nvPicPr>
      <xdr:blipFill>
        <a:blip xmlns:r="http://schemas.openxmlformats.org/officeDocument/2006/relationships" r:embed="rId605" cstate="screen">
          <a:extLst>
            <a:ext uri="{28A0092B-C50C-407E-A947-70E740481C1C}">
              <a14:useLocalDpi xmlns:a14="http://schemas.microsoft.com/office/drawing/2010/main"/>
            </a:ext>
          </a:extLst>
        </a:blip>
        <a:stretch>
          <a:fillRect/>
        </a:stretch>
      </xdr:blipFill>
      <xdr:spPr>
        <a:xfrm>
          <a:off x="265987" y="840822848"/>
          <a:ext cx="792000" cy="936000"/>
        </a:xfrm>
        <a:prstGeom prst="rect">
          <a:avLst/>
        </a:prstGeom>
      </xdr:spPr>
    </xdr:pic>
    <xdr:clientData/>
  </xdr:twoCellAnchor>
  <xdr:twoCellAnchor>
    <xdr:from>
      <xdr:col>0</xdr:col>
      <xdr:colOff>265987</xdr:colOff>
      <xdr:row>2207</xdr:row>
      <xdr:rowOff>12998</xdr:rowOff>
    </xdr:from>
    <xdr:to>
      <xdr:col>0</xdr:col>
      <xdr:colOff>1057987</xdr:colOff>
      <xdr:row>2207</xdr:row>
      <xdr:rowOff>948998</xdr:rowOff>
    </xdr:to>
    <xdr:pic>
      <xdr:nvPicPr>
        <xdr:cNvPr id="2024" name="YB000170_A236456_A8009.jpg">
          <a:extLst>
            <a:ext uri="{FF2B5EF4-FFF2-40B4-BE49-F238E27FC236}">
              <a16:creationId xmlns:a16="http://schemas.microsoft.com/office/drawing/2014/main" xmlns="" id="{DCCFDC0D-426B-1172-1BCD-11C5C5EC126E}"/>
            </a:ext>
          </a:extLst>
        </xdr:cNvPr>
        <xdr:cNvPicPr>
          <a:picLocks/>
        </xdr:cNvPicPr>
      </xdr:nvPicPr>
      <xdr:blipFill>
        <a:blip xmlns:r="http://schemas.openxmlformats.org/officeDocument/2006/relationships" r:embed="rId606" cstate="screen">
          <a:extLst>
            <a:ext uri="{28A0092B-C50C-407E-A947-70E740481C1C}">
              <a14:useLocalDpi xmlns:a14="http://schemas.microsoft.com/office/drawing/2010/main"/>
            </a:ext>
          </a:extLst>
        </a:blip>
        <a:stretch>
          <a:fillRect/>
        </a:stretch>
      </xdr:blipFill>
      <xdr:spPr>
        <a:xfrm>
          <a:off x="265987" y="842918348"/>
          <a:ext cx="792000" cy="936000"/>
        </a:xfrm>
        <a:prstGeom prst="rect">
          <a:avLst/>
        </a:prstGeom>
      </xdr:spPr>
    </xdr:pic>
    <xdr:clientData/>
  </xdr:twoCellAnchor>
  <xdr:twoCellAnchor>
    <xdr:from>
      <xdr:col>0</xdr:col>
      <xdr:colOff>265987</xdr:colOff>
      <xdr:row>2209</xdr:row>
      <xdr:rowOff>12998</xdr:rowOff>
    </xdr:from>
    <xdr:to>
      <xdr:col>0</xdr:col>
      <xdr:colOff>1057987</xdr:colOff>
      <xdr:row>2209</xdr:row>
      <xdr:rowOff>948998</xdr:rowOff>
    </xdr:to>
    <xdr:pic>
      <xdr:nvPicPr>
        <xdr:cNvPr id="2026" name="1007370_1A05209_5G320.jpg">
          <a:extLst>
            <a:ext uri="{FF2B5EF4-FFF2-40B4-BE49-F238E27FC236}">
              <a16:creationId xmlns:a16="http://schemas.microsoft.com/office/drawing/2014/main" xmlns="" id="{DB233D73-322F-B5D8-4317-266662A54FA9}"/>
            </a:ext>
          </a:extLst>
        </xdr:cNvPr>
        <xdr:cNvPicPr>
          <a:picLocks/>
        </xdr:cNvPicPr>
      </xdr:nvPicPr>
      <xdr:blipFill>
        <a:blip xmlns:r="http://schemas.openxmlformats.org/officeDocument/2006/relationships" r:embed="rId607" cstate="screen">
          <a:extLst>
            <a:ext uri="{28A0092B-C50C-407E-A947-70E740481C1C}">
              <a14:useLocalDpi xmlns:a14="http://schemas.microsoft.com/office/drawing/2010/main"/>
            </a:ext>
          </a:extLst>
        </a:blip>
        <a:stretch>
          <a:fillRect/>
        </a:stretch>
      </xdr:blipFill>
      <xdr:spPr>
        <a:xfrm>
          <a:off x="265987" y="844042298"/>
          <a:ext cx="792000" cy="936000"/>
        </a:xfrm>
        <a:prstGeom prst="rect">
          <a:avLst/>
        </a:prstGeom>
      </xdr:spPr>
    </xdr:pic>
    <xdr:clientData/>
  </xdr:twoCellAnchor>
  <xdr:twoCellAnchor>
    <xdr:from>
      <xdr:col>0</xdr:col>
      <xdr:colOff>265987</xdr:colOff>
      <xdr:row>2211</xdr:row>
      <xdr:rowOff>12998</xdr:rowOff>
    </xdr:from>
    <xdr:to>
      <xdr:col>0</xdr:col>
      <xdr:colOff>1057987</xdr:colOff>
      <xdr:row>2211</xdr:row>
      <xdr:rowOff>948998</xdr:rowOff>
    </xdr:to>
    <xdr:pic>
      <xdr:nvPicPr>
        <xdr:cNvPr id="2028" name="1000132_1A01322_2B020.jpg">
          <a:extLst>
            <a:ext uri="{FF2B5EF4-FFF2-40B4-BE49-F238E27FC236}">
              <a16:creationId xmlns:a16="http://schemas.microsoft.com/office/drawing/2014/main" xmlns="" id="{B1E30EE6-CE46-7D1A-B632-8167E2B6A940}"/>
            </a:ext>
          </a:extLst>
        </xdr:cNvPr>
        <xdr:cNvPicPr>
          <a:picLocks/>
        </xdr:cNvPicPr>
      </xdr:nvPicPr>
      <xdr:blipFill>
        <a:blip xmlns:r="http://schemas.openxmlformats.org/officeDocument/2006/relationships" r:embed="rId608" cstate="screen">
          <a:extLst>
            <a:ext uri="{28A0092B-C50C-407E-A947-70E740481C1C}">
              <a14:useLocalDpi xmlns:a14="http://schemas.microsoft.com/office/drawing/2010/main"/>
            </a:ext>
          </a:extLst>
        </a:blip>
        <a:stretch>
          <a:fillRect/>
        </a:stretch>
      </xdr:blipFill>
      <xdr:spPr>
        <a:xfrm>
          <a:off x="265987" y="845166248"/>
          <a:ext cx="792000" cy="936000"/>
        </a:xfrm>
        <a:prstGeom prst="rect">
          <a:avLst/>
        </a:prstGeom>
      </xdr:spPr>
    </xdr:pic>
    <xdr:clientData/>
  </xdr:twoCellAnchor>
  <xdr:twoCellAnchor>
    <xdr:from>
      <xdr:col>0</xdr:col>
      <xdr:colOff>265987</xdr:colOff>
      <xdr:row>2214</xdr:row>
      <xdr:rowOff>12998</xdr:rowOff>
    </xdr:from>
    <xdr:to>
      <xdr:col>0</xdr:col>
      <xdr:colOff>1057987</xdr:colOff>
      <xdr:row>2214</xdr:row>
      <xdr:rowOff>948998</xdr:rowOff>
    </xdr:to>
    <xdr:pic>
      <xdr:nvPicPr>
        <xdr:cNvPr id="2030" name="1000132_1A04723_2B020.jpg">
          <a:extLst>
            <a:ext uri="{FF2B5EF4-FFF2-40B4-BE49-F238E27FC236}">
              <a16:creationId xmlns:a16="http://schemas.microsoft.com/office/drawing/2014/main" xmlns="" id="{07013803-18CF-0A1A-6623-294157844084}"/>
            </a:ext>
          </a:extLst>
        </xdr:cNvPr>
        <xdr:cNvPicPr>
          <a:picLocks/>
        </xdr:cNvPicPr>
      </xdr:nvPicPr>
      <xdr:blipFill>
        <a:blip xmlns:r="http://schemas.openxmlformats.org/officeDocument/2006/relationships" r:embed="rId609" cstate="screen">
          <a:extLst>
            <a:ext uri="{28A0092B-C50C-407E-A947-70E740481C1C}">
              <a14:useLocalDpi xmlns:a14="http://schemas.microsoft.com/office/drawing/2010/main"/>
            </a:ext>
          </a:extLst>
        </a:blip>
        <a:stretch>
          <a:fillRect/>
        </a:stretch>
      </xdr:blipFill>
      <xdr:spPr>
        <a:xfrm>
          <a:off x="265987" y="846452123"/>
          <a:ext cx="792000" cy="936000"/>
        </a:xfrm>
        <a:prstGeom prst="rect">
          <a:avLst/>
        </a:prstGeom>
      </xdr:spPr>
    </xdr:pic>
    <xdr:clientData/>
  </xdr:twoCellAnchor>
  <xdr:twoCellAnchor>
    <xdr:from>
      <xdr:col>0</xdr:col>
      <xdr:colOff>265987</xdr:colOff>
      <xdr:row>2215</xdr:row>
      <xdr:rowOff>12998</xdr:rowOff>
    </xdr:from>
    <xdr:to>
      <xdr:col>0</xdr:col>
      <xdr:colOff>1057987</xdr:colOff>
      <xdr:row>2215</xdr:row>
      <xdr:rowOff>948998</xdr:rowOff>
    </xdr:to>
    <xdr:pic>
      <xdr:nvPicPr>
        <xdr:cNvPr id="2032" name="1000132_1A08437_2B020.jpg">
          <a:extLst>
            <a:ext uri="{FF2B5EF4-FFF2-40B4-BE49-F238E27FC236}">
              <a16:creationId xmlns:a16="http://schemas.microsoft.com/office/drawing/2014/main" xmlns="" id="{9E80738C-D64B-04CE-B1CD-86518FD05B86}"/>
            </a:ext>
          </a:extLst>
        </xdr:cNvPr>
        <xdr:cNvPicPr>
          <a:picLocks/>
        </xdr:cNvPicPr>
      </xdr:nvPicPr>
      <xdr:blipFill>
        <a:blip xmlns:r="http://schemas.openxmlformats.org/officeDocument/2006/relationships" r:embed="rId610" cstate="screen">
          <a:extLst>
            <a:ext uri="{28A0092B-C50C-407E-A947-70E740481C1C}">
              <a14:useLocalDpi xmlns:a14="http://schemas.microsoft.com/office/drawing/2010/main"/>
            </a:ext>
          </a:extLst>
        </a:blip>
        <a:stretch>
          <a:fillRect/>
        </a:stretch>
      </xdr:blipFill>
      <xdr:spPr>
        <a:xfrm>
          <a:off x="265987" y="847414148"/>
          <a:ext cx="792000" cy="936000"/>
        </a:xfrm>
        <a:prstGeom prst="rect">
          <a:avLst/>
        </a:prstGeom>
      </xdr:spPr>
    </xdr:pic>
    <xdr:clientData/>
  </xdr:twoCellAnchor>
  <xdr:twoCellAnchor>
    <xdr:from>
      <xdr:col>0</xdr:col>
      <xdr:colOff>265987</xdr:colOff>
      <xdr:row>2216</xdr:row>
      <xdr:rowOff>12998</xdr:rowOff>
    </xdr:from>
    <xdr:to>
      <xdr:col>0</xdr:col>
      <xdr:colOff>1057987</xdr:colOff>
      <xdr:row>2216</xdr:row>
      <xdr:rowOff>948998</xdr:rowOff>
    </xdr:to>
    <xdr:pic>
      <xdr:nvPicPr>
        <xdr:cNvPr id="2034" name="1000132_1A09107_2E070.jpg">
          <a:extLst>
            <a:ext uri="{FF2B5EF4-FFF2-40B4-BE49-F238E27FC236}">
              <a16:creationId xmlns:a16="http://schemas.microsoft.com/office/drawing/2014/main" xmlns="" id="{19D897F8-D182-4ED3-5E2F-E3179EF995F5}"/>
            </a:ext>
          </a:extLst>
        </xdr:cNvPr>
        <xdr:cNvPicPr>
          <a:picLocks/>
        </xdr:cNvPicPr>
      </xdr:nvPicPr>
      <xdr:blipFill>
        <a:blip xmlns:r="http://schemas.openxmlformats.org/officeDocument/2006/relationships" r:embed="rId611" cstate="screen">
          <a:extLst>
            <a:ext uri="{28A0092B-C50C-407E-A947-70E740481C1C}">
              <a14:useLocalDpi xmlns:a14="http://schemas.microsoft.com/office/drawing/2010/main"/>
            </a:ext>
          </a:extLst>
        </a:blip>
        <a:stretch>
          <a:fillRect/>
        </a:stretch>
      </xdr:blipFill>
      <xdr:spPr>
        <a:xfrm>
          <a:off x="265987" y="848376173"/>
          <a:ext cx="792000" cy="936000"/>
        </a:xfrm>
        <a:prstGeom prst="rect">
          <a:avLst/>
        </a:prstGeom>
      </xdr:spPr>
    </xdr:pic>
    <xdr:clientData/>
  </xdr:twoCellAnchor>
  <xdr:twoCellAnchor>
    <xdr:from>
      <xdr:col>0</xdr:col>
      <xdr:colOff>265987</xdr:colOff>
      <xdr:row>2218</xdr:row>
      <xdr:rowOff>12998</xdr:rowOff>
    </xdr:from>
    <xdr:to>
      <xdr:col>0</xdr:col>
      <xdr:colOff>1057987</xdr:colOff>
      <xdr:row>2218</xdr:row>
      <xdr:rowOff>948998</xdr:rowOff>
    </xdr:to>
    <xdr:pic>
      <xdr:nvPicPr>
        <xdr:cNvPr id="2036" name="1000093_1A01322_2U090.jpg">
          <a:extLst>
            <a:ext uri="{FF2B5EF4-FFF2-40B4-BE49-F238E27FC236}">
              <a16:creationId xmlns:a16="http://schemas.microsoft.com/office/drawing/2014/main" xmlns="" id="{5509955A-FAB5-ADB5-F598-5FB515BDC068}"/>
            </a:ext>
          </a:extLst>
        </xdr:cNvPr>
        <xdr:cNvPicPr>
          <a:picLocks/>
        </xdr:cNvPicPr>
      </xdr:nvPicPr>
      <xdr:blipFill>
        <a:blip xmlns:r="http://schemas.openxmlformats.org/officeDocument/2006/relationships" r:embed="rId612" cstate="screen">
          <a:extLst>
            <a:ext uri="{28A0092B-C50C-407E-A947-70E740481C1C}">
              <a14:useLocalDpi xmlns:a14="http://schemas.microsoft.com/office/drawing/2010/main"/>
            </a:ext>
          </a:extLst>
        </a:blip>
        <a:stretch>
          <a:fillRect/>
        </a:stretch>
      </xdr:blipFill>
      <xdr:spPr>
        <a:xfrm>
          <a:off x="265987" y="849500123"/>
          <a:ext cx="792000" cy="936000"/>
        </a:xfrm>
        <a:prstGeom prst="rect">
          <a:avLst/>
        </a:prstGeom>
      </xdr:spPr>
    </xdr:pic>
    <xdr:clientData/>
  </xdr:twoCellAnchor>
  <xdr:twoCellAnchor>
    <xdr:from>
      <xdr:col>0</xdr:col>
      <xdr:colOff>265987</xdr:colOff>
      <xdr:row>2219</xdr:row>
      <xdr:rowOff>12998</xdr:rowOff>
    </xdr:from>
    <xdr:to>
      <xdr:col>0</xdr:col>
      <xdr:colOff>1057987</xdr:colOff>
      <xdr:row>2219</xdr:row>
      <xdr:rowOff>948998</xdr:rowOff>
    </xdr:to>
    <xdr:pic>
      <xdr:nvPicPr>
        <xdr:cNvPr id="2038" name="1001677_1A08124_1VA90.jpg">
          <a:extLst>
            <a:ext uri="{FF2B5EF4-FFF2-40B4-BE49-F238E27FC236}">
              <a16:creationId xmlns:a16="http://schemas.microsoft.com/office/drawing/2014/main" xmlns="" id="{637713CF-3006-DCE3-9AF5-A9E658243C90}"/>
            </a:ext>
          </a:extLst>
        </xdr:cNvPr>
        <xdr:cNvPicPr>
          <a:picLocks/>
        </xdr:cNvPicPr>
      </xdr:nvPicPr>
      <xdr:blipFill>
        <a:blip xmlns:r="http://schemas.openxmlformats.org/officeDocument/2006/relationships" r:embed="rId613" cstate="screen">
          <a:extLst>
            <a:ext uri="{28A0092B-C50C-407E-A947-70E740481C1C}">
              <a14:useLocalDpi xmlns:a14="http://schemas.microsoft.com/office/drawing/2010/main"/>
            </a:ext>
          </a:extLst>
        </a:blip>
        <a:stretch>
          <a:fillRect/>
        </a:stretch>
      </xdr:blipFill>
      <xdr:spPr>
        <a:xfrm>
          <a:off x="265987" y="850462148"/>
          <a:ext cx="792000" cy="936000"/>
        </a:xfrm>
        <a:prstGeom prst="rect">
          <a:avLst/>
        </a:prstGeom>
      </xdr:spPr>
    </xdr:pic>
    <xdr:clientData/>
  </xdr:twoCellAnchor>
  <xdr:twoCellAnchor>
    <xdr:from>
      <xdr:col>0</xdr:col>
      <xdr:colOff>265987</xdr:colOff>
      <xdr:row>2224</xdr:row>
      <xdr:rowOff>12998</xdr:rowOff>
    </xdr:from>
    <xdr:to>
      <xdr:col>0</xdr:col>
      <xdr:colOff>1057987</xdr:colOff>
      <xdr:row>2224</xdr:row>
      <xdr:rowOff>948998</xdr:rowOff>
    </xdr:to>
    <xdr:pic>
      <xdr:nvPicPr>
        <xdr:cNvPr id="2040" name="1006752_1A09106_2B020.jpg">
          <a:extLst>
            <a:ext uri="{FF2B5EF4-FFF2-40B4-BE49-F238E27FC236}">
              <a16:creationId xmlns:a16="http://schemas.microsoft.com/office/drawing/2014/main" xmlns="" id="{22308D92-7050-E844-5D30-60486CA7FEE9}"/>
            </a:ext>
          </a:extLst>
        </xdr:cNvPr>
        <xdr:cNvPicPr>
          <a:picLocks/>
        </xdr:cNvPicPr>
      </xdr:nvPicPr>
      <xdr:blipFill>
        <a:blip xmlns:r="http://schemas.openxmlformats.org/officeDocument/2006/relationships" r:embed="rId614" cstate="screen">
          <a:extLst>
            <a:ext uri="{28A0092B-C50C-407E-A947-70E740481C1C}">
              <a14:useLocalDpi xmlns:a14="http://schemas.microsoft.com/office/drawing/2010/main"/>
            </a:ext>
          </a:extLst>
        </a:blip>
        <a:stretch>
          <a:fillRect/>
        </a:stretch>
      </xdr:blipFill>
      <xdr:spPr>
        <a:xfrm>
          <a:off x="265987" y="852071873"/>
          <a:ext cx="792000" cy="936000"/>
        </a:xfrm>
        <a:prstGeom prst="rect">
          <a:avLst/>
        </a:prstGeom>
      </xdr:spPr>
    </xdr:pic>
    <xdr:clientData/>
  </xdr:twoCellAnchor>
  <xdr:twoCellAnchor>
    <xdr:from>
      <xdr:col>0</xdr:col>
      <xdr:colOff>265987</xdr:colOff>
      <xdr:row>2228</xdr:row>
      <xdr:rowOff>12998</xdr:rowOff>
    </xdr:from>
    <xdr:to>
      <xdr:col>0</xdr:col>
      <xdr:colOff>1057987</xdr:colOff>
      <xdr:row>2228</xdr:row>
      <xdr:rowOff>948998</xdr:rowOff>
    </xdr:to>
    <xdr:pic>
      <xdr:nvPicPr>
        <xdr:cNvPr id="2042" name="1007791_1A07561_6B060.jpg">
          <a:extLst>
            <a:ext uri="{FF2B5EF4-FFF2-40B4-BE49-F238E27FC236}">
              <a16:creationId xmlns:a16="http://schemas.microsoft.com/office/drawing/2014/main" xmlns="" id="{199C55D0-4D1E-8467-0416-967C3D9EF5FF}"/>
            </a:ext>
          </a:extLst>
        </xdr:cNvPr>
        <xdr:cNvPicPr>
          <a:picLocks/>
        </xdr:cNvPicPr>
      </xdr:nvPicPr>
      <xdr:blipFill>
        <a:blip xmlns:r="http://schemas.openxmlformats.org/officeDocument/2006/relationships" r:embed="rId615" cstate="screen">
          <a:extLst>
            <a:ext uri="{28A0092B-C50C-407E-A947-70E740481C1C}">
              <a14:useLocalDpi xmlns:a14="http://schemas.microsoft.com/office/drawing/2010/main"/>
            </a:ext>
          </a:extLst>
        </a:blip>
        <a:stretch>
          <a:fillRect/>
        </a:stretch>
      </xdr:blipFill>
      <xdr:spPr>
        <a:xfrm>
          <a:off x="265987" y="853519673"/>
          <a:ext cx="792000" cy="936000"/>
        </a:xfrm>
        <a:prstGeom prst="rect">
          <a:avLst/>
        </a:prstGeom>
      </xdr:spPr>
    </xdr:pic>
    <xdr:clientData/>
  </xdr:twoCellAnchor>
  <xdr:twoCellAnchor>
    <xdr:from>
      <xdr:col>0</xdr:col>
      <xdr:colOff>265987</xdr:colOff>
      <xdr:row>2233</xdr:row>
      <xdr:rowOff>12998</xdr:rowOff>
    </xdr:from>
    <xdr:to>
      <xdr:col>0</xdr:col>
      <xdr:colOff>1057987</xdr:colOff>
      <xdr:row>2233</xdr:row>
      <xdr:rowOff>948998</xdr:rowOff>
    </xdr:to>
    <xdr:pic>
      <xdr:nvPicPr>
        <xdr:cNvPr id="2044" name="1010459_1A07555_6UA00.jpg">
          <a:extLst>
            <a:ext uri="{FF2B5EF4-FFF2-40B4-BE49-F238E27FC236}">
              <a16:creationId xmlns:a16="http://schemas.microsoft.com/office/drawing/2014/main" xmlns="" id="{C984AD6F-34A3-63DD-97A6-017B2AFDE3A0}"/>
            </a:ext>
          </a:extLst>
        </xdr:cNvPr>
        <xdr:cNvPicPr>
          <a:picLocks/>
        </xdr:cNvPicPr>
      </xdr:nvPicPr>
      <xdr:blipFill>
        <a:blip xmlns:r="http://schemas.openxmlformats.org/officeDocument/2006/relationships" r:embed="rId616" cstate="screen">
          <a:extLst>
            <a:ext uri="{28A0092B-C50C-407E-A947-70E740481C1C}">
              <a14:useLocalDpi xmlns:a14="http://schemas.microsoft.com/office/drawing/2010/main"/>
            </a:ext>
          </a:extLst>
        </a:blip>
        <a:stretch>
          <a:fillRect/>
        </a:stretch>
      </xdr:blipFill>
      <xdr:spPr>
        <a:xfrm>
          <a:off x="265987" y="855129398"/>
          <a:ext cx="792000" cy="936000"/>
        </a:xfrm>
        <a:prstGeom prst="rect">
          <a:avLst/>
        </a:prstGeom>
      </xdr:spPr>
    </xdr:pic>
    <xdr:clientData/>
  </xdr:twoCellAnchor>
  <xdr:twoCellAnchor>
    <xdr:from>
      <xdr:col>0</xdr:col>
      <xdr:colOff>265987</xdr:colOff>
      <xdr:row>2239</xdr:row>
      <xdr:rowOff>12998</xdr:rowOff>
    </xdr:from>
    <xdr:to>
      <xdr:col>0</xdr:col>
      <xdr:colOff>1057987</xdr:colOff>
      <xdr:row>2239</xdr:row>
      <xdr:rowOff>948998</xdr:rowOff>
    </xdr:to>
    <xdr:pic>
      <xdr:nvPicPr>
        <xdr:cNvPr id="2046" name="1011368_1A08305_6B140.jpg">
          <a:extLst>
            <a:ext uri="{FF2B5EF4-FFF2-40B4-BE49-F238E27FC236}">
              <a16:creationId xmlns:a16="http://schemas.microsoft.com/office/drawing/2014/main" xmlns="" id="{1DCFBD63-5C64-80A3-7142-67D4D8C1FD2F}"/>
            </a:ext>
          </a:extLst>
        </xdr:cNvPr>
        <xdr:cNvPicPr>
          <a:picLocks/>
        </xdr:cNvPicPr>
      </xdr:nvPicPr>
      <xdr:blipFill>
        <a:blip xmlns:r="http://schemas.openxmlformats.org/officeDocument/2006/relationships" r:embed="rId617" cstate="screen">
          <a:extLst>
            <a:ext uri="{28A0092B-C50C-407E-A947-70E740481C1C}">
              <a14:useLocalDpi xmlns:a14="http://schemas.microsoft.com/office/drawing/2010/main"/>
            </a:ext>
          </a:extLst>
        </a:blip>
        <a:stretch>
          <a:fillRect/>
        </a:stretch>
      </xdr:blipFill>
      <xdr:spPr>
        <a:xfrm>
          <a:off x="265987" y="856901048"/>
          <a:ext cx="792000" cy="936000"/>
        </a:xfrm>
        <a:prstGeom prst="rect">
          <a:avLst/>
        </a:prstGeom>
      </xdr:spPr>
    </xdr:pic>
    <xdr:clientData/>
  </xdr:twoCellAnchor>
  <xdr:twoCellAnchor>
    <xdr:from>
      <xdr:col>0</xdr:col>
      <xdr:colOff>265987</xdr:colOff>
      <xdr:row>2240</xdr:row>
      <xdr:rowOff>12998</xdr:rowOff>
    </xdr:from>
    <xdr:to>
      <xdr:col>0</xdr:col>
      <xdr:colOff>1057987</xdr:colOff>
      <xdr:row>2240</xdr:row>
      <xdr:rowOff>948998</xdr:rowOff>
    </xdr:to>
    <xdr:pic>
      <xdr:nvPicPr>
        <xdr:cNvPr id="2048" name="1011471_1A08502_5B020.jpg">
          <a:extLst>
            <a:ext uri="{FF2B5EF4-FFF2-40B4-BE49-F238E27FC236}">
              <a16:creationId xmlns:a16="http://schemas.microsoft.com/office/drawing/2014/main" xmlns="" id="{7FB620BD-7FF0-E07F-FD3E-242D604CB455}"/>
            </a:ext>
          </a:extLst>
        </xdr:cNvPr>
        <xdr:cNvPicPr>
          <a:picLocks/>
        </xdr:cNvPicPr>
      </xdr:nvPicPr>
      <xdr:blipFill>
        <a:blip xmlns:r="http://schemas.openxmlformats.org/officeDocument/2006/relationships" r:embed="rId618" cstate="screen">
          <a:extLst>
            <a:ext uri="{28A0092B-C50C-407E-A947-70E740481C1C}">
              <a14:useLocalDpi xmlns:a14="http://schemas.microsoft.com/office/drawing/2010/main"/>
            </a:ext>
          </a:extLst>
        </a:blip>
        <a:stretch>
          <a:fillRect/>
        </a:stretch>
      </xdr:blipFill>
      <xdr:spPr>
        <a:xfrm>
          <a:off x="265987" y="857863073"/>
          <a:ext cx="792000" cy="936000"/>
        </a:xfrm>
        <a:prstGeom prst="rect">
          <a:avLst/>
        </a:prstGeom>
      </xdr:spPr>
    </xdr:pic>
    <xdr:clientData/>
  </xdr:twoCellAnchor>
  <xdr:twoCellAnchor>
    <xdr:from>
      <xdr:col>0</xdr:col>
      <xdr:colOff>265987</xdr:colOff>
      <xdr:row>2244</xdr:row>
      <xdr:rowOff>12998</xdr:rowOff>
    </xdr:from>
    <xdr:to>
      <xdr:col>0</xdr:col>
      <xdr:colOff>1057987</xdr:colOff>
      <xdr:row>2244</xdr:row>
      <xdr:rowOff>948998</xdr:rowOff>
    </xdr:to>
    <xdr:pic>
      <xdr:nvPicPr>
        <xdr:cNvPr id="2050" name="1012439_1A09000_2GG60.jpg">
          <a:extLst>
            <a:ext uri="{FF2B5EF4-FFF2-40B4-BE49-F238E27FC236}">
              <a16:creationId xmlns:a16="http://schemas.microsoft.com/office/drawing/2014/main" xmlns="" id="{17746199-495A-3051-8B2C-C414147750E9}"/>
            </a:ext>
          </a:extLst>
        </xdr:cNvPr>
        <xdr:cNvPicPr>
          <a:picLocks/>
        </xdr:cNvPicPr>
      </xdr:nvPicPr>
      <xdr:blipFill>
        <a:blip xmlns:r="http://schemas.openxmlformats.org/officeDocument/2006/relationships" r:embed="rId619" cstate="screen">
          <a:extLst>
            <a:ext uri="{28A0092B-C50C-407E-A947-70E740481C1C}">
              <a14:useLocalDpi xmlns:a14="http://schemas.microsoft.com/office/drawing/2010/main"/>
            </a:ext>
          </a:extLst>
        </a:blip>
        <a:stretch>
          <a:fillRect/>
        </a:stretch>
      </xdr:blipFill>
      <xdr:spPr>
        <a:xfrm>
          <a:off x="265987" y="859310873"/>
          <a:ext cx="792000" cy="936000"/>
        </a:xfrm>
        <a:prstGeom prst="rect">
          <a:avLst/>
        </a:prstGeom>
      </xdr:spPr>
    </xdr:pic>
    <xdr:clientData/>
  </xdr:twoCellAnchor>
  <xdr:twoCellAnchor>
    <xdr:from>
      <xdr:col>0</xdr:col>
      <xdr:colOff>265987</xdr:colOff>
      <xdr:row>2245</xdr:row>
      <xdr:rowOff>12998</xdr:rowOff>
    </xdr:from>
    <xdr:to>
      <xdr:col>0</xdr:col>
      <xdr:colOff>1057987</xdr:colOff>
      <xdr:row>2245</xdr:row>
      <xdr:rowOff>948998</xdr:rowOff>
    </xdr:to>
    <xdr:pic>
      <xdr:nvPicPr>
        <xdr:cNvPr id="2052" name="1000271_1A06967_5U120.jpg">
          <a:extLst>
            <a:ext uri="{FF2B5EF4-FFF2-40B4-BE49-F238E27FC236}">
              <a16:creationId xmlns:a16="http://schemas.microsoft.com/office/drawing/2014/main" xmlns="" id="{307779E8-8CEB-1D37-5B2A-C19709CFA3CB}"/>
            </a:ext>
          </a:extLst>
        </xdr:cNvPr>
        <xdr:cNvPicPr>
          <a:picLocks/>
        </xdr:cNvPicPr>
      </xdr:nvPicPr>
      <xdr:blipFill>
        <a:blip xmlns:r="http://schemas.openxmlformats.org/officeDocument/2006/relationships" r:embed="rId620" cstate="screen">
          <a:extLst>
            <a:ext uri="{28A0092B-C50C-407E-A947-70E740481C1C}">
              <a14:useLocalDpi xmlns:a14="http://schemas.microsoft.com/office/drawing/2010/main"/>
            </a:ext>
          </a:extLst>
        </a:blip>
        <a:stretch>
          <a:fillRect/>
        </a:stretch>
      </xdr:blipFill>
      <xdr:spPr>
        <a:xfrm>
          <a:off x="265987" y="860272898"/>
          <a:ext cx="792000" cy="936000"/>
        </a:xfrm>
        <a:prstGeom prst="rect">
          <a:avLst/>
        </a:prstGeom>
      </xdr:spPr>
    </xdr:pic>
    <xdr:clientData/>
  </xdr:twoCellAnchor>
  <xdr:twoCellAnchor>
    <xdr:from>
      <xdr:col>0</xdr:col>
      <xdr:colOff>265987</xdr:colOff>
      <xdr:row>2246</xdr:row>
      <xdr:rowOff>12998</xdr:rowOff>
    </xdr:from>
    <xdr:to>
      <xdr:col>0</xdr:col>
      <xdr:colOff>1057987</xdr:colOff>
      <xdr:row>2246</xdr:row>
      <xdr:rowOff>948998</xdr:rowOff>
    </xdr:to>
    <xdr:pic>
      <xdr:nvPicPr>
        <xdr:cNvPr id="2054" name="1000281_1A06963_1O730.jpg">
          <a:extLst>
            <a:ext uri="{FF2B5EF4-FFF2-40B4-BE49-F238E27FC236}">
              <a16:creationId xmlns:a16="http://schemas.microsoft.com/office/drawing/2014/main" xmlns="" id="{256073E6-5DF6-1A85-9AD3-D1D55E157BE8}"/>
            </a:ext>
          </a:extLst>
        </xdr:cNvPr>
        <xdr:cNvPicPr>
          <a:picLocks/>
        </xdr:cNvPicPr>
      </xdr:nvPicPr>
      <xdr:blipFill>
        <a:blip xmlns:r="http://schemas.openxmlformats.org/officeDocument/2006/relationships" r:embed="rId621" cstate="screen">
          <a:extLst>
            <a:ext uri="{28A0092B-C50C-407E-A947-70E740481C1C}">
              <a14:useLocalDpi xmlns:a14="http://schemas.microsoft.com/office/drawing/2010/main"/>
            </a:ext>
          </a:extLst>
        </a:blip>
        <a:stretch>
          <a:fillRect/>
        </a:stretch>
      </xdr:blipFill>
      <xdr:spPr>
        <a:xfrm>
          <a:off x="265987" y="861234923"/>
          <a:ext cx="792000" cy="936000"/>
        </a:xfrm>
        <a:prstGeom prst="rect">
          <a:avLst/>
        </a:prstGeom>
      </xdr:spPr>
    </xdr:pic>
    <xdr:clientData/>
  </xdr:twoCellAnchor>
  <xdr:twoCellAnchor>
    <xdr:from>
      <xdr:col>0</xdr:col>
      <xdr:colOff>265987</xdr:colOff>
      <xdr:row>2247</xdr:row>
      <xdr:rowOff>12998</xdr:rowOff>
    </xdr:from>
    <xdr:to>
      <xdr:col>0</xdr:col>
      <xdr:colOff>1057987</xdr:colOff>
      <xdr:row>2247</xdr:row>
      <xdr:rowOff>948998</xdr:rowOff>
    </xdr:to>
    <xdr:pic>
      <xdr:nvPicPr>
        <xdr:cNvPr id="2056" name="1005433_1A04805_2BB90.jpg">
          <a:extLst>
            <a:ext uri="{FF2B5EF4-FFF2-40B4-BE49-F238E27FC236}">
              <a16:creationId xmlns:a16="http://schemas.microsoft.com/office/drawing/2014/main" xmlns="" id="{0AD92023-E04F-8328-63FB-30B3A011C1A7}"/>
            </a:ext>
          </a:extLst>
        </xdr:cNvPr>
        <xdr:cNvPicPr>
          <a:picLocks/>
        </xdr:cNvPicPr>
      </xdr:nvPicPr>
      <xdr:blipFill>
        <a:blip xmlns:r="http://schemas.openxmlformats.org/officeDocument/2006/relationships" r:embed="rId622" cstate="screen">
          <a:extLst>
            <a:ext uri="{28A0092B-C50C-407E-A947-70E740481C1C}">
              <a14:useLocalDpi xmlns:a14="http://schemas.microsoft.com/office/drawing/2010/main"/>
            </a:ext>
          </a:extLst>
        </a:blip>
        <a:stretch>
          <a:fillRect/>
        </a:stretch>
      </xdr:blipFill>
      <xdr:spPr>
        <a:xfrm>
          <a:off x="265987" y="862196948"/>
          <a:ext cx="792000" cy="936000"/>
        </a:xfrm>
        <a:prstGeom prst="rect">
          <a:avLst/>
        </a:prstGeom>
      </xdr:spPr>
    </xdr:pic>
    <xdr:clientData/>
  </xdr:twoCellAnchor>
  <xdr:twoCellAnchor>
    <xdr:from>
      <xdr:col>0</xdr:col>
      <xdr:colOff>265987</xdr:colOff>
      <xdr:row>2249</xdr:row>
      <xdr:rowOff>12998</xdr:rowOff>
    </xdr:from>
    <xdr:to>
      <xdr:col>0</xdr:col>
      <xdr:colOff>1057987</xdr:colOff>
      <xdr:row>2249</xdr:row>
      <xdr:rowOff>948998</xdr:rowOff>
    </xdr:to>
    <xdr:pic>
      <xdr:nvPicPr>
        <xdr:cNvPr id="2058" name="1005433_1A06965_1UE60.jpg">
          <a:extLst>
            <a:ext uri="{FF2B5EF4-FFF2-40B4-BE49-F238E27FC236}">
              <a16:creationId xmlns:a16="http://schemas.microsoft.com/office/drawing/2014/main" xmlns="" id="{58ECF205-FA9F-AEAE-5B6E-FD5F6BF9EE9A}"/>
            </a:ext>
          </a:extLst>
        </xdr:cNvPr>
        <xdr:cNvPicPr>
          <a:picLocks/>
        </xdr:cNvPicPr>
      </xdr:nvPicPr>
      <xdr:blipFill>
        <a:blip xmlns:r="http://schemas.openxmlformats.org/officeDocument/2006/relationships" r:embed="rId623" cstate="screen">
          <a:extLst>
            <a:ext uri="{28A0092B-C50C-407E-A947-70E740481C1C}">
              <a14:useLocalDpi xmlns:a14="http://schemas.microsoft.com/office/drawing/2010/main"/>
            </a:ext>
          </a:extLst>
        </a:blip>
        <a:stretch>
          <a:fillRect/>
        </a:stretch>
      </xdr:blipFill>
      <xdr:spPr>
        <a:xfrm>
          <a:off x="265987" y="863320898"/>
          <a:ext cx="792000" cy="936000"/>
        </a:xfrm>
        <a:prstGeom prst="rect">
          <a:avLst/>
        </a:prstGeom>
      </xdr:spPr>
    </xdr:pic>
    <xdr:clientData/>
  </xdr:twoCellAnchor>
  <xdr:twoCellAnchor>
    <xdr:from>
      <xdr:col>0</xdr:col>
      <xdr:colOff>265987</xdr:colOff>
      <xdr:row>2252</xdr:row>
      <xdr:rowOff>12998</xdr:rowOff>
    </xdr:from>
    <xdr:to>
      <xdr:col>0</xdr:col>
      <xdr:colOff>1057987</xdr:colOff>
      <xdr:row>2252</xdr:row>
      <xdr:rowOff>948998</xdr:rowOff>
    </xdr:to>
    <xdr:pic>
      <xdr:nvPicPr>
        <xdr:cNvPr id="2060" name="1012432_1A09058_1D630.jpg">
          <a:extLst>
            <a:ext uri="{FF2B5EF4-FFF2-40B4-BE49-F238E27FC236}">
              <a16:creationId xmlns:a16="http://schemas.microsoft.com/office/drawing/2014/main" xmlns="" id="{5E376700-F4C9-75C8-1502-F0B2A5C0F684}"/>
            </a:ext>
          </a:extLst>
        </xdr:cNvPr>
        <xdr:cNvPicPr>
          <a:picLocks/>
        </xdr:cNvPicPr>
      </xdr:nvPicPr>
      <xdr:blipFill>
        <a:blip xmlns:r="http://schemas.openxmlformats.org/officeDocument/2006/relationships" r:embed="rId624" cstate="screen">
          <a:extLst>
            <a:ext uri="{28A0092B-C50C-407E-A947-70E740481C1C}">
              <a14:useLocalDpi xmlns:a14="http://schemas.microsoft.com/office/drawing/2010/main"/>
            </a:ext>
          </a:extLst>
        </a:blip>
        <a:stretch>
          <a:fillRect/>
        </a:stretch>
      </xdr:blipFill>
      <xdr:spPr>
        <a:xfrm>
          <a:off x="265987" y="864606773"/>
          <a:ext cx="792000" cy="936000"/>
        </a:xfrm>
        <a:prstGeom prst="rect">
          <a:avLst/>
        </a:prstGeom>
      </xdr:spPr>
    </xdr:pic>
    <xdr:clientData/>
  </xdr:twoCellAnchor>
  <xdr:twoCellAnchor>
    <xdr:from>
      <xdr:col>0</xdr:col>
      <xdr:colOff>265987</xdr:colOff>
      <xdr:row>2255</xdr:row>
      <xdr:rowOff>12998</xdr:rowOff>
    </xdr:from>
    <xdr:to>
      <xdr:col>0</xdr:col>
      <xdr:colOff>1057987</xdr:colOff>
      <xdr:row>2255</xdr:row>
      <xdr:rowOff>948998</xdr:rowOff>
    </xdr:to>
    <xdr:pic>
      <xdr:nvPicPr>
        <xdr:cNvPr id="2062" name="1004893_1A03455_2D310.jpg">
          <a:extLst>
            <a:ext uri="{FF2B5EF4-FFF2-40B4-BE49-F238E27FC236}">
              <a16:creationId xmlns:a16="http://schemas.microsoft.com/office/drawing/2014/main" xmlns="" id="{CCBFB936-593A-4B18-8136-D201CFDDBDC6}"/>
            </a:ext>
          </a:extLst>
        </xdr:cNvPr>
        <xdr:cNvPicPr>
          <a:picLocks/>
        </xdr:cNvPicPr>
      </xdr:nvPicPr>
      <xdr:blipFill>
        <a:blip xmlns:r="http://schemas.openxmlformats.org/officeDocument/2006/relationships" r:embed="rId625" cstate="screen">
          <a:extLst>
            <a:ext uri="{28A0092B-C50C-407E-A947-70E740481C1C}">
              <a14:useLocalDpi xmlns:a14="http://schemas.microsoft.com/office/drawing/2010/main"/>
            </a:ext>
          </a:extLst>
        </a:blip>
        <a:stretch>
          <a:fillRect/>
        </a:stretch>
      </xdr:blipFill>
      <xdr:spPr>
        <a:xfrm>
          <a:off x="265987" y="865892648"/>
          <a:ext cx="792000" cy="936000"/>
        </a:xfrm>
        <a:prstGeom prst="rect">
          <a:avLst/>
        </a:prstGeom>
      </xdr:spPr>
    </xdr:pic>
    <xdr:clientData/>
  </xdr:twoCellAnchor>
  <xdr:twoCellAnchor>
    <xdr:from>
      <xdr:col>0</xdr:col>
      <xdr:colOff>265987</xdr:colOff>
      <xdr:row>2256</xdr:row>
      <xdr:rowOff>12998</xdr:rowOff>
    </xdr:from>
    <xdr:to>
      <xdr:col>0</xdr:col>
      <xdr:colOff>1057987</xdr:colOff>
      <xdr:row>2256</xdr:row>
      <xdr:rowOff>948998</xdr:rowOff>
    </xdr:to>
    <xdr:pic>
      <xdr:nvPicPr>
        <xdr:cNvPr id="2064" name="1004893_1A08309_6D200.jpg">
          <a:extLst>
            <a:ext uri="{FF2B5EF4-FFF2-40B4-BE49-F238E27FC236}">
              <a16:creationId xmlns:a16="http://schemas.microsoft.com/office/drawing/2014/main" xmlns="" id="{06D38234-F40F-6C28-9094-A86ADE84E7A6}"/>
            </a:ext>
          </a:extLst>
        </xdr:cNvPr>
        <xdr:cNvPicPr>
          <a:picLocks/>
        </xdr:cNvPicPr>
      </xdr:nvPicPr>
      <xdr:blipFill>
        <a:blip xmlns:r="http://schemas.openxmlformats.org/officeDocument/2006/relationships" r:embed="rId626" cstate="screen">
          <a:extLst>
            <a:ext uri="{28A0092B-C50C-407E-A947-70E740481C1C}">
              <a14:useLocalDpi xmlns:a14="http://schemas.microsoft.com/office/drawing/2010/main"/>
            </a:ext>
          </a:extLst>
        </a:blip>
        <a:stretch>
          <a:fillRect/>
        </a:stretch>
      </xdr:blipFill>
      <xdr:spPr>
        <a:xfrm>
          <a:off x="265987" y="866854673"/>
          <a:ext cx="792000" cy="936000"/>
        </a:xfrm>
        <a:prstGeom prst="rect">
          <a:avLst/>
        </a:prstGeom>
      </xdr:spPr>
    </xdr:pic>
    <xdr:clientData/>
  </xdr:twoCellAnchor>
  <xdr:twoCellAnchor>
    <xdr:from>
      <xdr:col>0</xdr:col>
      <xdr:colOff>265987</xdr:colOff>
      <xdr:row>2263</xdr:row>
      <xdr:rowOff>12998</xdr:rowOff>
    </xdr:from>
    <xdr:to>
      <xdr:col>0</xdr:col>
      <xdr:colOff>1057987</xdr:colOff>
      <xdr:row>2263</xdr:row>
      <xdr:rowOff>948998</xdr:rowOff>
    </xdr:to>
    <xdr:pic>
      <xdr:nvPicPr>
        <xdr:cNvPr id="2066" name="1009023_1A09054_1D630.jpg">
          <a:extLst>
            <a:ext uri="{FF2B5EF4-FFF2-40B4-BE49-F238E27FC236}">
              <a16:creationId xmlns:a16="http://schemas.microsoft.com/office/drawing/2014/main" xmlns="" id="{C2A75FDD-F03F-843D-A762-D2CDA6C8AD56}"/>
            </a:ext>
          </a:extLst>
        </xdr:cNvPr>
        <xdr:cNvPicPr>
          <a:picLocks/>
        </xdr:cNvPicPr>
      </xdr:nvPicPr>
      <xdr:blipFill>
        <a:blip xmlns:r="http://schemas.openxmlformats.org/officeDocument/2006/relationships" r:embed="rId627" cstate="screen">
          <a:extLst>
            <a:ext uri="{28A0092B-C50C-407E-A947-70E740481C1C}">
              <a14:useLocalDpi xmlns:a14="http://schemas.microsoft.com/office/drawing/2010/main"/>
            </a:ext>
          </a:extLst>
        </a:blip>
        <a:stretch>
          <a:fillRect/>
        </a:stretch>
      </xdr:blipFill>
      <xdr:spPr>
        <a:xfrm>
          <a:off x="265987" y="868788248"/>
          <a:ext cx="792000" cy="936000"/>
        </a:xfrm>
        <a:prstGeom prst="rect">
          <a:avLst/>
        </a:prstGeom>
      </xdr:spPr>
    </xdr:pic>
    <xdr:clientData/>
  </xdr:twoCellAnchor>
  <xdr:twoCellAnchor>
    <xdr:from>
      <xdr:col>0</xdr:col>
      <xdr:colOff>265987</xdr:colOff>
      <xdr:row>2267</xdr:row>
      <xdr:rowOff>12998</xdr:rowOff>
    </xdr:from>
    <xdr:to>
      <xdr:col>0</xdr:col>
      <xdr:colOff>1057987</xdr:colOff>
      <xdr:row>2267</xdr:row>
      <xdr:rowOff>948998</xdr:rowOff>
    </xdr:to>
    <xdr:pic>
      <xdr:nvPicPr>
        <xdr:cNvPr id="2068" name="1009197_1A08511_1D200.jpg">
          <a:extLst>
            <a:ext uri="{FF2B5EF4-FFF2-40B4-BE49-F238E27FC236}">
              <a16:creationId xmlns:a16="http://schemas.microsoft.com/office/drawing/2014/main" xmlns="" id="{8601ACC7-B961-AC58-52B1-9ECB2412B4D8}"/>
            </a:ext>
          </a:extLst>
        </xdr:cNvPr>
        <xdr:cNvPicPr>
          <a:picLocks/>
        </xdr:cNvPicPr>
      </xdr:nvPicPr>
      <xdr:blipFill>
        <a:blip xmlns:r="http://schemas.openxmlformats.org/officeDocument/2006/relationships" r:embed="rId628" cstate="screen">
          <a:extLst>
            <a:ext uri="{28A0092B-C50C-407E-A947-70E740481C1C}">
              <a14:useLocalDpi xmlns:a14="http://schemas.microsoft.com/office/drawing/2010/main"/>
            </a:ext>
          </a:extLst>
        </a:blip>
        <a:stretch>
          <a:fillRect/>
        </a:stretch>
      </xdr:blipFill>
      <xdr:spPr>
        <a:xfrm>
          <a:off x="265987" y="870236048"/>
          <a:ext cx="792000" cy="936000"/>
        </a:xfrm>
        <a:prstGeom prst="rect">
          <a:avLst/>
        </a:prstGeom>
      </xdr:spPr>
    </xdr:pic>
    <xdr:clientData/>
  </xdr:twoCellAnchor>
  <xdr:twoCellAnchor>
    <xdr:from>
      <xdr:col>0</xdr:col>
      <xdr:colOff>265987</xdr:colOff>
      <xdr:row>2271</xdr:row>
      <xdr:rowOff>12998</xdr:rowOff>
    </xdr:from>
    <xdr:to>
      <xdr:col>0</xdr:col>
      <xdr:colOff>1057987</xdr:colOff>
      <xdr:row>2271</xdr:row>
      <xdr:rowOff>948998</xdr:rowOff>
    </xdr:to>
    <xdr:pic>
      <xdr:nvPicPr>
        <xdr:cNvPr id="2070" name="1010804_1A07845_1D200.jpg">
          <a:extLst>
            <a:ext uri="{FF2B5EF4-FFF2-40B4-BE49-F238E27FC236}">
              <a16:creationId xmlns:a16="http://schemas.microsoft.com/office/drawing/2014/main" xmlns="" id="{2F63ED9C-56F8-1FAC-9E4A-32A22254F4A1}"/>
            </a:ext>
          </a:extLst>
        </xdr:cNvPr>
        <xdr:cNvPicPr>
          <a:picLocks/>
        </xdr:cNvPicPr>
      </xdr:nvPicPr>
      <xdr:blipFill>
        <a:blip xmlns:r="http://schemas.openxmlformats.org/officeDocument/2006/relationships" r:embed="rId629" cstate="screen">
          <a:extLst>
            <a:ext uri="{28A0092B-C50C-407E-A947-70E740481C1C}">
              <a14:useLocalDpi xmlns:a14="http://schemas.microsoft.com/office/drawing/2010/main"/>
            </a:ext>
          </a:extLst>
        </a:blip>
        <a:stretch>
          <a:fillRect/>
        </a:stretch>
      </xdr:blipFill>
      <xdr:spPr>
        <a:xfrm>
          <a:off x="265987" y="871683848"/>
          <a:ext cx="792000" cy="936000"/>
        </a:xfrm>
        <a:prstGeom prst="rect">
          <a:avLst/>
        </a:prstGeom>
      </xdr:spPr>
    </xdr:pic>
    <xdr:clientData/>
  </xdr:twoCellAnchor>
  <xdr:twoCellAnchor>
    <xdr:from>
      <xdr:col>0</xdr:col>
      <xdr:colOff>265987</xdr:colOff>
      <xdr:row>2277</xdr:row>
      <xdr:rowOff>12998</xdr:rowOff>
    </xdr:from>
    <xdr:to>
      <xdr:col>0</xdr:col>
      <xdr:colOff>1057987</xdr:colOff>
      <xdr:row>2277</xdr:row>
      <xdr:rowOff>948998</xdr:rowOff>
    </xdr:to>
    <xdr:pic>
      <xdr:nvPicPr>
        <xdr:cNvPr id="2072" name="1011365_1A08322_2B130.jpg">
          <a:extLst>
            <a:ext uri="{FF2B5EF4-FFF2-40B4-BE49-F238E27FC236}">
              <a16:creationId xmlns:a16="http://schemas.microsoft.com/office/drawing/2014/main" xmlns="" id="{F73E4460-290D-1A1B-9F11-7F08C9A928C4}"/>
            </a:ext>
          </a:extLst>
        </xdr:cNvPr>
        <xdr:cNvPicPr>
          <a:picLocks/>
        </xdr:cNvPicPr>
      </xdr:nvPicPr>
      <xdr:blipFill>
        <a:blip xmlns:r="http://schemas.openxmlformats.org/officeDocument/2006/relationships" r:embed="rId630" cstate="screen">
          <a:extLst>
            <a:ext uri="{28A0092B-C50C-407E-A947-70E740481C1C}">
              <a14:useLocalDpi xmlns:a14="http://schemas.microsoft.com/office/drawing/2010/main"/>
            </a:ext>
          </a:extLst>
        </a:blip>
        <a:stretch>
          <a:fillRect/>
        </a:stretch>
      </xdr:blipFill>
      <xdr:spPr>
        <a:xfrm>
          <a:off x="265987" y="873455498"/>
          <a:ext cx="792000" cy="936000"/>
        </a:xfrm>
        <a:prstGeom prst="rect">
          <a:avLst/>
        </a:prstGeom>
      </xdr:spPr>
    </xdr:pic>
    <xdr:clientData/>
  </xdr:twoCellAnchor>
  <xdr:twoCellAnchor>
    <xdr:from>
      <xdr:col>0</xdr:col>
      <xdr:colOff>265987</xdr:colOff>
      <xdr:row>2279</xdr:row>
      <xdr:rowOff>12998</xdr:rowOff>
    </xdr:from>
    <xdr:to>
      <xdr:col>0</xdr:col>
      <xdr:colOff>1057987</xdr:colOff>
      <xdr:row>2279</xdr:row>
      <xdr:rowOff>948998</xdr:rowOff>
    </xdr:to>
    <xdr:pic>
      <xdr:nvPicPr>
        <xdr:cNvPr id="2074" name="1011468_1A08322_2B130.jpg">
          <a:extLst>
            <a:ext uri="{FF2B5EF4-FFF2-40B4-BE49-F238E27FC236}">
              <a16:creationId xmlns:a16="http://schemas.microsoft.com/office/drawing/2014/main" xmlns="" id="{E956B51B-F53D-31FD-86C8-2107ADA598DD}"/>
            </a:ext>
          </a:extLst>
        </xdr:cNvPr>
        <xdr:cNvPicPr>
          <a:picLocks/>
        </xdr:cNvPicPr>
      </xdr:nvPicPr>
      <xdr:blipFill>
        <a:blip xmlns:r="http://schemas.openxmlformats.org/officeDocument/2006/relationships" r:embed="rId631" cstate="screen">
          <a:extLst>
            <a:ext uri="{28A0092B-C50C-407E-A947-70E740481C1C}">
              <a14:useLocalDpi xmlns:a14="http://schemas.microsoft.com/office/drawing/2010/main"/>
            </a:ext>
          </a:extLst>
        </a:blip>
        <a:stretch>
          <a:fillRect/>
        </a:stretch>
      </xdr:blipFill>
      <xdr:spPr>
        <a:xfrm>
          <a:off x="265987" y="874579448"/>
          <a:ext cx="792000" cy="936000"/>
        </a:xfrm>
        <a:prstGeom prst="rect">
          <a:avLst/>
        </a:prstGeom>
      </xdr:spPr>
    </xdr:pic>
    <xdr:clientData/>
  </xdr:twoCellAnchor>
  <xdr:twoCellAnchor>
    <xdr:from>
      <xdr:col>0</xdr:col>
      <xdr:colOff>265987</xdr:colOff>
      <xdr:row>2283</xdr:row>
      <xdr:rowOff>12998</xdr:rowOff>
    </xdr:from>
    <xdr:to>
      <xdr:col>0</xdr:col>
      <xdr:colOff>1057987</xdr:colOff>
      <xdr:row>2283</xdr:row>
      <xdr:rowOff>948998</xdr:rowOff>
    </xdr:to>
    <xdr:pic>
      <xdr:nvPicPr>
        <xdr:cNvPr id="2076" name="1000196_1A02448_2W110.jpg">
          <a:extLst>
            <a:ext uri="{FF2B5EF4-FFF2-40B4-BE49-F238E27FC236}">
              <a16:creationId xmlns:a16="http://schemas.microsoft.com/office/drawing/2014/main" xmlns="" id="{205AD5F5-5476-9D37-E94D-3FFE1FB2AE79}"/>
            </a:ext>
          </a:extLst>
        </xdr:cNvPr>
        <xdr:cNvPicPr>
          <a:picLocks/>
        </xdr:cNvPicPr>
      </xdr:nvPicPr>
      <xdr:blipFill>
        <a:blip xmlns:r="http://schemas.openxmlformats.org/officeDocument/2006/relationships" r:embed="rId632" cstate="screen">
          <a:extLst>
            <a:ext uri="{28A0092B-C50C-407E-A947-70E740481C1C}">
              <a14:useLocalDpi xmlns:a14="http://schemas.microsoft.com/office/drawing/2010/main"/>
            </a:ext>
          </a:extLst>
        </a:blip>
        <a:stretch>
          <a:fillRect/>
        </a:stretch>
      </xdr:blipFill>
      <xdr:spPr>
        <a:xfrm>
          <a:off x="265987" y="876027248"/>
          <a:ext cx="792000" cy="936000"/>
        </a:xfrm>
        <a:prstGeom prst="rect">
          <a:avLst/>
        </a:prstGeom>
      </xdr:spPr>
    </xdr:pic>
    <xdr:clientData/>
  </xdr:twoCellAnchor>
  <xdr:twoCellAnchor>
    <xdr:from>
      <xdr:col>0</xdr:col>
      <xdr:colOff>265987</xdr:colOff>
      <xdr:row>2284</xdr:row>
      <xdr:rowOff>12998</xdr:rowOff>
    </xdr:from>
    <xdr:to>
      <xdr:col>0</xdr:col>
      <xdr:colOff>1057987</xdr:colOff>
      <xdr:row>2284</xdr:row>
      <xdr:rowOff>948998</xdr:rowOff>
    </xdr:to>
    <xdr:pic>
      <xdr:nvPicPr>
        <xdr:cNvPr id="2078" name="1000126_1A08113_2W110.jpg">
          <a:extLst>
            <a:ext uri="{FF2B5EF4-FFF2-40B4-BE49-F238E27FC236}">
              <a16:creationId xmlns:a16="http://schemas.microsoft.com/office/drawing/2014/main" xmlns="" id="{2289619D-363E-CC03-02E1-0149055952D5}"/>
            </a:ext>
          </a:extLst>
        </xdr:cNvPr>
        <xdr:cNvPicPr>
          <a:picLocks/>
        </xdr:cNvPicPr>
      </xdr:nvPicPr>
      <xdr:blipFill>
        <a:blip xmlns:r="http://schemas.openxmlformats.org/officeDocument/2006/relationships" r:embed="rId633" cstate="screen">
          <a:extLst>
            <a:ext uri="{28A0092B-C50C-407E-A947-70E740481C1C}">
              <a14:useLocalDpi xmlns:a14="http://schemas.microsoft.com/office/drawing/2010/main"/>
            </a:ext>
          </a:extLst>
        </a:blip>
        <a:stretch>
          <a:fillRect/>
        </a:stretch>
      </xdr:blipFill>
      <xdr:spPr>
        <a:xfrm>
          <a:off x="265987" y="876989273"/>
          <a:ext cx="792000" cy="936000"/>
        </a:xfrm>
        <a:prstGeom prst="rect">
          <a:avLst/>
        </a:prstGeom>
      </xdr:spPr>
    </xdr:pic>
    <xdr:clientData/>
  </xdr:twoCellAnchor>
  <xdr:twoCellAnchor>
    <xdr:from>
      <xdr:col>0</xdr:col>
      <xdr:colOff>265987</xdr:colOff>
      <xdr:row>2285</xdr:row>
      <xdr:rowOff>12998</xdr:rowOff>
    </xdr:from>
    <xdr:to>
      <xdr:col>0</xdr:col>
      <xdr:colOff>1057987</xdr:colOff>
      <xdr:row>2285</xdr:row>
      <xdr:rowOff>948998</xdr:rowOff>
    </xdr:to>
    <xdr:pic>
      <xdr:nvPicPr>
        <xdr:cNvPr id="2080" name="1000124_1A04731_5B020.jpg">
          <a:extLst>
            <a:ext uri="{FF2B5EF4-FFF2-40B4-BE49-F238E27FC236}">
              <a16:creationId xmlns:a16="http://schemas.microsoft.com/office/drawing/2014/main" xmlns="" id="{7D092341-85DF-EBE2-BD45-5B7B7B105581}"/>
            </a:ext>
          </a:extLst>
        </xdr:cNvPr>
        <xdr:cNvPicPr>
          <a:picLocks/>
        </xdr:cNvPicPr>
      </xdr:nvPicPr>
      <xdr:blipFill>
        <a:blip xmlns:r="http://schemas.openxmlformats.org/officeDocument/2006/relationships" r:embed="rId634" cstate="screen">
          <a:extLst>
            <a:ext uri="{28A0092B-C50C-407E-A947-70E740481C1C}">
              <a14:useLocalDpi xmlns:a14="http://schemas.microsoft.com/office/drawing/2010/main"/>
            </a:ext>
          </a:extLst>
        </a:blip>
        <a:stretch>
          <a:fillRect/>
        </a:stretch>
      </xdr:blipFill>
      <xdr:spPr>
        <a:xfrm>
          <a:off x="265987" y="877951298"/>
          <a:ext cx="792000" cy="936000"/>
        </a:xfrm>
        <a:prstGeom prst="rect">
          <a:avLst/>
        </a:prstGeom>
      </xdr:spPr>
    </xdr:pic>
    <xdr:clientData/>
  </xdr:twoCellAnchor>
  <xdr:twoCellAnchor>
    <xdr:from>
      <xdr:col>0</xdr:col>
      <xdr:colOff>265987</xdr:colOff>
      <xdr:row>2286</xdr:row>
      <xdr:rowOff>12998</xdr:rowOff>
    </xdr:from>
    <xdr:to>
      <xdr:col>0</xdr:col>
      <xdr:colOff>1057987</xdr:colOff>
      <xdr:row>2286</xdr:row>
      <xdr:rowOff>948998</xdr:rowOff>
    </xdr:to>
    <xdr:pic>
      <xdr:nvPicPr>
        <xdr:cNvPr id="2082" name="1000189_1A01322_2U980.jpg">
          <a:extLst>
            <a:ext uri="{FF2B5EF4-FFF2-40B4-BE49-F238E27FC236}">
              <a16:creationId xmlns:a16="http://schemas.microsoft.com/office/drawing/2014/main" xmlns="" id="{7A0A415A-15DC-17BB-EEB7-A8BE155ED357}"/>
            </a:ext>
          </a:extLst>
        </xdr:cNvPr>
        <xdr:cNvPicPr>
          <a:picLocks/>
        </xdr:cNvPicPr>
      </xdr:nvPicPr>
      <xdr:blipFill>
        <a:blip xmlns:r="http://schemas.openxmlformats.org/officeDocument/2006/relationships" r:embed="rId635" cstate="screen">
          <a:extLst>
            <a:ext uri="{28A0092B-C50C-407E-A947-70E740481C1C}">
              <a14:useLocalDpi xmlns:a14="http://schemas.microsoft.com/office/drawing/2010/main"/>
            </a:ext>
          </a:extLst>
        </a:blip>
        <a:stretch>
          <a:fillRect/>
        </a:stretch>
      </xdr:blipFill>
      <xdr:spPr>
        <a:xfrm>
          <a:off x="265987" y="878913323"/>
          <a:ext cx="792000" cy="936000"/>
        </a:xfrm>
        <a:prstGeom prst="rect">
          <a:avLst/>
        </a:prstGeom>
      </xdr:spPr>
    </xdr:pic>
    <xdr:clientData/>
  </xdr:twoCellAnchor>
  <xdr:twoCellAnchor>
    <xdr:from>
      <xdr:col>0</xdr:col>
      <xdr:colOff>265987</xdr:colOff>
      <xdr:row>2287</xdr:row>
      <xdr:rowOff>12998</xdr:rowOff>
    </xdr:from>
    <xdr:to>
      <xdr:col>0</xdr:col>
      <xdr:colOff>1057987</xdr:colOff>
      <xdr:row>2287</xdr:row>
      <xdr:rowOff>948998</xdr:rowOff>
    </xdr:to>
    <xdr:pic>
      <xdr:nvPicPr>
        <xdr:cNvPr id="2084" name="1000221_1A05209_5G320.jpg">
          <a:extLst>
            <a:ext uri="{FF2B5EF4-FFF2-40B4-BE49-F238E27FC236}">
              <a16:creationId xmlns:a16="http://schemas.microsoft.com/office/drawing/2014/main" xmlns="" id="{95777B92-1021-BD15-3298-44E46DCEC4DC}"/>
            </a:ext>
          </a:extLst>
        </xdr:cNvPr>
        <xdr:cNvPicPr>
          <a:picLocks/>
        </xdr:cNvPicPr>
      </xdr:nvPicPr>
      <xdr:blipFill>
        <a:blip xmlns:r="http://schemas.openxmlformats.org/officeDocument/2006/relationships" r:embed="rId636" cstate="screen">
          <a:extLst>
            <a:ext uri="{28A0092B-C50C-407E-A947-70E740481C1C}">
              <a14:useLocalDpi xmlns:a14="http://schemas.microsoft.com/office/drawing/2010/main"/>
            </a:ext>
          </a:extLst>
        </a:blip>
        <a:stretch>
          <a:fillRect/>
        </a:stretch>
      </xdr:blipFill>
      <xdr:spPr>
        <a:xfrm>
          <a:off x="265987" y="879875348"/>
          <a:ext cx="792000" cy="936000"/>
        </a:xfrm>
        <a:prstGeom prst="rect">
          <a:avLst/>
        </a:prstGeom>
      </xdr:spPr>
    </xdr:pic>
    <xdr:clientData/>
  </xdr:twoCellAnchor>
  <xdr:twoCellAnchor>
    <xdr:from>
      <xdr:col>0</xdr:col>
      <xdr:colOff>265987</xdr:colOff>
      <xdr:row>2291</xdr:row>
      <xdr:rowOff>12998</xdr:rowOff>
    </xdr:from>
    <xdr:to>
      <xdr:col>0</xdr:col>
      <xdr:colOff>1057987</xdr:colOff>
      <xdr:row>2291</xdr:row>
      <xdr:rowOff>948998</xdr:rowOff>
    </xdr:to>
    <xdr:pic>
      <xdr:nvPicPr>
        <xdr:cNvPr id="2086" name="1003036_1A04730_6B140.jpg">
          <a:extLst>
            <a:ext uri="{FF2B5EF4-FFF2-40B4-BE49-F238E27FC236}">
              <a16:creationId xmlns:a16="http://schemas.microsoft.com/office/drawing/2014/main" xmlns="" id="{8A59B40D-2D5B-34EF-F0B7-471D4AA7861F}"/>
            </a:ext>
          </a:extLst>
        </xdr:cNvPr>
        <xdr:cNvPicPr>
          <a:picLocks/>
        </xdr:cNvPicPr>
      </xdr:nvPicPr>
      <xdr:blipFill>
        <a:blip xmlns:r="http://schemas.openxmlformats.org/officeDocument/2006/relationships" r:embed="rId637" cstate="screen">
          <a:extLst>
            <a:ext uri="{28A0092B-C50C-407E-A947-70E740481C1C}">
              <a14:useLocalDpi xmlns:a14="http://schemas.microsoft.com/office/drawing/2010/main"/>
            </a:ext>
          </a:extLst>
        </a:blip>
        <a:stretch>
          <a:fillRect/>
        </a:stretch>
      </xdr:blipFill>
      <xdr:spPr>
        <a:xfrm>
          <a:off x="265987" y="881323148"/>
          <a:ext cx="792000" cy="936000"/>
        </a:xfrm>
        <a:prstGeom prst="rect">
          <a:avLst/>
        </a:prstGeom>
      </xdr:spPr>
    </xdr:pic>
    <xdr:clientData/>
  </xdr:twoCellAnchor>
  <xdr:twoCellAnchor>
    <xdr:from>
      <xdr:col>0</xdr:col>
      <xdr:colOff>265987</xdr:colOff>
      <xdr:row>2293</xdr:row>
      <xdr:rowOff>12998</xdr:rowOff>
    </xdr:from>
    <xdr:to>
      <xdr:col>0</xdr:col>
      <xdr:colOff>1057987</xdr:colOff>
      <xdr:row>2293</xdr:row>
      <xdr:rowOff>948998</xdr:rowOff>
    </xdr:to>
    <xdr:pic>
      <xdr:nvPicPr>
        <xdr:cNvPr id="2088" name="1006756_1A04697_2B070.jpg">
          <a:extLst>
            <a:ext uri="{FF2B5EF4-FFF2-40B4-BE49-F238E27FC236}">
              <a16:creationId xmlns:a16="http://schemas.microsoft.com/office/drawing/2014/main" xmlns="" id="{48D568F9-0D7F-3944-5645-DA4AC7DBC05F}"/>
            </a:ext>
          </a:extLst>
        </xdr:cNvPr>
        <xdr:cNvPicPr>
          <a:picLocks/>
        </xdr:cNvPicPr>
      </xdr:nvPicPr>
      <xdr:blipFill>
        <a:blip xmlns:r="http://schemas.openxmlformats.org/officeDocument/2006/relationships" r:embed="rId638" cstate="screen">
          <a:extLst>
            <a:ext uri="{28A0092B-C50C-407E-A947-70E740481C1C}">
              <a14:useLocalDpi xmlns:a14="http://schemas.microsoft.com/office/drawing/2010/main"/>
            </a:ext>
          </a:extLst>
        </a:blip>
        <a:stretch>
          <a:fillRect/>
        </a:stretch>
      </xdr:blipFill>
      <xdr:spPr>
        <a:xfrm>
          <a:off x="265987" y="882447098"/>
          <a:ext cx="792000" cy="936000"/>
        </a:xfrm>
        <a:prstGeom prst="rect">
          <a:avLst/>
        </a:prstGeom>
      </xdr:spPr>
    </xdr:pic>
    <xdr:clientData/>
  </xdr:twoCellAnchor>
  <xdr:twoCellAnchor>
    <xdr:from>
      <xdr:col>0</xdr:col>
      <xdr:colOff>265987</xdr:colOff>
      <xdr:row>2294</xdr:row>
      <xdr:rowOff>12998</xdr:rowOff>
    </xdr:from>
    <xdr:to>
      <xdr:col>0</xdr:col>
      <xdr:colOff>1057987</xdr:colOff>
      <xdr:row>2294</xdr:row>
      <xdr:rowOff>948998</xdr:rowOff>
    </xdr:to>
    <xdr:pic>
      <xdr:nvPicPr>
        <xdr:cNvPr id="2090" name="1000124_1A02505_5B000.jpg">
          <a:extLst>
            <a:ext uri="{FF2B5EF4-FFF2-40B4-BE49-F238E27FC236}">
              <a16:creationId xmlns:a16="http://schemas.microsoft.com/office/drawing/2014/main" xmlns="" id="{68723721-147A-9B85-3307-FF7143A5E735}"/>
            </a:ext>
          </a:extLst>
        </xdr:cNvPr>
        <xdr:cNvPicPr>
          <a:picLocks/>
        </xdr:cNvPicPr>
      </xdr:nvPicPr>
      <xdr:blipFill>
        <a:blip xmlns:r="http://schemas.openxmlformats.org/officeDocument/2006/relationships" r:embed="rId639" cstate="screen">
          <a:extLst>
            <a:ext uri="{28A0092B-C50C-407E-A947-70E740481C1C}">
              <a14:useLocalDpi xmlns:a14="http://schemas.microsoft.com/office/drawing/2010/main"/>
            </a:ext>
          </a:extLst>
        </a:blip>
        <a:stretch>
          <a:fillRect/>
        </a:stretch>
      </xdr:blipFill>
      <xdr:spPr>
        <a:xfrm>
          <a:off x="265987" y="883409123"/>
          <a:ext cx="792000" cy="936000"/>
        </a:xfrm>
        <a:prstGeom prst="rect">
          <a:avLst/>
        </a:prstGeom>
      </xdr:spPr>
    </xdr:pic>
    <xdr:clientData/>
  </xdr:twoCellAnchor>
  <xdr:twoCellAnchor>
    <xdr:from>
      <xdr:col>0</xdr:col>
      <xdr:colOff>265987</xdr:colOff>
      <xdr:row>2298</xdr:row>
      <xdr:rowOff>12998</xdr:rowOff>
    </xdr:from>
    <xdr:to>
      <xdr:col>0</xdr:col>
      <xdr:colOff>1057987</xdr:colOff>
      <xdr:row>2298</xdr:row>
      <xdr:rowOff>948998</xdr:rowOff>
    </xdr:to>
    <xdr:pic>
      <xdr:nvPicPr>
        <xdr:cNvPr id="2092" name="1000189_1A08353_2VC40.jpg">
          <a:extLst>
            <a:ext uri="{FF2B5EF4-FFF2-40B4-BE49-F238E27FC236}">
              <a16:creationId xmlns:a16="http://schemas.microsoft.com/office/drawing/2014/main" xmlns="" id="{F76C4AC9-36F7-9439-C6C0-5942C117E44A}"/>
            </a:ext>
          </a:extLst>
        </xdr:cNvPr>
        <xdr:cNvPicPr>
          <a:picLocks/>
        </xdr:cNvPicPr>
      </xdr:nvPicPr>
      <xdr:blipFill>
        <a:blip xmlns:r="http://schemas.openxmlformats.org/officeDocument/2006/relationships" r:embed="rId640" cstate="screen">
          <a:extLst>
            <a:ext uri="{28A0092B-C50C-407E-A947-70E740481C1C}">
              <a14:useLocalDpi xmlns:a14="http://schemas.microsoft.com/office/drawing/2010/main"/>
            </a:ext>
          </a:extLst>
        </a:blip>
        <a:stretch>
          <a:fillRect/>
        </a:stretch>
      </xdr:blipFill>
      <xdr:spPr>
        <a:xfrm>
          <a:off x="265987" y="884856923"/>
          <a:ext cx="792000" cy="936000"/>
        </a:xfrm>
        <a:prstGeom prst="rect">
          <a:avLst/>
        </a:prstGeom>
      </xdr:spPr>
    </xdr:pic>
    <xdr:clientData/>
  </xdr:twoCellAnchor>
  <xdr:twoCellAnchor>
    <xdr:from>
      <xdr:col>0</xdr:col>
      <xdr:colOff>265987</xdr:colOff>
      <xdr:row>2301</xdr:row>
      <xdr:rowOff>12998</xdr:rowOff>
    </xdr:from>
    <xdr:to>
      <xdr:col>0</xdr:col>
      <xdr:colOff>1057987</xdr:colOff>
      <xdr:row>2301</xdr:row>
      <xdr:rowOff>948998</xdr:rowOff>
    </xdr:to>
    <xdr:pic>
      <xdr:nvPicPr>
        <xdr:cNvPr id="2094" name="1000340_1A02505_5B000.jpg">
          <a:extLst>
            <a:ext uri="{FF2B5EF4-FFF2-40B4-BE49-F238E27FC236}">
              <a16:creationId xmlns:a16="http://schemas.microsoft.com/office/drawing/2014/main" xmlns="" id="{CDCA9EEB-1763-E0A8-07C2-A42AFA9C0D49}"/>
            </a:ext>
          </a:extLst>
        </xdr:cNvPr>
        <xdr:cNvPicPr>
          <a:picLocks/>
        </xdr:cNvPicPr>
      </xdr:nvPicPr>
      <xdr:blipFill>
        <a:blip xmlns:r="http://schemas.openxmlformats.org/officeDocument/2006/relationships" r:embed="rId641" cstate="screen">
          <a:extLst>
            <a:ext uri="{28A0092B-C50C-407E-A947-70E740481C1C}">
              <a14:useLocalDpi xmlns:a14="http://schemas.microsoft.com/office/drawing/2010/main"/>
            </a:ext>
          </a:extLst>
        </a:blip>
        <a:stretch>
          <a:fillRect/>
        </a:stretch>
      </xdr:blipFill>
      <xdr:spPr>
        <a:xfrm>
          <a:off x="265987" y="886142798"/>
          <a:ext cx="792000" cy="936000"/>
        </a:xfrm>
        <a:prstGeom prst="rect">
          <a:avLst/>
        </a:prstGeom>
      </xdr:spPr>
    </xdr:pic>
    <xdr:clientData/>
  </xdr:twoCellAnchor>
  <xdr:twoCellAnchor>
    <xdr:from>
      <xdr:col>0</xdr:col>
      <xdr:colOff>265987</xdr:colOff>
      <xdr:row>2304</xdr:row>
      <xdr:rowOff>12998</xdr:rowOff>
    </xdr:from>
    <xdr:to>
      <xdr:col>0</xdr:col>
      <xdr:colOff>1057987</xdr:colOff>
      <xdr:row>2304</xdr:row>
      <xdr:rowOff>948998</xdr:rowOff>
    </xdr:to>
    <xdr:pic>
      <xdr:nvPicPr>
        <xdr:cNvPr id="2096" name="1000221_1A01322_2B020.jpg">
          <a:extLst>
            <a:ext uri="{FF2B5EF4-FFF2-40B4-BE49-F238E27FC236}">
              <a16:creationId xmlns:a16="http://schemas.microsoft.com/office/drawing/2014/main" xmlns="" id="{634568B1-51E5-E644-6BEB-5B86B231EBD1}"/>
            </a:ext>
          </a:extLst>
        </xdr:cNvPr>
        <xdr:cNvPicPr>
          <a:picLocks/>
        </xdr:cNvPicPr>
      </xdr:nvPicPr>
      <xdr:blipFill>
        <a:blip xmlns:r="http://schemas.openxmlformats.org/officeDocument/2006/relationships" r:embed="rId642" cstate="screen">
          <a:extLst>
            <a:ext uri="{28A0092B-C50C-407E-A947-70E740481C1C}">
              <a14:useLocalDpi xmlns:a14="http://schemas.microsoft.com/office/drawing/2010/main"/>
            </a:ext>
          </a:extLst>
        </a:blip>
        <a:stretch>
          <a:fillRect/>
        </a:stretch>
      </xdr:blipFill>
      <xdr:spPr>
        <a:xfrm>
          <a:off x="265987" y="887428673"/>
          <a:ext cx="792000" cy="936000"/>
        </a:xfrm>
        <a:prstGeom prst="rect">
          <a:avLst/>
        </a:prstGeom>
      </xdr:spPr>
    </xdr:pic>
    <xdr:clientData/>
  </xdr:twoCellAnchor>
  <xdr:twoCellAnchor>
    <xdr:from>
      <xdr:col>0</xdr:col>
      <xdr:colOff>265987</xdr:colOff>
      <xdr:row>2309</xdr:row>
      <xdr:rowOff>12998</xdr:rowOff>
    </xdr:from>
    <xdr:to>
      <xdr:col>0</xdr:col>
      <xdr:colOff>1057987</xdr:colOff>
      <xdr:row>2309</xdr:row>
      <xdr:rowOff>948998</xdr:rowOff>
    </xdr:to>
    <xdr:pic>
      <xdr:nvPicPr>
        <xdr:cNvPr id="2098" name="1000221_1A04723_2B020.jpg">
          <a:extLst>
            <a:ext uri="{FF2B5EF4-FFF2-40B4-BE49-F238E27FC236}">
              <a16:creationId xmlns:a16="http://schemas.microsoft.com/office/drawing/2014/main" xmlns="" id="{6AFA4439-DF74-2505-884A-CD8D9A50E312}"/>
            </a:ext>
          </a:extLst>
        </xdr:cNvPr>
        <xdr:cNvPicPr>
          <a:picLocks/>
        </xdr:cNvPicPr>
      </xdr:nvPicPr>
      <xdr:blipFill>
        <a:blip xmlns:r="http://schemas.openxmlformats.org/officeDocument/2006/relationships" r:embed="rId643" cstate="screen">
          <a:extLst>
            <a:ext uri="{28A0092B-C50C-407E-A947-70E740481C1C}">
              <a14:useLocalDpi xmlns:a14="http://schemas.microsoft.com/office/drawing/2010/main"/>
            </a:ext>
          </a:extLst>
        </a:blip>
        <a:stretch>
          <a:fillRect/>
        </a:stretch>
      </xdr:blipFill>
      <xdr:spPr>
        <a:xfrm>
          <a:off x="265987" y="889038398"/>
          <a:ext cx="792000" cy="936000"/>
        </a:xfrm>
        <a:prstGeom prst="rect">
          <a:avLst/>
        </a:prstGeom>
      </xdr:spPr>
    </xdr:pic>
    <xdr:clientData/>
  </xdr:twoCellAnchor>
  <xdr:twoCellAnchor>
    <xdr:from>
      <xdr:col>0</xdr:col>
      <xdr:colOff>265987</xdr:colOff>
      <xdr:row>2313</xdr:row>
      <xdr:rowOff>12998</xdr:rowOff>
    </xdr:from>
    <xdr:to>
      <xdr:col>0</xdr:col>
      <xdr:colOff>1057987</xdr:colOff>
      <xdr:row>2313</xdr:row>
      <xdr:rowOff>948998</xdr:rowOff>
    </xdr:to>
    <xdr:pic>
      <xdr:nvPicPr>
        <xdr:cNvPr id="2100" name="1000221_1A08353_2B020.jpg">
          <a:extLst>
            <a:ext uri="{FF2B5EF4-FFF2-40B4-BE49-F238E27FC236}">
              <a16:creationId xmlns:a16="http://schemas.microsoft.com/office/drawing/2014/main" xmlns="" id="{FFDA7A30-9BE2-6A81-8ACD-2FF3BF838112}"/>
            </a:ext>
          </a:extLst>
        </xdr:cNvPr>
        <xdr:cNvPicPr>
          <a:picLocks/>
        </xdr:cNvPicPr>
      </xdr:nvPicPr>
      <xdr:blipFill>
        <a:blip xmlns:r="http://schemas.openxmlformats.org/officeDocument/2006/relationships" r:embed="rId644" cstate="screen">
          <a:extLst>
            <a:ext uri="{28A0092B-C50C-407E-A947-70E740481C1C}">
              <a14:useLocalDpi xmlns:a14="http://schemas.microsoft.com/office/drawing/2010/main"/>
            </a:ext>
          </a:extLst>
        </a:blip>
        <a:stretch>
          <a:fillRect/>
        </a:stretch>
      </xdr:blipFill>
      <xdr:spPr>
        <a:xfrm>
          <a:off x="265987" y="890486198"/>
          <a:ext cx="792000" cy="936000"/>
        </a:xfrm>
        <a:prstGeom prst="rect">
          <a:avLst/>
        </a:prstGeom>
      </xdr:spPr>
    </xdr:pic>
    <xdr:clientData/>
  </xdr:twoCellAnchor>
  <xdr:twoCellAnchor>
    <xdr:from>
      <xdr:col>0</xdr:col>
      <xdr:colOff>265987</xdr:colOff>
      <xdr:row>2314</xdr:row>
      <xdr:rowOff>12998</xdr:rowOff>
    </xdr:from>
    <xdr:to>
      <xdr:col>0</xdr:col>
      <xdr:colOff>1057987</xdr:colOff>
      <xdr:row>2314</xdr:row>
      <xdr:rowOff>948998</xdr:rowOff>
    </xdr:to>
    <xdr:pic>
      <xdr:nvPicPr>
        <xdr:cNvPr id="2102" name="1001659_1A08505_2VB30.jpg">
          <a:extLst>
            <a:ext uri="{FF2B5EF4-FFF2-40B4-BE49-F238E27FC236}">
              <a16:creationId xmlns:a16="http://schemas.microsoft.com/office/drawing/2014/main" xmlns="" id="{3B7C2339-CDB7-D8DF-9527-E4CD79632A3A}"/>
            </a:ext>
          </a:extLst>
        </xdr:cNvPr>
        <xdr:cNvPicPr>
          <a:picLocks/>
        </xdr:cNvPicPr>
      </xdr:nvPicPr>
      <xdr:blipFill>
        <a:blip xmlns:r="http://schemas.openxmlformats.org/officeDocument/2006/relationships" r:embed="rId645" cstate="screen">
          <a:extLst>
            <a:ext uri="{28A0092B-C50C-407E-A947-70E740481C1C}">
              <a14:useLocalDpi xmlns:a14="http://schemas.microsoft.com/office/drawing/2010/main"/>
            </a:ext>
          </a:extLst>
        </a:blip>
        <a:stretch>
          <a:fillRect/>
        </a:stretch>
      </xdr:blipFill>
      <xdr:spPr>
        <a:xfrm>
          <a:off x="265987" y="891448223"/>
          <a:ext cx="792000" cy="936000"/>
        </a:xfrm>
        <a:prstGeom prst="rect">
          <a:avLst/>
        </a:prstGeom>
      </xdr:spPr>
    </xdr:pic>
    <xdr:clientData/>
  </xdr:twoCellAnchor>
  <xdr:twoCellAnchor>
    <xdr:from>
      <xdr:col>0</xdr:col>
      <xdr:colOff>265987</xdr:colOff>
      <xdr:row>2318</xdr:row>
      <xdr:rowOff>12998</xdr:rowOff>
    </xdr:from>
    <xdr:to>
      <xdr:col>0</xdr:col>
      <xdr:colOff>1057987</xdr:colOff>
      <xdr:row>2318</xdr:row>
      <xdr:rowOff>948998</xdr:rowOff>
    </xdr:to>
    <xdr:pic>
      <xdr:nvPicPr>
        <xdr:cNvPr id="2104" name="1003036_1A08307_6B140.jpg">
          <a:extLst>
            <a:ext uri="{FF2B5EF4-FFF2-40B4-BE49-F238E27FC236}">
              <a16:creationId xmlns:a16="http://schemas.microsoft.com/office/drawing/2014/main" xmlns="" id="{1301AE2F-16B6-37B0-D0CF-3E8C7BD4CC96}"/>
            </a:ext>
          </a:extLst>
        </xdr:cNvPr>
        <xdr:cNvPicPr>
          <a:picLocks/>
        </xdr:cNvPicPr>
      </xdr:nvPicPr>
      <xdr:blipFill>
        <a:blip xmlns:r="http://schemas.openxmlformats.org/officeDocument/2006/relationships" r:embed="rId646" cstate="screen">
          <a:extLst>
            <a:ext uri="{28A0092B-C50C-407E-A947-70E740481C1C}">
              <a14:useLocalDpi xmlns:a14="http://schemas.microsoft.com/office/drawing/2010/main"/>
            </a:ext>
          </a:extLst>
        </a:blip>
        <a:stretch>
          <a:fillRect/>
        </a:stretch>
      </xdr:blipFill>
      <xdr:spPr>
        <a:xfrm>
          <a:off x="265987" y="892896023"/>
          <a:ext cx="792000" cy="936000"/>
        </a:xfrm>
        <a:prstGeom prst="rect">
          <a:avLst/>
        </a:prstGeom>
      </xdr:spPr>
    </xdr:pic>
    <xdr:clientData/>
  </xdr:twoCellAnchor>
  <xdr:twoCellAnchor>
    <xdr:from>
      <xdr:col>0</xdr:col>
      <xdr:colOff>265987</xdr:colOff>
      <xdr:row>2320</xdr:row>
      <xdr:rowOff>12998</xdr:rowOff>
    </xdr:from>
    <xdr:to>
      <xdr:col>0</xdr:col>
      <xdr:colOff>1057987</xdr:colOff>
      <xdr:row>2320</xdr:row>
      <xdr:rowOff>948998</xdr:rowOff>
    </xdr:to>
    <xdr:pic>
      <xdr:nvPicPr>
        <xdr:cNvPr id="2106" name="1006760_1A08102_2VB80.jpg">
          <a:extLst>
            <a:ext uri="{FF2B5EF4-FFF2-40B4-BE49-F238E27FC236}">
              <a16:creationId xmlns:a16="http://schemas.microsoft.com/office/drawing/2014/main" xmlns="" id="{A8B08371-67B9-098C-A321-5414F5C19A00}"/>
            </a:ext>
          </a:extLst>
        </xdr:cNvPr>
        <xdr:cNvPicPr>
          <a:picLocks/>
        </xdr:cNvPicPr>
      </xdr:nvPicPr>
      <xdr:blipFill>
        <a:blip xmlns:r="http://schemas.openxmlformats.org/officeDocument/2006/relationships" r:embed="rId647" cstate="screen">
          <a:extLst>
            <a:ext uri="{28A0092B-C50C-407E-A947-70E740481C1C}">
              <a14:useLocalDpi xmlns:a14="http://schemas.microsoft.com/office/drawing/2010/main"/>
            </a:ext>
          </a:extLst>
        </a:blip>
        <a:stretch>
          <a:fillRect/>
        </a:stretch>
      </xdr:blipFill>
      <xdr:spPr>
        <a:xfrm>
          <a:off x="265987" y="894019973"/>
          <a:ext cx="792000" cy="936000"/>
        </a:xfrm>
        <a:prstGeom prst="rect">
          <a:avLst/>
        </a:prstGeom>
      </xdr:spPr>
    </xdr:pic>
    <xdr:clientData/>
  </xdr:twoCellAnchor>
  <xdr:twoCellAnchor>
    <xdr:from>
      <xdr:col>0</xdr:col>
      <xdr:colOff>265987</xdr:colOff>
      <xdr:row>2322</xdr:row>
      <xdr:rowOff>12998</xdr:rowOff>
    </xdr:from>
    <xdr:to>
      <xdr:col>0</xdr:col>
      <xdr:colOff>1057987</xdr:colOff>
      <xdr:row>2322</xdr:row>
      <xdr:rowOff>948998</xdr:rowOff>
    </xdr:to>
    <xdr:pic>
      <xdr:nvPicPr>
        <xdr:cNvPr id="2108" name="1011473_1A08312_2GF70.jpg">
          <a:extLst>
            <a:ext uri="{FF2B5EF4-FFF2-40B4-BE49-F238E27FC236}">
              <a16:creationId xmlns:a16="http://schemas.microsoft.com/office/drawing/2014/main" xmlns="" id="{D13BAA9B-C84C-892C-4200-EA32ED3F9790}"/>
            </a:ext>
          </a:extLst>
        </xdr:cNvPr>
        <xdr:cNvPicPr>
          <a:picLocks/>
        </xdr:cNvPicPr>
      </xdr:nvPicPr>
      <xdr:blipFill>
        <a:blip xmlns:r="http://schemas.openxmlformats.org/officeDocument/2006/relationships" r:embed="rId648" cstate="screen">
          <a:extLst>
            <a:ext uri="{28A0092B-C50C-407E-A947-70E740481C1C}">
              <a14:useLocalDpi xmlns:a14="http://schemas.microsoft.com/office/drawing/2010/main"/>
            </a:ext>
          </a:extLst>
        </a:blip>
        <a:stretch>
          <a:fillRect/>
        </a:stretch>
      </xdr:blipFill>
      <xdr:spPr>
        <a:xfrm>
          <a:off x="265987" y="895143923"/>
          <a:ext cx="792000" cy="936000"/>
        </a:xfrm>
        <a:prstGeom prst="rect">
          <a:avLst/>
        </a:prstGeom>
      </xdr:spPr>
    </xdr:pic>
    <xdr:clientData/>
  </xdr:twoCellAnchor>
  <xdr:twoCellAnchor>
    <xdr:from>
      <xdr:col>0</xdr:col>
      <xdr:colOff>265987</xdr:colOff>
      <xdr:row>2325</xdr:row>
      <xdr:rowOff>12998</xdr:rowOff>
    </xdr:from>
    <xdr:to>
      <xdr:col>0</xdr:col>
      <xdr:colOff>1057987</xdr:colOff>
      <xdr:row>2325</xdr:row>
      <xdr:rowOff>948998</xdr:rowOff>
    </xdr:to>
    <xdr:pic>
      <xdr:nvPicPr>
        <xdr:cNvPr id="2110" name="1000101_1A04733_2W070.jpg">
          <a:extLst>
            <a:ext uri="{FF2B5EF4-FFF2-40B4-BE49-F238E27FC236}">
              <a16:creationId xmlns:a16="http://schemas.microsoft.com/office/drawing/2014/main" xmlns="" id="{554AC17B-2A87-7D68-87BB-333810EA0A86}"/>
            </a:ext>
          </a:extLst>
        </xdr:cNvPr>
        <xdr:cNvPicPr>
          <a:picLocks/>
        </xdr:cNvPicPr>
      </xdr:nvPicPr>
      <xdr:blipFill>
        <a:blip xmlns:r="http://schemas.openxmlformats.org/officeDocument/2006/relationships" r:embed="rId649" cstate="screen">
          <a:extLst>
            <a:ext uri="{28A0092B-C50C-407E-A947-70E740481C1C}">
              <a14:useLocalDpi xmlns:a14="http://schemas.microsoft.com/office/drawing/2010/main"/>
            </a:ext>
          </a:extLst>
        </a:blip>
        <a:stretch>
          <a:fillRect/>
        </a:stretch>
      </xdr:blipFill>
      <xdr:spPr>
        <a:xfrm>
          <a:off x="265987" y="896429798"/>
          <a:ext cx="792000" cy="936000"/>
        </a:xfrm>
        <a:prstGeom prst="rect">
          <a:avLst/>
        </a:prstGeom>
      </xdr:spPr>
    </xdr:pic>
    <xdr:clientData/>
  </xdr:twoCellAnchor>
  <xdr:twoCellAnchor>
    <xdr:from>
      <xdr:col>0</xdr:col>
      <xdr:colOff>265987</xdr:colOff>
      <xdr:row>2328</xdr:row>
      <xdr:rowOff>12998</xdr:rowOff>
    </xdr:from>
    <xdr:to>
      <xdr:col>0</xdr:col>
      <xdr:colOff>1057987</xdr:colOff>
      <xdr:row>2328</xdr:row>
      <xdr:rowOff>948998</xdr:rowOff>
    </xdr:to>
    <xdr:pic>
      <xdr:nvPicPr>
        <xdr:cNvPr id="2112" name="1000101_1A04733_2B070.jpg">
          <a:extLst>
            <a:ext uri="{FF2B5EF4-FFF2-40B4-BE49-F238E27FC236}">
              <a16:creationId xmlns:a16="http://schemas.microsoft.com/office/drawing/2014/main" xmlns="" id="{001702F4-9C5A-46BC-D807-5BBF358AD55F}"/>
            </a:ext>
          </a:extLst>
        </xdr:cNvPr>
        <xdr:cNvPicPr>
          <a:picLocks/>
        </xdr:cNvPicPr>
      </xdr:nvPicPr>
      <xdr:blipFill>
        <a:blip xmlns:r="http://schemas.openxmlformats.org/officeDocument/2006/relationships" r:embed="rId650" cstate="screen">
          <a:extLst>
            <a:ext uri="{28A0092B-C50C-407E-A947-70E740481C1C}">
              <a14:useLocalDpi xmlns:a14="http://schemas.microsoft.com/office/drawing/2010/main"/>
            </a:ext>
          </a:extLst>
        </a:blip>
        <a:stretch>
          <a:fillRect/>
        </a:stretch>
      </xdr:blipFill>
      <xdr:spPr>
        <a:xfrm>
          <a:off x="265987" y="897715673"/>
          <a:ext cx="792000" cy="936000"/>
        </a:xfrm>
        <a:prstGeom prst="rect">
          <a:avLst/>
        </a:prstGeom>
      </xdr:spPr>
    </xdr:pic>
    <xdr:clientData/>
  </xdr:twoCellAnchor>
  <xdr:twoCellAnchor>
    <xdr:from>
      <xdr:col>0</xdr:col>
      <xdr:colOff>265987</xdr:colOff>
      <xdr:row>2329</xdr:row>
      <xdr:rowOff>12998</xdr:rowOff>
    </xdr:from>
    <xdr:to>
      <xdr:col>0</xdr:col>
      <xdr:colOff>1057987</xdr:colOff>
      <xdr:row>2329</xdr:row>
      <xdr:rowOff>948998</xdr:rowOff>
    </xdr:to>
    <xdr:pic>
      <xdr:nvPicPr>
        <xdr:cNvPr id="2114" name="1000101_1A05335_5Y190.jpg">
          <a:extLst>
            <a:ext uri="{FF2B5EF4-FFF2-40B4-BE49-F238E27FC236}">
              <a16:creationId xmlns:a16="http://schemas.microsoft.com/office/drawing/2014/main" xmlns="" id="{F6861BC1-D94F-3F0D-F80C-AC89E0D58006}"/>
            </a:ext>
          </a:extLst>
        </xdr:cNvPr>
        <xdr:cNvPicPr>
          <a:picLocks/>
        </xdr:cNvPicPr>
      </xdr:nvPicPr>
      <xdr:blipFill>
        <a:blip xmlns:r="http://schemas.openxmlformats.org/officeDocument/2006/relationships" r:embed="rId651" cstate="screen">
          <a:extLst>
            <a:ext uri="{28A0092B-C50C-407E-A947-70E740481C1C}">
              <a14:useLocalDpi xmlns:a14="http://schemas.microsoft.com/office/drawing/2010/main"/>
            </a:ext>
          </a:extLst>
        </a:blip>
        <a:stretch>
          <a:fillRect/>
        </a:stretch>
      </xdr:blipFill>
      <xdr:spPr>
        <a:xfrm>
          <a:off x="265987" y="898677698"/>
          <a:ext cx="792000" cy="936000"/>
        </a:xfrm>
        <a:prstGeom prst="rect">
          <a:avLst/>
        </a:prstGeom>
      </xdr:spPr>
    </xdr:pic>
    <xdr:clientData/>
  </xdr:twoCellAnchor>
  <xdr:twoCellAnchor>
    <xdr:from>
      <xdr:col>0</xdr:col>
      <xdr:colOff>265987</xdr:colOff>
      <xdr:row>2331</xdr:row>
      <xdr:rowOff>12998</xdr:rowOff>
    </xdr:from>
    <xdr:to>
      <xdr:col>0</xdr:col>
      <xdr:colOff>1057987</xdr:colOff>
      <xdr:row>2331</xdr:row>
      <xdr:rowOff>948998</xdr:rowOff>
    </xdr:to>
    <xdr:pic>
      <xdr:nvPicPr>
        <xdr:cNvPr id="2116" name="1000101_1A08294_2VD00.jpg">
          <a:extLst>
            <a:ext uri="{FF2B5EF4-FFF2-40B4-BE49-F238E27FC236}">
              <a16:creationId xmlns:a16="http://schemas.microsoft.com/office/drawing/2014/main" xmlns="" id="{B766C8EC-EC36-5298-19A9-C62BFAD3072E}"/>
            </a:ext>
          </a:extLst>
        </xdr:cNvPr>
        <xdr:cNvPicPr>
          <a:picLocks/>
        </xdr:cNvPicPr>
      </xdr:nvPicPr>
      <xdr:blipFill>
        <a:blip xmlns:r="http://schemas.openxmlformats.org/officeDocument/2006/relationships" r:embed="rId652" cstate="screen">
          <a:extLst>
            <a:ext uri="{28A0092B-C50C-407E-A947-70E740481C1C}">
              <a14:useLocalDpi xmlns:a14="http://schemas.microsoft.com/office/drawing/2010/main"/>
            </a:ext>
          </a:extLst>
        </a:blip>
        <a:stretch>
          <a:fillRect/>
        </a:stretch>
      </xdr:blipFill>
      <xdr:spPr>
        <a:xfrm>
          <a:off x="265987" y="899801648"/>
          <a:ext cx="792000" cy="936000"/>
        </a:xfrm>
        <a:prstGeom prst="rect">
          <a:avLst/>
        </a:prstGeom>
      </xdr:spPr>
    </xdr:pic>
    <xdr:clientData/>
  </xdr:twoCellAnchor>
  <xdr:twoCellAnchor>
    <xdr:from>
      <xdr:col>0</xdr:col>
      <xdr:colOff>265987</xdr:colOff>
      <xdr:row>2332</xdr:row>
      <xdr:rowOff>12998</xdr:rowOff>
    </xdr:from>
    <xdr:to>
      <xdr:col>0</xdr:col>
      <xdr:colOff>1057987</xdr:colOff>
      <xdr:row>2332</xdr:row>
      <xdr:rowOff>948998</xdr:rowOff>
    </xdr:to>
    <xdr:pic>
      <xdr:nvPicPr>
        <xdr:cNvPr id="2118" name="1000101_1A08294_2Y260.jpg">
          <a:extLst>
            <a:ext uri="{FF2B5EF4-FFF2-40B4-BE49-F238E27FC236}">
              <a16:creationId xmlns:a16="http://schemas.microsoft.com/office/drawing/2014/main" xmlns="" id="{62DAADE7-C787-D83C-2C01-A4AAD1882C60}"/>
            </a:ext>
          </a:extLst>
        </xdr:cNvPr>
        <xdr:cNvPicPr>
          <a:picLocks/>
        </xdr:cNvPicPr>
      </xdr:nvPicPr>
      <xdr:blipFill>
        <a:blip xmlns:r="http://schemas.openxmlformats.org/officeDocument/2006/relationships" r:embed="rId653" cstate="screen">
          <a:extLst>
            <a:ext uri="{28A0092B-C50C-407E-A947-70E740481C1C}">
              <a14:useLocalDpi xmlns:a14="http://schemas.microsoft.com/office/drawing/2010/main"/>
            </a:ext>
          </a:extLst>
        </a:blip>
        <a:stretch>
          <a:fillRect/>
        </a:stretch>
      </xdr:blipFill>
      <xdr:spPr>
        <a:xfrm>
          <a:off x="265987" y="900763673"/>
          <a:ext cx="792000" cy="936000"/>
        </a:xfrm>
        <a:prstGeom prst="rect">
          <a:avLst/>
        </a:prstGeom>
      </xdr:spPr>
    </xdr:pic>
    <xdr:clientData/>
  </xdr:twoCellAnchor>
  <xdr:twoCellAnchor>
    <xdr:from>
      <xdr:col>0</xdr:col>
      <xdr:colOff>265987</xdr:colOff>
      <xdr:row>2333</xdr:row>
      <xdr:rowOff>12998</xdr:rowOff>
    </xdr:from>
    <xdr:to>
      <xdr:col>0</xdr:col>
      <xdr:colOff>1057987</xdr:colOff>
      <xdr:row>2333</xdr:row>
      <xdr:rowOff>948998</xdr:rowOff>
    </xdr:to>
    <xdr:pic>
      <xdr:nvPicPr>
        <xdr:cNvPr id="2120" name="1000101_1A08494_5B020.jpg">
          <a:extLst>
            <a:ext uri="{FF2B5EF4-FFF2-40B4-BE49-F238E27FC236}">
              <a16:creationId xmlns:a16="http://schemas.microsoft.com/office/drawing/2014/main" xmlns="" id="{9F407E55-55B6-D0B3-D6AA-997303864FB8}"/>
            </a:ext>
          </a:extLst>
        </xdr:cNvPr>
        <xdr:cNvPicPr>
          <a:picLocks/>
        </xdr:cNvPicPr>
      </xdr:nvPicPr>
      <xdr:blipFill>
        <a:blip xmlns:r="http://schemas.openxmlformats.org/officeDocument/2006/relationships" r:embed="rId654" cstate="screen">
          <a:extLst>
            <a:ext uri="{28A0092B-C50C-407E-A947-70E740481C1C}">
              <a14:useLocalDpi xmlns:a14="http://schemas.microsoft.com/office/drawing/2010/main"/>
            </a:ext>
          </a:extLst>
        </a:blip>
        <a:stretch>
          <a:fillRect/>
        </a:stretch>
      </xdr:blipFill>
      <xdr:spPr>
        <a:xfrm>
          <a:off x="265987" y="901725698"/>
          <a:ext cx="792000" cy="936000"/>
        </a:xfrm>
        <a:prstGeom prst="rect">
          <a:avLst/>
        </a:prstGeom>
      </xdr:spPr>
    </xdr:pic>
    <xdr:clientData/>
  </xdr:twoCellAnchor>
  <xdr:twoCellAnchor>
    <xdr:from>
      <xdr:col>0</xdr:col>
      <xdr:colOff>265987</xdr:colOff>
      <xdr:row>2335</xdr:row>
      <xdr:rowOff>12998</xdr:rowOff>
    </xdr:from>
    <xdr:to>
      <xdr:col>0</xdr:col>
      <xdr:colOff>1057987</xdr:colOff>
      <xdr:row>2335</xdr:row>
      <xdr:rowOff>948998</xdr:rowOff>
    </xdr:to>
    <xdr:pic>
      <xdr:nvPicPr>
        <xdr:cNvPr id="2122" name="1000129_1A08294_2U740.jpg">
          <a:extLst>
            <a:ext uri="{FF2B5EF4-FFF2-40B4-BE49-F238E27FC236}">
              <a16:creationId xmlns:a16="http://schemas.microsoft.com/office/drawing/2014/main" xmlns="" id="{4DBB1D08-111B-531C-7BCB-9AC0BE84BA9B}"/>
            </a:ext>
          </a:extLst>
        </xdr:cNvPr>
        <xdr:cNvPicPr>
          <a:picLocks/>
        </xdr:cNvPicPr>
      </xdr:nvPicPr>
      <xdr:blipFill>
        <a:blip xmlns:r="http://schemas.openxmlformats.org/officeDocument/2006/relationships" r:embed="rId655" cstate="screen">
          <a:extLst>
            <a:ext uri="{28A0092B-C50C-407E-A947-70E740481C1C}">
              <a14:useLocalDpi xmlns:a14="http://schemas.microsoft.com/office/drawing/2010/main"/>
            </a:ext>
          </a:extLst>
        </a:blip>
        <a:stretch>
          <a:fillRect/>
        </a:stretch>
      </xdr:blipFill>
      <xdr:spPr>
        <a:xfrm>
          <a:off x="265987" y="902849648"/>
          <a:ext cx="792000" cy="936000"/>
        </a:xfrm>
        <a:prstGeom prst="rect">
          <a:avLst/>
        </a:prstGeom>
      </xdr:spPr>
    </xdr:pic>
    <xdr:clientData/>
  </xdr:twoCellAnchor>
  <xdr:twoCellAnchor>
    <xdr:from>
      <xdr:col>0</xdr:col>
      <xdr:colOff>265987</xdr:colOff>
      <xdr:row>2336</xdr:row>
      <xdr:rowOff>12998</xdr:rowOff>
    </xdr:from>
    <xdr:to>
      <xdr:col>0</xdr:col>
      <xdr:colOff>1057987</xdr:colOff>
      <xdr:row>2336</xdr:row>
      <xdr:rowOff>948998</xdr:rowOff>
    </xdr:to>
    <xdr:pic>
      <xdr:nvPicPr>
        <xdr:cNvPr id="2124" name="1000129_1A09368_2EF90.jpg">
          <a:extLst>
            <a:ext uri="{FF2B5EF4-FFF2-40B4-BE49-F238E27FC236}">
              <a16:creationId xmlns:a16="http://schemas.microsoft.com/office/drawing/2014/main" xmlns="" id="{4705BA30-1D4A-06D2-7FD0-88FF49B88483}"/>
            </a:ext>
          </a:extLst>
        </xdr:cNvPr>
        <xdr:cNvPicPr>
          <a:picLocks/>
        </xdr:cNvPicPr>
      </xdr:nvPicPr>
      <xdr:blipFill>
        <a:blip xmlns:r="http://schemas.openxmlformats.org/officeDocument/2006/relationships" r:embed="rId656" cstate="screen">
          <a:extLst>
            <a:ext uri="{28A0092B-C50C-407E-A947-70E740481C1C}">
              <a14:useLocalDpi xmlns:a14="http://schemas.microsoft.com/office/drawing/2010/main"/>
            </a:ext>
          </a:extLst>
        </a:blip>
        <a:stretch>
          <a:fillRect/>
        </a:stretch>
      </xdr:blipFill>
      <xdr:spPr>
        <a:xfrm>
          <a:off x="265987" y="903811673"/>
          <a:ext cx="792000" cy="936000"/>
        </a:xfrm>
        <a:prstGeom prst="rect">
          <a:avLst/>
        </a:prstGeom>
      </xdr:spPr>
    </xdr:pic>
    <xdr:clientData/>
  </xdr:twoCellAnchor>
  <xdr:twoCellAnchor>
    <xdr:from>
      <xdr:col>0</xdr:col>
      <xdr:colOff>265987</xdr:colOff>
      <xdr:row>2337</xdr:row>
      <xdr:rowOff>12998</xdr:rowOff>
    </xdr:from>
    <xdr:to>
      <xdr:col>0</xdr:col>
      <xdr:colOff>1057987</xdr:colOff>
      <xdr:row>2337</xdr:row>
      <xdr:rowOff>948998</xdr:rowOff>
    </xdr:to>
    <xdr:pic>
      <xdr:nvPicPr>
        <xdr:cNvPr id="2126" name="1001645_1A08298_2VC50.jpg">
          <a:extLst>
            <a:ext uri="{FF2B5EF4-FFF2-40B4-BE49-F238E27FC236}">
              <a16:creationId xmlns:a16="http://schemas.microsoft.com/office/drawing/2014/main" xmlns="" id="{F6A55276-1A90-FA12-A3E9-EB82D26AB53D}"/>
            </a:ext>
          </a:extLst>
        </xdr:cNvPr>
        <xdr:cNvPicPr>
          <a:picLocks/>
        </xdr:cNvPicPr>
      </xdr:nvPicPr>
      <xdr:blipFill>
        <a:blip xmlns:r="http://schemas.openxmlformats.org/officeDocument/2006/relationships" r:embed="rId657" cstate="screen">
          <a:extLst>
            <a:ext uri="{28A0092B-C50C-407E-A947-70E740481C1C}">
              <a14:useLocalDpi xmlns:a14="http://schemas.microsoft.com/office/drawing/2010/main"/>
            </a:ext>
          </a:extLst>
        </a:blip>
        <a:stretch>
          <a:fillRect/>
        </a:stretch>
      </xdr:blipFill>
      <xdr:spPr>
        <a:xfrm>
          <a:off x="265987" y="904773698"/>
          <a:ext cx="792000" cy="936000"/>
        </a:xfrm>
        <a:prstGeom prst="rect">
          <a:avLst/>
        </a:prstGeom>
      </xdr:spPr>
    </xdr:pic>
    <xdr:clientData/>
  </xdr:twoCellAnchor>
  <xdr:twoCellAnchor>
    <xdr:from>
      <xdr:col>0</xdr:col>
      <xdr:colOff>265987</xdr:colOff>
      <xdr:row>2343</xdr:row>
      <xdr:rowOff>12998</xdr:rowOff>
    </xdr:from>
    <xdr:to>
      <xdr:col>0</xdr:col>
      <xdr:colOff>1057987</xdr:colOff>
      <xdr:row>2343</xdr:row>
      <xdr:rowOff>948998</xdr:rowOff>
    </xdr:to>
    <xdr:pic>
      <xdr:nvPicPr>
        <xdr:cNvPr id="2128" name="1006728_1A07565_2U500.jpg">
          <a:extLst>
            <a:ext uri="{FF2B5EF4-FFF2-40B4-BE49-F238E27FC236}">
              <a16:creationId xmlns:a16="http://schemas.microsoft.com/office/drawing/2014/main" xmlns="" id="{7E3A6276-238E-BFCE-832A-BFBD882841D1}"/>
            </a:ext>
          </a:extLst>
        </xdr:cNvPr>
        <xdr:cNvPicPr>
          <a:picLocks/>
        </xdr:cNvPicPr>
      </xdr:nvPicPr>
      <xdr:blipFill>
        <a:blip xmlns:r="http://schemas.openxmlformats.org/officeDocument/2006/relationships" r:embed="rId658" cstate="screen">
          <a:extLst>
            <a:ext uri="{28A0092B-C50C-407E-A947-70E740481C1C}">
              <a14:useLocalDpi xmlns:a14="http://schemas.microsoft.com/office/drawing/2010/main"/>
            </a:ext>
          </a:extLst>
        </a:blip>
        <a:stretch>
          <a:fillRect/>
        </a:stretch>
      </xdr:blipFill>
      <xdr:spPr>
        <a:xfrm>
          <a:off x="265987" y="906545348"/>
          <a:ext cx="792000" cy="936000"/>
        </a:xfrm>
        <a:prstGeom prst="rect">
          <a:avLst/>
        </a:prstGeom>
      </xdr:spPr>
    </xdr:pic>
    <xdr:clientData/>
  </xdr:twoCellAnchor>
  <xdr:twoCellAnchor>
    <xdr:from>
      <xdr:col>0</xdr:col>
      <xdr:colOff>265987</xdr:colOff>
      <xdr:row>2347</xdr:row>
      <xdr:rowOff>12998</xdr:rowOff>
    </xdr:from>
    <xdr:to>
      <xdr:col>0</xdr:col>
      <xdr:colOff>1057987</xdr:colOff>
      <xdr:row>2347</xdr:row>
      <xdr:rowOff>948998</xdr:rowOff>
    </xdr:to>
    <xdr:pic>
      <xdr:nvPicPr>
        <xdr:cNvPr id="2130" name="1011094_1A08057_6X330.jpg">
          <a:extLst>
            <a:ext uri="{FF2B5EF4-FFF2-40B4-BE49-F238E27FC236}">
              <a16:creationId xmlns:a16="http://schemas.microsoft.com/office/drawing/2014/main" xmlns="" id="{EA24374D-B0C5-CFBE-C050-1B64A672479C}"/>
            </a:ext>
          </a:extLst>
        </xdr:cNvPr>
        <xdr:cNvPicPr>
          <a:picLocks/>
        </xdr:cNvPicPr>
      </xdr:nvPicPr>
      <xdr:blipFill>
        <a:blip xmlns:r="http://schemas.openxmlformats.org/officeDocument/2006/relationships" r:embed="rId659" cstate="screen">
          <a:extLst>
            <a:ext uri="{28A0092B-C50C-407E-A947-70E740481C1C}">
              <a14:useLocalDpi xmlns:a14="http://schemas.microsoft.com/office/drawing/2010/main"/>
            </a:ext>
          </a:extLst>
        </a:blip>
        <a:stretch>
          <a:fillRect/>
        </a:stretch>
      </xdr:blipFill>
      <xdr:spPr>
        <a:xfrm>
          <a:off x="265987" y="907993148"/>
          <a:ext cx="792000" cy="936000"/>
        </a:xfrm>
        <a:prstGeom prst="rect">
          <a:avLst/>
        </a:prstGeom>
      </xdr:spPr>
    </xdr:pic>
    <xdr:clientData/>
  </xdr:twoCellAnchor>
  <xdr:twoCellAnchor>
    <xdr:from>
      <xdr:col>0</xdr:col>
      <xdr:colOff>265987</xdr:colOff>
      <xdr:row>2351</xdr:row>
      <xdr:rowOff>12998</xdr:rowOff>
    </xdr:from>
    <xdr:to>
      <xdr:col>0</xdr:col>
      <xdr:colOff>1057987</xdr:colOff>
      <xdr:row>2351</xdr:row>
      <xdr:rowOff>948998</xdr:rowOff>
    </xdr:to>
    <xdr:pic>
      <xdr:nvPicPr>
        <xdr:cNvPr id="2132" name="1011361_1A07567_2U840.jpg">
          <a:extLst>
            <a:ext uri="{FF2B5EF4-FFF2-40B4-BE49-F238E27FC236}">
              <a16:creationId xmlns:a16="http://schemas.microsoft.com/office/drawing/2014/main" xmlns="" id="{C2CEC5EC-70D2-BFE5-3C68-B99C7F823982}"/>
            </a:ext>
          </a:extLst>
        </xdr:cNvPr>
        <xdr:cNvPicPr>
          <a:picLocks/>
        </xdr:cNvPicPr>
      </xdr:nvPicPr>
      <xdr:blipFill>
        <a:blip xmlns:r="http://schemas.openxmlformats.org/officeDocument/2006/relationships" r:embed="rId660" cstate="screen">
          <a:extLst>
            <a:ext uri="{28A0092B-C50C-407E-A947-70E740481C1C}">
              <a14:useLocalDpi xmlns:a14="http://schemas.microsoft.com/office/drawing/2010/main"/>
            </a:ext>
          </a:extLst>
        </a:blip>
        <a:stretch>
          <a:fillRect/>
        </a:stretch>
      </xdr:blipFill>
      <xdr:spPr>
        <a:xfrm>
          <a:off x="265987" y="909440948"/>
          <a:ext cx="792000" cy="936000"/>
        </a:xfrm>
        <a:prstGeom prst="rect">
          <a:avLst/>
        </a:prstGeom>
      </xdr:spPr>
    </xdr:pic>
    <xdr:clientData/>
  </xdr:twoCellAnchor>
  <xdr:twoCellAnchor>
    <xdr:from>
      <xdr:col>0</xdr:col>
      <xdr:colOff>265987</xdr:colOff>
      <xdr:row>2354</xdr:row>
      <xdr:rowOff>12998</xdr:rowOff>
    </xdr:from>
    <xdr:to>
      <xdr:col>0</xdr:col>
      <xdr:colOff>1057987</xdr:colOff>
      <xdr:row>2354</xdr:row>
      <xdr:rowOff>948998</xdr:rowOff>
    </xdr:to>
    <xdr:pic>
      <xdr:nvPicPr>
        <xdr:cNvPr id="2134" name="1012033_1A08799_1B000.jpg">
          <a:extLst>
            <a:ext uri="{FF2B5EF4-FFF2-40B4-BE49-F238E27FC236}">
              <a16:creationId xmlns:a16="http://schemas.microsoft.com/office/drawing/2014/main" xmlns="" id="{6340B052-0880-B99A-19AA-52BA85626F74}"/>
            </a:ext>
          </a:extLst>
        </xdr:cNvPr>
        <xdr:cNvPicPr>
          <a:picLocks/>
        </xdr:cNvPicPr>
      </xdr:nvPicPr>
      <xdr:blipFill>
        <a:blip xmlns:r="http://schemas.openxmlformats.org/officeDocument/2006/relationships" r:embed="rId661" cstate="screen">
          <a:extLst>
            <a:ext uri="{28A0092B-C50C-407E-A947-70E740481C1C}">
              <a14:useLocalDpi xmlns:a14="http://schemas.microsoft.com/office/drawing/2010/main"/>
            </a:ext>
          </a:extLst>
        </a:blip>
        <a:stretch>
          <a:fillRect/>
        </a:stretch>
      </xdr:blipFill>
      <xdr:spPr>
        <a:xfrm>
          <a:off x="265987" y="910726823"/>
          <a:ext cx="792000" cy="936000"/>
        </a:xfrm>
        <a:prstGeom prst="rect">
          <a:avLst/>
        </a:prstGeom>
      </xdr:spPr>
    </xdr:pic>
    <xdr:clientData/>
  </xdr:twoCellAnchor>
  <xdr:twoCellAnchor>
    <xdr:from>
      <xdr:col>0</xdr:col>
      <xdr:colOff>265987</xdr:colOff>
      <xdr:row>2355</xdr:row>
      <xdr:rowOff>12998</xdr:rowOff>
    </xdr:from>
    <xdr:to>
      <xdr:col>0</xdr:col>
      <xdr:colOff>1057987</xdr:colOff>
      <xdr:row>2355</xdr:row>
      <xdr:rowOff>948998</xdr:rowOff>
    </xdr:to>
    <xdr:pic>
      <xdr:nvPicPr>
        <xdr:cNvPr id="2136" name="1011367_1A03401_1B000.jpg">
          <a:extLst>
            <a:ext uri="{FF2B5EF4-FFF2-40B4-BE49-F238E27FC236}">
              <a16:creationId xmlns:a16="http://schemas.microsoft.com/office/drawing/2014/main" xmlns="" id="{3C195F8B-AEC7-E74F-84D1-A5933FCB8998}"/>
            </a:ext>
          </a:extLst>
        </xdr:cNvPr>
        <xdr:cNvPicPr>
          <a:picLocks/>
        </xdr:cNvPicPr>
      </xdr:nvPicPr>
      <xdr:blipFill>
        <a:blip xmlns:r="http://schemas.openxmlformats.org/officeDocument/2006/relationships" r:embed="rId662" cstate="screen">
          <a:extLst>
            <a:ext uri="{28A0092B-C50C-407E-A947-70E740481C1C}">
              <a14:useLocalDpi xmlns:a14="http://schemas.microsoft.com/office/drawing/2010/main"/>
            </a:ext>
          </a:extLst>
        </a:blip>
        <a:stretch>
          <a:fillRect/>
        </a:stretch>
      </xdr:blipFill>
      <xdr:spPr>
        <a:xfrm>
          <a:off x="265987" y="911688848"/>
          <a:ext cx="792000" cy="936000"/>
        </a:xfrm>
        <a:prstGeom prst="rect">
          <a:avLst/>
        </a:prstGeom>
      </xdr:spPr>
    </xdr:pic>
    <xdr:clientData/>
  </xdr:twoCellAnchor>
  <xdr:twoCellAnchor>
    <xdr:from>
      <xdr:col>0</xdr:col>
      <xdr:colOff>265987</xdr:colOff>
      <xdr:row>2357</xdr:row>
      <xdr:rowOff>12998</xdr:rowOff>
    </xdr:from>
    <xdr:to>
      <xdr:col>0</xdr:col>
      <xdr:colOff>1057987</xdr:colOff>
      <xdr:row>2357</xdr:row>
      <xdr:rowOff>948998</xdr:rowOff>
    </xdr:to>
    <xdr:pic>
      <xdr:nvPicPr>
        <xdr:cNvPr id="2138" name="1003040_1A02158_2B130.jpg">
          <a:extLst>
            <a:ext uri="{FF2B5EF4-FFF2-40B4-BE49-F238E27FC236}">
              <a16:creationId xmlns:a16="http://schemas.microsoft.com/office/drawing/2014/main" xmlns="" id="{1B95D5C2-9A45-823B-C3CC-BC9E8B399280}"/>
            </a:ext>
          </a:extLst>
        </xdr:cNvPr>
        <xdr:cNvPicPr>
          <a:picLocks/>
        </xdr:cNvPicPr>
      </xdr:nvPicPr>
      <xdr:blipFill>
        <a:blip xmlns:r="http://schemas.openxmlformats.org/officeDocument/2006/relationships" r:embed="rId663" cstate="screen">
          <a:extLst>
            <a:ext uri="{28A0092B-C50C-407E-A947-70E740481C1C}">
              <a14:useLocalDpi xmlns:a14="http://schemas.microsoft.com/office/drawing/2010/main"/>
            </a:ext>
          </a:extLst>
        </a:blip>
        <a:stretch>
          <a:fillRect/>
        </a:stretch>
      </xdr:blipFill>
      <xdr:spPr>
        <a:xfrm>
          <a:off x="265987" y="912812798"/>
          <a:ext cx="792000" cy="936000"/>
        </a:xfrm>
        <a:prstGeom prst="rect">
          <a:avLst/>
        </a:prstGeom>
      </xdr:spPr>
    </xdr:pic>
    <xdr:clientData/>
  </xdr:twoCellAnchor>
  <xdr:twoCellAnchor>
    <xdr:from>
      <xdr:col>0</xdr:col>
      <xdr:colOff>265987</xdr:colOff>
      <xdr:row>2358</xdr:row>
      <xdr:rowOff>12998</xdr:rowOff>
    </xdr:from>
    <xdr:to>
      <xdr:col>0</xdr:col>
      <xdr:colOff>1057987</xdr:colOff>
      <xdr:row>2358</xdr:row>
      <xdr:rowOff>948998</xdr:rowOff>
    </xdr:to>
    <xdr:pic>
      <xdr:nvPicPr>
        <xdr:cNvPr id="2140" name="1007799_1A05557_5G430.jpg">
          <a:extLst>
            <a:ext uri="{FF2B5EF4-FFF2-40B4-BE49-F238E27FC236}">
              <a16:creationId xmlns:a16="http://schemas.microsoft.com/office/drawing/2014/main" xmlns="" id="{DDA1945D-D937-B74B-4039-83412C792335}"/>
            </a:ext>
          </a:extLst>
        </xdr:cNvPr>
        <xdr:cNvPicPr>
          <a:picLocks/>
        </xdr:cNvPicPr>
      </xdr:nvPicPr>
      <xdr:blipFill>
        <a:blip xmlns:r="http://schemas.openxmlformats.org/officeDocument/2006/relationships" r:embed="rId664" cstate="screen">
          <a:extLst>
            <a:ext uri="{28A0092B-C50C-407E-A947-70E740481C1C}">
              <a14:useLocalDpi xmlns:a14="http://schemas.microsoft.com/office/drawing/2010/main"/>
            </a:ext>
          </a:extLst>
        </a:blip>
        <a:stretch>
          <a:fillRect/>
        </a:stretch>
      </xdr:blipFill>
      <xdr:spPr>
        <a:xfrm>
          <a:off x="265987" y="913774823"/>
          <a:ext cx="792000" cy="936000"/>
        </a:xfrm>
        <a:prstGeom prst="rect">
          <a:avLst/>
        </a:prstGeom>
      </xdr:spPr>
    </xdr:pic>
    <xdr:clientData/>
  </xdr:twoCellAnchor>
  <xdr:twoCellAnchor>
    <xdr:from>
      <xdr:col>0</xdr:col>
      <xdr:colOff>265987</xdr:colOff>
      <xdr:row>2361</xdr:row>
      <xdr:rowOff>12998</xdr:rowOff>
    </xdr:from>
    <xdr:to>
      <xdr:col>0</xdr:col>
      <xdr:colOff>1057987</xdr:colOff>
      <xdr:row>2361</xdr:row>
      <xdr:rowOff>948998</xdr:rowOff>
    </xdr:to>
    <xdr:pic>
      <xdr:nvPicPr>
        <xdr:cNvPr id="2142" name="1005249_1A05550_5Y010.jpg">
          <a:extLst>
            <a:ext uri="{FF2B5EF4-FFF2-40B4-BE49-F238E27FC236}">
              <a16:creationId xmlns:a16="http://schemas.microsoft.com/office/drawing/2014/main" xmlns="" id="{5701F53B-17EA-8C90-FA79-180121CA71DD}"/>
            </a:ext>
          </a:extLst>
        </xdr:cNvPr>
        <xdr:cNvPicPr>
          <a:picLocks/>
        </xdr:cNvPicPr>
      </xdr:nvPicPr>
      <xdr:blipFill>
        <a:blip xmlns:r="http://schemas.openxmlformats.org/officeDocument/2006/relationships" r:embed="rId665" cstate="screen">
          <a:extLst>
            <a:ext uri="{28A0092B-C50C-407E-A947-70E740481C1C}">
              <a14:useLocalDpi xmlns:a14="http://schemas.microsoft.com/office/drawing/2010/main"/>
            </a:ext>
          </a:extLst>
        </a:blip>
        <a:stretch>
          <a:fillRect/>
        </a:stretch>
      </xdr:blipFill>
      <xdr:spPr>
        <a:xfrm>
          <a:off x="265987" y="915060698"/>
          <a:ext cx="792000" cy="936000"/>
        </a:xfrm>
        <a:prstGeom prst="rect">
          <a:avLst/>
        </a:prstGeom>
      </xdr:spPr>
    </xdr:pic>
    <xdr:clientData/>
  </xdr:twoCellAnchor>
  <xdr:twoCellAnchor>
    <xdr:from>
      <xdr:col>0</xdr:col>
      <xdr:colOff>265987</xdr:colOff>
      <xdr:row>2362</xdr:row>
      <xdr:rowOff>12998</xdr:rowOff>
    </xdr:from>
    <xdr:to>
      <xdr:col>0</xdr:col>
      <xdr:colOff>1057987</xdr:colOff>
      <xdr:row>2362</xdr:row>
      <xdr:rowOff>948998</xdr:rowOff>
    </xdr:to>
    <xdr:pic>
      <xdr:nvPicPr>
        <xdr:cNvPr id="2144" name="1005249_1A07282_5G540.jpg">
          <a:extLst>
            <a:ext uri="{FF2B5EF4-FFF2-40B4-BE49-F238E27FC236}">
              <a16:creationId xmlns:a16="http://schemas.microsoft.com/office/drawing/2014/main" xmlns="" id="{CDD044FA-6E12-8D05-E722-94143D08A262}"/>
            </a:ext>
          </a:extLst>
        </xdr:cNvPr>
        <xdr:cNvPicPr>
          <a:picLocks/>
        </xdr:cNvPicPr>
      </xdr:nvPicPr>
      <xdr:blipFill>
        <a:blip xmlns:r="http://schemas.openxmlformats.org/officeDocument/2006/relationships" r:embed="rId666" cstate="screen">
          <a:extLst>
            <a:ext uri="{28A0092B-C50C-407E-A947-70E740481C1C}">
              <a14:useLocalDpi xmlns:a14="http://schemas.microsoft.com/office/drawing/2010/main"/>
            </a:ext>
          </a:extLst>
        </a:blip>
        <a:stretch>
          <a:fillRect/>
        </a:stretch>
      </xdr:blipFill>
      <xdr:spPr>
        <a:xfrm>
          <a:off x="265987" y="916022723"/>
          <a:ext cx="792000" cy="936000"/>
        </a:xfrm>
        <a:prstGeom prst="rect">
          <a:avLst/>
        </a:prstGeom>
      </xdr:spPr>
    </xdr:pic>
    <xdr:clientData/>
  </xdr:twoCellAnchor>
  <xdr:twoCellAnchor>
    <xdr:from>
      <xdr:col>0</xdr:col>
      <xdr:colOff>265987</xdr:colOff>
      <xdr:row>2364</xdr:row>
      <xdr:rowOff>12998</xdr:rowOff>
    </xdr:from>
    <xdr:to>
      <xdr:col>0</xdr:col>
      <xdr:colOff>1057987</xdr:colOff>
      <xdr:row>2364</xdr:row>
      <xdr:rowOff>948998</xdr:rowOff>
    </xdr:to>
    <xdr:pic>
      <xdr:nvPicPr>
        <xdr:cNvPr id="2146" name="1009118_1A05557_5G430.jpg">
          <a:extLst>
            <a:ext uri="{FF2B5EF4-FFF2-40B4-BE49-F238E27FC236}">
              <a16:creationId xmlns:a16="http://schemas.microsoft.com/office/drawing/2014/main" xmlns="" id="{21CECAD6-EA69-213C-7552-76AF735ACFF0}"/>
            </a:ext>
          </a:extLst>
        </xdr:cNvPr>
        <xdr:cNvPicPr>
          <a:picLocks/>
        </xdr:cNvPicPr>
      </xdr:nvPicPr>
      <xdr:blipFill>
        <a:blip xmlns:r="http://schemas.openxmlformats.org/officeDocument/2006/relationships" r:embed="rId667" cstate="screen">
          <a:extLst>
            <a:ext uri="{28A0092B-C50C-407E-A947-70E740481C1C}">
              <a14:useLocalDpi xmlns:a14="http://schemas.microsoft.com/office/drawing/2010/main"/>
            </a:ext>
          </a:extLst>
        </a:blip>
        <a:stretch>
          <a:fillRect/>
        </a:stretch>
      </xdr:blipFill>
      <xdr:spPr>
        <a:xfrm>
          <a:off x="265987" y="917146673"/>
          <a:ext cx="792000" cy="936000"/>
        </a:xfrm>
        <a:prstGeom prst="rect">
          <a:avLst/>
        </a:prstGeom>
      </xdr:spPr>
    </xdr:pic>
    <xdr:clientData/>
  </xdr:twoCellAnchor>
  <xdr:twoCellAnchor>
    <xdr:from>
      <xdr:col>0</xdr:col>
      <xdr:colOff>265987</xdr:colOff>
      <xdr:row>2366</xdr:row>
      <xdr:rowOff>12998</xdr:rowOff>
    </xdr:from>
    <xdr:to>
      <xdr:col>0</xdr:col>
      <xdr:colOff>1057987</xdr:colOff>
      <xdr:row>2366</xdr:row>
      <xdr:rowOff>948998</xdr:rowOff>
    </xdr:to>
    <xdr:pic>
      <xdr:nvPicPr>
        <xdr:cNvPr id="2148" name="1005249_1A10604_5X520.jpg">
          <a:extLst>
            <a:ext uri="{FF2B5EF4-FFF2-40B4-BE49-F238E27FC236}">
              <a16:creationId xmlns:a16="http://schemas.microsoft.com/office/drawing/2014/main" xmlns="" id="{70B6C177-CC88-57BD-1DB4-9BB4F02BDA39}"/>
            </a:ext>
          </a:extLst>
        </xdr:cNvPr>
        <xdr:cNvPicPr>
          <a:picLocks/>
        </xdr:cNvPicPr>
      </xdr:nvPicPr>
      <xdr:blipFill>
        <a:blip xmlns:r="http://schemas.openxmlformats.org/officeDocument/2006/relationships" r:embed="rId668" cstate="screen">
          <a:extLst>
            <a:ext uri="{28A0092B-C50C-407E-A947-70E740481C1C}">
              <a14:useLocalDpi xmlns:a14="http://schemas.microsoft.com/office/drawing/2010/main"/>
            </a:ext>
          </a:extLst>
        </a:blip>
        <a:stretch>
          <a:fillRect/>
        </a:stretch>
      </xdr:blipFill>
      <xdr:spPr>
        <a:xfrm>
          <a:off x="265987" y="918270623"/>
          <a:ext cx="792000" cy="936000"/>
        </a:xfrm>
        <a:prstGeom prst="rect">
          <a:avLst/>
        </a:prstGeom>
      </xdr:spPr>
    </xdr:pic>
    <xdr:clientData/>
  </xdr:twoCellAnchor>
  <xdr:twoCellAnchor>
    <xdr:from>
      <xdr:col>0</xdr:col>
      <xdr:colOff>265987</xdr:colOff>
      <xdr:row>2370</xdr:row>
      <xdr:rowOff>12998</xdr:rowOff>
    </xdr:from>
    <xdr:to>
      <xdr:col>0</xdr:col>
      <xdr:colOff>1057987</xdr:colOff>
      <xdr:row>2370</xdr:row>
      <xdr:rowOff>948998</xdr:rowOff>
    </xdr:to>
    <xdr:pic>
      <xdr:nvPicPr>
        <xdr:cNvPr id="2150" name="1005249_1A10625_5X460.jpg">
          <a:extLst>
            <a:ext uri="{FF2B5EF4-FFF2-40B4-BE49-F238E27FC236}">
              <a16:creationId xmlns:a16="http://schemas.microsoft.com/office/drawing/2014/main" xmlns="" id="{00FACD74-3FA6-AF0D-F13E-ED326F3111F1}"/>
            </a:ext>
          </a:extLst>
        </xdr:cNvPr>
        <xdr:cNvPicPr>
          <a:picLocks/>
        </xdr:cNvPicPr>
      </xdr:nvPicPr>
      <xdr:blipFill>
        <a:blip xmlns:r="http://schemas.openxmlformats.org/officeDocument/2006/relationships" r:embed="rId669" cstate="screen">
          <a:extLst>
            <a:ext uri="{28A0092B-C50C-407E-A947-70E740481C1C}">
              <a14:useLocalDpi xmlns:a14="http://schemas.microsoft.com/office/drawing/2010/main"/>
            </a:ext>
          </a:extLst>
        </a:blip>
        <a:stretch>
          <a:fillRect/>
        </a:stretch>
      </xdr:blipFill>
      <xdr:spPr>
        <a:xfrm>
          <a:off x="265987" y="919718423"/>
          <a:ext cx="792000" cy="936000"/>
        </a:xfrm>
        <a:prstGeom prst="rect">
          <a:avLst/>
        </a:prstGeom>
      </xdr:spPr>
    </xdr:pic>
    <xdr:clientData/>
  </xdr:twoCellAnchor>
  <xdr:twoCellAnchor>
    <xdr:from>
      <xdr:col>0</xdr:col>
      <xdr:colOff>265987</xdr:colOff>
      <xdr:row>2374</xdr:row>
      <xdr:rowOff>12998</xdr:rowOff>
    </xdr:from>
    <xdr:to>
      <xdr:col>0</xdr:col>
      <xdr:colOff>1057987</xdr:colOff>
      <xdr:row>2374</xdr:row>
      <xdr:rowOff>948998</xdr:rowOff>
    </xdr:to>
    <xdr:pic>
      <xdr:nvPicPr>
        <xdr:cNvPr id="2152" name="1009026_1A06498_1U180.jpg">
          <a:extLst>
            <a:ext uri="{FF2B5EF4-FFF2-40B4-BE49-F238E27FC236}">
              <a16:creationId xmlns:a16="http://schemas.microsoft.com/office/drawing/2014/main" xmlns="" id="{AE5F24F6-007E-2D4F-50A5-46AE01C1E255}"/>
            </a:ext>
          </a:extLst>
        </xdr:cNvPr>
        <xdr:cNvPicPr>
          <a:picLocks/>
        </xdr:cNvPicPr>
      </xdr:nvPicPr>
      <xdr:blipFill>
        <a:blip xmlns:r="http://schemas.openxmlformats.org/officeDocument/2006/relationships" r:embed="rId670" cstate="screen">
          <a:extLst>
            <a:ext uri="{28A0092B-C50C-407E-A947-70E740481C1C}">
              <a14:useLocalDpi xmlns:a14="http://schemas.microsoft.com/office/drawing/2010/main"/>
            </a:ext>
          </a:extLst>
        </a:blip>
        <a:stretch>
          <a:fillRect/>
        </a:stretch>
      </xdr:blipFill>
      <xdr:spPr>
        <a:xfrm>
          <a:off x="265987" y="921166223"/>
          <a:ext cx="792000" cy="936000"/>
        </a:xfrm>
        <a:prstGeom prst="rect">
          <a:avLst/>
        </a:prstGeom>
      </xdr:spPr>
    </xdr:pic>
    <xdr:clientData/>
  </xdr:twoCellAnchor>
  <xdr:twoCellAnchor>
    <xdr:from>
      <xdr:col>0</xdr:col>
      <xdr:colOff>265987</xdr:colOff>
      <xdr:row>2375</xdr:row>
      <xdr:rowOff>12998</xdr:rowOff>
    </xdr:from>
    <xdr:to>
      <xdr:col>0</xdr:col>
      <xdr:colOff>1057987</xdr:colOff>
      <xdr:row>2375</xdr:row>
      <xdr:rowOff>948998</xdr:rowOff>
    </xdr:to>
    <xdr:pic>
      <xdr:nvPicPr>
        <xdr:cNvPr id="2154" name="1013819_1A09209_1U830.jpg">
          <a:extLst>
            <a:ext uri="{FF2B5EF4-FFF2-40B4-BE49-F238E27FC236}">
              <a16:creationId xmlns:a16="http://schemas.microsoft.com/office/drawing/2014/main" xmlns="" id="{2155D9FC-8492-1982-3A26-8046EB92296B}"/>
            </a:ext>
          </a:extLst>
        </xdr:cNvPr>
        <xdr:cNvPicPr>
          <a:picLocks/>
        </xdr:cNvPicPr>
      </xdr:nvPicPr>
      <xdr:blipFill>
        <a:blip xmlns:r="http://schemas.openxmlformats.org/officeDocument/2006/relationships" r:embed="rId671" cstate="screen">
          <a:extLst>
            <a:ext uri="{28A0092B-C50C-407E-A947-70E740481C1C}">
              <a14:useLocalDpi xmlns:a14="http://schemas.microsoft.com/office/drawing/2010/main"/>
            </a:ext>
          </a:extLst>
        </a:blip>
        <a:stretch>
          <a:fillRect/>
        </a:stretch>
      </xdr:blipFill>
      <xdr:spPr>
        <a:xfrm>
          <a:off x="265987" y="922128248"/>
          <a:ext cx="792000" cy="936000"/>
        </a:xfrm>
        <a:prstGeom prst="rect">
          <a:avLst/>
        </a:prstGeom>
      </xdr:spPr>
    </xdr:pic>
    <xdr:clientData/>
  </xdr:twoCellAnchor>
  <xdr:twoCellAnchor>
    <xdr:from>
      <xdr:col>0</xdr:col>
      <xdr:colOff>265987</xdr:colOff>
      <xdr:row>2376</xdr:row>
      <xdr:rowOff>12998</xdr:rowOff>
    </xdr:from>
    <xdr:to>
      <xdr:col>0</xdr:col>
      <xdr:colOff>1057987</xdr:colOff>
      <xdr:row>2376</xdr:row>
      <xdr:rowOff>948998</xdr:rowOff>
    </xdr:to>
    <xdr:pic>
      <xdr:nvPicPr>
        <xdr:cNvPr id="2156" name="1013819_1A09209_1K020.jpg">
          <a:extLst>
            <a:ext uri="{FF2B5EF4-FFF2-40B4-BE49-F238E27FC236}">
              <a16:creationId xmlns:a16="http://schemas.microsoft.com/office/drawing/2014/main" xmlns="" id="{25BA5317-07D7-013A-E280-B2519FBC3E2F}"/>
            </a:ext>
          </a:extLst>
        </xdr:cNvPr>
        <xdr:cNvPicPr>
          <a:picLocks/>
        </xdr:cNvPicPr>
      </xdr:nvPicPr>
      <xdr:blipFill>
        <a:blip xmlns:r="http://schemas.openxmlformats.org/officeDocument/2006/relationships" r:embed="rId672" cstate="screen">
          <a:extLst>
            <a:ext uri="{28A0092B-C50C-407E-A947-70E740481C1C}">
              <a14:useLocalDpi xmlns:a14="http://schemas.microsoft.com/office/drawing/2010/main"/>
            </a:ext>
          </a:extLst>
        </a:blip>
        <a:stretch>
          <a:fillRect/>
        </a:stretch>
      </xdr:blipFill>
      <xdr:spPr>
        <a:xfrm>
          <a:off x="265987" y="923090273"/>
          <a:ext cx="792000" cy="936000"/>
        </a:xfrm>
        <a:prstGeom prst="rect">
          <a:avLst/>
        </a:prstGeom>
      </xdr:spPr>
    </xdr:pic>
    <xdr:clientData/>
  </xdr:twoCellAnchor>
  <xdr:twoCellAnchor>
    <xdr:from>
      <xdr:col>0</xdr:col>
      <xdr:colOff>265987</xdr:colOff>
      <xdr:row>2380</xdr:row>
      <xdr:rowOff>12998</xdr:rowOff>
    </xdr:from>
    <xdr:to>
      <xdr:col>0</xdr:col>
      <xdr:colOff>1057987</xdr:colOff>
      <xdr:row>2380</xdr:row>
      <xdr:rowOff>948998</xdr:rowOff>
    </xdr:to>
    <xdr:pic>
      <xdr:nvPicPr>
        <xdr:cNvPr id="2158" name="1013821_1A09725_5K380.jpg">
          <a:extLst>
            <a:ext uri="{FF2B5EF4-FFF2-40B4-BE49-F238E27FC236}">
              <a16:creationId xmlns:a16="http://schemas.microsoft.com/office/drawing/2014/main" xmlns="" id="{28F895D1-AD96-FB91-BB72-E2599473D107}"/>
            </a:ext>
          </a:extLst>
        </xdr:cNvPr>
        <xdr:cNvPicPr>
          <a:picLocks/>
        </xdr:cNvPicPr>
      </xdr:nvPicPr>
      <xdr:blipFill>
        <a:blip xmlns:r="http://schemas.openxmlformats.org/officeDocument/2006/relationships" r:embed="rId673" cstate="screen">
          <a:extLst>
            <a:ext uri="{28A0092B-C50C-407E-A947-70E740481C1C}">
              <a14:useLocalDpi xmlns:a14="http://schemas.microsoft.com/office/drawing/2010/main"/>
            </a:ext>
          </a:extLst>
        </a:blip>
        <a:stretch>
          <a:fillRect/>
        </a:stretch>
      </xdr:blipFill>
      <xdr:spPr>
        <a:xfrm>
          <a:off x="265987" y="924538073"/>
          <a:ext cx="792000" cy="936000"/>
        </a:xfrm>
        <a:prstGeom prst="rect">
          <a:avLst/>
        </a:prstGeom>
      </xdr:spPr>
    </xdr:pic>
    <xdr:clientData/>
  </xdr:twoCellAnchor>
  <xdr:twoCellAnchor>
    <xdr:from>
      <xdr:col>0</xdr:col>
      <xdr:colOff>265987</xdr:colOff>
      <xdr:row>2383</xdr:row>
      <xdr:rowOff>12998</xdr:rowOff>
    </xdr:from>
    <xdr:to>
      <xdr:col>0</xdr:col>
      <xdr:colOff>1057987</xdr:colOff>
      <xdr:row>2383</xdr:row>
      <xdr:rowOff>948998</xdr:rowOff>
    </xdr:to>
    <xdr:pic>
      <xdr:nvPicPr>
        <xdr:cNvPr id="2160" name="1013846_1A09719_5K290.jpg">
          <a:extLst>
            <a:ext uri="{FF2B5EF4-FFF2-40B4-BE49-F238E27FC236}">
              <a16:creationId xmlns:a16="http://schemas.microsoft.com/office/drawing/2014/main" xmlns="" id="{D6F78225-6BAB-D37F-00B1-D29227078A34}"/>
            </a:ext>
          </a:extLst>
        </xdr:cNvPr>
        <xdr:cNvPicPr>
          <a:picLocks/>
        </xdr:cNvPicPr>
      </xdr:nvPicPr>
      <xdr:blipFill>
        <a:blip xmlns:r="http://schemas.openxmlformats.org/officeDocument/2006/relationships" r:embed="rId674" cstate="screen">
          <a:extLst>
            <a:ext uri="{28A0092B-C50C-407E-A947-70E740481C1C}">
              <a14:useLocalDpi xmlns:a14="http://schemas.microsoft.com/office/drawing/2010/main"/>
            </a:ext>
          </a:extLst>
        </a:blip>
        <a:stretch>
          <a:fillRect/>
        </a:stretch>
      </xdr:blipFill>
      <xdr:spPr>
        <a:xfrm>
          <a:off x="265987" y="925823948"/>
          <a:ext cx="792000" cy="936000"/>
        </a:xfrm>
        <a:prstGeom prst="rect">
          <a:avLst/>
        </a:prstGeom>
      </xdr:spPr>
    </xdr:pic>
    <xdr:clientData/>
  </xdr:twoCellAnchor>
  <xdr:twoCellAnchor>
    <xdr:from>
      <xdr:col>0</xdr:col>
      <xdr:colOff>265987</xdr:colOff>
      <xdr:row>2388</xdr:row>
      <xdr:rowOff>12998</xdr:rowOff>
    </xdr:from>
    <xdr:to>
      <xdr:col>0</xdr:col>
      <xdr:colOff>1057987</xdr:colOff>
      <xdr:row>2388</xdr:row>
      <xdr:rowOff>948998</xdr:rowOff>
    </xdr:to>
    <xdr:pic>
      <xdr:nvPicPr>
        <xdr:cNvPr id="2162" name="1013987_1A09209_1U830.jpg">
          <a:extLst>
            <a:ext uri="{FF2B5EF4-FFF2-40B4-BE49-F238E27FC236}">
              <a16:creationId xmlns:a16="http://schemas.microsoft.com/office/drawing/2014/main" xmlns="" id="{FE51EAA0-2733-0EBF-813F-E03A58AA5B3F}"/>
            </a:ext>
          </a:extLst>
        </xdr:cNvPr>
        <xdr:cNvPicPr>
          <a:picLocks/>
        </xdr:cNvPicPr>
      </xdr:nvPicPr>
      <xdr:blipFill>
        <a:blip xmlns:r="http://schemas.openxmlformats.org/officeDocument/2006/relationships" r:embed="rId675" cstate="screen">
          <a:extLst>
            <a:ext uri="{28A0092B-C50C-407E-A947-70E740481C1C}">
              <a14:useLocalDpi xmlns:a14="http://schemas.microsoft.com/office/drawing/2010/main"/>
            </a:ext>
          </a:extLst>
        </a:blip>
        <a:stretch>
          <a:fillRect/>
        </a:stretch>
      </xdr:blipFill>
      <xdr:spPr>
        <a:xfrm>
          <a:off x="265987" y="927433673"/>
          <a:ext cx="792000" cy="936000"/>
        </a:xfrm>
        <a:prstGeom prst="rect">
          <a:avLst/>
        </a:prstGeom>
      </xdr:spPr>
    </xdr:pic>
    <xdr:clientData/>
  </xdr:twoCellAnchor>
  <xdr:twoCellAnchor>
    <xdr:from>
      <xdr:col>0</xdr:col>
      <xdr:colOff>265987</xdr:colOff>
      <xdr:row>2389</xdr:row>
      <xdr:rowOff>12998</xdr:rowOff>
    </xdr:from>
    <xdr:to>
      <xdr:col>0</xdr:col>
      <xdr:colOff>1057987</xdr:colOff>
      <xdr:row>2389</xdr:row>
      <xdr:rowOff>948998</xdr:rowOff>
    </xdr:to>
    <xdr:pic>
      <xdr:nvPicPr>
        <xdr:cNvPr id="2164" name="1013987_1A09209_1K020.jpg">
          <a:extLst>
            <a:ext uri="{FF2B5EF4-FFF2-40B4-BE49-F238E27FC236}">
              <a16:creationId xmlns:a16="http://schemas.microsoft.com/office/drawing/2014/main" xmlns="" id="{26ECBCAF-5C2E-69F8-9016-D5A3D8C7277E}"/>
            </a:ext>
          </a:extLst>
        </xdr:cNvPr>
        <xdr:cNvPicPr>
          <a:picLocks/>
        </xdr:cNvPicPr>
      </xdr:nvPicPr>
      <xdr:blipFill>
        <a:blip xmlns:r="http://schemas.openxmlformats.org/officeDocument/2006/relationships" r:embed="rId676" cstate="screen">
          <a:extLst>
            <a:ext uri="{28A0092B-C50C-407E-A947-70E740481C1C}">
              <a14:useLocalDpi xmlns:a14="http://schemas.microsoft.com/office/drawing/2010/main"/>
            </a:ext>
          </a:extLst>
        </a:blip>
        <a:stretch>
          <a:fillRect/>
        </a:stretch>
      </xdr:blipFill>
      <xdr:spPr>
        <a:xfrm>
          <a:off x="265987" y="928395698"/>
          <a:ext cx="792000" cy="936000"/>
        </a:xfrm>
        <a:prstGeom prst="rect">
          <a:avLst/>
        </a:prstGeom>
      </xdr:spPr>
    </xdr:pic>
    <xdr:clientData/>
  </xdr:twoCellAnchor>
  <xdr:twoCellAnchor>
    <xdr:from>
      <xdr:col>0</xdr:col>
      <xdr:colOff>265987</xdr:colOff>
      <xdr:row>2391</xdr:row>
      <xdr:rowOff>12998</xdr:rowOff>
    </xdr:from>
    <xdr:to>
      <xdr:col>0</xdr:col>
      <xdr:colOff>1057987</xdr:colOff>
      <xdr:row>2391</xdr:row>
      <xdr:rowOff>948998</xdr:rowOff>
    </xdr:to>
    <xdr:pic>
      <xdr:nvPicPr>
        <xdr:cNvPr id="2166" name="1013988_1A09674_5W050.jpg">
          <a:extLst>
            <a:ext uri="{FF2B5EF4-FFF2-40B4-BE49-F238E27FC236}">
              <a16:creationId xmlns:a16="http://schemas.microsoft.com/office/drawing/2014/main" xmlns="" id="{43EB8B7C-CE36-E901-09D0-D904F5C8D20E}"/>
            </a:ext>
          </a:extLst>
        </xdr:cNvPr>
        <xdr:cNvPicPr>
          <a:picLocks/>
        </xdr:cNvPicPr>
      </xdr:nvPicPr>
      <xdr:blipFill>
        <a:blip xmlns:r="http://schemas.openxmlformats.org/officeDocument/2006/relationships" r:embed="rId677" cstate="screen">
          <a:extLst>
            <a:ext uri="{28A0092B-C50C-407E-A947-70E740481C1C}">
              <a14:useLocalDpi xmlns:a14="http://schemas.microsoft.com/office/drawing/2010/main"/>
            </a:ext>
          </a:extLst>
        </a:blip>
        <a:stretch>
          <a:fillRect/>
        </a:stretch>
      </xdr:blipFill>
      <xdr:spPr>
        <a:xfrm>
          <a:off x="265987" y="929519648"/>
          <a:ext cx="792000" cy="936000"/>
        </a:xfrm>
        <a:prstGeom prst="rect">
          <a:avLst/>
        </a:prstGeom>
      </xdr:spPr>
    </xdr:pic>
    <xdr:clientData/>
  </xdr:twoCellAnchor>
  <xdr:twoCellAnchor>
    <xdr:from>
      <xdr:col>0</xdr:col>
      <xdr:colOff>265987</xdr:colOff>
      <xdr:row>2392</xdr:row>
      <xdr:rowOff>12998</xdr:rowOff>
    </xdr:from>
    <xdr:to>
      <xdr:col>0</xdr:col>
      <xdr:colOff>1057987</xdr:colOff>
      <xdr:row>2392</xdr:row>
      <xdr:rowOff>948998</xdr:rowOff>
    </xdr:to>
    <xdr:pic>
      <xdr:nvPicPr>
        <xdr:cNvPr id="2168" name="1013988_1A09719_5K290.jpg">
          <a:extLst>
            <a:ext uri="{FF2B5EF4-FFF2-40B4-BE49-F238E27FC236}">
              <a16:creationId xmlns:a16="http://schemas.microsoft.com/office/drawing/2014/main" xmlns="" id="{E4F2D418-F4AE-09C7-912C-FE6DC1D509D6}"/>
            </a:ext>
          </a:extLst>
        </xdr:cNvPr>
        <xdr:cNvPicPr>
          <a:picLocks/>
        </xdr:cNvPicPr>
      </xdr:nvPicPr>
      <xdr:blipFill>
        <a:blip xmlns:r="http://schemas.openxmlformats.org/officeDocument/2006/relationships" r:embed="rId678" cstate="screen">
          <a:extLst>
            <a:ext uri="{28A0092B-C50C-407E-A947-70E740481C1C}">
              <a14:useLocalDpi xmlns:a14="http://schemas.microsoft.com/office/drawing/2010/main"/>
            </a:ext>
          </a:extLst>
        </a:blip>
        <a:stretch>
          <a:fillRect/>
        </a:stretch>
      </xdr:blipFill>
      <xdr:spPr>
        <a:xfrm>
          <a:off x="265987" y="930481673"/>
          <a:ext cx="792000" cy="936000"/>
        </a:xfrm>
        <a:prstGeom prst="rect">
          <a:avLst/>
        </a:prstGeom>
      </xdr:spPr>
    </xdr:pic>
    <xdr:clientData/>
  </xdr:twoCellAnchor>
  <xdr:twoCellAnchor>
    <xdr:from>
      <xdr:col>0</xdr:col>
      <xdr:colOff>265987</xdr:colOff>
      <xdr:row>2397</xdr:row>
      <xdr:rowOff>12998</xdr:rowOff>
    </xdr:from>
    <xdr:to>
      <xdr:col>0</xdr:col>
      <xdr:colOff>1057987</xdr:colOff>
      <xdr:row>2397</xdr:row>
      <xdr:rowOff>948998</xdr:rowOff>
    </xdr:to>
    <xdr:pic>
      <xdr:nvPicPr>
        <xdr:cNvPr id="2170" name="1013989_1A09738_2D930.jpg">
          <a:extLst>
            <a:ext uri="{FF2B5EF4-FFF2-40B4-BE49-F238E27FC236}">
              <a16:creationId xmlns:a16="http://schemas.microsoft.com/office/drawing/2014/main" xmlns="" id="{760AF80E-4774-8424-4E04-EFBDDAAD14FF}"/>
            </a:ext>
          </a:extLst>
        </xdr:cNvPr>
        <xdr:cNvPicPr>
          <a:picLocks/>
        </xdr:cNvPicPr>
      </xdr:nvPicPr>
      <xdr:blipFill>
        <a:blip xmlns:r="http://schemas.openxmlformats.org/officeDocument/2006/relationships" r:embed="rId679" cstate="screen">
          <a:extLst>
            <a:ext uri="{28A0092B-C50C-407E-A947-70E740481C1C}">
              <a14:useLocalDpi xmlns:a14="http://schemas.microsoft.com/office/drawing/2010/main"/>
            </a:ext>
          </a:extLst>
        </a:blip>
        <a:stretch>
          <a:fillRect/>
        </a:stretch>
      </xdr:blipFill>
      <xdr:spPr>
        <a:xfrm>
          <a:off x="265987" y="932091398"/>
          <a:ext cx="792000" cy="936000"/>
        </a:xfrm>
        <a:prstGeom prst="rect">
          <a:avLst/>
        </a:prstGeom>
      </xdr:spPr>
    </xdr:pic>
    <xdr:clientData/>
  </xdr:twoCellAnchor>
  <xdr:twoCellAnchor>
    <xdr:from>
      <xdr:col>0</xdr:col>
      <xdr:colOff>265987</xdr:colOff>
      <xdr:row>2400</xdr:row>
      <xdr:rowOff>12998</xdr:rowOff>
    </xdr:from>
    <xdr:to>
      <xdr:col>0</xdr:col>
      <xdr:colOff>1057987</xdr:colOff>
      <xdr:row>2400</xdr:row>
      <xdr:rowOff>948998</xdr:rowOff>
    </xdr:to>
    <xdr:pic>
      <xdr:nvPicPr>
        <xdr:cNvPr id="2172" name="1014231_1A10103_2KH00.jpg">
          <a:extLst>
            <a:ext uri="{FF2B5EF4-FFF2-40B4-BE49-F238E27FC236}">
              <a16:creationId xmlns:a16="http://schemas.microsoft.com/office/drawing/2014/main" xmlns="" id="{8653FBB3-C883-7934-B7B3-CD1D63F9C63D}"/>
            </a:ext>
          </a:extLst>
        </xdr:cNvPr>
        <xdr:cNvPicPr>
          <a:picLocks/>
        </xdr:cNvPicPr>
      </xdr:nvPicPr>
      <xdr:blipFill>
        <a:blip xmlns:r="http://schemas.openxmlformats.org/officeDocument/2006/relationships" r:embed="rId680" cstate="screen">
          <a:extLst>
            <a:ext uri="{28A0092B-C50C-407E-A947-70E740481C1C}">
              <a14:useLocalDpi xmlns:a14="http://schemas.microsoft.com/office/drawing/2010/main"/>
            </a:ext>
          </a:extLst>
        </a:blip>
        <a:stretch>
          <a:fillRect/>
        </a:stretch>
      </xdr:blipFill>
      <xdr:spPr>
        <a:xfrm>
          <a:off x="265987" y="933377273"/>
          <a:ext cx="792000" cy="936000"/>
        </a:xfrm>
        <a:prstGeom prst="rect">
          <a:avLst/>
        </a:prstGeom>
      </xdr:spPr>
    </xdr:pic>
    <xdr:clientData/>
  </xdr:twoCellAnchor>
  <xdr:twoCellAnchor>
    <xdr:from>
      <xdr:col>0</xdr:col>
      <xdr:colOff>265987</xdr:colOff>
      <xdr:row>2403</xdr:row>
      <xdr:rowOff>12998</xdr:rowOff>
    </xdr:from>
    <xdr:to>
      <xdr:col>0</xdr:col>
      <xdr:colOff>1057987</xdr:colOff>
      <xdr:row>2403</xdr:row>
      <xdr:rowOff>948998</xdr:rowOff>
    </xdr:to>
    <xdr:pic>
      <xdr:nvPicPr>
        <xdr:cNvPr id="2174" name="1004921_1A03360_2B020.jpg">
          <a:extLst>
            <a:ext uri="{FF2B5EF4-FFF2-40B4-BE49-F238E27FC236}">
              <a16:creationId xmlns:a16="http://schemas.microsoft.com/office/drawing/2014/main" xmlns="" id="{5213AF5D-0487-4788-6910-3E81AB5C1AD6}"/>
            </a:ext>
          </a:extLst>
        </xdr:cNvPr>
        <xdr:cNvPicPr>
          <a:picLocks/>
        </xdr:cNvPicPr>
      </xdr:nvPicPr>
      <xdr:blipFill>
        <a:blip xmlns:r="http://schemas.openxmlformats.org/officeDocument/2006/relationships" r:embed="rId681" cstate="screen">
          <a:extLst>
            <a:ext uri="{28A0092B-C50C-407E-A947-70E740481C1C}">
              <a14:useLocalDpi xmlns:a14="http://schemas.microsoft.com/office/drawing/2010/main"/>
            </a:ext>
          </a:extLst>
        </a:blip>
        <a:stretch>
          <a:fillRect/>
        </a:stretch>
      </xdr:blipFill>
      <xdr:spPr>
        <a:xfrm>
          <a:off x="265987" y="934663148"/>
          <a:ext cx="792000" cy="936000"/>
        </a:xfrm>
        <a:prstGeom prst="rect">
          <a:avLst/>
        </a:prstGeom>
      </xdr:spPr>
    </xdr:pic>
    <xdr:clientData/>
  </xdr:twoCellAnchor>
  <xdr:twoCellAnchor>
    <xdr:from>
      <xdr:col>0</xdr:col>
      <xdr:colOff>265987</xdr:colOff>
      <xdr:row>2407</xdr:row>
      <xdr:rowOff>12998</xdr:rowOff>
    </xdr:from>
    <xdr:to>
      <xdr:col>0</xdr:col>
      <xdr:colOff>1057987</xdr:colOff>
      <xdr:row>2407</xdr:row>
      <xdr:rowOff>948998</xdr:rowOff>
    </xdr:to>
    <xdr:pic>
      <xdr:nvPicPr>
        <xdr:cNvPr id="2176" name="1002266_1A08075_1U210.jpg">
          <a:extLst>
            <a:ext uri="{FF2B5EF4-FFF2-40B4-BE49-F238E27FC236}">
              <a16:creationId xmlns:a16="http://schemas.microsoft.com/office/drawing/2014/main" xmlns="" id="{E70928E4-430C-A719-C6E2-DE8892E00F74}"/>
            </a:ext>
          </a:extLst>
        </xdr:cNvPr>
        <xdr:cNvPicPr>
          <a:picLocks/>
        </xdr:cNvPicPr>
      </xdr:nvPicPr>
      <xdr:blipFill>
        <a:blip xmlns:r="http://schemas.openxmlformats.org/officeDocument/2006/relationships" r:embed="rId682" cstate="screen">
          <a:extLst>
            <a:ext uri="{28A0092B-C50C-407E-A947-70E740481C1C}">
              <a14:useLocalDpi xmlns:a14="http://schemas.microsoft.com/office/drawing/2010/main"/>
            </a:ext>
          </a:extLst>
        </a:blip>
        <a:stretch>
          <a:fillRect/>
        </a:stretch>
      </xdr:blipFill>
      <xdr:spPr>
        <a:xfrm>
          <a:off x="265987" y="936110948"/>
          <a:ext cx="792000" cy="936000"/>
        </a:xfrm>
        <a:prstGeom prst="rect">
          <a:avLst/>
        </a:prstGeom>
      </xdr:spPr>
    </xdr:pic>
    <xdr:clientData/>
  </xdr:twoCellAnchor>
  <xdr:twoCellAnchor>
    <xdr:from>
      <xdr:col>0</xdr:col>
      <xdr:colOff>265987</xdr:colOff>
      <xdr:row>2410</xdr:row>
      <xdr:rowOff>12998</xdr:rowOff>
    </xdr:from>
    <xdr:to>
      <xdr:col>0</xdr:col>
      <xdr:colOff>1057987</xdr:colOff>
      <xdr:row>2410</xdr:row>
      <xdr:rowOff>948998</xdr:rowOff>
    </xdr:to>
    <xdr:pic>
      <xdr:nvPicPr>
        <xdr:cNvPr id="2178" name="1011469_1A03401_1B000.jpg">
          <a:extLst>
            <a:ext uri="{FF2B5EF4-FFF2-40B4-BE49-F238E27FC236}">
              <a16:creationId xmlns:a16="http://schemas.microsoft.com/office/drawing/2014/main" xmlns="" id="{772161A8-1E12-D97F-ECA3-657A0985D797}"/>
            </a:ext>
          </a:extLst>
        </xdr:cNvPr>
        <xdr:cNvPicPr>
          <a:picLocks/>
        </xdr:cNvPicPr>
      </xdr:nvPicPr>
      <xdr:blipFill>
        <a:blip xmlns:r="http://schemas.openxmlformats.org/officeDocument/2006/relationships" r:embed="rId683" cstate="screen">
          <a:extLst>
            <a:ext uri="{28A0092B-C50C-407E-A947-70E740481C1C}">
              <a14:useLocalDpi xmlns:a14="http://schemas.microsoft.com/office/drawing/2010/main"/>
            </a:ext>
          </a:extLst>
        </a:blip>
        <a:stretch>
          <a:fillRect/>
        </a:stretch>
      </xdr:blipFill>
      <xdr:spPr>
        <a:xfrm>
          <a:off x="265987" y="937396823"/>
          <a:ext cx="792000" cy="936000"/>
        </a:xfrm>
        <a:prstGeom prst="rect">
          <a:avLst/>
        </a:prstGeom>
      </xdr:spPr>
    </xdr:pic>
    <xdr:clientData/>
  </xdr:twoCellAnchor>
  <xdr:twoCellAnchor>
    <xdr:from>
      <xdr:col>0</xdr:col>
      <xdr:colOff>265987</xdr:colOff>
      <xdr:row>2413</xdr:row>
      <xdr:rowOff>12998</xdr:rowOff>
    </xdr:from>
    <xdr:to>
      <xdr:col>0</xdr:col>
      <xdr:colOff>1057987</xdr:colOff>
      <xdr:row>2413</xdr:row>
      <xdr:rowOff>948998</xdr:rowOff>
    </xdr:to>
    <xdr:pic>
      <xdr:nvPicPr>
        <xdr:cNvPr id="2180" name="1012104_1A03396_1B000.jpg">
          <a:extLst>
            <a:ext uri="{FF2B5EF4-FFF2-40B4-BE49-F238E27FC236}">
              <a16:creationId xmlns:a16="http://schemas.microsoft.com/office/drawing/2014/main" xmlns="" id="{34DF869D-E201-A65A-0AD4-4E3F271022DF}"/>
            </a:ext>
          </a:extLst>
        </xdr:cNvPr>
        <xdr:cNvPicPr>
          <a:picLocks/>
        </xdr:cNvPicPr>
      </xdr:nvPicPr>
      <xdr:blipFill>
        <a:blip xmlns:r="http://schemas.openxmlformats.org/officeDocument/2006/relationships" r:embed="rId684" cstate="screen">
          <a:extLst>
            <a:ext uri="{28A0092B-C50C-407E-A947-70E740481C1C}">
              <a14:useLocalDpi xmlns:a14="http://schemas.microsoft.com/office/drawing/2010/main"/>
            </a:ext>
          </a:extLst>
        </a:blip>
        <a:stretch>
          <a:fillRect/>
        </a:stretch>
      </xdr:blipFill>
      <xdr:spPr>
        <a:xfrm>
          <a:off x="265987" y="938682698"/>
          <a:ext cx="792000" cy="936000"/>
        </a:xfrm>
        <a:prstGeom prst="rect">
          <a:avLst/>
        </a:prstGeom>
      </xdr:spPr>
    </xdr:pic>
    <xdr:clientData/>
  </xdr:twoCellAnchor>
  <xdr:twoCellAnchor>
    <xdr:from>
      <xdr:col>0</xdr:col>
      <xdr:colOff>265987</xdr:colOff>
      <xdr:row>2416</xdr:row>
      <xdr:rowOff>12998</xdr:rowOff>
    </xdr:from>
    <xdr:to>
      <xdr:col>0</xdr:col>
      <xdr:colOff>1057987</xdr:colOff>
      <xdr:row>2416</xdr:row>
      <xdr:rowOff>948998</xdr:rowOff>
    </xdr:to>
    <xdr:pic>
      <xdr:nvPicPr>
        <xdr:cNvPr id="2182" name="1002266_1A06498_2U150.jpg">
          <a:extLst>
            <a:ext uri="{FF2B5EF4-FFF2-40B4-BE49-F238E27FC236}">
              <a16:creationId xmlns:a16="http://schemas.microsoft.com/office/drawing/2014/main" xmlns="" id="{8F25B6F6-2E45-9653-ECE8-8F6D7480D0A2}"/>
            </a:ext>
          </a:extLst>
        </xdr:cNvPr>
        <xdr:cNvPicPr>
          <a:picLocks/>
        </xdr:cNvPicPr>
      </xdr:nvPicPr>
      <xdr:blipFill>
        <a:blip xmlns:r="http://schemas.openxmlformats.org/officeDocument/2006/relationships" r:embed="rId685" cstate="screen">
          <a:extLst>
            <a:ext uri="{28A0092B-C50C-407E-A947-70E740481C1C}">
              <a14:useLocalDpi xmlns:a14="http://schemas.microsoft.com/office/drawing/2010/main"/>
            </a:ext>
          </a:extLst>
        </a:blip>
        <a:stretch>
          <a:fillRect/>
        </a:stretch>
      </xdr:blipFill>
      <xdr:spPr>
        <a:xfrm>
          <a:off x="265987" y="939968573"/>
          <a:ext cx="792000" cy="936000"/>
        </a:xfrm>
        <a:prstGeom prst="rect">
          <a:avLst/>
        </a:prstGeom>
      </xdr:spPr>
    </xdr:pic>
    <xdr:clientData/>
  </xdr:twoCellAnchor>
  <xdr:twoCellAnchor>
    <xdr:from>
      <xdr:col>0</xdr:col>
      <xdr:colOff>265987</xdr:colOff>
      <xdr:row>2419</xdr:row>
      <xdr:rowOff>12998</xdr:rowOff>
    </xdr:from>
    <xdr:to>
      <xdr:col>0</xdr:col>
      <xdr:colOff>1057987</xdr:colOff>
      <xdr:row>2419</xdr:row>
      <xdr:rowOff>948998</xdr:rowOff>
    </xdr:to>
    <xdr:pic>
      <xdr:nvPicPr>
        <xdr:cNvPr id="2184" name="1012698_1A09712_2U740.jpg">
          <a:extLst>
            <a:ext uri="{FF2B5EF4-FFF2-40B4-BE49-F238E27FC236}">
              <a16:creationId xmlns:a16="http://schemas.microsoft.com/office/drawing/2014/main" xmlns="" id="{DA60E826-55CC-1342-8A9E-16CF1D3B171B}"/>
            </a:ext>
          </a:extLst>
        </xdr:cNvPr>
        <xdr:cNvPicPr>
          <a:picLocks/>
        </xdr:cNvPicPr>
      </xdr:nvPicPr>
      <xdr:blipFill>
        <a:blip xmlns:r="http://schemas.openxmlformats.org/officeDocument/2006/relationships" r:embed="rId686" cstate="screen">
          <a:extLst>
            <a:ext uri="{28A0092B-C50C-407E-A947-70E740481C1C}">
              <a14:useLocalDpi xmlns:a14="http://schemas.microsoft.com/office/drawing/2010/main"/>
            </a:ext>
          </a:extLst>
        </a:blip>
        <a:stretch>
          <a:fillRect/>
        </a:stretch>
      </xdr:blipFill>
      <xdr:spPr>
        <a:xfrm>
          <a:off x="265987" y="941254448"/>
          <a:ext cx="792000" cy="936000"/>
        </a:xfrm>
        <a:prstGeom prst="rect">
          <a:avLst/>
        </a:prstGeom>
      </xdr:spPr>
    </xdr:pic>
    <xdr:clientData/>
  </xdr:twoCellAnchor>
  <xdr:twoCellAnchor>
    <xdr:from>
      <xdr:col>0</xdr:col>
      <xdr:colOff>265987</xdr:colOff>
      <xdr:row>2423</xdr:row>
      <xdr:rowOff>12998</xdr:rowOff>
    </xdr:from>
    <xdr:to>
      <xdr:col>0</xdr:col>
      <xdr:colOff>1057987</xdr:colOff>
      <xdr:row>2423</xdr:row>
      <xdr:rowOff>948998</xdr:rowOff>
    </xdr:to>
    <xdr:pic>
      <xdr:nvPicPr>
        <xdr:cNvPr id="2186" name="1012698_1A09712_2KE40.jpg">
          <a:extLst>
            <a:ext uri="{FF2B5EF4-FFF2-40B4-BE49-F238E27FC236}">
              <a16:creationId xmlns:a16="http://schemas.microsoft.com/office/drawing/2014/main" xmlns="" id="{15FD1792-EBC8-E2E4-ADC5-6F4B9BCF0CB5}"/>
            </a:ext>
          </a:extLst>
        </xdr:cNvPr>
        <xdr:cNvPicPr>
          <a:picLocks/>
        </xdr:cNvPicPr>
      </xdr:nvPicPr>
      <xdr:blipFill>
        <a:blip xmlns:r="http://schemas.openxmlformats.org/officeDocument/2006/relationships" r:embed="rId687" cstate="screen">
          <a:extLst>
            <a:ext uri="{28A0092B-C50C-407E-A947-70E740481C1C}">
              <a14:useLocalDpi xmlns:a14="http://schemas.microsoft.com/office/drawing/2010/main"/>
            </a:ext>
          </a:extLst>
        </a:blip>
        <a:stretch>
          <a:fillRect/>
        </a:stretch>
      </xdr:blipFill>
      <xdr:spPr>
        <a:xfrm>
          <a:off x="265987" y="942702248"/>
          <a:ext cx="792000" cy="936000"/>
        </a:xfrm>
        <a:prstGeom prst="rect">
          <a:avLst/>
        </a:prstGeom>
      </xdr:spPr>
    </xdr:pic>
    <xdr:clientData/>
  </xdr:twoCellAnchor>
  <xdr:twoCellAnchor>
    <xdr:from>
      <xdr:col>0</xdr:col>
      <xdr:colOff>265987</xdr:colOff>
      <xdr:row>2425</xdr:row>
      <xdr:rowOff>12998</xdr:rowOff>
    </xdr:from>
    <xdr:to>
      <xdr:col>0</xdr:col>
      <xdr:colOff>1057987</xdr:colOff>
      <xdr:row>2425</xdr:row>
      <xdr:rowOff>948998</xdr:rowOff>
    </xdr:to>
    <xdr:pic>
      <xdr:nvPicPr>
        <xdr:cNvPr id="2188" name="1012732_1A09191_1U040.jpg">
          <a:extLst>
            <a:ext uri="{FF2B5EF4-FFF2-40B4-BE49-F238E27FC236}">
              <a16:creationId xmlns:a16="http://schemas.microsoft.com/office/drawing/2014/main" xmlns="" id="{E686EB62-4705-69FE-1FC2-2382B7B0BB71}"/>
            </a:ext>
          </a:extLst>
        </xdr:cNvPr>
        <xdr:cNvPicPr>
          <a:picLocks/>
        </xdr:cNvPicPr>
      </xdr:nvPicPr>
      <xdr:blipFill>
        <a:blip xmlns:r="http://schemas.openxmlformats.org/officeDocument/2006/relationships" r:embed="rId688" cstate="screen">
          <a:extLst>
            <a:ext uri="{28A0092B-C50C-407E-A947-70E740481C1C}">
              <a14:useLocalDpi xmlns:a14="http://schemas.microsoft.com/office/drawing/2010/main"/>
            </a:ext>
          </a:extLst>
        </a:blip>
        <a:stretch>
          <a:fillRect/>
        </a:stretch>
      </xdr:blipFill>
      <xdr:spPr>
        <a:xfrm>
          <a:off x="265987" y="943826198"/>
          <a:ext cx="792000" cy="936000"/>
        </a:xfrm>
        <a:prstGeom prst="rect">
          <a:avLst/>
        </a:prstGeom>
      </xdr:spPr>
    </xdr:pic>
    <xdr:clientData/>
  </xdr:twoCellAnchor>
  <xdr:twoCellAnchor>
    <xdr:from>
      <xdr:col>0</xdr:col>
      <xdr:colOff>265987</xdr:colOff>
      <xdr:row>2428</xdr:row>
      <xdr:rowOff>12998</xdr:rowOff>
    </xdr:from>
    <xdr:to>
      <xdr:col>0</xdr:col>
      <xdr:colOff>1057987</xdr:colOff>
      <xdr:row>2428</xdr:row>
      <xdr:rowOff>948998</xdr:rowOff>
    </xdr:to>
    <xdr:pic>
      <xdr:nvPicPr>
        <xdr:cNvPr id="2190" name="1000107_1A10625_5X460.jpg">
          <a:extLst>
            <a:ext uri="{FF2B5EF4-FFF2-40B4-BE49-F238E27FC236}">
              <a16:creationId xmlns:a16="http://schemas.microsoft.com/office/drawing/2014/main" xmlns="" id="{F91A84EE-7673-4402-6FC7-E6604F73AB9E}"/>
            </a:ext>
          </a:extLst>
        </xdr:cNvPr>
        <xdr:cNvPicPr>
          <a:picLocks/>
        </xdr:cNvPicPr>
      </xdr:nvPicPr>
      <xdr:blipFill>
        <a:blip xmlns:r="http://schemas.openxmlformats.org/officeDocument/2006/relationships" r:embed="rId689" cstate="screen">
          <a:extLst>
            <a:ext uri="{28A0092B-C50C-407E-A947-70E740481C1C}">
              <a14:useLocalDpi xmlns:a14="http://schemas.microsoft.com/office/drawing/2010/main"/>
            </a:ext>
          </a:extLst>
        </a:blip>
        <a:stretch>
          <a:fillRect/>
        </a:stretch>
      </xdr:blipFill>
      <xdr:spPr>
        <a:xfrm>
          <a:off x="265987" y="945112073"/>
          <a:ext cx="792000" cy="936000"/>
        </a:xfrm>
        <a:prstGeom prst="rect">
          <a:avLst/>
        </a:prstGeom>
      </xdr:spPr>
    </xdr:pic>
    <xdr:clientData/>
  </xdr:twoCellAnchor>
  <xdr:twoCellAnchor>
    <xdr:from>
      <xdr:col>0</xdr:col>
      <xdr:colOff>265987</xdr:colOff>
      <xdr:row>2431</xdr:row>
      <xdr:rowOff>12998</xdr:rowOff>
    </xdr:from>
    <xdr:to>
      <xdr:col>0</xdr:col>
      <xdr:colOff>1057987</xdr:colOff>
      <xdr:row>2431</xdr:row>
      <xdr:rowOff>948998</xdr:rowOff>
    </xdr:to>
    <xdr:pic>
      <xdr:nvPicPr>
        <xdr:cNvPr id="2192" name="1003827_1A09719_5K290.jpg">
          <a:extLst>
            <a:ext uri="{FF2B5EF4-FFF2-40B4-BE49-F238E27FC236}">
              <a16:creationId xmlns:a16="http://schemas.microsoft.com/office/drawing/2014/main" xmlns="" id="{CA3E2D26-B429-16F9-30EC-1947B0E76CBD}"/>
            </a:ext>
          </a:extLst>
        </xdr:cNvPr>
        <xdr:cNvPicPr>
          <a:picLocks/>
        </xdr:cNvPicPr>
      </xdr:nvPicPr>
      <xdr:blipFill>
        <a:blip xmlns:r="http://schemas.openxmlformats.org/officeDocument/2006/relationships" r:embed="rId690" cstate="screen">
          <a:extLst>
            <a:ext uri="{28A0092B-C50C-407E-A947-70E740481C1C}">
              <a14:useLocalDpi xmlns:a14="http://schemas.microsoft.com/office/drawing/2010/main"/>
            </a:ext>
          </a:extLst>
        </a:blip>
        <a:stretch>
          <a:fillRect/>
        </a:stretch>
      </xdr:blipFill>
      <xdr:spPr>
        <a:xfrm>
          <a:off x="265987" y="946397948"/>
          <a:ext cx="792000" cy="936000"/>
        </a:xfrm>
        <a:prstGeom prst="rect">
          <a:avLst/>
        </a:prstGeom>
      </xdr:spPr>
    </xdr:pic>
    <xdr:clientData/>
  </xdr:twoCellAnchor>
  <xdr:twoCellAnchor>
    <xdr:from>
      <xdr:col>0</xdr:col>
      <xdr:colOff>265987</xdr:colOff>
      <xdr:row>2433</xdr:row>
      <xdr:rowOff>12998</xdr:rowOff>
    </xdr:from>
    <xdr:to>
      <xdr:col>0</xdr:col>
      <xdr:colOff>1057987</xdr:colOff>
      <xdr:row>2433</xdr:row>
      <xdr:rowOff>948998</xdr:rowOff>
    </xdr:to>
    <xdr:pic>
      <xdr:nvPicPr>
        <xdr:cNvPr id="2194" name="1003789_1A09719_5K290.jpg">
          <a:extLst>
            <a:ext uri="{FF2B5EF4-FFF2-40B4-BE49-F238E27FC236}">
              <a16:creationId xmlns:a16="http://schemas.microsoft.com/office/drawing/2014/main" xmlns="" id="{1E27F192-27E2-14FF-84A0-3D1B0E10C9EC}"/>
            </a:ext>
          </a:extLst>
        </xdr:cNvPr>
        <xdr:cNvPicPr>
          <a:picLocks/>
        </xdr:cNvPicPr>
      </xdr:nvPicPr>
      <xdr:blipFill>
        <a:blip xmlns:r="http://schemas.openxmlformats.org/officeDocument/2006/relationships" r:embed="rId691" cstate="screen">
          <a:extLst>
            <a:ext uri="{28A0092B-C50C-407E-A947-70E740481C1C}">
              <a14:useLocalDpi xmlns:a14="http://schemas.microsoft.com/office/drawing/2010/main"/>
            </a:ext>
          </a:extLst>
        </a:blip>
        <a:stretch>
          <a:fillRect/>
        </a:stretch>
      </xdr:blipFill>
      <xdr:spPr>
        <a:xfrm>
          <a:off x="265987" y="947521898"/>
          <a:ext cx="792000" cy="936000"/>
        </a:xfrm>
        <a:prstGeom prst="rect">
          <a:avLst/>
        </a:prstGeom>
      </xdr:spPr>
    </xdr:pic>
    <xdr:clientData/>
  </xdr:twoCellAnchor>
  <xdr:twoCellAnchor>
    <xdr:from>
      <xdr:col>0</xdr:col>
      <xdr:colOff>265987</xdr:colOff>
      <xdr:row>2434</xdr:row>
      <xdr:rowOff>12998</xdr:rowOff>
    </xdr:from>
    <xdr:to>
      <xdr:col>0</xdr:col>
      <xdr:colOff>1057987</xdr:colOff>
      <xdr:row>2434</xdr:row>
      <xdr:rowOff>948998</xdr:rowOff>
    </xdr:to>
    <xdr:pic>
      <xdr:nvPicPr>
        <xdr:cNvPr id="2196" name="1003789_1A10604_5X520.jpg">
          <a:extLst>
            <a:ext uri="{FF2B5EF4-FFF2-40B4-BE49-F238E27FC236}">
              <a16:creationId xmlns:a16="http://schemas.microsoft.com/office/drawing/2014/main" xmlns="" id="{D4F148B7-061B-0CF6-780E-3535F1E87448}"/>
            </a:ext>
          </a:extLst>
        </xdr:cNvPr>
        <xdr:cNvPicPr>
          <a:picLocks/>
        </xdr:cNvPicPr>
      </xdr:nvPicPr>
      <xdr:blipFill>
        <a:blip xmlns:r="http://schemas.openxmlformats.org/officeDocument/2006/relationships" r:embed="rId692" cstate="screen">
          <a:extLst>
            <a:ext uri="{28A0092B-C50C-407E-A947-70E740481C1C}">
              <a14:useLocalDpi xmlns:a14="http://schemas.microsoft.com/office/drawing/2010/main"/>
            </a:ext>
          </a:extLst>
        </a:blip>
        <a:stretch>
          <a:fillRect/>
        </a:stretch>
      </xdr:blipFill>
      <xdr:spPr>
        <a:xfrm>
          <a:off x="265987" y="948483923"/>
          <a:ext cx="792000" cy="936000"/>
        </a:xfrm>
        <a:prstGeom prst="rect">
          <a:avLst/>
        </a:prstGeom>
      </xdr:spPr>
    </xdr:pic>
    <xdr:clientData/>
  </xdr:twoCellAnchor>
  <xdr:twoCellAnchor>
    <xdr:from>
      <xdr:col>0</xdr:col>
      <xdr:colOff>265987</xdr:colOff>
      <xdr:row>2437</xdr:row>
      <xdr:rowOff>12998</xdr:rowOff>
    </xdr:from>
    <xdr:to>
      <xdr:col>0</xdr:col>
      <xdr:colOff>1057987</xdr:colOff>
      <xdr:row>2437</xdr:row>
      <xdr:rowOff>948998</xdr:rowOff>
    </xdr:to>
    <xdr:pic>
      <xdr:nvPicPr>
        <xdr:cNvPr id="2198" name="1013837_1A09676_5W550.jpg">
          <a:extLst>
            <a:ext uri="{FF2B5EF4-FFF2-40B4-BE49-F238E27FC236}">
              <a16:creationId xmlns:a16="http://schemas.microsoft.com/office/drawing/2014/main" xmlns="" id="{FEDBB70C-9801-EFF5-5EFD-275875A5F04E}"/>
            </a:ext>
          </a:extLst>
        </xdr:cNvPr>
        <xdr:cNvPicPr>
          <a:picLocks/>
        </xdr:cNvPicPr>
      </xdr:nvPicPr>
      <xdr:blipFill>
        <a:blip xmlns:r="http://schemas.openxmlformats.org/officeDocument/2006/relationships" r:embed="rId693" cstate="screen">
          <a:extLst>
            <a:ext uri="{28A0092B-C50C-407E-A947-70E740481C1C}">
              <a14:useLocalDpi xmlns:a14="http://schemas.microsoft.com/office/drawing/2010/main"/>
            </a:ext>
          </a:extLst>
        </a:blip>
        <a:stretch>
          <a:fillRect/>
        </a:stretch>
      </xdr:blipFill>
      <xdr:spPr>
        <a:xfrm>
          <a:off x="265987" y="949769798"/>
          <a:ext cx="792000" cy="936000"/>
        </a:xfrm>
        <a:prstGeom prst="rect">
          <a:avLst/>
        </a:prstGeom>
      </xdr:spPr>
    </xdr:pic>
    <xdr:clientData/>
  </xdr:twoCellAnchor>
  <xdr:twoCellAnchor>
    <xdr:from>
      <xdr:col>0</xdr:col>
      <xdr:colOff>265987</xdr:colOff>
      <xdr:row>2439</xdr:row>
      <xdr:rowOff>12998</xdr:rowOff>
    </xdr:from>
    <xdr:to>
      <xdr:col>0</xdr:col>
      <xdr:colOff>1057987</xdr:colOff>
      <xdr:row>2439</xdr:row>
      <xdr:rowOff>948998</xdr:rowOff>
    </xdr:to>
    <xdr:pic>
      <xdr:nvPicPr>
        <xdr:cNvPr id="2200" name="1013838_1A09725_5K380.jpg">
          <a:extLst>
            <a:ext uri="{FF2B5EF4-FFF2-40B4-BE49-F238E27FC236}">
              <a16:creationId xmlns:a16="http://schemas.microsoft.com/office/drawing/2014/main" xmlns="" id="{811D13D7-B3B4-9961-AA4F-B7B990BDB8FD}"/>
            </a:ext>
          </a:extLst>
        </xdr:cNvPr>
        <xdr:cNvPicPr>
          <a:picLocks/>
        </xdr:cNvPicPr>
      </xdr:nvPicPr>
      <xdr:blipFill>
        <a:blip xmlns:r="http://schemas.openxmlformats.org/officeDocument/2006/relationships" r:embed="rId694" cstate="screen">
          <a:extLst>
            <a:ext uri="{28A0092B-C50C-407E-A947-70E740481C1C}">
              <a14:useLocalDpi xmlns:a14="http://schemas.microsoft.com/office/drawing/2010/main"/>
            </a:ext>
          </a:extLst>
        </a:blip>
        <a:stretch>
          <a:fillRect/>
        </a:stretch>
      </xdr:blipFill>
      <xdr:spPr>
        <a:xfrm>
          <a:off x="265987" y="950893748"/>
          <a:ext cx="792000" cy="936000"/>
        </a:xfrm>
        <a:prstGeom prst="rect">
          <a:avLst/>
        </a:prstGeom>
      </xdr:spPr>
    </xdr:pic>
    <xdr:clientData/>
  </xdr:twoCellAnchor>
  <xdr:twoCellAnchor>
    <xdr:from>
      <xdr:col>0</xdr:col>
      <xdr:colOff>265987</xdr:colOff>
      <xdr:row>2443</xdr:row>
      <xdr:rowOff>12998</xdr:rowOff>
    </xdr:from>
    <xdr:to>
      <xdr:col>0</xdr:col>
      <xdr:colOff>1057987</xdr:colOff>
      <xdr:row>2443</xdr:row>
      <xdr:rowOff>948998</xdr:rowOff>
    </xdr:to>
    <xdr:pic>
      <xdr:nvPicPr>
        <xdr:cNvPr id="2202" name="1013977_1A09674_5W050.jpg">
          <a:extLst>
            <a:ext uri="{FF2B5EF4-FFF2-40B4-BE49-F238E27FC236}">
              <a16:creationId xmlns:a16="http://schemas.microsoft.com/office/drawing/2014/main" xmlns="" id="{572FD3B3-78FE-7FCE-0F94-264A4A91E5EE}"/>
            </a:ext>
          </a:extLst>
        </xdr:cNvPr>
        <xdr:cNvPicPr>
          <a:picLocks/>
        </xdr:cNvPicPr>
      </xdr:nvPicPr>
      <xdr:blipFill>
        <a:blip xmlns:r="http://schemas.openxmlformats.org/officeDocument/2006/relationships" r:embed="rId695" cstate="screen">
          <a:extLst>
            <a:ext uri="{28A0092B-C50C-407E-A947-70E740481C1C}">
              <a14:useLocalDpi xmlns:a14="http://schemas.microsoft.com/office/drawing/2010/main"/>
            </a:ext>
          </a:extLst>
        </a:blip>
        <a:stretch>
          <a:fillRect/>
        </a:stretch>
      </xdr:blipFill>
      <xdr:spPr>
        <a:xfrm>
          <a:off x="265987" y="952341548"/>
          <a:ext cx="792000" cy="936000"/>
        </a:xfrm>
        <a:prstGeom prst="rect">
          <a:avLst/>
        </a:prstGeom>
      </xdr:spPr>
    </xdr:pic>
    <xdr:clientData/>
  </xdr:twoCellAnchor>
  <xdr:twoCellAnchor>
    <xdr:from>
      <xdr:col>0</xdr:col>
      <xdr:colOff>265987</xdr:colOff>
      <xdr:row>2445</xdr:row>
      <xdr:rowOff>12998</xdr:rowOff>
    </xdr:from>
    <xdr:to>
      <xdr:col>0</xdr:col>
      <xdr:colOff>1057987</xdr:colOff>
      <xdr:row>2445</xdr:row>
      <xdr:rowOff>948998</xdr:rowOff>
    </xdr:to>
    <xdr:pic>
      <xdr:nvPicPr>
        <xdr:cNvPr id="2204" name="1013977_1A09676_5W550.jpg">
          <a:extLst>
            <a:ext uri="{FF2B5EF4-FFF2-40B4-BE49-F238E27FC236}">
              <a16:creationId xmlns:a16="http://schemas.microsoft.com/office/drawing/2014/main" xmlns="" id="{F05CEB50-6172-311C-14A7-FD15EB2B33E6}"/>
            </a:ext>
          </a:extLst>
        </xdr:cNvPr>
        <xdr:cNvPicPr>
          <a:picLocks/>
        </xdr:cNvPicPr>
      </xdr:nvPicPr>
      <xdr:blipFill>
        <a:blip xmlns:r="http://schemas.openxmlformats.org/officeDocument/2006/relationships" r:embed="rId696" cstate="screen">
          <a:extLst>
            <a:ext uri="{28A0092B-C50C-407E-A947-70E740481C1C}">
              <a14:useLocalDpi xmlns:a14="http://schemas.microsoft.com/office/drawing/2010/main"/>
            </a:ext>
          </a:extLst>
        </a:blip>
        <a:stretch>
          <a:fillRect/>
        </a:stretch>
      </xdr:blipFill>
      <xdr:spPr>
        <a:xfrm>
          <a:off x="265987" y="953465498"/>
          <a:ext cx="792000" cy="936000"/>
        </a:xfrm>
        <a:prstGeom prst="rect">
          <a:avLst/>
        </a:prstGeom>
      </xdr:spPr>
    </xdr:pic>
    <xdr:clientData/>
  </xdr:twoCellAnchor>
  <xdr:twoCellAnchor>
    <xdr:from>
      <xdr:col>0</xdr:col>
      <xdr:colOff>265987</xdr:colOff>
      <xdr:row>2446</xdr:row>
      <xdr:rowOff>12998</xdr:rowOff>
    </xdr:from>
    <xdr:to>
      <xdr:col>0</xdr:col>
      <xdr:colOff>1057987</xdr:colOff>
      <xdr:row>2446</xdr:row>
      <xdr:rowOff>948998</xdr:rowOff>
    </xdr:to>
    <xdr:pic>
      <xdr:nvPicPr>
        <xdr:cNvPr id="2206" name="1010766_1A08288_2E940.jpg">
          <a:extLst>
            <a:ext uri="{FF2B5EF4-FFF2-40B4-BE49-F238E27FC236}">
              <a16:creationId xmlns:a16="http://schemas.microsoft.com/office/drawing/2014/main" xmlns="" id="{3327EB6A-EB1C-4B1C-869A-D9B39B92D6D3}"/>
            </a:ext>
          </a:extLst>
        </xdr:cNvPr>
        <xdr:cNvPicPr>
          <a:picLocks/>
        </xdr:cNvPicPr>
      </xdr:nvPicPr>
      <xdr:blipFill>
        <a:blip xmlns:r="http://schemas.openxmlformats.org/officeDocument/2006/relationships" r:embed="rId697" cstate="screen">
          <a:extLst>
            <a:ext uri="{28A0092B-C50C-407E-A947-70E740481C1C}">
              <a14:useLocalDpi xmlns:a14="http://schemas.microsoft.com/office/drawing/2010/main"/>
            </a:ext>
          </a:extLst>
        </a:blip>
        <a:stretch>
          <a:fillRect/>
        </a:stretch>
      </xdr:blipFill>
      <xdr:spPr>
        <a:xfrm>
          <a:off x="265987" y="954427523"/>
          <a:ext cx="792000" cy="936000"/>
        </a:xfrm>
        <a:prstGeom prst="rect">
          <a:avLst/>
        </a:prstGeom>
      </xdr:spPr>
    </xdr:pic>
    <xdr:clientData/>
  </xdr:twoCellAnchor>
  <xdr:twoCellAnchor>
    <xdr:from>
      <xdr:col>0</xdr:col>
      <xdr:colOff>265987</xdr:colOff>
      <xdr:row>2447</xdr:row>
      <xdr:rowOff>12998</xdr:rowOff>
    </xdr:from>
    <xdr:to>
      <xdr:col>0</xdr:col>
      <xdr:colOff>1057987</xdr:colOff>
      <xdr:row>2447</xdr:row>
      <xdr:rowOff>948998</xdr:rowOff>
    </xdr:to>
    <xdr:pic>
      <xdr:nvPicPr>
        <xdr:cNvPr id="2208" name="1001630_1A08290_5W050.jpg">
          <a:extLst>
            <a:ext uri="{FF2B5EF4-FFF2-40B4-BE49-F238E27FC236}">
              <a16:creationId xmlns:a16="http://schemas.microsoft.com/office/drawing/2014/main" xmlns="" id="{1F23B64E-728E-E4AB-A307-3EA067C5AD9C}"/>
            </a:ext>
          </a:extLst>
        </xdr:cNvPr>
        <xdr:cNvPicPr>
          <a:picLocks/>
        </xdr:cNvPicPr>
      </xdr:nvPicPr>
      <xdr:blipFill>
        <a:blip xmlns:r="http://schemas.openxmlformats.org/officeDocument/2006/relationships" r:embed="rId698" cstate="screen">
          <a:extLst>
            <a:ext uri="{28A0092B-C50C-407E-A947-70E740481C1C}">
              <a14:useLocalDpi xmlns:a14="http://schemas.microsoft.com/office/drawing/2010/main"/>
            </a:ext>
          </a:extLst>
        </a:blip>
        <a:stretch>
          <a:fillRect/>
        </a:stretch>
      </xdr:blipFill>
      <xdr:spPr>
        <a:xfrm>
          <a:off x="265987" y="955389548"/>
          <a:ext cx="792000" cy="936000"/>
        </a:xfrm>
        <a:prstGeom prst="rect">
          <a:avLst/>
        </a:prstGeom>
      </xdr:spPr>
    </xdr:pic>
    <xdr:clientData/>
  </xdr:twoCellAnchor>
  <xdr:twoCellAnchor>
    <xdr:from>
      <xdr:col>0</xdr:col>
      <xdr:colOff>265987</xdr:colOff>
      <xdr:row>2448</xdr:row>
      <xdr:rowOff>12998</xdr:rowOff>
    </xdr:from>
    <xdr:to>
      <xdr:col>0</xdr:col>
      <xdr:colOff>1057987</xdr:colOff>
      <xdr:row>2448</xdr:row>
      <xdr:rowOff>948998</xdr:rowOff>
    </xdr:to>
    <xdr:pic>
      <xdr:nvPicPr>
        <xdr:cNvPr id="2210" name="1000329_1A00263_5W08V.jpg">
          <a:extLst>
            <a:ext uri="{FF2B5EF4-FFF2-40B4-BE49-F238E27FC236}">
              <a16:creationId xmlns:a16="http://schemas.microsoft.com/office/drawing/2014/main" xmlns="" id="{3C002601-8669-67E0-9564-B24E00A1A325}"/>
            </a:ext>
          </a:extLst>
        </xdr:cNvPr>
        <xdr:cNvPicPr>
          <a:picLocks/>
        </xdr:cNvPicPr>
      </xdr:nvPicPr>
      <xdr:blipFill>
        <a:blip xmlns:r="http://schemas.openxmlformats.org/officeDocument/2006/relationships" r:embed="rId699" cstate="screen">
          <a:extLst>
            <a:ext uri="{28A0092B-C50C-407E-A947-70E740481C1C}">
              <a14:useLocalDpi xmlns:a14="http://schemas.microsoft.com/office/drawing/2010/main"/>
            </a:ext>
          </a:extLst>
        </a:blip>
        <a:stretch>
          <a:fillRect/>
        </a:stretch>
      </xdr:blipFill>
      <xdr:spPr>
        <a:xfrm>
          <a:off x="265987" y="956351573"/>
          <a:ext cx="792000" cy="936000"/>
        </a:xfrm>
        <a:prstGeom prst="rect">
          <a:avLst/>
        </a:prstGeom>
      </xdr:spPr>
    </xdr:pic>
    <xdr:clientData/>
  </xdr:twoCellAnchor>
  <xdr:twoCellAnchor>
    <xdr:from>
      <xdr:col>0</xdr:col>
      <xdr:colOff>265987</xdr:colOff>
      <xdr:row>2449</xdr:row>
      <xdr:rowOff>12998</xdr:rowOff>
    </xdr:from>
    <xdr:to>
      <xdr:col>0</xdr:col>
      <xdr:colOff>1057987</xdr:colOff>
      <xdr:row>2449</xdr:row>
      <xdr:rowOff>948998</xdr:rowOff>
    </xdr:to>
    <xdr:pic>
      <xdr:nvPicPr>
        <xdr:cNvPr id="2212" name="YN000001_YB00152_YSK5.jpg">
          <a:extLst>
            <a:ext uri="{FF2B5EF4-FFF2-40B4-BE49-F238E27FC236}">
              <a16:creationId xmlns:a16="http://schemas.microsoft.com/office/drawing/2014/main" xmlns="" id="{B6C7F577-1F31-8FCD-1994-ED5DF2645AB8}"/>
            </a:ext>
          </a:extLst>
        </xdr:cNvPr>
        <xdr:cNvPicPr>
          <a:picLocks/>
        </xdr:cNvPicPr>
      </xdr:nvPicPr>
      <xdr:blipFill>
        <a:blip xmlns:r="http://schemas.openxmlformats.org/officeDocument/2006/relationships" r:embed="rId700" cstate="screen">
          <a:extLst>
            <a:ext uri="{28A0092B-C50C-407E-A947-70E740481C1C}">
              <a14:useLocalDpi xmlns:a14="http://schemas.microsoft.com/office/drawing/2010/main"/>
            </a:ext>
          </a:extLst>
        </a:blip>
        <a:stretch>
          <a:fillRect/>
        </a:stretch>
      </xdr:blipFill>
      <xdr:spPr>
        <a:xfrm>
          <a:off x="265987" y="957313598"/>
          <a:ext cx="792000" cy="936000"/>
        </a:xfrm>
        <a:prstGeom prst="rect">
          <a:avLst/>
        </a:prstGeom>
      </xdr:spPr>
    </xdr:pic>
    <xdr:clientData/>
  </xdr:twoCellAnchor>
  <xdr:twoCellAnchor>
    <xdr:from>
      <xdr:col>0</xdr:col>
      <xdr:colOff>265987</xdr:colOff>
      <xdr:row>2450</xdr:row>
      <xdr:rowOff>12998</xdr:rowOff>
    </xdr:from>
    <xdr:to>
      <xdr:col>0</xdr:col>
      <xdr:colOff>1057987</xdr:colOff>
      <xdr:row>2450</xdr:row>
      <xdr:rowOff>948998</xdr:rowOff>
    </xdr:to>
    <xdr:pic>
      <xdr:nvPicPr>
        <xdr:cNvPr id="2214" name="1010775_1A07839_1W01V.jpg">
          <a:extLst>
            <a:ext uri="{FF2B5EF4-FFF2-40B4-BE49-F238E27FC236}">
              <a16:creationId xmlns:a16="http://schemas.microsoft.com/office/drawing/2014/main" xmlns="" id="{3B021D0B-FC41-B149-2011-F2DBF9A14E5C}"/>
            </a:ext>
          </a:extLst>
        </xdr:cNvPr>
        <xdr:cNvPicPr>
          <a:picLocks/>
        </xdr:cNvPicPr>
      </xdr:nvPicPr>
      <xdr:blipFill>
        <a:blip xmlns:r="http://schemas.openxmlformats.org/officeDocument/2006/relationships" r:embed="rId701" cstate="screen">
          <a:extLst>
            <a:ext uri="{28A0092B-C50C-407E-A947-70E740481C1C}">
              <a14:useLocalDpi xmlns:a14="http://schemas.microsoft.com/office/drawing/2010/main"/>
            </a:ext>
          </a:extLst>
        </a:blip>
        <a:stretch>
          <a:fillRect/>
        </a:stretch>
      </xdr:blipFill>
      <xdr:spPr>
        <a:xfrm>
          <a:off x="265987" y="958275623"/>
          <a:ext cx="792000" cy="936000"/>
        </a:xfrm>
        <a:prstGeom prst="rect">
          <a:avLst/>
        </a:prstGeom>
      </xdr:spPr>
    </xdr:pic>
    <xdr:clientData/>
  </xdr:twoCellAnchor>
  <xdr:twoCellAnchor>
    <xdr:from>
      <xdr:col>0</xdr:col>
      <xdr:colOff>265987</xdr:colOff>
      <xdr:row>2451</xdr:row>
      <xdr:rowOff>12998</xdr:rowOff>
    </xdr:from>
    <xdr:to>
      <xdr:col>0</xdr:col>
      <xdr:colOff>1057987</xdr:colOff>
      <xdr:row>2451</xdr:row>
      <xdr:rowOff>948998</xdr:rowOff>
    </xdr:to>
    <xdr:pic>
      <xdr:nvPicPr>
        <xdr:cNvPr id="2216" name="1003824_1A06095_2PE90.jpg">
          <a:extLst>
            <a:ext uri="{FF2B5EF4-FFF2-40B4-BE49-F238E27FC236}">
              <a16:creationId xmlns:a16="http://schemas.microsoft.com/office/drawing/2014/main" xmlns="" id="{AE06D07D-1675-83CE-D353-C2C1575146BE}"/>
            </a:ext>
          </a:extLst>
        </xdr:cNvPr>
        <xdr:cNvPicPr>
          <a:picLocks/>
        </xdr:cNvPicPr>
      </xdr:nvPicPr>
      <xdr:blipFill>
        <a:blip xmlns:r="http://schemas.openxmlformats.org/officeDocument/2006/relationships" r:embed="rId702" cstate="screen">
          <a:extLst>
            <a:ext uri="{28A0092B-C50C-407E-A947-70E740481C1C}">
              <a14:useLocalDpi xmlns:a14="http://schemas.microsoft.com/office/drawing/2010/main"/>
            </a:ext>
          </a:extLst>
        </a:blip>
        <a:stretch>
          <a:fillRect/>
        </a:stretch>
      </xdr:blipFill>
      <xdr:spPr>
        <a:xfrm>
          <a:off x="265987" y="959237648"/>
          <a:ext cx="792000" cy="936000"/>
        </a:xfrm>
        <a:prstGeom prst="rect">
          <a:avLst/>
        </a:prstGeom>
      </xdr:spPr>
    </xdr:pic>
    <xdr:clientData/>
  </xdr:twoCellAnchor>
  <xdr:twoCellAnchor>
    <xdr:from>
      <xdr:col>0</xdr:col>
      <xdr:colOff>265987</xdr:colOff>
      <xdr:row>2452</xdr:row>
      <xdr:rowOff>12998</xdr:rowOff>
    </xdr:from>
    <xdr:to>
      <xdr:col>0</xdr:col>
      <xdr:colOff>1057987</xdr:colOff>
      <xdr:row>2452</xdr:row>
      <xdr:rowOff>948998</xdr:rowOff>
    </xdr:to>
    <xdr:pic>
      <xdr:nvPicPr>
        <xdr:cNvPr id="2218" name="1007482_1A05689_6X240.jpg">
          <a:extLst>
            <a:ext uri="{FF2B5EF4-FFF2-40B4-BE49-F238E27FC236}">
              <a16:creationId xmlns:a16="http://schemas.microsoft.com/office/drawing/2014/main" xmlns="" id="{F29B4CAD-EC80-2079-39E5-D48288948044}"/>
            </a:ext>
          </a:extLst>
        </xdr:cNvPr>
        <xdr:cNvPicPr>
          <a:picLocks/>
        </xdr:cNvPicPr>
      </xdr:nvPicPr>
      <xdr:blipFill>
        <a:blip xmlns:r="http://schemas.openxmlformats.org/officeDocument/2006/relationships" r:embed="rId703" cstate="screen">
          <a:extLst>
            <a:ext uri="{28A0092B-C50C-407E-A947-70E740481C1C}">
              <a14:useLocalDpi xmlns:a14="http://schemas.microsoft.com/office/drawing/2010/main"/>
            </a:ext>
          </a:extLst>
        </a:blip>
        <a:stretch>
          <a:fillRect/>
        </a:stretch>
      </xdr:blipFill>
      <xdr:spPr>
        <a:xfrm>
          <a:off x="265987" y="960199673"/>
          <a:ext cx="792000" cy="936000"/>
        </a:xfrm>
        <a:prstGeom prst="rect">
          <a:avLst/>
        </a:prstGeom>
      </xdr:spPr>
    </xdr:pic>
    <xdr:clientData/>
  </xdr:twoCellAnchor>
  <xdr:twoCellAnchor>
    <xdr:from>
      <xdr:col>0</xdr:col>
      <xdr:colOff>265987</xdr:colOff>
      <xdr:row>2453</xdr:row>
      <xdr:rowOff>12998</xdr:rowOff>
    </xdr:from>
    <xdr:to>
      <xdr:col>0</xdr:col>
      <xdr:colOff>1057987</xdr:colOff>
      <xdr:row>2453</xdr:row>
      <xdr:rowOff>948998</xdr:rowOff>
    </xdr:to>
    <xdr:pic>
      <xdr:nvPicPr>
        <xdr:cNvPr id="2220" name="1007482_1A07511_2B060.jpg">
          <a:extLst>
            <a:ext uri="{FF2B5EF4-FFF2-40B4-BE49-F238E27FC236}">
              <a16:creationId xmlns:a16="http://schemas.microsoft.com/office/drawing/2014/main" xmlns="" id="{F88F269A-A1E0-DCF3-DB3C-8E71A66362A9}"/>
            </a:ext>
          </a:extLst>
        </xdr:cNvPr>
        <xdr:cNvPicPr>
          <a:picLocks/>
        </xdr:cNvPicPr>
      </xdr:nvPicPr>
      <xdr:blipFill>
        <a:blip xmlns:r="http://schemas.openxmlformats.org/officeDocument/2006/relationships" r:embed="rId704" cstate="screen">
          <a:extLst>
            <a:ext uri="{28A0092B-C50C-407E-A947-70E740481C1C}">
              <a14:useLocalDpi xmlns:a14="http://schemas.microsoft.com/office/drawing/2010/main"/>
            </a:ext>
          </a:extLst>
        </a:blip>
        <a:stretch>
          <a:fillRect/>
        </a:stretch>
      </xdr:blipFill>
      <xdr:spPr>
        <a:xfrm>
          <a:off x="265987" y="961161698"/>
          <a:ext cx="792000" cy="936000"/>
        </a:xfrm>
        <a:prstGeom prst="rect">
          <a:avLst/>
        </a:prstGeom>
      </xdr:spPr>
    </xdr:pic>
    <xdr:clientData/>
  </xdr:twoCellAnchor>
  <xdr:twoCellAnchor>
    <xdr:from>
      <xdr:col>0</xdr:col>
      <xdr:colOff>265987</xdr:colOff>
      <xdr:row>2454</xdr:row>
      <xdr:rowOff>12998</xdr:rowOff>
    </xdr:from>
    <xdr:to>
      <xdr:col>0</xdr:col>
      <xdr:colOff>1057987</xdr:colOff>
      <xdr:row>2454</xdr:row>
      <xdr:rowOff>948998</xdr:rowOff>
    </xdr:to>
    <xdr:pic>
      <xdr:nvPicPr>
        <xdr:cNvPr id="2222" name="1009273_1A04862_5B750.jpg">
          <a:extLst>
            <a:ext uri="{FF2B5EF4-FFF2-40B4-BE49-F238E27FC236}">
              <a16:creationId xmlns:a16="http://schemas.microsoft.com/office/drawing/2014/main" xmlns="" id="{5A005C0C-C4BD-2C01-C631-33D61035D129}"/>
            </a:ext>
          </a:extLst>
        </xdr:cNvPr>
        <xdr:cNvPicPr>
          <a:picLocks/>
        </xdr:cNvPicPr>
      </xdr:nvPicPr>
      <xdr:blipFill>
        <a:blip xmlns:r="http://schemas.openxmlformats.org/officeDocument/2006/relationships" r:embed="rId705" cstate="screen">
          <a:extLst>
            <a:ext uri="{28A0092B-C50C-407E-A947-70E740481C1C}">
              <a14:useLocalDpi xmlns:a14="http://schemas.microsoft.com/office/drawing/2010/main"/>
            </a:ext>
          </a:extLst>
        </a:blip>
        <a:stretch>
          <a:fillRect/>
        </a:stretch>
      </xdr:blipFill>
      <xdr:spPr>
        <a:xfrm>
          <a:off x="265987" y="962123723"/>
          <a:ext cx="792000" cy="936000"/>
        </a:xfrm>
        <a:prstGeom prst="rect">
          <a:avLst/>
        </a:prstGeom>
      </xdr:spPr>
    </xdr:pic>
    <xdr:clientData/>
  </xdr:twoCellAnchor>
  <xdr:twoCellAnchor>
    <xdr:from>
      <xdr:col>0</xdr:col>
      <xdr:colOff>265987</xdr:colOff>
      <xdr:row>2455</xdr:row>
      <xdr:rowOff>12998</xdr:rowOff>
    </xdr:from>
    <xdr:to>
      <xdr:col>0</xdr:col>
      <xdr:colOff>1057987</xdr:colOff>
      <xdr:row>2455</xdr:row>
      <xdr:rowOff>948998</xdr:rowOff>
    </xdr:to>
    <xdr:pic>
      <xdr:nvPicPr>
        <xdr:cNvPr id="2224" name="1007482_1A09150_2B150.jpg">
          <a:extLst>
            <a:ext uri="{FF2B5EF4-FFF2-40B4-BE49-F238E27FC236}">
              <a16:creationId xmlns:a16="http://schemas.microsoft.com/office/drawing/2014/main" xmlns="" id="{4AB76C4A-1A39-F9D8-655A-2FA53224578B}"/>
            </a:ext>
          </a:extLst>
        </xdr:cNvPr>
        <xdr:cNvPicPr>
          <a:picLocks/>
        </xdr:cNvPicPr>
      </xdr:nvPicPr>
      <xdr:blipFill>
        <a:blip xmlns:r="http://schemas.openxmlformats.org/officeDocument/2006/relationships" r:embed="rId706" cstate="screen">
          <a:extLst>
            <a:ext uri="{28A0092B-C50C-407E-A947-70E740481C1C}">
              <a14:useLocalDpi xmlns:a14="http://schemas.microsoft.com/office/drawing/2010/main"/>
            </a:ext>
          </a:extLst>
        </a:blip>
        <a:stretch>
          <a:fillRect/>
        </a:stretch>
      </xdr:blipFill>
      <xdr:spPr>
        <a:xfrm>
          <a:off x="265987" y="963085748"/>
          <a:ext cx="792000" cy="936000"/>
        </a:xfrm>
        <a:prstGeom prst="rect">
          <a:avLst/>
        </a:prstGeom>
      </xdr:spPr>
    </xdr:pic>
    <xdr:clientData/>
  </xdr:twoCellAnchor>
  <xdr:twoCellAnchor>
    <xdr:from>
      <xdr:col>0</xdr:col>
      <xdr:colOff>265987</xdr:colOff>
      <xdr:row>2456</xdr:row>
      <xdr:rowOff>12998</xdr:rowOff>
    </xdr:from>
    <xdr:to>
      <xdr:col>0</xdr:col>
      <xdr:colOff>1057987</xdr:colOff>
      <xdr:row>2456</xdr:row>
      <xdr:rowOff>948998</xdr:rowOff>
    </xdr:to>
    <xdr:pic>
      <xdr:nvPicPr>
        <xdr:cNvPr id="2226" name="1007955_1A07501_1E010.jpg">
          <a:extLst>
            <a:ext uri="{FF2B5EF4-FFF2-40B4-BE49-F238E27FC236}">
              <a16:creationId xmlns:a16="http://schemas.microsoft.com/office/drawing/2014/main" xmlns="" id="{A0384004-3DED-C549-4A2C-E0A674F73277}"/>
            </a:ext>
          </a:extLst>
        </xdr:cNvPr>
        <xdr:cNvPicPr>
          <a:picLocks/>
        </xdr:cNvPicPr>
      </xdr:nvPicPr>
      <xdr:blipFill>
        <a:blip xmlns:r="http://schemas.openxmlformats.org/officeDocument/2006/relationships" r:embed="rId707" cstate="screen">
          <a:extLst>
            <a:ext uri="{28A0092B-C50C-407E-A947-70E740481C1C}">
              <a14:useLocalDpi xmlns:a14="http://schemas.microsoft.com/office/drawing/2010/main"/>
            </a:ext>
          </a:extLst>
        </a:blip>
        <a:stretch>
          <a:fillRect/>
        </a:stretch>
      </xdr:blipFill>
      <xdr:spPr>
        <a:xfrm>
          <a:off x="265987" y="964047773"/>
          <a:ext cx="792000" cy="936000"/>
        </a:xfrm>
        <a:prstGeom prst="rect">
          <a:avLst/>
        </a:prstGeom>
      </xdr:spPr>
    </xdr:pic>
    <xdr:clientData/>
  </xdr:twoCellAnchor>
  <xdr:twoCellAnchor>
    <xdr:from>
      <xdr:col>0</xdr:col>
      <xdr:colOff>265987</xdr:colOff>
      <xdr:row>2461</xdr:row>
      <xdr:rowOff>12998</xdr:rowOff>
    </xdr:from>
    <xdr:to>
      <xdr:col>0</xdr:col>
      <xdr:colOff>1057987</xdr:colOff>
      <xdr:row>2461</xdr:row>
      <xdr:rowOff>948998</xdr:rowOff>
    </xdr:to>
    <xdr:pic>
      <xdr:nvPicPr>
        <xdr:cNvPr id="2228" name="1007955_1A07620_5W400.jpg">
          <a:extLst>
            <a:ext uri="{FF2B5EF4-FFF2-40B4-BE49-F238E27FC236}">
              <a16:creationId xmlns:a16="http://schemas.microsoft.com/office/drawing/2014/main" xmlns="" id="{56FFBB8B-7528-033A-D2E6-9F952ED70159}"/>
            </a:ext>
          </a:extLst>
        </xdr:cNvPr>
        <xdr:cNvPicPr>
          <a:picLocks/>
        </xdr:cNvPicPr>
      </xdr:nvPicPr>
      <xdr:blipFill>
        <a:blip xmlns:r="http://schemas.openxmlformats.org/officeDocument/2006/relationships" r:embed="rId708" cstate="screen">
          <a:extLst>
            <a:ext uri="{28A0092B-C50C-407E-A947-70E740481C1C}">
              <a14:useLocalDpi xmlns:a14="http://schemas.microsoft.com/office/drawing/2010/main"/>
            </a:ext>
          </a:extLst>
        </a:blip>
        <a:stretch>
          <a:fillRect/>
        </a:stretch>
      </xdr:blipFill>
      <xdr:spPr>
        <a:xfrm>
          <a:off x="265987" y="965657498"/>
          <a:ext cx="792000" cy="936000"/>
        </a:xfrm>
        <a:prstGeom prst="rect">
          <a:avLst/>
        </a:prstGeom>
      </xdr:spPr>
    </xdr:pic>
    <xdr:clientData/>
  </xdr:twoCellAnchor>
  <xdr:twoCellAnchor>
    <xdr:from>
      <xdr:col>0</xdr:col>
      <xdr:colOff>265987</xdr:colOff>
      <xdr:row>2464</xdr:row>
      <xdr:rowOff>12998</xdr:rowOff>
    </xdr:from>
    <xdr:to>
      <xdr:col>0</xdr:col>
      <xdr:colOff>1057987</xdr:colOff>
      <xdr:row>2464</xdr:row>
      <xdr:rowOff>948998</xdr:rowOff>
    </xdr:to>
    <xdr:pic>
      <xdr:nvPicPr>
        <xdr:cNvPr id="2230" name="1007955_1A08629_5W050.jpg">
          <a:extLst>
            <a:ext uri="{FF2B5EF4-FFF2-40B4-BE49-F238E27FC236}">
              <a16:creationId xmlns:a16="http://schemas.microsoft.com/office/drawing/2014/main" xmlns="" id="{E892E587-18B4-BE00-5326-D880E743AFD1}"/>
            </a:ext>
          </a:extLst>
        </xdr:cNvPr>
        <xdr:cNvPicPr>
          <a:picLocks/>
        </xdr:cNvPicPr>
      </xdr:nvPicPr>
      <xdr:blipFill>
        <a:blip xmlns:r="http://schemas.openxmlformats.org/officeDocument/2006/relationships" r:embed="rId709" cstate="screen">
          <a:extLst>
            <a:ext uri="{28A0092B-C50C-407E-A947-70E740481C1C}">
              <a14:useLocalDpi xmlns:a14="http://schemas.microsoft.com/office/drawing/2010/main"/>
            </a:ext>
          </a:extLst>
        </a:blip>
        <a:stretch>
          <a:fillRect/>
        </a:stretch>
      </xdr:blipFill>
      <xdr:spPr>
        <a:xfrm>
          <a:off x="265987" y="966943373"/>
          <a:ext cx="792000" cy="936000"/>
        </a:xfrm>
        <a:prstGeom prst="rect">
          <a:avLst/>
        </a:prstGeom>
      </xdr:spPr>
    </xdr:pic>
    <xdr:clientData/>
  </xdr:twoCellAnchor>
  <xdr:twoCellAnchor>
    <xdr:from>
      <xdr:col>0</xdr:col>
      <xdr:colOff>265987</xdr:colOff>
      <xdr:row>2465</xdr:row>
      <xdr:rowOff>12998</xdr:rowOff>
    </xdr:from>
    <xdr:to>
      <xdr:col>0</xdr:col>
      <xdr:colOff>1057987</xdr:colOff>
      <xdr:row>2465</xdr:row>
      <xdr:rowOff>948998</xdr:rowOff>
    </xdr:to>
    <xdr:pic>
      <xdr:nvPicPr>
        <xdr:cNvPr id="2232" name="1010295_1A07660_5W050.jpg">
          <a:extLst>
            <a:ext uri="{FF2B5EF4-FFF2-40B4-BE49-F238E27FC236}">
              <a16:creationId xmlns:a16="http://schemas.microsoft.com/office/drawing/2014/main" xmlns="" id="{EE149BDD-EA15-EB7A-CF87-08C67BEA3460}"/>
            </a:ext>
          </a:extLst>
        </xdr:cNvPr>
        <xdr:cNvPicPr>
          <a:picLocks/>
        </xdr:cNvPicPr>
      </xdr:nvPicPr>
      <xdr:blipFill>
        <a:blip xmlns:r="http://schemas.openxmlformats.org/officeDocument/2006/relationships" r:embed="rId710" cstate="screen">
          <a:extLst>
            <a:ext uri="{28A0092B-C50C-407E-A947-70E740481C1C}">
              <a14:useLocalDpi xmlns:a14="http://schemas.microsoft.com/office/drawing/2010/main"/>
            </a:ext>
          </a:extLst>
        </a:blip>
        <a:stretch>
          <a:fillRect/>
        </a:stretch>
      </xdr:blipFill>
      <xdr:spPr>
        <a:xfrm>
          <a:off x="265987" y="967905398"/>
          <a:ext cx="792000" cy="936000"/>
        </a:xfrm>
        <a:prstGeom prst="rect">
          <a:avLst/>
        </a:prstGeom>
      </xdr:spPr>
    </xdr:pic>
    <xdr:clientData/>
  </xdr:twoCellAnchor>
  <xdr:twoCellAnchor>
    <xdr:from>
      <xdr:col>0</xdr:col>
      <xdr:colOff>265987</xdr:colOff>
      <xdr:row>2466</xdr:row>
      <xdr:rowOff>12998</xdr:rowOff>
    </xdr:from>
    <xdr:to>
      <xdr:col>0</xdr:col>
      <xdr:colOff>1057987</xdr:colOff>
      <xdr:row>2466</xdr:row>
      <xdr:rowOff>948998</xdr:rowOff>
    </xdr:to>
    <xdr:pic>
      <xdr:nvPicPr>
        <xdr:cNvPr id="2234" name="1015274_1A10826_2EJ40.jpg">
          <a:extLst>
            <a:ext uri="{FF2B5EF4-FFF2-40B4-BE49-F238E27FC236}">
              <a16:creationId xmlns:a16="http://schemas.microsoft.com/office/drawing/2014/main" xmlns="" id="{61183BDF-56EC-B816-80D5-8F7AD43F7AD7}"/>
            </a:ext>
          </a:extLst>
        </xdr:cNvPr>
        <xdr:cNvPicPr>
          <a:picLocks/>
        </xdr:cNvPicPr>
      </xdr:nvPicPr>
      <xdr:blipFill>
        <a:blip xmlns:r="http://schemas.openxmlformats.org/officeDocument/2006/relationships" r:embed="rId711" cstate="screen">
          <a:extLst>
            <a:ext uri="{28A0092B-C50C-407E-A947-70E740481C1C}">
              <a14:useLocalDpi xmlns:a14="http://schemas.microsoft.com/office/drawing/2010/main"/>
            </a:ext>
          </a:extLst>
        </a:blip>
        <a:stretch>
          <a:fillRect/>
        </a:stretch>
      </xdr:blipFill>
      <xdr:spPr>
        <a:xfrm>
          <a:off x="265987" y="968867423"/>
          <a:ext cx="792000" cy="936000"/>
        </a:xfrm>
        <a:prstGeom prst="rect">
          <a:avLst/>
        </a:prstGeom>
      </xdr:spPr>
    </xdr:pic>
    <xdr:clientData/>
  </xdr:twoCellAnchor>
  <xdr:twoCellAnchor>
    <xdr:from>
      <xdr:col>0</xdr:col>
      <xdr:colOff>265987</xdr:colOff>
      <xdr:row>2470</xdr:row>
      <xdr:rowOff>12998</xdr:rowOff>
    </xdr:from>
    <xdr:to>
      <xdr:col>0</xdr:col>
      <xdr:colOff>1057987</xdr:colOff>
      <xdr:row>2470</xdr:row>
      <xdr:rowOff>948998</xdr:rowOff>
    </xdr:to>
    <xdr:pic>
      <xdr:nvPicPr>
        <xdr:cNvPr id="2236" name="1000384_1A03320_2W110.jpg">
          <a:extLst>
            <a:ext uri="{FF2B5EF4-FFF2-40B4-BE49-F238E27FC236}">
              <a16:creationId xmlns:a16="http://schemas.microsoft.com/office/drawing/2014/main" xmlns="" id="{038FD2FA-BBB0-4EF3-4F99-598667413ADF}"/>
            </a:ext>
          </a:extLst>
        </xdr:cNvPr>
        <xdr:cNvPicPr>
          <a:picLocks/>
        </xdr:cNvPicPr>
      </xdr:nvPicPr>
      <xdr:blipFill>
        <a:blip xmlns:r="http://schemas.openxmlformats.org/officeDocument/2006/relationships" r:embed="rId712" cstate="screen">
          <a:extLst>
            <a:ext uri="{28A0092B-C50C-407E-A947-70E740481C1C}">
              <a14:useLocalDpi xmlns:a14="http://schemas.microsoft.com/office/drawing/2010/main"/>
            </a:ext>
          </a:extLst>
        </a:blip>
        <a:stretch>
          <a:fillRect/>
        </a:stretch>
      </xdr:blipFill>
      <xdr:spPr>
        <a:xfrm>
          <a:off x="265987" y="970315223"/>
          <a:ext cx="792000" cy="936000"/>
        </a:xfrm>
        <a:prstGeom prst="rect">
          <a:avLst/>
        </a:prstGeom>
      </xdr:spPr>
    </xdr:pic>
    <xdr:clientData/>
  </xdr:twoCellAnchor>
  <xdr:twoCellAnchor>
    <xdr:from>
      <xdr:col>0</xdr:col>
      <xdr:colOff>265987</xdr:colOff>
      <xdr:row>2472</xdr:row>
      <xdr:rowOff>12998</xdr:rowOff>
    </xdr:from>
    <xdr:to>
      <xdr:col>0</xdr:col>
      <xdr:colOff>1057987</xdr:colOff>
      <xdr:row>2472</xdr:row>
      <xdr:rowOff>948998</xdr:rowOff>
    </xdr:to>
    <xdr:pic>
      <xdr:nvPicPr>
        <xdr:cNvPr id="2238" name="1000384_1A03320_2B150.jpg">
          <a:extLst>
            <a:ext uri="{FF2B5EF4-FFF2-40B4-BE49-F238E27FC236}">
              <a16:creationId xmlns:a16="http://schemas.microsoft.com/office/drawing/2014/main" xmlns="" id="{F079C0F4-5E64-A587-2F28-D3DEBC582CF1}"/>
            </a:ext>
          </a:extLst>
        </xdr:cNvPr>
        <xdr:cNvPicPr>
          <a:picLocks/>
        </xdr:cNvPicPr>
      </xdr:nvPicPr>
      <xdr:blipFill>
        <a:blip xmlns:r="http://schemas.openxmlformats.org/officeDocument/2006/relationships" r:embed="rId713" cstate="screen">
          <a:extLst>
            <a:ext uri="{28A0092B-C50C-407E-A947-70E740481C1C}">
              <a14:useLocalDpi xmlns:a14="http://schemas.microsoft.com/office/drawing/2010/main"/>
            </a:ext>
          </a:extLst>
        </a:blip>
        <a:stretch>
          <a:fillRect/>
        </a:stretch>
      </xdr:blipFill>
      <xdr:spPr>
        <a:xfrm>
          <a:off x="265987" y="971439173"/>
          <a:ext cx="792000" cy="936000"/>
        </a:xfrm>
        <a:prstGeom prst="rect">
          <a:avLst/>
        </a:prstGeom>
      </xdr:spPr>
    </xdr:pic>
    <xdr:clientData/>
  </xdr:twoCellAnchor>
  <xdr:twoCellAnchor>
    <xdr:from>
      <xdr:col>0</xdr:col>
      <xdr:colOff>265987</xdr:colOff>
      <xdr:row>2473</xdr:row>
      <xdr:rowOff>12998</xdr:rowOff>
    </xdr:from>
    <xdr:to>
      <xdr:col>0</xdr:col>
      <xdr:colOff>1057987</xdr:colOff>
      <xdr:row>2473</xdr:row>
      <xdr:rowOff>948998</xdr:rowOff>
    </xdr:to>
    <xdr:pic>
      <xdr:nvPicPr>
        <xdr:cNvPr id="2240" name="1000384_1A09372_2PP00.jpg">
          <a:extLst>
            <a:ext uri="{FF2B5EF4-FFF2-40B4-BE49-F238E27FC236}">
              <a16:creationId xmlns:a16="http://schemas.microsoft.com/office/drawing/2014/main" xmlns="" id="{39EA203C-B12A-2EF0-2087-6116B458105F}"/>
            </a:ext>
          </a:extLst>
        </xdr:cNvPr>
        <xdr:cNvPicPr>
          <a:picLocks/>
        </xdr:cNvPicPr>
      </xdr:nvPicPr>
      <xdr:blipFill>
        <a:blip xmlns:r="http://schemas.openxmlformats.org/officeDocument/2006/relationships" r:embed="rId714" cstate="screen">
          <a:extLst>
            <a:ext uri="{28A0092B-C50C-407E-A947-70E740481C1C}">
              <a14:useLocalDpi xmlns:a14="http://schemas.microsoft.com/office/drawing/2010/main"/>
            </a:ext>
          </a:extLst>
        </a:blip>
        <a:stretch>
          <a:fillRect/>
        </a:stretch>
      </xdr:blipFill>
      <xdr:spPr>
        <a:xfrm>
          <a:off x="265987" y="972401198"/>
          <a:ext cx="792000" cy="936000"/>
        </a:xfrm>
        <a:prstGeom prst="rect">
          <a:avLst/>
        </a:prstGeom>
      </xdr:spPr>
    </xdr:pic>
    <xdr:clientData/>
  </xdr:twoCellAnchor>
  <xdr:twoCellAnchor>
    <xdr:from>
      <xdr:col>0</xdr:col>
      <xdr:colOff>265987</xdr:colOff>
      <xdr:row>2477</xdr:row>
      <xdr:rowOff>12998</xdr:rowOff>
    </xdr:from>
    <xdr:to>
      <xdr:col>0</xdr:col>
      <xdr:colOff>1057987</xdr:colOff>
      <xdr:row>2477</xdr:row>
      <xdr:rowOff>948998</xdr:rowOff>
    </xdr:to>
    <xdr:pic>
      <xdr:nvPicPr>
        <xdr:cNvPr id="2242" name="1000384_1A09372_2UO30.jpg">
          <a:extLst>
            <a:ext uri="{FF2B5EF4-FFF2-40B4-BE49-F238E27FC236}">
              <a16:creationId xmlns:a16="http://schemas.microsoft.com/office/drawing/2014/main" xmlns="" id="{819B2C8C-547E-A162-313D-851FBA769D96}"/>
            </a:ext>
          </a:extLst>
        </xdr:cNvPr>
        <xdr:cNvPicPr>
          <a:picLocks/>
        </xdr:cNvPicPr>
      </xdr:nvPicPr>
      <xdr:blipFill>
        <a:blip xmlns:r="http://schemas.openxmlformats.org/officeDocument/2006/relationships" r:embed="rId715" cstate="screen">
          <a:extLst>
            <a:ext uri="{28A0092B-C50C-407E-A947-70E740481C1C}">
              <a14:useLocalDpi xmlns:a14="http://schemas.microsoft.com/office/drawing/2010/main"/>
            </a:ext>
          </a:extLst>
        </a:blip>
        <a:stretch>
          <a:fillRect/>
        </a:stretch>
      </xdr:blipFill>
      <xdr:spPr>
        <a:xfrm>
          <a:off x="265987" y="973848998"/>
          <a:ext cx="792000" cy="936000"/>
        </a:xfrm>
        <a:prstGeom prst="rect">
          <a:avLst/>
        </a:prstGeom>
      </xdr:spPr>
    </xdr:pic>
    <xdr:clientData/>
  </xdr:twoCellAnchor>
  <xdr:twoCellAnchor>
    <xdr:from>
      <xdr:col>0</xdr:col>
      <xdr:colOff>265987</xdr:colOff>
      <xdr:row>2480</xdr:row>
      <xdr:rowOff>12998</xdr:rowOff>
    </xdr:from>
    <xdr:to>
      <xdr:col>0</xdr:col>
      <xdr:colOff>1057987</xdr:colOff>
      <xdr:row>2480</xdr:row>
      <xdr:rowOff>948998</xdr:rowOff>
    </xdr:to>
    <xdr:pic>
      <xdr:nvPicPr>
        <xdr:cNvPr id="2244" name="1000324_1A08149_2W110.jpg">
          <a:extLst>
            <a:ext uri="{FF2B5EF4-FFF2-40B4-BE49-F238E27FC236}">
              <a16:creationId xmlns:a16="http://schemas.microsoft.com/office/drawing/2014/main" xmlns="" id="{2F256391-05EC-6B5D-0DFF-1166AAE99212}"/>
            </a:ext>
          </a:extLst>
        </xdr:cNvPr>
        <xdr:cNvPicPr>
          <a:picLocks/>
        </xdr:cNvPicPr>
      </xdr:nvPicPr>
      <xdr:blipFill>
        <a:blip xmlns:r="http://schemas.openxmlformats.org/officeDocument/2006/relationships" r:embed="rId716" cstate="screen">
          <a:extLst>
            <a:ext uri="{28A0092B-C50C-407E-A947-70E740481C1C}">
              <a14:useLocalDpi xmlns:a14="http://schemas.microsoft.com/office/drawing/2010/main"/>
            </a:ext>
          </a:extLst>
        </a:blip>
        <a:stretch>
          <a:fillRect/>
        </a:stretch>
      </xdr:blipFill>
      <xdr:spPr>
        <a:xfrm>
          <a:off x="265987" y="975134873"/>
          <a:ext cx="792000" cy="936000"/>
        </a:xfrm>
        <a:prstGeom prst="rect">
          <a:avLst/>
        </a:prstGeom>
      </xdr:spPr>
    </xdr:pic>
    <xdr:clientData/>
  </xdr:twoCellAnchor>
  <xdr:twoCellAnchor>
    <xdr:from>
      <xdr:col>0</xdr:col>
      <xdr:colOff>265987</xdr:colOff>
      <xdr:row>2481</xdr:row>
      <xdr:rowOff>12998</xdr:rowOff>
    </xdr:from>
    <xdr:to>
      <xdr:col>0</xdr:col>
      <xdr:colOff>1057987</xdr:colOff>
      <xdr:row>2481</xdr:row>
      <xdr:rowOff>948998</xdr:rowOff>
    </xdr:to>
    <xdr:pic>
      <xdr:nvPicPr>
        <xdr:cNvPr id="2246" name="1000287_1A06623_6P690.jpg">
          <a:extLst>
            <a:ext uri="{FF2B5EF4-FFF2-40B4-BE49-F238E27FC236}">
              <a16:creationId xmlns:a16="http://schemas.microsoft.com/office/drawing/2014/main" xmlns="" id="{9CB46418-6BF6-A913-AE6B-DD90C577E0E7}"/>
            </a:ext>
          </a:extLst>
        </xdr:cNvPr>
        <xdr:cNvPicPr>
          <a:picLocks/>
        </xdr:cNvPicPr>
      </xdr:nvPicPr>
      <xdr:blipFill>
        <a:blip xmlns:r="http://schemas.openxmlformats.org/officeDocument/2006/relationships" r:embed="rId717" cstate="screen">
          <a:extLst>
            <a:ext uri="{28A0092B-C50C-407E-A947-70E740481C1C}">
              <a14:useLocalDpi xmlns:a14="http://schemas.microsoft.com/office/drawing/2010/main"/>
            </a:ext>
          </a:extLst>
        </a:blip>
        <a:stretch>
          <a:fillRect/>
        </a:stretch>
      </xdr:blipFill>
      <xdr:spPr>
        <a:xfrm>
          <a:off x="265987" y="976096898"/>
          <a:ext cx="792000" cy="936000"/>
        </a:xfrm>
        <a:prstGeom prst="rect">
          <a:avLst/>
        </a:prstGeom>
      </xdr:spPr>
    </xdr:pic>
    <xdr:clientData/>
  </xdr:twoCellAnchor>
  <xdr:twoCellAnchor>
    <xdr:from>
      <xdr:col>0</xdr:col>
      <xdr:colOff>265987</xdr:colOff>
      <xdr:row>2484</xdr:row>
      <xdr:rowOff>12998</xdr:rowOff>
    </xdr:from>
    <xdr:to>
      <xdr:col>0</xdr:col>
      <xdr:colOff>1057987</xdr:colOff>
      <xdr:row>2484</xdr:row>
      <xdr:rowOff>948998</xdr:rowOff>
    </xdr:to>
    <xdr:pic>
      <xdr:nvPicPr>
        <xdr:cNvPr id="2248" name="1000287_1A09537_2LB20.jpg">
          <a:extLst>
            <a:ext uri="{FF2B5EF4-FFF2-40B4-BE49-F238E27FC236}">
              <a16:creationId xmlns:a16="http://schemas.microsoft.com/office/drawing/2014/main" xmlns="" id="{0F6B008D-B67F-8504-8420-8F283108C325}"/>
            </a:ext>
          </a:extLst>
        </xdr:cNvPr>
        <xdr:cNvPicPr>
          <a:picLocks/>
        </xdr:cNvPicPr>
      </xdr:nvPicPr>
      <xdr:blipFill>
        <a:blip xmlns:r="http://schemas.openxmlformats.org/officeDocument/2006/relationships" r:embed="rId718" cstate="screen">
          <a:extLst>
            <a:ext uri="{28A0092B-C50C-407E-A947-70E740481C1C}">
              <a14:useLocalDpi xmlns:a14="http://schemas.microsoft.com/office/drawing/2010/main"/>
            </a:ext>
          </a:extLst>
        </a:blip>
        <a:stretch>
          <a:fillRect/>
        </a:stretch>
      </xdr:blipFill>
      <xdr:spPr>
        <a:xfrm>
          <a:off x="265987" y="977382773"/>
          <a:ext cx="792000" cy="936000"/>
        </a:xfrm>
        <a:prstGeom prst="rect">
          <a:avLst/>
        </a:prstGeom>
      </xdr:spPr>
    </xdr:pic>
    <xdr:clientData/>
  </xdr:twoCellAnchor>
  <xdr:twoCellAnchor>
    <xdr:from>
      <xdr:col>0</xdr:col>
      <xdr:colOff>265987</xdr:colOff>
      <xdr:row>2487</xdr:row>
      <xdr:rowOff>12998</xdr:rowOff>
    </xdr:from>
    <xdr:to>
      <xdr:col>0</xdr:col>
      <xdr:colOff>1057987</xdr:colOff>
      <xdr:row>2487</xdr:row>
      <xdr:rowOff>948998</xdr:rowOff>
    </xdr:to>
    <xdr:pic>
      <xdr:nvPicPr>
        <xdr:cNvPr id="2250" name="1000287_1A09537_2VD30.jpg">
          <a:extLst>
            <a:ext uri="{FF2B5EF4-FFF2-40B4-BE49-F238E27FC236}">
              <a16:creationId xmlns:a16="http://schemas.microsoft.com/office/drawing/2014/main" xmlns="" id="{B9482EE6-09D1-5F69-3721-1FB699A157FD}"/>
            </a:ext>
          </a:extLst>
        </xdr:cNvPr>
        <xdr:cNvPicPr>
          <a:picLocks/>
        </xdr:cNvPicPr>
      </xdr:nvPicPr>
      <xdr:blipFill>
        <a:blip xmlns:r="http://schemas.openxmlformats.org/officeDocument/2006/relationships" r:embed="rId719" cstate="screen">
          <a:extLst>
            <a:ext uri="{28A0092B-C50C-407E-A947-70E740481C1C}">
              <a14:useLocalDpi xmlns:a14="http://schemas.microsoft.com/office/drawing/2010/main"/>
            </a:ext>
          </a:extLst>
        </a:blip>
        <a:stretch>
          <a:fillRect/>
        </a:stretch>
      </xdr:blipFill>
      <xdr:spPr>
        <a:xfrm>
          <a:off x="265987" y="978668648"/>
          <a:ext cx="792000" cy="936000"/>
        </a:xfrm>
        <a:prstGeom prst="rect">
          <a:avLst/>
        </a:prstGeom>
      </xdr:spPr>
    </xdr:pic>
    <xdr:clientData/>
  </xdr:twoCellAnchor>
  <xdr:twoCellAnchor>
    <xdr:from>
      <xdr:col>0</xdr:col>
      <xdr:colOff>265987</xdr:colOff>
      <xdr:row>2492</xdr:row>
      <xdr:rowOff>12998</xdr:rowOff>
    </xdr:from>
    <xdr:to>
      <xdr:col>0</xdr:col>
      <xdr:colOff>1057987</xdr:colOff>
      <xdr:row>2492</xdr:row>
      <xdr:rowOff>948998</xdr:rowOff>
    </xdr:to>
    <xdr:pic>
      <xdr:nvPicPr>
        <xdr:cNvPr id="2252" name="1011054_1A10221_2WK80.jpg">
          <a:extLst>
            <a:ext uri="{FF2B5EF4-FFF2-40B4-BE49-F238E27FC236}">
              <a16:creationId xmlns:a16="http://schemas.microsoft.com/office/drawing/2014/main" xmlns="" id="{9317E3D7-ED9D-C02E-75B4-83A0044F8FF1}"/>
            </a:ext>
          </a:extLst>
        </xdr:cNvPr>
        <xdr:cNvPicPr>
          <a:picLocks/>
        </xdr:cNvPicPr>
      </xdr:nvPicPr>
      <xdr:blipFill>
        <a:blip xmlns:r="http://schemas.openxmlformats.org/officeDocument/2006/relationships" r:embed="rId720" cstate="screen">
          <a:extLst>
            <a:ext uri="{28A0092B-C50C-407E-A947-70E740481C1C}">
              <a14:useLocalDpi xmlns:a14="http://schemas.microsoft.com/office/drawing/2010/main"/>
            </a:ext>
          </a:extLst>
        </a:blip>
        <a:stretch>
          <a:fillRect/>
        </a:stretch>
      </xdr:blipFill>
      <xdr:spPr>
        <a:xfrm>
          <a:off x="265987" y="980278373"/>
          <a:ext cx="792000" cy="936000"/>
        </a:xfrm>
        <a:prstGeom prst="rect">
          <a:avLst/>
        </a:prstGeom>
      </xdr:spPr>
    </xdr:pic>
    <xdr:clientData/>
  </xdr:twoCellAnchor>
  <xdr:twoCellAnchor>
    <xdr:from>
      <xdr:col>0</xdr:col>
      <xdr:colOff>265987</xdr:colOff>
      <xdr:row>2495</xdr:row>
      <xdr:rowOff>12998</xdr:rowOff>
    </xdr:from>
    <xdr:to>
      <xdr:col>0</xdr:col>
      <xdr:colOff>1057987</xdr:colOff>
      <xdr:row>2495</xdr:row>
      <xdr:rowOff>948998</xdr:rowOff>
    </xdr:to>
    <xdr:pic>
      <xdr:nvPicPr>
        <xdr:cNvPr id="2254" name="1001376_1A09539_2VD40.jpg">
          <a:extLst>
            <a:ext uri="{FF2B5EF4-FFF2-40B4-BE49-F238E27FC236}">
              <a16:creationId xmlns:a16="http://schemas.microsoft.com/office/drawing/2014/main" xmlns="" id="{90C63E9C-1143-3D88-EBED-C040B0195343}"/>
            </a:ext>
          </a:extLst>
        </xdr:cNvPr>
        <xdr:cNvPicPr>
          <a:picLocks/>
        </xdr:cNvPicPr>
      </xdr:nvPicPr>
      <xdr:blipFill>
        <a:blip xmlns:r="http://schemas.openxmlformats.org/officeDocument/2006/relationships" r:embed="rId721" cstate="screen">
          <a:extLst>
            <a:ext uri="{28A0092B-C50C-407E-A947-70E740481C1C}">
              <a14:useLocalDpi xmlns:a14="http://schemas.microsoft.com/office/drawing/2010/main"/>
            </a:ext>
          </a:extLst>
        </a:blip>
        <a:stretch>
          <a:fillRect/>
        </a:stretch>
      </xdr:blipFill>
      <xdr:spPr>
        <a:xfrm>
          <a:off x="265987" y="981564248"/>
          <a:ext cx="792000" cy="936000"/>
        </a:xfrm>
        <a:prstGeom prst="rect">
          <a:avLst/>
        </a:prstGeom>
      </xdr:spPr>
    </xdr:pic>
    <xdr:clientData/>
  </xdr:twoCellAnchor>
  <xdr:twoCellAnchor>
    <xdr:from>
      <xdr:col>0</xdr:col>
      <xdr:colOff>265987</xdr:colOff>
      <xdr:row>2497</xdr:row>
      <xdr:rowOff>12998</xdr:rowOff>
    </xdr:from>
    <xdr:to>
      <xdr:col>0</xdr:col>
      <xdr:colOff>1057987</xdr:colOff>
      <xdr:row>2497</xdr:row>
      <xdr:rowOff>948998</xdr:rowOff>
    </xdr:to>
    <xdr:pic>
      <xdr:nvPicPr>
        <xdr:cNvPr id="2256" name="1001376_1A09539_2W470.jpg">
          <a:extLst>
            <a:ext uri="{FF2B5EF4-FFF2-40B4-BE49-F238E27FC236}">
              <a16:creationId xmlns:a16="http://schemas.microsoft.com/office/drawing/2014/main" xmlns="" id="{E56046CA-8EDC-B8B2-7C7A-144D503B348E}"/>
            </a:ext>
          </a:extLst>
        </xdr:cNvPr>
        <xdr:cNvPicPr>
          <a:picLocks/>
        </xdr:cNvPicPr>
      </xdr:nvPicPr>
      <xdr:blipFill>
        <a:blip xmlns:r="http://schemas.openxmlformats.org/officeDocument/2006/relationships" r:embed="rId722" cstate="screen">
          <a:extLst>
            <a:ext uri="{28A0092B-C50C-407E-A947-70E740481C1C}">
              <a14:useLocalDpi xmlns:a14="http://schemas.microsoft.com/office/drawing/2010/main"/>
            </a:ext>
          </a:extLst>
        </a:blip>
        <a:stretch>
          <a:fillRect/>
        </a:stretch>
      </xdr:blipFill>
      <xdr:spPr>
        <a:xfrm>
          <a:off x="265987" y="982688198"/>
          <a:ext cx="792000" cy="936000"/>
        </a:xfrm>
        <a:prstGeom prst="rect">
          <a:avLst/>
        </a:prstGeom>
      </xdr:spPr>
    </xdr:pic>
    <xdr:clientData/>
  </xdr:twoCellAnchor>
  <xdr:twoCellAnchor>
    <xdr:from>
      <xdr:col>0</xdr:col>
      <xdr:colOff>265987</xdr:colOff>
      <xdr:row>2500</xdr:row>
      <xdr:rowOff>12998</xdr:rowOff>
    </xdr:from>
    <xdr:to>
      <xdr:col>0</xdr:col>
      <xdr:colOff>1057987</xdr:colOff>
      <xdr:row>2500</xdr:row>
      <xdr:rowOff>948998</xdr:rowOff>
    </xdr:to>
    <xdr:pic>
      <xdr:nvPicPr>
        <xdr:cNvPr id="2258" name="1013380_1A09540_2W310.jpg">
          <a:extLst>
            <a:ext uri="{FF2B5EF4-FFF2-40B4-BE49-F238E27FC236}">
              <a16:creationId xmlns:a16="http://schemas.microsoft.com/office/drawing/2014/main" xmlns="" id="{0076084E-358B-C1C3-03A9-7DFF75734FAC}"/>
            </a:ext>
          </a:extLst>
        </xdr:cNvPr>
        <xdr:cNvPicPr>
          <a:picLocks/>
        </xdr:cNvPicPr>
      </xdr:nvPicPr>
      <xdr:blipFill>
        <a:blip xmlns:r="http://schemas.openxmlformats.org/officeDocument/2006/relationships" r:embed="rId723" cstate="screen">
          <a:extLst>
            <a:ext uri="{28A0092B-C50C-407E-A947-70E740481C1C}">
              <a14:useLocalDpi xmlns:a14="http://schemas.microsoft.com/office/drawing/2010/main"/>
            </a:ext>
          </a:extLst>
        </a:blip>
        <a:stretch>
          <a:fillRect/>
        </a:stretch>
      </xdr:blipFill>
      <xdr:spPr>
        <a:xfrm>
          <a:off x="265987" y="983974073"/>
          <a:ext cx="792000" cy="936000"/>
        </a:xfrm>
        <a:prstGeom prst="rect">
          <a:avLst/>
        </a:prstGeom>
      </xdr:spPr>
    </xdr:pic>
    <xdr:clientData/>
  </xdr:twoCellAnchor>
  <xdr:twoCellAnchor>
    <xdr:from>
      <xdr:col>0</xdr:col>
      <xdr:colOff>265987</xdr:colOff>
      <xdr:row>2503</xdr:row>
      <xdr:rowOff>12998</xdr:rowOff>
    </xdr:from>
    <xdr:to>
      <xdr:col>0</xdr:col>
      <xdr:colOff>1057987</xdr:colOff>
      <xdr:row>2503</xdr:row>
      <xdr:rowOff>948998</xdr:rowOff>
    </xdr:to>
    <xdr:pic>
      <xdr:nvPicPr>
        <xdr:cNvPr id="2260" name="1013380_1A09540_2WK10.jpg">
          <a:extLst>
            <a:ext uri="{FF2B5EF4-FFF2-40B4-BE49-F238E27FC236}">
              <a16:creationId xmlns:a16="http://schemas.microsoft.com/office/drawing/2014/main" xmlns="" id="{EF93741B-2057-2AEE-8E58-7075246673AE}"/>
            </a:ext>
          </a:extLst>
        </xdr:cNvPr>
        <xdr:cNvPicPr>
          <a:picLocks/>
        </xdr:cNvPicPr>
      </xdr:nvPicPr>
      <xdr:blipFill>
        <a:blip xmlns:r="http://schemas.openxmlformats.org/officeDocument/2006/relationships" r:embed="rId724" cstate="screen">
          <a:extLst>
            <a:ext uri="{28A0092B-C50C-407E-A947-70E740481C1C}">
              <a14:useLocalDpi xmlns:a14="http://schemas.microsoft.com/office/drawing/2010/main"/>
            </a:ext>
          </a:extLst>
        </a:blip>
        <a:stretch>
          <a:fillRect/>
        </a:stretch>
      </xdr:blipFill>
      <xdr:spPr>
        <a:xfrm>
          <a:off x="265987" y="985259948"/>
          <a:ext cx="792000" cy="936000"/>
        </a:xfrm>
        <a:prstGeom prst="rect">
          <a:avLst/>
        </a:prstGeom>
      </xdr:spPr>
    </xdr:pic>
    <xdr:clientData/>
  </xdr:twoCellAnchor>
  <xdr:twoCellAnchor>
    <xdr:from>
      <xdr:col>0</xdr:col>
      <xdr:colOff>265987</xdr:colOff>
      <xdr:row>2506</xdr:row>
      <xdr:rowOff>12998</xdr:rowOff>
    </xdr:from>
    <xdr:to>
      <xdr:col>0</xdr:col>
      <xdr:colOff>1057987</xdr:colOff>
      <xdr:row>2506</xdr:row>
      <xdr:rowOff>948998</xdr:rowOff>
    </xdr:to>
    <xdr:pic>
      <xdr:nvPicPr>
        <xdr:cNvPr id="2262" name="1012717_1A09222_5W460.jpg">
          <a:extLst>
            <a:ext uri="{FF2B5EF4-FFF2-40B4-BE49-F238E27FC236}">
              <a16:creationId xmlns:a16="http://schemas.microsoft.com/office/drawing/2014/main" xmlns="" id="{C5301C9F-82C2-CF25-AF65-312A93C14E74}"/>
            </a:ext>
          </a:extLst>
        </xdr:cNvPr>
        <xdr:cNvPicPr>
          <a:picLocks/>
        </xdr:cNvPicPr>
      </xdr:nvPicPr>
      <xdr:blipFill>
        <a:blip xmlns:r="http://schemas.openxmlformats.org/officeDocument/2006/relationships" r:embed="rId725" cstate="screen">
          <a:extLst>
            <a:ext uri="{28A0092B-C50C-407E-A947-70E740481C1C}">
              <a14:useLocalDpi xmlns:a14="http://schemas.microsoft.com/office/drawing/2010/main"/>
            </a:ext>
          </a:extLst>
        </a:blip>
        <a:stretch>
          <a:fillRect/>
        </a:stretch>
      </xdr:blipFill>
      <xdr:spPr>
        <a:xfrm>
          <a:off x="265987" y="986545823"/>
          <a:ext cx="792000" cy="936000"/>
        </a:xfrm>
        <a:prstGeom prst="rect">
          <a:avLst/>
        </a:prstGeom>
      </xdr:spPr>
    </xdr:pic>
    <xdr:clientData/>
  </xdr:twoCellAnchor>
  <xdr:twoCellAnchor>
    <xdr:from>
      <xdr:col>0</xdr:col>
      <xdr:colOff>265987</xdr:colOff>
      <xdr:row>2511</xdr:row>
      <xdr:rowOff>12998</xdr:rowOff>
    </xdr:from>
    <xdr:to>
      <xdr:col>0</xdr:col>
      <xdr:colOff>1057987</xdr:colOff>
      <xdr:row>2511</xdr:row>
      <xdr:rowOff>948998</xdr:rowOff>
    </xdr:to>
    <xdr:pic>
      <xdr:nvPicPr>
        <xdr:cNvPr id="2264" name="1012726_1A09541_2U410.jpg">
          <a:extLst>
            <a:ext uri="{FF2B5EF4-FFF2-40B4-BE49-F238E27FC236}">
              <a16:creationId xmlns:a16="http://schemas.microsoft.com/office/drawing/2014/main" xmlns="" id="{B64185E6-377A-43C1-FE14-FF6D963E363A}"/>
            </a:ext>
          </a:extLst>
        </xdr:cNvPr>
        <xdr:cNvPicPr>
          <a:picLocks/>
        </xdr:cNvPicPr>
      </xdr:nvPicPr>
      <xdr:blipFill>
        <a:blip xmlns:r="http://schemas.openxmlformats.org/officeDocument/2006/relationships" r:embed="rId726" cstate="screen">
          <a:extLst>
            <a:ext uri="{28A0092B-C50C-407E-A947-70E740481C1C}">
              <a14:useLocalDpi xmlns:a14="http://schemas.microsoft.com/office/drawing/2010/main"/>
            </a:ext>
          </a:extLst>
        </a:blip>
        <a:stretch>
          <a:fillRect/>
        </a:stretch>
      </xdr:blipFill>
      <xdr:spPr>
        <a:xfrm>
          <a:off x="265987" y="988155548"/>
          <a:ext cx="792000" cy="936000"/>
        </a:xfrm>
        <a:prstGeom prst="rect">
          <a:avLst/>
        </a:prstGeom>
      </xdr:spPr>
    </xdr:pic>
    <xdr:clientData/>
  </xdr:twoCellAnchor>
  <xdr:twoCellAnchor>
    <xdr:from>
      <xdr:col>0</xdr:col>
      <xdr:colOff>265987</xdr:colOff>
      <xdr:row>2512</xdr:row>
      <xdr:rowOff>12998</xdr:rowOff>
    </xdr:from>
    <xdr:to>
      <xdr:col>0</xdr:col>
      <xdr:colOff>1057987</xdr:colOff>
      <xdr:row>2512</xdr:row>
      <xdr:rowOff>948998</xdr:rowOff>
    </xdr:to>
    <xdr:pic>
      <xdr:nvPicPr>
        <xdr:cNvPr id="2266" name="1001606_1A09535_2W110.jpg">
          <a:extLst>
            <a:ext uri="{FF2B5EF4-FFF2-40B4-BE49-F238E27FC236}">
              <a16:creationId xmlns:a16="http://schemas.microsoft.com/office/drawing/2014/main" xmlns="" id="{D45E92FE-D0AE-921E-BF27-6AA72CF00F78}"/>
            </a:ext>
          </a:extLst>
        </xdr:cNvPr>
        <xdr:cNvPicPr>
          <a:picLocks/>
        </xdr:cNvPicPr>
      </xdr:nvPicPr>
      <xdr:blipFill>
        <a:blip xmlns:r="http://schemas.openxmlformats.org/officeDocument/2006/relationships" r:embed="rId727" cstate="screen">
          <a:extLst>
            <a:ext uri="{28A0092B-C50C-407E-A947-70E740481C1C}">
              <a14:useLocalDpi xmlns:a14="http://schemas.microsoft.com/office/drawing/2010/main"/>
            </a:ext>
          </a:extLst>
        </a:blip>
        <a:stretch>
          <a:fillRect/>
        </a:stretch>
      </xdr:blipFill>
      <xdr:spPr>
        <a:xfrm>
          <a:off x="265987" y="989117573"/>
          <a:ext cx="792000" cy="936000"/>
        </a:xfrm>
        <a:prstGeom prst="rect">
          <a:avLst/>
        </a:prstGeom>
      </xdr:spPr>
    </xdr:pic>
    <xdr:clientData/>
  </xdr:twoCellAnchor>
  <xdr:twoCellAnchor>
    <xdr:from>
      <xdr:col>0</xdr:col>
      <xdr:colOff>265987</xdr:colOff>
      <xdr:row>2516</xdr:row>
      <xdr:rowOff>12998</xdr:rowOff>
    </xdr:from>
    <xdr:to>
      <xdr:col>0</xdr:col>
      <xdr:colOff>1057987</xdr:colOff>
      <xdr:row>2516</xdr:row>
      <xdr:rowOff>948998</xdr:rowOff>
    </xdr:to>
    <xdr:pic>
      <xdr:nvPicPr>
        <xdr:cNvPr id="2268" name="1003474_1A09622_6UA20.jpg">
          <a:extLst>
            <a:ext uri="{FF2B5EF4-FFF2-40B4-BE49-F238E27FC236}">
              <a16:creationId xmlns:a16="http://schemas.microsoft.com/office/drawing/2014/main" xmlns="" id="{9C1A8AB6-C8AC-255F-B0DF-9000CB36E1C1}"/>
            </a:ext>
          </a:extLst>
        </xdr:cNvPr>
        <xdr:cNvPicPr>
          <a:picLocks/>
        </xdr:cNvPicPr>
      </xdr:nvPicPr>
      <xdr:blipFill>
        <a:blip xmlns:r="http://schemas.openxmlformats.org/officeDocument/2006/relationships" r:embed="rId728" cstate="screen">
          <a:extLst>
            <a:ext uri="{28A0092B-C50C-407E-A947-70E740481C1C}">
              <a14:useLocalDpi xmlns:a14="http://schemas.microsoft.com/office/drawing/2010/main"/>
            </a:ext>
          </a:extLst>
        </a:blip>
        <a:stretch>
          <a:fillRect/>
        </a:stretch>
      </xdr:blipFill>
      <xdr:spPr>
        <a:xfrm>
          <a:off x="265987" y="990565373"/>
          <a:ext cx="792000" cy="936000"/>
        </a:xfrm>
        <a:prstGeom prst="rect">
          <a:avLst/>
        </a:prstGeom>
      </xdr:spPr>
    </xdr:pic>
    <xdr:clientData/>
  </xdr:twoCellAnchor>
  <xdr:twoCellAnchor>
    <xdr:from>
      <xdr:col>0</xdr:col>
      <xdr:colOff>265987</xdr:colOff>
      <xdr:row>2519</xdr:row>
      <xdr:rowOff>12998</xdr:rowOff>
    </xdr:from>
    <xdr:to>
      <xdr:col>0</xdr:col>
      <xdr:colOff>1057987</xdr:colOff>
      <xdr:row>2519</xdr:row>
      <xdr:rowOff>948998</xdr:rowOff>
    </xdr:to>
    <xdr:pic>
      <xdr:nvPicPr>
        <xdr:cNvPr id="2270" name="1015233_1A10658_2D890.jpg">
          <a:extLst>
            <a:ext uri="{FF2B5EF4-FFF2-40B4-BE49-F238E27FC236}">
              <a16:creationId xmlns:a16="http://schemas.microsoft.com/office/drawing/2014/main" xmlns="" id="{3AAC479B-14EE-0BB5-CEC3-86A6B49E7938}"/>
            </a:ext>
          </a:extLst>
        </xdr:cNvPr>
        <xdr:cNvPicPr>
          <a:picLocks/>
        </xdr:cNvPicPr>
      </xdr:nvPicPr>
      <xdr:blipFill>
        <a:blip xmlns:r="http://schemas.openxmlformats.org/officeDocument/2006/relationships" r:embed="rId729" cstate="screen">
          <a:extLst>
            <a:ext uri="{28A0092B-C50C-407E-A947-70E740481C1C}">
              <a14:useLocalDpi xmlns:a14="http://schemas.microsoft.com/office/drawing/2010/main"/>
            </a:ext>
          </a:extLst>
        </a:blip>
        <a:stretch>
          <a:fillRect/>
        </a:stretch>
      </xdr:blipFill>
      <xdr:spPr>
        <a:xfrm>
          <a:off x="265987" y="991851248"/>
          <a:ext cx="792000" cy="936000"/>
        </a:xfrm>
        <a:prstGeom prst="rect">
          <a:avLst/>
        </a:prstGeom>
      </xdr:spPr>
    </xdr:pic>
    <xdr:clientData/>
  </xdr:twoCellAnchor>
  <xdr:twoCellAnchor>
    <xdr:from>
      <xdr:col>0</xdr:col>
      <xdr:colOff>265987</xdr:colOff>
      <xdr:row>2524</xdr:row>
      <xdr:rowOff>12998</xdr:rowOff>
    </xdr:from>
    <xdr:to>
      <xdr:col>0</xdr:col>
      <xdr:colOff>1057987</xdr:colOff>
      <xdr:row>2524</xdr:row>
      <xdr:rowOff>948998</xdr:rowOff>
    </xdr:to>
    <xdr:pic>
      <xdr:nvPicPr>
        <xdr:cNvPr id="2272" name="1012715_1A09393_1D650.jpg">
          <a:extLst>
            <a:ext uri="{FF2B5EF4-FFF2-40B4-BE49-F238E27FC236}">
              <a16:creationId xmlns:a16="http://schemas.microsoft.com/office/drawing/2014/main" xmlns="" id="{30551D3C-D193-CB91-3CBB-8937B386CBD2}"/>
            </a:ext>
          </a:extLst>
        </xdr:cNvPr>
        <xdr:cNvPicPr>
          <a:picLocks/>
        </xdr:cNvPicPr>
      </xdr:nvPicPr>
      <xdr:blipFill>
        <a:blip xmlns:r="http://schemas.openxmlformats.org/officeDocument/2006/relationships" r:embed="rId730" cstate="screen">
          <a:extLst>
            <a:ext uri="{28A0092B-C50C-407E-A947-70E740481C1C}">
              <a14:useLocalDpi xmlns:a14="http://schemas.microsoft.com/office/drawing/2010/main"/>
            </a:ext>
          </a:extLst>
        </a:blip>
        <a:stretch>
          <a:fillRect/>
        </a:stretch>
      </xdr:blipFill>
      <xdr:spPr>
        <a:xfrm>
          <a:off x="265987" y="993460973"/>
          <a:ext cx="792000" cy="936000"/>
        </a:xfrm>
        <a:prstGeom prst="rect">
          <a:avLst/>
        </a:prstGeom>
      </xdr:spPr>
    </xdr:pic>
    <xdr:clientData/>
  </xdr:twoCellAnchor>
  <xdr:twoCellAnchor>
    <xdr:from>
      <xdr:col>0</xdr:col>
      <xdr:colOff>265987</xdr:colOff>
      <xdr:row>2529</xdr:row>
      <xdr:rowOff>12998</xdr:rowOff>
    </xdr:from>
    <xdr:to>
      <xdr:col>0</xdr:col>
      <xdr:colOff>1057987</xdr:colOff>
      <xdr:row>2529</xdr:row>
      <xdr:rowOff>948998</xdr:rowOff>
    </xdr:to>
    <xdr:pic>
      <xdr:nvPicPr>
        <xdr:cNvPr id="2274" name="1012721_1A09261_2W470.jpg">
          <a:extLst>
            <a:ext uri="{FF2B5EF4-FFF2-40B4-BE49-F238E27FC236}">
              <a16:creationId xmlns:a16="http://schemas.microsoft.com/office/drawing/2014/main" xmlns="" id="{F4A38A96-218F-9567-F99C-C85976C0AF89}"/>
            </a:ext>
          </a:extLst>
        </xdr:cNvPr>
        <xdr:cNvPicPr>
          <a:picLocks/>
        </xdr:cNvPicPr>
      </xdr:nvPicPr>
      <xdr:blipFill>
        <a:blip xmlns:r="http://schemas.openxmlformats.org/officeDocument/2006/relationships" r:embed="rId731" cstate="screen">
          <a:extLst>
            <a:ext uri="{28A0092B-C50C-407E-A947-70E740481C1C}">
              <a14:useLocalDpi xmlns:a14="http://schemas.microsoft.com/office/drawing/2010/main"/>
            </a:ext>
          </a:extLst>
        </a:blip>
        <a:stretch>
          <a:fillRect/>
        </a:stretch>
      </xdr:blipFill>
      <xdr:spPr>
        <a:xfrm>
          <a:off x="265987" y="995070698"/>
          <a:ext cx="792000" cy="936000"/>
        </a:xfrm>
        <a:prstGeom prst="rect">
          <a:avLst/>
        </a:prstGeom>
      </xdr:spPr>
    </xdr:pic>
    <xdr:clientData/>
  </xdr:twoCellAnchor>
  <xdr:twoCellAnchor>
    <xdr:from>
      <xdr:col>0</xdr:col>
      <xdr:colOff>265987</xdr:colOff>
      <xdr:row>2533</xdr:row>
      <xdr:rowOff>12998</xdr:rowOff>
    </xdr:from>
    <xdr:to>
      <xdr:col>0</xdr:col>
      <xdr:colOff>1057987</xdr:colOff>
      <xdr:row>2533</xdr:row>
      <xdr:rowOff>948998</xdr:rowOff>
    </xdr:to>
    <xdr:pic>
      <xdr:nvPicPr>
        <xdr:cNvPr id="2276" name="1000317_1A02420_5W050.jpg">
          <a:extLst>
            <a:ext uri="{FF2B5EF4-FFF2-40B4-BE49-F238E27FC236}">
              <a16:creationId xmlns:a16="http://schemas.microsoft.com/office/drawing/2014/main" xmlns="" id="{273CC13E-1A8E-BB16-7CD0-1DF767203623}"/>
            </a:ext>
          </a:extLst>
        </xdr:cNvPr>
        <xdr:cNvPicPr>
          <a:picLocks/>
        </xdr:cNvPicPr>
      </xdr:nvPicPr>
      <xdr:blipFill>
        <a:blip xmlns:r="http://schemas.openxmlformats.org/officeDocument/2006/relationships" r:embed="rId732" cstate="screen">
          <a:extLst>
            <a:ext uri="{28A0092B-C50C-407E-A947-70E740481C1C}">
              <a14:useLocalDpi xmlns:a14="http://schemas.microsoft.com/office/drawing/2010/main"/>
            </a:ext>
          </a:extLst>
        </a:blip>
        <a:stretch>
          <a:fillRect/>
        </a:stretch>
      </xdr:blipFill>
      <xdr:spPr>
        <a:xfrm>
          <a:off x="265987" y="996518498"/>
          <a:ext cx="792000" cy="936000"/>
        </a:xfrm>
        <a:prstGeom prst="rect">
          <a:avLst/>
        </a:prstGeom>
      </xdr:spPr>
    </xdr:pic>
    <xdr:clientData/>
  </xdr:twoCellAnchor>
  <xdr:twoCellAnchor>
    <xdr:from>
      <xdr:col>0</xdr:col>
      <xdr:colOff>265987</xdr:colOff>
      <xdr:row>2536</xdr:row>
      <xdr:rowOff>12998</xdr:rowOff>
    </xdr:from>
    <xdr:to>
      <xdr:col>0</xdr:col>
      <xdr:colOff>1057987</xdr:colOff>
      <xdr:row>2536</xdr:row>
      <xdr:rowOff>948998</xdr:rowOff>
    </xdr:to>
    <xdr:pic>
      <xdr:nvPicPr>
        <xdr:cNvPr id="2278" name="1011057_1A08147_2P460.jpg">
          <a:extLst>
            <a:ext uri="{FF2B5EF4-FFF2-40B4-BE49-F238E27FC236}">
              <a16:creationId xmlns:a16="http://schemas.microsoft.com/office/drawing/2014/main" xmlns="" id="{1FCCFC3E-DE0B-9C7C-6A18-188EAC154D6C}"/>
            </a:ext>
          </a:extLst>
        </xdr:cNvPr>
        <xdr:cNvPicPr>
          <a:picLocks/>
        </xdr:cNvPicPr>
      </xdr:nvPicPr>
      <xdr:blipFill>
        <a:blip xmlns:r="http://schemas.openxmlformats.org/officeDocument/2006/relationships" r:embed="rId733" cstate="screen">
          <a:extLst>
            <a:ext uri="{28A0092B-C50C-407E-A947-70E740481C1C}">
              <a14:useLocalDpi xmlns:a14="http://schemas.microsoft.com/office/drawing/2010/main"/>
            </a:ext>
          </a:extLst>
        </a:blip>
        <a:stretch>
          <a:fillRect/>
        </a:stretch>
      </xdr:blipFill>
      <xdr:spPr>
        <a:xfrm>
          <a:off x="265987" y="997804373"/>
          <a:ext cx="792000" cy="936000"/>
        </a:xfrm>
        <a:prstGeom prst="rect">
          <a:avLst/>
        </a:prstGeom>
      </xdr:spPr>
    </xdr:pic>
    <xdr:clientData/>
  </xdr:twoCellAnchor>
  <xdr:twoCellAnchor>
    <xdr:from>
      <xdr:col>0</xdr:col>
      <xdr:colOff>265987</xdr:colOff>
      <xdr:row>2538</xdr:row>
      <xdr:rowOff>12998</xdr:rowOff>
    </xdr:from>
    <xdr:to>
      <xdr:col>0</xdr:col>
      <xdr:colOff>1057987</xdr:colOff>
      <xdr:row>2538</xdr:row>
      <xdr:rowOff>948998</xdr:rowOff>
    </xdr:to>
    <xdr:pic>
      <xdr:nvPicPr>
        <xdr:cNvPr id="2280" name="1011057_1A08147_2V260.jpg">
          <a:extLst>
            <a:ext uri="{FF2B5EF4-FFF2-40B4-BE49-F238E27FC236}">
              <a16:creationId xmlns:a16="http://schemas.microsoft.com/office/drawing/2014/main" xmlns="" id="{FC72070C-3DF3-F242-BF36-6B75F1295476}"/>
            </a:ext>
          </a:extLst>
        </xdr:cNvPr>
        <xdr:cNvPicPr>
          <a:picLocks/>
        </xdr:cNvPicPr>
      </xdr:nvPicPr>
      <xdr:blipFill>
        <a:blip xmlns:r="http://schemas.openxmlformats.org/officeDocument/2006/relationships" r:embed="rId734" cstate="screen">
          <a:extLst>
            <a:ext uri="{28A0092B-C50C-407E-A947-70E740481C1C}">
              <a14:useLocalDpi xmlns:a14="http://schemas.microsoft.com/office/drawing/2010/main"/>
            </a:ext>
          </a:extLst>
        </a:blip>
        <a:stretch>
          <a:fillRect/>
        </a:stretch>
      </xdr:blipFill>
      <xdr:spPr>
        <a:xfrm>
          <a:off x="265987" y="998928323"/>
          <a:ext cx="792000" cy="936000"/>
        </a:xfrm>
        <a:prstGeom prst="rect">
          <a:avLst/>
        </a:prstGeom>
      </xdr:spPr>
    </xdr:pic>
    <xdr:clientData/>
  </xdr:twoCellAnchor>
  <xdr:twoCellAnchor>
    <xdr:from>
      <xdr:col>0</xdr:col>
      <xdr:colOff>265987</xdr:colOff>
      <xdr:row>2539</xdr:row>
      <xdr:rowOff>12998</xdr:rowOff>
    </xdr:from>
    <xdr:to>
      <xdr:col>0</xdr:col>
      <xdr:colOff>1057987</xdr:colOff>
      <xdr:row>2539</xdr:row>
      <xdr:rowOff>948998</xdr:rowOff>
    </xdr:to>
    <xdr:pic>
      <xdr:nvPicPr>
        <xdr:cNvPr id="2282" name="1011058_1A08138_2W160.jpg">
          <a:extLst>
            <a:ext uri="{FF2B5EF4-FFF2-40B4-BE49-F238E27FC236}">
              <a16:creationId xmlns:a16="http://schemas.microsoft.com/office/drawing/2014/main" xmlns="" id="{2C1A7B68-5B7D-3960-2830-1912C4A6F0E1}"/>
            </a:ext>
          </a:extLst>
        </xdr:cNvPr>
        <xdr:cNvPicPr>
          <a:picLocks/>
        </xdr:cNvPicPr>
      </xdr:nvPicPr>
      <xdr:blipFill>
        <a:blip xmlns:r="http://schemas.openxmlformats.org/officeDocument/2006/relationships" r:embed="rId735" cstate="screen">
          <a:extLst>
            <a:ext uri="{28A0092B-C50C-407E-A947-70E740481C1C}">
              <a14:useLocalDpi xmlns:a14="http://schemas.microsoft.com/office/drawing/2010/main"/>
            </a:ext>
          </a:extLst>
        </a:blip>
        <a:stretch>
          <a:fillRect/>
        </a:stretch>
      </xdr:blipFill>
      <xdr:spPr>
        <a:xfrm>
          <a:off x="265987" y="999890348"/>
          <a:ext cx="792000" cy="936000"/>
        </a:xfrm>
        <a:prstGeom prst="rect">
          <a:avLst/>
        </a:prstGeom>
      </xdr:spPr>
    </xdr:pic>
    <xdr:clientData/>
  </xdr:twoCellAnchor>
  <xdr:twoCellAnchor>
    <xdr:from>
      <xdr:col>0</xdr:col>
      <xdr:colOff>265987</xdr:colOff>
      <xdr:row>2540</xdr:row>
      <xdr:rowOff>12998</xdr:rowOff>
    </xdr:from>
    <xdr:to>
      <xdr:col>0</xdr:col>
      <xdr:colOff>1057987</xdr:colOff>
      <xdr:row>2540</xdr:row>
      <xdr:rowOff>948998</xdr:rowOff>
    </xdr:to>
    <xdr:pic>
      <xdr:nvPicPr>
        <xdr:cNvPr id="2284" name="1011062_1A08117_2WH60.jpg">
          <a:extLst>
            <a:ext uri="{FF2B5EF4-FFF2-40B4-BE49-F238E27FC236}">
              <a16:creationId xmlns:a16="http://schemas.microsoft.com/office/drawing/2014/main" xmlns="" id="{C8179BD6-40D9-155B-C13F-34F6D5C9E0A5}"/>
            </a:ext>
          </a:extLst>
        </xdr:cNvPr>
        <xdr:cNvPicPr>
          <a:picLocks/>
        </xdr:cNvPicPr>
      </xdr:nvPicPr>
      <xdr:blipFill>
        <a:blip xmlns:r="http://schemas.openxmlformats.org/officeDocument/2006/relationships" r:embed="rId736" cstate="screen">
          <a:extLst>
            <a:ext uri="{28A0092B-C50C-407E-A947-70E740481C1C}">
              <a14:useLocalDpi xmlns:a14="http://schemas.microsoft.com/office/drawing/2010/main"/>
            </a:ext>
          </a:extLst>
        </a:blip>
        <a:stretch>
          <a:fillRect/>
        </a:stretch>
      </xdr:blipFill>
      <xdr:spPr>
        <a:xfrm>
          <a:off x="265987" y="1000852373"/>
          <a:ext cx="792000" cy="936000"/>
        </a:xfrm>
        <a:prstGeom prst="rect">
          <a:avLst/>
        </a:prstGeom>
      </xdr:spPr>
    </xdr:pic>
    <xdr:clientData/>
  </xdr:twoCellAnchor>
  <xdr:twoCellAnchor>
    <xdr:from>
      <xdr:col>0</xdr:col>
      <xdr:colOff>265987</xdr:colOff>
      <xdr:row>2542</xdr:row>
      <xdr:rowOff>12998</xdr:rowOff>
    </xdr:from>
    <xdr:to>
      <xdr:col>0</xdr:col>
      <xdr:colOff>1057987</xdr:colOff>
      <xdr:row>2542</xdr:row>
      <xdr:rowOff>948998</xdr:rowOff>
    </xdr:to>
    <xdr:pic>
      <xdr:nvPicPr>
        <xdr:cNvPr id="2286" name="1011062_1A08117_2WH70.jpg">
          <a:extLst>
            <a:ext uri="{FF2B5EF4-FFF2-40B4-BE49-F238E27FC236}">
              <a16:creationId xmlns:a16="http://schemas.microsoft.com/office/drawing/2014/main" xmlns="" id="{1098DADD-4B09-3548-8927-E568ACF4B650}"/>
            </a:ext>
          </a:extLst>
        </xdr:cNvPr>
        <xdr:cNvPicPr>
          <a:picLocks/>
        </xdr:cNvPicPr>
      </xdr:nvPicPr>
      <xdr:blipFill>
        <a:blip xmlns:r="http://schemas.openxmlformats.org/officeDocument/2006/relationships" r:embed="rId737" cstate="screen">
          <a:extLst>
            <a:ext uri="{28A0092B-C50C-407E-A947-70E740481C1C}">
              <a14:useLocalDpi xmlns:a14="http://schemas.microsoft.com/office/drawing/2010/main"/>
            </a:ext>
          </a:extLst>
        </a:blip>
        <a:stretch>
          <a:fillRect/>
        </a:stretch>
      </xdr:blipFill>
      <xdr:spPr>
        <a:xfrm>
          <a:off x="265987" y="1001976323"/>
          <a:ext cx="792000" cy="936000"/>
        </a:xfrm>
        <a:prstGeom prst="rect">
          <a:avLst/>
        </a:prstGeom>
      </xdr:spPr>
    </xdr:pic>
    <xdr:clientData/>
  </xdr:twoCellAnchor>
  <xdr:twoCellAnchor>
    <xdr:from>
      <xdr:col>0</xdr:col>
      <xdr:colOff>265987</xdr:colOff>
      <xdr:row>2543</xdr:row>
      <xdr:rowOff>12998</xdr:rowOff>
    </xdr:from>
    <xdr:to>
      <xdr:col>0</xdr:col>
      <xdr:colOff>1057987</xdr:colOff>
      <xdr:row>2543</xdr:row>
      <xdr:rowOff>948998</xdr:rowOff>
    </xdr:to>
    <xdr:pic>
      <xdr:nvPicPr>
        <xdr:cNvPr id="2288" name="1000219_1A07568_2U500.jpg">
          <a:extLst>
            <a:ext uri="{FF2B5EF4-FFF2-40B4-BE49-F238E27FC236}">
              <a16:creationId xmlns:a16="http://schemas.microsoft.com/office/drawing/2014/main" xmlns="" id="{C8E1AD38-55E7-F261-9005-1F7C87041D12}"/>
            </a:ext>
          </a:extLst>
        </xdr:cNvPr>
        <xdr:cNvPicPr>
          <a:picLocks/>
        </xdr:cNvPicPr>
      </xdr:nvPicPr>
      <xdr:blipFill>
        <a:blip xmlns:r="http://schemas.openxmlformats.org/officeDocument/2006/relationships" r:embed="rId738" cstate="screen">
          <a:extLst>
            <a:ext uri="{28A0092B-C50C-407E-A947-70E740481C1C}">
              <a14:useLocalDpi xmlns:a14="http://schemas.microsoft.com/office/drawing/2010/main"/>
            </a:ext>
          </a:extLst>
        </a:blip>
        <a:stretch>
          <a:fillRect/>
        </a:stretch>
      </xdr:blipFill>
      <xdr:spPr>
        <a:xfrm>
          <a:off x="265987" y="1002938348"/>
          <a:ext cx="792000" cy="936000"/>
        </a:xfrm>
        <a:prstGeom prst="rect">
          <a:avLst/>
        </a:prstGeom>
      </xdr:spPr>
    </xdr:pic>
    <xdr:clientData/>
  </xdr:twoCellAnchor>
  <xdr:twoCellAnchor>
    <xdr:from>
      <xdr:col>0</xdr:col>
      <xdr:colOff>265987</xdr:colOff>
      <xdr:row>2547</xdr:row>
      <xdr:rowOff>12998</xdr:rowOff>
    </xdr:from>
    <xdr:to>
      <xdr:col>0</xdr:col>
      <xdr:colOff>1057987</xdr:colOff>
      <xdr:row>2547</xdr:row>
      <xdr:rowOff>948998</xdr:rowOff>
    </xdr:to>
    <xdr:pic>
      <xdr:nvPicPr>
        <xdr:cNvPr id="2290" name="1000219_1A07568_2L230.jpg">
          <a:extLst>
            <a:ext uri="{FF2B5EF4-FFF2-40B4-BE49-F238E27FC236}">
              <a16:creationId xmlns:a16="http://schemas.microsoft.com/office/drawing/2014/main" xmlns="" id="{FB6DAA3D-9126-BC21-BB8A-4A68701616EF}"/>
            </a:ext>
          </a:extLst>
        </xdr:cNvPr>
        <xdr:cNvPicPr>
          <a:picLocks/>
        </xdr:cNvPicPr>
      </xdr:nvPicPr>
      <xdr:blipFill>
        <a:blip xmlns:r="http://schemas.openxmlformats.org/officeDocument/2006/relationships" r:embed="rId739" cstate="screen">
          <a:extLst>
            <a:ext uri="{28A0092B-C50C-407E-A947-70E740481C1C}">
              <a14:useLocalDpi xmlns:a14="http://schemas.microsoft.com/office/drawing/2010/main"/>
            </a:ext>
          </a:extLst>
        </a:blip>
        <a:stretch>
          <a:fillRect/>
        </a:stretch>
      </xdr:blipFill>
      <xdr:spPr>
        <a:xfrm>
          <a:off x="265987" y="1004386148"/>
          <a:ext cx="792000" cy="936000"/>
        </a:xfrm>
        <a:prstGeom prst="rect">
          <a:avLst/>
        </a:prstGeom>
      </xdr:spPr>
    </xdr:pic>
    <xdr:clientData/>
  </xdr:twoCellAnchor>
  <xdr:twoCellAnchor>
    <xdr:from>
      <xdr:col>0</xdr:col>
      <xdr:colOff>265987</xdr:colOff>
      <xdr:row>2551</xdr:row>
      <xdr:rowOff>12998</xdr:rowOff>
    </xdr:from>
    <xdr:to>
      <xdr:col>0</xdr:col>
      <xdr:colOff>1057987</xdr:colOff>
      <xdr:row>2551</xdr:row>
      <xdr:rowOff>948998</xdr:rowOff>
    </xdr:to>
    <xdr:pic>
      <xdr:nvPicPr>
        <xdr:cNvPr id="2292" name="1000346_1A02505_5B000.jpg">
          <a:extLst>
            <a:ext uri="{FF2B5EF4-FFF2-40B4-BE49-F238E27FC236}">
              <a16:creationId xmlns:a16="http://schemas.microsoft.com/office/drawing/2014/main" xmlns="" id="{76CF9B77-8487-830B-DD2F-EFDF404D3874}"/>
            </a:ext>
          </a:extLst>
        </xdr:cNvPr>
        <xdr:cNvPicPr>
          <a:picLocks/>
        </xdr:cNvPicPr>
      </xdr:nvPicPr>
      <xdr:blipFill>
        <a:blip xmlns:r="http://schemas.openxmlformats.org/officeDocument/2006/relationships" r:embed="rId740" cstate="screen">
          <a:extLst>
            <a:ext uri="{28A0092B-C50C-407E-A947-70E740481C1C}">
              <a14:useLocalDpi xmlns:a14="http://schemas.microsoft.com/office/drawing/2010/main"/>
            </a:ext>
          </a:extLst>
        </a:blip>
        <a:stretch>
          <a:fillRect/>
        </a:stretch>
      </xdr:blipFill>
      <xdr:spPr>
        <a:xfrm>
          <a:off x="265987" y="1005833948"/>
          <a:ext cx="792000" cy="936000"/>
        </a:xfrm>
        <a:prstGeom prst="rect">
          <a:avLst/>
        </a:prstGeom>
      </xdr:spPr>
    </xdr:pic>
    <xdr:clientData/>
  </xdr:twoCellAnchor>
  <xdr:twoCellAnchor>
    <xdr:from>
      <xdr:col>0</xdr:col>
      <xdr:colOff>265987</xdr:colOff>
      <xdr:row>2554</xdr:row>
      <xdr:rowOff>12998</xdr:rowOff>
    </xdr:from>
    <xdr:to>
      <xdr:col>0</xdr:col>
      <xdr:colOff>1057987</xdr:colOff>
      <xdr:row>2554</xdr:row>
      <xdr:rowOff>948998</xdr:rowOff>
    </xdr:to>
    <xdr:pic>
      <xdr:nvPicPr>
        <xdr:cNvPr id="2294" name="1005991_1A03969_6V420.jpg">
          <a:extLst>
            <a:ext uri="{FF2B5EF4-FFF2-40B4-BE49-F238E27FC236}">
              <a16:creationId xmlns:a16="http://schemas.microsoft.com/office/drawing/2014/main" xmlns="" id="{430046B1-0C5D-33C6-98F7-941817C72CE5}"/>
            </a:ext>
          </a:extLst>
        </xdr:cNvPr>
        <xdr:cNvPicPr>
          <a:picLocks/>
        </xdr:cNvPicPr>
      </xdr:nvPicPr>
      <xdr:blipFill>
        <a:blip xmlns:r="http://schemas.openxmlformats.org/officeDocument/2006/relationships" r:embed="rId741" cstate="screen">
          <a:extLst>
            <a:ext uri="{28A0092B-C50C-407E-A947-70E740481C1C}">
              <a14:useLocalDpi xmlns:a14="http://schemas.microsoft.com/office/drawing/2010/main"/>
            </a:ext>
          </a:extLst>
        </a:blip>
        <a:stretch>
          <a:fillRect/>
        </a:stretch>
      </xdr:blipFill>
      <xdr:spPr>
        <a:xfrm>
          <a:off x="265987" y="1007119823"/>
          <a:ext cx="792000" cy="936000"/>
        </a:xfrm>
        <a:prstGeom prst="rect">
          <a:avLst/>
        </a:prstGeom>
      </xdr:spPr>
    </xdr:pic>
    <xdr:clientData/>
  </xdr:twoCellAnchor>
  <xdr:twoCellAnchor>
    <xdr:from>
      <xdr:col>0</xdr:col>
      <xdr:colOff>265987</xdr:colOff>
      <xdr:row>2556</xdr:row>
      <xdr:rowOff>12998</xdr:rowOff>
    </xdr:from>
    <xdr:to>
      <xdr:col>0</xdr:col>
      <xdr:colOff>1057987</xdr:colOff>
      <xdr:row>2556</xdr:row>
      <xdr:rowOff>948998</xdr:rowOff>
    </xdr:to>
    <xdr:pic>
      <xdr:nvPicPr>
        <xdr:cNvPr id="2296" name="1000174_1A08351_2VC40.jpg">
          <a:extLst>
            <a:ext uri="{FF2B5EF4-FFF2-40B4-BE49-F238E27FC236}">
              <a16:creationId xmlns:a16="http://schemas.microsoft.com/office/drawing/2014/main" xmlns="" id="{70CD6B98-5BD0-9AC2-FD2E-2305B8C447BD}"/>
            </a:ext>
          </a:extLst>
        </xdr:cNvPr>
        <xdr:cNvPicPr>
          <a:picLocks/>
        </xdr:cNvPicPr>
      </xdr:nvPicPr>
      <xdr:blipFill>
        <a:blip xmlns:r="http://schemas.openxmlformats.org/officeDocument/2006/relationships" r:embed="rId742" cstate="screen">
          <a:extLst>
            <a:ext uri="{28A0092B-C50C-407E-A947-70E740481C1C}">
              <a14:useLocalDpi xmlns:a14="http://schemas.microsoft.com/office/drawing/2010/main"/>
            </a:ext>
          </a:extLst>
        </a:blip>
        <a:stretch>
          <a:fillRect/>
        </a:stretch>
      </xdr:blipFill>
      <xdr:spPr>
        <a:xfrm>
          <a:off x="265987" y="1008243773"/>
          <a:ext cx="792000" cy="936000"/>
        </a:xfrm>
        <a:prstGeom prst="rect">
          <a:avLst/>
        </a:prstGeom>
      </xdr:spPr>
    </xdr:pic>
    <xdr:clientData/>
  </xdr:twoCellAnchor>
  <xdr:twoCellAnchor>
    <xdr:from>
      <xdr:col>0</xdr:col>
      <xdr:colOff>265987</xdr:colOff>
      <xdr:row>2560</xdr:row>
      <xdr:rowOff>12998</xdr:rowOff>
    </xdr:from>
    <xdr:to>
      <xdr:col>0</xdr:col>
      <xdr:colOff>1057987</xdr:colOff>
      <xdr:row>2560</xdr:row>
      <xdr:rowOff>948998</xdr:rowOff>
    </xdr:to>
    <xdr:pic>
      <xdr:nvPicPr>
        <xdr:cNvPr id="2298" name="1007359_1A08373_2LA20.jpg">
          <a:extLst>
            <a:ext uri="{FF2B5EF4-FFF2-40B4-BE49-F238E27FC236}">
              <a16:creationId xmlns:a16="http://schemas.microsoft.com/office/drawing/2014/main" xmlns="" id="{135CB11F-A2C6-B248-7D52-CE4498FBE8F0}"/>
            </a:ext>
          </a:extLst>
        </xdr:cNvPr>
        <xdr:cNvPicPr>
          <a:picLocks/>
        </xdr:cNvPicPr>
      </xdr:nvPicPr>
      <xdr:blipFill>
        <a:blip xmlns:r="http://schemas.openxmlformats.org/officeDocument/2006/relationships" r:embed="rId743" cstate="screen">
          <a:extLst>
            <a:ext uri="{28A0092B-C50C-407E-A947-70E740481C1C}">
              <a14:useLocalDpi xmlns:a14="http://schemas.microsoft.com/office/drawing/2010/main"/>
            </a:ext>
          </a:extLst>
        </a:blip>
        <a:stretch>
          <a:fillRect/>
        </a:stretch>
      </xdr:blipFill>
      <xdr:spPr>
        <a:xfrm>
          <a:off x="265987" y="1009691573"/>
          <a:ext cx="792000" cy="936000"/>
        </a:xfrm>
        <a:prstGeom prst="rect">
          <a:avLst/>
        </a:prstGeom>
      </xdr:spPr>
    </xdr:pic>
    <xdr:clientData/>
  </xdr:twoCellAnchor>
  <xdr:twoCellAnchor>
    <xdr:from>
      <xdr:col>0</xdr:col>
      <xdr:colOff>265987</xdr:colOff>
      <xdr:row>2561</xdr:row>
      <xdr:rowOff>12998</xdr:rowOff>
    </xdr:from>
    <xdr:to>
      <xdr:col>0</xdr:col>
      <xdr:colOff>1057987</xdr:colOff>
      <xdr:row>2561</xdr:row>
      <xdr:rowOff>948998</xdr:rowOff>
    </xdr:to>
    <xdr:pic>
      <xdr:nvPicPr>
        <xdr:cNvPr id="2300" name="1007359_1A09002_2B020.jpg">
          <a:extLst>
            <a:ext uri="{FF2B5EF4-FFF2-40B4-BE49-F238E27FC236}">
              <a16:creationId xmlns:a16="http://schemas.microsoft.com/office/drawing/2014/main" xmlns="" id="{1AF7C8C0-5223-9E0D-0893-9D97B942CA7E}"/>
            </a:ext>
          </a:extLst>
        </xdr:cNvPr>
        <xdr:cNvPicPr>
          <a:picLocks/>
        </xdr:cNvPicPr>
      </xdr:nvPicPr>
      <xdr:blipFill>
        <a:blip xmlns:r="http://schemas.openxmlformats.org/officeDocument/2006/relationships" r:embed="rId744" cstate="screen">
          <a:extLst>
            <a:ext uri="{28A0092B-C50C-407E-A947-70E740481C1C}">
              <a14:useLocalDpi xmlns:a14="http://schemas.microsoft.com/office/drawing/2010/main"/>
            </a:ext>
          </a:extLst>
        </a:blip>
        <a:stretch>
          <a:fillRect/>
        </a:stretch>
      </xdr:blipFill>
      <xdr:spPr>
        <a:xfrm>
          <a:off x="265987" y="1010653598"/>
          <a:ext cx="792000" cy="936000"/>
        </a:xfrm>
        <a:prstGeom prst="rect">
          <a:avLst/>
        </a:prstGeom>
      </xdr:spPr>
    </xdr:pic>
    <xdr:clientData/>
  </xdr:twoCellAnchor>
  <xdr:twoCellAnchor>
    <xdr:from>
      <xdr:col>0</xdr:col>
      <xdr:colOff>265987</xdr:colOff>
      <xdr:row>2564</xdr:row>
      <xdr:rowOff>12998</xdr:rowOff>
    </xdr:from>
    <xdr:to>
      <xdr:col>0</xdr:col>
      <xdr:colOff>1057987</xdr:colOff>
      <xdr:row>2564</xdr:row>
      <xdr:rowOff>948998</xdr:rowOff>
    </xdr:to>
    <xdr:pic>
      <xdr:nvPicPr>
        <xdr:cNvPr id="2302" name="1010488_1A07569_2U500.jpg">
          <a:extLst>
            <a:ext uri="{FF2B5EF4-FFF2-40B4-BE49-F238E27FC236}">
              <a16:creationId xmlns:a16="http://schemas.microsoft.com/office/drawing/2014/main" xmlns="" id="{A6981699-9F9B-749A-4547-052451D33683}"/>
            </a:ext>
          </a:extLst>
        </xdr:cNvPr>
        <xdr:cNvPicPr>
          <a:picLocks/>
        </xdr:cNvPicPr>
      </xdr:nvPicPr>
      <xdr:blipFill>
        <a:blip xmlns:r="http://schemas.openxmlformats.org/officeDocument/2006/relationships" r:embed="rId745" cstate="screen">
          <a:extLst>
            <a:ext uri="{28A0092B-C50C-407E-A947-70E740481C1C}">
              <a14:useLocalDpi xmlns:a14="http://schemas.microsoft.com/office/drawing/2010/main"/>
            </a:ext>
          </a:extLst>
        </a:blip>
        <a:stretch>
          <a:fillRect/>
        </a:stretch>
      </xdr:blipFill>
      <xdr:spPr>
        <a:xfrm>
          <a:off x="265987" y="1011939473"/>
          <a:ext cx="792000" cy="936000"/>
        </a:xfrm>
        <a:prstGeom prst="rect">
          <a:avLst/>
        </a:prstGeom>
      </xdr:spPr>
    </xdr:pic>
    <xdr:clientData/>
  </xdr:twoCellAnchor>
  <xdr:twoCellAnchor>
    <xdr:from>
      <xdr:col>0</xdr:col>
      <xdr:colOff>265987</xdr:colOff>
      <xdr:row>2569</xdr:row>
      <xdr:rowOff>12998</xdr:rowOff>
    </xdr:from>
    <xdr:to>
      <xdr:col>0</xdr:col>
      <xdr:colOff>1057987</xdr:colOff>
      <xdr:row>2569</xdr:row>
      <xdr:rowOff>948998</xdr:rowOff>
    </xdr:to>
    <xdr:pic>
      <xdr:nvPicPr>
        <xdr:cNvPr id="2304" name="1010488_1A07569_2L230.jpg">
          <a:extLst>
            <a:ext uri="{FF2B5EF4-FFF2-40B4-BE49-F238E27FC236}">
              <a16:creationId xmlns:a16="http://schemas.microsoft.com/office/drawing/2014/main" xmlns="" id="{3E85B907-B961-BC38-94F3-2EBFAD6A1818}"/>
            </a:ext>
          </a:extLst>
        </xdr:cNvPr>
        <xdr:cNvPicPr>
          <a:picLocks/>
        </xdr:cNvPicPr>
      </xdr:nvPicPr>
      <xdr:blipFill>
        <a:blip xmlns:r="http://schemas.openxmlformats.org/officeDocument/2006/relationships" r:embed="rId746" cstate="screen">
          <a:extLst>
            <a:ext uri="{28A0092B-C50C-407E-A947-70E740481C1C}">
              <a14:useLocalDpi xmlns:a14="http://schemas.microsoft.com/office/drawing/2010/main"/>
            </a:ext>
          </a:extLst>
        </a:blip>
        <a:stretch>
          <a:fillRect/>
        </a:stretch>
      </xdr:blipFill>
      <xdr:spPr>
        <a:xfrm>
          <a:off x="265987" y="1013549198"/>
          <a:ext cx="792000" cy="936000"/>
        </a:xfrm>
        <a:prstGeom prst="rect">
          <a:avLst/>
        </a:prstGeom>
      </xdr:spPr>
    </xdr:pic>
    <xdr:clientData/>
  </xdr:twoCellAnchor>
  <xdr:twoCellAnchor>
    <xdr:from>
      <xdr:col>0</xdr:col>
      <xdr:colOff>265987</xdr:colOff>
      <xdr:row>2573</xdr:row>
      <xdr:rowOff>12998</xdr:rowOff>
    </xdr:from>
    <xdr:to>
      <xdr:col>0</xdr:col>
      <xdr:colOff>1057987</xdr:colOff>
      <xdr:row>2573</xdr:row>
      <xdr:rowOff>948998</xdr:rowOff>
    </xdr:to>
    <xdr:pic>
      <xdr:nvPicPr>
        <xdr:cNvPr id="2306" name="1000308_1A08099_2W160.jpg">
          <a:extLst>
            <a:ext uri="{FF2B5EF4-FFF2-40B4-BE49-F238E27FC236}">
              <a16:creationId xmlns:a16="http://schemas.microsoft.com/office/drawing/2014/main" xmlns="" id="{220AC250-1F61-6B69-7343-C373306E851D}"/>
            </a:ext>
          </a:extLst>
        </xdr:cNvPr>
        <xdr:cNvPicPr>
          <a:picLocks/>
        </xdr:cNvPicPr>
      </xdr:nvPicPr>
      <xdr:blipFill>
        <a:blip xmlns:r="http://schemas.openxmlformats.org/officeDocument/2006/relationships" r:embed="rId747" cstate="screen">
          <a:extLst>
            <a:ext uri="{28A0092B-C50C-407E-A947-70E740481C1C}">
              <a14:useLocalDpi xmlns:a14="http://schemas.microsoft.com/office/drawing/2010/main"/>
            </a:ext>
          </a:extLst>
        </a:blip>
        <a:stretch>
          <a:fillRect/>
        </a:stretch>
      </xdr:blipFill>
      <xdr:spPr>
        <a:xfrm>
          <a:off x="265987" y="1014996998"/>
          <a:ext cx="792000" cy="936000"/>
        </a:xfrm>
        <a:prstGeom prst="rect">
          <a:avLst/>
        </a:prstGeom>
      </xdr:spPr>
    </xdr:pic>
    <xdr:clientData/>
  </xdr:twoCellAnchor>
  <xdr:twoCellAnchor>
    <xdr:from>
      <xdr:col>0</xdr:col>
      <xdr:colOff>265987</xdr:colOff>
      <xdr:row>2575</xdr:row>
      <xdr:rowOff>12998</xdr:rowOff>
    </xdr:from>
    <xdr:to>
      <xdr:col>0</xdr:col>
      <xdr:colOff>1057987</xdr:colOff>
      <xdr:row>2575</xdr:row>
      <xdr:rowOff>948998</xdr:rowOff>
    </xdr:to>
    <xdr:pic>
      <xdr:nvPicPr>
        <xdr:cNvPr id="2308" name="1000102_1A06646_6W000.jpg">
          <a:extLst>
            <a:ext uri="{FF2B5EF4-FFF2-40B4-BE49-F238E27FC236}">
              <a16:creationId xmlns:a16="http://schemas.microsoft.com/office/drawing/2014/main" xmlns="" id="{8EA9A8C4-7919-CF30-512B-9268EC6C47E7}"/>
            </a:ext>
          </a:extLst>
        </xdr:cNvPr>
        <xdr:cNvPicPr>
          <a:picLocks/>
        </xdr:cNvPicPr>
      </xdr:nvPicPr>
      <xdr:blipFill>
        <a:blip xmlns:r="http://schemas.openxmlformats.org/officeDocument/2006/relationships" r:embed="rId748" cstate="screen">
          <a:extLst>
            <a:ext uri="{28A0092B-C50C-407E-A947-70E740481C1C}">
              <a14:useLocalDpi xmlns:a14="http://schemas.microsoft.com/office/drawing/2010/main"/>
            </a:ext>
          </a:extLst>
        </a:blip>
        <a:stretch>
          <a:fillRect/>
        </a:stretch>
      </xdr:blipFill>
      <xdr:spPr>
        <a:xfrm>
          <a:off x="265987" y="1016120948"/>
          <a:ext cx="792000" cy="936000"/>
        </a:xfrm>
        <a:prstGeom prst="rect">
          <a:avLst/>
        </a:prstGeom>
      </xdr:spPr>
    </xdr:pic>
    <xdr:clientData/>
  </xdr:twoCellAnchor>
  <xdr:twoCellAnchor>
    <xdr:from>
      <xdr:col>0</xdr:col>
      <xdr:colOff>265987</xdr:colOff>
      <xdr:row>2576</xdr:row>
      <xdr:rowOff>12998</xdr:rowOff>
    </xdr:from>
    <xdr:to>
      <xdr:col>0</xdr:col>
      <xdr:colOff>1057987</xdr:colOff>
      <xdr:row>2576</xdr:row>
      <xdr:rowOff>948998</xdr:rowOff>
    </xdr:to>
    <xdr:pic>
      <xdr:nvPicPr>
        <xdr:cNvPr id="2310" name="1000102_1A10171_2W310.jpg">
          <a:extLst>
            <a:ext uri="{FF2B5EF4-FFF2-40B4-BE49-F238E27FC236}">
              <a16:creationId xmlns:a16="http://schemas.microsoft.com/office/drawing/2014/main" xmlns="" id="{2C17558C-E074-43A6-A9ED-8B0490B9C9B0}"/>
            </a:ext>
          </a:extLst>
        </xdr:cNvPr>
        <xdr:cNvPicPr>
          <a:picLocks/>
        </xdr:cNvPicPr>
      </xdr:nvPicPr>
      <xdr:blipFill>
        <a:blip xmlns:r="http://schemas.openxmlformats.org/officeDocument/2006/relationships" r:embed="rId749" cstate="screen">
          <a:extLst>
            <a:ext uri="{28A0092B-C50C-407E-A947-70E740481C1C}">
              <a14:useLocalDpi xmlns:a14="http://schemas.microsoft.com/office/drawing/2010/main"/>
            </a:ext>
          </a:extLst>
        </a:blip>
        <a:stretch>
          <a:fillRect/>
        </a:stretch>
      </xdr:blipFill>
      <xdr:spPr>
        <a:xfrm>
          <a:off x="265987" y="1017082973"/>
          <a:ext cx="792000" cy="936000"/>
        </a:xfrm>
        <a:prstGeom prst="rect">
          <a:avLst/>
        </a:prstGeom>
      </xdr:spPr>
    </xdr:pic>
    <xdr:clientData/>
  </xdr:twoCellAnchor>
  <xdr:twoCellAnchor>
    <xdr:from>
      <xdr:col>0</xdr:col>
      <xdr:colOff>265987</xdr:colOff>
      <xdr:row>2582</xdr:row>
      <xdr:rowOff>12998</xdr:rowOff>
    </xdr:from>
    <xdr:to>
      <xdr:col>0</xdr:col>
      <xdr:colOff>1057987</xdr:colOff>
      <xdr:row>2582</xdr:row>
      <xdr:rowOff>948998</xdr:rowOff>
    </xdr:to>
    <xdr:pic>
      <xdr:nvPicPr>
        <xdr:cNvPr id="2312" name="1000102_1A10171_2W300.jpg">
          <a:extLst>
            <a:ext uri="{FF2B5EF4-FFF2-40B4-BE49-F238E27FC236}">
              <a16:creationId xmlns:a16="http://schemas.microsoft.com/office/drawing/2014/main" xmlns="" id="{8671F8FC-AAE0-1EFF-B3CE-F55C024926F3}"/>
            </a:ext>
          </a:extLst>
        </xdr:cNvPr>
        <xdr:cNvPicPr>
          <a:picLocks/>
        </xdr:cNvPicPr>
      </xdr:nvPicPr>
      <xdr:blipFill>
        <a:blip xmlns:r="http://schemas.openxmlformats.org/officeDocument/2006/relationships" r:embed="rId750" cstate="screen">
          <a:extLst>
            <a:ext uri="{28A0092B-C50C-407E-A947-70E740481C1C}">
              <a14:useLocalDpi xmlns:a14="http://schemas.microsoft.com/office/drawing/2010/main"/>
            </a:ext>
          </a:extLst>
        </a:blip>
        <a:stretch>
          <a:fillRect/>
        </a:stretch>
      </xdr:blipFill>
      <xdr:spPr>
        <a:xfrm>
          <a:off x="265987" y="1018854623"/>
          <a:ext cx="792000" cy="936000"/>
        </a:xfrm>
        <a:prstGeom prst="rect">
          <a:avLst/>
        </a:prstGeom>
      </xdr:spPr>
    </xdr:pic>
    <xdr:clientData/>
  </xdr:twoCellAnchor>
  <xdr:twoCellAnchor>
    <xdr:from>
      <xdr:col>0</xdr:col>
      <xdr:colOff>265987</xdr:colOff>
      <xdr:row>2588</xdr:row>
      <xdr:rowOff>12998</xdr:rowOff>
    </xdr:from>
    <xdr:to>
      <xdr:col>0</xdr:col>
      <xdr:colOff>1057987</xdr:colOff>
      <xdr:row>2588</xdr:row>
      <xdr:rowOff>948998</xdr:rowOff>
    </xdr:to>
    <xdr:pic>
      <xdr:nvPicPr>
        <xdr:cNvPr id="2314" name="1000102_1A09981_2W310.jpg">
          <a:extLst>
            <a:ext uri="{FF2B5EF4-FFF2-40B4-BE49-F238E27FC236}">
              <a16:creationId xmlns:a16="http://schemas.microsoft.com/office/drawing/2014/main" xmlns="" id="{3BE724F3-E059-4F23-2FAE-83D83365EC12}"/>
            </a:ext>
          </a:extLst>
        </xdr:cNvPr>
        <xdr:cNvPicPr>
          <a:picLocks/>
        </xdr:cNvPicPr>
      </xdr:nvPicPr>
      <xdr:blipFill>
        <a:blip xmlns:r="http://schemas.openxmlformats.org/officeDocument/2006/relationships" r:embed="rId751" cstate="screen">
          <a:extLst>
            <a:ext uri="{28A0092B-C50C-407E-A947-70E740481C1C}">
              <a14:useLocalDpi xmlns:a14="http://schemas.microsoft.com/office/drawing/2010/main"/>
            </a:ext>
          </a:extLst>
        </a:blip>
        <a:stretch>
          <a:fillRect/>
        </a:stretch>
      </xdr:blipFill>
      <xdr:spPr>
        <a:xfrm>
          <a:off x="265987" y="1020626273"/>
          <a:ext cx="792000" cy="936000"/>
        </a:xfrm>
        <a:prstGeom prst="rect">
          <a:avLst/>
        </a:prstGeom>
      </xdr:spPr>
    </xdr:pic>
    <xdr:clientData/>
  </xdr:twoCellAnchor>
  <xdr:twoCellAnchor>
    <xdr:from>
      <xdr:col>0</xdr:col>
      <xdr:colOff>265987</xdr:colOff>
      <xdr:row>2594</xdr:row>
      <xdr:rowOff>12998</xdr:rowOff>
    </xdr:from>
    <xdr:to>
      <xdr:col>0</xdr:col>
      <xdr:colOff>1057987</xdr:colOff>
      <xdr:row>2594</xdr:row>
      <xdr:rowOff>948998</xdr:rowOff>
    </xdr:to>
    <xdr:pic>
      <xdr:nvPicPr>
        <xdr:cNvPr id="2316" name="1000102_1A09981_2W300.jpg">
          <a:extLst>
            <a:ext uri="{FF2B5EF4-FFF2-40B4-BE49-F238E27FC236}">
              <a16:creationId xmlns:a16="http://schemas.microsoft.com/office/drawing/2014/main" xmlns="" id="{98681C5D-A53B-321F-AC53-337B7B2378E5}"/>
            </a:ext>
          </a:extLst>
        </xdr:cNvPr>
        <xdr:cNvPicPr>
          <a:picLocks/>
        </xdr:cNvPicPr>
      </xdr:nvPicPr>
      <xdr:blipFill>
        <a:blip xmlns:r="http://schemas.openxmlformats.org/officeDocument/2006/relationships" r:embed="rId752" cstate="screen">
          <a:extLst>
            <a:ext uri="{28A0092B-C50C-407E-A947-70E740481C1C}">
              <a14:useLocalDpi xmlns:a14="http://schemas.microsoft.com/office/drawing/2010/main"/>
            </a:ext>
          </a:extLst>
        </a:blip>
        <a:stretch>
          <a:fillRect/>
        </a:stretch>
      </xdr:blipFill>
      <xdr:spPr>
        <a:xfrm>
          <a:off x="265987" y="1022397923"/>
          <a:ext cx="792000" cy="936000"/>
        </a:xfrm>
        <a:prstGeom prst="rect">
          <a:avLst/>
        </a:prstGeom>
      </xdr:spPr>
    </xdr:pic>
    <xdr:clientData/>
  </xdr:twoCellAnchor>
  <xdr:twoCellAnchor>
    <xdr:from>
      <xdr:col>0</xdr:col>
      <xdr:colOff>265987</xdr:colOff>
      <xdr:row>2596</xdr:row>
      <xdr:rowOff>12998</xdr:rowOff>
    </xdr:from>
    <xdr:to>
      <xdr:col>0</xdr:col>
      <xdr:colOff>1057987</xdr:colOff>
      <xdr:row>2596</xdr:row>
      <xdr:rowOff>948998</xdr:rowOff>
    </xdr:to>
    <xdr:pic>
      <xdr:nvPicPr>
        <xdr:cNvPr id="2318" name="1000239_1A10171_2W310.jpg">
          <a:extLst>
            <a:ext uri="{FF2B5EF4-FFF2-40B4-BE49-F238E27FC236}">
              <a16:creationId xmlns:a16="http://schemas.microsoft.com/office/drawing/2014/main" xmlns="" id="{81D6BF51-2378-A13F-A410-FC13DFD381CE}"/>
            </a:ext>
          </a:extLst>
        </xdr:cNvPr>
        <xdr:cNvPicPr>
          <a:picLocks/>
        </xdr:cNvPicPr>
      </xdr:nvPicPr>
      <xdr:blipFill>
        <a:blip xmlns:r="http://schemas.openxmlformats.org/officeDocument/2006/relationships" r:embed="rId753" cstate="screen">
          <a:extLst>
            <a:ext uri="{28A0092B-C50C-407E-A947-70E740481C1C}">
              <a14:useLocalDpi xmlns:a14="http://schemas.microsoft.com/office/drawing/2010/main"/>
            </a:ext>
          </a:extLst>
        </a:blip>
        <a:stretch>
          <a:fillRect/>
        </a:stretch>
      </xdr:blipFill>
      <xdr:spPr>
        <a:xfrm>
          <a:off x="265987" y="1023521873"/>
          <a:ext cx="792000" cy="936000"/>
        </a:xfrm>
        <a:prstGeom prst="rect">
          <a:avLst/>
        </a:prstGeom>
      </xdr:spPr>
    </xdr:pic>
    <xdr:clientData/>
  </xdr:twoCellAnchor>
  <xdr:twoCellAnchor>
    <xdr:from>
      <xdr:col>0</xdr:col>
      <xdr:colOff>265987</xdr:colOff>
      <xdr:row>2601</xdr:row>
      <xdr:rowOff>12998</xdr:rowOff>
    </xdr:from>
    <xdr:to>
      <xdr:col>0</xdr:col>
      <xdr:colOff>1057987</xdr:colOff>
      <xdr:row>2601</xdr:row>
      <xdr:rowOff>948998</xdr:rowOff>
    </xdr:to>
    <xdr:pic>
      <xdr:nvPicPr>
        <xdr:cNvPr id="2320" name="1000239_1A10171_2W300.jpg">
          <a:extLst>
            <a:ext uri="{FF2B5EF4-FFF2-40B4-BE49-F238E27FC236}">
              <a16:creationId xmlns:a16="http://schemas.microsoft.com/office/drawing/2014/main" xmlns="" id="{1339DB43-B619-AF28-52F2-95CB92FB31EC}"/>
            </a:ext>
          </a:extLst>
        </xdr:cNvPr>
        <xdr:cNvPicPr>
          <a:picLocks/>
        </xdr:cNvPicPr>
      </xdr:nvPicPr>
      <xdr:blipFill>
        <a:blip xmlns:r="http://schemas.openxmlformats.org/officeDocument/2006/relationships" r:embed="rId754" cstate="screen">
          <a:extLst>
            <a:ext uri="{28A0092B-C50C-407E-A947-70E740481C1C}">
              <a14:useLocalDpi xmlns:a14="http://schemas.microsoft.com/office/drawing/2010/main"/>
            </a:ext>
          </a:extLst>
        </a:blip>
        <a:stretch>
          <a:fillRect/>
        </a:stretch>
      </xdr:blipFill>
      <xdr:spPr>
        <a:xfrm>
          <a:off x="265987" y="1025131598"/>
          <a:ext cx="792000" cy="936000"/>
        </a:xfrm>
        <a:prstGeom prst="rect">
          <a:avLst/>
        </a:prstGeom>
      </xdr:spPr>
    </xdr:pic>
    <xdr:clientData/>
  </xdr:twoCellAnchor>
  <xdr:twoCellAnchor>
    <xdr:from>
      <xdr:col>0</xdr:col>
      <xdr:colOff>265987</xdr:colOff>
      <xdr:row>2606</xdr:row>
      <xdr:rowOff>12998</xdr:rowOff>
    </xdr:from>
    <xdr:to>
      <xdr:col>0</xdr:col>
      <xdr:colOff>1057987</xdr:colOff>
      <xdr:row>2606</xdr:row>
      <xdr:rowOff>948998</xdr:rowOff>
    </xdr:to>
    <xdr:pic>
      <xdr:nvPicPr>
        <xdr:cNvPr id="2322" name="1000239_1A09771_1PQ70.jpg">
          <a:extLst>
            <a:ext uri="{FF2B5EF4-FFF2-40B4-BE49-F238E27FC236}">
              <a16:creationId xmlns:a16="http://schemas.microsoft.com/office/drawing/2014/main" xmlns="" id="{1AE6898A-0DFD-C9B7-0407-D639107067E8}"/>
            </a:ext>
          </a:extLst>
        </xdr:cNvPr>
        <xdr:cNvPicPr>
          <a:picLocks/>
        </xdr:cNvPicPr>
      </xdr:nvPicPr>
      <xdr:blipFill>
        <a:blip xmlns:r="http://schemas.openxmlformats.org/officeDocument/2006/relationships" r:embed="rId755" cstate="screen">
          <a:extLst>
            <a:ext uri="{28A0092B-C50C-407E-A947-70E740481C1C}">
              <a14:useLocalDpi xmlns:a14="http://schemas.microsoft.com/office/drawing/2010/main"/>
            </a:ext>
          </a:extLst>
        </a:blip>
        <a:stretch>
          <a:fillRect/>
        </a:stretch>
      </xdr:blipFill>
      <xdr:spPr>
        <a:xfrm>
          <a:off x="265987" y="1026741323"/>
          <a:ext cx="792000" cy="936000"/>
        </a:xfrm>
        <a:prstGeom prst="rect">
          <a:avLst/>
        </a:prstGeom>
      </xdr:spPr>
    </xdr:pic>
    <xdr:clientData/>
  </xdr:twoCellAnchor>
  <xdr:twoCellAnchor>
    <xdr:from>
      <xdr:col>0</xdr:col>
      <xdr:colOff>265987</xdr:colOff>
      <xdr:row>2608</xdr:row>
      <xdr:rowOff>12998</xdr:rowOff>
    </xdr:from>
    <xdr:to>
      <xdr:col>0</xdr:col>
      <xdr:colOff>1057987</xdr:colOff>
      <xdr:row>2608</xdr:row>
      <xdr:rowOff>948998</xdr:rowOff>
    </xdr:to>
    <xdr:pic>
      <xdr:nvPicPr>
        <xdr:cNvPr id="2324" name="1000239_1A09771_1VD20.jpg">
          <a:extLst>
            <a:ext uri="{FF2B5EF4-FFF2-40B4-BE49-F238E27FC236}">
              <a16:creationId xmlns:a16="http://schemas.microsoft.com/office/drawing/2014/main" xmlns="" id="{6BFBEEF8-E482-FFCC-6D89-035F2D99FFF4}"/>
            </a:ext>
          </a:extLst>
        </xdr:cNvPr>
        <xdr:cNvPicPr>
          <a:picLocks/>
        </xdr:cNvPicPr>
      </xdr:nvPicPr>
      <xdr:blipFill>
        <a:blip xmlns:r="http://schemas.openxmlformats.org/officeDocument/2006/relationships" r:embed="rId756" cstate="screen">
          <a:extLst>
            <a:ext uri="{28A0092B-C50C-407E-A947-70E740481C1C}">
              <a14:useLocalDpi xmlns:a14="http://schemas.microsoft.com/office/drawing/2010/main"/>
            </a:ext>
          </a:extLst>
        </a:blip>
        <a:stretch>
          <a:fillRect/>
        </a:stretch>
      </xdr:blipFill>
      <xdr:spPr>
        <a:xfrm>
          <a:off x="265987" y="1027865273"/>
          <a:ext cx="792000" cy="936000"/>
        </a:xfrm>
        <a:prstGeom prst="rect">
          <a:avLst/>
        </a:prstGeom>
      </xdr:spPr>
    </xdr:pic>
    <xdr:clientData/>
  </xdr:twoCellAnchor>
  <xdr:twoCellAnchor>
    <xdr:from>
      <xdr:col>0</xdr:col>
      <xdr:colOff>265987</xdr:colOff>
      <xdr:row>2609</xdr:row>
      <xdr:rowOff>12998</xdr:rowOff>
    </xdr:from>
    <xdr:to>
      <xdr:col>0</xdr:col>
      <xdr:colOff>1057987</xdr:colOff>
      <xdr:row>2609</xdr:row>
      <xdr:rowOff>948998</xdr:rowOff>
    </xdr:to>
    <xdr:pic>
      <xdr:nvPicPr>
        <xdr:cNvPr id="2326" name="1000239_1A09774_2W310.jpg">
          <a:extLst>
            <a:ext uri="{FF2B5EF4-FFF2-40B4-BE49-F238E27FC236}">
              <a16:creationId xmlns:a16="http://schemas.microsoft.com/office/drawing/2014/main" xmlns="" id="{0B20BAD7-A706-12B1-8E2C-AF1DDF1DB405}"/>
            </a:ext>
          </a:extLst>
        </xdr:cNvPr>
        <xdr:cNvPicPr>
          <a:picLocks/>
        </xdr:cNvPicPr>
      </xdr:nvPicPr>
      <xdr:blipFill>
        <a:blip xmlns:r="http://schemas.openxmlformats.org/officeDocument/2006/relationships" r:embed="rId757" cstate="screen">
          <a:extLst>
            <a:ext uri="{28A0092B-C50C-407E-A947-70E740481C1C}">
              <a14:useLocalDpi xmlns:a14="http://schemas.microsoft.com/office/drawing/2010/main"/>
            </a:ext>
          </a:extLst>
        </a:blip>
        <a:stretch>
          <a:fillRect/>
        </a:stretch>
      </xdr:blipFill>
      <xdr:spPr>
        <a:xfrm>
          <a:off x="265987" y="1028827298"/>
          <a:ext cx="792000" cy="936000"/>
        </a:xfrm>
        <a:prstGeom prst="rect">
          <a:avLst/>
        </a:prstGeom>
      </xdr:spPr>
    </xdr:pic>
    <xdr:clientData/>
  </xdr:twoCellAnchor>
  <xdr:twoCellAnchor>
    <xdr:from>
      <xdr:col>0</xdr:col>
      <xdr:colOff>265987</xdr:colOff>
      <xdr:row>2610</xdr:row>
      <xdr:rowOff>12998</xdr:rowOff>
    </xdr:from>
    <xdr:to>
      <xdr:col>0</xdr:col>
      <xdr:colOff>1057987</xdr:colOff>
      <xdr:row>2610</xdr:row>
      <xdr:rowOff>948998</xdr:rowOff>
    </xdr:to>
    <xdr:pic>
      <xdr:nvPicPr>
        <xdr:cNvPr id="2328" name="1000239_1A10796_2PS80.jpg">
          <a:extLst>
            <a:ext uri="{FF2B5EF4-FFF2-40B4-BE49-F238E27FC236}">
              <a16:creationId xmlns:a16="http://schemas.microsoft.com/office/drawing/2014/main" xmlns="" id="{11D8B2A0-B65F-B9EF-5B9B-B813E7DB92BF}"/>
            </a:ext>
          </a:extLst>
        </xdr:cNvPr>
        <xdr:cNvPicPr>
          <a:picLocks/>
        </xdr:cNvPicPr>
      </xdr:nvPicPr>
      <xdr:blipFill>
        <a:blip xmlns:r="http://schemas.openxmlformats.org/officeDocument/2006/relationships" r:embed="rId758" cstate="screen">
          <a:extLst>
            <a:ext uri="{28A0092B-C50C-407E-A947-70E740481C1C}">
              <a14:useLocalDpi xmlns:a14="http://schemas.microsoft.com/office/drawing/2010/main"/>
            </a:ext>
          </a:extLst>
        </a:blip>
        <a:stretch>
          <a:fillRect/>
        </a:stretch>
      </xdr:blipFill>
      <xdr:spPr>
        <a:xfrm>
          <a:off x="265987" y="1029789323"/>
          <a:ext cx="792000" cy="936000"/>
        </a:xfrm>
        <a:prstGeom prst="rect">
          <a:avLst/>
        </a:prstGeom>
      </xdr:spPr>
    </xdr:pic>
    <xdr:clientData/>
  </xdr:twoCellAnchor>
  <xdr:twoCellAnchor>
    <xdr:from>
      <xdr:col>0</xdr:col>
      <xdr:colOff>265987</xdr:colOff>
      <xdr:row>2614</xdr:row>
      <xdr:rowOff>12998</xdr:rowOff>
    </xdr:from>
    <xdr:to>
      <xdr:col>0</xdr:col>
      <xdr:colOff>1057987</xdr:colOff>
      <xdr:row>2614</xdr:row>
      <xdr:rowOff>948998</xdr:rowOff>
    </xdr:to>
    <xdr:pic>
      <xdr:nvPicPr>
        <xdr:cNvPr id="2330" name="1000239_1A10796_2VF70.jpg">
          <a:extLst>
            <a:ext uri="{FF2B5EF4-FFF2-40B4-BE49-F238E27FC236}">
              <a16:creationId xmlns:a16="http://schemas.microsoft.com/office/drawing/2014/main" xmlns="" id="{46EA7D39-C252-1C6C-6017-9B02B8270BB8}"/>
            </a:ext>
          </a:extLst>
        </xdr:cNvPr>
        <xdr:cNvPicPr>
          <a:picLocks/>
        </xdr:cNvPicPr>
      </xdr:nvPicPr>
      <xdr:blipFill>
        <a:blip xmlns:r="http://schemas.openxmlformats.org/officeDocument/2006/relationships" r:embed="rId759" cstate="screen">
          <a:extLst>
            <a:ext uri="{28A0092B-C50C-407E-A947-70E740481C1C}">
              <a14:useLocalDpi xmlns:a14="http://schemas.microsoft.com/office/drawing/2010/main"/>
            </a:ext>
          </a:extLst>
        </a:blip>
        <a:stretch>
          <a:fillRect/>
        </a:stretch>
      </xdr:blipFill>
      <xdr:spPr>
        <a:xfrm>
          <a:off x="265987" y="1031237123"/>
          <a:ext cx="792000" cy="936000"/>
        </a:xfrm>
        <a:prstGeom prst="rect">
          <a:avLst/>
        </a:prstGeom>
      </xdr:spPr>
    </xdr:pic>
    <xdr:clientData/>
  </xdr:twoCellAnchor>
  <xdr:twoCellAnchor>
    <xdr:from>
      <xdr:col>0</xdr:col>
      <xdr:colOff>265987</xdr:colOff>
      <xdr:row>2616</xdr:row>
      <xdr:rowOff>12998</xdr:rowOff>
    </xdr:from>
    <xdr:to>
      <xdr:col>0</xdr:col>
      <xdr:colOff>1057987</xdr:colOff>
      <xdr:row>2616</xdr:row>
      <xdr:rowOff>948998</xdr:rowOff>
    </xdr:to>
    <xdr:pic>
      <xdr:nvPicPr>
        <xdr:cNvPr id="2332" name="1013107_1A09407_1KD00.jpg">
          <a:extLst>
            <a:ext uri="{FF2B5EF4-FFF2-40B4-BE49-F238E27FC236}">
              <a16:creationId xmlns:a16="http://schemas.microsoft.com/office/drawing/2014/main" xmlns="" id="{ABD3661A-3000-0AD1-3428-359DF267C05A}"/>
            </a:ext>
          </a:extLst>
        </xdr:cNvPr>
        <xdr:cNvPicPr>
          <a:picLocks/>
        </xdr:cNvPicPr>
      </xdr:nvPicPr>
      <xdr:blipFill>
        <a:blip xmlns:r="http://schemas.openxmlformats.org/officeDocument/2006/relationships" r:embed="rId760" cstate="screen">
          <a:extLst>
            <a:ext uri="{28A0092B-C50C-407E-A947-70E740481C1C}">
              <a14:useLocalDpi xmlns:a14="http://schemas.microsoft.com/office/drawing/2010/main"/>
            </a:ext>
          </a:extLst>
        </a:blip>
        <a:stretch>
          <a:fillRect/>
        </a:stretch>
      </xdr:blipFill>
      <xdr:spPr>
        <a:xfrm>
          <a:off x="265987" y="1032361073"/>
          <a:ext cx="792000" cy="936000"/>
        </a:xfrm>
        <a:prstGeom prst="rect">
          <a:avLst/>
        </a:prstGeom>
      </xdr:spPr>
    </xdr:pic>
    <xdr:clientData/>
  </xdr:twoCellAnchor>
  <xdr:twoCellAnchor>
    <xdr:from>
      <xdr:col>0</xdr:col>
      <xdr:colOff>265987</xdr:colOff>
      <xdr:row>2620</xdr:row>
      <xdr:rowOff>12998</xdr:rowOff>
    </xdr:from>
    <xdr:to>
      <xdr:col>0</xdr:col>
      <xdr:colOff>1057987</xdr:colOff>
      <xdr:row>2620</xdr:row>
      <xdr:rowOff>948998</xdr:rowOff>
    </xdr:to>
    <xdr:pic>
      <xdr:nvPicPr>
        <xdr:cNvPr id="2334" name="1013734_1A09401_2KF00.jpg">
          <a:extLst>
            <a:ext uri="{FF2B5EF4-FFF2-40B4-BE49-F238E27FC236}">
              <a16:creationId xmlns:a16="http://schemas.microsoft.com/office/drawing/2014/main" xmlns="" id="{7DA0A6C9-0004-46F4-D7E6-02D1A94FC12A}"/>
            </a:ext>
          </a:extLst>
        </xdr:cNvPr>
        <xdr:cNvPicPr>
          <a:picLocks/>
        </xdr:cNvPicPr>
      </xdr:nvPicPr>
      <xdr:blipFill>
        <a:blip xmlns:r="http://schemas.openxmlformats.org/officeDocument/2006/relationships" r:embed="rId761" cstate="screen">
          <a:extLst>
            <a:ext uri="{28A0092B-C50C-407E-A947-70E740481C1C}">
              <a14:useLocalDpi xmlns:a14="http://schemas.microsoft.com/office/drawing/2010/main"/>
            </a:ext>
          </a:extLst>
        </a:blip>
        <a:stretch>
          <a:fillRect/>
        </a:stretch>
      </xdr:blipFill>
      <xdr:spPr>
        <a:xfrm>
          <a:off x="265987" y="1033808873"/>
          <a:ext cx="792000" cy="936000"/>
        </a:xfrm>
        <a:prstGeom prst="rect">
          <a:avLst/>
        </a:prstGeom>
      </xdr:spPr>
    </xdr:pic>
    <xdr:clientData/>
  </xdr:twoCellAnchor>
  <xdr:twoCellAnchor>
    <xdr:from>
      <xdr:col>0</xdr:col>
      <xdr:colOff>265987</xdr:colOff>
      <xdr:row>2621</xdr:row>
      <xdr:rowOff>12998</xdr:rowOff>
    </xdr:from>
    <xdr:to>
      <xdr:col>0</xdr:col>
      <xdr:colOff>1057987</xdr:colOff>
      <xdr:row>2621</xdr:row>
      <xdr:rowOff>948998</xdr:rowOff>
    </xdr:to>
    <xdr:pic>
      <xdr:nvPicPr>
        <xdr:cNvPr id="2336" name="1013089_1A09398_1KD00.jpg">
          <a:extLst>
            <a:ext uri="{FF2B5EF4-FFF2-40B4-BE49-F238E27FC236}">
              <a16:creationId xmlns:a16="http://schemas.microsoft.com/office/drawing/2014/main" xmlns="" id="{9710389B-7346-D544-973F-8AF80C1DFA8C}"/>
            </a:ext>
          </a:extLst>
        </xdr:cNvPr>
        <xdr:cNvPicPr>
          <a:picLocks/>
        </xdr:cNvPicPr>
      </xdr:nvPicPr>
      <xdr:blipFill>
        <a:blip xmlns:r="http://schemas.openxmlformats.org/officeDocument/2006/relationships" r:embed="rId762" cstate="screen">
          <a:extLst>
            <a:ext uri="{28A0092B-C50C-407E-A947-70E740481C1C}">
              <a14:useLocalDpi xmlns:a14="http://schemas.microsoft.com/office/drawing/2010/main"/>
            </a:ext>
          </a:extLst>
        </a:blip>
        <a:stretch>
          <a:fillRect/>
        </a:stretch>
      </xdr:blipFill>
      <xdr:spPr>
        <a:xfrm>
          <a:off x="265987" y="1034770898"/>
          <a:ext cx="792000" cy="936000"/>
        </a:xfrm>
        <a:prstGeom prst="rect">
          <a:avLst/>
        </a:prstGeom>
      </xdr:spPr>
    </xdr:pic>
    <xdr:clientData/>
  </xdr:twoCellAnchor>
  <xdr:twoCellAnchor>
    <xdr:from>
      <xdr:col>0</xdr:col>
      <xdr:colOff>265987</xdr:colOff>
      <xdr:row>2624</xdr:row>
      <xdr:rowOff>12998</xdr:rowOff>
    </xdr:from>
    <xdr:to>
      <xdr:col>0</xdr:col>
      <xdr:colOff>1057987</xdr:colOff>
      <xdr:row>2624</xdr:row>
      <xdr:rowOff>948998</xdr:rowOff>
    </xdr:to>
    <xdr:pic>
      <xdr:nvPicPr>
        <xdr:cNvPr id="2338" name="1013779_1A09686_1UI20.jpg">
          <a:extLst>
            <a:ext uri="{FF2B5EF4-FFF2-40B4-BE49-F238E27FC236}">
              <a16:creationId xmlns:a16="http://schemas.microsoft.com/office/drawing/2014/main" xmlns="" id="{54FEB888-9390-46C9-EE6C-71BB892AE49A}"/>
            </a:ext>
          </a:extLst>
        </xdr:cNvPr>
        <xdr:cNvPicPr>
          <a:picLocks/>
        </xdr:cNvPicPr>
      </xdr:nvPicPr>
      <xdr:blipFill>
        <a:blip xmlns:r="http://schemas.openxmlformats.org/officeDocument/2006/relationships" r:embed="rId763" cstate="screen">
          <a:extLst>
            <a:ext uri="{28A0092B-C50C-407E-A947-70E740481C1C}">
              <a14:useLocalDpi xmlns:a14="http://schemas.microsoft.com/office/drawing/2010/main"/>
            </a:ext>
          </a:extLst>
        </a:blip>
        <a:stretch>
          <a:fillRect/>
        </a:stretch>
      </xdr:blipFill>
      <xdr:spPr>
        <a:xfrm>
          <a:off x="265987" y="1036056773"/>
          <a:ext cx="792000" cy="936000"/>
        </a:xfrm>
        <a:prstGeom prst="rect">
          <a:avLst/>
        </a:prstGeom>
      </xdr:spPr>
    </xdr:pic>
    <xdr:clientData/>
  </xdr:twoCellAnchor>
  <xdr:twoCellAnchor>
    <xdr:from>
      <xdr:col>0</xdr:col>
      <xdr:colOff>265987</xdr:colOff>
      <xdr:row>2627</xdr:row>
      <xdr:rowOff>12998</xdr:rowOff>
    </xdr:from>
    <xdr:to>
      <xdr:col>0</xdr:col>
      <xdr:colOff>1057987</xdr:colOff>
      <xdr:row>2627</xdr:row>
      <xdr:rowOff>948998</xdr:rowOff>
    </xdr:to>
    <xdr:pic>
      <xdr:nvPicPr>
        <xdr:cNvPr id="2340" name="1013781_1A09686_1R970.jpg">
          <a:extLst>
            <a:ext uri="{FF2B5EF4-FFF2-40B4-BE49-F238E27FC236}">
              <a16:creationId xmlns:a16="http://schemas.microsoft.com/office/drawing/2014/main" xmlns="" id="{7F2AADF0-F24C-F766-9F8C-7FC971781C77}"/>
            </a:ext>
          </a:extLst>
        </xdr:cNvPr>
        <xdr:cNvPicPr>
          <a:picLocks/>
        </xdr:cNvPicPr>
      </xdr:nvPicPr>
      <xdr:blipFill>
        <a:blip xmlns:r="http://schemas.openxmlformats.org/officeDocument/2006/relationships" r:embed="rId764" cstate="screen">
          <a:extLst>
            <a:ext uri="{28A0092B-C50C-407E-A947-70E740481C1C}">
              <a14:useLocalDpi xmlns:a14="http://schemas.microsoft.com/office/drawing/2010/main"/>
            </a:ext>
          </a:extLst>
        </a:blip>
        <a:stretch>
          <a:fillRect/>
        </a:stretch>
      </xdr:blipFill>
      <xdr:spPr>
        <a:xfrm>
          <a:off x="265987" y="1037342648"/>
          <a:ext cx="792000" cy="936000"/>
        </a:xfrm>
        <a:prstGeom prst="rect">
          <a:avLst/>
        </a:prstGeom>
      </xdr:spPr>
    </xdr:pic>
    <xdr:clientData/>
  </xdr:twoCellAnchor>
  <xdr:twoCellAnchor>
    <xdr:from>
      <xdr:col>0</xdr:col>
      <xdr:colOff>265987</xdr:colOff>
      <xdr:row>2632</xdr:row>
      <xdr:rowOff>12998</xdr:rowOff>
    </xdr:from>
    <xdr:to>
      <xdr:col>0</xdr:col>
      <xdr:colOff>1057987</xdr:colOff>
      <xdr:row>2632</xdr:row>
      <xdr:rowOff>948998</xdr:rowOff>
    </xdr:to>
    <xdr:pic>
      <xdr:nvPicPr>
        <xdr:cNvPr id="2342" name="1015340_1A10572_1VD60.jpg">
          <a:extLst>
            <a:ext uri="{FF2B5EF4-FFF2-40B4-BE49-F238E27FC236}">
              <a16:creationId xmlns:a16="http://schemas.microsoft.com/office/drawing/2014/main" xmlns="" id="{FFA61215-F35B-F68A-99B2-E2470BEB979F}"/>
            </a:ext>
          </a:extLst>
        </xdr:cNvPr>
        <xdr:cNvPicPr>
          <a:picLocks/>
        </xdr:cNvPicPr>
      </xdr:nvPicPr>
      <xdr:blipFill>
        <a:blip xmlns:r="http://schemas.openxmlformats.org/officeDocument/2006/relationships" r:embed="rId765" cstate="screen">
          <a:extLst>
            <a:ext uri="{28A0092B-C50C-407E-A947-70E740481C1C}">
              <a14:useLocalDpi xmlns:a14="http://schemas.microsoft.com/office/drawing/2010/main"/>
            </a:ext>
          </a:extLst>
        </a:blip>
        <a:stretch>
          <a:fillRect/>
        </a:stretch>
      </xdr:blipFill>
      <xdr:spPr>
        <a:xfrm>
          <a:off x="265987" y="1038952373"/>
          <a:ext cx="792000" cy="936000"/>
        </a:xfrm>
        <a:prstGeom prst="rect">
          <a:avLst/>
        </a:prstGeom>
      </xdr:spPr>
    </xdr:pic>
    <xdr:clientData/>
  </xdr:twoCellAnchor>
  <xdr:twoCellAnchor>
    <xdr:from>
      <xdr:col>0</xdr:col>
      <xdr:colOff>265987</xdr:colOff>
      <xdr:row>2636</xdr:row>
      <xdr:rowOff>12998</xdr:rowOff>
    </xdr:from>
    <xdr:to>
      <xdr:col>0</xdr:col>
      <xdr:colOff>1057987</xdr:colOff>
      <xdr:row>2636</xdr:row>
      <xdr:rowOff>948998</xdr:rowOff>
    </xdr:to>
    <xdr:pic>
      <xdr:nvPicPr>
        <xdr:cNvPr id="2344" name="1007194_1A06281_2V260.jpg">
          <a:extLst>
            <a:ext uri="{FF2B5EF4-FFF2-40B4-BE49-F238E27FC236}">
              <a16:creationId xmlns:a16="http://schemas.microsoft.com/office/drawing/2014/main" xmlns="" id="{7B803DDD-081B-BF54-4FE9-93ED3BFA91B8}"/>
            </a:ext>
          </a:extLst>
        </xdr:cNvPr>
        <xdr:cNvPicPr>
          <a:picLocks/>
        </xdr:cNvPicPr>
      </xdr:nvPicPr>
      <xdr:blipFill>
        <a:blip xmlns:r="http://schemas.openxmlformats.org/officeDocument/2006/relationships" r:embed="rId766" cstate="screen">
          <a:extLst>
            <a:ext uri="{28A0092B-C50C-407E-A947-70E740481C1C}">
              <a14:useLocalDpi xmlns:a14="http://schemas.microsoft.com/office/drawing/2010/main"/>
            </a:ext>
          </a:extLst>
        </a:blip>
        <a:stretch>
          <a:fillRect/>
        </a:stretch>
      </xdr:blipFill>
      <xdr:spPr>
        <a:xfrm>
          <a:off x="265987" y="1040400173"/>
          <a:ext cx="792000" cy="936000"/>
        </a:xfrm>
        <a:prstGeom prst="rect">
          <a:avLst/>
        </a:prstGeom>
      </xdr:spPr>
    </xdr:pic>
    <xdr:clientData/>
  </xdr:twoCellAnchor>
  <xdr:twoCellAnchor>
    <xdr:from>
      <xdr:col>0</xdr:col>
      <xdr:colOff>265987</xdr:colOff>
      <xdr:row>2637</xdr:row>
      <xdr:rowOff>12998</xdr:rowOff>
    </xdr:from>
    <xdr:to>
      <xdr:col>0</xdr:col>
      <xdr:colOff>1057987</xdr:colOff>
      <xdr:row>2637</xdr:row>
      <xdr:rowOff>948998</xdr:rowOff>
    </xdr:to>
    <xdr:pic>
      <xdr:nvPicPr>
        <xdr:cNvPr id="2346" name="1000092_1A09623_2U840.jpg">
          <a:extLst>
            <a:ext uri="{FF2B5EF4-FFF2-40B4-BE49-F238E27FC236}">
              <a16:creationId xmlns:a16="http://schemas.microsoft.com/office/drawing/2014/main" xmlns="" id="{74E8FCEE-73BD-4474-0F54-AEE13868E876}"/>
            </a:ext>
          </a:extLst>
        </xdr:cNvPr>
        <xdr:cNvPicPr>
          <a:picLocks/>
        </xdr:cNvPicPr>
      </xdr:nvPicPr>
      <xdr:blipFill>
        <a:blip xmlns:r="http://schemas.openxmlformats.org/officeDocument/2006/relationships" r:embed="rId767" cstate="screen">
          <a:extLst>
            <a:ext uri="{28A0092B-C50C-407E-A947-70E740481C1C}">
              <a14:useLocalDpi xmlns:a14="http://schemas.microsoft.com/office/drawing/2010/main"/>
            </a:ext>
          </a:extLst>
        </a:blip>
        <a:stretch>
          <a:fillRect/>
        </a:stretch>
      </xdr:blipFill>
      <xdr:spPr>
        <a:xfrm>
          <a:off x="265987" y="1041362198"/>
          <a:ext cx="792000" cy="936000"/>
        </a:xfrm>
        <a:prstGeom prst="rect">
          <a:avLst/>
        </a:prstGeom>
      </xdr:spPr>
    </xdr:pic>
    <xdr:clientData/>
  </xdr:twoCellAnchor>
  <xdr:twoCellAnchor>
    <xdr:from>
      <xdr:col>0</xdr:col>
      <xdr:colOff>265987</xdr:colOff>
      <xdr:row>2638</xdr:row>
      <xdr:rowOff>12998</xdr:rowOff>
    </xdr:from>
    <xdr:to>
      <xdr:col>0</xdr:col>
      <xdr:colOff>1057987</xdr:colOff>
      <xdr:row>2638</xdr:row>
      <xdr:rowOff>948998</xdr:rowOff>
    </xdr:to>
    <xdr:pic>
      <xdr:nvPicPr>
        <xdr:cNvPr id="2348" name="1012733_1A09209_1P050.jpg">
          <a:extLst>
            <a:ext uri="{FF2B5EF4-FFF2-40B4-BE49-F238E27FC236}">
              <a16:creationId xmlns:a16="http://schemas.microsoft.com/office/drawing/2014/main" xmlns="" id="{5B71E46D-1A88-C162-3011-6E2D005C2E2A}"/>
            </a:ext>
          </a:extLst>
        </xdr:cNvPr>
        <xdr:cNvPicPr>
          <a:picLocks/>
        </xdr:cNvPicPr>
      </xdr:nvPicPr>
      <xdr:blipFill>
        <a:blip xmlns:r="http://schemas.openxmlformats.org/officeDocument/2006/relationships" r:embed="rId768" cstate="screen">
          <a:extLst>
            <a:ext uri="{28A0092B-C50C-407E-A947-70E740481C1C}">
              <a14:useLocalDpi xmlns:a14="http://schemas.microsoft.com/office/drawing/2010/main"/>
            </a:ext>
          </a:extLst>
        </a:blip>
        <a:stretch>
          <a:fillRect/>
        </a:stretch>
      </xdr:blipFill>
      <xdr:spPr>
        <a:xfrm>
          <a:off x="265987" y="1042324223"/>
          <a:ext cx="792000" cy="936000"/>
        </a:xfrm>
        <a:prstGeom prst="rect">
          <a:avLst/>
        </a:prstGeom>
      </xdr:spPr>
    </xdr:pic>
    <xdr:clientData/>
  </xdr:twoCellAnchor>
  <xdr:twoCellAnchor>
    <xdr:from>
      <xdr:col>0</xdr:col>
      <xdr:colOff>265987</xdr:colOff>
      <xdr:row>2642</xdr:row>
      <xdr:rowOff>12998</xdr:rowOff>
    </xdr:from>
    <xdr:to>
      <xdr:col>0</xdr:col>
      <xdr:colOff>1057987</xdr:colOff>
      <xdr:row>2642</xdr:row>
      <xdr:rowOff>948998</xdr:rowOff>
    </xdr:to>
    <xdr:pic>
      <xdr:nvPicPr>
        <xdr:cNvPr id="2350" name="1013055_1A09393_1D650.jpg">
          <a:extLst>
            <a:ext uri="{FF2B5EF4-FFF2-40B4-BE49-F238E27FC236}">
              <a16:creationId xmlns:a16="http://schemas.microsoft.com/office/drawing/2014/main" xmlns="" id="{8B4B55B9-62C5-4F6C-F62E-275F09979569}"/>
            </a:ext>
          </a:extLst>
        </xdr:cNvPr>
        <xdr:cNvPicPr>
          <a:picLocks/>
        </xdr:cNvPicPr>
      </xdr:nvPicPr>
      <xdr:blipFill>
        <a:blip xmlns:r="http://schemas.openxmlformats.org/officeDocument/2006/relationships" r:embed="rId769" cstate="screen">
          <a:extLst>
            <a:ext uri="{28A0092B-C50C-407E-A947-70E740481C1C}">
              <a14:useLocalDpi xmlns:a14="http://schemas.microsoft.com/office/drawing/2010/main"/>
            </a:ext>
          </a:extLst>
        </a:blip>
        <a:stretch>
          <a:fillRect/>
        </a:stretch>
      </xdr:blipFill>
      <xdr:spPr>
        <a:xfrm>
          <a:off x="265987" y="1043772023"/>
          <a:ext cx="792000" cy="936000"/>
        </a:xfrm>
        <a:prstGeom prst="rect">
          <a:avLst/>
        </a:prstGeom>
      </xdr:spPr>
    </xdr:pic>
    <xdr:clientData/>
  </xdr:twoCellAnchor>
  <xdr:twoCellAnchor>
    <xdr:from>
      <xdr:col>0</xdr:col>
      <xdr:colOff>265987</xdr:colOff>
      <xdr:row>2645</xdr:row>
      <xdr:rowOff>12998</xdr:rowOff>
    </xdr:from>
    <xdr:to>
      <xdr:col>0</xdr:col>
      <xdr:colOff>1057987</xdr:colOff>
      <xdr:row>2645</xdr:row>
      <xdr:rowOff>948998</xdr:rowOff>
    </xdr:to>
    <xdr:pic>
      <xdr:nvPicPr>
        <xdr:cNvPr id="2352" name="1013053_1A09393_1D650.jpg">
          <a:extLst>
            <a:ext uri="{FF2B5EF4-FFF2-40B4-BE49-F238E27FC236}">
              <a16:creationId xmlns:a16="http://schemas.microsoft.com/office/drawing/2014/main" xmlns="" id="{D99CF7EB-48C7-626F-57F4-9AA401EFC823}"/>
            </a:ext>
          </a:extLst>
        </xdr:cNvPr>
        <xdr:cNvPicPr>
          <a:picLocks/>
        </xdr:cNvPicPr>
      </xdr:nvPicPr>
      <xdr:blipFill>
        <a:blip xmlns:r="http://schemas.openxmlformats.org/officeDocument/2006/relationships" r:embed="rId770" cstate="screen">
          <a:extLst>
            <a:ext uri="{28A0092B-C50C-407E-A947-70E740481C1C}">
              <a14:useLocalDpi xmlns:a14="http://schemas.microsoft.com/office/drawing/2010/main"/>
            </a:ext>
          </a:extLst>
        </a:blip>
        <a:stretch>
          <a:fillRect/>
        </a:stretch>
      </xdr:blipFill>
      <xdr:spPr>
        <a:xfrm>
          <a:off x="265987" y="1045057898"/>
          <a:ext cx="792000" cy="936000"/>
        </a:xfrm>
        <a:prstGeom prst="rect">
          <a:avLst/>
        </a:prstGeom>
      </xdr:spPr>
    </xdr:pic>
    <xdr:clientData/>
  </xdr:twoCellAnchor>
  <xdr:twoCellAnchor>
    <xdr:from>
      <xdr:col>0</xdr:col>
      <xdr:colOff>265987</xdr:colOff>
      <xdr:row>2648</xdr:row>
      <xdr:rowOff>12998</xdr:rowOff>
    </xdr:from>
    <xdr:to>
      <xdr:col>0</xdr:col>
      <xdr:colOff>1057987</xdr:colOff>
      <xdr:row>2648</xdr:row>
      <xdr:rowOff>948998</xdr:rowOff>
    </xdr:to>
    <xdr:pic>
      <xdr:nvPicPr>
        <xdr:cNvPr id="2354" name="1003481_1A09620_2U840.jpg">
          <a:extLst>
            <a:ext uri="{FF2B5EF4-FFF2-40B4-BE49-F238E27FC236}">
              <a16:creationId xmlns:a16="http://schemas.microsoft.com/office/drawing/2014/main" xmlns="" id="{E2692A2E-22FB-BD64-4F40-2BFD8A4C9695}"/>
            </a:ext>
          </a:extLst>
        </xdr:cNvPr>
        <xdr:cNvPicPr>
          <a:picLocks/>
        </xdr:cNvPicPr>
      </xdr:nvPicPr>
      <xdr:blipFill>
        <a:blip xmlns:r="http://schemas.openxmlformats.org/officeDocument/2006/relationships" r:embed="rId771" cstate="screen">
          <a:extLst>
            <a:ext uri="{28A0092B-C50C-407E-A947-70E740481C1C}">
              <a14:useLocalDpi xmlns:a14="http://schemas.microsoft.com/office/drawing/2010/main"/>
            </a:ext>
          </a:extLst>
        </a:blip>
        <a:stretch>
          <a:fillRect/>
        </a:stretch>
      </xdr:blipFill>
      <xdr:spPr>
        <a:xfrm>
          <a:off x="265987" y="1046343773"/>
          <a:ext cx="792000" cy="936000"/>
        </a:xfrm>
        <a:prstGeom prst="rect">
          <a:avLst/>
        </a:prstGeom>
      </xdr:spPr>
    </xdr:pic>
    <xdr:clientData/>
  </xdr:twoCellAnchor>
  <xdr:twoCellAnchor>
    <xdr:from>
      <xdr:col>0</xdr:col>
      <xdr:colOff>265987</xdr:colOff>
      <xdr:row>2651</xdr:row>
      <xdr:rowOff>12998</xdr:rowOff>
    </xdr:from>
    <xdr:to>
      <xdr:col>0</xdr:col>
      <xdr:colOff>1057987</xdr:colOff>
      <xdr:row>2651</xdr:row>
      <xdr:rowOff>948998</xdr:rowOff>
    </xdr:to>
    <xdr:pic>
      <xdr:nvPicPr>
        <xdr:cNvPr id="2356" name="1013393_1A09539_2VD40.jpg">
          <a:extLst>
            <a:ext uri="{FF2B5EF4-FFF2-40B4-BE49-F238E27FC236}">
              <a16:creationId xmlns:a16="http://schemas.microsoft.com/office/drawing/2014/main" xmlns="" id="{2E44AE6B-1114-4ACD-A80E-A1AB3BC3A66F}"/>
            </a:ext>
          </a:extLst>
        </xdr:cNvPr>
        <xdr:cNvPicPr>
          <a:picLocks/>
        </xdr:cNvPicPr>
      </xdr:nvPicPr>
      <xdr:blipFill>
        <a:blip xmlns:r="http://schemas.openxmlformats.org/officeDocument/2006/relationships" r:embed="rId772" cstate="screen">
          <a:extLst>
            <a:ext uri="{28A0092B-C50C-407E-A947-70E740481C1C}">
              <a14:useLocalDpi xmlns:a14="http://schemas.microsoft.com/office/drawing/2010/main"/>
            </a:ext>
          </a:extLst>
        </a:blip>
        <a:stretch>
          <a:fillRect/>
        </a:stretch>
      </xdr:blipFill>
      <xdr:spPr>
        <a:xfrm>
          <a:off x="265987" y="1047629648"/>
          <a:ext cx="792000" cy="936000"/>
        </a:xfrm>
        <a:prstGeom prst="rect">
          <a:avLst/>
        </a:prstGeom>
      </xdr:spPr>
    </xdr:pic>
    <xdr:clientData/>
  </xdr:twoCellAnchor>
  <xdr:twoCellAnchor>
    <xdr:from>
      <xdr:col>0</xdr:col>
      <xdr:colOff>265987</xdr:colOff>
      <xdr:row>2653</xdr:row>
      <xdr:rowOff>12998</xdr:rowOff>
    </xdr:from>
    <xdr:to>
      <xdr:col>0</xdr:col>
      <xdr:colOff>1057987</xdr:colOff>
      <xdr:row>2653</xdr:row>
      <xdr:rowOff>948998</xdr:rowOff>
    </xdr:to>
    <xdr:pic>
      <xdr:nvPicPr>
        <xdr:cNvPr id="2358" name="1012730_1A09258_5W460.jpg">
          <a:extLst>
            <a:ext uri="{FF2B5EF4-FFF2-40B4-BE49-F238E27FC236}">
              <a16:creationId xmlns:a16="http://schemas.microsoft.com/office/drawing/2014/main" xmlns="" id="{28370752-6697-EA45-AF43-5044859BB2CD}"/>
            </a:ext>
          </a:extLst>
        </xdr:cNvPr>
        <xdr:cNvPicPr>
          <a:picLocks/>
        </xdr:cNvPicPr>
      </xdr:nvPicPr>
      <xdr:blipFill>
        <a:blip xmlns:r="http://schemas.openxmlformats.org/officeDocument/2006/relationships" r:embed="rId773" cstate="screen">
          <a:extLst>
            <a:ext uri="{28A0092B-C50C-407E-A947-70E740481C1C}">
              <a14:useLocalDpi xmlns:a14="http://schemas.microsoft.com/office/drawing/2010/main"/>
            </a:ext>
          </a:extLst>
        </a:blip>
        <a:stretch>
          <a:fillRect/>
        </a:stretch>
      </xdr:blipFill>
      <xdr:spPr>
        <a:xfrm>
          <a:off x="265987" y="1048753598"/>
          <a:ext cx="792000" cy="936000"/>
        </a:xfrm>
        <a:prstGeom prst="rect">
          <a:avLst/>
        </a:prstGeom>
      </xdr:spPr>
    </xdr:pic>
    <xdr:clientData/>
  </xdr:twoCellAnchor>
  <xdr:twoCellAnchor>
    <xdr:from>
      <xdr:col>0</xdr:col>
      <xdr:colOff>265987</xdr:colOff>
      <xdr:row>2654</xdr:row>
      <xdr:rowOff>12998</xdr:rowOff>
    </xdr:from>
    <xdr:to>
      <xdr:col>0</xdr:col>
      <xdr:colOff>1057987</xdr:colOff>
      <xdr:row>2654</xdr:row>
      <xdr:rowOff>948998</xdr:rowOff>
    </xdr:to>
    <xdr:pic>
      <xdr:nvPicPr>
        <xdr:cNvPr id="2360" name="AU04019_AC00058_A40I.jpg">
          <a:extLst>
            <a:ext uri="{FF2B5EF4-FFF2-40B4-BE49-F238E27FC236}">
              <a16:creationId xmlns:a16="http://schemas.microsoft.com/office/drawing/2014/main" xmlns="" id="{4373D694-ED79-EC19-2FBB-135B728AED7B}"/>
            </a:ext>
          </a:extLst>
        </xdr:cNvPr>
        <xdr:cNvPicPr>
          <a:picLocks/>
        </xdr:cNvPicPr>
      </xdr:nvPicPr>
      <xdr:blipFill>
        <a:blip xmlns:r="http://schemas.openxmlformats.org/officeDocument/2006/relationships" r:embed="rId774" cstate="screen">
          <a:extLst>
            <a:ext uri="{28A0092B-C50C-407E-A947-70E740481C1C}">
              <a14:useLocalDpi xmlns:a14="http://schemas.microsoft.com/office/drawing/2010/main"/>
            </a:ext>
          </a:extLst>
        </a:blip>
        <a:stretch>
          <a:fillRect/>
        </a:stretch>
      </xdr:blipFill>
      <xdr:spPr>
        <a:xfrm>
          <a:off x="265987" y="1049715623"/>
          <a:ext cx="792000" cy="936000"/>
        </a:xfrm>
        <a:prstGeom prst="rect">
          <a:avLst/>
        </a:prstGeom>
      </xdr:spPr>
    </xdr:pic>
    <xdr:clientData/>
  </xdr:twoCellAnchor>
  <xdr:twoCellAnchor>
    <xdr:from>
      <xdr:col>0</xdr:col>
      <xdr:colOff>265987</xdr:colOff>
      <xdr:row>2657</xdr:row>
      <xdr:rowOff>12998</xdr:rowOff>
    </xdr:from>
    <xdr:to>
      <xdr:col>0</xdr:col>
      <xdr:colOff>1057987</xdr:colOff>
      <xdr:row>2657</xdr:row>
      <xdr:rowOff>948998</xdr:rowOff>
    </xdr:to>
    <xdr:pic>
      <xdr:nvPicPr>
        <xdr:cNvPr id="2362" name="AU04021_AC00058_A2A4.jpg">
          <a:extLst>
            <a:ext uri="{FF2B5EF4-FFF2-40B4-BE49-F238E27FC236}">
              <a16:creationId xmlns:a16="http://schemas.microsoft.com/office/drawing/2014/main" xmlns="" id="{927B73B1-BB94-54B3-5831-4774162F627A}"/>
            </a:ext>
          </a:extLst>
        </xdr:cNvPr>
        <xdr:cNvPicPr>
          <a:picLocks/>
        </xdr:cNvPicPr>
      </xdr:nvPicPr>
      <xdr:blipFill>
        <a:blip xmlns:r="http://schemas.openxmlformats.org/officeDocument/2006/relationships" r:embed="rId775" cstate="screen">
          <a:extLst>
            <a:ext uri="{28A0092B-C50C-407E-A947-70E740481C1C}">
              <a14:useLocalDpi xmlns:a14="http://schemas.microsoft.com/office/drawing/2010/main"/>
            </a:ext>
          </a:extLst>
        </a:blip>
        <a:stretch>
          <a:fillRect/>
        </a:stretch>
      </xdr:blipFill>
      <xdr:spPr>
        <a:xfrm>
          <a:off x="265987" y="1051001498"/>
          <a:ext cx="792000" cy="936000"/>
        </a:xfrm>
        <a:prstGeom prst="rect">
          <a:avLst/>
        </a:prstGeom>
      </xdr:spPr>
    </xdr:pic>
    <xdr:clientData/>
  </xdr:twoCellAnchor>
  <xdr:twoCellAnchor>
    <xdr:from>
      <xdr:col>0</xdr:col>
      <xdr:colOff>265987</xdr:colOff>
      <xdr:row>2660</xdr:row>
      <xdr:rowOff>12998</xdr:rowOff>
    </xdr:from>
    <xdr:to>
      <xdr:col>0</xdr:col>
      <xdr:colOff>1057987</xdr:colOff>
      <xdr:row>2660</xdr:row>
      <xdr:rowOff>948998</xdr:rowOff>
    </xdr:to>
    <xdr:pic>
      <xdr:nvPicPr>
        <xdr:cNvPr id="2364" name="AU04319_AC00058_A4345.jpg">
          <a:extLst>
            <a:ext uri="{FF2B5EF4-FFF2-40B4-BE49-F238E27FC236}">
              <a16:creationId xmlns:a16="http://schemas.microsoft.com/office/drawing/2014/main" xmlns="" id="{6FBAFFFA-A6B6-7C27-ECC5-47F06DA8C9C2}"/>
            </a:ext>
          </a:extLst>
        </xdr:cNvPr>
        <xdr:cNvPicPr>
          <a:picLocks/>
        </xdr:cNvPicPr>
      </xdr:nvPicPr>
      <xdr:blipFill>
        <a:blip xmlns:r="http://schemas.openxmlformats.org/officeDocument/2006/relationships" r:embed="rId776" cstate="screen">
          <a:extLst>
            <a:ext uri="{28A0092B-C50C-407E-A947-70E740481C1C}">
              <a14:useLocalDpi xmlns:a14="http://schemas.microsoft.com/office/drawing/2010/main"/>
            </a:ext>
          </a:extLst>
        </a:blip>
        <a:stretch>
          <a:fillRect/>
        </a:stretch>
      </xdr:blipFill>
      <xdr:spPr>
        <a:xfrm>
          <a:off x="265987" y="1052287373"/>
          <a:ext cx="792000" cy="9360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Ronnie Branzuela" refreshedDate="45671.630180439817" createdVersion="8" refreshedVersion="8" minRefreshableVersion="3" recordCount="2660">
  <cacheSource type="worksheet">
    <worksheetSource ref="A3:AJ2663" sheet="OFFER"/>
  </cacheSource>
  <cacheFields count="38">
    <cacheField name="SFC" numFmtId="0">
      <sharedItems/>
    </cacheField>
    <cacheField name="SKU" numFmtId="0">
      <sharedItems containsSemiMixedTypes="0" containsString="0" containsNumber="1" containsInteger="1" minValue="0" maxValue="1"/>
    </cacheField>
    <cacheField name="MPC" numFmtId="0">
      <sharedItems/>
    </cacheField>
    <cacheField name="MPC+SIZE" numFmtId="0">
      <sharedItems/>
    </cacheField>
    <cacheField name="Style (code)" numFmtId="49">
      <sharedItems containsMixedTypes="1" containsNumber="1" containsInteger="1" minValue="1000012" maxValue="1015340"/>
    </cacheField>
    <cacheField name="Fabric (code)" numFmtId="49">
      <sharedItems/>
    </cacheField>
    <cacheField name="Color (code)" numFmtId="49">
      <sharedItems/>
    </cacheField>
    <cacheField name="Size (code)" numFmtId="49">
      <sharedItems containsMixedTypes="1" containsNumber="1" containsInteger="1" minValue="1" maxValue="460"/>
    </cacheField>
    <cacheField name="Brand Grouping" numFmtId="49">
      <sharedItems/>
    </cacheField>
    <cacheField name="Season Group" numFmtId="0">
      <sharedItems/>
    </cacheField>
    <cacheField name="Season code" numFmtId="0">
      <sharedItems/>
    </cacheField>
    <cacheField name="Gender" numFmtId="0">
      <sharedItems count="3">
        <s v="WOMEN"/>
        <s v="MEN"/>
        <s v="UNI"/>
      </sharedItems>
    </cacheField>
    <cacheField name="Division" numFmtId="0">
      <sharedItems count="2">
        <s v="ACC"/>
        <s v="RTW"/>
      </sharedItems>
    </cacheField>
    <cacheField name="Category SubGroup" numFmtId="0">
      <sharedItems containsBlank="1"/>
    </cacheField>
    <cacheField name="Category" numFmtId="49">
      <sharedItems count="30">
        <s v="BAGS"/>
        <s v="BELT"/>
        <s v="FASHION JEWELRY"/>
        <s v="SHOES"/>
        <s v="SILK OTHER ACC"/>
        <s v="SLG"/>
        <s v="DENIM/JEANS"/>
        <s v="DRESS"/>
        <s v="EVENING DRESS"/>
        <s v="JACKET"/>
        <s v="JERSEY"/>
        <s v="KNITWEAR"/>
        <s v="LEATHER"/>
        <s v="OUTERWEAR"/>
        <s v="PANTS"/>
        <s v="SHIRT"/>
        <s v="SKIRT"/>
        <s v="BEACHWEAR"/>
        <s v="UNDERWEAR"/>
        <s v="GYMWEAR"/>
        <s v="ACTIVEWEAR"/>
        <s v="T-SHIRT"/>
        <s v="TOY"/>
        <s v="BIB"/>
        <s v="BODYSUIT"/>
        <s v="BODYVEST"/>
        <s v="GIFT SET"/>
        <s v="OUTDOOR BLANKET"/>
        <s v="SET TOP+BOTTOM"/>
        <s v="OUTDOOR NEST"/>
      </sharedItems>
    </cacheField>
    <cacheField name="Description" numFmtId="49">
      <sharedItems/>
    </cacheField>
    <cacheField name="EOS/MFO" numFmtId="0">
      <sharedItems/>
    </cacheField>
    <cacheField name="CN" numFmtId="165">
      <sharedItems containsSemiMixedTypes="0" containsString="0" containsNumber="1" containsInteger="1" minValue="0" maxValue="19"/>
    </cacheField>
    <cacheField name="HK" numFmtId="165">
      <sharedItems containsSemiMixedTypes="0" containsString="0" containsNumber="1" containsInteger="1" minValue="0" maxValue="26"/>
    </cacheField>
    <cacheField name="AU" numFmtId="165">
      <sharedItems containsSemiMixedTypes="0" containsString="0" containsNumber="1" containsInteger="1" minValue="-1" maxValue="20"/>
    </cacheField>
    <cacheField name="MY" numFmtId="165">
      <sharedItems containsSemiMixedTypes="0" containsString="0" containsNumber="1" containsInteger="1" minValue="0" maxValue="9"/>
    </cacheField>
    <cacheField name="TW" numFmtId="165">
      <sharedItems containsSemiMixedTypes="0" containsString="0" containsNumber="1" containsInteger="1" minValue="0" maxValue="7"/>
    </cacheField>
    <cacheField name="TH" numFmtId="165">
      <sharedItems containsSemiMixedTypes="0" containsString="0" containsNumber="1" containsInteger="1" minValue="0" maxValue="13"/>
    </cacheField>
    <cacheField name="SGP" numFmtId="165">
      <sharedItems containsSemiMixedTypes="0" containsString="0" containsNumber="1" containsInteger="1" minValue="0" maxValue="5"/>
    </cacheField>
    <cacheField name="TTL" numFmtId="165">
      <sharedItems containsSemiMixedTypes="0" containsString="0" containsNumber="1" containsInteger="1" minValue="0" maxValue="64"/>
    </cacheField>
    <cacheField name="CN2" numFmtId="166">
      <sharedItems containsSemiMixedTypes="0" containsString="0" containsNumber="1" containsInteger="1" minValue="0" maxValue="22200"/>
    </cacheField>
    <cacheField name="HK2" numFmtId="166">
      <sharedItems containsSemiMixedTypes="0" containsString="0" containsNumber="1" containsInteger="1" minValue="0" maxValue="27500"/>
    </cacheField>
    <cacheField name="AU2" numFmtId="166">
      <sharedItems containsSemiMixedTypes="0" containsString="0" containsNumber="1" containsInteger="1" minValue="-890" maxValue="25000"/>
    </cacheField>
    <cacheField name="MY2" numFmtId="166">
      <sharedItems containsSemiMixedTypes="0" containsString="0" containsNumber="1" containsInteger="1" minValue="0" maxValue="10000"/>
    </cacheField>
    <cacheField name="TW2" numFmtId="166">
      <sharedItems containsSemiMixedTypes="0" containsString="0" containsNumber="1" containsInteger="1" minValue="0" maxValue="8400"/>
    </cacheField>
    <cacheField name="TH2" numFmtId="166">
      <sharedItems containsSemiMixedTypes="0" containsString="0" containsNumber="1" containsInteger="1" minValue="0" maxValue="20000"/>
    </cacheField>
    <cacheField name="SGP2" numFmtId="166">
      <sharedItems containsSemiMixedTypes="0" containsString="0" containsNumber="1" containsInteger="1" minValue="0" maxValue="3400"/>
    </cacheField>
    <cacheField name="TTL2" numFmtId="166">
      <sharedItems containsString="0" containsBlank="1" containsNumber="1" containsInteger="1" minValue="0" maxValue="90000"/>
    </cacheField>
    <cacheField name="TTL QTY" numFmtId="0">
      <sharedItems containsSemiMixedTypes="0" containsString="0" containsNumber="1" containsInteger="1" minValue="0" maxValue="64"/>
    </cacheField>
    <cacheField name="Euro Retail Price" numFmtId="166">
      <sharedItems containsSemiMixedTypes="0" containsString="0" containsNumber="1" containsInteger="1" minValue="40" maxValue="18000"/>
    </cacheField>
    <cacheField name="TTL RRP" numFmtId="166">
      <sharedItems containsSemiMixedTypes="0" containsString="0" containsNumber="1" containsInteger="1" minValue="0" maxValue="90000"/>
    </cacheField>
    <cacheField name="OFFER" numFmtId="166">
      <sharedItems containsSemiMixedTypes="0" containsString="0" containsNumber="1" minValue="6.8000000000000007" maxValue="3060"/>
    </cacheField>
    <cacheField name="TTL OFFER" numFmtId="166">
      <sharedItems containsSemiMixedTypes="0" containsString="0" containsNumber="1" minValue="0" maxValue="15300.00000000000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60">
  <r>
    <s v="1007228_1A05134_1R69V"/>
    <n v="1"/>
    <s v="10072281A051341R69V"/>
    <s v="10072281A051341R69VUNICA"/>
    <n v="1007228"/>
    <s v="1A05134"/>
    <s v="1R69V"/>
    <s v="UNICA"/>
    <s v="VERSACE"/>
    <s v="FW22&amp;Before"/>
    <s v="2022AI"/>
    <x v="0"/>
    <x v="0"/>
    <s v="BAGS"/>
    <x v="0"/>
    <s v="CLUTCH/EVENING"/>
    <s v="EOS"/>
    <n v="0"/>
    <n v="2"/>
    <n v="0"/>
    <n v="0"/>
    <n v="3"/>
    <n v="0"/>
    <n v="0"/>
    <n v="5"/>
    <n v="0"/>
    <n v="2900"/>
    <n v="0"/>
    <n v="0"/>
    <n v="4350"/>
    <n v="0"/>
    <n v="0"/>
    <n v="7250"/>
    <n v="5"/>
    <n v="1450"/>
    <n v="7250"/>
    <n v="246.50000000000003"/>
    <n v="1232.5000000000002"/>
  </r>
  <r>
    <s v="DBFI002_1A06489_1PK3V"/>
    <n v="1"/>
    <s v="DBFI0021A064891PK3V"/>
    <s v="DBFI0021A064891PK3VUNICA"/>
    <s v="DBFI002"/>
    <s v="1A06489"/>
    <s v="1PK3V"/>
    <s v="UNICA"/>
    <s v="VERSACE"/>
    <s v="SS23"/>
    <s v="2023PE"/>
    <x v="0"/>
    <x v="0"/>
    <s v="BAGS"/>
    <x v="0"/>
    <s v="CLUTCH/EVENING"/>
    <s v="EOS"/>
    <n v="0"/>
    <n v="0"/>
    <n v="0"/>
    <n v="0"/>
    <n v="2"/>
    <n v="2"/>
    <n v="0"/>
    <n v="4"/>
    <n v="0"/>
    <n v="0"/>
    <n v="0"/>
    <n v="0"/>
    <n v="1780"/>
    <n v="1780"/>
    <n v="0"/>
    <n v="3560"/>
    <n v="4"/>
    <n v="890"/>
    <n v="3560"/>
    <n v="151.30000000000001"/>
    <n v="605.20000000000005"/>
  </r>
  <r>
    <s v="1000802_DVIT3T_1W04V"/>
    <n v="1"/>
    <s v="1000802DVIT3T1W04V"/>
    <s v="1000802DVIT3T1W04VUNICA"/>
    <n v="1000802"/>
    <s v="DVIT3T"/>
    <s v="1W04V"/>
    <s v="UNICA"/>
    <s v="VERSACE"/>
    <s v="FW22&amp;Before"/>
    <s v="2022PE"/>
    <x v="0"/>
    <x v="0"/>
    <s v="BAGS"/>
    <x v="0"/>
    <s v="SHOULDER"/>
    <s v="EOS"/>
    <n v="0"/>
    <n v="0"/>
    <n v="1"/>
    <n v="0"/>
    <n v="0"/>
    <n v="0"/>
    <n v="0"/>
    <n v="1"/>
    <n v="0"/>
    <n v="0"/>
    <n v="1100"/>
    <n v="0"/>
    <n v="0"/>
    <n v="0"/>
    <n v="0"/>
    <n v="1100"/>
    <n v="1"/>
    <n v="1100"/>
    <n v="1100"/>
    <n v="187"/>
    <n v="187"/>
  </r>
  <r>
    <s v="1000802_1A02772_1P65V"/>
    <n v="1"/>
    <s v="10008021A027721P65V"/>
    <s v="10008021A027721P65VUNICA"/>
    <n v="1000802"/>
    <s v="1A02772"/>
    <s v="1P65V"/>
    <s v="UNICA"/>
    <s v="VERSACE"/>
    <s v="FW22&amp;Before"/>
    <s v="2022PE"/>
    <x v="0"/>
    <x v="0"/>
    <s v="BAGS"/>
    <x v="0"/>
    <s v="SHOULDER"/>
    <s v="EOS"/>
    <n v="0"/>
    <n v="0"/>
    <n v="1"/>
    <n v="0"/>
    <n v="0"/>
    <n v="0"/>
    <n v="0"/>
    <n v="1"/>
    <n v="0"/>
    <n v="0"/>
    <n v="1350"/>
    <n v="0"/>
    <n v="0"/>
    <n v="0"/>
    <n v="0"/>
    <n v="1350"/>
    <n v="1"/>
    <n v="1350"/>
    <n v="1350"/>
    <n v="229.50000000000003"/>
    <n v="229.50000000000003"/>
  </r>
  <r>
    <s v="DBFI050_1A02772_1PE8V"/>
    <n v="1"/>
    <s v="DBFI0501A027721PE8V"/>
    <s v="DBFI0501A027721PE8VUNICA"/>
    <s v="DBFI050"/>
    <s v="1A02772"/>
    <s v="1PE8V"/>
    <s v="UNICA"/>
    <s v="VERSACE"/>
    <s v="FW22&amp;Before"/>
    <s v="2022PE"/>
    <x v="0"/>
    <x v="0"/>
    <s v="BAGS"/>
    <x v="0"/>
    <s v="SHOULDER"/>
    <s v="EOS"/>
    <n v="0"/>
    <n v="0"/>
    <n v="1"/>
    <n v="0"/>
    <n v="0"/>
    <n v="0"/>
    <n v="0"/>
    <n v="1"/>
    <n v="0"/>
    <n v="0"/>
    <n v="1290"/>
    <n v="0"/>
    <n v="0"/>
    <n v="0"/>
    <n v="0"/>
    <n v="1290"/>
    <n v="1"/>
    <n v="1290"/>
    <n v="1290"/>
    <n v="219.3"/>
    <n v="219.3"/>
  </r>
  <r>
    <s v="1003017_DVIT2T_1L59V"/>
    <n v="1"/>
    <s v="1003017DVIT2T1L59V"/>
    <s v="1003017DVIT2T1L59VUNICA"/>
    <n v="1003017"/>
    <s v="DVIT2T"/>
    <s v="1L59V"/>
    <s v="UNICA"/>
    <s v="VERSACE"/>
    <s v="FW22&amp;Before"/>
    <s v="2022PE"/>
    <x v="0"/>
    <x v="0"/>
    <s v="BAGS"/>
    <x v="0"/>
    <s v="SHOULDER"/>
    <s v="EOS"/>
    <n v="0"/>
    <n v="0"/>
    <n v="3"/>
    <n v="0"/>
    <n v="0"/>
    <n v="0"/>
    <n v="0"/>
    <n v="3"/>
    <n v="0"/>
    <n v="0"/>
    <n v="3600"/>
    <n v="0"/>
    <n v="0"/>
    <n v="0"/>
    <n v="0"/>
    <n v="3600"/>
    <n v="3"/>
    <n v="1200"/>
    <n v="3600"/>
    <n v="204.00000000000003"/>
    <n v="612.00000000000011"/>
  </r>
  <r>
    <s v="1003017_DVIT2T_1PE8V"/>
    <n v="1"/>
    <s v="1003017DVIT2T1PE8V"/>
    <s v="1003017DVIT2T1PE8VUNICA"/>
    <n v="1003017"/>
    <s v="DVIT2T"/>
    <s v="1PE8V"/>
    <s v="UNICA"/>
    <s v="VERSACE"/>
    <s v="FW22&amp;Before"/>
    <s v="2022PE"/>
    <x v="0"/>
    <x v="0"/>
    <s v="BAGS"/>
    <x v="0"/>
    <s v="SHOULDER"/>
    <s v="EOS"/>
    <n v="0"/>
    <n v="0"/>
    <n v="1"/>
    <n v="0"/>
    <n v="0"/>
    <n v="0"/>
    <n v="0"/>
    <n v="1"/>
    <n v="0"/>
    <n v="0"/>
    <n v="1200"/>
    <n v="0"/>
    <n v="0"/>
    <n v="0"/>
    <n v="0"/>
    <n v="1200"/>
    <n v="1"/>
    <n v="1200"/>
    <n v="1200"/>
    <n v="204.00000000000003"/>
    <n v="204.00000000000003"/>
  </r>
  <r>
    <s v="1003017_DVIT2T_1P65V"/>
    <n v="1"/>
    <s v="1003017DVIT2T1P65V"/>
    <s v="1003017DVIT2T1P65VUNICA"/>
    <n v="1003017"/>
    <s v="DVIT2T"/>
    <s v="1P65V"/>
    <s v="UNICA"/>
    <s v="VERSACE"/>
    <s v="FW22&amp;Before"/>
    <s v="2022AI"/>
    <x v="0"/>
    <x v="0"/>
    <s v="BAGS"/>
    <x v="0"/>
    <s v="SHOULDER"/>
    <s v="EOS"/>
    <n v="0"/>
    <n v="0"/>
    <n v="5"/>
    <n v="0"/>
    <n v="0"/>
    <n v="0"/>
    <n v="0"/>
    <n v="5"/>
    <n v="0"/>
    <n v="0"/>
    <n v="6000"/>
    <n v="0"/>
    <n v="0"/>
    <n v="0"/>
    <n v="0"/>
    <n v="6000"/>
    <n v="5"/>
    <n v="1200"/>
    <n v="6000"/>
    <n v="204.00000000000003"/>
    <n v="1020.0000000000001"/>
  </r>
  <r>
    <s v="1006877_1A05134_1R69V"/>
    <n v="1"/>
    <s v="10068771A051341R69V"/>
    <s v="10068771A051341R69VUNICA"/>
    <n v="1006877"/>
    <s v="1A05134"/>
    <s v="1R69V"/>
    <s v="UNICA"/>
    <s v="VERSACE"/>
    <s v="FW22&amp;Before"/>
    <s v="2022AI"/>
    <x v="0"/>
    <x v="0"/>
    <s v="BAGS"/>
    <x v="0"/>
    <s v="SHOULDER"/>
    <s v="EOS"/>
    <n v="0"/>
    <n v="0"/>
    <n v="0"/>
    <n v="1"/>
    <n v="0"/>
    <n v="0"/>
    <n v="0"/>
    <n v="1"/>
    <n v="0"/>
    <n v="0"/>
    <n v="0"/>
    <n v="2400"/>
    <n v="0"/>
    <n v="0"/>
    <n v="0"/>
    <n v="2400"/>
    <n v="1"/>
    <n v="2400"/>
    <n v="2400"/>
    <n v="408.00000000000006"/>
    <n v="408.00000000000006"/>
  </r>
  <r>
    <s v="1006877_1A05134_1LD2V"/>
    <n v="1"/>
    <s v="10068771A051341LD2V"/>
    <s v="10068771A051341LD2VUNICA"/>
    <n v="1006877"/>
    <s v="1A05134"/>
    <s v="1LD2V"/>
    <s v="UNICA"/>
    <s v="VERSACE"/>
    <s v="SS23"/>
    <s v="2023PE"/>
    <x v="0"/>
    <x v="0"/>
    <s v="BAGS"/>
    <x v="0"/>
    <s v="SHOULDER"/>
    <s v="EOS"/>
    <n v="0"/>
    <n v="0"/>
    <n v="2"/>
    <n v="0"/>
    <n v="0"/>
    <n v="0"/>
    <n v="0"/>
    <n v="2"/>
    <n v="0"/>
    <n v="0"/>
    <n v="4800"/>
    <n v="0"/>
    <n v="0"/>
    <n v="0"/>
    <n v="0"/>
    <n v="4800"/>
    <n v="2"/>
    <n v="2400"/>
    <n v="4800"/>
    <n v="408.00000000000006"/>
    <n v="816.00000000000011"/>
  </r>
  <r>
    <s v="1007128_1A05134_1LC3V"/>
    <n v="1"/>
    <s v="10071281A051341LC3V"/>
    <s v="10071281A051341LC3VUNICA"/>
    <n v="1007128"/>
    <s v="1A05134"/>
    <s v="1LC3V"/>
    <s v="UNICA"/>
    <s v="VERSACE"/>
    <s v="SS23"/>
    <s v="2023PE"/>
    <x v="0"/>
    <x v="0"/>
    <s v="BAGS"/>
    <x v="0"/>
    <s v="SHOULDER"/>
    <s v="EOS"/>
    <n v="0"/>
    <n v="0"/>
    <n v="0"/>
    <n v="1"/>
    <n v="0"/>
    <n v="0"/>
    <n v="0"/>
    <n v="1"/>
    <n v="0"/>
    <n v="0"/>
    <n v="0"/>
    <n v="2200"/>
    <n v="0"/>
    <n v="0"/>
    <n v="0"/>
    <n v="2200"/>
    <n v="1"/>
    <n v="2200"/>
    <n v="2200"/>
    <n v="374"/>
    <n v="374"/>
  </r>
  <r>
    <s v="1007128_1A05134_1LD2V"/>
    <n v="1"/>
    <s v="10071281A051341LD2V"/>
    <s v="10071281A051341LD2VUNICA"/>
    <n v="1007128"/>
    <s v="1A05134"/>
    <s v="1LD2V"/>
    <s v="UNICA"/>
    <s v="VERSACE"/>
    <s v="SS23"/>
    <s v="2023PE"/>
    <x v="0"/>
    <x v="0"/>
    <s v="BAGS"/>
    <x v="0"/>
    <s v="SHOULDER"/>
    <s v="EOS"/>
    <n v="0"/>
    <n v="0"/>
    <n v="1"/>
    <n v="0"/>
    <n v="0"/>
    <n v="1"/>
    <n v="0"/>
    <n v="2"/>
    <n v="0"/>
    <n v="0"/>
    <n v="2200"/>
    <n v="0"/>
    <n v="0"/>
    <n v="2200"/>
    <n v="0"/>
    <n v="4400"/>
    <n v="2"/>
    <n v="2200"/>
    <n v="4400"/>
    <n v="374"/>
    <n v="748"/>
  </r>
  <r>
    <s v="1007128_1A05134_1E51V"/>
    <n v="1"/>
    <s v="10071281A051341E51V"/>
    <s v="10071281A051341E51VUNICA"/>
    <n v="1007128"/>
    <s v="1A05134"/>
    <s v="1E51V"/>
    <s v="UNICA"/>
    <s v="VERSACE"/>
    <s v="SS23"/>
    <s v="2023PE"/>
    <x v="0"/>
    <x v="0"/>
    <s v="BAGS"/>
    <x v="0"/>
    <s v="SHOULDER"/>
    <s v="EOS"/>
    <n v="0"/>
    <n v="0"/>
    <n v="0"/>
    <n v="0"/>
    <n v="0"/>
    <n v="1"/>
    <n v="0"/>
    <n v="1"/>
    <n v="0"/>
    <n v="0"/>
    <n v="0"/>
    <n v="0"/>
    <n v="0"/>
    <n v="2200"/>
    <n v="0"/>
    <n v="2200"/>
    <n v="1"/>
    <n v="2200"/>
    <n v="2200"/>
    <n v="374"/>
    <n v="374"/>
  </r>
  <r>
    <s v="1007129_1A05134_1LC3V"/>
    <n v="1"/>
    <s v="10071291A051341LC3V"/>
    <s v="10071291A051341LC3VUNICA"/>
    <n v="1007129"/>
    <s v="1A05134"/>
    <s v="1LC3V"/>
    <s v="UNICA"/>
    <s v="VERSACE"/>
    <s v="SS23"/>
    <s v="2023PE"/>
    <x v="0"/>
    <x v="0"/>
    <s v="BAGS"/>
    <x v="0"/>
    <s v="SHOULDER"/>
    <s v="EOS"/>
    <n v="0"/>
    <n v="0"/>
    <n v="3"/>
    <n v="1"/>
    <n v="0"/>
    <n v="5"/>
    <n v="0"/>
    <n v="9"/>
    <n v="0"/>
    <n v="0"/>
    <n v="5850"/>
    <n v="1950"/>
    <n v="0"/>
    <n v="9750"/>
    <n v="0"/>
    <n v="17550"/>
    <n v="9"/>
    <n v="1950"/>
    <n v="17550"/>
    <n v="331.5"/>
    <n v="2983.5"/>
  </r>
  <r>
    <s v="1011178_1A08186_1PF5V"/>
    <n v="1"/>
    <s v="10111781A081861PF5V"/>
    <s v="10111781A081861PF5VUNICA"/>
    <n v="1011178"/>
    <s v="1A08186"/>
    <s v="1PF5V"/>
    <s v="UNICA"/>
    <s v="VERSACE"/>
    <s v="FW23"/>
    <s v="2023AI"/>
    <x v="0"/>
    <x v="0"/>
    <s v="BAGS"/>
    <x v="0"/>
    <s v="SHOULDER"/>
    <s v="EOS"/>
    <n v="0"/>
    <n v="11"/>
    <n v="10"/>
    <n v="4"/>
    <n v="3"/>
    <n v="8"/>
    <n v="0"/>
    <n v="36"/>
    <n v="0"/>
    <n v="27500"/>
    <n v="25000"/>
    <n v="10000"/>
    <n v="7500"/>
    <n v="20000"/>
    <n v="0"/>
    <n v="90000"/>
    <n v="36"/>
    <n v="2500"/>
    <n v="90000"/>
    <n v="425.00000000000006"/>
    <n v="15300.000000000002"/>
  </r>
  <r>
    <s v="DBFH822_D2NTRT_DNMOV"/>
    <n v="1"/>
    <s v="DBFH822D2NTRTDNMOV"/>
    <s v="DBFH822D2NTRTDNMOVUNICA"/>
    <s v="DBFH822"/>
    <s v="D2NTRT"/>
    <s v="DNMOV"/>
    <s v="UNICA"/>
    <s v="VERSACE"/>
    <s v="SS24"/>
    <s v="2024PE"/>
    <x v="0"/>
    <x v="0"/>
    <s v="BAGS"/>
    <x v="0"/>
    <s v="SHOULDER"/>
    <s v="EOS"/>
    <n v="0"/>
    <n v="0"/>
    <n v="3"/>
    <n v="0"/>
    <n v="0"/>
    <n v="0"/>
    <n v="1"/>
    <n v="4"/>
    <n v="0"/>
    <n v="0"/>
    <n v="5550"/>
    <n v="0"/>
    <n v="0"/>
    <n v="0"/>
    <n v="1850"/>
    <n v="7400"/>
    <n v="4"/>
    <n v="1850"/>
    <n v="7400"/>
    <n v="314.5"/>
    <n v="1258"/>
  </r>
  <r>
    <s v="DBFH822_D2NTRT_6W17V"/>
    <n v="1"/>
    <s v="DBFH822D2NTRT6W17V"/>
    <s v="DBFH822D2NTRT6W17VUNICA"/>
    <s v="DBFH822"/>
    <s v="D2NTRT"/>
    <s v="6W17V"/>
    <s v="UNICA"/>
    <s v="VERSACE"/>
    <s v="SS24"/>
    <s v="2024PE"/>
    <x v="0"/>
    <x v="0"/>
    <s v="BAGS"/>
    <x v="0"/>
    <s v="SHOULDER"/>
    <s v="EOS"/>
    <n v="0"/>
    <n v="0"/>
    <n v="2"/>
    <n v="0"/>
    <n v="0"/>
    <n v="0"/>
    <n v="0"/>
    <n v="2"/>
    <n v="0"/>
    <n v="0"/>
    <n v="3700"/>
    <n v="0"/>
    <n v="0"/>
    <n v="0"/>
    <n v="0"/>
    <n v="3700"/>
    <n v="2"/>
    <n v="1850"/>
    <n v="3700"/>
    <n v="314.5"/>
    <n v="629"/>
  </r>
  <r>
    <s v="1003465_1A02152_1K26V"/>
    <n v="1"/>
    <s v="10034651A021521K26V"/>
    <s v="10034651A021521K26VUNICA"/>
    <n v="1003465"/>
    <s v="1A02152"/>
    <s v="1K26V"/>
    <s v="UNICA"/>
    <s v="VERSACE"/>
    <s v="FW22&amp;Before"/>
    <s v="2021PE"/>
    <x v="0"/>
    <x v="0"/>
    <s v="BAGS"/>
    <x v="0"/>
    <s v="SHOULDER"/>
    <s v="MFO"/>
    <n v="0"/>
    <n v="0"/>
    <n v="2"/>
    <n v="0"/>
    <n v="0"/>
    <n v="0"/>
    <n v="0"/>
    <n v="2"/>
    <n v="0"/>
    <n v="0"/>
    <n v="2100"/>
    <n v="0"/>
    <n v="0"/>
    <n v="0"/>
    <n v="0"/>
    <n v="2100"/>
    <n v="2"/>
    <n v="1050"/>
    <n v="2100"/>
    <n v="178.5"/>
    <n v="357"/>
  </r>
  <r>
    <s v="1010186_1A08263_2KA1P"/>
    <n v="1"/>
    <s v="10101861A082632KA1P"/>
    <s v="10101861A082632KA1PUNICA"/>
    <n v="1010186"/>
    <s v="1A08263"/>
    <s v="2KA1P"/>
    <s v="UNICA"/>
    <s v="VERSACE"/>
    <s v="FW23"/>
    <s v="2023AI"/>
    <x v="0"/>
    <x v="0"/>
    <s v="BAGS"/>
    <x v="0"/>
    <s v="TOTE"/>
    <s v="EOS"/>
    <n v="0"/>
    <n v="0"/>
    <n v="2"/>
    <n v="3"/>
    <n v="0"/>
    <n v="2"/>
    <n v="0"/>
    <n v="7"/>
    <n v="0"/>
    <n v="0"/>
    <n v="2500"/>
    <n v="3750"/>
    <n v="0"/>
    <n v="2500"/>
    <n v="0"/>
    <n v="8750"/>
    <n v="7"/>
    <n v="1250"/>
    <n v="8750"/>
    <n v="212.50000000000003"/>
    <n v="1487.5000000000002"/>
  </r>
  <r>
    <s v="DBFH818_1A10067_6BE8V"/>
    <n v="1"/>
    <s v="DBFH8181A100676BE8V"/>
    <s v="DBFH8181A100676BE8VUNICA"/>
    <s v="DBFH818"/>
    <s v="1A10067"/>
    <s v="6BE8V"/>
    <s v="UNICA"/>
    <s v="VERSACE"/>
    <s v="SS24"/>
    <s v="2024PE"/>
    <x v="0"/>
    <x v="0"/>
    <s v="BAGS"/>
    <x v="0"/>
    <s v="TOTE"/>
    <s v="EOS"/>
    <n v="0"/>
    <n v="0"/>
    <n v="4"/>
    <n v="0"/>
    <n v="0"/>
    <n v="0"/>
    <n v="0"/>
    <n v="4"/>
    <n v="0"/>
    <n v="0"/>
    <n v="3980"/>
    <n v="0"/>
    <n v="0"/>
    <n v="0"/>
    <n v="0"/>
    <n v="3980"/>
    <n v="4"/>
    <n v="995"/>
    <n v="3980"/>
    <n v="169.15"/>
    <n v="676.6"/>
  </r>
  <r>
    <s v="DCDD442_DVT2_KNJP"/>
    <n v="1"/>
    <s v="DCDD442DVT2KNJP"/>
    <s v="DCDD442DVT2KNJP070"/>
    <s v="DCDD442"/>
    <s v="DVT2"/>
    <s v="KNJP"/>
    <s v="070"/>
    <s v="VERSACE"/>
    <s v="FW22&amp;Before"/>
    <s v="2019PE"/>
    <x v="0"/>
    <x v="0"/>
    <s v="BELT"/>
    <x v="1"/>
    <s v="BELT"/>
    <s v="EOS"/>
    <n v="0"/>
    <n v="0"/>
    <n v="0"/>
    <n v="0"/>
    <n v="0"/>
    <n v="1"/>
    <n v="0"/>
    <n v="1"/>
    <n v="0"/>
    <n v="0"/>
    <n v="0"/>
    <n v="0"/>
    <n v="0"/>
    <n v="320"/>
    <n v="0"/>
    <n v="320"/>
    <n v="1"/>
    <n v="320"/>
    <n v="320"/>
    <n v="54.400000000000006"/>
    <n v="54.400000000000006"/>
  </r>
  <r>
    <s v=""/>
    <n v="0"/>
    <s v="DCDD442DVT2KNJP"/>
    <s v="DCDD442DVT2KNJP075"/>
    <s v="DCDD442"/>
    <s v="DVT2"/>
    <s v="KNJP"/>
    <s v="075"/>
    <s v="VERSACE"/>
    <s v="FW22&amp;Before"/>
    <s v="2019PE"/>
    <x v="0"/>
    <x v="0"/>
    <s v="BELT"/>
    <x v="1"/>
    <s v="BELT"/>
    <s v="EOS"/>
    <n v="0"/>
    <n v="14"/>
    <n v="3"/>
    <n v="3"/>
    <n v="2"/>
    <n v="4"/>
    <n v="0"/>
    <n v="26"/>
    <n v="0"/>
    <n v="4480"/>
    <n v="960"/>
    <n v="960"/>
    <n v="640"/>
    <n v="1280"/>
    <n v="0"/>
    <n v="8320"/>
    <n v="26"/>
    <n v="320"/>
    <n v="8320"/>
    <n v="54.400000000000006"/>
    <n v="1414.4"/>
  </r>
  <r>
    <s v=""/>
    <n v="0"/>
    <s v="DCDD442DVT2KNJP"/>
    <s v="DCDD442DVT2KNJP080"/>
    <s v="DCDD442"/>
    <s v="DVT2"/>
    <s v="KNJP"/>
    <s v="080"/>
    <s v="VERSACE"/>
    <s v="FW22&amp;Before"/>
    <s v="2019PE"/>
    <x v="0"/>
    <x v="0"/>
    <s v="BELT"/>
    <x v="1"/>
    <s v="BELT"/>
    <s v="EOS"/>
    <n v="0"/>
    <n v="21"/>
    <n v="3"/>
    <n v="3"/>
    <n v="2"/>
    <n v="4"/>
    <n v="0"/>
    <n v="33"/>
    <n v="0"/>
    <n v="6720"/>
    <n v="960"/>
    <n v="960"/>
    <n v="640"/>
    <n v="1280"/>
    <n v="0"/>
    <n v="10560"/>
    <n v="33"/>
    <n v="320"/>
    <n v="10560"/>
    <n v="54.400000000000006"/>
    <n v="1795.2000000000003"/>
  </r>
  <r>
    <s v=""/>
    <n v="0"/>
    <s v="DCDD442DVT2KNJP"/>
    <s v="DCDD442DVT2KNJP085"/>
    <s v="DCDD442"/>
    <s v="DVT2"/>
    <s v="KNJP"/>
    <s v="085"/>
    <s v="VERSACE"/>
    <s v="FW22&amp;Before"/>
    <s v="2019PE"/>
    <x v="0"/>
    <x v="0"/>
    <s v="BELT"/>
    <x v="1"/>
    <s v="BELT"/>
    <s v="EOS"/>
    <n v="0"/>
    <n v="18"/>
    <n v="3"/>
    <n v="3"/>
    <n v="6"/>
    <n v="3"/>
    <n v="0"/>
    <n v="33"/>
    <n v="0"/>
    <n v="5760"/>
    <n v="960"/>
    <n v="960"/>
    <n v="1920"/>
    <n v="960"/>
    <n v="0"/>
    <n v="10560"/>
    <n v="33"/>
    <n v="320"/>
    <n v="10560"/>
    <n v="54.400000000000006"/>
    <n v="1795.2000000000003"/>
  </r>
  <r>
    <s v=""/>
    <n v="0"/>
    <s v="DCDD442DVT2KNJP"/>
    <s v="DCDD442DVT2KNJP090"/>
    <s v="DCDD442"/>
    <s v="DVT2"/>
    <s v="KNJP"/>
    <s v="090"/>
    <s v="VERSACE"/>
    <s v="FW22&amp;Before"/>
    <s v="2019PE"/>
    <x v="0"/>
    <x v="0"/>
    <s v="BELT"/>
    <x v="1"/>
    <s v="BELT"/>
    <s v="EOS"/>
    <n v="0"/>
    <n v="3"/>
    <n v="2"/>
    <n v="3"/>
    <n v="0"/>
    <n v="2"/>
    <n v="0"/>
    <n v="10"/>
    <n v="0"/>
    <n v="960"/>
    <n v="640"/>
    <n v="960"/>
    <n v="0"/>
    <n v="640"/>
    <n v="0"/>
    <n v="3200"/>
    <n v="10"/>
    <n v="320"/>
    <n v="3200"/>
    <n v="54.400000000000006"/>
    <n v="544"/>
  </r>
  <r>
    <s v=""/>
    <n v="0"/>
    <s v="DCDD442DVT2KNJP"/>
    <s v="DCDD442DVT2KNJP095"/>
    <s v="DCDD442"/>
    <s v="DVT2"/>
    <s v="KNJP"/>
    <s v="095"/>
    <s v="VERSACE"/>
    <s v="FW22&amp;Before"/>
    <s v="2019PE"/>
    <x v="0"/>
    <x v="0"/>
    <s v="BELT"/>
    <x v="1"/>
    <s v="BELT"/>
    <s v="EOS"/>
    <n v="0"/>
    <n v="3"/>
    <n v="2"/>
    <n v="3"/>
    <n v="2"/>
    <n v="2"/>
    <n v="0"/>
    <n v="12"/>
    <n v="0"/>
    <n v="960"/>
    <n v="640"/>
    <n v="960"/>
    <n v="640"/>
    <n v="640"/>
    <n v="0"/>
    <n v="3840"/>
    <n v="12"/>
    <n v="320"/>
    <n v="3840"/>
    <n v="54.400000000000006"/>
    <n v="652.80000000000007"/>
  </r>
  <r>
    <s v="DCDH224_DV3T_K01T"/>
    <n v="1"/>
    <s v="DCDH224DV3TK01T"/>
    <s v="DCDH224DV3TK01T070"/>
    <s v="DCDH224"/>
    <s v="DV3T"/>
    <s v="K01T"/>
    <s v="070"/>
    <s v="VERSACE"/>
    <s v="SS23"/>
    <s v="2023PE"/>
    <x v="0"/>
    <x v="0"/>
    <s v="BELT"/>
    <x v="1"/>
    <s v="BELT"/>
    <s v="EOS"/>
    <n v="0"/>
    <n v="0"/>
    <n v="1"/>
    <n v="0"/>
    <n v="0"/>
    <n v="0"/>
    <n v="0"/>
    <n v="1"/>
    <n v="0"/>
    <n v="0"/>
    <n v="370"/>
    <n v="0"/>
    <n v="0"/>
    <n v="0"/>
    <n v="0"/>
    <n v="370"/>
    <n v="1"/>
    <n v="370"/>
    <n v="370"/>
    <n v="62.900000000000006"/>
    <n v="62.900000000000006"/>
  </r>
  <r>
    <s v=""/>
    <n v="0"/>
    <s v="DCDH224DV3TK01T"/>
    <s v="DCDH224DV3TK01T090"/>
    <s v="DCDH224"/>
    <s v="DV3T"/>
    <s v="K01T"/>
    <s v="090"/>
    <s v="VERSACE"/>
    <s v="SS23"/>
    <s v="2023PE"/>
    <x v="0"/>
    <x v="0"/>
    <s v="BELT"/>
    <x v="1"/>
    <s v="BELT"/>
    <s v="EOS"/>
    <n v="0"/>
    <n v="0"/>
    <n v="1"/>
    <n v="0"/>
    <n v="0"/>
    <n v="0"/>
    <n v="0"/>
    <n v="1"/>
    <n v="0"/>
    <n v="0"/>
    <n v="370"/>
    <n v="0"/>
    <n v="0"/>
    <n v="0"/>
    <n v="0"/>
    <n v="370"/>
    <n v="1"/>
    <n v="370"/>
    <n v="370"/>
    <n v="62.900000000000006"/>
    <n v="62.900000000000006"/>
  </r>
  <r>
    <s v="DCDH630_DV3T_K0AOT"/>
    <n v="1"/>
    <s v="DCDH630DV3TK0AOT"/>
    <s v="DCDH630DV3TK0AOT090"/>
    <s v="DCDH630"/>
    <s v="DV3T"/>
    <s v="K0AOT"/>
    <s v="090"/>
    <s v="VERSACE"/>
    <s v="SS23"/>
    <s v="2023PE"/>
    <x v="0"/>
    <x v="0"/>
    <s v="BELT"/>
    <x v="1"/>
    <s v="BELT"/>
    <s v="EOS"/>
    <n v="0"/>
    <n v="0"/>
    <n v="1"/>
    <n v="0"/>
    <n v="0"/>
    <n v="0"/>
    <n v="0"/>
    <n v="1"/>
    <n v="0"/>
    <n v="0"/>
    <n v="310"/>
    <n v="0"/>
    <n v="0"/>
    <n v="0"/>
    <n v="0"/>
    <n v="310"/>
    <n v="1"/>
    <n v="310"/>
    <n v="310"/>
    <n v="52.7"/>
    <n v="52.7"/>
  </r>
  <r>
    <s v="DCDH511_DV3T_KVO41"/>
    <n v="1"/>
    <s v="DCDH511DV3TKVO41"/>
    <s v="DCDH511DV3TKVO41070"/>
    <s v="DCDH511"/>
    <s v="DV3T"/>
    <s v="KVO41"/>
    <s v="070"/>
    <s v="VERSACE"/>
    <s v="FW23"/>
    <s v="2023AI"/>
    <x v="0"/>
    <x v="0"/>
    <s v="BELT"/>
    <x v="1"/>
    <s v="BELT"/>
    <s v="EOS"/>
    <n v="0"/>
    <n v="0"/>
    <n v="0"/>
    <n v="0"/>
    <n v="0"/>
    <n v="0"/>
    <n v="0"/>
    <n v="0"/>
    <n v="0"/>
    <n v="0"/>
    <n v="0"/>
    <n v="0"/>
    <n v="0"/>
    <n v="0"/>
    <n v="0"/>
    <n v="0"/>
    <n v="0"/>
    <n v="550"/>
    <n v="0"/>
    <n v="93.5"/>
    <n v="0"/>
  </r>
  <r>
    <s v=""/>
    <n v="0"/>
    <s v="DCDH511DV3TKVO41"/>
    <s v="DCDH511DV3TKVO41075"/>
    <s v="DCDH511"/>
    <s v="DV3T"/>
    <s v="KVO41"/>
    <s v="075"/>
    <s v="VERSACE"/>
    <s v="FW23"/>
    <s v="2023AI"/>
    <x v="0"/>
    <x v="0"/>
    <s v="BELT"/>
    <x v="1"/>
    <s v="BELT"/>
    <s v="EOS"/>
    <n v="0"/>
    <n v="0"/>
    <n v="0"/>
    <n v="0"/>
    <n v="0"/>
    <n v="0"/>
    <n v="0"/>
    <n v="0"/>
    <n v="0"/>
    <n v="0"/>
    <n v="0"/>
    <n v="0"/>
    <n v="0"/>
    <n v="0"/>
    <n v="0"/>
    <n v="0"/>
    <n v="0"/>
    <n v="550"/>
    <n v="0"/>
    <n v="93.5"/>
    <n v="0"/>
  </r>
  <r>
    <s v=""/>
    <n v="0"/>
    <s v="DCDH511DV3TKVO41"/>
    <s v="DCDH511DV3TKVO41080"/>
    <s v="DCDH511"/>
    <s v="DV3T"/>
    <s v="KVO41"/>
    <s v="080"/>
    <s v="VERSACE"/>
    <s v="FW23"/>
    <s v="2023AI"/>
    <x v="0"/>
    <x v="0"/>
    <s v="BELT"/>
    <x v="1"/>
    <s v="BELT"/>
    <s v="EOS"/>
    <n v="0"/>
    <n v="0"/>
    <n v="1"/>
    <n v="0"/>
    <n v="0"/>
    <n v="0"/>
    <n v="0"/>
    <n v="1"/>
    <n v="0"/>
    <n v="0"/>
    <n v="550"/>
    <n v="0"/>
    <n v="0"/>
    <n v="0"/>
    <n v="0"/>
    <n v="550"/>
    <n v="1"/>
    <n v="550"/>
    <n v="550"/>
    <n v="93.5"/>
    <n v="93.5"/>
  </r>
  <r>
    <s v=""/>
    <n v="0"/>
    <s v="DCDH511DV3TKVO41"/>
    <s v="DCDH511DV3TKVO41085"/>
    <s v="DCDH511"/>
    <s v="DV3T"/>
    <s v="KVO41"/>
    <s v="085"/>
    <s v="VERSACE"/>
    <s v="FW23"/>
    <s v="2023AI"/>
    <x v="0"/>
    <x v="0"/>
    <s v="BELT"/>
    <x v="1"/>
    <s v="BELT"/>
    <s v="EOS"/>
    <n v="0"/>
    <n v="0"/>
    <n v="0"/>
    <n v="0"/>
    <n v="0"/>
    <n v="0"/>
    <n v="0"/>
    <n v="0"/>
    <n v="0"/>
    <n v="0"/>
    <n v="0"/>
    <n v="0"/>
    <n v="0"/>
    <n v="0"/>
    <n v="0"/>
    <n v="0"/>
    <n v="0"/>
    <n v="550"/>
    <n v="0"/>
    <n v="93.5"/>
    <n v="0"/>
  </r>
  <r>
    <s v=""/>
    <n v="0"/>
    <s v="DCDH511DV3TKVO41"/>
    <s v="DCDH511DV3TKVO41090"/>
    <s v="DCDH511"/>
    <s v="DV3T"/>
    <s v="KVO41"/>
    <s v="090"/>
    <s v="VERSACE"/>
    <s v="FW23"/>
    <s v="2023AI"/>
    <x v="0"/>
    <x v="0"/>
    <s v="BELT"/>
    <x v="1"/>
    <s v="BELT"/>
    <s v="EOS"/>
    <n v="0"/>
    <n v="0"/>
    <n v="0"/>
    <n v="0"/>
    <n v="0"/>
    <n v="0"/>
    <n v="0"/>
    <n v="0"/>
    <n v="0"/>
    <n v="0"/>
    <n v="0"/>
    <n v="0"/>
    <n v="0"/>
    <n v="0"/>
    <n v="0"/>
    <n v="0"/>
    <n v="0"/>
    <n v="550"/>
    <n v="0"/>
    <n v="93.5"/>
    <n v="0"/>
  </r>
  <r>
    <s v="DCDH223_DV3T_KVO41"/>
    <n v="1"/>
    <s v="DCDH223DV3TKVO41"/>
    <s v="DCDH223DV3TKVO41065"/>
    <s v="DCDH223"/>
    <s v="DV3T"/>
    <s v="KVO41"/>
    <s v="065"/>
    <s v="VERSACE"/>
    <s v="SS24"/>
    <s v="2024PE"/>
    <x v="0"/>
    <x v="0"/>
    <s v="BELT"/>
    <x v="1"/>
    <s v="BELT"/>
    <s v="EOS"/>
    <n v="0"/>
    <n v="0"/>
    <n v="0"/>
    <n v="0"/>
    <n v="0"/>
    <n v="0"/>
    <n v="0"/>
    <n v="0"/>
    <n v="0"/>
    <n v="0"/>
    <n v="0"/>
    <n v="0"/>
    <n v="0"/>
    <n v="0"/>
    <n v="0"/>
    <n v="0"/>
    <n v="0"/>
    <n v="470"/>
    <n v="0"/>
    <n v="79.900000000000006"/>
    <n v="0"/>
  </r>
  <r>
    <s v=""/>
    <n v="0"/>
    <s v="DCDH223DV3TKVO41"/>
    <s v="DCDH223DV3TKVO41070"/>
    <s v="DCDH223"/>
    <s v="DV3T"/>
    <s v="KVO41"/>
    <s v="070"/>
    <s v="VERSACE"/>
    <s v="SS24"/>
    <s v="2024PE"/>
    <x v="0"/>
    <x v="0"/>
    <s v="BELT"/>
    <x v="1"/>
    <s v="BELT"/>
    <s v="EOS"/>
    <n v="0"/>
    <n v="0"/>
    <n v="0"/>
    <n v="0"/>
    <n v="0"/>
    <n v="0"/>
    <n v="0"/>
    <n v="0"/>
    <n v="0"/>
    <n v="0"/>
    <n v="0"/>
    <n v="0"/>
    <n v="0"/>
    <n v="0"/>
    <n v="0"/>
    <n v="0"/>
    <n v="0"/>
    <n v="470"/>
    <n v="0"/>
    <n v="79.900000000000006"/>
    <n v="0"/>
  </r>
  <r>
    <s v=""/>
    <n v="0"/>
    <s v="DCDH223DV3TKVO41"/>
    <s v="DCDH223DV3TKVO41075"/>
    <s v="DCDH223"/>
    <s v="DV3T"/>
    <s v="KVO41"/>
    <s v="075"/>
    <s v="VERSACE"/>
    <s v="SS24"/>
    <s v="2024PE"/>
    <x v="0"/>
    <x v="0"/>
    <s v="BELT"/>
    <x v="1"/>
    <s v="BELT"/>
    <s v="EOS"/>
    <n v="0"/>
    <n v="0"/>
    <n v="1"/>
    <n v="0"/>
    <n v="0"/>
    <n v="0"/>
    <n v="0"/>
    <n v="1"/>
    <n v="0"/>
    <n v="0"/>
    <n v="470"/>
    <n v="0"/>
    <n v="0"/>
    <n v="0"/>
    <n v="0"/>
    <n v="470"/>
    <n v="1"/>
    <n v="470"/>
    <n v="470"/>
    <n v="79.900000000000006"/>
    <n v="79.900000000000006"/>
  </r>
  <r>
    <s v=""/>
    <n v="0"/>
    <s v="DCDH223DV3TKVO41"/>
    <s v="DCDH223DV3TKVO41080"/>
    <s v="DCDH223"/>
    <s v="DV3T"/>
    <s v="KVO41"/>
    <s v="080"/>
    <s v="VERSACE"/>
    <s v="SS24"/>
    <s v="2024PE"/>
    <x v="0"/>
    <x v="0"/>
    <s v="BELT"/>
    <x v="1"/>
    <s v="BELT"/>
    <s v="EOS"/>
    <n v="0"/>
    <n v="0"/>
    <n v="1"/>
    <n v="0"/>
    <n v="0"/>
    <n v="0"/>
    <n v="0"/>
    <n v="1"/>
    <n v="0"/>
    <n v="0"/>
    <n v="470"/>
    <n v="0"/>
    <n v="0"/>
    <n v="0"/>
    <n v="0"/>
    <n v="470"/>
    <n v="1"/>
    <n v="470"/>
    <n v="470"/>
    <n v="79.900000000000006"/>
    <n v="79.900000000000006"/>
  </r>
  <r>
    <s v=""/>
    <n v="0"/>
    <s v="DCDH223DV3TKVO41"/>
    <s v="DCDH223DV3TKVO41085"/>
    <s v="DCDH223"/>
    <s v="DV3T"/>
    <s v="KVO41"/>
    <s v="085"/>
    <s v="VERSACE"/>
    <s v="SS24"/>
    <s v="2024PE"/>
    <x v="0"/>
    <x v="0"/>
    <s v="BELT"/>
    <x v="1"/>
    <s v="BELT"/>
    <s v="EOS"/>
    <n v="0"/>
    <n v="0"/>
    <n v="0"/>
    <n v="0"/>
    <n v="0"/>
    <n v="0"/>
    <n v="0"/>
    <n v="0"/>
    <n v="0"/>
    <n v="0"/>
    <n v="0"/>
    <n v="0"/>
    <n v="0"/>
    <n v="0"/>
    <n v="0"/>
    <n v="0"/>
    <n v="0"/>
    <n v="470"/>
    <n v="0"/>
    <n v="79.900000000000006"/>
    <n v="0"/>
  </r>
  <r>
    <s v=""/>
    <n v="0"/>
    <s v="DCDH223DV3TKVO41"/>
    <s v="DCDH223DV3TKVO41090"/>
    <s v="DCDH223"/>
    <s v="DV3T"/>
    <s v="KVO41"/>
    <s v="090"/>
    <s v="VERSACE"/>
    <s v="SS24"/>
    <s v="2024PE"/>
    <x v="0"/>
    <x v="0"/>
    <s v="BELT"/>
    <x v="1"/>
    <s v="BELT"/>
    <s v="EOS"/>
    <n v="0"/>
    <n v="0"/>
    <n v="1"/>
    <n v="0"/>
    <n v="0"/>
    <n v="0"/>
    <n v="0"/>
    <n v="1"/>
    <n v="0"/>
    <n v="0"/>
    <n v="470"/>
    <n v="0"/>
    <n v="0"/>
    <n v="0"/>
    <n v="0"/>
    <n v="470"/>
    <n v="1"/>
    <n v="470"/>
    <n v="470"/>
    <n v="79.900000000000006"/>
    <n v="79.900000000000006"/>
  </r>
  <r>
    <s v=""/>
    <n v="0"/>
    <s v="DCDH223DV3TKVO41"/>
    <s v="DCDH223DV3TKVO41095"/>
    <s v="DCDH223"/>
    <s v="DV3T"/>
    <s v="KVO41"/>
    <s v="095"/>
    <s v="VERSACE"/>
    <s v="SS24"/>
    <s v="2024PE"/>
    <x v="0"/>
    <x v="0"/>
    <s v="BELT"/>
    <x v="1"/>
    <s v="BELT"/>
    <s v="EOS"/>
    <n v="0"/>
    <n v="0"/>
    <n v="0"/>
    <n v="0"/>
    <n v="0"/>
    <n v="0"/>
    <n v="0"/>
    <n v="0"/>
    <n v="0"/>
    <n v="0"/>
    <n v="0"/>
    <n v="0"/>
    <n v="0"/>
    <n v="0"/>
    <n v="0"/>
    <n v="0"/>
    <n v="0"/>
    <n v="470"/>
    <n v="0"/>
    <n v="79.900000000000006"/>
    <n v="0"/>
  </r>
  <r>
    <s v="DCDH224_DV3T_KVO41"/>
    <n v="1"/>
    <s v="DCDH224DV3TKVO41"/>
    <s v="DCDH224DV3TKVO41100"/>
    <s v="DCDH224"/>
    <s v="DV3T"/>
    <s v="KVO41"/>
    <n v="100"/>
    <s v="VERSACE"/>
    <s v="SS24"/>
    <s v="2024PE"/>
    <x v="0"/>
    <x v="0"/>
    <s v="BELT"/>
    <x v="1"/>
    <s v="BELT"/>
    <s v="EOS"/>
    <n v="0"/>
    <n v="0"/>
    <n v="3"/>
    <n v="0"/>
    <n v="0"/>
    <n v="0"/>
    <n v="0"/>
    <n v="3"/>
    <n v="0"/>
    <n v="0"/>
    <n v="1110"/>
    <n v="0"/>
    <n v="0"/>
    <n v="0"/>
    <n v="0"/>
    <n v="1110"/>
    <n v="3"/>
    <n v="370"/>
    <n v="1110"/>
    <n v="62.900000000000006"/>
    <n v="188.70000000000002"/>
  </r>
  <r>
    <s v=""/>
    <n v="0"/>
    <s v="DCDH224DV3TKVO41"/>
    <s v="DCDH224DV3TKVO41105"/>
    <s v="DCDH224"/>
    <s v="DV3T"/>
    <s v="KVO41"/>
    <n v="105"/>
    <s v="VERSACE"/>
    <s v="SS24"/>
    <s v="2024PE"/>
    <x v="0"/>
    <x v="0"/>
    <s v="BELT"/>
    <x v="1"/>
    <s v="BELT"/>
    <s v="EOS"/>
    <n v="0"/>
    <n v="0"/>
    <n v="3"/>
    <n v="0"/>
    <n v="0"/>
    <n v="0"/>
    <n v="0"/>
    <n v="3"/>
    <n v="0"/>
    <n v="0"/>
    <n v="1110"/>
    <n v="0"/>
    <n v="0"/>
    <n v="0"/>
    <n v="0"/>
    <n v="1110"/>
    <n v="3"/>
    <n v="370"/>
    <n v="1110"/>
    <n v="62.900000000000006"/>
    <n v="188.70000000000002"/>
  </r>
  <r>
    <s v=""/>
    <n v="0"/>
    <s v="DCDH224DV3TKVO41"/>
    <s v="DCDH224DV3TKVO41110"/>
    <s v="DCDH224"/>
    <s v="DV3T"/>
    <s v="KVO41"/>
    <n v="110"/>
    <s v="VERSACE"/>
    <s v="SS24"/>
    <s v="2024PE"/>
    <x v="0"/>
    <x v="0"/>
    <s v="BELT"/>
    <x v="1"/>
    <s v="BELT"/>
    <s v="EOS"/>
    <n v="0"/>
    <n v="0"/>
    <n v="3"/>
    <n v="0"/>
    <n v="0"/>
    <n v="0"/>
    <n v="0"/>
    <n v="3"/>
    <n v="0"/>
    <n v="0"/>
    <n v="1110"/>
    <n v="0"/>
    <n v="0"/>
    <n v="0"/>
    <n v="0"/>
    <n v="1110"/>
    <n v="3"/>
    <n v="370"/>
    <n v="1110"/>
    <n v="62.900000000000006"/>
    <n v="188.70000000000002"/>
  </r>
  <r>
    <s v=""/>
    <n v="0"/>
    <s v="DCDH224DV3TKVO41"/>
    <s v="DCDH224DV3TKVO41060"/>
    <s v="DCDH224"/>
    <s v="DV3T"/>
    <s v="KVO41"/>
    <s v="060"/>
    <s v="VERSACE"/>
    <s v="SS24"/>
    <s v="2024PE"/>
    <x v="0"/>
    <x v="0"/>
    <s v="BELT"/>
    <x v="1"/>
    <s v="BELT"/>
    <s v="EOS"/>
    <n v="0"/>
    <n v="0"/>
    <n v="1"/>
    <n v="0"/>
    <n v="0"/>
    <n v="0"/>
    <n v="0"/>
    <n v="1"/>
    <n v="0"/>
    <n v="0"/>
    <n v="370"/>
    <n v="0"/>
    <n v="0"/>
    <n v="0"/>
    <n v="0"/>
    <n v="370"/>
    <n v="1"/>
    <n v="370"/>
    <n v="370"/>
    <n v="62.900000000000006"/>
    <n v="62.900000000000006"/>
  </r>
  <r>
    <s v=""/>
    <n v="0"/>
    <s v="DCDH224DV3TKVO41"/>
    <s v="DCDH224DV3TKVO41065"/>
    <s v="DCDH224"/>
    <s v="DV3T"/>
    <s v="KVO41"/>
    <s v="065"/>
    <s v="VERSACE"/>
    <s v="SS24"/>
    <s v="2024PE"/>
    <x v="0"/>
    <x v="0"/>
    <s v="BELT"/>
    <x v="1"/>
    <s v="BELT"/>
    <s v="EOS"/>
    <n v="0"/>
    <n v="0"/>
    <n v="2"/>
    <n v="0"/>
    <n v="0"/>
    <n v="0"/>
    <n v="0"/>
    <n v="2"/>
    <n v="0"/>
    <n v="0"/>
    <n v="740"/>
    <n v="0"/>
    <n v="0"/>
    <n v="0"/>
    <n v="0"/>
    <n v="740"/>
    <n v="2"/>
    <n v="370"/>
    <n v="740"/>
    <n v="62.900000000000006"/>
    <n v="125.80000000000001"/>
  </r>
  <r>
    <s v=""/>
    <n v="0"/>
    <s v="DCDH224DV3TKVO41"/>
    <s v="DCDH224DV3TKVO41070"/>
    <s v="DCDH224"/>
    <s v="DV3T"/>
    <s v="KVO41"/>
    <s v="070"/>
    <s v="VERSACE"/>
    <s v="SS24"/>
    <s v="2024PE"/>
    <x v="0"/>
    <x v="0"/>
    <s v="BELT"/>
    <x v="1"/>
    <s v="BELT"/>
    <s v="EOS"/>
    <n v="0"/>
    <n v="0"/>
    <n v="1"/>
    <n v="0"/>
    <n v="0"/>
    <n v="0"/>
    <n v="0"/>
    <n v="1"/>
    <n v="0"/>
    <n v="0"/>
    <n v="370"/>
    <n v="0"/>
    <n v="0"/>
    <n v="0"/>
    <n v="0"/>
    <n v="370"/>
    <n v="1"/>
    <n v="370"/>
    <n v="370"/>
    <n v="62.900000000000006"/>
    <n v="62.900000000000006"/>
  </r>
  <r>
    <s v=""/>
    <n v="0"/>
    <s v="DCDH224DV3TKVO41"/>
    <s v="DCDH224DV3TKVO41075"/>
    <s v="DCDH224"/>
    <s v="DV3T"/>
    <s v="KVO41"/>
    <s v="075"/>
    <s v="VERSACE"/>
    <s v="SS24"/>
    <s v="2024PE"/>
    <x v="0"/>
    <x v="0"/>
    <s v="BELT"/>
    <x v="1"/>
    <s v="BELT"/>
    <s v="EOS"/>
    <n v="0"/>
    <n v="0"/>
    <n v="2"/>
    <n v="0"/>
    <n v="0"/>
    <n v="0"/>
    <n v="0"/>
    <n v="2"/>
    <n v="0"/>
    <n v="0"/>
    <n v="740"/>
    <n v="0"/>
    <n v="0"/>
    <n v="0"/>
    <n v="0"/>
    <n v="740"/>
    <n v="2"/>
    <n v="370"/>
    <n v="740"/>
    <n v="62.900000000000006"/>
    <n v="125.80000000000001"/>
  </r>
  <r>
    <s v=""/>
    <n v="0"/>
    <s v="DCDH224DV3TKVO41"/>
    <s v="DCDH224DV3TKVO41080"/>
    <s v="DCDH224"/>
    <s v="DV3T"/>
    <s v="KVO41"/>
    <s v="080"/>
    <s v="VERSACE"/>
    <s v="SS24"/>
    <s v="2024PE"/>
    <x v="0"/>
    <x v="0"/>
    <s v="BELT"/>
    <x v="1"/>
    <s v="BELT"/>
    <s v="EOS"/>
    <n v="0"/>
    <n v="0"/>
    <n v="5"/>
    <n v="0"/>
    <n v="0"/>
    <n v="0"/>
    <n v="0"/>
    <n v="5"/>
    <n v="0"/>
    <n v="0"/>
    <n v="1850"/>
    <n v="0"/>
    <n v="0"/>
    <n v="0"/>
    <n v="0"/>
    <n v="1850"/>
    <n v="5"/>
    <n v="370"/>
    <n v="1850"/>
    <n v="62.900000000000006"/>
    <n v="314.5"/>
  </r>
  <r>
    <s v=""/>
    <n v="0"/>
    <s v="DCDH224DV3TKVO41"/>
    <s v="DCDH224DV3TKVO41085"/>
    <s v="DCDH224"/>
    <s v="DV3T"/>
    <s v="KVO41"/>
    <s v="085"/>
    <s v="VERSACE"/>
    <s v="SS24"/>
    <s v="2024PE"/>
    <x v="0"/>
    <x v="0"/>
    <s v="BELT"/>
    <x v="1"/>
    <s v="BELT"/>
    <s v="EOS"/>
    <n v="0"/>
    <n v="0"/>
    <n v="6"/>
    <n v="0"/>
    <n v="0"/>
    <n v="0"/>
    <n v="0"/>
    <n v="6"/>
    <n v="0"/>
    <n v="0"/>
    <n v="2220"/>
    <n v="0"/>
    <n v="0"/>
    <n v="0"/>
    <n v="0"/>
    <n v="2220"/>
    <n v="6"/>
    <n v="370"/>
    <n v="2220"/>
    <n v="62.900000000000006"/>
    <n v="377.40000000000003"/>
  </r>
  <r>
    <s v=""/>
    <n v="0"/>
    <s v="DCDH224DV3TKVO41"/>
    <s v="DCDH224DV3TKVO41090"/>
    <s v="DCDH224"/>
    <s v="DV3T"/>
    <s v="KVO41"/>
    <s v="090"/>
    <s v="VERSACE"/>
    <s v="SS24"/>
    <s v="2024PE"/>
    <x v="0"/>
    <x v="0"/>
    <s v="BELT"/>
    <x v="1"/>
    <s v="BELT"/>
    <s v="EOS"/>
    <n v="0"/>
    <n v="0"/>
    <n v="2"/>
    <n v="0"/>
    <n v="0"/>
    <n v="0"/>
    <n v="0"/>
    <n v="2"/>
    <n v="0"/>
    <n v="0"/>
    <n v="740"/>
    <n v="0"/>
    <n v="0"/>
    <n v="0"/>
    <n v="0"/>
    <n v="740"/>
    <n v="2"/>
    <n v="370"/>
    <n v="740"/>
    <n v="62.900000000000006"/>
    <n v="125.80000000000001"/>
  </r>
  <r>
    <s v=""/>
    <n v="0"/>
    <s v="DCDH224DV3TKVO41"/>
    <s v="DCDH224DV3TKVO41095"/>
    <s v="DCDH224"/>
    <s v="DV3T"/>
    <s v="KVO41"/>
    <s v="095"/>
    <s v="VERSACE"/>
    <s v="SS24"/>
    <s v="2024PE"/>
    <x v="0"/>
    <x v="0"/>
    <s v="BELT"/>
    <x v="1"/>
    <s v="BELT"/>
    <s v="EOS"/>
    <n v="0"/>
    <n v="0"/>
    <n v="1"/>
    <n v="0"/>
    <n v="0"/>
    <n v="0"/>
    <n v="0"/>
    <n v="1"/>
    <n v="0"/>
    <n v="0"/>
    <n v="370"/>
    <n v="0"/>
    <n v="0"/>
    <n v="0"/>
    <n v="0"/>
    <n v="370"/>
    <n v="1"/>
    <n v="370"/>
    <n v="370"/>
    <n v="62.900000000000006"/>
    <n v="62.900000000000006"/>
  </r>
  <r>
    <s v="1008307_1A00621_4JEC0"/>
    <n v="1"/>
    <s v="10083071A006214JEC0"/>
    <s v="10083071A006214JEC0S"/>
    <n v="1008307"/>
    <s v="1A00621"/>
    <s v="4JEC0"/>
    <s v="S"/>
    <s v="VERSACE"/>
    <s v="SS23"/>
    <s v="2023PE"/>
    <x v="0"/>
    <x v="0"/>
    <s v="FASHION JEWELRY"/>
    <x v="2"/>
    <s v="BRACELET"/>
    <s v="EOS"/>
    <n v="0"/>
    <n v="0"/>
    <n v="0"/>
    <n v="0"/>
    <n v="0"/>
    <n v="1"/>
    <n v="0"/>
    <n v="1"/>
    <n v="0"/>
    <n v="0"/>
    <n v="0"/>
    <n v="0"/>
    <n v="0"/>
    <n v="850"/>
    <n v="0"/>
    <n v="850"/>
    <n v="1"/>
    <n v="850"/>
    <n v="850"/>
    <n v="144.5"/>
    <n v="144.5"/>
  </r>
  <r>
    <s v=""/>
    <n v="0"/>
    <s v="10083071A006214JEC0"/>
    <s v="10083071A006214JEC0M"/>
    <n v="1008307"/>
    <s v="1A00621"/>
    <s v="4JEC0"/>
    <s v="M"/>
    <s v="VERSACE"/>
    <s v="SS23"/>
    <s v="2023PE"/>
    <x v="0"/>
    <x v="0"/>
    <s v="FASHION JEWELRY"/>
    <x v="2"/>
    <s v="BRACELET"/>
    <s v="EOS"/>
    <n v="0"/>
    <n v="0"/>
    <n v="-1"/>
    <n v="0"/>
    <n v="0"/>
    <n v="1"/>
    <n v="0"/>
    <n v="0"/>
    <n v="0"/>
    <n v="0"/>
    <n v="-850"/>
    <n v="0"/>
    <n v="0"/>
    <n v="850"/>
    <n v="0"/>
    <n v="0"/>
    <n v="0"/>
    <n v="850"/>
    <n v="0"/>
    <n v="144.5"/>
    <n v="0"/>
  </r>
  <r>
    <s v=""/>
    <n v="0"/>
    <s v="10083071A006214JEC0"/>
    <s v="10083071A006214JEC0L"/>
    <n v="1008307"/>
    <s v="1A00621"/>
    <s v="4JEC0"/>
    <s v="L"/>
    <s v="VERSACE"/>
    <s v="SS23"/>
    <s v="2023PE"/>
    <x v="0"/>
    <x v="0"/>
    <s v="FASHION JEWELRY"/>
    <x v="2"/>
    <s v="BRACELET"/>
    <s v="EOS"/>
    <n v="0"/>
    <n v="0"/>
    <n v="1"/>
    <n v="0"/>
    <n v="0"/>
    <n v="1"/>
    <n v="0"/>
    <n v="2"/>
    <n v="0"/>
    <n v="0"/>
    <n v="850"/>
    <n v="0"/>
    <n v="0"/>
    <n v="850"/>
    <n v="0"/>
    <n v="1700"/>
    <n v="2"/>
    <n v="850"/>
    <n v="1700"/>
    <n v="144.5"/>
    <n v="289"/>
  </r>
  <r>
    <s v="1007315_1A05168_1PJ50"/>
    <n v="1"/>
    <s v="10073151A051681PJ50"/>
    <s v="10073151A051681PJ50UNICA"/>
    <n v="1007315"/>
    <s v="1A05168"/>
    <s v="1PJ50"/>
    <s v="UNICA"/>
    <s v="VERSACE"/>
    <s v="SS23"/>
    <s v="2023PE"/>
    <x v="0"/>
    <x v="0"/>
    <s v="FASHION JEWELRY"/>
    <x v="2"/>
    <s v="CHOKER"/>
    <s v="EOS"/>
    <n v="0"/>
    <n v="4"/>
    <n v="1"/>
    <n v="2"/>
    <n v="0"/>
    <n v="1"/>
    <n v="0"/>
    <n v="8"/>
    <n v="0"/>
    <n v="1920"/>
    <n v="480"/>
    <n v="960"/>
    <n v="0"/>
    <n v="480"/>
    <n v="0"/>
    <n v="3840"/>
    <n v="8"/>
    <n v="480"/>
    <n v="3840"/>
    <n v="81.600000000000009"/>
    <n v="652.80000000000007"/>
  </r>
  <r>
    <s v="1010370_1A05169_1LD2B"/>
    <n v="1"/>
    <s v="10103701A051691LD2B"/>
    <s v="10103701A051691LD2BUNICA"/>
    <n v="1010370"/>
    <s v="1A05169"/>
    <s v="1LD2B"/>
    <s v="UNICA"/>
    <s v="VERSACE"/>
    <s v="SS23"/>
    <s v="2023PE"/>
    <x v="0"/>
    <x v="0"/>
    <s v="FASHION JEWELRY"/>
    <x v="2"/>
    <s v="CHOKER"/>
    <s v="EOS"/>
    <n v="0"/>
    <n v="4"/>
    <n v="0"/>
    <n v="4"/>
    <n v="4"/>
    <n v="3"/>
    <n v="0"/>
    <n v="15"/>
    <n v="0"/>
    <n v="1920"/>
    <n v="0"/>
    <n v="1920"/>
    <n v="1920"/>
    <n v="1440"/>
    <n v="0"/>
    <n v="7200"/>
    <n v="15"/>
    <n v="480"/>
    <n v="7200"/>
    <n v="81.600000000000009"/>
    <n v="1224.0000000000002"/>
  </r>
  <r>
    <s v="1006129_1A00621_4J590"/>
    <n v="1"/>
    <s v="10061291A006214J590"/>
    <s v="10061291A006214J590UNICA"/>
    <n v="1006129"/>
    <s v="1A00621"/>
    <s v="4J590"/>
    <s v="UNICA"/>
    <s v="VERSACE"/>
    <s v="FW22&amp;Before"/>
    <s v="2022AI"/>
    <x v="0"/>
    <x v="0"/>
    <s v="FASHION JEWELRY"/>
    <x v="2"/>
    <s v="EARRINGS"/>
    <s v="EOS"/>
    <n v="0"/>
    <n v="0"/>
    <n v="0"/>
    <n v="0"/>
    <n v="0"/>
    <n v="3"/>
    <n v="0"/>
    <n v="3"/>
    <n v="0"/>
    <n v="0"/>
    <n v="0"/>
    <n v="0"/>
    <n v="0"/>
    <n v="2850"/>
    <n v="0"/>
    <n v="2850"/>
    <n v="3"/>
    <n v="950"/>
    <n v="2850"/>
    <n v="161.5"/>
    <n v="484.5"/>
  </r>
  <r>
    <s v="1010344_1A00621_4J090"/>
    <n v="1"/>
    <s v="10103441A006214J090"/>
    <s v="10103441A006214J090UNICA"/>
    <n v="1010344"/>
    <s v="1A00621"/>
    <s v="4J090"/>
    <s v="UNICA"/>
    <s v="VERSACE"/>
    <s v="SS23"/>
    <s v="2023PE"/>
    <x v="0"/>
    <x v="0"/>
    <s v="FASHION JEWELRY"/>
    <x v="2"/>
    <s v="EARRINGS"/>
    <s v="EOS"/>
    <n v="0"/>
    <n v="0"/>
    <n v="0"/>
    <n v="2"/>
    <n v="0"/>
    <n v="1"/>
    <n v="0"/>
    <n v="3"/>
    <n v="0"/>
    <n v="0"/>
    <n v="0"/>
    <n v="700"/>
    <n v="0"/>
    <n v="350"/>
    <n v="0"/>
    <n v="1050"/>
    <n v="3"/>
    <n v="350"/>
    <n v="1050"/>
    <n v="59.500000000000007"/>
    <n v="178.50000000000003"/>
  </r>
  <r>
    <s v="1009233_1A00635_4JGOV"/>
    <n v="1"/>
    <s v="10092331A006354JGOV"/>
    <s v="10092331A006354JGOVUNICA"/>
    <n v="1009233"/>
    <s v="1A00635"/>
    <s v="4JGOV"/>
    <s v="UNICA"/>
    <s v="VERSACE"/>
    <s v="SS23"/>
    <s v="2023PE"/>
    <x v="0"/>
    <x v="0"/>
    <s v="FASHION JEWELRY"/>
    <x v="2"/>
    <s v="EARRINGS"/>
    <s v="EOS"/>
    <n v="0"/>
    <n v="0"/>
    <n v="0"/>
    <n v="0"/>
    <n v="0"/>
    <n v="2"/>
    <n v="0"/>
    <n v="2"/>
    <n v="0"/>
    <n v="0"/>
    <n v="0"/>
    <n v="0"/>
    <n v="0"/>
    <n v="1400"/>
    <n v="0"/>
    <n v="1400"/>
    <n v="2"/>
    <n v="700"/>
    <n v="1400"/>
    <n v="119.00000000000001"/>
    <n v="238.00000000000003"/>
  </r>
  <r>
    <s v="DG1H251_DJMT_KOT"/>
    <n v="1"/>
    <s v="DG1H251DJMTKOT"/>
    <s v="DG1H251DJMTKOTUNICA"/>
    <s v="DG1H251"/>
    <s v="DJMT"/>
    <s v="KOT"/>
    <s v="UNICA"/>
    <s v="VERSACE"/>
    <s v="FW22&amp;Before"/>
    <s v="2022AI"/>
    <x v="0"/>
    <x v="0"/>
    <s v="FASHION JEWELRY"/>
    <x v="2"/>
    <s v="NECKLACE"/>
    <s v="EOS"/>
    <n v="0"/>
    <n v="0"/>
    <n v="1"/>
    <n v="0"/>
    <n v="0"/>
    <n v="0"/>
    <n v="0"/>
    <n v="1"/>
    <n v="0"/>
    <n v="0"/>
    <n v="420"/>
    <n v="0"/>
    <n v="0"/>
    <n v="0"/>
    <n v="0"/>
    <n v="420"/>
    <n v="1"/>
    <n v="420"/>
    <n v="420"/>
    <n v="71.400000000000006"/>
    <n v="71.400000000000006"/>
  </r>
  <r>
    <s v="1008310_1A00620_4J390"/>
    <n v="1"/>
    <s v="10083101A006204J390"/>
    <s v="10083101A006204J390UNICA"/>
    <n v="1008310"/>
    <s v="1A00620"/>
    <s v="4J390"/>
    <s v="UNICA"/>
    <s v="VERSACE"/>
    <s v="SS23"/>
    <s v="2023PE"/>
    <x v="0"/>
    <x v="0"/>
    <s v="FASHION JEWELRY"/>
    <x v="2"/>
    <s v="NECKLACE"/>
    <s v="EOS"/>
    <n v="0"/>
    <n v="0"/>
    <n v="1"/>
    <n v="0"/>
    <n v="0"/>
    <n v="0"/>
    <n v="0"/>
    <n v="1"/>
    <n v="0"/>
    <n v="0"/>
    <n v="980"/>
    <n v="0"/>
    <n v="0"/>
    <n v="0"/>
    <n v="0"/>
    <n v="980"/>
    <n v="1"/>
    <n v="980"/>
    <n v="980"/>
    <n v="166.60000000000002"/>
    <n v="166.60000000000002"/>
  </r>
  <r>
    <s v="1009680_1A00621_4J160"/>
    <n v="1"/>
    <s v="10096801A006214J160"/>
    <s v="10096801A006214J160UNICA"/>
    <n v="1009680"/>
    <s v="1A00621"/>
    <s v="4J160"/>
    <s v="UNICA"/>
    <s v="VERSACE"/>
    <s v="SS23"/>
    <s v="2023PE"/>
    <x v="0"/>
    <x v="0"/>
    <s v="FASHION JEWELRY"/>
    <x v="2"/>
    <s v="NECKLACE"/>
    <s v="EOS"/>
    <n v="0"/>
    <n v="0"/>
    <n v="0"/>
    <n v="0"/>
    <n v="0"/>
    <n v="2"/>
    <n v="0"/>
    <n v="2"/>
    <n v="0"/>
    <n v="0"/>
    <n v="0"/>
    <n v="0"/>
    <n v="0"/>
    <n v="2500"/>
    <n v="0"/>
    <n v="2500"/>
    <n v="2"/>
    <n v="1250"/>
    <n v="2500"/>
    <n v="212.50000000000003"/>
    <n v="425.00000000000006"/>
  </r>
  <r>
    <s v="1010343_1A00621_4J090"/>
    <n v="1"/>
    <s v="10103431A006214J090"/>
    <s v="10103431A006214J090UNICA"/>
    <n v="1010343"/>
    <s v="1A00621"/>
    <s v="4J090"/>
    <s v="UNICA"/>
    <s v="VERSACE"/>
    <s v="SS23"/>
    <s v="2023PE"/>
    <x v="0"/>
    <x v="0"/>
    <s v="FASHION JEWELRY"/>
    <x v="2"/>
    <s v="NECKLACE"/>
    <s v="EOS"/>
    <n v="0"/>
    <n v="0"/>
    <n v="2"/>
    <n v="2"/>
    <n v="0"/>
    <n v="0"/>
    <n v="0"/>
    <n v="4"/>
    <n v="0"/>
    <n v="0"/>
    <n v="900"/>
    <n v="900"/>
    <n v="0"/>
    <n v="0"/>
    <n v="0"/>
    <n v="1800"/>
    <n v="4"/>
    <n v="450"/>
    <n v="1800"/>
    <n v="76.5"/>
    <n v="306"/>
  </r>
  <r>
    <s v="1010343_1A00621_4JHT0"/>
    <n v="1"/>
    <s v="10103431A006214JHT0"/>
    <s v="10103431A006214JHT0UNICA"/>
    <n v="1010343"/>
    <s v="1A00621"/>
    <s v="4JHT0"/>
    <s v="UNICA"/>
    <s v="VERSACE"/>
    <s v="SS23"/>
    <s v="2023PE"/>
    <x v="0"/>
    <x v="0"/>
    <s v="FASHION JEWELRY"/>
    <x v="2"/>
    <s v="NECKLACE"/>
    <s v="EOS"/>
    <n v="0"/>
    <n v="0"/>
    <n v="1"/>
    <n v="0"/>
    <n v="0"/>
    <n v="0"/>
    <n v="0"/>
    <n v="1"/>
    <n v="0"/>
    <n v="0"/>
    <n v="450"/>
    <n v="0"/>
    <n v="0"/>
    <n v="0"/>
    <n v="0"/>
    <n v="450"/>
    <n v="1"/>
    <n v="450"/>
    <n v="450"/>
    <n v="76.5"/>
    <n v="76.5"/>
  </r>
  <r>
    <s v="1006586_1A00621_4J590"/>
    <n v="1"/>
    <s v="10065861A006214J590"/>
    <s v="10065861A006214J59011"/>
    <n v="1006586"/>
    <s v="1A00621"/>
    <s v="4J590"/>
    <n v="11"/>
    <s v="VERSACE"/>
    <s v="FW22&amp;Before"/>
    <s v="2022AI"/>
    <x v="0"/>
    <x v="0"/>
    <s v="FASHION JEWELRY"/>
    <x v="2"/>
    <s v="RING"/>
    <s v="EOS"/>
    <n v="0"/>
    <n v="0"/>
    <n v="0"/>
    <n v="0"/>
    <n v="0"/>
    <n v="1"/>
    <n v="0"/>
    <n v="1"/>
    <n v="0"/>
    <n v="0"/>
    <n v="0"/>
    <n v="0"/>
    <n v="0"/>
    <n v="390"/>
    <n v="0"/>
    <n v="390"/>
    <n v="1"/>
    <n v="390"/>
    <n v="390"/>
    <n v="66.300000000000011"/>
    <n v="66.300000000000011"/>
  </r>
  <r>
    <s v="1010342_1A00621_4JHT0"/>
    <n v="1"/>
    <s v="10103421A006214JHT0"/>
    <s v="10103421A006214JHT09"/>
    <n v="1010342"/>
    <s v="1A00621"/>
    <s v="4JHT0"/>
    <n v="9"/>
    <s v="VERSACE"/>
    <s v="SS23"/>
    <s v="2023PE"/>
    <x v="0"/>
    <x v="0"/>
    <s v="FASHION JEWELRY"/>
    <x v="2"/>
    <s v="RING"/>
    <s v="EOS"/>
    <n v="0"/>
    <n v="0"/>
    <n v="0"/>
    <n v="0"/>
    <n v="0"/>
    <n v="0"/>
    <n v="0"/>
    <n v="0"/>
    <n v="0"/>
    <n v="0"/>
    <n v="0"/>
    <n v="0"/>
    <n v="0"/>
    <n v="0"/>
    <n v="0"/>
    <n v="0"/>
    <n v="0"/>
    <n v="380"/>
    <n v="0"/>
    <n v="64.600000000000009"/>
    <n v="0"/>
  </r>
  <r>
    <s v=""/>
    <n v="0"/>
    <s v="10103421A006214JHT0"/>
    <s v="10103421A006214JHT011"/>
    <n v="1010342"/>
    <s v="1A00621"/>
    <s v="4JHT0"/>
    <n v="11"/>
    <s v="VERSACE"/>
    <s v="SS23"/>
    <s v="2023PE"/>
    <x v="0"/>
    <x v="0"/>
    <s v="FASHION JEWELRY"/>
    <x v="2"/>
    <s v="RING"/>
    <s v="EOS"/>
    <n v="0"/>
    <n v="0"/>
    <n v="0"/>
    <n v="0"/>
    <n v="0"/>
    <n v="0"/>
    <n v="0"/>
    <n v="0"/>
    <n v="0"/>
    <n v="0"/>
    <n v="0"/>
    <n v="0"/>
    <n v="0"/>
    <n v="0"/>
    <n v="0"/>
    <n v="0"/>
    <n v="0"/>
    <n v="380"/>
    <n v="0"/>
    <n v="64.600000000000009"/>
    <n v="0"/>
  </r>
  <r>
    <s v=""/>
    <n v="0"/>
    <s v="10103421A006214JHT0"/>
    <s v="10103421A006214JHT013"/>
    <n v="1010342"/>
    <s v="1A00621"/>
    <s v="4JHT0"/>
    <n v="13"/>
    <s v="VERSACE"/>
    <s v="SS23"/>
    <s v="2023PE"/>
    <x v="0"/>
    <x v="0"/>
    <s v="FASHION JEWELRY"/>
    <x v="2"/>
    <s v="RING"/>
    <s v="EOS"/>
    <n v="0"/>
    <n v="0"/>
    <n v="0"/>
    <n v="0"/>
    <n v="0"/>
    <n v="0"/>
    <n v="0"/>
    <n v="0"/>
    <n v="0"/>
    <n v="0"/>
    <n v="0"/>
    <n v="0"/>
    <n v="0"/>
    <n v="0"/>
    <n v="0"/>
    <n v="0"/>
    <n v="0"/>
    <n v="380"/>
    <n v="0"/>
    <n v="64.600000000000009"/>
    <n v="0"/>
  </r>
  <r>
    <s v=""/>
    <n v="0"/>
    <s v="10103421A006214JHT0"/>
    <s v="10103421A006214JHT015"/>
    <n v="1010342"/>
    <s v="1A00621"/>
    <s v="4JHT0"/>
    <n v="15"/>
    <s v="VERSACE"/>
    <s v="SS23"/>
    <s v="2023PE"/>
    <x v="0"/>
    <x v="0"/>
    <s v="FASHION JEWELRY"/>
    <x v="2"/>
    <s v="RING"/>
    <s v="EOS"/>
    <n v="0"/>
    <n v="0"/>
    <n v="0"/>
    <n v="0"/>
    <n v="0"/>
    <n v="0"/>
    <n v="0"/>
    <n v="0"/>
    <n v="0"/>
    <n v="0"/>
    <n v="0"/>
    <n v="0"/>
    <n v="0"/>
    <n v="0"/>
    <n v="0"/>
    <n v="0"/>
    <n v="0"/>
    <n v="380"/>
    <n v="0"/>
    <n v="64.600000000000009"/>
    <n v="0"/>
  </r>
  <r>
    <s v=""/>
    <n v="0"/>
    <s v="10103421A006214JHT0"/>
    <s v="10103421A006214JHT025"/>
    <n v="1010342"/>
    <s v="1A00621"/>
    <s v="4JHT0"/>
    <n v="25"/>
    <s v="VERSACE"/>
    <s v="SS23"/>
    <s v="2023PE"/>
    <x v="0"/>
    <x v="0"/>
    <s v="FASHION JEWELRY"/>
    <x v="2"/>
    <s v="RING"/>
    <s v="EOS"/>
    <n v="0"/>
    <n v="0"/>
    <n v="1"/>
    <n v="0"/>
    <n v="0"/>
    <n v="0"/>
    <n v="0"/>
    <n v="1"/>
    <n v="0"/>
    <n v="0"/>
    <n v="380"/>
    <n v="0"/>
    <n v="0"/>
    <n v="0"/>
    <n v="0"/>
    <n v="380"/>
    <n v="1"/>
    <n v="380"/>
    <n v="380"/>
    <n v="64.600000000000009"/>
    <n v="64.600000000000009"/>
  </r>
  <r>
    <s v="1008298_1A00621_4JEC0"/>
    <n v="1"/>
    <s v="10082981A006214JEC0"/>
    <s v="10082981A006214JEC09"/>
    <n v="1008298"/>
    <s v="1A00621"/>
    <s v="4JEC0"/>
    <n v="9"/>
    <s v="VERSACE"/>
    <s v="SS23"/>
    <s v="2023PE"/>
    <x v="0"/>
    <x v="0"/>
    <s v="FASHION JEWELRY"/>
    <x v="2"/>
    <s v="RING"/>
    <s v="EOS"/>
    <n v="0"/>
    <n v="0"/>
    <n v="1"/>
    <n v="0"/>
    <n v="0"/>
    <n v="1"/>
    <n v="0"/>
    <n v="2"/>
    <n v="0"/>
    <n v="0"/>
    <n v="520"/>
    <n v="0"/>
    <n v="0"/>
    <n v="520"/>
    <n v="0"/>
    <n v="1040"/>
    <n v="2"/>
    <n v="520"/>
    <n v="1040"/>
    <n v="88.4"/>
    <n v="176.8"/>
  </r>
  <r>
    <s v=""/>
    <n v="0"/>
    <s v="10082981A006214JEC0"/>
    <s v="10082981A006214JEC011"/>
    <n v="1008298"/>
    <s v="1A00621"/>
    <s v="4JEC0"/>
    <n v="11"/>
    <s v="VERSACE"/>
    <s v="SS23"/>
    <s v="2023PE"/>
    <x v="0"/>
    <x v="0"/>
    <s v="FASHION JEWELRY"/>
    <x v="2"/>
    <s v="RING"/>
    <s v="EOS"/>
    <n v="0"/>
    <n v="0"/>
    <n v="1"/>
    <n v="0"/>
    <n v="0"/>
    <n v="0"/>
    <n v="0"/>
    <n v="1"/>
    <n v="0"/>
    <n v="0"/>
    <n v="520"/>
    <n v="0"/>
    <n v="0"/>
    <n v="0"/>
    <n v="0"/>
    <n v="520"/>
    <n v="1"/>
    <n v="520"/>
    <n v="520"/>
    <n v="88.4"/>
    <n v="88.4"/>
  </r>
  <r>
    <s v=""/>
    <n v="0"/>
    <s v="10082981A006214JEC0"/>
    <s v="10082981A006214JEC013"/>
    <n v="1008298"/>
    <s v="1A00621"/>
    <s v="4JEC0"/>
    <n v="13"/>
    <s v="VERSACE"/>
    <s v="SS23"/>
    <s v="2023PE"/>
    <x v="0"/>
    <x v="0"/>
    <s v="FASHION JEWELRY"/>
    <x v="2"/>
    <s v="RING"/>
    <s v="EOS"/>
    <n v="0"/>
    <n v="0"/>
    <n v="2"/>
    <n v="0"/>
    <n v="0"/>
    <n v="1"/>
    <n v="0"/>
    <n v="3"/>
    <n v="0"/>
    <n v="0"/>
    <n v="1040"/>
    <n v="0"/>
    <n v="0"/>
    <n v="520"/>
    <n v="0"/>
    <n v="1560"/>
    <n v="3"/>
    <n v="520"/>
    <n v="1560"/>
    <n v="88.4"/>
    <n v="265.20000000000005"/>
  </r>
  <r>
    <s v=""/>
    <n v="0"/>
    <s v="10082981A006214JEC0"/>
    <s v="10082981A006214JEC015"/>
    <n v="1008298"/>
    <s v="1A00621"/>
    <s v="4JEC0"/>
    <n v="15"/>
    <s v="VERSACE"/>
    <s v="SS23"/>
    <s v="2023PE"/>
    <x v="0"/>
    <x v="0"/>
    <s v="FASHION JEWELRY"/>
    <x v="2"/>
    <s v="RING"/>
    <s v="EOS"/>
    <n v="0"/>
    <n v="0"/>
    <n v="1"/>
    <n v="0"/>
    <n v="0"/>
    <n v="1"/>
    <n v="0"/>
    <n v="2"/>
    <n v="0"/>
    <n v="0"/>
    <n v="520"/>
    <n v="0"/>
    <n v="0"/>
    <n v="520"/>
    <n v="0"/>
    <n v="1040"/>
    <n v="2"/>
    <n v="520"/>
    <n v="1040"/>
    <n v="88.4"/>
    <n v="176.8"/>
  </r>
  <r>
    <s v="1009867_1A00620_3J000"/>
    <n v="1"/>
    <s v="10098671A006203J000"/>
    <s v="10098671A006203J000S"/>
    <n v="1009867"/>
    <s v="1A00620"/>
    <s v="3J000"/>
    <s v="S"/>
    <s v="VERSACE"/>
    <s v="FW23"/>
    <s v="2023AI"/>
    <x v="0"/>
    <x v="0"/>
    <s v="FASHION JEWELRY"/>
    <x v="2"/>
    <s v="RING"/>
    <s v="EOS"/>
    <n v="0"/>
    <n v="0"/>
    <n v="0"/>
    <n v="1"/>
    <n v="1"/>
    <n v="1"/>
    <n v="0"/>
    <n v="3"/>
    <n v="0"/>
    <n v="0"/>
    <n v="0"/>
    <n v="350"/>
    <n v="350"/>
    <n v="350"/>
    <n v="0"/>
    <n v="1050"/>
    <n v="3"/>
    <n v="350"/>
    <n v="1050"/>
    <n v="59.500000000000007"/>
    <n v="178.50000000000003"/>
  </r>
  <r>
    <s v=""/>
    <n v="0"/>
    <s v="10098671A006203J000"/>
    <s v="10098671A006203J000M"/>
    <n v="1009867"/>
    <s v="1A00620"/>
    <s v="3J000"/>
    <s v="M"/>
    <s v="VERSACE"/>
    <s v="FW23"/>
    <s v="2023AI"/>
    <x v="0"/>
    <x v="0"/>
    <s v="FASHION JEWELRY"/>
    <x v="2"/>
    <s v="RING"/>
    <s v="EOS"/>
    <n v="0"/>
    <n v="2"/>
    <n v="4"/>
    <n v="2"/>
    <n v="3"/>
    <n v="1"/>
    <n v="0"/>
    <n v="12"/>
    <n v="0"/>
    <n v="700"/>
    <n v="1400"/>
    <n v="700"/>
    <n v="1050"/>
    <n v="350"/>
    <n v="0"/>
    <n v="4200"/>
    <n v="12"/>
    <n v="350"/>
    <n v="4200"/>
    <n v="59.500000000000007"/>
    <n v="714.00000000000011"/>
  </r>
  <r>
    <s v=""/>
    <n v="0"/>
    <s v="10098671A006203J000"/>
    <s v="10098671A006203J000L"/>
    <n v="1009867"/>
    <s v="1A00620"/>
    <s v="3J000"/>
    <s v="L"/>
    <s v="VERSACE"/>
    <s v="FW23"/>
    <s v="2023AI"/>
    <x v="0"/>
    <x v="0"/>
    <s v="FASHION JEWELRY"/>
    <x v="2"/>
    <s v="RING"/>
    <s v="EOS"/>
    <n v="0"/>
    <n v="0"/>
    <n v="2"/>
    <n v="0"/>
    <n v="2"/>
    <n v="2"/>
    <n v="0"/>
    <n v="6"/>
    <n v="0"/>
    <n v="0"/>
    <n v="700"/>
    <n v="0"/>
    <n v="700"/>
    <n v="700"/>
    <n v="0"/>
    <n v="2100"/>
    <n v="6"/>
    <n v="350"/>
    <n v="2100"/>
    <n v="59.500000000000007"/>
    <n v="357.00000000000006"/>
  </r>
  <r>
    <s v=""/>
    <n v="0"/>
    <s v="10098671A006203J000"/>
    <s v="10098671A006203J000XL"/>
    <n v="1009867"/>
    <s v="1A00620"/>
    <s v="3J000"/>
    <s v="XL"/>
    <s v="VERSACE"/>
    <s v="FW23"/>
    <s v="2023AI"/>
    <x v="0"/>
    <x v="0"/>
    <s v="FASHION JEWELRY"/>
    <x v="2"/>
    <s v="RING"/>
    <s v="EOS"/>
    <n v="0"/>
    <n v="0"/>
    <n v="1"/>
    <n v="0"/>
    <n v="0"/>
    <n v="1"/>
    <n v="0"/>
    <n v="2"/>
    <n v="0"/>
    <n v="0"/>
    <n v="350"/>
    <n v="0"/>
    <n v="0"/>
    <n v="350"/>
    <n v="0"/>
    <n v="700"/>
    <n v="2"/>
    <n v="350"/>
    <n v="700"/>
    <n v="59.500000000000007"/>
    <n v="119.00000000000001"/>
  </r>
  <r>
    <s v="1001783_DVT2P_1B00V"/>
    <n v="1"/>
    <s v="1001783DVT2P1B00V"/>
    <s v="1001783DVT2P1B00V370"/>
    <n v="1001783"/>
    <s v="DVT2P"/>
    <s v="1B00V"/>
    <n v="370"/>
    <s v="VERSACE"/>
    <s v="FW23"/>
    <s v="2023AI"/>
    <x v="0"/>
    <x v="0"/>
    <s v="SHOES"/>
    <x v="3"/>
    <s v="BOOTS/BOOTIES"/>
    <s v="EOS"/>
    <n v="0"/>
    <n v="0"/>
    <n v="1"/>
    <n v="0"/>
    <n v="0"/>
    <n v="1"/>
    <n v="0"/>
    <n v="2"/>
    <n v="0"/>
    <n v="0"/>
    <n v="1390"/>
    <n v="0"/>
    <n v="0"/>
    <n v="1390"/>
    <n v="0"/>
    <n v="2780"/>
    <n v="2"/>
    <n v="1390"/>
    <n v="2780"/>
    <n v="236.3"/>
    <n v="472.6"/>
  </r>
  <r>
    <s v=""/>
    <n v="0"/>
    <s v="1001783DVT2P1B00V"/>
    <s v="1001783DVT2P1B00V380"/>
    <n v="1001783"/>
    <s v="DVT2P"/>
    <s v="1B00V"/>
    <n v="380"/>
    <s v="VERSACE"/>
    <s v="FW23"/>
    <s v="2023AI"/>
    <x v="0"/>
    <x v="0"/>
    <s v="SHOES"/>
    <x v="3"/>
    <s v="BOOTS/BOOTIES"/>
    <s v="EOS"/>
    <n v="0"/>
    <n v="1"/>
    <n v="0"/>
    <n v="0"/>
    <n v="0"/>
    <n v="0"/>
    <n v="0"/>
    <n v="1"/>
    <n v="0"/>
    <n v="1390"/>
    <n v="0"/>
    <n v="0"/>
    <n v="0"/>
    <n v="0"/>
    <n v="0"/>
    <n v="1390"/>
    <n v="1"/>
    <n v="1390"/>
    <n v="1390"/>
    <n v="236.3"/>
    <n v="236.3"/>
  </r>
  <r>
    <s v=""/>
    <n v="0"/>
    <s v="1001783DVT2P1B00V"/>
    <s v="1001783DVT2P1B00V390"/>
    <n v="1001783"/>
    <s v="DVT2P"/>
    <s v="1B00V"/>
    <n v="390"/>
    <s v="VERSACE"/>
    <s v="FW23"/>
    <s v="2023AI"/>
    <x v="0"/>
    <x v="0"/>
    <s v="SHOES"/>
    <x v="3"/>
    <s v="BOOTS/BOOTIES"/>
    <s v="EOS"/>
    <n v="0"/>
    <n v="1"/>
    <n v="1"/>
    <n v="0"/>
    <n v="0"/>
    <n v="0"/>
    <n v="0"/>
    <n v="2"/>
    <n v="0"/>
    <n v="1390"/>
    <n v="1390"/>
    <n v="0"/>
    <n v="0"/>
    <n v="0"/>
    <n v="0"/>
    <n v="2780"/>
    <n v="2"/>
    <n v="1390"/>
    <n v="2780"/>
    <n v="236.3"/>
    <n v="472.6"/>
  </r>
  <r>
    <s v="1004190_DGOM8_KVO41"/>
    <n v="1"/>
    <s v="1004190DGOM8KVO41"/>
    <s v="1004190DGOM8KVO41395"/>
    <n v="1004190"/>
    <s v="DGOM8"/>
    <s v="KVO41"/>
    <n v="395"/>
    <s v="VERSACE"/>
    <s v="SS23"/>
    <s v="2023PE"/>
    <x v="0"/>
    <x v="0"/>
    <s v="SHOES"/>
    <x v="3"/>
    <s v="FLAT SANDALS"/>
    <s v="EOS"/>
    <n v="0"/>
    <n v="0"/>
    <n v="0"/>
    <n v="1"/>
    <n v="0"/>
    <n v="0"/>
    <n v="0"/>
    <n v="1"/>
    <n v="0"/>
    <n v="0"/>
    <n v="0"/>
    <n v="370"/>
    <n v="0"/>
    <n v="0"/>
    <n v="0"/>
    <n v="370"/>
    <n v="1"/>
    <n v="370"/>
    <n v="370"/>
    <n v="62.900000000000006"/>
    <n v="62.900000000000006"/>
  </r>
  <r>
    <s v="1005761_DV46G_KVO41"/>
    <n v="1"/>
    <s v="1005761DV46GKVO41"/>
    <s v="1005761DV46GKVO41350"/>
    <n v="1005761"/>
    <s v="DV46G"/>
    <s v="KVO41"/>
    <n v="350"/>
    <s v="VERSACE"/>
    <s v="SS23"/>
    <s v="2023PE"/>
    <x v="0"/>
    <x v="0"/>
    <s v="SHOES"/>
    <x v="3"/>
    <s v="FLAT SANDALS"/>
    <s v="EOS"/>
    <n v="0"/>
    <n v="0"/>
    <n v="0"/>
    <n v="0"/>
    <n v="0"/>
    <n v="1"/>
    <n v="0"/>
    <n v="1"/>
    <n v="0"/>
    <n v="0"/>
    <n v="0"/>
    <n v="0"/>
    <n v="0"/>
    <n v="490"/>
    <n v="0"/>
    <n v="490"/>
    <n v="1"/>
    <n v="490"/>
    <n v="490"/>
    <n v="83.300000000000011"/>
    <n v="83.300000000000011"/>
  </r>
  <r>
    <s v=""/>
    <n v="0"/>
    <s v="1005761DV46GKVO41"/>
    <s v="1005761DV46GKVO41360"/>
    <n v="1005761"/>
    <s v="DV46G"/>
    <s v="KVO41"/>
    <n v="360"/>
    <s v="VERSACE"/>
    <s v="SS23"/>
    <s v="2023PE"/>
    <x v="0"/>
    <x v="0"/>
    <s v="SHOES"/>
    <x v="3"/>
    <s v="FLAT SANDALS"/>
    <s v="EOS"/>
    <n v="0"/>
    <n v="0"/>
    <n v="0"/>
    <n v="1"/>
    <n v="0"/>
    <n v="0"/>
    <n v="0"/>
    <n v="1"/>
    <n v="0"/>
    <n v="0"/>
    <n v="0"/>
    <n v="490"/>
    <n v="0"/>
    <n v="0"/>
    <n v="0"/>
    <n v="490"/>
    <n v="1"/>
    <n v="490"/>
    <n v="490"/>
    <n v="83.300000000000011"/>
    <n v="83.300000000000011"/>
  </r>
  <r>
    <s v=""/>
    <n v="0"/>
    <s v="1005761DV46GKVO41"/>
    <s v="1005761DV46GKVO41370"/>
    <n v="1005761"/>
    <s v="DV46G"/>
    <s v="KVO41"/>
    <n v="370"/>
    <s v="VERSACE"/>
    <s v="SS23"/>
    <s v="2023PE"/>
    <x v="0"/>
    <x v="0"/>
    <s v="SHOES"/>
    <x v="3"/>
    <s v="FLAT SANDALS"/>
    <s v="EOS"/>
    <n v="0"/>
    <n v="0"/>
    <n v="0"/>
    <n v="2"/>
    <n v="0"/>
    <n v="1"/>
    <n v="0"/>
    <n v="3"/>
    <n v="0"/>
    <n v="0"/>
    <n v="0"/>
    <n v="980"/>
    <n v="0"/>
    <n v="490"/>
    <n v="0"/>
    <n v="1470"/>
    <n v="3"/>
    <n v="490"/>
    <n v="1470"/>
    <n v="83.300000000000011"/>
    <n v="249.90000000000003"/>
  </r>
  <r>
    <s v="1009459_1A05389_5B040"/>
    <n v="1"/>
    <s v="10094591A053895B040"/>
    <s v="10094591A053895B040350"/>
    <n v="1009459"/>
    <s v="1A05389"/>
    <s v="5B040"/>
    <n v="350"/>
    <s v="VERSACE"/>
    <s v="SS23"/>
    <s v="2023PE"/>
    <x v="0"/>
    <x v="0"/>
    <s v="SHOES"/>
    <x v="3"/>
    <s v="FLAT SANDALS"/>
    <s v="EOS"/>
    <n v="0"/>
    <n v="0"/>
    <n v="0"/>
    <n v="0"/>
    <n v="0"/>
    <n v="3"/>
    <n v="0"/>
    <n v="3"/>
    <n v="0"/>
    <n v="0"/>
    <n v="0"/>
    <n v="0"/>
    <n v="0"/>
    <n v="1050"/>
    <n v="0"/>
    <n v="1050"/>
    <n v="3"/>
    <n v="350"/>
    <n v="1050"/>
    <n v="59.500000000000007"/>
    <n v="178.50000000000003"/>
  </r>
  <r>
    <s v=""/>
    <n v="0"/>
    <s v="10094591A053895B040"/>
    <s v="10094591A053895B040360"/>
    <n v="1009459"/>
    <s v="1A05389"/>
    <s v="5B040"/>
    <n v="360"/>
    <s v="VERSACE"/>
    <s v="SS23"/>
    <s v="2023PE"/>
    <x v="0"/>
    <x v="0"/>
    <s v="SHOES"/>
    <x v="3"/>
    <s v="FLAT SANDALS"/>
    <s v="EOS"/>
    <n v="0"/>
    <n v="0"/>
    <n v="0"/>
    <n v="1"/>
    <n v="0"/>
    <n v="3"/>
    <n v="0"/>
    <n v="4"/>
    <n v="0"/>
    <n v="0"/>
    <n v="0"/>
    <n v="350"/>
    <n v="0"/>
    <n v="1050"/>
    <n v="0"/>
    <n v="1400"/>
    <n v="4"/>
    <n v="350"/>
    <n v="1400"/>
    <n v="59.500000000000007"/>
    <n v="238.00000000000003"/>
  </r>
  <r>
    <s v=""/>
    <n v="0"/>
    <s v="10094591A053895B040"/>
    <s v="10094591A053895B040370"/>
    <n v="1009459"/>
    <s v="1A05389"/>
    <s v="5B040"/>
    <n v="370"/>
    <s v="VERSACE"/>
    <s v="SS23"/>
    <s v="2023PE"/>
    <x v="0"/>
    <x v="0"/>
    <s v="SHOES"/>
    <x v="3"/>
    <s v="FLAT SANDALS"/>
    <s v="EOS"/>
    <n v="0"/>
    <n v="0"/>
    <n v="0"/>
    <n v="0"/>
    <n v="1"/>
    <n v="0"/>
    <n v="0"/>
    <n v="1"/>
    <n v="0"/>
    <n v="0"/>
    <n v="0"/>
    <n v="0"/>
    <n v="350"/>
    <n v="0"/>
    <n v="0"/>
    <n v="350"/>
    <n v="1"/>
    <n v="350"/>
    <n v="350"/>
    <n v="59.500000000000007"/>
    <n v="59.500000000000007"/>
  </r>
  <r>
    <s v=""/>
    <n v="0"/>
    <s v="10094591A053895B040"/>
    <s v="10094591A053895B040380"/>
    <n v="1009459"/>
    <s v="1A05389"/>
    <s v="5B040"/>
    <n v="380"/>
    <s v="VERSACE"/>
    <s v="SS23"/>
    <s v="2023PE"/>
    <x v="0"/>
    <x v="0"/>
    <s v="SHOES"/>
    <x v="3"/>
    <s v="FLAT SANDALS"/>
    <s v="EOS"/>
    <n v="0"/>
    <n v="0"/>
    <n v="0"/>
    <n v="0"/>
    <n v="1"/>
    <n v="0"/>
    <n v="0"/>
    <n v="1"/>
    <n v="0"/>
    <n v="0"/>
    <n v="0"/>
    <n v="0"/>
    <n v="350"/>
    <n v="0"/>
    <n v="0"/>
    <n v="350"/>
    <n v="1"/>
    <n v="350"/>
    <n v="350"/>
    <n v="59.500000000000007"/>
    <n v="59.500000000000007"/>
  </r>
  <r>
    <s v=""/>
    <n v="0"/>
    <s v="10094591A053895B040"/>
    <s v="10094591A053895B040390"/>
    <n v="1009459"/>
    <s v="1A05389"/>
    <s v="5B040"/>
    <n v="390"/>
    <s v="VERSACE"/>
    <s v="SS23"/>
    <s v="2023PE"/>
    <x v="0"/>
    <x v="0"/>
    <s v="SHOES"/>
    <x v="3"/>
    <s v="FLAT SANDALS"/>
    <s v="EOS"/>
    <n v="0"/>
    <n v="0"/>
    <n v="0"/>
    <n v="0"/>
    <n v="0"/>
    <n v="1"/>
    <n v="0"/>
    <n v="1"/>
    <n v="0"/>
    <n v="0"/>
    <n v="0"/>
    <n v="0"/>
    <n v="0"/>
    <n v="350"/>
    <n v="0"/>
    <n v="350"/>
    <n v="1"/>
    <n v="350"/>
    <n v="350"/>
    <n v="59.500000000000007"/>
    <n v="59.500000000000007"/>
  </r>
  <r>
    <s v=""/>
    <n v="0"/>
    <s v="10094591A053895B040"/>
    <s v="10094591A053895B040400"/>
    <n v="1009459"/>
    <s v="1A05389"/>
    <s v="5B040"/>
    <n v="400"/>
    <s v="VERSACE"/>
    <s v="SS23"/>
    <s v="2023PE"/>
    <x v="0"/>
    <x v="0"/>
    <s v="SHOES"/>
    <x v="3"/>
    <s v="FLAT SANDALS"/>
    <s v="EOS"/>
    <n v="0"/>
    <n v="0"/>
    <n v="0"/>
    <n v="0"/>
    <n v="0"/>
    <n v="1"/>
    <n v="0"/>
    <n v="1"/>
    <n v="0"/>
    <n v="0"/>
    <n v="0"/>
    <n v="0"/>
    <n v="0"/>
    <n v="350"/>
    <n v="0"/>
    <n v="350"/>
    <n v="1"/>
    <n v="350"/>
    <n v="350"/>
    <n v="59.500000000000007"/>
    <n v="59.500000000000007"/>
  </r>
  <r>
    <s v="1010948_1A07931_2N240"/>
    <n v="1"/>
    <s v="10109481A079312N240"/>
    <s v="10109481A079312N240350"/>
    <n v="1010948"/>
    <s v="1A07931"/>
    <s v="2N240"/>
    <n v="350"/>
    <s v="VERSACE"/>
    <s v="FW23"/>
    <s v="2023AI"/>
    <x v="0"/>
    <x v="0"/>
    <s v="SHOES"/>
    <x v="3"/>
    <s v="FLAT SANDALS"/>
    <s v="EOS"/>
    <n v="0"/>
    <n v="0"/>
    <n v="0"/>
    <n v="0"/>
    <n v="0"/>
    <n v="0"/>
    <n v="0"/>
    <n v="0"/>
    <n v="0"/>
    <n v="0"/>
    <n v="0"/>
    <n v="0"/>
    <n v="0"/>
    <n v="0"/>
    <n v="0"/>
    <n v="0"/>
    <n v="0"/>
    <n v="550"/>
    <n v="0"/>
    <n v="93.5"/>
    <n v="0"/>
  </r>
  <r>
    <s v=""/>
    <n v="0"/>
    <s v="10109481A079312N240"/>
    <s v="10109481A079312N240360"/>
    <n v="1010948"/>
    <s v="1A07931"/>
    <s v="2N240"/>
    <n v="360"/>
    <s v="VERSACE"/>
    <s v="FW23"/>
    <s v="2023AI"/>
    <x v="0"/>
    <x v="0"/>
    <s v="SHOES"/>
    <x v="3"/>
    <s v="FLAT SANDALS"/>
    <s v="EOS"/>
    <n v="0"/>
    <n v="0"/>
    <n v="0"/>
    <n v="0"/>
    <n v="0"/>
    <n v="0"/>
    <n v="0"/>
    <n v="0"/>
    <n v="0"/>
    <n v="0"/>
    <n v="0"/>
    <n v="0"/>
    <n v="0"/>
    <n v="0"/>
    <n v="0"/>
    <n v="0"/>
    <n v="0"/>
    <n v="550"/>
    <n v="0"/>
    <n v="93.5"/>
    <n v="0"/>
  </r>
  <r>
    <s v=""/>
    <n v="0"/>
    <s v="10109481A079312N240"/>
    <s v="10109481A079312N240370"/>
    <n v="1010948"/>
    <s v="1A07931"/>
    <s v="2N240"/>
    <n v="370"/>
    <s v="VERSACE"/>
    <s v="FW23"/>
    <s v="2023AI"/>
    <x v="0"/>
    <x v="0"/>
    <s v="SHOES"/>
    <x v="3"/>
    <s v="FLAT SANDALS"/>
    <s v="EOS"/>
    <n v="0"/>
    <n v="0"/>
    <n v="0"/>
    <n v="0"/>
    <n v="0"/>
    <n v="0"/>
    <n v="0"/>
    <n v="0"/>
    <n v="0"/>
    <n v="0"/>
    <n v="0"/>
    <n v="0"/>
    <n v="0"/>
    <n v="0"/>
    <n v="0"/>
    <n v="0"/>
    <n v="0"/>
    <n v="550"/>
    <n v="0"/>
    <n v="93.5"/>
    <n v="0"/>
  </r>
  <r>
    <s v=""/>
    <n v="0"/>
    <s v="10109481A079312N240"/>
    <s v="10109481A079312N240380"/>
    <n v="1010948"/>
    <s v="1A07931"/>
    <s v="2N240"/>
    <n v="380"/>
    <s v="VERSACE"/>
    <s v="FW23"/>
    <s v="2023AI"/>
    <x v="0"/>
    <x v="0"/>
    <s v="SHOES"/>
    <x v="3"/>
    <s v="FLAT SANDALS"/>
    <s v="EOS"/>
    <n v="0"/>
    <n v="0"/>
    <n v="1"/>
    <n v="0"/>
    <n v="0"/>
    <n v="0"/>
    <n v="0"/>
    <n v="1"/>
    <n v="0"/>
    <n v="0"/>
    <n v="550"/>
    <n v="0"/>
    <n v="0"/>
    <n v="0"/>
    <n v="0"/>
    <n v="550"/>
    <n v="1"/>
    <n v="550"/>
    <n v="550"/>
    <n v="93.5"/>
    <n v="93.5"/>
  </r>
  <r>
    <s v=""/>
    <n v="0"/>
    <s v="10109481A079312N240"/>
    <s v="10109481A079312N240390"/>
    <n v="1010948"/>
    <s v="1A07931"/>
    <s v="2N240"/>
    <n v="390"/>
    <s v="VERSACE"/>
    <s v="FW23"/>
    <s v="2023AI"/>
    <x v="0"/>
    <x v="0"/>
    <s v="SHOES"/>
    <x v="3"/>
    <s v="FLAT SANDALS"/>
    <s v="EOS"/>
    <n v="0"/>
    <n v="0"/>
    <n v="0"/>
    <n v="0"/>
    <n v="0"/>
    <n v="0"/>
    <n v="0"/>
    <n v="0"/>
    <n v="0"/>
    <n v="0"/>
    <n v="0"/>
    <n v="0"/>
    <n v="0"/>
    <n v="0"/>
    <n v="0"/>
    <n v="0"/>
    <n v="0"/>
    <n v="550"/>
    <n v="0"/>
    <n v="93.5"/>
    <n v="0"/>
  </r>
  <r>
    <s v=""/>
    <n v="0"/>
    <s v="10109481A079312N240"/>
    <s v="10109481A079312N240400"/>
    <n v="1010948"/>
    <s v="1A07931"/>
    <s v="2N240"/>
    <n v="400"/>
    <s v="VERSACE"/>
    <s v="FW23"/>
    <s v="2023AI"/>
    <x v="0"/>
    <x v="0"/>
    <s v="SHOES"/>
    <x v="3"/>
    <s v="FLAT SANDALS"/>
    <s v="EOS"/>
    <n v="0"/>
    <n v="0"/>
    <n v="0"/>
    <n v="0"/>
    <n v="0"/>
    <n v="0"/>
    <n v="0"/>
    <n v="0"/>
    <n v="0"/>
    <n v="0"/>
    <n v="0"/>
    <n v="0"/>
    <n v="0"/>
    <n v="0"/>
    <n v="0"/>
    <n v="0"/>
    <n v="0"/>
    <n v="550"/>
    <n v="0"/>
    <n v="93.5"/>
    <n v="0"/>
  </r>
  <r>
    <s v="1009810_1A00619_1VB7V"/>
    <n v="1"/>
    <s v="10098101A006191VB7V"/>
    <s v="10098101A006191VB7V360"/>
    <n v="1009810"/>
    <s v="1A00619"/>
    <s v="1VB7V"/>
    <n v="360"/>
    <s v="VERSACE"/>
    <s v="FW23"/>
    <s v="2023AI"/>
    <x v="0"/>
    <x v="0"/>
    <s v="SHOES"/>
    <x v="3"/>
    <s v="FLAT SANDALS"/>
    <s v="EOS"/>
    <n v="0"/>
    <n v="0"/>
    <n v="0"/>
    <n v="0"/>
    <n v="1"/>
    <n v="1"/>
    <n v="0"/>
    <n v="2"/>
    <n v="0"/>
    <n v="0"/>
    <n v="0"/>
    <n v="0"/>
    <n v="590"/>
    <n v="590"/>
    <n v="0"/>
    <n v="1180"/>
    <n v="2"/>
    <n v="590"/>
    <n v="1180"/>
    <n v="100.30000000000001"/>
    <n v="200.60000000000002"/>
  </r>
  <r>
    <s v=""/>
    <n v="0"/>
    <s v="10098101A006191VB7V"/>
    <s v="10098101A006191VB7V370"/>
    <n v="1009810"/>
    <s v="1A00619"/>
    <s v="1VB7V"/>
    <n v="370"/>
    <s v="VERSACE"/>
    <s v="FW23"/>
    <s v="2023AI"/>
    <x v="0"/>
    <x v="0"/>
    <s v="SHOES"/>
    <x v="3"/>
    <s v="FLAT SANDALS"/>
    <s v="EOS"/>
    <n v="0"/>
    <n v="0"/>
    <n v="0"/>
    <n v="0"/>
    <n v="1"/>
    <n v="1"/>
    <n v="0"/>
    <n v="2"/>
    <n v="0"/>
    <n v="0"/>
    <n v="0"/>
    <n v="0"/>
    <n v="590"/>
    <n v="590"/>
    <n v="0"/>
    <n v="1180"/>
    <n v="2"/>
    <n v="590"/>
    <n v="1180"/>
    <n v="100.30000000000001"/>
    <n v="200.60000000000002"/>
  </r>
  <r>
    <s v=""/>
    <n v="0"/>
    <s v="10098101A006191VB7V"/>
    <s v="10098101A006191VB7V380"/>
    <n v="1009810"/>
    <s v="1A00619"/>
    <s v="1VB7V"/>
    <n v="380"/>
    <s v="VERSACE"/>
    <s v="FW23"/>
    <s v="2023AI"/>
    <x v="0"/>
    <x v="0"/>
    <s v="SHOES"/>
    <x v="3"/>
    <s v="FLAT SANDALS"/>
    <s v="EOS"/>
    <n v="0"/>
    <n v="0"/>
    <n v="0"/>
    <n v="0"/>
    <n v="0"/>
    <n v="1"/>
    <n v="0"/>
    <n v="1"/>
    <n v="0"/>
    <n v="0"/>
    <n v="0"/>
    <n v="0"/>
    <n v="0"/>
    <n v="590"/>
    <n v="0"/>
    <n v="590"/>
    <n v="1"/>
    <n v="590"/>
    <n v="590"/>
    <n v="100.30000000000001"/>
    <n v="100.30000000000001"/>
  </r>
  <r>
    <s v="1009810_1A00619_1PM9V"/>
    <n v="1"/>
    <s v="10098101A006191PM9V"/>
    <s v="10098101A006191PM9V360"/>
    <n v="1009810"/>
    <s v="1A00619"/>
    <s v="1PM9V"/>
    <n v="360"/>
    <s v="VERSACE"/>
    <s v="FW23"/>
    <s v="2023AI"/>
    <x v="0"/>
    <x v="0"/>
    <s v="SHOES"/>
    <x v="3"/>
    <s v="FLAT SANDALS"/>
    <s v="EOS"/>
    <n v="0"/>
    <n v="0"/>
    <n v="0"/>
    <n v="0"/>
    <n v="1"/>
    <n v="0"/>
    <n v="0"/>
    <n v="1"/>
    <n v="0"/>
    <n v="0"/>
    <n v="0"/>
    <n v="0"/>
    <n v="590"/>
    <n v="0"/>
    <n v="0"/>
    <n v="590"/>
    <n v="1"/>
    <n v="590"/>
    <n v="590"/>
    <n v="100.30000000000001"/>
    <n v="100.30000000000001"/>
  </r>
  <r>
    <s v=""/>
    <n v="0"/>
    <s v="10098101A006191PM9V"/>
    <s v="10098101A006191PM9V390"/>
    <n v="1009810"/>
    <s v="1A00619"/>
    <s v="1PM9V"/>
    <n v="390"/>
    <s v="VERSACE"/>
    <s v="FW23"/>
    <s v="2023AI"/>
    <x v="0"/>
    <x v="0"/>
    <s v="SHOES"/>
    <x v="3"/>
    <s v="FLAT SANDALS"/>
    <s v="EOS"/>
    <n v="0"/>
    <n v="0"/>
    <n v="1"/>
    <n v="0"/>
    <n v="0"/>
    <n v="0"/>
    <n v="0"/>
    <n v="1"/>
    <n v="0"/>
    <n v="0"/>
    <n v="590"/>
    <n v="0"/>
    <n v="0"/>
    <n v="0"/>
    <n v="0"/>
    <n v="590"/>
    <n v="1"/>
    <n v="590"/>
    <n v="590"/>
    <n v="100.30000000000001"/>
    <n v="100.30000000000001"/>
  </r>
  <r>
    <s v="DST669CS_D1NPS_KVO41"/>
    <n v="1"/>
    <s v="DST669CSD1NPSKVO41"/>
    <s v="DST669CSD1NPSKVO41350"/>
    <s v="DST669CS"/>
    <s v="D1NPS"/>
    <s v="KVO41"/>
    <n v="350"/>
    <s v="VERSACE"/>
    <s v="FW22&amp;Before"/>
    <s v="2022AI"/>
    <x v="0"/>
    <x v="0"/>
    <s v="SHOES"/>
    <x v="3"/>
    <s v="FLAT SANDALS"/>
    <s v="MFO"/>
    <n v="6"/>
    <n v="0"/>
    <n v="0"/>
    <n v="0"/>
    <n v="0"/>
    <n v="0"/>
    <n v="0"/>
    <n v="6"/>
    <n v="3840"/>
    <n v="0"/>
    <n v="0"/>
    <n v="0"/>
    <n v="0"/>
    <n v="0"/>
    <n v="0"/>
    <n v="3840"/>
    <n v="6"/>
    <n v="640"/>
    <n v="3840"/>
    <n v="108.80000000000001"/>
    <n v="652.80000000000007"/>
  </r>
  <r>
    <s v=""/>
    <n v="0"/>
    <s v="DST669CSD1NPSKVO41"/>
    <s v="DST669CSD1NPSKVO41360"/>
    <s v="DST669CS"/>
    <s v="D1NPS"/>
    <s v="KVO41"/>
    <n v="360"/>
    <s v="VERSACE"/>
    <s v="FW22&amp;Before"/>
    <s v="2022AI"/>
    <x v="0"/>
    <x v="0"/>
    <s v="SHOES"/>
    <x v="3"/>
    <s v="FLAT SANDALS"/>
    <s v="MFO"/>
    <n v="13"/>
    <n v="0"/>
    <n v="0"/>
    <n v="0"/>
    <n v="0"/>
    <n v="0"/>
    <n v="0"/>
    <n v="13"/>
    <n v="8320"/>
    <n v="0"/>
    <n v="0"/>
    <n v="0"/>
    <n v="0"/>
    <n v="0"/>
    <n v="0"/>
    <n v="8320"/>
    <n v="13"/>
    <n v="640"/>
    <n v="8320"/>
    <n v="108.80000000000001"/>
    <n v="1414.4"/>
  </r>
  <r>
    <s v=""/>
    <n v="0"/>
    <s v="DST669CSD1NPSKVO41"/>
    <s v="DST669CSD1NPSKVO41370"/>
    <s v="DST669CS"/>
    <s v="D1NPS"/>
    <s v="KVO41"/>
    <n v="370"/>
    <s v="VERSACE"/>
    <s v="FW22&amp;Before"/>
    <s v="2022AI"/>
    <x v="0"/>
    <x v="0"/>
    <s v="SHOES"/>
    <x v="3"/>
    <s v="FLAT SANDALS"/>
    <s v="MFO"/>
    <n v="2"/>
    <n v="0"/>
    <n v="0"/>
    <n v="0"/>
    <n v="0"/>
    <n v="0"/>
    <n v="0"/>
    <n v="2"/>
    <n v="1280"/>
    <n v="0"/>
    <n v="0"/>
    <n v="0"/>
    <n v="0"/>
    <n v="0"/>
    <n v="0"/>
    <n v="1280"/>
    <n v="2"/>
    <n v="640"/>
    <n v="1280"/>
    <n v="108.80000000000001"/>
    <n v="217.60000000000002"/>
  </r>
  <r>
    <s v=""/>
    <n v="0"/>
    <s v="DST669CSD1NPSKVO41"/>
    <s v="DST669CSD1NPSKVO41380"/>
    <s v="DST669CS"/>
    <s v="D1NPS"/>
    <s v="KVO41"/>
    <n v="380"/>
    <s v="VERSACE"/>
    <s v="FW22&amp;Before"/>
    <s v="2022AI"/>
    <x v="0"/>
    <x v="0"/>
    <s v="SHOES"/>
    <x v="3"/>
    <s v="FLAT SANDALS"/>
    <s v="MFO"/>
    <n v="0"/>
    <n v="0"/>
    <n v="0"/>
    <n v="0"/>
    <n v="0"/>
    <n v="0"/>
    <n v="0"/>
    <n v="0"/>
    <n v="0"/>
    <n v="0"/>
    <n v="0"/>
    <n v="0"/>
    <n v="0"/>
    <n v="0"/>
    <n v="0"/>
    <n v="0"/>
    <n v="0"/>
    <n v="640"/>
    <n v="0"/>
    <n v="108.80000000000001"/>
    <n v="0"/>
  </r>
  <r>
    <s v=""/>
    <n v="0"/>
    <s v="DST669CSD1NPSKVO41"/>
    <s v="DST669CSD1NPSKVO41390"/>
    <s v="DST669CS"/>
    <s v="D1NPS"/>
    <s v="KVO41"/>
    <n v="390"/>
    <s v="VERSACE"/>
    <s v="FW22&amp;Before"/>
    <s v="2022AI"/>
    <x v="0"/>
    <x v="0"/>
    <s v="SHOES"/>
    <x v="3"/>
    <s v="FLAT SANDALS"/>
    <s v="MFO"/>
    <n v="0"/>
    <n v="0"/>
    <n v="0"/>
    <n v="0"/>
    <n v="0"/>
    <n v="0"/>
    <n v="0"/>
    <n v="0"/>
    <n v="0"/>
    <n v="0"/>
    <n v="0"/>
    <n v="0"/>
    <n v="0"/>
    <n v="0"/>
    <n v="0"/>
    <n v="0"/>
    <n v="0"/>
    <n v="640"/>
    <n v="0"/>
    <n v="108.80000000000001"/>
    <n v="0"/>
  </r>
  <r>
    <s v="DSR257CS_DGOR_D50"/>
    <n v="1"/>
    <s v="DSR257CSDGORD50"/>
    <s v="DSR257CSDGORD50360"/>
    <s v="DSR257CS"/>
    <s v="DGOR"/>
    <s v="D50"/>
    <n v="360"/>
    <s v="VERSACE"/>
    <s v="SS23"/>
    <s v="2023PE"/>
    <x v="0"/>
    <x v="0"/>
    <s v="SHOES"/>
    <x v="3"/>
    <s v="FLAT SANDALS"/>
    <s v="MFO"/>
    <n v="2"/>
    <n v="0"/>
    <n v="0"/>
    <n v="0"/>
    <n v="0"/>
    <n v="0"/>
    <n v="0"/>
    <n v="2"/>
    <n v="880"/>
    <n v="0"/>
    <n v="0"/>
    <n v="0"/>
    <n v="0"/>
    <n v="0"/>
    <n v="0"/>
    <n v="880"/>
    <n v="2"/>
    <n v="440"/>
    <n v="880"/>
    <n v="74.800000000000011"/>
    <n v="149.60000000000002"/>
  </r>
  <r>
    <s v=""/>
    <n v="0"/>
    <s v="DSR257CSDGORD50"/>
    <s v="DSR257CSDGORD50370"/>
    <s v="DSR257CS"/>
    <s v="DGOR"/>
    <s v="D50"/>
    <n v="370"/>
    <s v="VERSACE"/>
    <s v="SS23"/>
    <s v="2023PE"/>
    <x v="0"/>
    <x v="0"/>
    <s v="SHOES"/>
    <x v="3"/>
    <s v="FLAT SANDALS"/>
    <s v="MFO"/>
    <n v="1"/>
    <n v="0"/>
    <n v="0"/>
    <n v="0"/>
    <n v="0"/>
    <n v="0"/>
    <n v="0"/>
    <n v="1"/>
    <n v="440"/>
    <n v="0"/>
    <n v="0"/>
    <n v="0"/>
    <n v="0"/>
    <n v="0"/>
    <n v="0"/>
    <n v="440"/>
    <n v="1"/>
    <n v="440"/>
    <n v="440"/>
    <n v="74.800000000000011"/>
    <n v="74.800000000000011"/>
  </r>
  <r>
    <s v="DSR257CS_DGOR_D6S"/>
    <n v="1"/>
    <s v="DSR257CSDGORD6S"/>
    <s v="DSR257CSDGORD6S360"/>
    <s v="DSR257CS"/>
    <s v="DGOR"/>
    <s v="D6S"/>
    <n v="360"/>
    <s v="VERSACE"/>
    <s v="SS23"/>
    <s v="2023PE"/>
    <x v="0"/>
    <x v="0"/>
    <s v="SHOES"/>
    <x v="3"/>
    <s v="FLAT SANDALS"/>
    <s v="MFO"/>
    <n v="1"/>
    <n v="0"/>
    <n v="0"/>
    <n v="0"/>
    <n v="0"/>
    <n v="0"/>
    <n v="0"/>
    <n v="1"/>
    <n v="440"/>
    <n v="0"/>
    <n v="0"/>
    <n v="0"/>
    <n v="0"/>
    <n v="0"/>
    <n v="0"/>
    <n v="440"/>
    <n v="1"/>
    <n v="440"/>
    <n v="440"/>
    <n v="74.800000000000011"/>
    <n v="74.800000000000011"/>
  </r>
  <r>
    <s v="DSR257CS_DGOR_D41"/>
    <n v="1"/>
    <s v="DSR257CSDGORD41"/>
    <s v="DSR257CSDGORD41370"/>
    <s v="DSR257CS"/>
    <s v="DGOR"/>
    <s v="D41"/>
    <n v="370"/>
    <s v="VERSACE"/>
    <s v="SS24"/>
    <s v="2024PE"/>
    <x v="0"/>
    <x v="0"/>
    <s v="SHOES"/>
    <x v="3"/>
    <s v="FLAT SANDALS"/>
    <s v="MFO"/>
    <n v="1"/>
    <n v="0"/>
    <n v="0"/>
    <n v="0"/>
    <n v="0"/>
    <n v="0"/>
    <n v="0"/>
    <n v="1"/>
    <n v="440"/>
    <n v="0"/>
    <n v="0"/>
    <n v="0"/>
    <n v="0"/>
    <n v="0"/>
    <n v="0"/>
    <n v="440"/>
    <n v="1"/>
    <n v="440"/>
    <n v="440"/>
    <n v="74.800000000000011"/>
    <n v="74.800000000000011"/>
  </r>
  <r>
    <s v=""/>
    <n v="0"/>
    <s v="DSR257CSDGORD41"/>
    <s v="DSR257CSDGORD41380"/>
    <s v="DSR257CS"/>
    <s v="DGOR"/>
    <s v="D41"/>
    <n v="380"/>
    <s v="VERSACE"/>
    <s v="SS24"/>
    <s v="2024PE"/>
    <x v="0"/>
    <x v="0"/>
    <s v="SHOES"/>
    <x v="3"/>
    <s v="FLAT SANDALS"/>
    <s v="MFO"/>
    <n v="0"/>
    <n v="0"/>
    <n v="0"/>
    <n v="0"/>
    <n v="0"/>
    <n v="0"/>
    <n v="0"/>
    <n v="0"/>
    <n v="0"/>
    <n v="0"/>
    <n v="0"/>
    <n v="0"/>
    <n v="0"/>
    <n v="0"/>
    <n v="0"/>
    <n v="0"/>
    <n v="0"/>
    <n v="440"/>
    <n v="0"/>
    <n v="74.800000000000011"/>
    <n v="0"/>
  </r>
  <r>
    <s v=""/>
    <n v="0"/>
    <s v="DSR257CSDGORD41"/>
    <s v="DSR257CSDGORD41390"/>
    <s v="DSR257CS"/>
    <s v="DGOR"/>
    <s v="D41"/>
    <n v="390"/>
    <s v="VERSACE"/>
    <s v="SS24"/>
    <s v="2024PE"/>
    <x v="0"/>
    <x v="0"/>
    <s v="SHOES"/>
    <x v="3"/>
    <s v="FLAT SANDALS"/>
    <s v="MFO"/>
    <n v="0"/>
    <n v="0"/>
    <n v="0"/>
    <n v="0"/>
    <n v="0"/>
    <n v="0"/>
    <n v="0"/>
    <n v="0"/>
    <n v="0"/>
    <n v="0"/>
    <n v="0"/>
    <n v="0"/>
    <n v="0"/>
    <n v="0"/>
    <n v="0"/>
    <n v="0"/>
    <n v="0"/>
    <n v="440"/>
    <n v="0"/>
    <n v="74.800000000000011"/>
    <n v="0"/>
  </r>
  <r>
    <s v="1010175_DVT2P_1B00V"/>
    <n v="1"/>
    <s v="1010175DVT2P1B00V"/>
    <s v="1010175DVT2P1B00V360"/>
    <n v="1010175"/>
    <s v="DVT2P"/>
    <s v="1B00V"/>
    <n v="360"/>
    <s v="VERSACE"/>
    <s v="FW23"/>
    <s v="2023AI"/>
    <x v="0"/>
    <x v="0"/>
    <s v="SHOES"/>
    <x v="3"/>
    <s v="LOAFERS"/>
    <s v="EOS"/>
    <n v="0"/>
    <n v="0"/>
    <n v="0"/>
    <n v="0"/>
    <n v="2"/>
    <n v="0"/>
    <n v="0"/>
    <n v="2"/>
    <n v="0"/>
    <n v="0"/>
    <n v="0"/>
    <n v="0"/>
    <n v="1780"/>
    <n v="0"/>
    <n v="0"/>
    <n v="1780"/>
    <n v="2"/>
    <n v="890"/>
    <n v="1780"/>
    <n v="151.30000000000001"/>
    <n v="302.60000000000002"/>
  </r>
  <r>
    <s v=""/>
    <n v="0"/>
    <s v="1010175DVT2P1B00V"/>
    <s v="1010175DVT2P1B00V365"/>
    <n v="1010175"/>
    <s v="DVT2P"/>
    <s v="1B00V"/>
    <n v="365"/>
    <s v="VERSACE"/>
    <s v="FW23"/>
    <s v="2023AI"/>
    <x v="0"/>
    <x v="0"/>
    <s v="SHOES"/>
    <x v="3"/>
    <s v="LOAFERS"/>
    <s v="EOS"/>
    <n v="0"/>
    <n v="0"/>
    <n v="0"/>
    <n v="0"/>
    <n v="0"/>
    <n v="0"/>
    <n v="0"/>
    <n v="0"/>
    <n v="0"/>
    <n v="0"/>
    <n v="0"/>
    <n v="0"/>
    <n v="0"/>
    <n v="0"/>
    <n v="0"/>
    <n v="0"/>
    <n v="0"/>
    <n v="890"/>
    <n v="0"/>
    <n v="151.30000000000001"/>
    <n v="0"/>
  </r>
  <r>
    <s v=""/>
    <n v="0"/>
    <s v="1010175DVT2P1B00V"/>
    <s v="1010175DVT2P1B00V370"/>
    <n v="1010175"/>
    <s v="DVT2P"/>
    <s v="1B00V"/>
    <n v="370"/>
    <s v="VERSACE"/>
    <s v="FW23"/>
    <s v="2023AI"/>
    <x v="0"/>
    <x v="0"/>
    <s v="SHOES"/>
    <x v="3"/>
    <s v="LOAFERS"/>
    <s v="EOS"/>
    <n v="0"/>
    <n v="0"/>
    <n v="0"/>
    <n v="1"/>
    <n v="1"/>
    <n v="0"/>
    <n v="0"/>
    <n v="2"/>
    <n v="0"/>
    <n v="0"/>
    <n v="0"/>
    <n v="890"/>
    <n v="890"/>
    <n v="0"/>
    <n v="0"/>
    <n v="1780"/>
    <n v="2"/>
    <n v="890"/>
    <n v="1780"/>
    <n v="151.30000000000001"/>
    <n v="302.60000000000002"/>
  </r>
  <r>
    <s v=""/>
    <n v="0"/>
    <s v="1010175DVT2P1B00V"/>
    <s v="1010175DVT2P1B00V375"/>
    <n v="1010175"/>
    <s v="DVT2P"/>
    <s v="1B00V"/>
    <n v="375"/>
    <s v="VERSACE"/>
    <s v="FW23"/>
    <s v="2023AI"/>
    <x v="0"/>
    <x v="0"/>
    <s v="SHOES"/>
    <x v="3"/>
    <s v="LOAFERS"/>
    <s v="EOS"/>
    <n v="0"/>
    <n v="0"/>
    <n v="1"/>
    <n v="1"/>
    <n v="0"/>
    <n v="0"/>
    <n v="0"/>
    <n v="2"/>
    <n v="0"/>
    <n v="0"/>
    <n v="890"/>
    <n v="890"/>
    <n v="0"/>
    <n v="0"/>
    <n v="0"/>
    <n v="1780"/>
    <n v="2"/>
    <n v="890"/>
    <n v="1780"/>
    <n v="151.30000000000001"/>
    <n v="302.60000000000002"/>
  </r>
  <r>
    <s v=""/>
    <n v="0"/>
    <s v="1010175DVT2P1B00V"/>
    <s v="1010175DVT2P1B00V380"/>
    <n v="1010175"/>
    <s v="DVT2P"/>
    <s v="1B00V"/>
    <n v="380"/>
    <s v="VERSACE"/>
    <s v="FW23"/>
    <s v="2023AI"/>
    <x v="0"/>
    <x v="0"/>
    <s v="SHOES"/>
    <x v="3"/>
    <s v="LOAFERS"/>
    <s v="EOS"/>
    <n v="0"/>
    <n v="0"/>
    <n v="0"/>
    <n v="3"/>
    <n v="3"/>
    <n v="0"/>
    <n v="0"/>
    <n v="6"/>
    <n v="0"/>
    <n v="0"/>
    <n v="0"/>
    <n v="2670"/>
    <n v="2670"/>
    <n v="0"/>
    <n v="0"/>
    <n v="5340"/>
    <n v="6"/>
    <n v="890"/>
    <n v="5340"/>
    <n v="151.30000000000001"/>
    <n v="907.80000000000007"/>
  </r>
  <r>
    <s v=""/>
    <n v="0"/>
    <s v="1010175DVT2P1B00V"/>
    <s v="1010175DVT2P1B00V385"/>
    <n v="1010175"/>
    <s v="DVT2P"/>
    <s v="1B00V"/>
    <n v="385"/>
    <s v="VERSACE"/>
    <s v="FW23"/>
    <s v="2023AI"/>
    <x v="0"/>
    <x v="0"/>
    <s v="SHOES"/>
    <x v="3"/>
    <s v="LOAFERS"/>
    <s v="EOS"/>
    <n v="0"/>
    <n v="0"/>
    <n v="0"/>
    <n v="0"/>
    <n v="0"/>
    <n v="0"/>
    <n v="0"/>
    <n v="0"/>
    <n v="0"/>
    <n v="0"/>
    <n v="0"/>
    <n v="0"/>
    <n v="0"/>
    <n v="0"/>
    <n v="0"/>
    <n v="0"/>
    <n v="0"/>
    <n v="890"/>
    <n v="0"/>
    <n v="151.30000000000001"/>
    <n v="0"/>
  </r>
  <r>
    <s v=""/>
    <n v="0"/>
    <s v="1010175DVT2P1B00V"/>
    <s v="1010175DVT2P1B00V390"/>
    <n v="1010175"/>
    <s v="DVT2P"/>
    <s v="1B00V"/>
    <n v="390"/>
    <s v="VERSACE"/>
    <s v="FW23"/>
    <s v="2023AI"/>
    <x v="0"/>
    <x v="0"/>
    <s v="SHOES"/>
    <x v="3"/>
    <s v="LOAFERS"/>
    <s v="EOS"/>
    <n v="0"/>
    <n v="0"/>
    <n v="0"/>
    <n v="2"/>
    <n v="2"/>
    <n v="0"/>
    <n v="0"/>
    <n v="4"/>
    <n v="0"/>
    <n v="0"/>
    <n v="0"/>
    <n v="1780"/>
    <n v="1780"/>
    <n v="0"/>
    <n v="0"/>
    <n v="3560"/>
    <n v="4"/>
    <n v="890"/>
    <n v="3560"/>
    <n v="151.30000000000001"/>
    <n v="605.20000000000005"/>
  </r>
  <r>
    <s v="1004487_1A00619_1B00V"/>
    <n v="1"/>
    <s v="10044871A006191B00V"/>
    <s v="10044871A006191B00V370"/>
    <n v="1004487"/>
    <s v="1A00619"/>
    <s v="1B00V"/>
    <n v="370"/>
    <s v="VERSACE"/>
    <s v="FW22&amp;Before"/>
    <s v="2022PE"/>
    <x v="0"/>
    <x v="0"/>
    <s v="SHOES"/>
    <x v="3"/>
    <s v="MULE/SANDALS"/>
    <s v="EOS"/>
    <n v="0"/>
    <n v="0"/>
    <n v="0"/>
    <n v="0"/>
    <n v="0"/>
    <n v="0"/>
    <n v="0"/>
    <n v="0"/>
    <n v="0"/>
    <n v="0"/>
    <n v="0"/>
    <n v="0"/>
    <n v="0"/>
    <n v="0"/>
    <n v="0"/>
    <n v="0"/>
    <n v="0"/>
    <n v="850"/>
    <n v="0"/>
    <n v="144.5"/>
    <n v="0"/>
  </r>
  <r>
    <s v=""/>
    <n v="0"/>
    <s v="10044871A006191B00V"/>
    <s v="10044871A006191B00V380"/>
    <n v="1004487"/>
    <s v="1A00619"/>
    <s v="1B00V"/>
    <n v="380"/>
    <s v="VERSACE"/>
    <s v="FW22&amp;Before"/>
    <s v="2022PE"/>
    <x v="0"/>
    <x v="0"/>
    <s v="SHOES"/>
    <x v="3"/>
    <s v="MULE/SANDALS"/>
    <s v="EOS"/>
    <n v="2"/>
    <n v="0"/>
    <n v="0"/>
    <n v="0"/>
    <n v="0"/>
    <n v="0"/>
    <n v="0"/>
    <n v="2"/>
    <n v="1700"/>
    <n v="0"/>
    <n v="0"/>
    <n v="0"/>
    <n v="0"/>
    <n v="0"/>
    <n v="0"/>
    <n v="1700"/>
    <n v="2"/>
    <n v="850"/>
    <n v="1700"/>
    <n v="144.5"/>
    <n v="289"/>
  </r>
  <r>
    <s v=""/>
    <n v="0"/>
    <s v="10044871A006191B00V"/>
    <s v="10044871A006191B00V400"/>
    <n v="1004487"/>
    <s v="1A00619"/>
    <s v="1B00V"/>
    <n v="400"/>
    <s v="VERSACE"/>
    <s v="FW22&amp;Before"/>
    <s v="2022PE"/>
    <x v="0"/>
    <x v="0"/>
    <s v="SHOES"/>
    <x v="3"/>
    <s v="MULE/SANDALS"/>
    <s v="EOS"/>
    <n v="2"/>
    <n v="0"/>
    <n v="0"/>
    <n v="0"/>
    <n v="0"/>
    <n v="0"/>
    <n v="0"/>
    <n v="2"/>
    <n v="1700"/>
    <n v="0"/>
    <n v="0"/>
    <n v="0"/>
    <n v="0"/>
    <n v="0"/>
    <n v="0"/>
    <n v="1700"/>
    <n v="2"/>
    <n v="850"/>
    <n v="1700"/>
    <n v="144.5"/>
    <n v="289"/>
  </r>
  <r>
    <s v="1003334_DVT2P_1PB9V"/>
    <n v="1"/>
    <s v="1003334DVT2P1PB9V"/>
    <s v="1003334DVT2P1PB9V350"/>
    <n v="1003334"/>
    <s v="DVT2P"/>
    <s v="1PB9V"/>
    <n v="350"/>
    <s v="VERSACE"/>
    <s v="FW22&amp;Before"/>
    <s v="2022AI"/>
    <x v="0"/>
    <x v="0"/>
    <s v="SHOES"/>
    <x v="3"/>
    <s v="MULE/SANDALS"/>
    <s v="EOS"/>
    <n v="0"/>
    <n v="0"/>
    <n v="0"/>
    <n v="0"/>
    <n v="0"/>
    <n v="0"/>
    <n v="0"/>
    <n v="0"/>
    <n v="0"/>
    <n v="0"/>
    <n v="0"/>
    <n v="0"/>
    <n v="0"/>
    <n v="0"/>
    <n v="0"/>
    <n v="0"/>
    <n v="0"/>
    <n v="790"/>
    <n v="0"/>
    <n v="134.30000000000001"/>
    <n v="0"/>
  </r>
  <r>
    <s v=""/>
    <n v="0"/>
    <s v="1003334DVT2P1PB9V"/>
    <s v="1003334DVT2P1PB9V355"/>
    <n v="1003334"/>
    <s v="DVT2P"/>
    <s v="1PB9V"/>
    <n v="355"/>
    <s v="VERSACE"/>
    <s v="FW22&amp;Before"/>
    <s v="2022AI"/>
    <x v="0"/>
    <x v="0"/>
    <s v="SHOES"/>
    <x v="3"/>
    <s v="MULE/SANDALS"/>
    <s v="EOS"/>
    <n v="0"/>
    <n v="0"/>
    <n v="0"/>
    <n v="0"/>
    <n v="0"/>
    <n v="0"/>
    <n v="0"/>
    <n v="0"/>
    <n v="0"/>
    <n v="0"/>
    <n v="0"/>
    <n v="0"/>
    <n v="0"/>
    <n v="0"/>
    <n v="0"/>
    <n v="0"/>
    <n v="0"/>
    <n v="790"/>
    <n v="0"/>
    <n v="134.30000000000001"/>
    <n v="0"/>
  </r>
  <r>
    <s v=""/>
    <n v="0"/>
    <s v="1003334DVT2P1PB9V"/>
    <s v="1003334DVT2P1PB9V360"/>
    <n v="1003334"/>
    <s v="DVT2P"/>
    <s v="1PB9V"/>
    <n v="360"/>
    <s v="VERSACE"/>
    <s v="FW22&amp;Before"/>
    <s v="2022AI"/>
    <x v="0"/>
    <x v="0"/>
    <s v="SHOES"/>
    <x v="3"/>
    <s v="MULE/SANDALS"/>
    <s v="EOS"/>
    <n v="1"/>
    <n v="0"/>
    <n v="0"/>
    <n v="0"/>
    <n v="0"/>
    <n v="0"/>
    <n v="0"/>
    <n v="1"/>
    <n v="790"/>
    <n v="0"/>
    <n v="0"/>
    <n v="0"/>
    <n v="0"/>
    <n v="0"/>
    <n v="0"/>
    <n v="790"/>
    <n v="1"/>
    <n v="790"/>
    <n v="790"/>
    <n v="134.30000000000001"/>
    <n v="134.30000000000001"/>
  </r>
  <r>
    <s v=""/>
    <n v="0"/>
    <s v="1003334DVT2P1PB9V"/>
    <s v="1003334DVT2P1PB9V390"/>
    <n v="1003334"/>
    <s v="DVT2P"/>
    <s v="1PB9V"/>
    <n v="390"/>
    <s v="VERSACE"/>
    <s v="FW22&amp;Before"/>
    <s v="2022AI"/>
    <x v="0"/>
    <x v="0"/>
    <s v="SHOES"/>
    <x v="3"/>
    <s v="MULE/SANDALS"/>
    <s v="EOS"/>
    <n v="0"/>
    <n v="0"/>
    <n v="0"/>
    <n v="0"/>
    <n v="0"/>
    <n v="0"/>
    <n v="0"/>
    <n v="0"/>
    <n v="0"/>
    <n v="0"/>
    <n v="0"/>
    <n v="0"/>
    <n v="0"/>
    <n v="0"/>
    <n v="0"/>
    <n v="0"/>
    <n v="0"/>
    <n v="790"/>
    <n v="0"/>
    <n v="134.30000000000001"/>
    <n v="0"/>
  </r>
  <r>
    <s v="1009807_DVT51_1LD2P"/>
    <n v="1"/>
    <s v="1009807DVT511LD2P"/>
    <s v="1009807DVT511LD2P350"/>
    <n v="1009807"/>
    <s v="DVT51"/>
    <s v="1LD2P"/>
    <n v="350"/>
    <s v="VERSACE"/>
    <s v="SS23"/>
    <s v="2023PE"/>
    <x v="0"/>
    <x v="0"/>
    <s v="SHOES"/>
    <x v="3"/>
    <s v="MULE/SANDALS"/>
    <s v="EOS"/>
    <n v="1"/>
    <n v="1"/>
    <n v="1"/>
    <n v="0"/>
    <n v="1"/>
    <n v="0"/>
    <n v="0"/>
    <n v="4"/>
    <n v="850"/>
    <n v="850"/>
    <n v="850"/>
    <n v="0"/>
    <n v="850"/>
    <n v="0"/>
    <n v="0"/>
    <n v="3400"/>
    <n v="4"/>
    <n v="850"/>
    <n v="3400"/>
    <n v="144.5"/>
    <n v="578"/>
  </r>
  <r>
    <s v=""/>
    <n v="0"/>
    <s v="1009807DVT511LD2P"/>
    <s v="1009807DVT511LD2P360"/>
    <n v="1009807"/>
    <s v="DVT51"/>
    <s v="1LD2P"/>
    <n v="360"/>
    <s v="VERSACE"/>
    <s v="SS23"/>
    <s v="2023PE"/>
    <x v="0"/>
    <x v="0"/>
    <s v="SHOES"/>
    <x v="3"/>
    <s v="MULE/SANDALS"/>
    <s v="EOS"/>
    <n v="0"/>
    <n v="1"/>
    <n v="0"/>
    <n v="1"/>
    <n v="1"/>
    <n v="1"/>
    <n v="0"/>
    <n v="4"/>
    <n v="0"/>
    <n v="850"/>
    <n v="0"/>
    <n v="850"/>
    <n v="850"/>
    <n v="850"/>
    <n v="0"/>
    <n v="3400"/>
    <n v="4"/>
    <n v="850"/>
    <n v="3400"/>
    <n v="144.5"/>
    <n v="578"/>
  </r>
  <r>
    <s v=""/>
    <n v="0"/>
    <s v="1009807DVT511LD2P"/>
    <s v="1009807DVT511LD2P370"/>
    <n v="1009807"/>
    <s v="DVT51"/>
    <s v="1LD2P"/>
    <n v="370"/>
    <s v="VERSACE"/>
    <s v="SS23"/>
    <s v="2023PE"/>
    <x v="0"/>
    <x v="0"/>
    <s v="SHOES"/>
    <x v="3"/>
    <s v="MULE/SANDALS"/>
    <s v="EOS"/>
    <n v="0"/>
    <n v="1"/>
    <n v="2"/>
    <n v="2"/>
    <n v="0"/>
    <n v="1"/>
    <n v="0"/>
    <n v="6"/>
    <n v="0"/>
    <n v="850"/>
    <n v="1700"/>
    <n v="1700"/>
    <n v="0"/>
    <n v="850"/>
    <n v="0"/>
    <n v="5100"/>
    <n v="6"/>
    <n v="850"/>
    <n v="5100"/>
    <n v="144.5"/>
    <n v="867"/>
  </r>
  <r>
    <s v=""/>
    <n v="0"/>
    <s v="1009807DVT511LD2P"/>
    <s v="1009807DVT511LD2P380"/>
    <n v="1009807"/>
    <s v="DVT51"/>
    <s v="1LD2P"/>
    <n v="380"/>
    <s v="VERSACE"/>
    <s v="SS23"/>
    <s v="2023PE"/>
    <x v="0"/>
    <x v="0"/>
    <s v="SHOES"/>
    <x v="3"/>
    <s v="MULE/SANDALS"/>
    <s v="EOS"/>
    <n v="0"/>
    <n v="0"/>
    <n v="0"/>
    <n v="1"/>
    <n v="0"/>
    <n v="2"/>
    <n v="0"/>
    <n v="3"/>
    <n v="0"/>
    <n v="0"/>
    <n v="0"/>
    <n v="850"/>
    <n v="0"/>
    <n v="1700"/>
    <n v="0"/>
    <n v="2550"/>
    <n v="3"/>
    <n v="850"/>
    <n v="2550"/>
    <n v="144.5"/>
    <n v="433.5"/>
  </r>
  <r>
    <s v=""/>
    <n v="0"/>
    <s v="1009807DVT511LD2P"/>
    <s v="1009807DVT511LD2P390"/>
    <n v="1009807"/>
    <s v="DVT51"/>
    <s v="1LD2P"/>
    <n v="390"/>
    <s v="VERSACE"/>
    <s v="SS23"/>
    <s v="2023PE"/>
    <x v="0"/>
    <x v="0"/>
    <s v="SHOES"/>
    <x v="3"/>
    <s v="MULE/SANDALS"/>
    <s v="EOS"/>
    <n v="0"/>
    <n v="0"/>
    <n v="1"/>
    <n v="0"/>
    <n v="0"/>
    <n v="2"/>
    <n v="0"/>
    <n v="3"/>
    <n v="0"/>
    <n v="0"/>
    <n v="850"/>
    <n v="0"/>
    <n v="0"/>
    <n v="1700"/>
    <n v="0"/>
    <n v="2550"/>
    <n v="3"/>
    <n v="850"/>
    <n v="2550"/>
    <n v="144.5"/>
    <n v="433.5"/>
  </r>
  <r>
    <s v=""/>
    <n v="0"/>
    <s v="1009807DVT511LD2P"/>
    <s v="1009807DVT511LD2P400"/>
    <n v="1009807"/>
    <s v="DVT51"/>
    <s v="1LD2P"/>
    <n v="400"/>
    <s v="VERSACE"/>
    <s v="SS23"/>
    <s v="2023PE"/>
    <x v="0"/>
    <x v="0"/>
    <s v="SHOES"/>
    <x v="3"/>
    <s v="MULE/SANDALS"/>
    <s v="EOS"/>
    <n v="0"/>
    <n v="0"/>
    <n v="0"/>
    <n v="0"/>
    <n v="0"/>
    <n v="1"/>
    <n v="0"/>
    <n v="1"/>
    <n v="0"/>
    <n v="0"/>
    <n v="0"/>
    <n v="0"/>
    <n v="0"/>
    <n v="850"/>
    <n v="0"/>
    <n v="850"/>
    <n v="1"/>
    <n v="850"/>
    <n v="850"/>
    <n v="144.5"/>
    <n v="144.5"/>
  </r>
  <r>
    <s v="1009807_DVT51_1PM6P"/>
    <n v="1"/>
    <s v="1009807DVT511PM6P"/>
    <s v="1009807DVT511PM6P350"/>
    <n v="1009807"/>
    <s v="DVT51"/>
    <s v="1PM6P"/>
    <n v="350"/>
    <s v="VERSACE"/>
    <s v="SS23"/>
    <s v="2023PE"/>
    <x v="0"/>
    <x v="0"/>
    <s v="SHOES"/>
    <x v="3"/>
    <s v="MULE/SANDALS"/>
    <s v="EOS"/>
    <n v="1"/>
    <n v="1"/>
    <n v="1"/>
    <n v="0"/>
    <n v="1"/>
    <n v="0"/>
    <n v="0"/>
    <n v="4"/>
    <n v="850"/>
    <n v="850"/>
    <n v="850"/>
    <n v="0"/>
    <n v="850"/>
    <n v="0"/>
    <n v="0"/>
    <n v="3400"/>
    <n v="4"/>
    <n v="850"/>
    <n v="3400"/>
    <n v="144.5"/>
    <n v="578"/>
  </r>
  <r>
    <s v=""/>
    <n v="0"/>
    <s v="1009807DVT511PM6P"/>
    <s v="1009807DVT511PM6P355"/>
    <n v="1009807"/>
    <s v="DVT51"/>
    <s v="1PM6P"/>
    <n v="355"/>
    <s v="VERSACE"/>
    <s v="SS23"/>
    <s v="2023PE"/>
    <x v="0"/>
    <x v="0"/>
    <s v="SHOES"/>
    <x v="3"/>
    <s v="MULE/SANDALS"/>
    <s v="EOS"/>
    <n v="0"/>
    <n v="0"/>
    <n v="0"/>
    <n v="0"/>
    <n v="1"/>
    <n v="0"/>
    <n v="0"/>
    <n v="1"/>
    <n v="0"/>
    <n v="0"/>
    <n v="0"/>
    <n v="0"/>
    <n v="850"/>
    <n v="0"/>
    <n v="0"/>
    <n v="850"/>
    <n v="1"/>
    <n v="850"/>
    <n v="850"/>
    <n v="144.5"/>
    <n v="144.5"/>
  </r>
  <r>
    <s v=""/>
    <n v="0"/>
    <s v="1009807DVT511PM6P"/>
    <s v="1009807DVT511PM6P360"/>
    <n v="1009807"/>
    <s v="DVT51"/>
    <s v="1PM6P"/>
    <n v="360"/>
    <s v="VERSACE"/>
    <s v="SS23"/>
    <s v="2023PE"/>
    <x v="0"/>
    <x v="0"/>
    <s v="SHOES"/>
    <x v="3"/>
    <s v="MULE/SANDALS"/>
    <s v="EOS"/>
    <n v="3"/>
    <n v="1"/>
    <n v="1"/>
    <n v="1"/>
    <n v="3"/>
    <n v="1"/>
    <n v="0"/>
    <n v="10"/>
    <n v="2550"/>
    <n v="850"/>
    <n v="850"/>
    <n v="850"/>
    <n v="2550"/>
    <n v="850"/>
    <n v="0"/>
    <n v="8500"/>
    <n v="10"/>
    <n v="850"/>
    <n v="8500"/>
    <n v="144.5"/>
    <n v="1445"/>
  </r>
  <r>
    <s v=""/>
    <n v="0"/>
    <s v="1009807DVT511PM6P"/>
    <s v="1009807DVT511PM6P365"/>
    <n v="1009807"/>
    <s v="DVT51"/>
    <s v="1PM6P"/>
    <n v="365"/>
    <s v="VERSACE"/>
    <s v="SS23"/>
    <s v="2023PE"/>
    <x v="0"/>
    <x v="0"/>
    <s v="SHOES"/>
    <x v="3"/>
    <s v="MULE/SANDALS"/>
    <s v="EOS"/>
    <n v="1"/>
    <n v="0"/>
    <n v="0"/>
    <n v="0"/>
    <n v="0"/>
    <n v="0"/>
    <n v="0"/>
    <n v="1"/>
    <n v="850"/>
    <n v="0"/>
    <n v="0"/>
    <n v="0"/>
    <n v="0"/>
    <n v="0"/>
    <n v="0"/>
    <n v="850"/>
    <n v="1"/>
    <n v="850"/>
    <n v="850"/>
    <n v="144.5"/>
    <n v="144.5"/>
  </r>
  <r>
    <s v=""/>
    <n v="0"/>
    <s v="1009807DVT511PM6P"/>
    <s v="1009807DVT511PM6P370"/>
    <n v="1009807"/>
    <s v="DVT51"/>
    <s v="1PM6P"/>
    <n v="370"/>
    <s v="VERSACE"/>
    <s v="SS23"/>
    <s v="2023PE"/>
    <x v="0"/>
    <x v="0"/>
    <s v="SHOES"/>
    <x v="3"/>
    <s v="MULE/SANDALS"/>
    <s v="EOS"/>
    <n v="0"/>
    <n v="5"/>
    <n v="2"/>
    <n v="2"/>
    <n v="4"/>
    <n v="3"/>
    <n v="0"/>
    <n v="16"/>
    <n v="0"/>
    <n v="4250"/>
    <n v="1700"/>
    <n v="1700"/>
    <n v="3400"/>
    <n v="2550"/>
    <n v="0"/>
    <n v="13600"/>
    <n v="16"/>
    <n v="850"/>
    <n v="13600"/>
    <n v="144.5"/>
    <n v="2312"/>
  </r>
  <r>
    <s v=""/>
    <n v="0"/>
    <s v="1009807DVT511PM6P"/>
    <s v="1009807DVT511PM6P375"/>
    <n v="1009807"/>
    <s v="DVT51"/>
    <s v="1PM6P"/>
    <n v="375"/>
    <s v="VERSACE"/>
    <s v="SS23"/>
    <s v="2023PE"/>
    <x v="0"/>
    <x v="0"/>
    <s v="SHOES"/>
    <x v="3"/>
    <s v="MULE/SANDALS"/>
    <s v="EOS"/>
    <n v="0"/>
    <n v="0"/>
    <n v="0"/>
    <n v="0"/>
    <n v="1"/>
    <n v="1"/>
    <n v="0"/>
    <n v="2"/>
    <n v="0"/>
    <n v="0"/>
    <n v="0"/>
    <n v="0"/>
    <n v="850"/>
    <n v="850"/>
    <n v="0"/>
    <n v="1700"/>
    <n v="2"/>
    <n v="850"/>
    <n v="1700"/>
    <n v="144.5"/>
    <n v="289"/>
  </r>
  <r>
    <s v=""/>
    <n v="0"/>
    <s v="1009807DVT511PM6P"/>
    <s v="1009807DVT511PM6P380"/>
    <n v="1009807"/>
    <s v="DVT51"/>
    <s v="1PM6P"/>
    <n v="380"/>
    <s v="VERSACE"/>
    <s v="SS23"/>
    <s v="2023PE"/>
    <x v="0"/>
    <x v="0"/>
    <s v="SHOES"/>
    <x v="3"/>
    <s v="MULE/SANDALS"/>
    <s v="EOS"/>
    <n v="2"/>
    <n v="3"/>
    <n v="4"/>
    <n v="0"/>
    <n v="2"/>
    <n v="2"/>
    <n v="0"/>
    <n v="13"/>
    <n v="1700"/>
    <n v="2550"/>
    <n v="3400"/>
    <n v="0"/>
    <n v="1700"/>
    <n v="1700"/>
    <n v="0"/>
    <n v="11050"/>
    <n v="13"/>
    <n v="850"/>
    <n v="11050"/>
    <n v="144.5"/>
    <n v="1878.5"/>
  </r>
  <r>
    <s v=""/>
    <n v="0"/>
    <s v="1009807DVT511PM6P"/>
    <s v="1009807DVT511PM6P385"/>
    <n v="1009807"/>
    <s v="DVT51"/>
    <s v="1PM6P"/>
    <n v="385"/>
    <s v="VERSACE"/>
    <s v="SS23"/>
    <s v="2023PE"/>
    <x v="0"/>
    <x v="0"/>
    <s v="SHOES"/>
    <x v="3"/>
    <s v="MULE/SANDALS"/>
    <s v="EOS"/>
    <n v="0"/>
    <n v="0"/>
    <n v="0"/>
    <n v="0"/>
    <n v="1"/>
    <n v="1"/>
    <n v="0"/>
    <n v="2"/>
    <n v="0"/>
    <n v="0"/>
    <n v="0"/>
    <n v="0"/>
    <n v="850"/>
    <n v="850"/>
    <n v="0"/>
    <n v="1700"/>
    <n v="2"/>
    <n v="850"/>
    <n v="1700"/>
    <n v="144.5"/>
    <n v="289"/>
  </r>
  <r>
    <s v=""/>
    <n v="0"/>
    <s v="1009807DVT511PM6P"/>
    <s v="1009807DVT511PM6P390"/>
    <n v="1009807"/>
    <s v="DVT51"/>
    <s v="1PM6P"/>
    <n v="390"/>
    <s v="VERSACE"/>
    <s v="SS23"/>
    <s v="2023PE"/>
    <x v="0"/>
    <x v="0"/>
    <s v="SHOES"/>
    <x v="3"/>
    <s v="MULE/SANDALS"/>
    <s v="EOS"/>
    <n v="1"/>
    <n v="1"/>
    <n v="2"/>
    <n v="1"/>
    <n v="2"/>
    <n v="2"/>
    <n v="0"/>
    <n v="9"/>
    <n v="850"/>
    <n v="850"/>
    <n v="1700"/>
    <n v="850"/>
    <n v="1700"/>
    <n v="1700"/>
    <n v="0"/>
    <n v="7650"/>
    <n v="9"/>
    <n v="850"/>
    <n v="7650"/>
    <n v="144.5"/>
    <n v="1300.5"/>
  </r>
  <r>
    <s v=""/>
    <n v="0"/>
    <s v="1009807DVT511PM6P"/>
    <s v="1009807DVT511PM6P400"/>
    <n v="1009807"/>
    <s v="DVT51"/>
    <s v="1PM6P"/>
    <n v="400"/>
    <s v="VERSACE"/>
    <s v="SS23"/>
    <s v="2023PE"/>
    <x v="0"/>
    <x v="0"/>
    <s v="SHOES"/>
    <x v="3"/>
    <s v="MULE/SANDALS"/>
    <s v="EOS"/>
    <n v="0"/>
    <n v="0"/>
    <n v="1"/>
    <n v="0"/>
    <n v="0"/>
    <n v="0"/>
    <n v="0"/>
    <n v="1"/>
    <n v="0"/>
    <n v="0"/>
    <n v="850"/>
    <n v="0"/>
    <n v="0"/>
    <n v="0"/>
    <n v="0"/>
    <n v="850"/>
    <n v="1"/>
    <n v="850"/>
    <n v="850"/>
    <n v="144.5"/>
    <n v="144.5"/>
  </r>
  <r>
    <s v="1009996_1A00619_1LD2P"/>
    <n v="1"/>
    <s v="10099961A006191LD2P"/>
    <s v="10099961A006191LD2P380"/>
    <n v="1009996"/>
    <s v="1A00619"/>
    <s v="1LD2P"/>
    <n v="380"/>
    <s v="VERSACE"/>
    <s v="SS23"/>
    <s v="2023PE"/>
    <x v="0"/>
    <x v="0"/>
    <s v="SHOES"/>
    <x v="3"/>
    <s v="MULE/SANDALS"/>
    <s v="EOS"/>
    <n v="0"/>
    <n v="0"/>
    <n v="0"/>
    <n v="0"/>
    <n v="0"/>
    <n v="1"/>
    <n v="0"/>
    <n v="1"/>
    <n v="0"/>
    <n v="0"/>
    <n v="0"/>
    <n v="0"/>
    <n v="0"/>
    <n v="1190"/>
    <n v="0"/>
    <n v="1190"/>
    <n v="1"/>
    <n v="1190"/>
    <n v="1190"/>
    <n v="202.3"/>
    <n v="202.3"/>
  </r>
  <r>
    <s v=""/>
    <n v="0"/>
    <s v="10099961A006191LD2P"/>
    <s v="10099961A006191LD2P390"/>
    <n v="1009996"/>
    <s v="1A00619"/>
    <s v="1LD2P"/>
    <n v="390"/>
    <s v="VERSACE"/>
    <s v="SS23"/>
    <s v="2023PE"/>
    <x v="0"/>
    <x v="0"/>
    <s v="SHOES"/>
    <x v="3"/>
    <s v="MULE/SANDALS"/>
    <s v="EOS"/>
    <n v="0"/>
    <n v="0"/>
    <n v="0"/>
    <n v="0"/>
    <n v="0"/>
    <n v="1"/>
    <n v="0"/>
    <n v="1"/>
    <n v="0"/>
    <n v="0"/>
    <n v="0"/>
    <n v="0"/>
    <n v="0"/>
    <n v="1190"/>
    <n v="0"/>
    <n v="1190"/>
    <n v="1"/>
    <n v="1190"/>
    <n v="1190"/>
    <n v="202.3"/>
    <n v="202.3"/>
  </r>
  <r>
    <s v=""/>
    <n v="0"/>
    <s v="10099961A006191LD2P"/>
    <s v="10099961A006191LD2P400"/>
    <n v="1009996"/>
    <s v="1A00619"/>
    <s v="1LD2P"/>
    <n v="400"/>
    <s v="VERSACE"/>
    <s v="SS23"/>
    <s v="2023PE"/>
    <x v="0"/>
    <x v="0"/>
    <s v="SHOES"/>
    <x v="3"/>
    <s v="MULE/SANDALS"/>
    <s v="EOS"/>
    <n v="0"/>
    <n v="0"/>
    <n v="0"/>
    <n v="0"/>
    <n v="0"/>
    <n v="0"/>
    <n v="0"/>
    <n v="0"/>
    <n v="0"/>
    <n v="0"/>
    <n v="0"/>
    <n v="0"/>
    <n v="0"/>
    <n v="0"/>
    <n v="0"/>
    <n v="0"/>
    <n v="0"/>
    <n v="1190"/>
    <n v="0"/>
    <n v="202.3"/>
    <n v="0"/>
  </r>
  <r>
    <s v="1009996_1A00619_1PM6P"/>
    <n v="1"/>
    <s v="10099961A006191PM6P"/>
    <s v="10099961A006191PM6P370"/>
    <n v="1009996"/>
    <s v="1A00619"/>
    <s v="1PM6P"/>
    <n v="370"/>
    <s v="VERSACE"/>
    <s v="SS23"/>
    <s v="2023PE"/>
    <x v="0"/>
    <x v="0"/>
    <s v="SHOES"/>
    <x v="3"/>
    <s v="MULE/SANDALS"/>
    <s v="EOS"/>
    <n v="0"/>
    <n v="0"/>
    <n v="0"/>
    <n v="0"/>
    <n v="0"/>
    <n v="2"/>
    <n v="0"/>
    <n v="2"/>
    <n v="0"/>
    <n v="0"/>
    <n v="0"/>
    <n v="0"/>
    <n v="0"/>
    <n v="2380"/>
    <n v="0"/>
    <n v="2380"/>
    <n v="2"/>
    <n v="1190"/>
    <n v="2380"/>
    <n v="202.3"/>
    <n v="404.6"/>
  </r>
  <r>
    <s v=""/>
    <n v="0"/>
    <s v="10099961A006191PM6P"/>
    <s v="10099961A006191PM6P380"/>
    <n v="1009996"/>
    <s v="1A00619"/>
    <s v="1PM6P"/>
    <n v="380"/>
    <s v="VERSACE"/>
    <s v="SS23"/>
    <s v="2023PE"/>
    <x v="0"/>
    <x v="0"/>
    <s v="SHOES"/>
    <x v="3"/>
    <s v="MULE/SANDALS"/>
    <s v="EOS"/>
    <n v="0"/>
    <n v="0"/>
    <n v="0"/>
    <n v="1"/>
    <n v="0"/>
    <n v="1"/>
    <n v="0"/>
    <n v="2"/>
    <n v="0"/>
    <n v="0"/>
    <n v="0"/>
    <n v="1190"/>
    <n v="0"/>
    <n v="1190"/>
    <n v="0"/>
    <n v="2380"/>
    <n v="2"/>
    <n v="1190"/>
    <n v="2380"/>
    <n v="202.3"/>
    <n v="404.6"/>
  </r>
  <r>
    <s v=""/>
    <n v="0"/>
    <s v="10099961A006191PM6P"/>
    <s v="10099961A006191PM6P390"/>
    <n v="1009996"/>
    <s v="1A00619"/>
    <s v="1PM6P"/>
    <n v="390"/>
    <s v="VERSACE"/>
    <s v="SS23"/>
    <s v="2023PE"/>
    <x v="0"/>
    <x v="0"/>
    <s v="SHOES"/>
    <x v="3"/>
    <s v="MULE/SANDALS"/>
    <s v="EOS"/>
    <n v="0"/>
    <n v="0"/>
    <n v="0"/>
    <n v="0"/>
    <n v="0"/>
    <n v="2"/>
    <n v="0"/>
    <n v="2"/>
    <n v="0"/>
    <n v="0"/>
    <n v="0"/>
    <n v="0"/>
    <n v="0"/>
    <n v="2380"/>
    <n v="0"/>
    <n v="2380"/>
    <n v="2"/>
    <n v="1190"/>
    <n v="2380"/>
    <n v="202.3"/>
    <n v="404.6"/>
  </r>
  <r>
    <s v=""/>
    <n v="0"/>
    <s v="10099961A006191PM6P"/>
    <s v="10099961A006191PM6P400"/>
    <n v="1009996"/>
    <s v="1A00619"/>
    <s v="1PM6P"/>
    <n v="400"/>
    <s v="VERSACE"/>
    <s v="SS23"/>
    <s v="2023PE"/>
    <x v="0"/>
    <x v="0"/>
    <s v="SHOES"/>
    <x v="3"/>
    <s v="MULE/SANDALS"/>
    <s v="EOS"/>
    <n v="0"/>
    <n v="0"/>
    <n v="0"/>
    <n v="0"/>
    <n v="1"/>
    <n v="0"/>
    <n v="0"/>
    <n v="1"/>
    <n v="0"/>
    <n v="0"/>
    <n v="0"/>
    <n v="0"/>
    <n v="1190"/>
    <n v="0"/>
    <n v="0"/>
    <n v="1190"/>
    <n v="1"/>
    <n v="1190"/>
    <n v="1190"/>
    <n v="202.3"/>
    <n v="202.3"/>
  </r>
  <r>
    <s v="1009996_1A00619_1Y87P"/>
    <n v="1"/>
    <s v="10099961A006191Y87P"/>
    <s v="10099961A006191Y87P390"/>
    <n v="1009996"/>
    <s v="1A00619"/>
    <s v="1Y87P"/>
    <n v="390"/>
    <s v="VERSACE"/>
    <s v="SS23"/>
    <s v="2023PE"/>
    <x v="0"/>
    <x v="0"/>
    <s v="SHOES"/>
    <x v="3"/>
    <s v="MULE/SANDALS"/>
    <s v="EOS"/>
    <n v="0"/>
    <n v="0"/>
    <n v="0"/>
    <n v="0"/>
    <n v="0"/>
    <n v="1"/>
    <n v="0"/>
    <n v="1"/>
    <n v="0"/>
    <n v="0"/>
    <n v="0"/>
    <n v="0"/>
    <n v="0"/>
    <n v="1190"/>
    <n v="0"/>
    <n v="1190"/>
    <n v="1"/>
    <n v="1190"/>
    <n v="1190"/>
    <n v="202.3"/>
    <n v="202.3"/>
  </r>
  <r>
    <s v=""/>
    <n v="0"/>
    <s v="10099961A006191Y87P"/>
    <s v="10099961A006191Y87P400"/>
    <n v="1009996"/>
    <s v="1A00619"/>
    <s v="1Y87P"/>
    <n v="400"/>
    <s v="VERSACE"/>
    <s v="SS23"/>
    <s v="2023PE"/>
    <x v="0"/>
    <x v="0"/>
    <s v="SHOES"/>
    <x v="3"/>
    <s v="MULE/SANDALS"/>
    <s v="EOS"/>
    <n v="0"/>
    <n v="0"/>
    <n v="0"/>
    <n v="0"/>
    <n v="0"/>
    <n v="1"/>
    <n v="0"/>
    <n v="1"/>
    <n v="0"/>
    <n v="0"/>
    <n v="0"/>
    <n v="0"/>
    <n v="0"/>
    <n v="1190"/>
    <n v="0"/>
    <n v="1190"/>
    <n v="1"/>
    <n v="1190"/>
    <n v="1190"/>
    <n v="202.3"/>
    <n v="202.3"/>
  </r>
  <r>
    <s v="1004186_1A02259_1E01V"/>
    <n v="1"/>
    <s v="10041861A022591E01V"/>
    <s v="10041861A022591E01V390"/>
    <n v="1004186"/>
    <s v="1A02259"/>
    <s v="1E01V"/>
    <n v="390"/>
    <s v="VERSACE"/>
    <s v="SS23"/>
    <s v="2023PE"/>
    <x v="0"/>
    <x v="0"/>
    <s v="SHOES"/>
    <x v="3"/>
    <s v="MULE/SANDALS"/>
    <s v="EOS"/>
    <n v="0"/>
    <n v="0"/>
    <n v="0"/>
    <n v="0"/>
    <n v="2"/>
    <n v="0"/>
    <n v="0"/>
    <n v="2"/>
    <n v="0"/>
    <n v="0"/>
    <n v="0"/>
    <n v="0"/>
    <n v="2300"/>
    <n v="0"/>
    <n v="0"/>
    <n v="2300"/>
    <n v="2"/>
    <n v="1150"/>
    <n v="2300"/>
    <n v="195.5"/>
    <n v="391"/>
  </r>
  <r>
    <s v="1009996_DVT2P_1B00P"/>
    <n v="1"/>
    <s v="1009996DVT2P1B00P"/>
    <s v="1009996DVT2P1B00P350"/>
    <n v="1009996"/>
    <s v="DVT2P"/>
    <s v="1B00P"/>
    <n v="350"/>
    <s v="VERSACE"/>
    <s v="FW23"/>
    <s v="2023AI"/>
    <x v="0"/>
    <x v="0"/>
    <s v="SHOES"/>
    <x v="3"/>
    <s v="MULE/SANDALS"/>
    <s v="EOS"/>
    <n v="0"/>
    <n v="1"/>
    <n v="0"/>
    <n v="0"/>
    <n v="0"/>
    <n v="0"/>
    <n v="0"/>
    <n v="1"/>
    <n v="0"/>
    <n v="1190"/>
    <n v="0"/>
    <n v="0"/>
    <n v="0"/>
    <n v="0"/>
    <n v="0"/>
    <n v="1190"/>
    <n v="1"/>
    <n v="1190"/>
    <n v="1190"/>
    <n v="202.3"/>
    <n v="202.3"/>
  </r>
  <r>
    <s v=""/>
    <n v="0"/>
    <s v="1009996DVT2P1B00P"/>
    <s v="1009996DVT2P1B00P355"/>
    <n v="1009996"/>
    <s v="DVT2P"/>
    <s v="1B00P"/>
    <n v="355"/>
    <s v="VERSACE"/>
    <s v="FW23"/>
    <s v="2023AI"/>
    <x v="0"/>
    <x v="0"/>
    <s v="SHOES"/>
    <x v="3"/>
    <s v="MULE/SANDALS"/>
    <s v="EOS"/>
    <n v="0"/>
    <n v="1"/>
    <n v="0"/>
    <n v="0"/>
    <n v="0"/>
    <n v="0"/>
    <n v="0"/>
    <n v="1"/>
    <n v="0"/>
    <n v="1190"/>
    <n v="0"/>
    <n v="0"/>
    <n v="0"/>
    <n v="0"/>
    <n v="0"/>
    <n v="1190"/>
    <n v="1"/>
    <n v="1190"/>
    <n v="1190"/>
    <n v="202.3"/>
    <n v="202.3"/>
  </r>
  <r>
    <s v=""/>
    <n v="0"/>
    <s v="1009996DVT2P1B00P"/>
    <s v="1009996DVT2P1B00P360"/>
    <n v="1009996"/>
    <s v="DVT2P"/>
    <s v="1B00P"/>
    <n v="360"/>
    <s v="VERSACE"/>
    <s v="FW23"/>
    <s v="2023AI"/>
    <x v="0"/>
    <x v="0"/>
    <s v="SHOES"/>
    <x v="3"/>
    <s v="MULE/SANDALS"/>
    <s v="EOS"/>
    <n v="0"/>
    <n v="5"/>
    <n v="2"/>
    <n v="2"/>
    <n v="2"/>
    <n v="1"/>
    <n v="0"/>
    <n v="12"/>
    <n v="0"/>
    <n v="5950"/>
    <n v="2380"/>
    <n v="2380"/>
    <n v="2380"/>
    <n v="1190"/>
    <n v="0"/>
    <n v="14280"/>
    <n v="12"/>
    <n v="1190"/>
    <n v="14280"/>
    <n v="202.3"/>
    <n v="2427.6000000000004"/>
  </r>
  <r>
    <s v=""/>
    <n v="0"/>
    <s v="1009996DVT2P1B00P"/>
    <s v="1009996DVT2P1B00P365"/>
    <n v="1009996"/>
    <s v="DVT2P"/>
    <s v="1B00P"/>
    <n v="365"/>
    <s v="VERSACE"/>
    <s v="FW23"/>
    <s v="2023AI"/>
    <x v="0"/>
    <x v="0"/>
    <s v="SHOES"/>
    <x v="3"/>
    <s v="MULE/SANDALS"/>
    <s v="EOS"/>
    <n v="0"/>
    <n v="1"/>
    <n v="0"/>
    <n v="0"/>
    <n v="1"/>
    <n v="0"/>
    <n v="0"/>
    <n v="2"/>
    <n v="0"/>
    <n v="1190"/>
    <n v="0"/>
    <n v="0"/>
    <n v="1190"/>
    <n v="0"/>
    <n v="0"/>
    <n v="2380"/>
    <n v="2"/>
    <n v="1190"/>
    <n v="2380"/>
    <n v="202.3"/>
    <n v="404.6"/>
  </r>
  <r>
    <s v=""/>
    <n v="0"/>
    <s v="1009996DVT2P1B00P"/>
    <s v="1009996DVT2P1B00P370"/>
    <n v="1009996"/>
    <s v="DVT2P"/>
    <s v="1B00P"/>
    <n v="370"/>
    <s v="VERSACE"/>
    <s v="FW23"/>
    <s v="2023AI"/>
    <x v="0"/>
    <x v="0"/>
    <s v="SHOES"/>
    <x v="3"/>
    <s v="MULE/SANDALS"/>
    <s v="EOS"/>
    <n v="0"/>
    <n v="12"/>
    <n v="1"/>
    <n v="1"/>
    <n v="3"/>
    <n v="2"/>
    <n v="0"/>
    <n v="19"/>
    <n v="0"/>
    <n v="14280"/>
    <n v="1190"/>
    <n v="1190"/>
    <n v="3570"/>
    <n v="2380"/>
    <n v="0"/>
    <n v="22610"/>
    <n v="19"/>
    <n v="1190"/>
    <n v="22610"/>
    <n v="202.3"/>
    <n v="3843.7000000000003"/>
  </r>
  <r>
    <s v=""/>
    <n v="0"/>
    <s v="1009996DVT2P1B00P"/>
    <s v="1009996DVT2P1B00P375"/>
    <n v="1009996"/>
    <s v="DVT2P"/>
    <s v="1B00P"/>
    <n v="375"/>
    <s v="VERSACE"/>
    <s v="FW23"/>
    <s v="2023AI"/>
    <x v="0"/>
    <x v="0"/>
    <s v="SHOES"/>
    <x v="3"/>
    <s v="MULE/SANDALS"/>
    <s v="EOS"/>
    <n v="0"/>
    <n v="0"/>
    <n v="0"/>
    <n v="0"/>
    <n v="0"/>
    <n v="1"/>
    <n v="0"/>
    <n v="1"/>
    <n v="0"/>
    <n v="0"/>
    <n v="0"/>
    <n v="0"/>
    <n v="0"/>
    <n v="1190"/>
    <n v="0"/>
    <n v="1190"/>
    <n v="1"/>
    <n v="1190"/>
    <n v="1190"/>
    <n v="202.3"/>
    <n v="202.3"/>
  </r>
  <r>
    <s v=""/>
    <n v="0"/>
    <s v="1009996DVT2P1B00P"/>
    <s v="1009996DVT2P1B00P380"/>
    <n v="1009996"/>
    <s v="DVT2P"/>
    <s v="1B00P"/>
    <n v="380"/>
    <s v="VERSACE"/>
    <s v="FW23"/>
    <s v="2023AI"/>
    <x v="0"/>
    <x v="0"/>
    <s v="SHOES"/>
    <x v="3"/>
    <s v="MULE/SANDALS"/>
    <s v="EOS"/>
    <n v="0"/>
    <n v="8"/>
    <n v="2"/>
    <n v="2"/>
    <n v="4"/>
    <n v="1"/>
    <n v="0"/>
    <n v="17"/>
    <n v="0"/>
    <n v="9520"/>
    <n v="2380"/>
    <n v="2380"/>
    <n v="4760"/>
    <n v="1190"/>
    <n v="0"/>
    <n v="20230"/>
    <n v="17"/>
    <n v="1190"/>
    <n v="20230"/>
    <n v="202.3"/>
    <n v="3439.1000000000004"/>
  </r>
  <r>
    <s v=""/>
    <n v="0"/>
    <s v="1009996DVT2P1B00P"/>
    <s v="1009996DVT2P1B00P385"/>
    <n v="1009996"/>
    <s v="DVT2P"/>
    <s v="1B00P"/>
    <n v="385"/>
    <s v="VERSACE"/>
    <s v="FW23"/>
    <s v="2023AI"/>
    <x v="0"/>
    <x v="0"/>
    <s v="SHOES"/>
    <x v="3"/>
    <s v="MULE/SANDALS"/>
    <s v="EOS"/>
    <n v="0"/>
    <n v="0"/>
    <n v="0"/>
    <n v="0"/>
    <n v="0"/>
    <n v="1"/>
    <n v="0"/>
    <n v="1"/>
    <n v="0"/>
    <n v="0"/>
    <n v="0"/>
    <n v="0"/>
    <n v="0"/>
    <n v="1190"/>
    <n v="0"/>
    <n v="1190"/>
    <n v="1"/>
    <n v="1190"/>
    <n v="1190"/>
    <n v="202.3"/>
    <n v="202.3"/>
  </r>
  <r>
    <s v=""/>
    <n v="0"/>
    <s v="1009996DVT2P1B00P"/>
    <s v="1009996DVT2P1B00P390"/>
    <n v="1009996"/>
    <s v="DVT2P"/>
    <s v="1B00P"/>
    <n v="390"/>
    <s v="VERSACE"/>
    <s v="FW23"/>
    <s v="2023AI"/>
    <x v="0"/>
    <x v="0"/>
    <s v="SHOES"/>
    <x v="3"/>
    <s v="MULE/SANDALS"/>
    <s v="EOS"/>
    <n v="0"/>
    <n v="1"/>
    <n v="1"/>
    <n v="1"/>
    <n v="1"/>
    <n v="1"/>
    <n v="0"/>
    <n v="5"/>
    <n v="0"/>
    <n v="1190"/>
    <n v="1190"/>
    <n v="1190"/>
    <n v="1190"/>
    <n v="1190"/>
    <n v="0"/>
    <n v="5950"/>
    <n v="5"/>
    <n v="1190"/>
    <n v="5950"/>
    <n v="202.3"/>
    <n v="1011.5"/>
  </r>
  <r>
    <s v=""/>
    <n v="0"/>
    <s v="1009996DVT2P1B00P"/>
    <s v="1009996DVT2P1B00P400"/>
    <n v="1009996"/>
    <s v="DVT2P"/>
    <s v="1B00P"/>
    <n v="400"/>
    <s v="VERSACE"/>
    <s v="FW23"/>
    <s v="2023AI"/>
    <x v="0"/>
    <x v="0"/>
    <s v="SHOES"/>
    <x v="3"/>
    <s v="MULE/SANDALS"/>
    <s v="EOS"/>
    <n v="0"/>
    <n v="0"/>
    <n v="0"/>
    <n v="0"/>
    <n v="0"/>
    <n v="0"/>
    <n v="0"/>
    <n v="0"/>
    <n v="0"/>
    <n v="0"/>
    <n v="0"/>
    <n v="0"/>
    <n v="0"/>
    <n v="0"/>
    <n v="0"/>
    <n v="0"/>
    <n v="0"/>
    <n v="1190"/>
    <n v="0"/>
    <n v="202.3"/>
    <n v="0"/>
  </r>
  <r>
    <s v=""/>
    <n v="0"/>
    <s v="1009996DVT2P1B00P"/>
    <s v="1009996DVT2P1B00P410"/>
    <n v="1009996"/>
    <s v="DVT2P"/>
    <s v="1B00P"/>
    <n v="410"/>
    <s v="VERSACE"/>
    <s v="FW23"/>
    <s v="2023AI"/>
    <x v="0"/>
    <x v="0"/>
    <s v="SHOES"/>
    <x v="3"/>
    <s v="MULE/SANDALS"/>
    <s v="EOS"/>
    <n v="0"/>
    <n v="1"/>
    <n v="0"/>
    <n v="0"/>
    <n v="0"/>
    <n v="0"/>
    <n v="0"/>
    <n v="1"/>
    <n v="0"/>
    <n v="1190"/>
    <n v="0"/>
    <n v="0"/>
    <n v="0"/>
    <n v="0"/>
    <n v="0"/>
    <n v="1190"/>
    <n v="1"/>
    <n v="1190"/>
    <n v="1190"/>
    <n v="202.3"/>
    <n v="202.3"/>
  </r>
  <r>
    <s v="1009996_DVT2P_1W00P"/>
    <n v="1"/>
    <s v="1009996DVT2P1W00P"/>
    <s v="1009996DVT2P1W00P350"/>
    <n v="1009996"/>
    <s v="DVT2P"/>
    <s v="1W00P"/>
    <n v="350"/>
    <s v="VERSACE"/>
    <s v="FW23"/>
    <s v="2023AI"/>
    <x v="0"/>
    <x v="0"/>
    <s v="SHOES"/>
    <x v="3"/>
    <s v="MULE/SANDALS"/>
    <s v="EOS"/>
    <n v="0"/>
    <n v="1"/>
    <n v="0"/>
    <n v="0"/>
    <n v="0"/>
    <n v="0"/>
    <n v="0"/>
    <n v="1"/>
    <n v="0"/>
    <n v="1190"/>
    <n v="0"/>
    <n v="0"/>
    <n v="0"/>
    <n v="0"/>
    <n v="0"/>
    <n v="1190"/>
    <n v="1"/>
    <n v="1190"/>
    <n v="1190"/>
    <n v="202.3"/>
    <n v="202.3"/>
  </r>
  <r>
    <s v=""/>
    <n v="0"/>
    <s v="1009996DVT2P1W00P"/>
    <s v="1009996DVT2P1W00P360"/>
    <n v="1009996"/>
    <s v="DVT2P"/>
    <s v="1W00P"/>
    <n v="360"/>
    <s v="VERSACE"/>
    <s v="FW23"/>
    <s v="2023AI"/>
    <x v="0"/>
    <x v="0"/>
    <s v="SHOES"/>
    <x v="3"/>
    <s v="MULE/SANDALS"/>
    <s v="EOS"/>
    <n v="0"/>
    <n v="1"/>
    <n v="0"/>
    <n v="1"/>
    <n v="1"/>
    <n v="1"/>
    <n v="0"/>
    <n v="4"/>
    <n v="0"/>
    <n v="1190"/>
    <n v="0"/>
    <n v="1190"/>
    <n v="1190"/>
    <n v="1190"/>
    <n v="0"/>
    <n v="4760"/>
    <n v="4"/>
    <n v="1190"/>
    <n v="4760"/>
    <n v="202.3"/>
    <n v="809.2"/>
  </r>
  <r>
    <s v=""/>
    <n v="0"/>
    <s v="1009996DVT2P1W00P"/>
    <s v="1009996DVT2P1W00P365"/>
    <n v="1009996"/>
    <s v="DVT2P"/>
    <s v="1W00P"/>
    <n v="365"/>
    <s v="VERSACE"/>
    <s v="FW23"/>
    <s v="2023AI"/>
    <x v="0"/>
    <x v="0"/>
    <s v="SHOES"/>
    <x v="3"/>
    <s v="MULE/SANDALS"/>
    <s v="EOS"/>
    <n v="0"/>
    <n v="0"/>
    <n v="0"/>
    <n v="0"/>
    <n v="0"/>
    <n v="0"/>
    <n v="0"/>
    <n v="0"/>
    <n v="0"/>
    <n v="0"/>
    <n v="0"/>
    <n v="0"/>
    <n v="0"/>
    <n v="0"/>
    <n v="0"/>
    <n v="0"/>
    <n v="0"/>
    <n v="1190"/>
    <n v="0"/>
    <n v="202.3"/>
    <n v="0"/>
  </r>
  <r>
    <s v=""/>
    <n v="0"/>
    <s v="1009996DVT2P1W00P"/>
    <s v="1009996DVT2P1W00P370"/>
    <n v="1009996"/>
    <s v="DVT2P"/>
    <s v="1W00P"/>
    <n v="370"/>
    <s v="VERSACE"/>
    <s v="FW23"/>
    <s v="2023AI"/>
    <x v="0"/>
    <x v="0"/>
    <s v="SHOES"/>
    <x v="3"/>
    <s v="MULE/SANDALS"/>
    <s v="EOS"/>
    <n v="0"/>
    <n v="1"/>
    <n v="1"/>
    <n v="1"/>
    <n v="1"/>
    <n v="1"/>
    <n v="0"/>
    <n v="5"/>
    <n v="0"/>
    <n v="1190"/>
    <n v="1190"/>
    <n v="1190"/>
    <n v="1190"/>
    <n v="1190"/>
    <n v="0"/>
    <n v="5950"/>
    <n v="5"/>
    <n v="1190"/>
    <n v="5950"/>
    <n v="202.3"/>
    <n v="1011.5"/>
  </r>
  <r>
    <s v=""/>
    <n v="0"/>
    <s v="1009996DVT2P1W00P"/>
    <s v="1009996DVT2P1W00P375"/>
    <n v="1009996"/>
    <s v="DVT2P"/>
    <s v="1W00P"/>
    <n v="375"/>
    <s v="VERSACE"/>
    <s v="FW23"/>
    <s v="2023AI"/>
    <x v="0"/>
    <x v="0"/>
    <s v="SHOES"/>
    <x v="3"/>
    <s v="MULE/SANDALS"/>
    <s v="EOS"/>
    <n v="0"/>
    <n v="0"/>
    <n v="0"/>
    <n v="0"/>
    <n v="1"/>
    <n v="0"/>
    <n v="0"/>
    <n v="1"/>
    <n v="0"/>
    <n v="0"/>
    <n v="0"/>
    <n v="0"/>
    <n v="1190"/>
    <n v="0"/>
    <n v="0"/>
    <n v="1190"/>
    <n v="1"/>
    <n v="1190"/>
    <n v="1190"/>
    <n v="202.3"/>
    <n v="202.3"/>
  </r>
  <r>
    <s v=""/>
    <n v="0"/>
    <s v="1009996DVT2P1W00P"/>
    <s v="1009996DVT2P1W00P380"/>
    <n v="1009996"/>
    <s v="DVT2P"/>
    <s v="1W00P"/>
    <n v="380"/>
    <s v="VERSACE"/>
    <s v="FW23"/>
    <s v="2023AI"/>
    <x v="0"/>
    <x v="0"/>
    <s v="SHOES"/>
    <x v="3"/>
    <s v="MULE/SANDALS"/>
    <s v="EOS"/>
    <n v="0"/>
    <n v="2"/>
    <n v="1"/>
    <n v="2"/>
    <n v="1"/>
    <n v="1"/>
    <n v="0"/>
    <n v="7"/>
    <n v="0"/>
    <n v="2380"/>
    <n v="1190"/>
    <n v="2380"/>
    <n v="1190"/>
    <n v="1190"/>
    <n v="0"/>
    <n v="8330"/>
    <n v="7"/>
    <n v="1190"/>
    <n v="8330"/>
    <n v="202.3"/>
    <n v="1416.1000000000001"/>
  </r>
  <r>
    <s v=""/>
    <n v="0"/>
    <s v="1009996DVT2P1W00P"/>
    <s v="1009996DVT2P1W00P385"/>
    <n v="1009996"/>
    <s v="DVT2P"/>
    <s v="1W00P"/>
    <n v="385"/>
    <s v="VERSACE"/>
    <s v="FW23"/>
    <s v="2023AI"/>
    <x v="0"/>
    <x v="0"/>
    <s v="SHOES"/>
    <x v="3"/>
    <s v="MULE/SANDALS"/>
    <s v="EOS"/>
    <n v="0"/>
    <n v="0"/>
    <n v="0"/>
    <n v="0"/>
    <n v="0"/>
    <n v="0"/>
    <n v="0"/>
    <n v="0"/>
    <n v="0"/>
    <n v="0"/>
    <n v="0"/>
    <n v="0"/>
    <n v="0"/>
    <n v="0"/>
    <n v="0"/>
    <n v="0"/>
    <n v="0"/>
    <n v="1190"/>
    <n v="0"/>
    <n v="202.3"/>
    <n v="0"/>
  </r>
  <r>
    <s v=""/>
    <n v="0"/>
    <s v="1009996DVT2P1W00P"/>
    <s v="1009996DVT2P1W00P390"/>
    <n v="1009996"/>
    <s v="DVT2P"/>
    <s v="1W00P"/>
    <n v="390"/>
    <s v="VERSACE"/>
    <s v="FW23"/>
    <s v="2023AI"/>
    <x v="0"/>
    <x v="0"/>
    <s v="SHOES"/>
    <x v="3"/>
    <s v="MULE/SANDALS"/>
    <s v="EOS"/>
    <n v="0"/>
    <n v="1"/>
    <n v="0"/>
    <n v="0"/>
    <n v="0"/>
    <n v="0"/>
    <n v="0"/>
    <n v="1"/>
    <n v="0"/>
    <n v="1190"/>
    <n v="0"/>
    <n v="0"/>
    <n v="0"/>
    <n v="0"/>
    <n v="0"/>
    <n v="1190"/>
    <n v="1"/>
    <n v="1190"/>
    <n v="1190"/>
    <n v="202.3"/>
    <n v="202.3"/>
  </r>
  <r>
    <s v=""/>
    <n v="0"/>
    <s v="1009996DVT2P1W00P"/>
    <s v="1009996DVT2P1W00P395"/>
    <n v="1009996"/>
    <s v="DVT2P"/>
    <s v="1W00P"/>
    <n v="395"/>
    <s v="VERSACE"/>
    <s v="FW23"/>
    <s v="2023AI"/>
    <x v="0"/>
    <x v="0"/>
    <s v="SHOES"/>
    <x v="3"/>
    <s v="MULE/SANDALS"/>
    <s v="EOS"/>
    <n v="0"/>
    <n v="0"/>
    <n v="0"/>
    <n v="0"/>
    <n v="0"/>
    <n v="0"/>
    <n v="0"/>
    <n v="0"/>
    <n v="0"/>
    <n v="0"/>
    <n v="0"/>
    <n v="0"/>
    <n v="0"/>
    <n v="0"/>
    <n v="0"/>
    <n v="0"/>
    <n v="0"/>
    <n v="1190"/>
    <n v="0"/>
    <n v="202.3"/>
    <n v="0"/>
  </r>
  <r>
    <s v=""/>
    <n v="0"/>
    <s v="1009996DVT2P1W00P"/>
    <s v="1009996DVT2P1W00P400"/>
    <n v="1009996"/>
    <s v="DVT2P"/>
    <s v="1W00P"/>
    <n v="400"/>
    <s v="VERSACE"/>
    <s v="FW23"/>
    <s v="2023AI"/>
    <x v="0"/>
    <x v="0"/>
    <s v="SHOES"/>
    <x v="3"/>
    <s v="MULE/SANDALS"/>
    <s v="EOS"/>
    <n v="0"/>
    <n v="0"/>
    <n v="1"/>
    <n v="0"/>
    <n v="0"/>
    <n v="1"/>
    <n v="0"/>
    <n v="2"/>
    <n v="0"/>
    <n v="0"/>
    <n v="1190"/>
    <n v="0"/>
    <n v="0"/>
    <n v="1190"/>
    <n v="0"/>
    <n v="2380"/>
    <n v="2"/>
    <n v="1190"/>
    <n v="2380"/>
    <n v="202.3"/>
    <n v="404.6"/>
  </r>
  <r>
    <s v=""/>
    <n v="0"/>
    <s v="1009996DVT2P1W00P"/>
    <s v="1009996DVT2P1W00P410"/>
    <n v="1009996"/>
    <s v="DVT2P"/>
    <s v="1W00P"/>
    <n v="410"/>
    <s v="VERSACE"/>
    <s v="FW23"/>
    <s v="2023AI"/>
    <x v="0"/>
    <x v="0"/>
    <s v="SHOES"/>
    <x v="3"/>
    <s v="MULE/SANDALS"/>
    <s v="EOS"/>
    <n v="0"/>
    <n v="0"/>
    <n v="1"/>
    <n v="0"/>
    <n v="1"/>
    <n v="1"/>
    <n v="0"/>
    <n v="3"/>
    <n v="0"/>
    <n v="0"/>
    <n v="1190"/>
    <n v="0"/>
    <n v="1190"/>
    <n v="1190"/>
    <n v="0"/>
    <n v="3570"/>
    <n v="3"/>
    <n v="1190"/>
    <n v="3570"/>
    <n v="202.3"/>
    <n v="606.90000000000009"/>
  </r>
  <r>
    <s v="1011676_1A08596_1B00V"/>
    <n v="1"/>
    <s v="10116761A085961B00V"/>
    <s v="10116761A085961B00V360"/>
    <n v="1011676"/>
    <s v="1A08596"/>
    <s v="1B00V"/>
    <n v="360"/>
    <s v="VERSACE"/>
    <s v="FW23"/>
    <s v="2023AI"/>
    <x v="0"/>
    <x v="0"/>
    <s v="SHOES"/>
    <x v="3"/>
    <s v="MULE/SANDALS"/>
    <s v="EOS"/>
    <n v="0"/>
    <n v="0"/>
    <n v="0"/>
    <n v="0"/>
    <n v="0"/>
    <n v="0"/>
    <n v="0"/>
    <n v="0"/>
    <n v="0"/>
    <n v="0"/>
    <n v="0"/>
    <n v="0"/>
    <n v="0"/>
    <n v="0"/>
    <n v="0"/>
    <n v="0"/>
    <n v="0"/>
    <n v="1290"/>
    <n v="0"/>
    <n v="219.3"/>
    <n v="0"/>
  </r>
  <r>
    <s v=""/>
    <n v="0"/>
    <s v="10116761A085961B00V"/>
    <s v="10116761A085961B00V370"/>
    <n v="1011676"/>
    <s v="1A08596"/>
    <s v="1B00V"/>
    <n v="370"/>
    <s v="VERSACE"/>
    <s v="FW23"/>
    <s v="2023AI"/>
    <x v="0"/>
    <x v="0"/>
    <s v="SHOES"/>
    <x v="3"/>
    <s v="MULE/SANDALS"/>
    <s v="EOS"/>
    <n v="0"/>
    <n v="1"/>
    <n v="0"/>
    <n v="0"/>
    <n v="0"/>
    <n v="0"/>
    <n v="0"/>
    <n v="1"/>
    <n v="0"/>
    <n v="1290"/>
    <n v="0"/>
    <n v="0"/>
    <n v="0"/>
    <n v="0"/>
    <n v="0"/>
    <n v="1290"/>
    <n v="1"/>
    <n v="1290"/>
    <n v="1290"/>
    <n v="219.3"/>
    <n v="219.3"/>
  </r>
  <r>
    <s v=""/>
    <n v="0"/>
    <s v="10116761A085961B00V"/>
    <s v="10116761A085961B00V375"/>
    <n v="1011676"/>
    <s v="1A08596"/>
    <s v="1B00V"/>
    <n v="375"/>
    <s v="VERSACE"/>
    <s v="FW23"/>
    <s v="2023AI"/>
    <x v="0"/>
    <x v="0"/>
    <s v="SHOES"/>
    <x v="3"/>
    <s v="MULE/SANDALS"/>
    <s v="EOS"/>
    <n v="0"/>
    <n v="1"/>
    <n v="0"/>
    <n v="0"/>
    <n v="0"/>
    <n v="0"/>
    <n v="0"/>
    <n v="1"/>
    <n v="0"/>
    <n v="1290"/>
    <n v="0"/>
    <n v="0"/>
    <n v="0"/>
    <n v="0"/>
    <n v="0"/>
    <n v="1290"/>
    <n v="1"/>
    <n v="1290"/>
    <n v="1290"/>
    <n v="219.3"/>
    <n v="219.3"/>
  </r>
  <r>
    <s v=""/>
    <n v="0"/>
    <s v="10116761A085961B00V"/>
    <s v="10116761A085961B00V380"/>
    <n v="1011676"/>
    <s v="1A08596"/>
    <s v="1B00V"/>
    <n v="380"/>
    <s v="VERSACE"/>
    <s v="FW23"/>
    <s v="2023AI"/>
    <x v="0"/>
    <x v="0"/>
    <s v="SHOES"/>
    <x v="3"/>
    <s v="MULE/SANDALS"/>
    <s v="EOS"/>
    <n v="0"/>
    <n v="0"/>
    <n v="0"/>
    <n v="0"/>
    <n v="0"/>
    <n v="0"/>
    <n v="0"/>
    <n v="0"/>
    <n v="0"/>
    <n v="0"/>
    <n v="0"/>
    <n v="0"/>
    <n v="0"/>
    <n v="0"/>
    <n v="0"/>
    <n v="0"/>
    <n v="0"/>
    <n v="1290"/>
    <n v="0"/>
    <n v="219.3"/>
    <n v="0"/>
  </r>
  <r>
    <s v="1012134_1A00619_1PP4V"/>
    <n v="1"/>
    <s v="10121341A006191PP4V"/>
    <s v="10121341A006191PP4V350"/>
    <n v="1012134"/>
    <s v="1A00619"/>
    <s v="1PP4V"/>
    <n v="350"/>
    <s v="VERSACE"/>
    <s v="FW23"/>
    <s v="2023AI"/>
    <x v="0"/>
    <x v="0"/>
    <s v="SHOES"/>
    <x v="3"/>
    <s v="MULE/SANDALS"/>
    <s v="EOS"/>
    <n v="0"/>
    <n v="1"/>
    <n v="0"/>
    <n v="0"/>
    <n v="1"/>
    <n v="1"/>
    <n v="0"/>
    <n v="3"/>
    <n v="0"/>
    <n v="870"/>
    <n v="0"/>
    <n v="0"/>
    <n v="870"/>
    <n v="870"/>
    <n v="0"/>
    <n v="2610"/>
    <n v="3"/>
    <n v="870"/>
    <n v="2610"/>
    <n v="147.9"/>
    <n v="443.70000000000005"/>
  </r>
  <r>
    <s v=""/>
    <n v="0"/>
    <s v="10121341A006191PP4V"/>
    <s v="10121341A006191PP4V360"/>
    <n v="1012134"/>
    <s v="1A00619"/>
    <s v="1PP4V"/>
    <n v="360"/>
    <s v="VERSACE"/>
    <s v="FW23"/>
    <s v="2023AI"/>
    <x v="0"/>
    <x v="0"/>
    <s v="SHOES"/>
    <x v="3"/>
    <s v="MULE/SANDALS"/>
    <s v="EOS"/>
    <n v="0"/>
    <n v="2"/>
    <n v="2"/>
    <n v="1"/>
    <n v="1"/>
    <n v="2"/>
    <n v="0"/>
    <n v="8"/>
    <n v="0"/>
    <n v="1740"/>
    <n v="1740"/>
    <n v="870"/>
    <n v="870"/>
    <n v="1740"/>
    <n v="0"/>
    <n v="6960"/>
    <n v="8"/>
    <n v="870"/>
    <n v="6960"/>
    <n v="147.9"/>
    <n v="1183.2"/>
  </r>
  <r>
    <s v=""/>
    <n v="0"/>
    <s v="10121341A006191PP4V"/>
    <s v="10121341A006191PP4V370"/>
    <n v="1012134"/>
    <s v="1A00619"/>
    <s v="1PP4V"/>
    <n v="370"/>
    <s v="VERSACE"/>
    <s v="FW23"/>
    <s v="2023AI"/>
    <x v="0"/>
    <x v="0"/>
    <s v="SHOES"/>
    <x v="3"/>
    <s v="MULE/SANDALS"/>
    <s v="EOS"/>
    <n v="0"/>
    <n v="1"/>
    <n v="0"/>
    <n v="0"/>
    <n v="1"/>
    <n v="4"/>
    <n v="0"/>
    <n v="6"/>
    <n v="0"/>
    <n v="870"/>
    <n v="0"/>
    <n v="0"/>
    <n v="870"/>
    <n v="3480"/>
    <n v="0"/>
    <n v="5220"/>
    <n v="6"/>
    <n v="870"/>
    <n v="5220"/>
    <n v="147.9"/>
    <n v="887.40000000000009"/>
  </r>
  <r>
    <s v=""/>
    <n v="0"/>
    <s v="10121341A006191PP4V"/>
    <s v="10121341A006191PP4V380"/>
    <n v="1012134"/>
    <s v="1A00619"/>
    <s v="1PP4V"/>
    <n v="380"/>
    <s v="VERSACE"/>
    <s v="FW23"/>
    <s v="2023AI"/>
    <x v="0"/>
    <x v="0"/>
    <s v="SHOES"/>
    <x v="3"/>
    <s v="MULE/SANDALS"/>
    <s v="EOS"/>
    <n v="0"/>
    <n v="1"/>
    <n v="1"/>
    <n v="0"/>
    <n v="1"/>
    <n v="4"/>
    <n v="0"/>
    <n v="7"/>
    <n v="0"/>
    <n v="870"/>
    <n v="870"/>
    <n v="0"/>
    <n v="870"/>
    <n v="3480"/>
    <n v="0"/>
    <n v="6090"/>
    <n v="7"/>
    <n v="870"/>
    <n v="6090"/>
    <n v="147.9"/>
    <n v="1035.3"/>
  </r>
  <r>
    <s v=""/>
    <n v="0"/>
    <s v="10121341A006191PP4V"/>
    <s v="10121341A006191PP4V390"/>
    <n v="1012134"/>
    <s v="1A00619"/>
    <s v="1PP4V"/>
    <n v="390"/>
    <s v="VERSACE"/>
    <s v="FW23"/>
    <s v="2023AI"/>
    <x v="0"/>
    <x v="0"/>
    <s v="SHOES"/>
    <x v="3"/>
    <s v="MULE/SANDALS"/>
    <s v="EOS"/>
    <n v="0"/>
    <n v="2"/>
    <n v="2"/>
    <n v="1"/>
    <n v="1"/>
    <n v="1"/>
    <n v="0"/>
    <n v="7"/>
    <n v="0"/>
    <n v="1740"/>
    <n v="1740"/>
    <n v="870"/>
    <n v="870"/>
    <n v="870"/>
    <n v="0"/>
    <n v="6090"/>
    <n v="7"/>
    <n v="870"/>
    <n v="6090"/>
    <n v="147.9"/>
    <n v="1035.3"/>
  </r>
  <r>
    <s v="1012134_1A00619_1NA6V"/>
    <n v="1"/>
    <s v="10121341A006191NA6V"/>
    <s v="10121341A006191NA6V360"/>
    <n v="1012134"/>
    <s v="1A00619"/>
    <s v="1NA6V"/>
    <n v="360"/>
    <s v="VERSACE"/>
    <s v="FW23"/>
    <s v="2023AI"/>
    <x v="0"/>
    <x v="0"/>
    <s v="SHOES"/>
    <x v="3"/>
    <s v="MULE/SANDALS"/>
    <s v="EOS"/>
    <n v="0"/>
    <n v="0"/>
    <n v="0"/>
    <n v="0"/>
    <n v="1"/>
    <n v="0"/>
    <n v="0"/>
    <n v="1"/>
    <n v="0"/>
    <n v="0"/>
    <n v="0"/>
    <n v="0"/>
    <n v="870"/>
    <n v="0"/>
    <n v="0"/>
    <n v="870"/>
    <n v="1"/>
    <n v="870"/>
    <n v="870"/>
    <n v="147.9"/>
    <n v="147.9"/>
  </r>
  <r>
    <s v=""/>
    <n v="0"/>
    <s v="10121341A006191NA6V"/>
    <s v="10121341A006191NA6V370"/>
    <n v="1012134"/>
    <s v="1A00619"/>
    <s v="1NA6V"/>
    <n v="370"/>
    <s v="VERSACE"/>
    <s v="FW23"/>
    <s v="2023AI"/>
    <x v="0"/>
    <x v="0"/>
    <s v="SHOES"/>
    <x v="3"/>
    <s v="MULE/SANDALS"/>
    <s v="EOS"/>
    <n v="0"/>
    <n v="0"/>
    <n v="0"/>
    <n v="0"/>
    <n v="0"/>
    <n v="0"/>
    <n v="0"/>
    <n v="0"/>
    <n v="0"/>
    <n v="0"/>
    <n v="0"/>
    <n v="0"/>
    <n v="0"/>
    <n v="0"/>
    <n v="0"/>
    <n v="0"/>
    <n v="0"/>
    <n v="870"/>
    <n v="0"/>
    <n v="147.9"/>
    <n v="0"/>
  </r>
  <r>
    <s v=""/>
    <n v="0"/>
    <s v="10121341A006191NA6V"/>
    <s v="10121341A006191NA6V380"/>
    <n v="1012134"/>
    <s v="1A00619"/>
    <s v="1NA6V"/>
    <n v="380"/>
    <s v="VERSACE"/>
    <s v="FW23"/>
    <s v="2023AI"/>
    <x v="0"/>
    <x v="0"/>
    <s v="SHOES"/>
    <x v="3"/>
    <s v="MULE/SANDALS"/>
    <s v="EOS"/>
    <n v="0"/>
    <n v="0"/>
    <n v="0"/>
    <n v="0"/>
    <n v="1"/>
    <n v="0"/>
    <n v="0"/>
    <n v="1"/>
    <n v="0"/>
    <n v="0"/>
    <n v="0"/>
    <n v="0"/>
    <n v="870"/>
    <n v="0"/>
    <n v="0"/>
    <n v="870"/>
    <n v="1"/>
    <n v="870"/>
    <n v="870"/>
    <n v="147.9"/>
    <n v="147.9"/>
  </r>
  <r>
    <s v=""/>
    <n v="0"/>
    <s v="10121341A006191NA6V"/>
    <s v="10121341A006191NA6V390"/>
    <n v="1012134"/>
    <s v="1A00619"/>
    <s v="1NA6V"/>
    <n v="390"/>
    <s v="VERSACE"/>
    <s v="FW23"/>
    <s v="2023AI"/>
    <x v="0"/>
    <x v="0"/>
    <s v="SHOES"/>
    <x v="3"/>
    <s v="MULE/SANDALS"/>
    <s v="EOS"/>
    <n v="0"/>
    <n v="0"/>
    <n v="0"/>
    <n v="0"/>
    <n v="1"/>
    <n v="0"/>
    <n v="0"/>
    <n v="1"/>
    <n v="0"/>
    <n v="0"/>
    <n v="0"/>
    <n v="0"/>
    <n v="870"/>
    <n v="0"/>
    <n v="0"/>
    <n v="870"/>
    <n v="1"/>
    <n v="870"/>
    <n v="870"/>
    <n v="147.9"/>
    <n v="147.9"/>
  </r>
  <r>
    <s v=""/>
    <n v="0"/>
    <s v="10121341A006191NA6V"/>
    <s v="10121341A006191NA6V400"/>
    <n v="1012134"/>
    <s v="1A00619"/>
    <s v="1NA6V"/>
    <n v="400"/>
    <s v="VERSACE"/>
    <s v="FW23"/>
    <s v="2023AI"/>
    <x v="0"/>
    <x v="0"/>
    <s v="SHOES"/>
    <x v="3"/>
    <s v="MULE/SANDALS"/>
    <s v="EOS"/>
    <n v="0"/>
    <n v="0"/>
    <n v="1"/>
    <n v="0"/>
    <n v="0"/>
    <n v="0"/>
    <n v="0"/>
    <n v="1"/>
    <n v="0"/>
    <n v="0"/>
    <n v="870"/>
    <n v="0"/>
    <n v="0"/>
    <n v="0"/>
    <n v="0"/>
    <n v="870"/>
    <n v="1"/>
    <n v="870"/>
    <n v="870"/>
    <n v="147.9"/>
    <n v="147.9"/>
  </r>
  <r>
    <s v="1004186_DNA32_1W00V"/>
    <n v="1"/>
    <s v="1004186DNA321W00V"/>
    <s v="1004186DNA321W00V350"/>
    <n v="1004186"/>
    <s v="DNA32"/>
    <s v="1W00V"/>
    <n v="350"/>
    <s v="VERSACE"/>
    <s v="FW23"/>
    <s v="2023AI"/>
    <x v="0"/>
    <x v="0"/>
    <s v="SHOES"/>
    <x v="3"/>
    <s v="MULE/SANDALS"/>
    <s v="EOS"/>
    <n v="0"/>
    <n v="0"/>
    <n v="0"/>
    <n v="0"/>
    <n v="0"/>
    <n v="0"/>
    <n v="0"/>
    <n v="0"/>
    <n v="0"/>
    <n v="0"/>
    <n v="0"/>
    <n v="0"/>
    <n v="0"/>
    <n v="0"/>
    <n v="0"/>
    <n v="0"/>
    <n v="0"/>
    <n v="1150"/>
    <n v="0"/>
    <n v="195.5"/>
    <n v="0"/>
  </r>
  <r>
    <s v=""/>
    <n v="0"/>
    <s v="1004186DNA321W00V"/>
    <s v="1004186DNA321W00V360"/>
    <n v="1004186"/>
    <s v="DNA32"/>
    <s v="1W00V"/>
    <n v="360"/>
    <s v="VERSACE"/>
    <s v="FW23"/>
    <s v="2023AI"/>
    <x v="0"/>
    <x v="0"/>
    <s v="SHOES"/>
    <x v="3"/>
    <s v="MULE/SANDALS"/>
    <s v="EOS"/>
    <n v="0"/>
    <n v="0"/>
    <n v="0"/>
    <n v="0"/>
    <n v="0"/>
    <n v="0"/>
    <n v="0"/>
    <n v="0"/>
    <n v="0"/>
    <n v="0"/>
    <n v="0"/>
    <n v="0"/>
    <n v="0"/>
    <n v="0"/>
    <n v="0"/>
    <n v="0"/>
    <n v="0"/>
    <n v="1150"/>
    <n v="0"/>
    <n v="195.5"/>
    <n v="0"/>
  </r>
  <r>
    <s v=""/>
    <n v="0"/>
    <s v="1004186DNA321W00V"/>
    <s v="1004186DNA321W00V370"/>
    <n v="1004186"/>
    <s v="DNA32"/>
    <s v="1W00V"/>
    <n v="370"/>
    <s v="VERSACE"/>
    <s v="FW23"/>
    <s v="2023AI"/>
    <x v="0"/>
    <x v="0"/>
    <s v="SHOES"/>
    <x v="3"/>
    <s v="MULE/SANDALS"/>
    <s v="EOS"/>
    <n v="0"/>
    <n v="0"/>
    <n v="0"/>
    <n v="0"/>
    <n v="0"/>
    <n v="1"/>
    <n v="0"/>
    <n v="1"/>
    <n v="0"/>
    <n v="0"/>
    <n v="0"/>
    <n v="0"/>
    <n v="0"/>
    <n v="1150"/>
    <n v="0"/>
    <n v="1150"/>
    <n v="1"/>
    <n v="1150"/>
    <n v="1150"/>
    <n v="195.5"/>
    <n v="195.5"/>
  </r>
  <r>
    <s v=""/>
    <n v="0"/>
    <s v="1004186DNA321W00V"/>
    <s v="1004186DNA321W00V380"/>
    <n v="1004186"/>
    <s v="DNA32"/>
    <s v="1W00V"/>
    <n v="380"/>
    <s v="VERSACE"/>
    <s v="FW23"/>
    <s v="2023AI"/>
    <x v="0"/>
    <x v="0"/>
    <s v="SHOES"/>
    <x v="3"/>
    <s v="MULE/SANDALS"/>
    <s v="EOS"/>
    <n v="0"/>
    <n v="1"/>
    <n v="0"/>
    <n v="0"/>
    <n v="0"/>
    <n v="1"/>
    <n v="0"/>
    <n v="2"/>
    <n v="0"/>
    <n v="1150"/>
    <n v="0"/>
    <n v="0"/>
    <n v="0"/>
    <n v="1150"/>
    <n v="0"/>
    <n v="2300"/>
    <n v="2"/>
    <n v="1150"/>
    <n v="2300"/>
    <n v="195.5"/>
    <n v="391"/>
  </r>
  <r>
    <s v=""/>
    <n v="0"/>
    <s v="1004186DNA321W00V"/>
    <s v="1004186DNA321W00V385"/>
    <n v="1004186"/>
    <s v="DNA32"/>
    <s v="1W00V"/>
    <n v="385"/>
    <s v="VERSACE"/>
    <s v="FW23"/>
    <s v="2023AI"/>
    <x v="0"/>
    <x v="0"/>
    <s v="SHOES"/>
    <x v="3"/>
    <s v="MULE/SANDALS"/>
    <s v="EOS"/>
    <n v="0"/>
    <n v="0"/>
    <n v="0"/>
    <n v="0"/>
    <n v="0"/>
    <n v="0"/>
    <n v="0"/>
    <n v="0"/>
    <n v="0"/>
    <n v="0"/>
    <n v="0"/>
    <n v="0"/>
    <n v="0"/>
    <n v="0"/>
    <n v="0"/>
    <n v="0"/>
    <n v="0"/>
    <n v="1150"/>
    <n v="0"/>
    <n v="195.5"/>
    <n v="0"/>
  </r>
  <r>
    <s v=""/>
    <n v="0"/>
    <s v="1004186DNA321W00V"/>
    <s v="1004186DNA321W00V390"/>
    <n v="1004186"/>
    <s v="DNA32"/>
    <s v="1W00V"/>
    <n v="390"/>
    <s v="VERSACE"/>
    <s v="FW23"/>
    <s v="2023AI"/>
    <x v="0"/>
    <x v="0"/>
    <s v="SHOES"/>
    <x v="3"/>
    <s v="MULE/SANDALS"/>
    <s v="EOS"/>
    <n v="0"/>
    <n v="0"/>
    <n v="0"/>
    <n v="0"/>
    <n v="0"/>
    <n v="0"/>
    <n v="0"/>
    <n v="0"/>
    <n v="0"/>
    <n v="0"/>
    <n v="0"/>
    <n v="0"/>
    <n v="0"/>
    <n v="0"/>
    <n v="0"/>
    <n v="0"/>
    <n v="0"/>
    <n v="1150"/>
    <n v="0"/>
    <n v="195.5"/>
    <n v="0"/>
  </r>
  <r>
    <s v="DST568P_DNA32_KVO41"/>
    <n v="1"/>
    <s v="DST568PDNA32KVO41"/>
    <s v="DST568PDNA32KVO41370"/>
    <s v="DST568P"/>
    <s v="DNA32"/>
    <s v="KVO41"/>
    <n v="370"/>
    <s v="VERSACE"/>
    <s v="FW23"/>
    <s v="2023AI"/>
    <x v="0"/>
    <x v="0"/>
    <s v="SHOES"/>
    <x v="3"/>
    <s v="MULE/SANDALS"/>
    <s v="EOS"/>
    <n v="0"/>
    <n v="0"/>
    <n v="0"/>
    <n v="0"/>
    <n v="0"/>
    <n v="1"/>
    <n v="0"/>
    <n v="1"/>
    <n v="0"/>
    <n v="0"/>
    <n v="0"/>
    <n v="0"/>
    <n v="0"/>
    <n v="990"/>
    <n v="0"/>
    <n v="990"/>
    <n v="1"/>
    <n v="990"/>
    <n v="990"/>
    <n v="168.3"/>
    <n v="168.3"/>
  </r>
  <r>
    <s v="1012131_1A00619_1GI7V"/>
    <n v="1"/>
    <s v="10121311A006191GI7V"/>
    <s v="10121311A006191GI7V360"/>
    <n v="1012131"/>
    <s v="1A00619"/>
    <s v="1GI7V"/>
    <n v="360"/>
    <s v="VERSACE"/>
    <s v="FW23"/>
    <s v="2023AI"/>
    <x v="0"/>
    <x v="0"/>
    <s v="SHOES"/>
    <x v="3"/>
    <s v="MULE/SANDALS"/>
    <s v="EOS"/>
    <n v="0"/>
    <n v="1"/>
    <n v="1"/>
    <n v="0"/>
    <n v="0"/>
    <n v="1"/>
    <n v="0"/>
    <n v="3"/>
    <n v="0"/>
    <n v="750"/>
    <n v="750"/>
    <n v="0"/>
    <n v="0"/>
    <n v="750"/>
    <n v="0"/>
    <n v="2250"/>
    <n v="3"/>
    <n v="750"/>
    <n v="2250"/>
    <n v="127.50000000000001"/>
    <n v="382.50000000000006"/>
  </r>
  <r>
    <s v=""/>
    <n v="0"/>
    <s v="10121311A006191GI7V"/>
    <s v="10121311A006191GI7V370"/>
    <n v="1012131"/>
    <s v="1A00619"/>
    <s v="1GI7V"/>
    <n v="370"/>
    <s v="VERSACE"/>
    <s v="FW23"/>
    <s v="2023AI"/>
    <x v="0"/>
    <x v="0"/>
    <s v="SHOES"/>
    <x v="3"/>
    <s v="MULE/SANDALS"/>
    <s v="EOS"/>
    <n v="0"/>
    <n v="0"/>
    <n v="1"/>
    <n v="0"/>
    <n v="1"/>
    <n v="1"/>
    <n v="0"/>
    <n v="3"/>
    <n v="0"/>
    <n v="0"/>
    <n v="750"/>
    <n v="0"/>
    <n v="750"/>
    <n v="750"/>
    <n v="0"/>
    <n v="2250"/>
    <n v="3"/>
    <n v="750"/>
    <n v="2250"/>
    <n v="127.50000000000001"/>
    <n v="382.50000000000006"/>
  </r>
  <r>
    <s v=""/>
    <n v="0"/>
    <s v="10121311A006191GI7V"/>
    <s v="10121311A006191GI7V380"/>
    <n v="1012131"/>
    <s v="1A00619"/>
    <s v="1GI7V"/>
    <n v="380"/>
    <s v="VERSACE"/>
    <s v="FW23"/>
    <s v="2023AI"/>
    <x v="0"/>
    <x v="0"/>
    <s v="SHOES"/>
    <x v="3"/>
    <s v="MULE/SANDALS"/>
    <s v="EOS"/>
    <n v="0"/>
    <n v="0"/>
    <n v="1"/>
    <n v="0"/>
    <n v="1"/>
    <n v="1"/>
    <n v="0"/>
    <n v="3"/>
    <n v="0"/>
    <n v="0"/>
    <n v="750"/>
    <n v="0"/>
    <n v="750"/>
    <n v="750"/>
    <n v="0"/>
    <n v="2250"/>
    <n v="3"/>
    <n v="750"/>
    <n v="2250"/>
    <n v="127.50000000000001"/>
    <n v="382.50000000000006"/>
  </r>
  <r>
    <s v=""/>
    <n v="0"/>
    <s v="10121311A006191GI7V"/>
    <s v="10121311A006191GI7V390"/>
    <n v="1012131"/>
    <s v="1A00619"/>
    <s v="1GI7V"/>
    <n v="390"/>
    <s v="VERSACE"/>
    <s v="FW23"/>
    <s v="2023AI"/>
    <x v="0"/>
    <x v="0"/>
    <s v="SHOES"/>
    <x v="3"/>
    <s v="MULE/SANDALS"/>
    <s v="EOS"/>
    <n v="0"/>
    <n v="0"/>
    <n v="0"/>
    <n v="0"/>
    <n v="1"/>
    <n v="0"/>
    <n v="0"/>
    <n v="1"/>
    <n v="0"/>
    <n v="0"/>
    <n v="0"/>
    <n v="0"/>
    <n v="750"/>
    <n v="0"/>
    <n v="0"/>
    <n v="750"/>
    <n v="1"/>
    <n v="750"/>
    <n v="750"/>
    <n v="127.50000000000001"/>
    <n v="127.50000000000001"/>
  </r>
  <r>
    <s v="1003205_DVT2P_1B00V"/>
    <n v="1"/>
    <s v="1003205DVT2P1B00V"/>
    <s v="1003205DVT2P1B00V380"/>
    <n v="1003205"/>
    <s v="DVT2P"/>
    <s v="1B00V"/>
    <n v="380"/>
    <s v="VERSACE"/>
    <s v="FW23"/>
    <s v="2023AI"/>
    <x v="0"/>
    <x v="0"/>
    <s v="SHOES"/>
    <x v="3"/>
    <s v="MULE/SANDALS"/>
    <s v="EOS"/>
    <n v="0"/>
    <n v="0"/>
    <n v="0"/>
    <n v="0"/>
    <n v="0"/>
    <n v="1"/>
    <n v="0"/>
    <n v="1"/>
    <n v="0"/>
    <n v="0"/>
    <n v="0"/>
    <n v="0"/>
    <n v="0"/>
    <n v="890"/>
    <n v="0"/>
    <n v="890"/>
    <n v="1"/>
    <n v="890"/>
    <n v="890"/>
    <n v="151.30000000000001"/>
    <n v="151.30000000000001"/>
  </r>
  <r>
    <s v=""/>
    <n v="0"/>
    <s v="1003205DVT2P1B00V"/>
    <s v="1003205DVT2P1B00V390"/>
    <n v="1003205"/>
    <s v="DVT2P"/>
    <s v="1B00V"/>
    <n v="390"/>
    <s v="VERSACE"/>
    <s v="FW23"/>
    <s v="2023AI"/>
    <x v="0"/>
    <x v="0"/>
    <s v="SHOES"/>
    <x v="3"/>
    <s v="MULE/SANDALS"/>
    <s v="EOS"/>
    <n v="0"/>
    <n v="0"/>
    <n v="0"/>
    <n v="0"/>
    <n v="0"/>
    <n v="1"/>
    <n v="0"/>
    <n v="1"/>
    <n v="0"/>
    <n v="0"/>
    <n v="0"/>
    <n v="0"/>
    <n v="0"/>
    <n v="890"/>
    <n v="0"/>
    <n v="890"/>
    <n v="1"/>
    <n v="890"/>
    <n v="890"/>
    <n v="151.30000000000001"/>
    <n v="151.30000000000001"/>
  </r>
  <r>
    <s v="1006145_D1NPS_KVO41"/>
    <n v="1"/>
    <s v="1006145D1NPSKVO41"/>
    <s v="1006145D1NPSKVO41360"/>
    <n v="1006145"/>
    <s v="D1NPS"/>
    <s v="KVO41"/>
    <n v="360"/>
    <s v="VERSACE"/>
    <s v="FW22&amp;Before"/>
    <s v="2022PE"/>
    <x v="0"/>
    <x v="0"/>
    <s v="SHOES"/>
    <x v="3"/>
    <s v="MULE/SANDALS"/>
    <s v="MFO"/>
    <n v="1"/>
    <n v="0"/>
    <n v="0"/>
    <n v="0"/>
    <n v="0"/>
    <n v="0"/>
    <n v="0"/>
    <n v="1"/>
    <n v="650"/>
    <n v="0"/>
    <n v="0"/>
    <n v="0"/>
    <n v="0"/>
    <n v="0"/>
    <n v="0"/>
    <n v="650"/>
    <n v="1"/>
    <n v="650"/>
    <n v="650"/>
    <n v="110.50000000000001"/>
    <n v="110.50000000000001"/>
  </r>
  <r>
    <s v=""/>
    <n v="0"/>
    <s v="1006145D1NPSKVO41"/>
    <s v="1006145D1NPSKVO41370"/>
    <n v="1006145"/>
    <s v="D1NPS"/>
    <s v="KVO41"/>
    <n v="370"/>
    <s v="VERSACE"/>
    <s v="FW22&amp;Before"/>
    <s v="2022PE"/>
    <x v="0"/>
    <x v="0"/>
    <s v="SHOES"/>
    <x v="3"/>
    <s v="MULE/SANDALS"/>
    <s v="MFO"/>
    <n v="0"/>
    <n v="0"/>
    <n v="0"/>
    <n v="0"/>
    <n v="0"/>
    <n v="0"/>
    <n v="0"/>
    <n v="0"/>
    <n v="0"/>
    <n v="0"/>
    <n v="0"/>
    <n v="0"/>
    <n v="0"/>
    <n v="0"/>
    <n v="0"/>
    <n v="0"/>
    <n v="0"/>
    <n v="650"/>
    <n v="0"/>
    <n v="110.50000000000001"/>
    <n v="0"/>
  </r>
  <r>
    <s v=""/>
    <n v="0"/>
    <s v="1006145D1NPSKVO41"/>
    <s v="1006145D1NPSKVO41380"/>
    <n v="1006145"/>
    <s v="D1NPS"/>
    <s v="KVO41"/>
    <n v="380"/>
    <s v="VERSACE"/>
    <s v="FW22&amp;Before"/>
    <s v="2022PE"/>
    <x v="0"/>
    <x v="0"/>
    <s v="SHOES"/>
    <x v="3"/>
    <s v="MULE/SANDALS"/>
    <s v="MFO"/>
    <n v="0"/>
    <n v="0"/>
    <n v="0"/>
    <n v="0"/>
    <n v="0"/>
    <n v="0"/>
    <n v="0"/>
    <n v="0"/>
    <n v="0"/>
    <n v="0"/>
    <n v="0"/>
    <n v="0"/>
    <n v="0"/>
    <n v="0"/>
    <n v="0"/>
    <n v="0"/>
    <n v="0"/>
    <n v="650"/>
    <n v="0"/>
    <n v="110.50000000000001"/>
    <n v="0"/>
  </r>
  <r>
    <s v="1006143_1A02056_1B00V"/>
    <n v="1"/>
    <s v="10061431A020561B00V"/>
    <s v="10061431A020561B00V400"/>
    <n v="1006143"/>
    <s v="1A02056"/>
    <s v="1B00V"/>
    <n v="400"/>
    <s v="VERSACE"/>
    <s v="FW22&amp;Before"/>
    <s v="2022AI"/>
    <x v="0"/>
    <x v="0"/>
    <s v="SHOES"/>
    <x v="3"/>
    <s v="MULE/SANDALS"/>
    <s v="MFO"/>
    <n v="0"/>
    <n v="0"/>
    <n v="0"/>
    <n v="0"/>
    <n v="1"/>
    <n v="0"/>
    <n v="0"/>
    <n v="1"/>
    <n v="0"/>
    <n v="0"/>
    <n v="0"/>
    <n v="0"/>
    <n v="780"/>
    <n v="0"/>
    <n v="0"/>
    <n v="780"/>
    <n v="1"/>
    <n v="780"/>
    <n v="780"/>
    <n v="132.60000000000002"/>
    <n v="132.60000000000002"/>
  </r>
  <r>
    <s v=""/>
    <n v="0"/>
    <s v="10061431A020561B00V"/>
    <s v="10061431A020561B00V410"/>
    <n v="1006143"/>
    <s v="1A02056"/>
    <s v="1B00V"/>
    <n v="410"/>
    <s v="VERSACE"/>
    <s v="FW22&amp;Before"/>
    <s v="2022AI"/>
    <x v="0"/>
    <x v="0"/>
    <s v="SHOES"/>
    <x v="3"/>
    <s v="MULE/SANDALS"/>
    <s v="MFO"/>
    <n v="2"/>
    <n v="0"/>
    <n v="0"/>
    <n v="0"/>
    <n v="0"/>
    <n v="0"/>
    <n v="0"/>
    <n v="2"/>
    <n v="1560"/>
    <n v="0"/>
    <n v="0"/>
    <n v="0"/>
    <n v="0"/>
    <n v="0"/>
    <n v="0"/>
    <n v="1560"/>
    <n v="2"/>
    <n v="780"/>
    <n v="1560"/>
    <n v="132.60000000000002"/>
    <n v="265.20000000000005"/>
  </r>
  <r>
    <s v="1009415_1A02056_1B00V"/>
    <n v="1"/>
    <s v="10094151A020561B00V"/>
    <s v="10094151A020561B00V390"/>
    <n v="1009415"/>
    <s v="1A02056"/>
    <s v="1B00V"/>
    <n v="390"/>
    <s v="VERSACE"/>
    <s v="FW22&amp;Before"/>
    <s v="2022AI"/>
    <x v="0"/>
    <x v="0"/>
    <s v="SHOES"/>
    <x v="3"/>
    <s v="MULE/SANDALS"/>
    <s v="MFO"/>
    <n v="0"/>
    <n v="0"/>
    <n v="0"/>
    <n v="0"/>
    <n v="1"/>
    <n v="0"/>
    <n v="0"/>
    <n v="1"/>
    <n v="0"/>
    <n v="0"/>
    <n v="0"/>
    <n v="0"/>
    <n v="980"/>
    <n v="0"/>
    <n v="0"/>
    <n v="980"/>
    <n v="1"/>
    <n v="980"/>
    <n v="980"/>
    <n v="166.60000000000002"/>
    <n v="166.60000000000002"/>
  </r>
  <r>
    <s v=""/>
    <n v="0"/>
    <s v="10094151A020561B00V"/>
    <s v="10094151A020561B00V400"/>
    <n v="1009415"/>
    <s v="1A02056"/>
    <s v="1B00V"/>
    <n v="400"/>
    <s v="VERSACE"/>
    <s v="FW22&amp;Before"/>
    <s v="2022AI"/>
    <x v="0"/>
    <x v="0"/>
    <s v="SHOES"/>
    <x v="3"/>
    <s v="MULE/SANDALS"/>
    <s v="MFO"/>
    <n v="0"/>
    <n v="0"/>
    <n v="0"/>
    <n v="0"/>
    <n v="1"/>
    <n v="0"/>
    <n v="0"/>
    <n v="1"/>
    <n v="0"/>
    <n v="0"/>
    <n v="0"/>
    <n v="0"/>
    <n v="980"/>
    <n v="0"/>
    <n v="0"/>
    <n v="980"/>
    <n v="1"/>
    <n v="980"/>
    <n v="980"/>
    <n v="166.60000000000002"/>
    <n v="166.60000000000002"/>
  </r>
  <r>
    <s v=""/>
    <n v="0"/>
    <s v="10094151A020561B00V"/>
    <s v="10094151A020561B00V410"/>
    <n v="1009415"/>
    <s v="1A02056"/>
    <s v="1B00V"/>
    <n v="410"/>
    <s v="VERSACE"/>
    <s v="FW22&amp;Before"/>
    <s v="2022AI"/>
    <x v="0"/>
    <x v="0"/>
    <s v="SHOES"/>
    <x v="3"/>
    <s v="MULE/SANDALS"/>
    <s v="MFO"/>
    <n v="0"/>
    <n v="0"/>
    <n v="0"/>
    <n v="0"/>
    <n v="1"/>
    <n v="0"/>
    <n v="0"/>
    <n v="1"/>
    <n v="0"/>
    <n v="0"/>
    <n v="0"/>
    <n v="0"/>
    <n v="980"/>
    <n v="0"/>
    <n v="0"/>
    <n v="980"/>
    <n v="1"/>
    <n v="980"/>
    <n v="980"/>
    <n v="166.60000000000002"/>
    <n v="166.60000000000002"/>
  </r>
  <r>
    <s v="1009415_1A02056_1PF8V"/>
    <n v="1"/>
    <s v="10094151A020561PF8V"/>
    <s v="10094151A020561PF8V390"/>
    <n v="1009415"/>
    <s v="1A02056"/>
    <s v="1PF8V"/>
    <n v="390"/>
    <s v="VERSACE"/>
    <s v="FW22&amp;Before"/>
    <s v="2022AI"/>
    <x v="0"/>
    <x v="0"/>
    <s v="SHOES"/>
    <x v="3"/>
    <s v="MULE/SANDALS"/>
    <s v="MFO"/>
    <n v="0"/>
    <n v="0"/>
    <n v="0"/>
    <n v="0"/>
    <n v="3"/>
    <n v="0"/>
    <n v="0"/>
    <n v="3"/>
    <n v="0"/>
    <n v="0"/>
    <n v="0"/>
    <n v="0"/>
    <n v="2940"/>
    <n v="0"/>
    <n v="0"/>
    <n v="2940"/>
    <n v="3"/>
    <n v="980"/>
    <n v="2940"/>
    <n v="166.60000000000002"/>
    <n v="499.80000000000007"/>
  </r>
  <r>
    <s v=""/>
    <n v="0"/>
    <s v="10094151A020561PF8V"/>
    <s v="10094151A020561PF8V400"/>
    <n v="1009415"/>
    <s v="1A02056"/>
    <s v="1PF8V"/>
    <n v="400"/>
    <s v="VERSACE"/>
    <s v="FW22&amp;Before"/>
    <s v="2022AI"/>
    <x v="0"/>
    <x v="0"/>
    <s v="SHOES"/>
    <x v="3"/>
    <s v="MULE/SANDALS"/>
    <s v="MFO"/>
    <n v="0"/>
    <n v="0"/>
    <n v="0"/>
    <n v="0"/>
    <n v="2"/>
    <n v="0"/>
    <n v="0"/>
    <n v="2"/>
    <n v="0"/>
    <n v="0"/>
    <n v="0"/>
    <n v="0"/>
    <n v="1960"/>
    <n v="0"/>
    <n v="0"/>
    <n v="1960"/>
    <n v="2"/>
    <n v="980"/>
    <n v="1960"/>
    <n v="166.60000000000002"/>
    <n v="333.20000000000005"/>
  </r>
  <r>
    <s v=""/>
    <n v="0"/>
    <s v="10094151A020561PF8V"/>
    <s v="10094151A020561PF8V410"/>
    <n v="1009415"/>
    <s v="1A02056"/>
    <s v="1PF8V"/>
    <n v="410"/>
    <s v="VERSACE"/>
    <s v="FW22&amp;Before"/>
    <s v="2022AI"/>
    <x v="0"/>
    <x v="0"/>
    <s v="SHOES"/>
    <x v="3"/>
    <s v="MULE/SANDALS"/>
    <s v="MFO"/>
    <n v="0"/>
    <n v="0"/>
    <n v="0"/>
    <n v="0"/>
    <n v="1"/>
    <n v="0"/>
    <n v="0"/>
    <n v="1"/>
    <n v="0"/>
    <n v="0"/>
    <n v="0"/>
    <n v="0"/>
    <n v="980"/>
    <n v="0"/>
    <n v="0"/>
    <n v="980"/>
    <n v="1"/>
    <n v="980"/>
    <n v="980"/>
    <n v="166.60000000000002"/>
    <n v="166.60000000000002"/>
  </r>
  <r>
    <s v="DST477M_DVT2P_D41OH"/>
    <n v="1"/>
    <s v="DST477MDVT2PD41OH"/>
    <s v="DST477MDVT2PD41OH400"/>
    <s v="DST477M"/>
    <s v="DVT2P"/>
    <s v="D41OH"/>
    <n v="400"/>
    <s v="VERSACE"/>
    <s v="FW22&amp;Before"/>
    <s v="2022PE"/>
    <x v="0"/>
    <x v="0"/>
    <s v="SHOES"/>
    <x v="3"/>
    <s v="PUMP/SLINGBACKS"/>
    <s v="EOS"/>
    <n v="1"/>
    <n v="0"/>
    <n v="0"/>
    <n v="0"/>
    <n v="0"/>
    <n v="0"/>
    <n v="0"/>
    <n v="1"/>
    <n v="890"/>
    <n v="0"/>
    <n v="0"/>
    <n v="0"/>
    <n v="0"/>
    <n v="0"/>
    <n v="0"/>
    <n v="890"/>
    <n v="1"/>
    <n v="890"/>
    <n v="890"/>
    <n v="151.30000000000001"/>
    <n v="151.30000000000001"/>
  </r>
  <r>
    <s v=""/>
    <n v="0"/>
    <s v="DST477MDVT2PD41OH"/>
    <s v="DST477MDVT2PD41OH405"/>
    <s v="DST477M"/>
    <s v="DVT2P"/>
    <s v="D41OH"/>
    <n v="405"/>
    <s v="VERSACE"/>
    <s v="FW22&amp;Before"/>
    <s v="2022PE"/>
    <x v="0"/>
    <x v="0"/>
    <s v="SHOES"/>
    <x v="3"/>
    <s v="PUMP/SLINGBACKS"/>
    <s v="EOS"/>
    <n v="1"/>
    <n v="0"/>
    <n v="0"/>
    <n v="0"/>
    <n v="0"/>
    <n v="0"/>
    <n v="0"/>
    <n v="1"/>
    <n v="890"/>
    <n v="0"/>
    <n v="0"/>
    <n v="0"/>
    <n v="0"/>
    <n v="0"/>
    <n v="0"/>
    <n v="890"/>
    <n v="1"/>
    <n v="890"/>
    <n v="890"/>
    <n v="151.30000000000001"/>
    <n v="151.30000000000001"/>
  </r>
  <r>
    <s v=""/>
    <n v="0"/>
    <s v="DST477MDVT2PD41OH"/>
    <s v="DST477MDVT2PD41OH410"/>
    <s v="DST477M"/>
    <s v="DVT2P"/>
    <s v="D41OH"/>
    <n v="410"/>
    <s v="VERSACE"/>
    <s v="FW22&amp;Before"/>
    <s v="2022PE"/>
    <x v="0"/>
    <x v="0"/>
    <s v="SHOES"/>
    <x v="3"/>
    <s v="PUMP/SLINGBACKS"/>
    <s v="EOS"/>
    <n v="1"/>
    <n v="0"/>
    <n v="0"/>
    <n v="0"/>
    <n v="0"/>
    <n v="0"/>
    <n v="0"/>
    <n v="1"/>
    <n v="890"/>
    <n v="0"/>
    <n v="0"/>
    <n v="0"/>
    <n v="0"/>
    <n v="0"/>
    <n v="0"/>
    <n v="890"/>
    <n v="1"/>
    <n v="890"/>
    <n v="890"/>
    <n v="151.30000000000001"/>
    <n v="151.30000000000001"/>
  </r>
  <r>
    <s v="DST654M_D2VE_1R140"/>
    <n v="1"/>
    <s v="DST654MD2VE1R140"/>
    <s v="DST654MD2VE1R140350"/>
    <s v="DST654M"/>
    <s v="D2VE"/>
    <s v="1R140"/>
    <n v="350"/>
    <s v="VERSACE"/>
    <s v="FW22&amp;Before"/>
    <s v="2022AI"/>
    <x v="0"/>
    <x v="0"/>
    <s v="SHOES"/>
    <x v="3"/>
    <s v="PUMP/SLINGBACKS"/>
    <s v="EOS"/>
    <n v="4"/>
    <n v="0"/>
    <n v="0"/>
    <n v="0"/>
    <n v="0"/>
    <n v="0"/>
    <n v="0"/>
    <n v="4"/>
    <n v="3400"/>
    <n v="0"/>
    <n v="0"/>
    <n v="0"/>
    <n v="0"/>
    <n v="0"/>
    <n v="0"/>
    <n v="3400"/>
    <n v="4"/>
    <n v="850"/>
    <n v="3400"/>
    <n v="144.5"/>
    <n v="578"/>
  </r>
  <r>
    <s v=""/>
    <n v="0"/>
    <s v="DST654MD2VE1R140"/>
    <s v="DST654MD2VE1R140355"/>
    <s v="DST654M"/>
    <s v="D2VE"/>
    <s v="1R140"/>
    <n v="355"/>
    <s v="VERSACE"/>
    <s v="FW22&amp;Before"/>
    <s v="2022AI"/>
    <x v="0"/>
    <x v="0"/>
    <s v="SHOES"/>
    <x v="3"/>
    <s v="PUMP/SLINGBACKS"/>
    <s v="EOS"/>
    <n v="4"/>
    <n v="0"/>
    <n v="0"/>
    <n v="0"/>
    <n v="0"/>
    <n v="0"/>
    <n v="0"/>
    <n v="4"/>
    <n v="3400"/>
    <n v="0"/>
    <n v="0"/>
    <n v="0"/>
    <n v="0"/>
    <n v="0"/>
    <n v="0"/>
    <n v="3400"/>
    <n v="4"/>
    <n v="850"/>
    <n v="3400"/>
    <n v="144.5"/>
    <n v="578"/>
  </r>
  <r>
    <s v=""/>
    <n v="0"/>
    <s v="DST654MD2VE1R140"/>
    <s v="DST654MD2VE1R140360"/>
    <s v="DST654M"/>
    <s v="D2VE"/>
    <s v="1R140"/>
    <n v="360"/>
    <s v="VERSACE"/>
    <s v="FW22&amp;Before"/>
    <s v="2022AI"/>
    <x v="0"/>
    <x v="0"/>
    <s v="SHOES"/>
    <x v="3"/>
    <s v="PUMP/SLINGBACKS"/>
    <s v="EOS"/>
    <n v="2"/>
    <n v="0"/>
    <n v="0"/>
    <n v="0"/>
    <n v="0"/>
    <n v="0"/>
    <n v="0"/>
    <n v="2"/>
    <n v="1700"/>
    <n v="0"/>
    <n v="0"/>
    <n v="0"/>
    <n v="0"/>
    <n v="0"/>
    <n v="0"/>
    <n v="1700"/>
    <n v="2"/>
    <n v="850"/>
    <n v="1700"/>
    <n v="144.5"/>
    <n v="289"/>
  </r>
  <r>
    <s v=""/>
    <n v="0"/>
    <s v="DST654MD2VE1R140"/>
    <s v="DST654MD2VE1R140365"/>
    <s v="DST654M"/>
    <s v="D2VE"/>
    <s v="1R140"/>
    <n v="365"/>
    <s v="VERSACE"/>
    <s v="FW22&amp;Before"/>
    <s v="2022AI"/>
    <x v="0"/>
    <x v="0"/>
    <s v="SHOES"/>
    <x v="3"/>
    <s v="PUMP/SLINGBACKS"/>
    <s v="EOS"/>
    <n v="6"/>
    <n v="0"/>
    <n v="0"/>
    <n v="0"/>
    <n v="0"/>
    <n v="0"/>
    <n v="0"/>
    <n v="6"/>
    <n v="5100"/>
    <n v="0"/>
    <n v="0"/>
    <n v="0"/>
    <n v="0"/>
    <n v="0"/>
    <n v="0"/>
    <n v="5100"/>
    <n v="6"/>
    <n v="850"/>
    <n v="5100"/>
    <n v="144.5"/>
    <n v="867"/>
  </r>
  <r>
    <s v=""/>
    <n v="0"/>
    <s v="DST654MD2VE1R140"/>
    <s v="DST654MD2VE1R140370"/>
    <s v="DST654M"/>
    <s v="D2VE"/>
    <s v="1R140"/>
    <n v="370"/>
    <s v="VERSACE"/>
    <s v="FW22&amp;Before"/>
    <s v="2022AI"/>
    <x v="0"/>
    <x v="0"/>
    <s v="SHOES"/>
    <x v="3"/>
    <s v="PUMP/SLINGBACKS"/>
    <s v="EOS"/>
    <n v="9"/>
    <n v="0"/>
    <n v="0"/>
    <n v="0"/>
    <n v="0"/>
    <n v="0"/>
    <n v="0"/>
    <n v="9"/>
    <n v="7650"/>
    <n v="0"/>
    <n v="0"/>
    <n v="0"/>
    <n v="0"/>
    <n v="0"/>
    <n v="0"/>
    <n v="7650"/>
    <n v="9"/>
    <n v="850"/>
    <n v="7650"/>
    <n v="144.5"/>
    <n v="1300.5"/>
  </r>
  <r>
    <s v=""/>
    <n v="0"/>
    <s v="DST654MD2VE1R140"/>
    <s v="DST654MD2VE1R140375"/>
    <s v="DST654M"/>
    <s v="D2VE"/>
    <s v="1R140"/>
    <n v="375"/>
    <s v="VERSACE"/>
    <s v="FW22&amp;Before"/>
    <s v="2022AI"/>
    <x v="0"/>
    <x v="0"/>
    <s v="SHOES"/>
    <x v="3"/>
    <s v="PUMP/SLINGBACKS"/>
    <s v="EOS"/>
    <n v="6"/>
    <n v="0"/>
    <n v="0"/>
    <n v="0"/>
    <n v="0"/>
    <n v="0"/>
    <n v="0"/>
    <n v="6"/>
    <n v="5100"/>
    <n v="0"/>
    <n v="0"/>
    <n v="0"/>
    <n v="0"/>
    <n v="0"/>
    <n v="0"/>
    <n v="5100"/>
    <n v="6"/>
    <n v="850"/>
    <n v="5100"/>
    <n v="144.5"/>
    <n v="867"/>
  </r>
  <r>
    <s v=""/>
    <n v="0"/>
    <s v="DST654MD2VE1R140"/>
    <s v="DST654MD2VE1R140380"/>
    <s v="DST654M"/>
    <s v="D2VE"/>
    <s v="1R140"/>
    <n v="380"/>
    <s v="VERSACE"/>
    <s v="FW22&amp;Before"/>
    <s v="2022AI"/>
    <x v="0"/>
    <x v="0"/>
    <s v="SHOES"/>
    <x v="3"/>
    <s v="PUMP/SLINGBACKS"/>
    <s v="EOS"/>
    <n v="0"/>
    <n v="0"/>
    <n v="0"/>
    <n v="0"/>
    <n v="0"/>
    <n v="0"/>
    <n v="0"/>
    <n v="0"/>
    <n v="0"/>
    <n v="0"/>
    <n v="0"/>
    <n v="0"/>
    <n v="0"/>
    <n v="0"/>
    <n v="0"/>
    <n v="0"/>
    <n v="0"/>
    <n v="850"/>
    <n v="0"/>
    <n v="144.5"/>
    <n v="0"/>
  </r>
  <r>
    <s v=""/>
    <n v="0"/>
    <s v="DST654MD2VE1R140"/>
    <s v="DST654MD2VE1R140385"/>
    <s v="DST654M"/>
    <s v="D2VE"/>
    <s v="1R140"/>
    <n v="385"/>
    <s v="VERSACE"/>
    <s v="FW22&amp;Before"/>
    <s v="2022AI"/>
    <x v="0"/>
    <x v="0"/>
    <s v="SHOES"/>
    <x v="3"/>
    <s v="PUMP/SLINGBACKS"/>
    <s v="EOS"/>
    <n v="1"/>
    <n v="0"/>
    <n v="0"/>
    <n v="0"/>
    <n v="0"/>
    <n v="0"/>
    <n v="0"/>
    <n v="1"/>
    <n v="850"/>
    <n v="0"/>
    <n v="0"/>
    <n v="0"/>
    <n v="0"/>
    <n v="0"/>
    <n v="0"/>
    <n v="850"/>
    <n v="1"/>
    <n v="850"/>
    <n v="850"/>
    <n v="144.5"/>
    <n v="144.5"/>
  </r>
  <r>
    <s v="1007256_DVT51_1LB8L"/>
    <n v="1"/>
    <s v="1007256DVT511LB8L"/>
    <s v="1007256DVT511LB8L350"/>
    <n v="1007256"/>
    <s v="DVT51"/>
    <s v="1LB8L"/>
    <n v="350"/>
    <s v="VERSACE"/>
    <s v="FW22&amp;Before"/>
    <s v="2022AI"/>
    <x v="0"/>
    <x v="0"/>
    <s v="SHOES"/>
    <x v="3"/>
    <s v="PUMP/SLINGBACKS"/>
    <s v="EOS"/>
    <n v="0"/>
    <n v="0"/>
    <n v="0"/>
    <n v="0"/>
    <n v="0"/>
    <n v="0"/>
    <n v="0"/>
    <n v="0"/>
    <n v="0"/>
    <n v="0"/>
    <n v="0"/>
    <n v="0"/>
    <n v="0"/>
    <n v="0"/>
    <n v="0"/>
    <n v="0"/>
    <n v="0"/>
    <n v="1290"/>
    <n v="0"/>
    <n v="219.3"/>
    <n v="0"/>
  </r>
  <r>
    <s v=""/>
    <n v="0"/>
    <s v="1007256DVT511LB8L"/>
    <s v="1007256DVT511LB8L360"/>
    <n v="1007256"/>
    <s v="DVT51"/>
    <s v="1LB8L"/>
    <n v="360"/>
    <s v="VERSACE"/>
    <s v="FW22&amp;Before"/>
    <s v="2022AI"/>
    <x v="0"/>
    <x v="0"/>
    <s v="SHOES"/>
    <x v="3"/>
    <s v="PUMP/SLINGBACKS"/>
    <s v="EOS"/>
    <n v="0"/>
    <n v="0"/>
    <n v="0"/>
    <n v="0"/>
    <n v="0"/>
    <n v="0"/>
    <n v="0"/>
    <n v="0"/>
    <n v="0"/>
    <n v="0"/>
    <n v="0"/>
    <n v="0"/>
    <n v="0"/>
    <n v="0"/>
    <n v="0"/>
    <n v="0"/>
    <n v="0"/>
    <n v="1290"/>
    <n v="0"/>
    <n v="219.3"/>
    <n v="0"/>
  </r>
  <r>
    <s v=""/>
    <n v="0"/>
    <s v="1007256DVT511LB8L"/>
    <s v="1007256DVT511LB8L370"/>
    <n v="1007256"/>
    <s v="DVT51"/>
    <s v="1LB8L"/>
    <n v="370"/>
    <s v="VERSACE"/>
    <s v="FW22&amp;Before"/>
    <s v="2022AI"/>
    <x v="0"/>
    <x v="0"/>
    <s v="SHOES"/>
    <x v="3"/>
    <s v="PUMP/SLINGBACKS"/>
    <s v="EOS"/>
    <n v="0"/>
    <n v="0"/>
    <n v="1"/>
    <n v="1"/>
    <n v="0"/>
    <n v="1"/>
    <n v="0"/>
    <n v="3"/>
    <n v="0"/>
    <n v="0"/>
    <n v="1290"/>
    <n v="1290"/>
    <n v="0"/>
    <n v="1290"/>
    <n v="0"/>
    <n v="3870"/>
    <n v="3"/>
    <n v="1290"/>
    <n v="3870"/>
    <n v="219.3"/>
    <n v="657.90000000000009"/>
  </r>
  <r>
    <s v=""/>
    <n v="0"/>
    <s v="1007256DVT511LB8L"/>
    <s v="1007256DVT511LB8L375"/>
    <n v="1007256"/>
    <s v="DVT51"/>
    <s v="1LB8L"/>
    <n v="375"/>
    <s v="VERSACE"/>
    <s v="FW22&amp;Before"/>
    <s v="2022AI"/>
    <x v="0"/>
    <x v="0"/>
    <s v="SHOES"/>
    <x v="3"/>
    <s v="PUMP/SLINGBACKS"/>
    <s v="EOS"/>
    <n v="0"/>
    <n v="0"/>
    <n v="0"/>
    <n v="1"/>
    <n v="0"/>
    <n v="0"/>
    <n v="0"/>
    <n v="1"/>
    <n v="0"/>
    <n v="0"/>
    <n v="0"/>
    <n v="1290"/>
    <n v="0"/>
    <n v="0"/>
    <n v="0"/>
    <n v="1290"/>
    <n v="1"/>
    <n v="1290"/>
    <n v="1290"/>
    <n v="219.3"/>
    <n v="219.3"/>
  </r>
  <r>
    <s v=""/>
    <n v="0"/>
    <s v="1007256DVT511LB8L"/>
    <s v="1007256DVT511LB8L380"/>
    <n v="1007256"/>
    <s v="DVT51"/>
    <s v="1LB8L"/>
    <n v="380"/>
    <s v="VERSACE"/>
    <s v="FW22&amp;Before"/>
    <s v="2022AI"/>
    <x v="0"/>
    <x v="0"/>
    <s v="SHOES"/>
    <x v="3"/>
    <s v="PUMP/SLINGBACKS"/>
    <s v="EOS"/>
    <n v="0"/>
    <n v="0"/>
    <n v="0"/>
    <n v="1"/>
    <n v="0"/>
    <n v="0"/>
    <n v="0"/>
    <n v="1"/>
    <n v="0"/>
    <n v="0"/>
    <n v="0"/>
    <n v="1290"/>
    <n v="0"/>
    <n v="0"/>
    <n v="0"/>
    <n v="1290"/>
    <n v="1"/>
    <n v="1290"/>
    <n v="1290"/>
    <n v="219.3"/>
    <n v="219.3"/>
  </r>
  <r>
    <s v=""/>
    <n v="0"/>
    <s v="1007256DVT511LB8L"/>
    <s v="1007256DVT511LB8L390"/>
    <n v="1007256"/>
    <s v="DVT51"/>
    <s v="1LB8L"/>
    <n v="390"/>
    <s v="VERSACE"/>
    <s v="FW22&amp;Before"/>
    <s v="2022AI"/>
    <x v="0"/>
    <x v="0"/>
    <s v="SHOES"/>
    <x v="3"/>
    <s v="PUMP/SLINGBACKS"/>
    <s v="EOS"/>
    <n v="0"/>
    <n v="0"/>
    <n v="0"/>
    <n v="1"/>
    <n v="0"/>
    <n v="0"/>
    <n v="0"/>
    <n v="1"/>
    <n v="0"/>
    <n v="0"/>
    <n v="0"/>
    <n v="1290"/>
    <n v="0"/>
    <n v="0"/>
    <n v="0"/>
    <n v="1290"/>
    <n v="1"/>
    <n v="1290"/>
    <n v="1290"/>
    <n v="219.3"/>
    <n v="219.3"/>
  </r>
  <r>
    <s v=""/>
    <n v="0"/>
    <s v="1007256DVT511LB8L"/>
    <s v="1007256DVT511LB8L400"/>
    <n v="1007256"/>
    <s v="DVT51"/>
    <s v="1LB8L"/>
    <n v="400"/>
    <s v="VERSACE"/>
    <s v="FW22&amp;Before"/>
    <s v="2022AI"/>
    <x v="0"/>
    <x v="0"/>
    <s v="SHOES"/>
    <x v="3"/>
    <s v="PUMP/SLINGBACKS"/>
    <s v="EOS"/>
    <n v="0"/>
    <n v="0"/>
    <n v="1"/>
    <n v="0"/>
    <n v="0"/>
    <n v="0"/>
    <n v="0"/>
    <n v="1"/>
    <n v="0"/>
    <n v="0"/>
    <n v="1290"/>
    <n v="0"/>
    <n v="0"/>
    <n v="0"/>
    <n v="0"/>
    <n v="1290"/>
    <n v="1"/>
    <n v="1290"/>
    <n v="1290"/>
    <n v="219.3"/>
    <n v="219.3"/>
  </r>
  <r>
    <s v="1007256_1A05893_1GF1P"/>
    <n v="1"/>
    <s v="10072561A058931GF1P"/>
    <s v="10072561A058931GF1P380"/>
    <n v="1007256"/>
    <s v="1A05893"/>
    <s v="1GF1P"/>
    <n v="380"/>
    <s v="VERSACE"/>
    <s v="SS23"/>
    <s v="2023PE"/>
    <x v="0"/>
    <x v="0"/>
    <s v="SHOES"/>
    <x v="3"/>
    <s v="PUMP/SLINGBACKS"/>
    <s v="EOS"/>
    <n v="0"/>
    <n v="0"/>
    <n v="0"/>
    <n v="0"/>
    <n v="0"/>
    <n v="1"/>
    <n v="0"/>
    <n v="1"/>
    <n v="0"/>
    <n v="0"/>
    <n v="0"/>
    <n v="0"/>
    <n v="0"/>
    <n v="1390"/>
    <n v="0"/>
    <n v="1390"/>
    <n v="1"/>
    <n v="1390"/>
    <n v="1390"/>
    <n v="236.3"/>
    <n v="236.3"/>
  </r>
  <r>
    <s v=""/>
    <n v="0"/>
    <s v="10072561A058931GF1P"/>
    <s v="10072561A058931GF1P390"/>
    <n v="1007256"/>
    <s v="1A05893"/>
    <s v="1GF1P"/>
    <n v="390"/>
    <s v="VERSACE"/>
    <s v="SS23"/>
    <s v="2023PE"/>
    <x v="0"/>
    <x v="0"/>
    <s v="SHOES"/>
    <x v="3"/>
    <s v="PUMP/SLINGBACKS"/>
    <s v="EOS"/>
    <n v="0"/>
    <n v="0"/>
    <n v="0"/>
    <n v="0"/>
    <n v="0"/>
    <n v="1"/>
    <n v="0"/>
    <n v="1"/>
    <n v="0"/>
    <n v="0"/>
    <n v="0"/>
    <n v="0"/>
    <n v="0"/>
    <n v="1390"/>
    <n v="0"/>
    <n v="1390"/>
    <n v="1"/>
    <n v="1390"/>
    <n v="1390"/>
    <n v="236.3"/>
    <n v="236.3"/>
  </r>
  <r>
    <s v=""/>
    <n v="0"/>
    <s v="10072561A058931GF1P"/>
    <s v="10072561A058931GF1P400"/>
    <n v="1007256"/>
    <s v="1A05893"/>
    <s v="1GF1P"/>
    <n v="400"/>
    <s v="VERSACE"/>
    <s v="SS23"/>
    <s v="2023PE"/>
    <x v="0"/>
    <x v="0"/>
    <s v="SHOES"/>
    <x v="3"/>
    <s v="PUMP/SLINGBACKS"/>
    <s v="EOS"/>
    <n v="0"/>
    <n v="0"/>
    <n v="0"/>
    <n v="0"/>
    <n v="0"/>
    <n v="1"/>
    <n v="0"/>
    <n v="1"/>
    <n v="0"/>
    <n v="0"/>
    <n v="0"/>
    <n v="0"/>
    <n v="0"/>
    <n v="1390"/>
    <n v="0"/>
    <n v="1390"/>
    <n v="1"/>
    <n v="1390"/>
    <n v="1390"/>
    <n v="236.3"/>
    <n v="236.3"/>
  </r>
  <r>
    <s v="1007138_1A05879_1B00P"/>
    <n v="1"/>
    <s v="10071381A058791B00P"/>
    <s v="10071381A058791B00P360"/>
    <n v="1007138"/>
    <s v="1A05879"/>
    <s v="1B00P"/>
    <n v="360"/>
    <s v="VERSACE"/>
    <s v="SS23"/>
    <s v="2023PE"/>
    <x v="0"/>
    <x v="0"/>
    <s v="SHOES"/>
    <x v="3"/>
    <s v="PUMP/SLINGBACKS"/>
    <s v="EOS"/>
    <n v="0"/>
    <n v="0"/>
    <n v="0"/>
    <n v="0"/>
    <n v="0"/>
    <n v="1"/>
    <n v="0"/>
    <n v="1"/>
    <n v="0"/>
    <n v="0"/>
    <n v="0"/>
    <n v="0"/>
    <n v="0"/>
    <n v="1150"/>
    <n v="0"/>
    <n v="1150"/>
    <n v="1"/>
    <n v="1150"/>
    <n v="1150"/>
    <n v="195.5"/>
    <n v="195.5"/>
  </r>
  <r>
    <s v="1001207_DVT2P_1B090"/>
    <n v="1"/>
    <s v="1001207DVT2P1B090"/>
    <s v="1001207DVT2P1B090350"/>
    <n v="1001207"/>
    <s v="DVT2P"/>
    <s v="1B090"/>
    <n v="350"/>
    <s v="VERSACE"/>
    <s v="FW23"/>
    <s v="2023AI"/>
    <x v="0"/>
    <x v="0"/>
    <s v="SHOES"/>
    <x v="3"/>
    <s v="PUMP/SLINGBACKS"/>
    <s v="EOS"/>
    <n v="0"/>
    <n v="0"/>
    <n v="0"/>
    <n v="1"/>
    <n v="2"/>
    <n v="0"/>
    <n v="0"/>
    <n v="3"/>
    <n v="0"/>
    <n v="0"/>
    <n v="0"/>
    <n v="890"/>
    <n v="1780"/>
    <n v="0"/>
    <n v="0"/>
    <n v="2670"/>
    <n v="3"/>
    <n v="890"/>
    <n v="2670"/>
    <n v="151.30000000000001"/>
    <n v="453.90000000000003"/>
  </r>
  <r>
    <s v=""/>
    <n v="0"/>
    <s v="1001207DVT2P1B090"/>
    <s v="1001207DVT2P1B090355"/>
    <n v="1001207"/>
    <s v="DVT2P"/>
    <s v="1B090"/>
    <n v="355"/>
    <s v="VERSACE"/>
    <s v="FW23"/>
    <s v="2023AI"/>
    <x v="0"/>
    <x v="0"/>
    <s v="SHOES"/>
    <x v="3"/>
    <s v="PUMP/SLINGBACKS"/>
    <s v="EOS"/>
    <n v="0"/>
    <n v="0"/>
    <n v="0"/>
    <n v="0"/>
    <n v="0"/>
    <n v="0"/>
    <n v="0"/>
    <n v="0"/>
    <n v="0"/>
    <n v="0"/>
    <n v="0"/>
    <n v="0"/>
    <n v="0"/>
    <n v="0"/>
    <n v="0"/>
    <n v="0"/>
    <n v="0"/>
    <n v="890"/>
    <n v="0"/>
    <n v="151.30000000000001"/>
    <n v="0"/>
  </r>
  <r>
    <s v=""/>
    <n v="0"/>
    <s v="1001207DVT2P1B090"/>
    <s v="1001207DVT2P1B090360"/>
    <n v="1001207"/>
    <s v="DVT2P"/>
    <s v="1B090"/>
    <n v="360"/>
    <s v="VERSACE"/>
    <s v="FW23"/>
    <s v="2023AI"/>
    <x v="0"/>
    <x v="0"/>
    <s v="SHOES"/>
    <x v="3"/>
    <s v="PUMP/SLINGBACKS"/>
    <s v="EOS"/>
    <n v="0"/>
    <n v="0"/>
    <n v="0"/>
    <n v="0"/>
    <n v="2"/>
    <n v="0"/>
    <n v="0"/>
    <n v="2"/>
    <n v="0"/>
    <n v="0"/>
    <n v="0"/>
    <n v="0"/>
    <n v="1780"/>
    <n v="0"/>
    <n v="0"/>
    <n v="1780"/>
    <n v="2"/>
    <n v="890"/>
    <n v="1780"/>
    <n v="151.30000000000001"/>
    <n v="302.60000000000002"/>
  </r>
  <r>
    <s v=""/>
    <n v="0"/>
    <s v="1001207DVT2P1B090"/>
    <s v="1001207DVT2P1B090365"/>
    <n v="1001207"/>
    <s v="DVT2P"/>
    <s v="1B090"/>
    <n v="365"/>
    <s v="VERSACE"/>
    <s v="FW23"/>
    <s v="2023AI"/>
    <x v="0"/>
    <x v="0"/>
    <s v="SHOES"/>
    <x v="3"/>
    <s v="PUMP/SLINGBACKS"/>
    <s v="EOS"/>
    <n v="0"/>
    <n v="1"/>
    <n v="0"/>
    <n v="0"/>
    <n v="1"/>
    <n v="0"/>
    <n v="0"/>
    <n v="2"/>
    <n v="0"/>
    <n v="890"/>
    <n v="0"/>
    <n v="0"/>
    <n v="890"/>
    <n v="0"/>
    <n v="0"/>
    <n v="1780"/>
    <n v="2"/>
    <n v="890"/>
    <n v="1780"/>
    <n v="151.30000000000001"/>
    <n v="302.60000000000002"/>
  </r>
  <r>
    <s v=""/>
    <n v="0"/>
    <s v="1001207DVT2P1B090"/>
    <s v="1001207DVT2P1B090370"/>
    <n v="1001207"/>
    <s v="DVT2P"/>
    <s v="1B090"/>
    <n v="370"/>
    <s v="VERSACE"/>
    <s v="FW23"/>
    <s v="2023AI"/>
    <x v="0"/>
    <x v="0"/>
    <s v="SHOES"/>
    <x v="3"/>
    <s v="PUMP/SLINGBACKS"/>
    <s v="EOS"/>
    <n v="0"/>
    <n v="1"/>
    <n v="0"/>
    <n v="0"/>
    <n v="2"/>
    <n v="0"/>
    <n v="0"/>
    <n v="3"/>
    <n v="0"/>
    <n v="890"/>
    <n v="0"/>
    <n v="0"/>
    <n v="1780"/>
    <n v="0"/>
    <n v="0"/>
    <n v="2670"/>
    <n v="3"/>
    <n v="890"/>
    <n v="2670"/>
    <n v="151.30000000000001"/>
    <n v="453.90000000000003"/>
  </r>
  <r>
    <s v=""/>
    <n v="0"/>
    <s v="1001207DVT2P1B090"/>
    <s v="1001207DVT2P1B090375"/>
    <n v="1001207"/>
    <s v="DVT2P"/>
    <s v="1B090"/>
    <n v="375"/>
    <s v="VERSACE"/>
    <s v="FW23"/>
    <s v="2023AI"/>
    <x v="0"/>
    <x v="0"/>
    <s v="SHOES"/>
    <x v="3"/>
    <s v="PUMP/SLINGBACKS"/>
    <s v="EOS"/>
    <n v="0"/>
    <n v="2"/>
    <n v="1"/>
    <n v="0"/>
    <n v="1"/>
    <n v="1"/>
    <n v="0"/>
    <n v="5"/>
    <n v="0"/>
    <n v="1780"/>
    <n v="890"/>
    <n v="0"/>
    <n v="890"/>
    <n v="890"/>
    <n v="0"/>
    <n v="4450"/>
    <n v="5"/>
    <n v="890"/>
    <n v="4450"/>
    <n v="151.30000000000001"/>
    <n v="756.5"/>
  </r>
  <r>
    <s v=""/>
    <n v="0"/>
    <s v="1001207DVT2P1B090"/>
    <s v="1001207DVT2P1B090380"/>
    <n v="1001207"/>
    <s v="DVT2P"/>
    <s v="1B090"/>
    <n v="380"/>
    <s v="VERSACE"/>
    <s v="FW23"/>
    <s v="2023AI"/>
    <x v="0"/>
    <x v="0"/>
    <s v="SHOES"/>
    <x v="3"/>
    <s v="PUMP/SLINGBACKS"/>
    <s v="EOS"/>
    <n v="0"/>
    <n v="1"/>
    <n v="0"/>
    <n v="3"/>
    <n v="3"/>
    <n v="1"/>
    <n v="0"/>
    <n v="8"/>
    <n v="0"/>
    <n v="890"/>
    <n v="0"/>
    <n v="2670"/>
    <n v="2670"/>
    <n v="890"/>
    <n v="0"/>
    <n v="7120"/>
    <n v="8"/>
    <n v="890"/>
    <n v="7120"/>
    <n v="151.30000000000001"/>
    <n v="1210.4000000000001"/>
  </r>
  <r>
    <s v=""/>
    <n v="0"/>
    <s v="1001207DVT2P1B090"/>
    <s v="1001207DVT2P1B090385"/>
    <n v="1001207"/>
    <s v="DVT2P"/>
    <s v="1B090"/>
    <n v="385"/>
    <s v="VERSACE"/>
    <s v="FW23"/>
    <s v="2023AI"/>
    <x v="0"/>
    <x v="0"/>
    <s v="SHOES"/>
    <x v="3"/>
    <s v="PUMP/SLINGBACKS"/>
    <s v="EOS"/>
    <n v="0"/>
    <n v="1"/>
    <n v="-1"/>
    <n v="0"/>
    <n v="1"/>
    <n v="0"/>
    <n v="0"/>
    <n v="1"/>
    <n v="0"/>
    <n v="890"/>
    <n v="-890"/>
    <n v="0"/>
    <n v="890"/>
    <n v="0"/>
    <n v="0"/>
    <n v="890"/>
    <n v="1"/>
    <n v="890"/>
    <n v="890"/>
    <n v="151.30000000000001"/>
    <n v="151.30000000000001"/>
  </r>
  <r>
    <s v=""/>
    <n v="0"/>
    <s v="1001207DVT2P1B090"/>
    <s v="1001207DVT2P1B090390"/>
    <n v="1001207"/>
    <s v="DVT2P"/>
    <s v="1B090"/>
    <n v="390"/>
    <s v="VERSACE"/>
    <s v="FW23"/>
    <s v="2023AI"/>
    <x v="0"/>
    <x v="0"/>
    <s v="SHOES"/>
    <x v="3"/>
    <s v="PUMP/SLINGBACKS"/>
    <s v="EOS"/>
    <n v="0"/>
    <n v="0"/>
    <n v="0"/>
    <n v="0"/>
    <n v="2"/>
    <n v="1"/>
    <n v="0"/>
    <n v="3"/>
    <n v="0"/>
    <n v="0"/>
    <n v="0"/>
    <n v="0"/>
    <n v="1780"/>
    <n v="890"/>
    <n v="0"/>
    <n v="2670"/>
    <n v="3"/>
    <n v="890"/>
    <n v="2670"/>
    <n v="151.30000000000001"/>
    <n v="453.90000000000003"/>
  </r>
  <r>
    <s v=""/>
    <n v="0"/>
    <s v="1001207DVT2P1B090"/>
    <s v="1001207DVT2P1B090395"/>
    <n v="1001207"/>
    <s v="DVT2P"/>
    <s v="1B090"/>
    <n v="395"/>
    <s v="VERSACE"/>
    <s v="FW23"/>
    <s v="2023AI"/>
    <x v="0"/>
    <x v="0"/>
    <s v="SHOES"/>
    <x v="3"/>
    <s v="PUMP/SLINGBACKS"/>
    <s v="EOS"/>
    <n v="0"/>
    <n v="0"/>
    <n v="0"/>
    <n v="0"/>
    <n v="0"/>
    <n v="0"/>
    <n v="0"/>
    <n v="0"/>
    <n v="0"/>
    <n v="0"/>
    <n v="0"/>
    <n v="0"/>
    <n v="0"/>
    <n v="0"/>
    <n v="0"/>
    <n v="0"/>
    <n v="0"/>
    <n v="890"/>
    <n v="0"/>
    <n v="151.30000000000001"/>
    <n v="0"/>
  </r>
  <r>
    <s v=""/>
    <n v="0"/>
    <s v="1001207DVT2P1B090"/>
    <s v="1001207DVT2P1B090400"/>
    <n v="1001207"/>
    <s v="DVT2P"/>
    <s v="1B090"/>
    <n v="400"/>
    <s v="VERSACE"/>
    <s v="FW23"/>
    <s v="2023AI"/>
    <x v="0"/>
    <x v="0"/>
    <s v="SHOES"/>
    <x v="3"/>
    <s v="PUMP/SLINGBACKS"/>
    <s v="EOS"/>
    <n v="0"/>
    <n v="0"/>
    <n v="0"/>
    <n v="0"/>
    <n v="1"/>
    <n v="0"/>
    <n v="0"/>
    <n v="1"/>
    <n v="0"/>
    <n v="0"/>
    <n v="0"/>
    <n v="0"/>
    <n v="890"/>
    <n v="0"/>
    <n v="0"/>
    <n v="890"/>
    <n v="1"/>
    <n v="890"/>
    <n v="890"/>
    <n v="151.30000000000001"/>
    <n v="151.30000000000001"/>
  </r>
  <r>
    <s v=""/>
    <n v="0"/>
    <s v="1001207DVT2P1B090"/>
    <s v="1001207DVT2P1B090410"/>
    <n v="1001207"/>
    <s v="DVT2P"/>
    <s v="1B090"/>
    <n v="410"/>
    <s v="VERSACE"/>
    <s v="FW23"/>
    <s v="2023AI"/>
    <x v="0"/>
    <x v="0"/>
    <s v="SHOES"/>
    <x v="3"/>
    <s v="PUMP/SLINGBACKS"/>
    <s v="EOS"/>
    <n v="0"/>
    <n v="1"/>
    <n v="0"/>
    <n v="0"/>
    <n v="0"/>
    <n v="0"/>
    <n v="0"/>
    <n v="1"/>
    <n v="0"/>
    <n v="890"/>
    <n v="0"/>
    <n v="0"/>
    <n v="0"/>
    <n v="0"/>
    <n v="0"/>
    <n v="890"/>
    <n v="1"/>
    <n v="890"/>
    <n v="890"/>
    <n v="151.30000000000001"/>
    <n v="151.30000000000001"/>
  </r>
  <r>
    <s v="1007727_1A06446_1B00P"/>
    <n v="1"/>
    <s v="10077271A064461B00P"/>
    <s v="10077271A064461B00P350"/>
    <n v="1007727"/>
    <s v="1A06446"/>
    <s v="1B00P"/>
    <n v="350"/>
    <s v="VERSACE"/>
    <s v="FW23"/>
    <s v="2023AI"/>
    <x v="0"/>
    <x v="0"/>
    <s v="SHOES"/>
    <x v="3"/>
    <s v="PUMP/SLINGBACKS"/>
    <s v="EOS"/>
    <n v="0"/>
    <n v="0"/>
    <n v="0"/>
    <n v="0"/>
    <n v="0"/>
    <n v="1"/>
    <n v="0"/>
    <n v="1"/>
    <n v="0"/>
    <n v="0"/>
    <n v="0"/>
    <n v="0"/>
    <n v="0"/>
    <n v="1190"/>
    <n v="0"/>
    <n v="1190"/>
    <n v="1"/>
    <n v="1190"/>
    <n v="1190"/>
    <n v="202.3"/>
    <n v="202.3"/>
  </r>
  <r>
    <s v=""/>
    <n v="0"/>
    <s v="10077271A064461B00P"/>
    <s v="10077271A064461B00P360"/>
    <n v="1007727"/>
    <s v="1A06446"/>
    <s v="1B00P"/>
    <n v="360"/>
    <s v="VERSACE"/>
    <s v="FW23"/>
    <s v="2023AI"/>
    <x v="0"/>
    <x v="0"/>
    <s v="SHOES"/>
    <x v="3"/>
    <s v="PUMP/SLINGBACKS"/>
    <s v="EOS"/>
    <n v="0"/>
    <n v="2"/>
    <n v="2"/>
    <n v="3"/>
    <n v="1"/>
    <n v="0"/>
    <n v="0"/>
    <n v="8"/>
    <n v="0"/>
    <n v="2380"/>
    <n v="2380"/>
    <n v="3570"/>
    <n v="1190"/>
    <n v="0"/>
    <n v="0"/>
    <n v="9520"/>
    <n v="8"/>
    <n v="1190"/>
    <n v="9520"/>
    <n v="202.3"/>
    <n v="1618.4"/>
  </r>
  <r>
    <s v=""/>
    <n v="0"/>
    <s v="10077271A064461B00P"/>
    <s v="10077271A064461B00P370"/>
    <n v="1007727"/>
    <s v="1A06446"/>
    <s v="1B00P"/>
    <n v="370"/>
    <s v="VERSACE"/>
    <s v="FW23"/>
    <s v="2023AI"/>
    <x v="0"/>
    <x v="0"/>
    <s v="SHOES"/>
    <x v="3"/>
    <s v="PUMP/SLINGBACKS"/>
    <s v="EOS"/>
    <n v="0"/>
    <n v="7"/>
    <n v="3"/>
    <n v="2"/>
    <n v="1"/>
    <n v="2"/>
    <n v="0"/>
    <n v="15"/>
    <n v="0"/>
    <n v="8330"/>
    <n v="3570"/>
    <n v="2380"/>
    <n v="1190"/>
    <n v="2380"/>
    <n v="0"/>
    <n v="17850"/>
    <n v="15"/>
    <n v="1190"/>
    <n v="17850"/>
    <n v="202.3"/>
    <n v="3034.5"/>
  </r>
  <r>
    <s v=""/>
    <n v="0"/>
    <s v="10077271A064461B00P"/>
    <s v="10077271A064461B00P375"/>
    <n v="1007727"/>
    <s v="1A06446"/>
    <s v="1B00P"/>
    <n v="375"/>
    <s v="VERSACE"/>
    <s v="FW23"/>
    <s v="2023AI"/>
    <x v="0"/>
    <x v="0"/>
    <s v="SHOES"/>
    <x v="3"/>
    <s v="PUMP/SLINGBACKS"/>
    <s v="EOS"/>
    <n v="0"/>
    <n v="1"/>
    <n v="0"/>
    <n v="1"/>
    <n v="0"/>
    <n v="0"/>
    <n v="0"/>
    <n v="2"/>
    <n v="0"/>
    <n v="1190"/>
    <n v="0"/>
    <n v="1190"/>
    <n v="0"/>
    <n v="0"/>
    <n v="0"/>
    <n v="2380"/>
    <n v="2"/>
    <n v="1190"/>
    <n v="2380"/>
    <n v="202.3"/>
    <n v="404.6"/>
  </r>
  <r>
    <s v=""/>
    <n v="0"/>
    <s v="10077271A064461B00P"/>
    <s v="10077271A064461B00P380"/>
    <n v="1007727"/>
    <s v="1A06446"/>
    <s v="1B00P"/>
    <n v="380"/>
    <s v="VERSACE"/>
    <s v="FW23"/>
    <s v="2023AI"/>
    <x v="0"/>
    <x v="0"/>
    <s v="SHOES"/>
    <x v="3"/>
    <s v="PUMP/SLINGBACKS"/>
    <s v="EOS"/>
    <n v="0"/>
    <n v="12"/>
    <n v="4"/>
    <n v="2"/>
    <n v="2"/>
    <n v="2"/>
    <n v="0"/>
    <n v="22"/>
    <n v="0"/>
    <n v="14280"/>
    <n v="4760"/>
    <n v="2380"/>
    <n v="2380"/>
    <n v="2380"/>
    <n v="0"/>
    <n v="26180"/>
    <n v="22"/>
    <n v="1190"/>
    <n v="26180"/>
    <n v="202.3"/>
    <n v="4450.6000000000004"/>
  </r>
  <r>
    <s v=""/>
    <n v="0"/>
    <s v="10077271A064461B00P"/>
    <s v="10077271A064461B00P385"/>
    <n v="1007727"/>
    <s v="1A06446"/>
    <s v="1B00P"/>
    <n v="385"/>
    <s v="VERSACE"/>
    <s v="FW23"/>
    <s v="2023AI"/>
    <x v="0"/>
    <x v="0"/>
    <s v="SHOES"/>
    <x v="3"/>
    <s v="PUMP/SLINGBACKS"/>
    <s v="EOS"/>
    <n v="0"/>
    <n v="1"/>
    <n v="0"/>
    <n v="1"/>
    <n v="1"/>
    <n v="2"/>
    <n v="0"/>
    <n v="5"/>
    <n v="0"/>
    <n v="1190"/>
    <n v="0"/>
    <n v="1190"/>
    <n v="1190"/>
    <n v="2380"/>
    <n v="0"/>
    <n v="5950"/>
    <n v="5"/>
    <n v="1190"/>
    <n v="5950"/>
    <n v="202.3"/>
    <n v="1011.5"/>
  </r>
  <r>
    <s v=""/>
    <n v="0"/>
    <s v="10077271A064461B00P"/>
    <s v="10077271A064461B00P390"/>
    <n v="1007727"/>
    <s v="1A06446"/>
    <s v="1B00P"/>
    <n v="390"/>
    <s v="VERSACE"/>
    <s v="FW23"/>
    <s v="2023AI"/>
    <x v="0"/>
    <x v="0"/>
    <s v="SHOES"/>
    <x v="3"/>
    <s v="PUMP/SLINGBACKS"/>
    <s v="EOS"/>
    <n v="0"/>
    <n v="11"/>
    <n v="3"/>
    <n v="3"/>
    <n v="3"/>
    <n v="3"/>
    <n v="0"/>
    <n v="23"/>
    <n v="0"/>
    <n v="13090"/>
    <n v="3570"/>
    <n v="3570"/>
    <n v="3570"/>
    <n v="3570"/>
    <n v="0"/>
    <n v="27370"/>
    <n v="23"/>
    <n v="1190"/>
    <n v="27370"/>
    <n v="202.3"/>
    <n v="4652.9000000000005"/>
  </r>
  <r>
    <s v=""/>
    <n v="0"/>
    <s v="10077271A064461B00P"/>
    <s v="10077271A064461B00P400"/>
    <n v="1007727"/>
    <s v="1A06446"/>
    <s v="1B00P"/>
    <n v="400"/>
    <s v="VERSACE"/>
    <s v="FW23"/>
    <s v="2023AI"/>
    <x v="0"/>
    <x v="0"/>
    <s v="SHOES"/>
    <x v="3"/>
    <s v="PUMP/SLINGBACKS"/>
    <s v="EOS"/>
    <n v="0"/>
    <n v="0"/>
    <n v="0"/>
    <n v="1"/>
    <n v="1"/>
    <n v="0"/>
    <n v="0"/>
    <n v="2"/>
    <n v="0"/>
    <n v="0"/>
    <n v="0"/>
    <n v="1190"/>
    <n v="1190"/>
    <n v="0"/>
    <n v="0"/>
    <n v="2380"/>
    <n v="2"/>
    <n v="1190"/>
    <n v="2380"/>
    <n v="202.3"/>
    <n v="404.6"/>
  </r>
  <r>
    <s v="1011402_1A07977_2N24P"/>
    <n v="1"/>
    <s v="10114021A079772N24P"/>
    <s v="10114021A079772N24P350"/>
    <n v="1011402"/>
    <s v="1A07977"/>
    <s v="2N24P"/>
    <n v="350"/>
    <s v="VERSACE"/>
    <s v="FW23"/>
    <s v="2023AI"/>
    <x v="0"/>
    <x v="0"/>
    <s v="SHOES"/>
    <x v="3"/>
    <s v="PUMP/SLINGBACKS"/>
    <s v="EOS"/>
    <n v="0"/>
    <n v="0"/>
    <n v="0"/>
    <n v="0"/>
    <n v="0"/>
    <n v="0"/>
    <n v="0"/>
    <n v="0"/>
    <n v="0"/>
    <n v="0"/>
    <n v="0"/>
    <n v="0"/>
    <n v="0"/>
    <n v="0"/>
    <n v="0"/>
    <n v="0"/>
    <n v="0"/>
    <n v="750"/>
    <n v="0"/>
    <n v="127.50000000000001"/>
    <n v="0"/>
  </r>
  <r>
    <s v=""/>
    <n v="0"/>
    <s v="10114021A079772N24P"/>
    <s v="10114021A079772N24P360"/>
    <n v="1011402"/>
    <s v="1A07977"/>
    <s v="2N24P"/>
    <n v="360"/>
    <s v="VERSACE"/>
    <s v="FW23"/>
    <s v="2023AI"/>
    <x v="0"/>
    <x v="0"/>
    <s v="SHOES"/>
    <x v="3"/>
    <s v="PUMP/SLINGBACKS"/>
    <s v="EOS"/>
    <n v="0"/>
    <n v="0"/>
    <n v="0"/>
    <n v="0"/>
    <n v="0"/>
    <n v="0"/>
    <n v="0"/>
    <n v="0"/>
    <n v="0"/>
    <n v="0"/>
    <n v="0"/>
    <n v="0"/>
    <n v="0"/>
    <n v="0"/>
    <n v="0"/>
    <n v="0"/>
    <n v="0"/>
    <n v="750"/>
    <n v="0"/>
    <n v="127.50000000000001"/>
    <n v="0"/>
  </r>
  <r>
    <s v=""/>
    <n v="0"/>
    <s v="10114021A079772N24P"/>
    <s v="10114021A079772N24P365"/>
    <n v="1011402"/>
    <s v="1A07977"/>
    <s v="2N24P"/>
    <n v="365"/>
    <s v="VERSACE"/>
    <s v="FW23"/>
    <s v="2023AI"/>
    <x v="0"/>
    <x v="0"/>
    <s v="SHOES"/>
    <x v="3"/>
    <s v="PUMP/SLINGBACKS"/>
    <s v="EOS"/>
    <n v="0"/>
    <n v="0"/>
    <n v="0"/>
    <n v="0"/>
    <n v="0"/>
    <n v="0"/>
    <n v="0"/>
    <n v="0"/>
    <n v="0"/>
    <n v="0"/>
    <n v="0"/>
    <n v="0"/>
    <n v="0"/>
    <n v="0"/>
    <n v="0"/>
    <n v="0"/>
    <n v="0"/>
    <n v="750"/>
    <n v="0"/>
    <n v="127.50000000000001"/>
    <n v="0"/>
  </r>
  <r>
    <s v=""/>
    <n v="0"/>
    <s v="10114021A079772N24P"/>
    <s v="10114021A079772N24P370"/>
    <n v="1011402"/>
    <s v="1A07977"/>
    <s v="2N24P"/>
    <n v="370"/>
    <s v="VERSACE"/>
    <s v="FW23"/>
    <s v="2023AI"/>
    <x v="0"/>
    <x v="0"/>
    <s v="SHOES"/>
    <x v="3"/>
    <s v="PUMP/SLINGBACKS"/>
    <s v="EOS"/>
    <n v="0"/>
    <n v="0"/>
    <n v="0"/>
    <n v="0"/>
    <n v="0"/>
    <n v="0"/>
    <n v="0"/>
    <n v="0"/>
    <n v="0"/>
    <n v="0"/>
    <n v="0"/>
    <n v="0"/>
    <n v="0"/>
    <n v="0"/>
    <n v="0"/>
    <n v="0"/>
    <n v="0"/>
    <n v="750"/>
    <n v="0"/>
    <n v="127.50000000000001"/>
    <n v="0"/>
  </r>
  <r>
    <s v=""/>
    <n v="0"/>
    <s v="10114021A079772N24P"/>
    <s v="10114021A079772N24P375"/>
    <n v="1011402"/>
    <s v="1A07977"/>
    <s v="2N24P"/>
    <n v="375"/>
    <s v="VERSACE"/>
    <s v="FW23"/>
    <s v="2023AI"/>
    <x v="0"/>
    <x v="0"/>
    <s v="SHOES"/>
    <x v="3"/>
    <s v="PUMP/SLINGBACKS"/>
    <s v="EOS"/>
    <n v="0"/>
    <n v="0"/>
    <n v="1"/>
    <n v="0"/>
    <n v="0"/>
    <n v="0"/>
    <n v="0"/>
    <n v="1"/>
    <n v="0"/>
    <n v="0"/>
    <n v="750"/>
    <n v="0"/>
    <n v="0"/>
    <n v="0"/>
    <n v="0"/>
    <n v="750"/>
    <n v="1"/>
    <n v="750"/>
    <n v="750"/>
    <n v="127.50000000000001"/>
    <n v="127.50000000000001"/>
  </r>
  <r>
    <s v=""/>
    <n v="0"/>
    <s v="10114021A079772N24P"/>
    <s v="10114021A079772N24P380"/>
    <n v="1011402"/>
    <s v="1A07977"/>
    <s v="2N24P"/>
    <n v="380"/>
    <s v="VERSACE"/>
    <s v="FW23"/>
    <s v="2023AI"/>
    <x v="0"/>
    <x v="0"/>
    <s v="SHOES"/>
    <x v="3"/>
    <s v="PUMP/SLINGBACKS"/>
    <s v="EOS"/>
    <n v="0"/>
    <n v="0"/>
    <n v="1"/>
    <n v="0"/>
    <n v="0"/>
    <n v="0"/>
    <n v="0"/>
    <n v="1"/>
    <n v="0"/>
    <n v="0"/>
    <n v="750"/>
    <n v="0"/>
    <n v="0"/>
    <n v="0"/>
    <n v="0"/>
    <n v="750"/>
    <n v="1"/>
    <n v="750"/>
    <n v="750"/>
    <n v="127.50000000000001"/>
    <n v="127.50000000000001"/>
  </r>
  <r>
    <s v=""/>
    <n v="0"/>
    <s v="10114021A079772N24P"/>
    <s v="10114021A079772N24P385"/>
    <n v="1011402"/>
    <s v="1A07977"/>
    <s v="2N24P"/>
    <n v="385"/>
    <s v="VERSACE"/>
    <s v="FW23"/>
    <s v="2023AI"/>
    <x v="0"/>
    <x v="0"/>
    <s v="SHOES"/>
    <x v="3"/>
    <s v="PUMP/SLINGBACKS"/>
    <s v="EOS"/>
    <n v="0"/>
    <n v="0"/>
    <n v="0"/>
    <n v="0"/>
    <n v="0"/>
    <n v="0"/>
    <n v="0"/>
    <n v="0"/>
    <n v="0"/>
    <n v="0"/>
    <n v="0"/>
    <n v="0"/>
    <n v="0"/>
    <n v="0"/>
    <n v="0"/>
    <n v="0"/>
    <n v="0"/>
    <n v="750"/>
    <n v="0"/>
    <n v="127.50000000000001"/>
    <n v="0"/>
  </r>
  <r>
    <s v=""/>
    <n v="0"/>
    <s v="10114021A079772N24P"/>
    <s v="10114021A079772N24P390"/>
    <n v="1011402"/>
    <s v="1A07977"/>
    <s v="2N24P"/>
    <n v="390"/>
    <s v="VERSACE"/>
    <s v="FW23"/>
    <s v="2023AI"/>
    <x v="0"/>
    <x v="0"/>
    <s v="SHOES"/>
    <x v="3"/>
    <s v="PUMP/SLINGBACKS"/>
    <s v="EOS"/>
    <n v="0"/>
    <n v="0"/>
    <n v="1"/>
    <n v="0"/>
    <n v="0"/>
    <n v="0"/>
    <n v="0"/>
    <n v="1"/>
    <n v="0"/>
    <n v="0"/>
    <n v="750"/>
    <n v="0"/>
    <n v="0"/>
    <n v="0"/>
    <n v="0"/>
    <n v="750"/>
    <n v="1"/>
    <n v="750"/>
    <n v="750"/>
    <n v="127.50000000000001"/>
    <n v="127.50000000000001"/>
  </r>
  <r>
    <s v=""/>
    <n v="0"/>
    <s v="10114021A079772N24P"/>
    <s v="10114021A079772N24P400"/>
    <n v="1011402"/>
    <s v="1A07977"/>
    <s v="2N24P"/>
    <n v="400"/>
    <s v="VERSACE"/>
    <s v="FW23"/>
    <s v="2023AI"/>
    <x v="0"/>
    <x v="0"/>
    <s v="SHOES"/>
    <x v="3"/>
    <s v="PUMP/SLINGBACKS"/>
    <s v="EOS"/>
    <n v="0"/>
    <n v="0"/>
    <n v="0"/>
    <n v="0"/>
    <n v="0"/>
    <n v="0"/>
    <n v="0"/>
    <n v="0"/>
    <n v="0"/>
    <n v="0"/>
    <n v="0"/>
    <n v="0"/>
    <n v="0"/>
    <n v="0"/>
    <n v="0"/>
    <n v="0"/>
    <n v="0"/>
    <n v="750"/>
    <n v="0"/>
    <n v="127.50000000000001"/>
    <n v="0"/>
  </r>
  <r>
    <s v="1011402_1A07977_2N77P"/>
    <n v="1"/>
    <s v="10114021A079772N77P"/>
    <s v="10114021A079772N77P350"/>
    <n v="1011402"/>
    <s v="1A07977"/>
    <s v="2N77P"/>
    <n v="350"/>
    <s v="VERSACE"/>
    <s v="FW23"/>
    <s v="2023AI"/>
    <x v="0"/>
    <x v="0"/>
    <s v="SHOES"/>
    <x v="3"/>
    <s v="PUMP/SLINGBACKS"/>
    <s v="EOS"/>
    <n v="0"/>
    <n v="0"/>
    <n v="0"/>
    <n v="0"/>
    <n v="0"/>
    <n v="0"/>
    <n v="0"/>
    <n v="0"/>
    <n v="0"/>
    <n v="0"/>
    <n v="0"/>
    <n v="0"/>
    <n v="0"/>
    <n v="0"/>
    <n v="0"/>
    <n v="0"/>
    <n v="0"/>
    <n v="750"/>
    <n v="0"/>
    <n v="127.50000000000001"/>
    <n v="0"/>
  </r>
  <r>
    <s v=""/>
    <n v="0"/>
    <s v="10114021A079772N77P"/>
    <s v="10114021A079772N77P360"/>
    <n v="1011402"/>
    <s v="1A07977"/>
    <s v="2N77P"/>
    <n v="360"/>
    <s v="VERSACE"/>
    <s v="FW23"/>
    <s v="2023AI"/>
    <x v="0"/>
    <x v="0"/>
    <s v="SHOES"/>
    <x v="3"/>
    <s v="PUMP/SLINGBACKS"/>
    <s v="EOS"/>
    <n v="0"/>
    <n v="0"/>
    <n v="1"/>
    <n v="0"/>
    <n v="0"/>
    <n v="0"/>
    <n v="0"/>
    <n v="1"/>
    <n v="0"/>
    <n v="0"/>
    <n v="750"/>
    <n v="0"/>
    <n v="0"/>
    <n v="0"/>
    <n v="0"/>
    <n v="750"/>
    <n v="1"/>
    <n v="750"/>
    <n v="750"/>
    <n v="127.50000000000001"/>
    <n v="127.50000000000001"/>
  </r>
  <r>
    <s v=""/>
    <n v="0"/>
    <s v="10114021A079772N77P"/>
    <s v="10114021A079772N77P365"/>
    <n v="1011402"/>
    <s v="1A07977"/>
    <s v="2N77P"/>
    <n v="365"/>
    <s v="VERSACE"/>
    <s v="FW23"/>
    <s v="2023AI"/>
    <x v="0"/>
    <x v="0"/>
    <s v="SHOES"/>
    <x v="3"/>
    <s v="PUMP/SLINGBACKS"/>
    <s v="EOS"/>
    <n v="0"/>
    <n v="0"/>
    <n v="0"/>
    <n v="0"/>
    <n v="0"/>
    <n v="0"/>
    <n v="0"/>
    <n v="0"/>
    <n v="0"/>
    <n v="0"/>
    <n v="0"/>
    <n v="0"/>
    <n v="0"/>
    <n v="0"/>
    <n v="0"/>
    <n v="0"/>
    <n v="0"/>
    <n v="750"/>
    <n v="0"/>
    <n v="127.50000000000001"/>
    <n v="0"/>
  </r>
  <r>
    <s v=""/>
    <n v="0"/>
    <s v="10114021A079772N77P"/>
    <s v="10114021A079772N77P370"/>
    <n v="1011402"/>
    <s v="1A07977"/>
    <s v="2N77P"/>
    <n v="370"/>
    <s v="VERSACE"/>
    <s v="FW23"/>
    <s v="2023AI"/>
    <x v="0"/>
    <x v="0"/>
    <s v="SHOES"/>
    <x v="3"/>
    <s v="PUMP/SLINGBACKS"/>
    <s v="EOS"/>
    <n v="0"/>
    <n v="0"/>
    <n v="0"/>
    <n v="0"/>
    <n v="0"/>
    <n v="0"/>
    <n v="0"/>
    <n v="0"/>
    <n v="0"/>
    <n v="0"/>
    <n v="0"/>
    <n v="0"/>
    <n v="0"/>
    <n v="0"/>
    <n v="0"/>
    <n v="0"/>
    <n v="0"/>
    <n v="750"/>
    <n v="0"/>
    <n v="127.50000000000001"/>
    <n v="0"/>
  </r>
  <r>
    <s v=""/>
    <n v="0"/>
    <s v="10114021A079772N77P"/>
    <s v="10114021A079772N77P375"/>
    <n v="1011402"/>
    <s v="1A07977"/>
    <s v="2N77P"/>
    <n v="375"/>
    <s v="VERSACE"/>
    <s v="FW23"/>
    <s v="2023AI"/>
    <x v="0"/>
    <x v="0"/>
    <s v="SHOES"/>
    <x v="3"/>
    <s v="PUMP/SLINGBACKS"/>
    <s v="EOS"/>
    <n v="0"/>
    <n v="0"/>
    <n v="0"/>
    <n v="0"/>
    <n v="0"/>
    <n v="0"/>
    <n v="0"/>
    <n v="0"/>
    <n v="0"/>
    <n v="0"/>
    <n v="0"/>
    <n v="0"/>
    <n v="0"/>
    <n v="0"/>
    <n v="0"/>
    <n v="0"/>
    <n v="0"/>
    <n v="750"/>
    <n v="0"/>
    <n v="127.50000000000001"/>
    <n v="0"/>
  </r>
  <r>
    <s v=""/>
    <n v="0"/>
    <s v="10114021A079772N77P"/>
    <s v="10114021A079772N77P380"/>
    <n v="1011402"/>
    <s v="1A07977"/>
    <s v="2N77P"/>
    <n v="380"/>
    <s v="VERSACE"/>
    <s v="FW23"/>
    <s v="2023AI"/>
    <x v="0"/>
    <x v="0"/>
    <s v="SHOES"/>
    <x v="3"/>
    <s v="PUMP/SLINGBACKS"/>
    <s v="EOS"/>
    <n v="0"/>
    <n v="0"/>
    <n v="2"/>
    <n v="0"/>
    <n v="0"/>
    <n v="0"/>
    <n v="0"/>
    <n v="2"/>
    <n v="0"/>
    <n v="0"/>
    <n v="1500"/>
    <n v="0"/>
    <n v="0"/>
    <n v="0"/>
    <n v="0"/>
    <n v="1500"/>
    <n v="2"/>
    <n v="750"/>
    <n v="1500"/>
    <n v="127.50000000000001"/>
    <n v="255.00000000000003"/>
  </r>
  <r>
    <s v=""/>
    <n v="0"/>
    <s v="10114021A079772N77P"/>
    <s v="10114021A079772N77P385"/>
    <n v="1011402"/>
    <s v="1A07977"/>
    <s v="2N77P"/>
    <n v="385"/>
    <s v="VERSACE"/>
    <s v="FW23"/>
    <s v="2023AI"/>
    <x v="0"/>
    <x v="0"/>
    <s v="SHOES"/>
    <x v="3"/>
    <s v="PUMP/SLINGBACKS"/>
    <s v="EOS"/>
    <n v="0"/>
    <n v="0"/>
    <n v="0"/>
    <n v="0"/>
    <n v="0"/>
    <n v="0"/>
    <n v="0"/>
    <n v="0"/>
    <n v="0"/>
    <n v="0"/>
    <n v="0"/>
    <n v="0"/>
    <n v="0"/>
    <n v="0"/>
    <n v="0"/>
    <n v="0"/>
    <n v="0"/>
    <n v="750"/>
    <n v="0"/>
    <n v="127.50000000000001"/>
    <n v="0"/>
  </r>
  <r>
    <s v=""/>
    <n v="0"/>
    <s v="10114021A079772N77P"/>
    <s v="10114021A079772N77P390"/>
    <n v="1011402"/>
    <s v="1A07977"/>
    <s v="2N77P"/>
    <n v="390"/>
    <s v="VERSACE"/>
    <s v="FW23"/>
    <s v="2023AI"/>
    <x v="0"/>
    <x v="0"/>
    <s v="SHOES"/>
    <x v="3"/>
    <s v="PUMP/SLINGBACKS"/>
    <s v="EOS"/>
    <n v="0"/>
    <n v="0"/>
    <n v="0"/>
    <n v="0"/>
    <n v="0"/>
    <n v="0"/>
    <n v="0"/>
    <n v="0"/>
    <n v="0"/>
    <n v="0"/>
    <n v="0"/>
    <n v="0"/>
    <n v="0"/>
    <n v="0"/>
    <n v="0"/>
    <n v="0"/>
    <n v="0"/>
    <n v="750"/>
    <n v="0"/>
    <n v="127.50000000000001"/>
    <n v="0"/>
  </r>
  <r>
    <s v=""/>
    <n v="0"/>
    <s v="10114021A079772N77P"/>
    <s v="10114021A079772N77P400"/>
    <n v="1011402"/>
    <s v="1A07977"/>
    <s v="2N77P"/>
    <n v="400"/>
    <s v="VERSACE"/>
    <s v="FW23"/>
    <s v="2023AI"/>
    <x v="0"/>
    <x v="0"/>
    <s v="SHOES"/>
    <x v="3"/>
    <s v="PUMP/SLINGBACKS"/>
    <s v="EOS"/>
    <n v="0"/>
    <n v="0"/>
    <n v="0"/>
    <n v="0"/>
    <n v="0"/>
    <n v="0"/>
    <n v="0"/>
    <n v="0"/>
    <n v="0"/>
    <n v="0"/>
    <n v="0"/>
    <n v="0"/>
    <n v="0"/>
    <n v="0"/>
    <n v="0"/>
    <n v="0"/>
    <n v="0"/>
    <n v="750"/>
    <n v="0"/>
    <n v="127.50000000000001"/>
    <n v="0"/>
  </r>
  <r>
    <s v="1013020_1A00619_1PP4V"/>
    <n v="1"/>
    <s v="10130201A006191PP4V"/>
    <s v="10130201A006191PP4V350"/>
    <n v="1013020"/>
    <s v="1A00619"/>
    <s v="1PP4V"/>
    <n v="350"/>
    <s v="VERSACE"/>
    <s v="FW23"/>
    <s v="2023AI"/>
    <x v="0"/>
    <x v="0"/>
    <s v="SHOES"/>
    <x v="3"/>
    <s v="PUMP/SLINGBACKS"/>
    <s v="EOS"/>
    <n v="0"/>
    <n v="1"/>
    <n v="0"/>
    <n v="0"/>
    <n v="1"/>
    <n v="0"/>
    <n v="0"/>
    <n v="2"/>
    <n v="0"/>
    <n v="1190"/>
    <n v="0"/>
    <n v="0"/>
    <n v="1190"/>
    <n v="0"/>
    <n v="0"/>
    <n v="2380"/>
    <n v="2"/>
    <n v="1190"/>
    <n v="2380"/>
    <n v="202.3"/>
    <n v="404.6"/>
  </r>
  <r>
    <s v=""/>
    <n v="0"/>
    <s v="10130201A006191PP4V"/>
    <s v="10130201A006191PP4V355"/>
    <n v="1013020"/>
    <s v="1A00619"/>
    <s v="1PP4V"/>
    <n v="355"/>
    <s v="VERSACE"/>
    <s v="FW23"/>
    <s v="2023AI"/>
    <x v="0"/>
    <x v="0"/>
    <s v="SHOES"/>
    <x v="3"/>
    <s v="PUMP/SLINGBACKS"/>
    <s v="EOS"/>
    <n v="0"/>
    <n v="0"/>
    <n v="0"/>
    <n v="0"/>
    <n v="0"/>
    <n v="0"/>
    <n v="0"/>
    <n v="0"/>
    <n v="0"/>
    <n v="0"/>
    <n v="0"/>
    <n v="0"/>
    <n v="0"/>
    <n v="0"/>
    <n v="0"/>
    <n v="0"/>
    <n v="0"/>
    <n v="1190"/>
    <n v="0"/>
    <n v="202.3"/>
    <n v="0"/>
  </r>
  <r>
    <s v=""/>
    <n v="0"/>
    <s v="10130201A006191PP4V"/>
    <s v="10130201A006191PP4V360"/>
    <n v="1013020"/>
    <s v="1A00619"/>
    <s v="1PP4V"/>
    <n v="360"/>
    <s v="VERSACE"/>
    <s v="FW23"/>
    <s v="2023AI"/>
    <x v="0"/>
    <x v="0"/>
    <s v="SHOES"/>
    <x v="3"/>
    <s v="PUMP/SLINGBACKS"/>
    <s v="EOS"/>
    <n v="0"/>
    <n v="1"/>
    <n v="0"/>
    <n v="0"/>
    <n v="1"/>
    <n v="1"/>
    <n v="0"/>
    <n v="3"/>
    <n v="0"/>
    <n v="1190"/>
    <n v="0"/>
    <n v="0"/>
    <n v="1190"/>
    <n v="1190"/>
    <n v="0"/>
    <n v="3570"/>
    <n v="3"/>
    <n v="1190"/>
    <n v="3570"/>
    <n v="202.3"/>
    <n v="606.90000000000009"/>
  </r>
  <r>
    <s v=""/>
    <n v="0"/>
    <s v="10130201A006191PP4V"/>
    <s v="10130201A006191PP4V370"/>
    <n v="1013020"/>
    <s v="1A00619"/>
    <s v="1PP4V"/>
    <n v="370"/>
    <s v="VERSACE"/>
    <s v="FW23"/>
    <s v="2023AI"/>
    <x v="0"/>
    <x v="0"/>
    <s v="SHOES"/>
    <x v="3"/>
    <s v="PUMP/SLINGBACKS"/>
    <s v="EOS"/>
    <n v="0"/>
    <n v="0"/>
    <n v="0"/>
    <n v="0"/>
    <n v="2"/>
    <n v="0"/>
    <n v="0"/>
    <n v="2"/>
    <n v="0"/>
    <n v="0"/>
    <n v="0"/>
    <n v="0"/>
    <n v="2380"/>
    <n v="0"/>
    <n v="0"/>
    <n v="2380"/>
    <n v="2"/>
    <n v="1190"/>
    <n v="2380"/>
    <n v="202.3"/>
    <n v="404.6"/>
  </r>
  <r>
    <s v=""/>
    <n v="0"/>
    <s v="10130201A006191PP4V"/>
    <s v="10130201A006191PP4V380"/>
    <n v="1013020"/>
    <s v="1A00619"/>
    <s v="1PP4V"/>
    <n v="380"/>
    <s v="VERSACE"/>
    <s v="FW23"/>
    <s v="2023AI"/>
    <x v="0"/>
    <x v="0"/>
    <s v="SHOES"/>
    <x v="3"/>
    <s v="PUMP/SLINGBACKS"/>
    <s v="EOS"/>
    <n v="0"/>
    <n v="1"/>
    <n v="1"/>
    <n v="0"/>
    <n v="0"/>
    <n v="0"/>
    <n v="0"/>
    <n v="2"/>
    <n v="0"/>
    <n v="1190"/>
    <n v="1190"/>
    <n v="0"/>
    <n v="0"/>
    <n v="0"/>
    <n v="0"/>
    <n v="2380"/>
    <n v="2"/>
    <n v="1190"/>
    <n v="2380"/>
    <n v="202.3"/>
    <n v="404.6"/>
  </r>
  <r>
    <s v=""/>
    <n v="0"/>
    <s v="10130201A006191PP4V"/>
    <s v="10130201A006191PP4V390"/>
    <n v="1013020"/>
    <s v="1A00619"/>
    <s v="1PP4V"/>
    <n v="390"/>
    <s v="VERSACE"/>
    <s v="FW23"/>
    <s v="2023AI"/>
    <x v="0"/>
    <x v="0"/>
    <s v="SHOES"/>
    <x v="3"/>
    <s v="PUMP/SLINGBACKS"/>
    <s v="EOS"/>
    <n v="0"/>
    <n v="0"/>
    <n v="0"/>
    <n v="0"/>
    <n v="0"/>
    <n v="1"/>
    <n v="0"/>
    <n v="1"/>
    <n v="0"/>
    <n v="0"/>
    <n v="0"/>
    <n v="0"/>
    <n v="0"/>
    <n v="1190"/>
    <n v="0"/>
    <n v="1190"/>
    <n v="1"/>
    <n v="1190"/>
    <n v="1190"/>
    <n v="202.3"/>
    <n v="202.3"/>
  </r>
  <r>
    <s v=""/>
    <n v="0"/>
    <s v="10130201A006191PP4V"/>
    <s v="10130201A006191PP4V400"/>
    <n v="1013020"/>
    <s v="1A00619"/>
    <s v="1PP4V"/>
    <n v="400"/>
    <s v="VERSACE"/>
    <s v="FW23"/>
    <s v="2023AI"/>
    <x v="0"/>
    <x v="0"/>
    <s v="SHOES"/>
    <x v="3"/>
    <s v="PUMP/SLINGBACKS"/>
    <s v="EOS"/>
    <n v="0"/>
    <n v="0"/>
    <n v="0"/>
    <n v="0"/>
    <n v="0"/>
    <n v="1"/>
    <n v="0"/>
    <n v="1"/>
    <n v="0"/>
    <n v="0"/>
    <n v="0"/>
    <n v="0"/>
    <n v="0"/>
    <n v="1190"/>
    <n v="0"/>
    <n v="1190"/>
    <n v="1"/>
    <n v="1190"/>
    <n v="1190"/>
    <n v="202.3"/>
    <n v="202.3"/>
  </r>
  <r>
    <s v="1011674_1A00619_1B00V"/>
    <n v="1"/>
    <s v="10116741A006191B00V"/>
    <s v="10116741A006191B00V360"/>
    <n v="1011674"/>
    <s v="1A00619"/>
    <s v="1B00V"/>
    <n v="360"/>
    <s v="VERSACE"/>
    <s v="FW23"/>
    <s v="2023AI"/>
    <x v="0"/>
    <x v="0"/>
    <s v="SHOES"/>
    <x v="3"/>
    <s v="PUMP/SLINGBACKS"/>
    <s v="EOS"/>
    <n v="0"/>
    <n v="1"/>
    <n v="0"/>
    <n v="0"/>
    <n v="2"/>
    <n v="0"/>
    <n v="0"/>
    <n v="3"/>
    <n v="0"/>
    <n v="1390"/>
    <n v="0"/>
    <n v="0"/>
    <n v="2780"/>
    <n v="0"/>
    <n v="0"/>
    <n v="4170"/>
    <n v="3"/>
    <n v="1390"/>
    <n v="4170"/>
    <n v="236.3"/>
    <n v="708.90000000000009"/>
  </r>
  <r>
    <s v=""/>
    <n v="0"/>
    <s v="10116741A006191B00V"/>
    <s v="10116741A006191B00V370"/>
    <n v="1011674"/>
    <s v="1A00619"/>
    <s v="1B00V"/>
    <n v="370"/>
    <s v="VERSACE"/>
    <s v="FW23"/>
    <s v="2023AI"/>
    <x v="0"/>
    <x v="0"/>
    <s v="SHOES"/>
    <x v="3"/>
    <s v="PUMP/SLINGBACKS"/>
    <s v="EOS"/>
    <n v="0"/>
    <n v="1"/>
    <n v="0"/>
    <n v="0"/>
    <n v="1"/>
    <n v="2"/>
    <n v="0"/>
    <n v="4"/>
    <n v="0"/>
    <n v="1390"/>
    <n v="0"/>
    <n v="0"/>
    <n v="1390"/>
    <n v="2780"/>
    <n v="0"/>
    <n v="5560"/>
    <n v="4"/>
    <n v="1390"/>
    <n v="5560"/>
    <n v="236.3"/>
    <n v="945.2"/>
  </r>
  <r>
    <s v=""/>
    <n v="0"/>
    <s v="10116741A006191B00V"/>
    <s v="10116741A006191B00V380"/>
    <n v="1011674"/>
    <s v="1A00619"/>
    <s v="1B00V"/>
    <n v="380"/>
    <s v="VERSACE"/>
    <s v="FW23"/>
    <s v="2023AI"/>
    <x v="0"/>
    <x v="0"/>
    <s v="SHOES"/>
    <x v="3"/>
    <s v="PUMP/SLINGBACKS"/>
    <s v="EOS"/>
    <n v="0"/>
    <n v="0"/>
    <n v="0"/>
    <n v="0"/>
    <n v="2"/>
    <n v="2"/>
    <n v="0"/>
    <n v="4"/>
    <n v="0"/>
    <n v="0"/>
    <n v="0"/>
    <n v="0"/>
    <n v="2780"/>
    <n v="2780"/>
    <n v="0"/>
    <n v="5560"/>
    <n v="4"/>
    <n v="1390"/>
    <n v="5560"/>
    <n v="236.3"/>
    <n v="945.2"/>
  </r>
  <r>
    <s v="1008205_1A06446_1B00P"/>
    <n v="1"/>
    <s v="10082051A064461B00P"/>
    <s v="10082051A064461B00P350"/>
    <n v="1008205"/>
    <s v="1A06446"/>
    <s v="1B00P"/>
    <n v="350"/>
    <s v="VERSACE"/>
    <s v="FW23"/>
    <s v="2023AI"/>
    <x v="0"/>
    <x v="0"/>
    <s v="SHOES"/>
    <x v="3"/>
    <s v="PUMP/SLINGBACKS"/>
    <s v="EOS"/>
    <n v="0"/>
    <n v="0"/>
    <n v="0"/>
    <n v="1"/>
    <n v="0"/>
    <n v="0"/>
    <n v="0"/>
    <n v="1"/>
    <n v="0"/>
    <n v="0"/>
    <n v="0"/>
    <n v="1190"/>
    <n v="0"/>
    <n v="0"/>
    <n v="0"/>
    <n v="1190"/>
    <n v="1"/>
    <n v="1190"/>
    <n v="1190"/>
    <n v="202.3"/>
    <n v="202.3"/>
  </r>
  <r>
    <s v=""/>
    <n v="0"/>
    <s v="10082051A064461B00P"/>
    <s v="10082051A064461B00P355"/>
    <n v="1008205"/>
    <s v="1A06446"/>
    <s v="1B00P"/>
    <n v="355"/>
    <s v="VERSACE"/>
    <s v="FW23"/>
    <s v="2023AI"/>
    <x v="0"/>
    <x v="0"/>
    <s v="SHOES"/>
    <x v="3"/>
    <s v="PUMP/SLINGBACKS"/>
    <s v="EOS"/>
    <n v="0"/>
    <n v="0"/>
    <n v="0"/>
    <n v="1"/>
    <n v="0"/>
    <n v="0"/>
    <n v="0"/>
    <n v="1"/>
    <n v="0"/>
    <n v="0"/>
    <n v="0"/>
    <n v="1190"/>
    <n v="0"/>
    <n v="0"/>
    <n v="0"/>
    <n v="1190"/>
    <n v="1"/>
    <n v="1190"/>
    <n v="1190"/>
    <n v="202.3"/>
    <n v="202.3"/>
  </r>
  <r>
    <s v=""/>
    <n v="0"/>
    <s v="10082051A064461B00P"/>
    <s v="10082051A064461B00P360"/>
    <n v="1008205"/>
    <s v="1A06446"/>
    <s v="1B00P"/>
    <n v="360"/>
    <s v="VERSACE"/>
    <s v="FW23"/>
    <s v="2023AI"/>
    <x v="0"/>
    <x v="0"/>
    <s v="SHOES"/>
    <x v="3"/>
    <s v="PUMP/SLINGBACKS"/>
    <s v="EOS"/>
    <n v="0"/>
    <n v="0"/>
    <n v="0"/>
    <n v="1"/>
    <n v="1"/>
    <n v="0"/>
    <n v="0"/>
    <n v="2"/>
    <n v="0"/>
    <n v="0"/>
    <n v="0"/>
    <n v="1190"/>
    <n v="1190"/>
    <n v="0"/>
    <n v="0"/>
    <n v="2380"/>
    <n v="2"/>
    <n v="1190"/>
    <n v="2380"/>
    <n v="202.3"/>
    <n v="404.6"/>
  </r>
  <r>
    <s v=""/>
    <n v="0"/>
    <s v="10082051A064461B00P"/>
    <s v="10082051A064461B00P370"/>
    <n v="1008205"/>
    <s v="1A06446"/>
    <s v="1B00P"/>
    <n v="370"/>
    <s v="VERSACE"/>
    <s v="FW23"/>
    <s v="2023AI"/>
    <x v="0"/>
    <x v="0"/>
    <s v="SHOES"/>
    <x v="3"/>
    <s v="PUMP/SLINGBACKS"/>
    <s v="EOS"/>
    <n v="0"/>
    <n v="0"/>
    <n v="0"/>
    <n v="0"/>
    <n v="1"/>
    <n v="0"/>
    <n v="0"/>
    <n v="1"/>
    <n v="0"/>
    <n v="0"/>
    <n v="0"/>
    <n v="0"/>
    <n v="1190"/>
    <n v="0"/>
    <n v="0"/>
    <n v="1190"/>
    <n v="1"/>
    <n v="1190"/>
    <n v="1190"/>
    <n v="202.3"/>
    <n v="202.3"/>
  </r>
  <r>
    <s v=""/>
    <n v="0"/>
    <s v="10082051A064461B00P"/>
    <s v="10082051A064461B00P380"/>
    <n v="1008205"/>
    <s v="1A06446"/>
    <s v="1B00P"/>
    <n v="380"/>
    <s v="VERSACE"/>
    <s v="FW23"/>
    <s v="2023AI"/>
    <x v="0"/>
    <x v="0"/>
    <s v="SHOES"/>
    <x v="3"/>
    <s v="PUMP/SLINGBACKS"/>
    <s v="EOS"/>
    <n v="0"/>
    <n v="0"/>
    <n v="1"/>
    <n v="0"/>
    <n v="1"/>
    <n v="0"/>
    <n v="0"/>
    <n v="2"/>
    <n v="0"/>
    <n v="0"/>
    <n v="1190"/>
    <n v="0"/>
    <n v="1190"/>
    <n v="0"/>
    <n v="0"/>
    <n v="2380"/>
    <n v="2"/>
    <n v="1190"/>
    <n v="2380"/>
    <n v="202.3"/>
    <n v="404.6"/>
  </r>
  <r>
    <s v=""/>
    <n v="0"/>
    <s v="10082051A064461B00P"/>
    <s v="10082051A064461B00P385"/>
    <n v="1008205"/>
    <s v="1A06446"/>
    <s v="1B00P"/>
    <n v="385"/>
    <s v="VERSACE"/>
    <s v="FW23"/>
    <s v="2023AI"/>
    <x v="0"/>
    <x v="0"/>
    <s v="SHOES"/>
    <x v="3"/>
    <s v="PUMP/SLINGBACKS"/>
    <s v="EOS"/>
    <n v="0"/>
    <n v="0"/>
    <n v="0"/>
    <n v="0"/>
    <n v="1"/>
    <n v="0"/>
    <n v="0"/>
    <n v="1"/>
    <n v="0"/>
    <n v="0"/>
    <n v="0"/>
    <n v="0"/>
    <n v="1190"/>
    <n v="0"/>
    <n v="0"/>
    <n v="1190"/>
    <n v="1"/>
    <n v="1190"/>
    <n v="1190"/>
    <n v="202.3"/>
    <n v="202.3"/>
  </r>
  <r>
    <s v=""/>
    <n v="0"/>
    <s v="10082051A064461B00P"/>
    <s v="10082051A064461B00P390"/>
    <n v="1008205"/>
    <s v="1A06446"/>
    <s v="1B00P"/>
    <n v="390"/>
    <s v="VERSACE"/>
    <s v="FW23"/>
    <s v="2023AI"/>
    <x v="0"/>
    <x v="0"/>
    <s v="SHOES"/>
    <x v="3"/>
    <s v="PUMP/SLINGBACKS"/>
    <s v="EOS"/>
    <n v="0"/>
    <n v="0"/>
    <n v="2"/>
    <n v="0"/>
    <n v="0"/>
    <n v="0"/>
    <n v="0"/>
    <n v="2"/>
    <n v="0"/>
    <n v="0"/>
    <n v="2380"/>
    <n v="0"/>
    <n v="0"/>
    <n v="0"/>
    <n v="0"/>
    <n v="2380"/>
    <n v="2"/>
    <n v="1190"/>
    <n v="2380"/>
    <n v="202.3"/>
    <n v="404.6"/>
  </r>
  <r>
    <s v=""/>
    <n v="0"/>
    <s v="10082051A064461B00P"/>
    <s v="10082051A064461B00P395"/>
    <n v="1008205"/>
    <s v="1A06446"/>
    <s v="1B00P"/>
    <n v="395"/>
    <s v="VERSACE"/>
    <s v="FW23"/>
    <s v="2023AI"/>
    <x v="0"/>
    <x v="0"/>
    <s v="SHOES"/>
    <x v="3"/>
    <s v="PUMP/SLINGBACKS"/>
    <s v="EOS"/>
    <n v="0"/>
    <n v="0"/>
    <n v="1"/>
    <n v="0"/>
    <n v="0"/>
    <n v="0"/>
    <n v="0"/>
    <n v="1"/>
    <n v="0"/>
    <n v="0"/>
    <n v="1190"/>
    <n v="0"/>
    <n v="0"/>
    <n v="0"/>
    <n v="0"/>
    <n v="1190"/>
    <n v="1"/>
    <n v="1190"/>
    <n v="1190"/>
    <n v="202.3"/>
    <n v="202.3"/>
  </r>
  <r>
    <s v="1008205_1A06446_1W00P"/>
    <n v="1"/>
    <s v="10082051A064461W00P"/>
    <s v="10082051A064461W00P350"/>
    <n v="1008205"/>
    <s v="1A06446"/>
    <s v="1W00P"/>
    <n v="350"/>
    <s v="VERSACE"/>
    <s v="FW23"/>
    <s v="2023AI"/>
    <x v="0"/>
    <x v="0"/>
    <s v="SHOES"/>
    <x v="3"/>
    <s v="PUMP/SLINGBACKS"/>
    <s v="EOS"/>
    <n v="0"/>
    <n v="0"/>
    <n v="0"/>
    <n v="1"/>
    <n v="0"/>
    <n v="0"/>
    <n v="0"/>
    <n v="1"/>
    <n v="0"/>
    <n v="0"/>
    <n v="0"/>
    <n v="1190"/>
    <n v="0"/>
    <n v="0"/>
    <n v="0"/>
    <n v="1190"/>
    <n v="1"/>
    <n v="1190"/>
    <n v="1190"/>
    <n v="202.3"/>
    <n v="202.3"/>
  </r>
  <r>
    <s v=""/>
    <n v="0"/>
    <s v="10082051A064461W00P"/>
    <s v="10082051A064461W00P360"/>
    <n v="1008205"/>
    <s v="1A06446"/>
    <s v="1W00P"/>
    <n v="360"/>
    <s v="VERSACE"/>
    <s v="FW23"/>
    <s v="2023AI"/>
    <x v="0"/>
    <x v="0"/>
    <s v="SHOES"/>
    <x v="3"/>
    <s v="PUMP/SLINGBACKS"/>
    <s v="EOS"/>
    <n v="0"/>
    <n v="1"/>
    <n v="0"/>
    <n v="1"/>
    <n v="0"/>
    <n v="1"/>
    <n v="0"/>
    <n v="3"/>
    <n v="0"/>
    <n v="1190"/>
    <n v="0"/>
    <n v="1190"/>
    <n v="0"/>
    <n v="1190"/>
    <n v="0"/>
    <n v="3570"/>
    <n v="3"/>
    <n v="1190"/>
    <n v="3570"/>
    <n v="202.3"/>
    <n v="606.90000000000009"/>
  </r>
  <r>
    <s v=""/>
    <n v="0"/>
    <s v="10082051A064461W00P"/>
    <s v="10082051A064461W00P370"/>
    <n v="1008205"/>
    <s v="1A06446"/>
    <s v="1W00P"/>
    <n v="370"/>
    <s v="VERSACE"/>
    <s v="FW23"/>
    <s v="2023AI"/>
    <x v="0"/>
    <x v="0"/>
    <s v="SHOES"/>
    <x v="3"/>
    <s v="PUMP/SLINGBACKS"/>
    <s v="EOS"/>
    <n v="0"/>
    <n v="0"/>
    <n v="0"/>
    <n v="0"/>
    <n v="2"/>
    <n v="0"/>
    <n v="0"/>
    <n v="2"/>
    <n v="0"/>
    <n v="0"/>
    <n v="0"/>
    <n v="0"/>
    <n v="2380"/>
    <n v="0"/>
    <n v="0"/>
    <n v="2380"/>
    <n v="2"/>
    <n v="1190"/>
    <n v="2380"/>
    <n v="202.3"/>
    <n v="404.6"/>
  </r>
  <r>
    <s v=""/>
    <n v="0"/>
    <s v="10082051A064461W00P"/>
    <s v="10082051A064461W00P380"/>
    <n v="1008205"/>
    <s v="1A06446"/>
    <s v="1W00P"/>
    <n v="380"/>
    <s v="VERSACE"/>
    <s v="FW23"/>
    <s v="2023AI"/>
    <x v="0"/>
    <x v="0"/>
    <s v="SHOES"/>
    <x v="3"/>
    <s v="PUMP/SLINGBACKS"/>
    <s v="EOS"/>
    <n v="0"/>
    <n v="1"/>
    <n v="0"/>
    <n v="0"/>
    <n v="2"/>
    <n v="0"/>
    <n v="0"/>
    <n v="3"/>
    <n v="0"/>
    <n v="1190"/>
    <n v="0"/>
    <n v="0"/>
    <n v="2380"/>
    <n v="0"/>
    <n v="0"/>
    <n v="3570"/>
    <n v="3"/>
    <n v="1190"/>
    <n v="3570"/>
    <n v="202.3"/>
    <n v="606.90000000000009"/>
  </r>
  <r>
    <s v=""/>
    <n v="0"/>
    <s v="10082051A064461W00P"/>
    <s v="10082051A064461W00P390"/>
    <n v="1008205"/>
    <s v="1A06446"/>
    <s v="1W00P"/>
    <n v="390"/>
    <s v="VERSACE"/>
    <s v="FW23"/>
    <s v="2023AI"/>
    <x v="0"/>
    <x v="0"/>
    <s v="SHOES"/>
    <x v="3"/>
    <s v="PUMP/SLINGBACKS"/>
    <s v="EOS"/>
    <n v="0"/>
    <n v="0"/>
    <n v="0"/>
    <n v="1"/>
    <n v="1"/>
    <n v="0"/>
    <n v="0"/>
    <n v="2"/>
    <n v="0"/>
    <n v="0"/>
    <n v="0"/>
    <n v="1190"/>
    <n v="1190"/>
    <n v="0"/>
    <n v="0"/>
    <n v="2380"/>
    <n v="2"/>
    <n v="1190"/>
    <n v="2380"/>
    <n v="202.3"/>
    <n v="404.6"/>
  </r>
  <r>
    <s v="DSR705G_D7CTG_D01"/>
    <n v="1"/>
    <s v="DSR705GD7CTGD01"/>
    <s v="DSR705GD7CTGD01350"/>
    <s v="DSR705G"/>
    <s v="D7CTG"/>
    <s v="D01"/>
    <n v="350"/>
    <s v="VERSACE"/>
    <s v="FW22&amp;Before"/>
    <s v="2022AI"/>
    <x v="0"/>
    <x v="0"/>
    <s v="SHOES"/>
    <x v="3"/>
    <s v="SNEAKERS"/>
    <s v="EOS"/>
    <n v="0"/>
    <n v="0"/>
    <n v="0"/>
    <n v="0"/>
    <n v="0"/>
    <n v="1"/>
    <n v="0"/>
    <n v="1"/>
    <n v="0"/>
    <n v="0"/>
    <n v="0"/>
    <n v="0"/>
    <n v="0"/>
    <n v="850"/>
    <n v="0"/>
    <m/>
    <n v="1"/>
    <n v="850"/>
    <n v="850"/>
    <n v="144.5"/>
    <n v="144.5"/>
  </r>
  <r>
    <s v=""/>
    <n v="0"/>
    <s v="DSR705GD7CTGD01"/>
    <s v="DSR705GD7CTGD01355"/>
    <s v="DSR705G"/>
    <s v="D7CTG"/>
    <s v="D01"/>
    <n v="355"/>
    <s v="VERSACE"/>
    <s v="FW22&amp;Before"/>
    <s v="2022AI"/>
    <x v="0"/>
    <x v="0"/>
    <s v="SHOES"/>
    <x v="3"/>
    <s v="SNEAKERS"/>
    <s v="EOS"/>
    <n v="0"/>
    <n v="0"/>
    <n v="0"/>
    <n v="1"/>
    <n v="0"/>
    <n v="0"/>
    <n v="0"/>
    <n v="1"/>
    <n v="0"/>
    <n v="0"/>
    <n v="0"/>
    <n v="850"/>
    <n v="0"/>
    <n v="0"/>
    <n v="0"/>
    <n v="850"/>
    <n v="1"/>
    <n v="850"/>
    <n v="850"/>
    <n v="144.5"/>
    <n v="144.5"/>
  </r>
  <r>
    <s v=""/>
    <n v="0"/>
    <s v="DSR705GD7CTGD01"/>
    <s v="DSR705GD7CTGD01380"/>
    <s v="DSR705G"/>
    <s v="D7CTG"/>
    <s v="D01"/>
    <n v="380"/>
    <s v="VERSACE"/>
    <s v="FW22&amp;Before"/>
    <s v="2022AI"/>
    <x v="0"/>
    <x v="0"/>
    <s v="SHOES"/>
    <x v="3"/>
    <s v="SNEAKERS"/>
    <s v="EOS"/>
    <n v="0"/>
    <n v="0"/>
    <n v="0"/>
    <n v="1"/>
    <n v="0"/>
    <n v="0"/>
    <n v="0"/>
    <n v="1"/>
    <n v="0"/>
    <n v="0"/>
    <n v="0"/>
    <n v="850"/>
    <n v="0"/>
    <n v="0"/>
    <n v="0"/>
    <n v="850"/>
    <n v="1"/>
    <n v="850"/>
    <n v="850"/>
    <n v="144.5"/>
    <n v="144.5"/>
  </r>
  <r>
    <s v=""/>
    <n v="0"/>
    <s v="DSR705GD7CTGD01"/>
    <s v="DSR705GD7CTGD01390"/>
    <s v="DSR705G"/>
    <s v="D7CTG"/>
    <s v="D01"/>
    <n v="390"/>
    <s v="VERSACE"/>
    <s v="FW22&amp;Before"/>
    <s v="2022AI"/>
    <x v="0"/>
    <x v="0"/>
    <s v="SHOES"/>
    <x v="3"/>
    <s v="SNEAKERS"/>
    <s v="EOS"/>
    <n v="0"/>
    <n v="0"/>
    <n v="0"/>
    <n v="1"/>
    <n v="0"/>
    <n v="0"/>
    <n v="0"/>
    <n v="1"/>
    <n v="0"/>
    <n v="0"/>
    <n v="0"/>
    <n v="850"/>
    <n v="0"/>
    <n v="0"/>
    <n v="0"/>
    <n v="850"/>
    <n v="1"/>
    <n v="850"/>
    <n v="850"/>
    <n v="144.5"/>
    <n v="144.5"/>
  </r>
  <r>
    <s v=""/>
    <n v="0"/>
    <s v="DSR705GD7CTGD01"/>
    <s v="DSR705GD7CTGD01410"/>
    <s v="DSR705G"/>
    <s v="D7CTG"/>
    <s v="D01"/>
    <n v="410"/>
    <s v="VERSACE"/>
    <s v="FW22&amp;Before"/>
    <s v="2022AI"/>
    <x v="0"/>
    <x v="0"/>
    <s v="SHOES"/>
    <x v="3"/>
    <s v="SNEAKERS"/>
    <s v="EOS"/>
    <n v="0"/>
    <n v="0"/>
    <n v="0"/>
    <n v="0"/>
    <n v="0"/>
    <n v="0"/>
    <n v="0"/>
    <n v="0"/>
    <n v="0"/>
    <n v="0"/>
    <n v="0"/>
    <n v="0"/>
    <n v="0"/>
    <n v="0"/>
    <n v="0"/>
    <n v="0"/>
    <n v="0"/>
    <n v="850"/>
    <n v="0"/>
    <n v="144.5"/>
    <n v="0"/>
  </r>
  <r>
    <s v="DST539G_D18TCG_D4192"/>
    <n v="1"/>
    <s v="DST539GD18TCGD4192"/>
    <s v="DST539GD18TCGD4192360"/>
    <s v="DST539G"/>
    <s v="D18TCG"/>
    <s v="D4192"/>
    <n v="360"/>
    <s v="VERSACE"/>
    <s v="FW22&amp;Before"/>
    <s v="2022AI"/>
    <x v="0"/>
    <x v="0"/>
    <s v="SHOES"/>
    <x v="3"/>
    <s v="SNEAKERS"/>
    <s v="EOS"/>
    <n v="0"/>
    <n v="0"/>
    <n v="0"/>
    <n v="0"/>
    <n v="0"/>
    <n v="2"/>
    <n v="0"/>
    <n v="2"/>
    <n v="0"/>
    <n v="0"/>
    <n v="0"/>
    <n v="0"/>
    <n v="0"/>
    <n v="1380"/>
    <n v="0"/>
    <n v="1380"/>
    <n v="2"/>
    <n v="690"/>
    <n v="1380"/>
    <n v="117.30000000000001"/>
    <n v="234.60000000000002"/>
  </r>
  <r>
    <s v="DST539G_D15TCG_D4D"/>
    <n v="1"/>
    <s v="DST539GD15TCGD4D"/>
    <s v="DST539GD15TCGD4D350"/>
    <s v="DST539G"/>
    <s v="D15TCG"/>
    <s v="D4D"/>
    <n v="350"/>
    <s v="VERSACE"/>
    <s v="FW22&amp;Before"/>
    <s v="2022AI"/>
    <x v="0"/>
    <x v="0"/>
    <s v="SHOES"/>
    <x v="3"/>
    <s v="SNEAKERS"/>
    <s v="EOS"/>
    <n v="0"/>
    <n v="0"/>
    <n v="0"/>
    <n v="0"/>
    <n v="1"/>
    <n v="0"/>
    <n v="0"/>
    <n v="1"/>
    <n v="0"/>
    <n v="0"/>
    <n v="0"/>
    <n v="0"/>
    <n v="750"/>
    <n v="0"/>
    <n v="0"/>
    <n v="750"/>
    <n v="1"/>
    <n v="750"/>
    <n v="750"/>
    <n v="127.50000000000001"/>
    <n v="127.50000000000001"/>
  </r>
  <r>
    <s v=""/>
    <n v="0"/>
    <s v="DST539GD15TCGD4D"/>
    <s v="DST539GD15TCGD4D355"/>
    <s v="DST539G"/>
    <s v="D15TCG"/>
    <s v="D4D"/>
    <n v="355"/>
    <s v="VERSACE"/>
    <s v="FW22&amp;Before"/>
    <s v="2022AI"/>
    <x v="0"/>
    <x v="0"/>
    <s v="SHOES"/>
    <x v="3"/>
    <s v="SNEAKERS"/>
    <s v="EOS"/>
    <n v="0"/>
    <n v="0"/>
    <n v="0"/>
    <n v="0"/>
    <n v="0"/>
    <n v="0"/>
    <n v="0"/>
    <n v="0"/>
    <n v="0"/>
    <n v="0"/>
    <n v="0"/>
    <n v="0"/>
    <n v="0"/>
    <n v="0"/>
    <n v="0"/>
    <n v="0"/>
    <n v="0"/>
    <n v="750"/>
    <n v="0"/>
    <n v="127.50000000000001"/>
    <n v="0"/>
  </r>
  <r>
    <s v=""/>
    <n v="0"/>
    <s v="DST539GD15TCGD4D"/>
    <s v="DST539GD15TCGD4D360"/>
    <s v="DST539G"/>
    <s v="D15TCG"/>
    <s v="D4D"/>
    <n v="360"/>
    <s v="VERSACE"/>
    <s v="FW22&amp;Before"/>
    <s v="2022AI"/>
    <x v="0"/>
    <x v="0"/>
    <s v="SHOES"/>
    <x v="3"/>
    <s v="SNEAKERS"/>
    <s v="EOS"/>
    <n v="0"/>
    <n v="1"/>
    <n v="0"/>
    <n v="1"/>
    <n v="3"/>
    <n v="6"/>
    <n v="0"/>
    <n v="11"/>
    <n v="0"/>
    <n v="750"/>
    <n v="0"/>
    <n v="750"/>
    <n v="2250"/>
    <n v="4500"/>
    <n v="0"/>
    <n v="8250"/>
    <n v="11"/>
    <n v="750"/>
    <n v="8250"/>
    <n v="127.50000000000001"/>
    <n v="1402.5000000000002"/>
  </r>
  <r>
    <s v=""/>
    <n v="0"/>
    <s v="DST539GD15TCGD4D"/>
    <s v="DST539GD15TCGD4D365"/>
    <s v="DST539G"/>
    <s v="D15TCG"/>
    <s v="D4D"/>
    <n v="365"/>
    <s v="VERSACE"/>
    <s v="FW22&amp;Before"/>
    <s v="2022AI"/>
    <x v="0"/>
    <x v="0"/>
    <s v="SHOES"/>
    <x v="3"/>
    <s v="SNEAKERS"/>
    <s v="EOS"/>
    <n v="0"/>
    <n v="0"/>
    <n v="0"/>
    <n v="0"/>
    <n v="1"/>
    <n v="1"/>
    <n v="0"/>
    <n v="2"/>
    <n v="0"/>
    <n v="0"/>
    <n v="0"/>
    <n v="0"/>
    <n v="750"/>
    <n v="750"/>
    <n v="0"/>
    <n v="1500"/>
    <n v="2"/>
    <n v="750"/>
    <n v="1500"/>
    <n v="127.50000000000001"/>
    <n v="255.00000000000003"/>
  </r>
  <r>
    <s v=""/>
    <n v="0"/>
    <s v="DST539GD15TCGD4D"/>
    <s v="DST539GD15TCGD4D370"/>
    <s v="DST539G"/>
    <s v="D15TCG"/>
    <s v="D4D"/>
    <n v="370"/>
    <s v="VERSACE"/>
    <s v="FW22&amp;Before"/>
    <s v="2022AI"/>
    <x v="0"/>
    <x v="0"/>
    <s v="SHOES"/>
    <x v="3"/>
    <s v="SNEAKERS"/>
    <s v="EOS"/>
    <n v="0"/>
    <n v="1"/>
    <n v="0"/>
    <n v="0"/>
    <n v="0"/>
    <n v="4"/>
    <n v="0"/>
    <n v="5"/>
    <n v="0"/>
    <n v="750"/>
    <n v="0"/>
    <n v="0"/>
    <n v="0"/>
    <n v="3000"/>
    <n v="0"/>
    <n v="3750"/>
    <n v="5"/>
    <n v="750"/>
    <n v="3750"/>
    <n v="127.50000000000001"/>
    <n v="637.50000000000011"/>
  </r>
  <r>
    <s v=""/>
    <n v="0"/>
    <s v="DST539GD15TCGD4D"/>
    <s v="DST539GD15TCGD4D375"/>
    <s v="DST539G"/>
    <s v="D15TCG"/>
    <s v="D4D"/>
    <n v="375"/>
    <s v="VERSACE"/>
    <s v="FW22&amp;Before"/>
    <s v="2022AI"/>
    <x v="0"/>
    <x v="0"/>
    <s v="SHOES"/>
    <x v="3"/>
    <s v="SNEAKERS"/>
    <s v="EOS"/>
    <n v="0"/>
    <n v="0"/>
    <n v="0"/>
    <n v="1"/>
    <n v="0"/>
    <n v="0"/>
    <n v="0"/>
    <n v="1"/>
    <n v="0"/>
    <n v="0"/>
    <n v="0"/>
    <n v="750"/>
    <n v="0"/>
    <n v="0"/>
    <n v="0"/>
    <n v="750"/>
    <n v="1"/>
    <n v="750"/>
    <n v="750"/>
    <n v="127.50000000000001"/>
    <n v="127.50000000000001"/>
  </r>
  <r>
    <s v=""/>
    <n v="0"/>
    <s v="DST539GD15TCGD4D"/>
    <s v="DST539GD15TCGD4D380"/>
    <s v="DST539G"/>
    <s v="D15TCG"/>
    <s v="D4D"/>
    <n v="380"/>
    <s v="VERSACE"/>
    <s v="FW22&amp;Before"/>
    <s v="2022AI"/>
    <x v="0"/>
    <x v="0"/>
    <s v="SHOES"/>
    <x v="3"/>
    <s v="SNEAKERS"/>
    <s v="EOS"/>
    <n v="0"/>
    <n v="1"/>
    <n v="0"/>
    <n v="0"/>
    <n v="0"/>
    <n v="2"/>
    <n v="0"/>
    <n v="3"/>
    <n v="0"/>
    <n v="750"/>
    <n v="0"/>
    <n v="0"/>
    <n v="0"/>
    <n v="1500"/>
    <n v="0"/>
    <n v="2250"/>
    <n v="3"/>
    <n v="750"/>
    <n v="2250"/>
    <n v="127.50000000000001"/>
    <n v="382.50000000000006"/>
  </r>
  <r>
    <s v=""/>
    <n v="0"/>
    <s v="DST539GD15TCGD4D"/>
    <s v="DST539GD15TCGD4D390"/>
    <s v="DST539G"/>
    <s v="D15TCG"/>
    <s v="D4D"/>
    <n v="390"/>
    <s v="VERSACE"/>
    <s v="FW22&amp;Before"/>
    <s v="2022AI"/>
    <x v="0"/>
    <x v="0"/>
    <s v="SHOES"/>
    <x v="3"/>
    <s v="SNEAKERS"/>
    <s v="EOS"/>
    <n v="0"/>
    <n v="0"/>
    <n v="0"/>
    <n v="0"/>
    <n v="0"/>
    <n v="1"/>
    <n v="0"/>
    <n v="1"/>
    <n v="0"/>
    <n v="0"/>
    <n v="0"/>
    <n v="0"/>
    <n v="0"/>
    <n v="750"/>
    <n v="0"/>
    <n v="750"/>
    <n v="1"/>
    <n v="750"/>
    <n v="750"/>
    <n v="127.50000000000001"/>
    <n v="127.50000000000001"/>
  </r>
  <r>
    <s v="DST644D_DTE4G_5W08V"/>
    <n v="1"/>
    <s v="DST644DDTE4G5W08V"/>
    <s v="DST644DDTE4G5W08V350"/>
    <s v="DST644D"/>
    <s v="DTE4G"/>
    <s v="5W08V"/>
    <n v="350"/>
    <s v="VERSACE"/>
    <s v="FW22&amp;Before"/>
    <s v="2022AI"/>
    <x v="0"/>
    <x v="0"/>
    <s v="SHOES"/>
    <x v="3"/>
    <s v="SNEAKERS"/>
    <s v="EOS"/>
    <n v="0"/>
    <n v="0"/>
    <n v="0"/>
    <n v="0"/>
    <n v="0"/>
    <n v="0"/>
    <n v="0"/>
    <n v="0"/>
    <n v="0"/>
    <n v="0"/>
    <n v="0"/>
    <n v="0"/>
    <n v="0"/>
    <n v="0"/>
    <n v="0"/>
    <n v="0"/>
    <n v="0"/>
    <n v="425"/>
    <n v="0"/>
    <n v="72.25"/>
    <n v="0"/>
  </r>
  <r>
    <s v=""/>
    <n v="0"/>
    <s v="DST644DDTE4G5W08V"/>
    <s v="DST644DDTE4G5W08V355"/>
    <s v="DST644D"/>
    <s v="DTE4G"/>
    <s v="5W08V"/>
    <n v="355"/>
    <s v="VERSACE"/>
    <s v="FW22&amp;Before"/>
    <s v="2022AI"/>
    <x v="0"/>
    <x v="0"/>
    <s v="SHOES"/>
    <x v="3"/>
    <s v="SNEAKERS"/>
    <s v="EOS"/>
    <n v="0"/>
    <n v="0"/>
    <n v="0"/>
    <n v="0"/>
    <n v="0"/>
    <n v="0"/>
    <n v="0"/>
    <n v="0"/>
    <n v="0"/>
    <n v="0"/>
    <n v="0"/>
    <n v="0"/>
    <n v="0"/>
    <n v="0"/>
    <n v="0"/>
    <n v="0"/>
    <n v="0"/>
    <n v="425"/>
    <n v="0"/>
    <n v="72.25"/>
    <n v="0"/>
  </r>
  <r>
    <s v=""/>
    <n v="0"/>
    <s v="DST644DDTE4G5W08V"/>
    <s v="DST644DDTE4G5W08V360"/>
    <s v="DST644D"/>
    <s v="DTE4G"/>
    <s v="5W08V"/>
    <n v="360"/>
    <s v="VERSACE"/>
    <s v="FW22&amp;Before"/>
    <s v="2022AI"/>
    <x v="0"/>
    <x v="0"/>
    <s v="SHOES"/>
    <x v="3"/>
    <s v="SNEAKERS"/>
    <s v="EOS"/>
    <n v="0"/>
    <n v="0"/>
    <n v="0"/>
    <n v="1"/>
    <n v="2"/>
    <n v="1"/>
    <n v="0"/>
    <n v="4"/>
    <n v="0"/>
    <n v="0"/>
    <n v="0"/>
    <n v="425"/>
    <n v="850"/>
    <n v="425"/>
    <n v="0"/>
    <n v="1700"/>
    <n v="4"/>
    <n v="425"/>
    <n v="1700"/>
    <n v="72.25"/>
    <n v="289"/>
  </r>
  <r>
    <s v=""/>
    <n v="0"/>
    <s v="DST644DDTE4G5W08V"/>
    <s v="DST644DDTE4G5W08V365"/>
    <s v="DST644D"/>
    <s v="DTE4G"/>
    <s v="5W08V"/>
    <n v="365"/>
    <s v="VERSACE"/>
    <s v="FW22&amp;Before"/>
    <s v="2022AI"/>
    <x v="0"/>
    <x v="0"/>
    <s v="SHOES"/>
    <x v="3"/>
    <s v="SNEAKERS"/>
    <s v="EOS"/>
    <n v="0"/>
    <n v="0"/>
    <n v="0"/>
    <n v="0"/>
    <n v="0"/>
    <n v="0"/>
    <n v="0"/>
    <n v="0"/>
    <n v="0"/>
    <n v="0"/>
    <n v="0"/>
    <n v="0"/>
    <n v="0"/>
    <n v="0"/>
    <n v="0"/>
    <n v="0"/>
    <n v="0"/>
    <n v="425"/>
    <n v="0"/>
    <n v="72.25"/>
    <n v="0"/>
  </r>
  <r>
    <s v=""/>
    <n v="0"/>
    <s v="DST644DDTE4G5W08V"/>
    <s v="DST644DDTE4G5W08V370"/>
    <s v="DST644D"/>
    <s v="DTE4G"/>
    <s v="5W08V"/>
    <n v="370"/>
    <s v="VERSACE"/>
    <s v="FW22&amp;Before"/>
    <s v="2022AI"/>
    <x v="0"/>
    <x v="0"/>
    <s v="SHOES"/>
    <x v="3"/>
    <s v="SNEAKERS"/>
    <s v="EOS"/>
    <n v="0"/>
    <n v="1"/>
    <n v="0"/>
    <n v="0"/>
    <n v="1"/>
    <n v="3"/>
    <n v="0"/>
    <n v="5"/>
    <n v="0"/>
    <n v="425"/>
    <n v="0"/>
    <n v="0"/>
    <n v="425"/>
    <n v="1275"/>
    <n v="0"/>
    <n v="2125"/>
    <n v="5"/>
    <n v="425"/>
    <n v="2125"/>
    <n v="72.25"/>
    <n v="361.25"/>
  </r>
  <r>
    <s v=""/>
    <n v="0"/>
    <s v="DST644DDTE4G5W08V"/>
    <s v="DST644DDTE4G5W08V375"/>
    <s v="DST644D"/>
    <s v="DTE4G"/>
    <s v="5W08V"/>
    <n v="375"/>
    <s v="VERSACE"/>
    <s v="FW22&amp;Before"/>
    <s v="2022AI"/>
    <x v="0"/>
    <x v="0"/>
    <s v="SHOES"/>
    <x v="3"/>
    <s v="SNEAKERS"/>
    <s v="EOS"/>
    <n v="0"/>
    <n v="0"/>
    <n v="0"/>
    <n v="0"/>
    <n v="0"/>
    <n v="0"/>
    <n v="0"/>
    <n v="0"/>
    <n v="0"/>
    <n v="0"/>
    <n v="0"/>
    <n v="0"/>
    <n v="0"/>
    <n v="0"/>
    <n v="0"/>
    <n v="0"/>
    <n v="0"/>
    <n v="425"/>
    <n v="0"/>
    <n v="72.25"/>
    <n v="0"/>
  </r>
  <r>
    <s v=""/>
    <n v="0"/>
    <s v="DST644DDTE4G5W08V"/>
    <s v="DST644DDTE4G5W08V380"/>
    <s v="DST644D"/>
    <s v="DTE4G"/>
    <s v="5W08V"/>
    <n v="380"/>
    <s v="VERSACE"/>
    <s v="FW22&amp;Before"/>
    <s v="2022AI"/>
    <x v="0"/>
    <x v="0"/>
    <s v="SHOES"/>
    <x v="3"/>
    <s v="SNEAKERS"/>
    <s v="EOS"/>
    <n v="0"/>
    <n v="0"/>
    <n v="1"/>
    <n v="0"/>
    <n v="0"/>
    <n v="0"/>
    <n v="0"/>
    <n v="1"/>
    <n v="0"/>
    <n v="0"/>
    <n v="425"/>
    <n v="0"/>
    <n v="0"/>
    <n v="0"/>
    <n v="0"/>
    <n v="425"/>
    <n v="1"/>
    <n v="425"/>
    <n v="425"/>
    <n v="72.25"/>
    <n v="72.25"/>
  </r>
  <r>
    <s v=""/>
    <n v="0"/>
    <s v="DST644DDTE4G5W08V"/>
    <s v="DST644DDTE4G5W08V385"/>
    <s v="DST644D"/>
    <s v="DTE4G"/>
    <s v="5W08V"/>
    <n v="385"/>
    <s v="VERSACE"/>
    <s v="FW22&amp;Before"/>
    <s v="2022AI"/>
    <x v="0"/>
    <x v="0"/>
    <s v="SHOES"/>
    <x v="3"/>
    <s v="SNEAKERS"/>
    <s v="EOS"/>
    <n v="0"/>
    <n v="0"/>
    <n v="0"/>
    <n v="0"/>
    <n v="0"/>
    <n v="0"/>
    <n v="0"/>
    <n v="0"/>
    <n v="0"/>
    <n v="0"/>
    <n v="0"/>
    <n v="0"/>
    <n v="0"/>
    <n v="0"/>
    <n v="0"/>
    <n v="0"/>
    <n v="0"/>
    <n v="425"/>
    <n v="0"/>
    <n v="72.25"/>
    <n v="0"/>
  </r>
  <r>
    <s v=""/>
    <n v="0"/>
    <s v="DST644DDTE4G5W08V"/>
    <s v="DST644DDTE4G5W08V390"/>
    <s v="DST644D"/>
    <s v="DTE4G"/>
    <s v="5W08V"/>
    <n v="390"/>
    <s v="VERSACE"/>
    <s v="FW22&amp;Before"/>
    <s v="2022AI"/>
    <x v="0"/>
    <x v="0"/>
    <s v="SHOES"/>
    <x v="3"/>
    <s v="SNEAKERS"/>
    <s v="EOS"/>
    <n v="0"/>
    <n v="0"/>
    <n v="0"/>
    <n v="1"/>
    <n v="0"/>
    <n v="0"/>
    <n v="0"/>
    <n v="1"/>
    <n v="0"/>
    <n v="0"/>
    <n v="0"/>
    <n v="425"/>
    <n v="0"/>
    <n v="0"/>
    <n v="0"/>
    <n v="425"/>
    <n v="1"/>
    <n v="425"/>
    <n v="425"/>
    <n v="72.25"/>
    <n v="72.25"/>
  </r>
  <r>
    <s v=""/>
    <n v="0"/>
    <s v="DST644DDTE4G5W08V"/>
    <s v="DST644DDTE4G5W08V400"/>
    <s v="DST644D"/>
    <s v="DTE4G"/>
    <s v="5W08V"/>
    <n v="400"/>
    <s v="VERSACE"/>
    <s v="FW22&amp;Before"/>
    <s v="2022AI"/>
    <x v="0"/>
    <x v="0"/>
    <s v="SHOES"/>
    <x v="3"/>
    <s v="SNEAKERS"/>
    <s v="EOS"/>
    <n v="0"/>
    <n v="1"/>
    <n v="0"/>
    <n v="0"/>
    <n v="1"/>
    <n v="0"/>
    <n v="0"/>
    <n v="2"/>
    <n v="0"/>
    <n v="425"/>
    <n v="0"/>
    <n v="0"/>
    <n v="425"/>
    <n v="0"/>
    <n v="0"/>
    <n v="850"/>
    <n v="2"/>
    <n v="425"/>
    <n v="850"/>
    <n v="72.25"/>
    <n v="144.5"/>
  </r>
  <r>
    <s v=""/>
    <n v="0"/>
    <s v="DST644DDTE4G5W08V"/>
    <s v="DST644DDTE4G5W08V405"/>
    <s v="DST644D"/>
    <s v="DTE4G"/>
    <s v="5W08V"/>
    <n v="405"/>
    <s v="VERSACE"/>
    <s v="FW22&amp;Before"/>
    <s v="2022AI"/>
    <x v="0"/>
    <x v="0"/>
    <s v="SHOES"/>
    <x v="3"/>
    <s v="SNEAKERS"/>
    <s v="EOS"/>
    <n v="0"/>
    <n v="0"/>
    <n v="0"/>
    <n v="1"/>
    <n v="0"/>
    <n v="0"/>
    <n v="0"/>
    <n v="1"/>
    <n v="0"/>
    <n v="0"/>
    <n v="0"/>
    <n v="425"/>
    <n v="0"/>
    <n v="0"/>
    <n v="0"/>
    <n v="425"/>
    <n v="1"/>
    <n v="425"/>
    <n v="425"/>
    <n v="72.25"/>
    <n v="72.25"/>
  </r>
  <r>
    <s v="DST644D_DV51G_D0141"/>
    <n v="1"/>
    <s v="DST644DDV51GD0141"/>
    <s v="DST644DDV51GD0141350"/>
    <s v="DST644D"/>
    <s v="DV51G"/>
    <s v="D0141"/>
    <n v="350"/>
    <s v="VERSACE"/>
    <s v="FW22&amp;Before"/>
    <s v="2022AI"/>
    <x v="0"/>
    <x v="0"/>
    <s v="SHOES"/>
    <x v="3"/>
    <s v="SNEAKERS"/>
    <s v="EOS"/>
    <n v="0"/>
    <n v="0"/>
    <n v="0"/>
    <n v="0"/>
    <n v="0"/>
    <n v="1"/>
    <n v="0"/>
    <n v="1"/>
    <n v="0"/>
    <n v="0"/>
    <n v="0"/>
    <n v="0"/>
    <n v="0"/>
    <n v="550"/>
    <n v="0"/>
    <n v="550"/>
    <n v="1"/>
    <n v="550"/>
    <n v="550"/>
    <n v="93.5"/>
    <n v="93.5"/>
  </r>
  <r>
    <s v=""/>
    <n v="0"/>
    <s v="DST644DDV51GD0141"/>
    <s v="DST644DDV51GD0141360"/>
    <s v="DST644D"/>
    <s v="DV51G"/>
    <s v="D0141"/>
    <n v="360"/>
    <s v="VERSACE"/>
    <s v="FW22&amp;Before"/>
    <s v="2022AI"/>
    <x v="0"/>
    <x v="0"/>
    <s v="SHOES"/>
    <x v="3"/>
    <s v="SNEAKERS"/>
    <s v="EOS"/>
    <n v="0"/>
    <n v="0"/>
    <n v="0"/>
    <n v="0"/>
    <n v="0"/>
    <n v="0"/>
    <n v="0"/>
    <n v="0"/>
    <n v="0"/>
    <n v="0"/>
    <n v="0"/>
    <n v="0"/>
    <n v="0"/>
    <n v="0"/>
    <n v="0"/>
    <n v="0"/>
    <n v="0"/>
    <n v="550"/>
    <n v="0"/>
    <n v="93.5"/>
    <n v="0"/>
  </r>
  <r>
    <s v=""/>
    <n v="0"/>
    <s v="DST644DDV51GD0141"/>
    <s v="DST644DDV51GD0141375"/>
    <s v="DST644D"/>
    <s v="DV51G"/>
    <s v="D0141"/>
    <n v="375"/>
    <s v="VERSACE"/>
    <s v="FW22&amp;Before"/>
    <s v="2022AI"/>
    <x v="0"/>
    <x v="0"/>
    <s v="SHOES"/>
    <x v="3"/>
    <s v="SNEAKERS"/>
    <s v="EOS"/>
    <n v="0"/>
    <n v="0"/>
    <n v="0"/>
    <n v="0"/>
    <n v="0"/>
    <n v="0"/>
    <n v="0"/>
    <n v="0"/>
    <n v="0"/>
    <n v="0"/>
    <n v="0"/>
    <n v="0"/>
    <n v="0"/>
    <n v="0"/>
    <n v="0"/>
    <n v="0"/>
    <n v="0"/>
    <n v="550"/>
    <n v="0"/>
    <n v="93.5"/>
    <n v="0"/>
  </r>
  <r>
    <s v=""/>
    <n v="0"/>
    <s v="DST644DDV51GD0141"/>
    <s v="DST644DDV51GD0141380"/>
    <s v="DST644D"/>
    <s v="DV51G"/>
    <s v="D0141"/>
    <n v="380"/>
    <s v="VERSACE"/>
    <s v="FW22&amp;Before"/>
    <s v="2022AI"/>
    <x v="0"/>
    <x v="0"/>
    <s v="SHOES"/>
    <x v="3"/>
    <s v="SNEAKERS"/>
    <s v="EOS"/>
    <n v="0"/>
    <n v="0"/>
    <n v="0"/>
    <n v="0"/>
    <n v="0"/>
    <n v="1"/>
    <n v="0"/>
    <n v="1"/>
    <n v="0"/>
    <n v="0"/>
    <n v="0"/>
    <n v="0"/>
    <n v="0"/>
    <n v="550"/>
    <n v="0"/>
    <n v="550"/>
    <n v="1"/>
    <n v="550"/>
    <n v="550"/>
    <n v="93.5"/>
    <n v="93.5"/>
  </r>
  <r>
    <s v=""/>
    <n v="0"/>
    <s v="DST644DDV51GD0141"/>
    <s v="DST644DDV51GD0141395"/>
    <s v="DST644D"/>
    <s v="DV51G"/>
    <s v="D0141"/>
    <n v="395"/>
    <s v="VERSACE"/>
    <s v="FW22&amp;Before"/>
    <s v="2022AI"/>
    <x v="0"/>
    <x v="0"/>
    <s v="SHOES"/>
    <x v="3"/>
    <s v="SNEAKERS"/>
    <s v="EOS"/>
    <n v="0"/>
    <n v="0"/>
    <n v="0"/>
    <n v="0"/>
    <n v="0"/>
    <n v="1"/>
    <n v="0"/>
    <n v="1"/>
    <n v="0"/>
    <n v="0"/>
    <n v="0"/>
    <n v="0"/>
    <n v="0"/>
    <n v="550"/>
    <n v="0"/>
    <n v="550"/>
    <n v="1"/>
    <n v="550"/>
    <n v="550"/>
    <n v="93.5"/>
    <n v="93.5"/>
  </r>
  <r>
    <s v=""/>
    <n v="0"/>
    <s v="DST644DDV51GD0141"/>
    <s v="DST644DDV51GD0141400"/>
    <s v="DST644D"/>
    <s v="DV51G"/>
    <s v="D0141"/>
    <n v="400"/>
    <s v="VERSACE"/>
    <s v="FW22&amp;Before"/>
    <s v="2022AI"/>
    <x v="0"/>
    <x v="0"/>
    <s v="SHOES"/>
    <x v="3"/>
    <s v="SNEAKERS"/>
    <s v="EOS"/>
    <n v="0"/>
    <n v="0"/>
    <n v="0"/>
    <n v="0"/>
    <n v="0"/>
    <n v="1"/>
    <n v="0"/>
    <n v="1"/>
    <n v="0"/>
    <n v="0"/>
    <n v="0"/>
    <n v="0"/>
    <n v="0"/>
    <n v="550"/>
    <n v="0"/>
    <n v="550"/>
    <n v="1"/>
    <n v="550"/>
    <n v="550"/>
    <n v="93.5"/>
    <n v="93.5"/>
  </r>
  <r>
    <s v="1004184_1A04183_2PA3P"/>
    <n v="1"/>
    <s v="10041841A041832PA3P"/>
    <s v="10041841A041832PA3P360"/>
    <n v="1004184"/>
    <s v="1A04183"/>
    <s v="2PA3P"/>
    <n v="360"/>
    <s v="VERSACE"/>
    <s v="FW22&amp;Before"/>
    <s v="2022AI"/>
    <x v="0"/>
    <x v="0"/>
    <s v="SHOES"/>
    <x v="3"/>
    <s v="SNEAKERS"/>
    <s v="EOS"/>
    <n v="0"/>
    <n v="0"/>
    <n v="0"/>
    <n v="0"/>
    <n v="0"/>
    <n v="2"/>
    <n v="0"/>
    <n v="2"/>
    <n v="0"/>
    <n v="0"/>
    <n v="0"/>
    <n v="0"/>
    <n v="0"/>
    <n v="1380"/>
    <n v="0"/>
    <n v="1380"/>
    <n v="2"/>
    <n v="690"/>
    <n v="1380"/>
    <n v="117.30000000000001"/>
    <n v="234.60000000000002"/>
  </r>
  <r>
    <s v=""/>
    <n v="0"/>
    <s v="10041841A041832PA3P"/>
    <s v="10041841A041832PA3P370"/>
    <n v="1004184"/>
    <s v="1A04183"/>
    <s v="2PA3P"/>
    <n v="370"/>
    <s v="VERSACE"/>
    <s v="FW22&amp;Before"/>
    <s v="2022AI"/>
    <x v="0"/>
    <x v="0"/>
    <s v="SHOES"/>
    <x v="3"/>
    <s v="SNEAKERS"/>
    <s v="EOS"/>
    <n v="0"/>
    <n v="0"/>
    <n v="0"/>
    <n v="0"/>
    <n v="0"/>
    <n v="2"/>
    <n v="0"/>
    <n v="2"/>
    <n v="0"/>
    <n v="0"/>
    <n v="0"/>
    <n v="0"/>
    <n v="0"/>
    <n v="1380"/>
    <n v="0"/>
    <n v="1380"/>
    <n v="2"/>
    <n v="690"/>
    <n v="1380"/>
    <n v="117.30000000000001"/>
    <n v="234.60000000000002"/>
  </r>
  <r>
    <s v=""/>
    <n v="0"/>
    <s v="10041841A041832PA3P"/>
    <s v="10041841A041832PA3P385"/>
    <n v="1004184"/>
    <s v="1A04183"/>
    <s v="2PA3P"/>
    <n v="385"/>
    <s v="VERSACE"/>
    <s v="FW22&amp;Before"/>
    <s v="2022AI"/>
    <x v="0"/>
    <x v="0"/>
    <s v="SHOES"/>
    <x v="3"/>
    <s v="SNEAKERS"/>
    <s v="EOS"/>
    <n v="0"/>
    <n v="0"/>
    <n v="0"/>
    <n v="0"/>
    <n v="0"/>
    <n v="1"/>
    <n v="0"/>
    <n v="1"/>
    <n v="0"/>
    <n v="0"/>
    <n v="0"/>
    <n v="0"/>
    <n v="0"/>
    <n v="690"/>
    <n v="0"/>
    <n v="690"/>
    <n v="1"/>
    <n v="690"/>
    <n v="690"/>
    <n v="117.30000000000001"/>
    <n v="117.30000000000001"/>
  </r>
  <r>
    <s v="DST539G_D16TCG_D014H"/>
    <n v="1"/>
    <s v="DST539GD16TCGD014H"/>
    <s v="DST539GD16TCGD014H350"/>
    <s v="DST539G"/>
    <s v="D16TCG"/>
    <s v="D014H"/>
    <n v="350"/>
    <s v="VERSACE"/>
    <s v="FW23"/>
    <s v="2023AI"/>
    <x v="0"/>
    <x v="0"/>
    <s v="SHOES"/>
    <x v="3"/>
    <s v="SNEAKERS"/>
    <s v="EOS"/>
    <n v="0"/>
    <n v="2"/>
    <n v="0"/>
    <n v="2"/>
    <n v="2"/>
    <n v="2"/>
    <n v="0"/>
    <n v="8"/>
    <n v="0"/>
    <n v="1500"/>
    <n v="0"/>
    <n v="1500"/>
    <n v="1500"/>
    <n v="1500"/>
    <n v="0"/>
    <n v="6000"/>
    <n v="8"/>
    <n v="750"/>
    <n v="6000"/>
    <n v="127.50000000000001"/>
    <n v="1020.0000000000001"/>
  </r>
  <r>
    <s v=""/>
    <n v="0"/>
    <s v="DST539GD16TCGD014H"/>
    <s v="DST539GD16TCGD014H355"/>
    <s v="DST539G"/>
    <s v="D16TCG"/>
    <s v="D014H"/>
    <n v="355"/>
    <s v="VERSACE"/>
    <s v="FW23"/>
    <s v="2023AI"/>
    <x v="0"/>
    <x v="0"/>
    <s v="SHOES"/>
    <x v="3"/>
    <s v="SNEAKERS"/>
    <s v="EOS"/>
    <n v="0"/>
    <n v="0"/>
    <n v="0"/>
    <n v="0"/>
    <n v="1"/>
    <n v="0"/>
    <n v="0"/>
    <n v="1"/>
    <n v="0"/>
    <n v="0"/>
    <n v="0"/>
    <n v="0"/>
    <n v="750"/>
    <n v="0"/>
    <n v="0"/>
    <n v="750"/>
    <n v="1"/>
    <n v="750"/>
    <n v="750"/>
    <n v="127.50000000000001"/>
    <n v="127.50000000000001"/>
  </r>
  <r>
    <s v=""/>
    <n v="0"/>
    <s v="DST539GD16TCGD014H"/>
    <s v="DST539GD16TCGD014H360"/>
    <s v="DST539G"/>
    <s v="D16TCG"/>
    <s v="D014H"/>
    <n v="360"/>
    <s v="VERSACE"/>
    <s v="FW23"/>
    <s v="2023AI"/>
    <x v="0"/>
    <x v="0"/>
    <s v="SHOES"/>
    <x v="3"/>
    <s v="SNEAKERS"/>
    <s v="EOS"/>
    <n v="0"/>
    <n v="3"/>
    <n v="5"/>
    <n v="4"/>
    <n v="3"/>
    <n v="5"/>
    <n v="0"/>
    <n v="20"/>
    <n v="0"/>
    <n v="2250"/>
    <n v="3750"/>
    <n v="3000"/>
    <n v="2250"/>
    <n v="3750"/>
    <n v="0"/>
    <n v="15000"/>
    <n v="20"/>
    <n v="750"/>
    <n v="15000"/>
    <n v="127.50000000000001"/>
    <n v="2550.0000000000005"/>
  </r>
  <r>
    <s v=""/>
    <n v="0"/>
    <s v="DST539GD16TCGD014H"/>
    <s v="DST539GD16TCGD014H370"/>
    <s v="DST539G"/>
    <s v="D16TCG"/>
    <s v="D014H"/>
    <n v="370"/>
    <s v="VERSACE"/>
    <s v="FW23"/>
    <s v="2023AI"/>
    <x v="0"/>
    <x v="0"/>
    <s v="SHOES"/>
    <x v="3"/>
    <s v="SNEAKERS"/>
    <s v="EOS"/>
    <n v="0"/>
    <n v="0"/>
    <n v="0"/>
    <n v="4"/>
    <n v="3"/>
    <n v="4"/>
    <n v="0"/>
    <n v="11"/>
    <n v="0"/>
    <n v="0"/>
    <n v="0"/>
    <n v="3000"/>
    <n v="2250"/>
    <n v="3000"/>
    <n v="0"/>
    <n v="8250"/>
    <n v="11"/>
    <n v="750"/>
    <n v="8250"/>
    <n v="127.50000000000001"/>
    <n v="1402.5000000000002"/>
  </r>
  <r>
    <s v=""/>
    <n v="0"/>
    <s v="DST539GD16TCGD014H"/>
    <s v="DST539GD16TCGD014H375"/>
    <s v="DST539G"/>
    <s v="D16TCG"/>
    <s v="D014H"/>
    <n v="375"/>
    <s v="VERSACE"/>
    <s v="FW23"/>
    <s v="2023AI"/>
    <x v="0"/>
    <x v="0"/>
    <s v="SHOES"/>
    <x v="3"/>
    <s v="SNEAKERS"/>
    <s v="EOS"/>
    <n v="0"/>
    <n v="2"/>
    <n v="0"/>
    <n v="2"/>
    <n v="0"/>
    <n v="2"/>
    <n v="0"/>
    <n v="6"/>
    <n v="0"/>
    <n v="1500"/>
    <n v="0"/>
    <n v="1500"/>
    <n v="0"/>
    <n v="1500"/>
    <n v="0"/>
    <n v="4500"/>
    <n v="6"/>
    <n v="750"/>
    <n v="4500"/>
    <n v="127.50000000000001"/>
    <n v="765.00000000000011"/>
  </r>
  <r>
    <s v=""/>
    <n v="0"/>
    <s v="DST539GD16TCGD014H"/>
    <s v="DST539GD16TCGD014H380"/>
    <s v="DST539G"/>
    <s v="D16TCG"/>
    <s v="D014H"/>
    <n v="380"/>
    <s v="VERSACE"/>
    <s v="FW23"/>
    <s v="2023AI"/>
    <x v="0"/>
    <x v="0"/>
    <s v="SHOES"/>
    <x v="3"/>
    <s v="SNEAKERS"/>
    <s v="EOS"/>
    <n v="0"/>
    <n v="1"/>
    <n v="1"/>
    <n v="1"/>
    <n v="3"/>
    <n v="4"/>
    <n v="0"/>
    <n v="10"/>
    <n v="0"/>
    <n v="750"/>
    <n v="750"/>
    <n v="750"/>
    <n v="2250"/>
    <n v="3000"/>
    <n v="0"/>
    <n v="7500"/>
    <n v="10"/>
    <n v="750"/>
    <n v="7500"/>
    <n v="127.50000000000001"/>
    <n v="1275.0000000000002"/>
  </r>
  <r>
    <s v=""/>
    <n v="0"/>
    <s v="DST539GD16TCGD014H"/>
    <s v="DST539GD16TCGD014H385"/>
    <s v="DST539G"/>
    <s v="D16TCG"/>
    <s v="D014H"/>
    <n v="385"/>
    <s v="VERSACE"/>
    <s v="FW23"/>
    <s v="2023AI"/>
    <x v="0"/>
    <x v="0"/>
    <s v="SHOES"/>
    <x v="3"/>
    <s v="SNEAKERS"/>
    <s v="EOS"/>
    <n v="0"/>
    <n v="1"/>
    <n v="0"/>
    <n v="0"/>
    <n v="2"/>
    <n v="1"/>
    <n v="0"/>
    <n v="4"/>
    <n v="0"/>
    <n v="750"/>
    <n v="0"/>
    <n v="0"/>
    <n v="1500"/>
    <n v="750"/>
    <n v="0"/>
    <n v="3000"/>
    <n v="4"/>
    <n v="750"/>
    <n v="3000"/>
    <n v="127.50000000000001"/>
    <n v="510.00000000000006"/>
  </r>
  <r>
    <s v=""/>
    <n v="0"/>
    <s v="DST539GD16TCGD014H"/>
    <s v="DST539GD16TCGD014H390"/>
    <s v="DST539G"/>
    <s v="D16TCG"/>
    <s v="D014H"/>
    <n v="390"/>
    <s v="VERSACE"/>
    <s v="FW23"/>
    <s v="2023AI"/>
    <x v="0"/>
    <x v="0"/>
    <s v="SHOES"/>
    <x v="3"/>
    <s v="SNEAKERS"/>
    <s v="EOS"/>
    <n v="0"/>
    <n v="0"/>
    <n v="0"/>
    <n v="0"/>
    <n v="0"/>
    <n v="1"/>
    <n v="0"/>
    <n v="1"/>
    <n v="0"/>
    <n v="0"/>
    <n v="0"/>
    <n v="0"/>
    <n v="0"/>
    <n v="750"/>
    <n v="0"/>
    <n v="750"/>
    <n v="1"/>
    <n v="750"/>
    <n v="750"/>
    <n v="127.50000000000001"/>
    <n v="127.50000000000001"/>
  </r>
  <r>
    <s v=""/>
    <n v="0"/>
    <s v="DST539GD16TCGD014H"/>
    <s v="DST539GD16TCGD014H395"/>
    <s v="DST539G"/>
    <s v="D16TCG"/>
    <s v="D014H"/>
    <n v="395"/>
    <s v="VERSACE"/>
    <s v="FW23"/>
    <s v="2023AI"/>
    <x v="0"/>
    <x v="0"/>
    <s v="SHOES"/>
    <x v="3"/>
    <s v="SNEAKERS"/>
    <s v="EOS"/>
    <n v="0"/>
    <n v="1"/>
    <n v="0"/>
    <n v="0"/>
    <n v="0"/>
    <n v="0"/>
    <n v="0"/>
    <n v="1"/>
    <n v="0"/>
    <n v="750"/>
    <n v="0"/>
    <n v="0"/>
    <n v="0"/>
    <n v="0"/>
    <n v="0"/>
    <n v="750"/>
    <n v="1"/>
    <n v="750"/>
    <n v="750"/>
    <n v="127.50000000000001"/>
    <n v="127.50000000000001"/>
  </r>
  <r>
    <s v=""/>
    <n v="0"/>
    <s v="DST539GD16TCGD014H"/>
    <s v="DST539GD16TCGD014H400"/>
    <s v="DST539G"/>
    <s v="D16TCG"/>
    <s v="D014H"/>
    <n v="400"/>
    <s v="VERSACE"/>
    <s v="FW23"/>
    <s v="2023AI"/>
    <x v="0"/>
    <x v="0"/>
    <s v="SHOES"/>
    <x v="3"/>
    <s v="SNEAKERS"/>
    <s v="EOS"/>
    <n v="0"/>
    <n v="1"/>
    <n v="0"/>
    <n v="0"/>
    <n v="1"/>
    <n v="0"/>
    <n v="0"/>
    <n v="2"/>
    <n v="0"/>
    <n v="750"/>
    <n v="0"/>
    <n v="0"/>
    <n v="750"/>
    <n v="0"/>
    <n v="0"/>
    <n v="1500"/>
    <n v="2"/>
    <n v="750"/>
    <n v="1500"/>
    <n v="127.50000000000001"/>
    <n v="255.00000000000003"/>
  </r>
  <r>
    <s v="1002773_1A02200_1B00V"/>
    <n v="1"/>
    <s v="10027731A022001B00V"/>
    <s v="10027731A022001B00V360"/>
    <n v="1002773"/>
    <s v="1A02200"/>
    <s v="1B00V"/>
    <n v="360"/>
    <s v="VERSACE"/>
    <s v="FW22&amp;Before"/>
    <s v="2022AI"/>
    <x v="0"/>
    <x v="0"/>
    <s v="SHOES"/>
    <x v="3"/>
    <s v="SNEAKERS"/>
    <s v="MFO"/>
    <n v="0"/>
    <n v="0"/>
    <n v="0"/>
    <n v="0"/>
    <n v="0"/>
    <n v="1"/>
    <n v="0"/>
    <n v="1"/>
    <n v="0"/>
    <n v="0"/>
    <n v="0"/>
    <n v="0"/>
    <n v="0"/>
    <n v="580"/>
    <n v="0"/>
    <n v="580"/>
    <n v="1"/>
    <n v="580"/>
    <n v="580"/>
    <n v="98.600000000000009"/>
    <n v="98.600000000000009"/>
  </r>
  <r>
    <s v="1011941_1A10408_2PR50"/>
    <n v="1"/>
    <s v="10119411A104082PR50"/>
    <s v="10119411A104082PR50350"/>
    <n v="1011941"/>
    <s v="1A10408"/>
    <s v="2PR50"/>
    <n v="350"/>
    <s v="VERSACE"/>
    <s v="SS23"/>
    <s v="2023PE"/>
    <x v="0"/>
    <x v="0"/>
    <s v="SHOES"/>
    <x v="3"/>
    <s v="SNEAKERS"/>
    <s v="MFO"/>
    <n v="0"/>
    <n v="0"/>
    <n v="0"/>
    <n v="0"/>
    <n v="0"/>
    <n v="0"/>
    <n v="0"/>
    <n v="0"/>
    <n v="0"/>
    <n v="0"/>
    <n v="0"/>
    <n v="0"/>
    <n v="0"/>
    <n v="0"/>
    <n v="0"/>
    <n v="0"/>
    <n v="0"/>
    <n v="700"/>
    <n v="0"/>
    <n v="119.00000000000001"/>
    <n v="0"/>
  </r>
  <r>
    <s v=""/>
    <n v="0"/>
    <s v="10119411A104082PR50"/>
    <s v="10119411A104082PR50360"/>
    <n v="1011941"/>
    <s v="1A10408"/>
    <s v="2PR50"/>
    <n v="360"/>
    <s v="VERSACE"/>
    <s v="SS23"/>
    <s v="2023PE"/>
    <x v="0"/>
    <x v="0"/>
    <s v="SHOES"/>
    <x v="3"/>
    <s v="SNEAKERS"/>
    <s v="MFO"/>
    <n v="0"/>
    <n v="0"/>
    <n v="0"/>
    <n v="0"/>
    <n v="0"/>
    <n v="0"/>
    <n v="0"/>
    <n v="0"/>
    <n v="0"/>
    <n v="0"/>
    <n v="0"/>
    <n v="0"/>
    <n v="0"/>
    <n v="0"/>
    <n v="0"/>
    <n v="0"/>
    <n v="0"/>
    <n v="700"/>
    <n v="0"/>
    <n v="119.00000000000001"/>
    <n v="0"/>
  </r>
  <r>
    <s v=""/>
    <n v="0"/>
    <s v="10119411A104082PR50"/>
    <s v="10119411A104082PR50365"/>
    <n v="1011941"/>
    <s v="1A10408"/>
    <s v="2PR50"/>
    <n v="365"/>
    <s v="VERSACE"/>
    <s v="SS23"/>
    <s v="2023PE"/>
    <x v="0"/>
    <x v="0"/>
    <s v="SHOES"/>
    <x v="3"/>
    <s v="SNEAKERS"/>
    <s v="MFO"/>
    <n v="0"/>
    <n v="0"/>
    <n v="0"/>
    <n v="0"/>
    <n v="0"/>
    <n v="0"/>
    <n v="0"/>
    <n v="0"/>
    <n v="0"/>
    <n v="0"/>
    <n v="0"/>
    <n v="0"/>
    <n v="0"/>
    <n v="0"/>
    <n v="0"/>
    <n v="0"/>
    <n v="0"/>
    <n v="700"/>
    <n v="0"/>
    <n v="119.00000000000001"/>
    <n v="0"/>
  </r>
  <r>
    <s v=""/>
    <n v="0"/>
    <s v="10119411A104082PR50"/>
    <s v="10119411A104082PR50370"/>
    <n v="1011941"/>
    <s v="1A10408"/>
    <s v="2PR50"/>
    <n v="370"/>
    <s v="VERSACE"/>
    <s v="SS23"/>
    <s v="2023PE"/>
    <x v="0"/>
    <x v="0"/>
    <s v="SHOES"/>
    <x v="3"/>
    <s v="SNEAKERS"/>
    <s v="MFO"/>
    <n v="0"/>
    <n v="0"/>
    <n v="1"/>
    <n v="0"/>
    <n v="0"/>
    <n v="0"/>
    <n v="0"/>
    <n v="1"/>
    <n v="0"/>
    <n v="0"/>
    <n v="700"/>
    <n v="0"/>
    <n v="0"/>
    <n v="0"/>
    <n v="0"/>
    <n v="700"/>
    <n v="1"/>
    <n v="700"/>
    <n v="700"/>
    <n v="119.00000000000001"/>
    <n v="119.00000000000001"/>
  </r>
  <r>
    <s v=""/>
    <n v="0"/>
    <s v="10119411A104082PR50"/>
    <s v="10119411A104082PR50375"/>
    <n v="1011941"/>
    <s v="1A10408"/>
    <s v="2PR50"/>
    <n v="375"/>
    <s v="VERSACE"/>
    <s v="SS23"/>
    <s v="2023PE"/>
    <x v="0"/>
    <x v="0"/>
    <s v="SHOES"/>
    <x v="3"/>
    <s v="SNEAKERS"/>
    <s v="MFO"/>
    <n v="0"/>
    <n v="0"/>
    <n v="0"/>
    <n v="0"/>
    <n v="0"/>
    <n v="0"/>
    <n v="0"/>
    <n v="0"/>
    <n v="0"/>
    <n v="0"/>
    <n v="0"/>
    <n v="0"/>
    <n v="0"/>
    <n v="0"/>
    <n v="0"/>
    <n v="0"/>
    <n v="0"/>
    <n v="700"/>
    <n v="0"/>
    <n v="119.00000000000001"/>
    <n v="0"/>
  </r>
  <r>
    <s v=""/>
    <n v="0"/>
    <s v="10119411A104082PR50"/>
    <s v="10119411A104082PR50380"/>
    <n v="1011941"/>
    <s v="1A10408"/>
    <s v="2PR50"/>
    <n v="380"/>
    <s v="VERSACE"/>
    <s v="SS23"/>
    <s v="2023PE"/>
    <x v="0"/>
    <x v="0"/>
    <s v="SHOES"/>
    <x v="3"/>
    <s v="SNEAKERS"/>
    <s v="MFO"/>
    <n v="0"/>
    <n v="0"/>
    <n v="0"/>
    <n v="0"/>
    <n v="0"/>
    <n v="0"/>
    <n v="0"/>
    <n v="0"/>
    <n v="0"/>
    <n v="0"/>
    <n v="0"/>
    <n v="0"/>
    <n v="0"/>
    <n v="0"/>
    <n v="0"/>
    <n v="0"/>
    <n v="0"/>
    <n v="700"/>
    <n v="0"/>
    <n v="119.00000000000001"/>
    <n v="0"/>
  </r>
  <r>
    <s v=""/>
    <n v="0"/>
    <s v="10119411A104082PR50"/>
    <s v="10119411A104082PR50390"/>
    <n v="1011941"/>
    <s v="1A10408"/>
    <s v="2PR50"/>
    <n v="390"/>
    <s v="VERSACE"/>
    <s v="SS23"/>
    <s v="2023PE"/>
    <x v="0"/>
    <x v="0"/>
    <s v="SHOES"/>
    <x v="3"/>
    <s v="SNEAKERS"/>
    <s v="MFO"/>
    <n v="0"/>
    <n v="0"/>
    <n v="0"/>
    <n v="0"/>
    <n v="0"/>
    <n v="0"/>
    <n v="0"/>
    <n v="0"/>
    <n v="0"/>
    <n v="0"/>
    <n v="0"/>
    <n v="0"/>
    <n v="0"/>
    <n v="0"/>
    <n v="0"/>
    <n v="0"/>
    <n v="0"/>
    <n v="700"/>
    <n v="0"/>
    <n v="119.00000000000001"/>
    <n v="0"/>
  </r>
  <r>
    <s v=""/>
    <n v="0"/>
    <s v="10119411A104082PR50"/>
    <s v="10119411A104082PR50400"/>
    <n v="1011941"/>
    <s v="1A10408"/>
    <s v="2PR50"/>
    <n v="400"/>
    <s v="VERSACE"/>
    <s v="SS23"/>
    <s v="2023PE"/>
    <x v="0"/>
    <x v="0"/>
    <s v="SHOES"/>
    <x v="3"/>
    <s v="SNEAKERS"/>
    <s v="MFO"/>
    <n v="0"/>
    <n v="0"/>
    <n v="0"/>
    <n v="0"/>
    <n v="0"/>
    <n v="0"/>
    <n v="0"/>
    <n v="0"/>
    <n v="0"/>
    <n v="0"/>
    <n v="0"/>
    <n v="0"/>
    <n v="0"/>
    <n v="0"/>
    <n v="0"/>
    <n v="0"/>
    <n v="0"/>
    <n v="700"/>
    <n v="0"/>
    <n v="119.00000000000001"/>
    <n v="0"/>
  </r>
  <r>
    <s v=""/>
    <n v="0"/>
    <s v="10119411A104082PR50"/>
    <s v="10119411A104082PR50410"/>
    <n v="1011941"/>
    <s v="1A10408"/>
    <s v="2PR50"/>
    <n v="410"/>
    <s v="VERSACE"/>
    <s v="SS23"/>
    <s v="2023PE"/>
    <x v="0"/>
    <x v="0"/>
    <s v="SHOES"/>
    <x v="3"/>
    <s v="SNEAKERS"/>
    <s v="MFO"/>
    <n v="0"/>
    <n v="0"/>
    <n v="0"/>
    <n v="0"/>
    <n v="0"/>
    <n v="0"/>
    <n v="0"/>
    <n v="0"/>
    <n v="0"/>
    <n v="0"/>
    <n v="0"/>
    <n v="0"/>
    <n v="0"/>
    <n v="0"/>
    <n v="0"/>
    <n v="0"/>
    <n v="0"/>
    <n v="700"/>
    <n v="0"/>
    <n v="119.00000000000001"/>
    <n v="0"/>
  </r>
  <r>
    <s v="1001600_1A06726_5W020"/>
    <n v="1"/>
    <s v="10016001A067265W020"/>
    <s v="10016001A067265W020UNIC"/>
    <n v="1001600"/>
    <s v="1A06726"/>
    <s v="5W020"/>
    <s v="UNIC"/>
    <s v="VERSACE"/>
    <s v="SS23"/>
    <s v="2023PE"/>
    <x v="0"/>
    <x v="0"/>
    <s v="SILK &amp; OTHER ACC"/>
    <x v="4"/>
    <s v="FOULARD"/>
    <s v="EOS"/>
    <n v="0"/>
    <n v="0"/>
    <n v="2"/>
    <n v="0"/>
    <n v="0"/>
    <n v="0"/>
    <n v="0"/>
    <n v="2"/>
    <n v="0"/>
    <n v="0"/>
    <n v="770"/>
    <n v="0"/>
    <n v="0"/>
    <n v="0"/>
    <n v="0"/>
    <n v="770"/>
    <n v="2"/>
    <n v="385"/>
    <n v="770"/>
    <n v="65.45"/>
    <n v="130.9"/>
  </r>
  <r>
    <s v="1001600_1A07486_5BA60"/>
    <n v="1"/>
    <s v="10016001A074865BA60"/>
    <s v="10016001A074865BA60UNIC"/>
    <n v="1001600"/>
    <s v="1A07486"/>
    <s v="5BA60"/>
    <s v="UNIC"/>
    <s v="VERSACE"/>
    <s v="SS23"/>
    <s v="2023PE"/>
    <x v="0"/>
    <x v="0"/>
    <s v="SILK &amp; OTHER ACC"/>
    <x v="4"/>
    <s v="FOULARD"/>
    <s v="EOS"/>
    <n v="0"/>
    <n v="0"/>
    <n v="0"/>
    <n v="0"/>
    <n v="0"/>
    <n v="1"/>
    <n v="0"/>
    <n v="1"/>
    <n v="0"/>
    <n v="0"/>
    <n v="0"/>
    <n v="0"/>
    <n v="0"/>
    <n v="385"/>
    <n v="0"/>
    <n v="385"/>
    <n v="1"/>
    <n v="385"/>
    <n v="385"/>
    <n v="65.45"/>
    <n v="65.45"/>
  </r>
  <r>
    <s v="1001600_1A07486_5BA50"/>
    <n v="1"/>
    <s v="10016001A074865BA50"/>
    <s v="10016001A074865BA50UNIC"/>
    <n v="1001600"/>
    <s v="1A07486"/>
    <s v="5BA50"/>
    <s v="UNIC"/>
    <s v="VERSACE"/>
    <s v="SS23"/>
    <s v="2023PE"/>
    <x v="0"/>
    <x v="0"/>
    <s v="SILK &amp; OTHER ACC"/>
    <x v="4"/>
    <s v="FOULARD"/>
    <s v="EOS"/>
    <n v="0"/>
    <n v="1"/>
    <n v="1"/>
    <n v="0"/>
    <n v="0"/>
    <n v="1"/>
    <n v="0"/>
    <n v="3"/>
    <n v="0"/>
    <n v="385"/>
    <n v="385"/>
    <n v="0"/>
    <n v="0"/>
    <n v="385"/>
    <n v="0"/>
    <n v="1155"/>
    <n v="3"/>
    <n v="385"/>
    <n v="1155"/>
    <n v="65.45"/>
    <n v="196.35000000000002"/>
  </r>
  <r>
    <s v="IBA0005_1A06727_5P740"/>
    <n v="1"/>
    <s v="IBA00051A067275P740"/>
    <s v="IBA00051A067275P740UNIC"/>
    <s v="IBA0005"/>
    <s v="1A06727"/>
    <s v="5P740"/>
    <s v="UNIC"/>
    <s v="VERSACE"/>
    <s v="SS23"/>
    <s v="2023PE"/>
    <x v="0"/>
    <x v="0"/>
    <s v="SILK &amp; OTHER ACC"/>
    <x v="4"/>
    <s v="FOULARD"/>
    <s v="EOS"/>
    <n v="0"/>
    <n v="2"/>
    <n v="9"/>
    <n v="3"/>
    <n v="0"/>
    <n v="2"/>
    <n v="0"/>
    <n v="16"/>
    <n v="0"/>
    <n v="340"/>
    <n v="1530"/>
    <n v="510"/>
    <n v="0"/>
    <n v="340"/>
    <n v="0"/>
    <n v="2720"/>
    <n v="16"/>
    <n v="170"/>
    <n v="2720"/>
    <n v="28.900000000000002"/>
    <n v="462.40000000000003"/>
  </r>
  <r>
    <s v="1007031_1A05320_5R360"/>
    <n v="1"/>
    <s v="10070311A053205R360"/>
    <s v="10070311A053205R36057"/>
    <n v="1007031"/>
    <s v="1A05320"/>
    <s v="5R360"/>
    <n v="57"/>
    <s v="VERSACE"/>
    <s v="FW22&amp;Before"/>
    <s v="2022AI"/>
    <x v="0"/>
    <x v="0"/>
    <s v="SILK &amp; OTHER ACC"/>
    <x v="4"/>
    <s v="HAT"/>
    <s v="EOS"/>
    <n v="1"/>
    <n v="0"/>
    <n v="0"/>
    <n v="0"/>
    <n v="0"/>
    <n v="0"/>
    <n v="0"/>
    <n v="1"/>
    <n v="590"/>
    <n v="0"/>
    <n v="0"/>
    <n v="0"/>
    <n v="0"/>
    <n v="0"/>
    <n v="0"/>
    <n v="590"/>
    <n v="1"/>
    <n v="590"/>
    <n v="590"/>
    <n v="100.30000000000001"/>
    <n v="100.30000000000001"/>
  </r>
  <r>
    <s v=""/>
    <n v="0"/>
    <s v="10070311A053205R360"/>
    <s v="10070311A053205R36058"/>
    <n v="1007031"/>
    <s v="1A05320"/>
    <s v="5R360"/>
    <n v="58"/>
    <s v="VERSACE"/>
    <s v="FW22&amp;Before"/>
    <s v="2022AI"/>
    <x v="0"/>
    <x v="0"/>
    <s v="SILK &amp; OTHER ACC"/>
    <x v="4"/>
    <s v="HAT"/>
    <s v="EOS"/>
    <n v="2"/>
    <n v="0"/>
    <n v="0"/>
    <n v="0"/>
    <n v="0"/>
    <n v="0"/>
    <n v="0"/>
    <n v="2"/>
    <n v="1180"/>
    <n v="0"/>
    <n v="0"/>
    <n v="0"/>
    <n v="0"/>
    <n v="0"/>
    <n v="0"/>
    <n v="1180"/>
    <n v="2"/>
    <n v="590"/>
    <n v="1180"/>
    <n v="100.30000000000001"/>
    <n v="200.60000000000002"/>
  </r>
  <r>
    <s v=""/>
    <n v="0"/>
    <s v="10070311A053205R360"/>
    <s v="10070311A053205R36059"/>
    <n v="1007031"/>
    <s v="1A05320"/>
    <s v="5R360"/>
    <n v="59"/>
    <s v="VERSACE"/>
    <s v="FW22&amp;Before"/>
    <s v="2022AI"/>
    <x v="0"/>
    <x v="0"/>
    <s v="SILK &amp; OTHER ACC"/>
    <x v="4"/>
    <s v="HAT"/>
    <s v="EOS"/>
    <n v="0"/>
    <n v="0"/>
    <n v="0"/>
    <n v="0"/>
    <n v="0"/>
    <n v="0"/>
    <n v="0"/>
    <n v="0"/>
    <n v="0"/>
    <n v="0"/>
    <n v="0"/>
    <n v="0"/>
    <n v="0"/>
    <n v="0"/>
    <n v="0"/>
    <n v="0"/>
    <n v="0"/>
    <n v="590"/>
    <n v="0"/>
    <n v="100.30000000000001"/>
    <n v="0"/>
  </r>
  <r>
    <s v="1003833_A232999_A7900"/>
    <n v="1"/>
    <s v="1003833A232999A7900"/>
    <s v="1003833A232999A7900UNIC"/>
    <n v="1003833"/>
    <s v="A232999"/>
    <s v="A7900"/>
    <s v="UNIC"/>
    <s v="VERSACE"/>
    <s v="FW22&amp;Before"/>
    <s v="2022AI"/>
    <x v="0"/>
    <x v="0"/>
    <s v="SILK &amp; OTHER ACC"/>
    <x v="4"/>
    <s v="OTHER"/>
    <s v="EOS"/>
    <n v="14"/>
    <n v="0"/>
    <n v="0"/>
    <n v="0"/>
    <n v="0"/>
    <n v="0"/>
    <n v="0"/>
    <n v="14"/>
    <n v="3640"/>
    <n v="0"/>
    <n v="0"/>
    <n v="0"/>
    <n v="0"/>
    <n v="0"/>
    <n v="0"/>
    <n v="3640"/>
    <n v="14"/>
    <n v="260"/>
    <n v="3640"/>
    <n v="44.2"/>
    <n v="618.80000000000007"/>
  </r>
  <r>
    <s v="1001599_1A07488_5BA60"/>
    <n v="1"/>
    <s v="10015991A074885BA60"/>
    <s v="10015991A074885BA60UNIC"/>
    <n v="1001599"/>
    <s v="1A07488"/>
    <s v="5BA60"/>
    <s v="UNIC"/>
    <s v="VERSACE"/>
    <s v="SS23"/>
    <s v="2023PE"/>
    <x v="0"/>
    <x v="0"/>
    <s v="SILK &amp; OTHER ACC"/>
    <x v="4"/>
    <s v="SCARF   SHAWL"/>
    <s v="EOS"/>
    <n v="0"/>
    <n v="2"/>
    <n v="0"/>
    <n v="0"/>
    <n v="0"/>
    <n v="1"/>
    <n v="0"/>
    <n v="3"/>
    <n v="0"/>
    <n v="1100"/>
    <n v="0"/>
    <n v="0"/>
    <n v="0"/>
    <n v="550"/>
    <n v="0"/>
    <n v="1650"/>
    <n v="3"/>
    <n v="550"/>
    <n v="1650"/>
    <n v="93.5"/>
    <n v="280.5"/>
  </r>
  <r>
    <s v="1007218_1A05134_1LD2V"/>
    <n v="1"/>
    <s v="10072181A051341LD2V"/>
    <s v="10072181A051341LD2VUNICA"/>
    <n v="1007218"/>
    <s v="1A05134"/>
    <s v="1LD2V"/>
    <s v="UNICA"/>
    <s v="VERSACE"/>
    <s v="SS23"/>
    <s v="2023PE"/>
    <x v="0"/>
    <x v="0"/>
    <s v="SLG"/>
    <x v="5"/>
    <s v="CARD CASE/COIN PURSE"/>
    <s v="EOS"/>
    <n v="0"/>
    <n v="2"/>
    <n v="1"/>
    <n v="2"/>
    <n v="2"/>
    <n v="3"/>
    <n v="0"/>
    <n v="10"/>
    <n v="0"/>
    <n v="460"/>
    <n v="230"/>
    <n v="460"/>
    <n v="460"/>
    <n v="690"/>
    <n v="0"/>
    <n v="2300"/>
    <n v="10"/>
    <n v="230"/>
    <n v="2300"/>
    <n v="39.1"/>
    <n v="391"/>
  </r>
  <r>
    <s v="1009816_1A07090_1B00P"/>
    <n v="1"/>
    <s v="10098161A070901B00P"/>
    <s v="10098161A070901B00PUNICA"/>
    <n v="1009816"/>
    <s v="1A07090"/>
    <s v="1B00P"/>
    <s v="UNICA"/>
    <s v="VERSACE"/>
    <s v="SS23"/>
    <s v="2023PE"/>
    <x v="0"/>
    <x v="0"/>
    <s v="SLG"/>
    <x v="5"/>
    <s v="OTHER"/>
    <s v="EOS"/>
    <n v="2"/>
    <n v="0"/>
    <n v="2"/>
    <n v="2"/>
    <n v="0"/>
    <n v="4"/>
    <n v="0"/>
    <n v="10"/>
    <n v="700"/>
    <n v="0"/>
    <n v="700"/>
    <n v="700"/>
    <n v="0"/>
    <n v="1400"/>
    <n v="0"/>
    <n v="3500"/>
    <n v="10"/>
    <n v="350"/>
    <n v="3500"/>
    <n v="59.500000000000007"/>
    <n v="595.00000000000011"/>
  </r>
  <r>
    <s v="1009816_1A07090_1W00P"/>
    <n v="1"/>
    <s v="10098161A070901W00P"/>
    <s v="10098161A070901W00PUNICA"/>
    <n v="1009816"/>
    <s v="1A07090"/>
    <s v="1W00P"/>
    <s v="UNICA"/>
    <s v="VERSACE"/>
    <s v="SS23"/>
    <s v="2023PE"/>
    <x v="0"/>
    <x v="0"/>
    <s v="SLG"/>
    <x v="5"/>
    <s v="OTHER"/>
    <s v="EOS"/>
    <n v="0"/>
    <n v="1"/>
    <n v="2"/>
    <n v="2"/>
    <n v="1"/>
    <n v="2"/>
    <n v="0"/>
    <n v="8"/>
    <n v="0"/>
    <n v="350"/>
    <n v="700"/>
    <n v="700"/>
    <n v="350"/>
    <n v="700"/>
    <n v="0"/>
    <n v="2800"/>
    <n v="8"/>
    <n v="350"/>
    <n v="2800"/>
    <n v="59.500000000000007"/>
    <n v="476.00000000000006"/>
  </r>
  <r>
    <s v="DP8F162_DVITX_D41OC"/>
    <n v="1"/>
    <s v="DP8F162DVITXD41OC"/>
    <s v="DP8F162DVITXD41OCUNICA"/>
    <s v="DP8F162"/>
    <s v="DVITX"/>
    <s v="D41OC"/>
    <s v="UNICA"/>
    <s v="VERSACE"/>
    <s v="FW22&amp;Before"/>
    <s v="2019AI"/>
    <x v="0"/>
    <x v="0"/>
    <s v="SLG"/>
    <x v="5"/>
    <s v="POUCH"/>
    <s v="EOS"/>
    <n v="0"/>
    <n v="0"/>
    <n v="0"/>
    <n v="0"/>
    <n v="0"/>
    <n v="1"/>
    <n v="0"/>
    <n v="1"/>
    <n v="0"/>
    <n v="0"/>
    <n v="0"/>
    <n v="0"/>
    <n v="0"/>
    <n v="580"/>
    <n v="0"/>
    <n v="580"/>
    <n v="1"/>
    <n v="580"/>
    <n v="580"/>
    <n v="98.600000000000009"/>
    <n v="98.600000000000009"/>
  </r>
  <r>
    <s v="1000814_DVIT2T_1U38V"/>
    <n v="1"/>
    <s v="1000814DVIT2T1U38V"/>
    <s v="1000814DVIT2T1U38VUNICA"/>
    <n v="1000814"/>
    <s v="DVIT2T"/>
    <s v="1U38V"/>
    <s v="UNICA"/>
    <s v="VERSACE"/>
    <s v="FW22&amp;Before"/>
    <s v="2022AI"/>
    <x v="0"/>
    <x v="0"/>
    <s v="SLG"/>
    <x v="5"/>
    <s v="POUCH"/>
    <s v="EOS"/>
    <n v="0"/>
    <n v="0"/>
    <n v="1"/>
    <n v="0"/>
    <n v="0"/>
    <n v="0"/>
    <n v="0"/>
    <n v="1"/>
    <n v="0"/>
    <n v="0"/>
    <n v="950"/>
    <n v="0"/>
    <n v="0"/>
    <n v="0"/>
    <n v="0"/>
    <n v="950"/>
    <n v="1"/>
    <n v="950"/>
    <n v="950"/>
    <n v="161.5"/>
    <n v="161.5"/>
  </r>
  <r>
    <s v="1007220_1A05134_1LC3V"/>
    <n v="1"/>
    <s v="10072201A051341LC3V"/>
    <s v="10072201A051341LC3VUNICA"/>
    <n v="1007220"/>
    <s v="1A05134"/>
    <s v="1LC3V"/>
    <s v="UNICA"/>
    <s v="VERSACE"/>
    <s v="SS23"/>
    <s v="2023PE"/>
    <x v="0"/>
    <x v="0"/>
    <s v="SLG"/>
    <x v="5"/>
    <s v="WALLET"/>
    <s v="EOS"/>
    <n v="0"/>
    <n v="0"/>
    <n v="0"/>
    <n v="0"/>
    <n v="0"/>
    <n v="1"/>
    <n v="0"/>
    <n v="1"/>
    <n v="0"/>
    <n v="0"/>
    <n v="0"/>
    <n v="0"/>
    <n v="0"/>
    <n v="1290"/>
    <n v="0"/>
    <n v="1290"/>
    <n v="1"/>
    <n v="1290"/>
    <n v="1290"/>
    <n v="219.3"/>
    <n v="219.3"/>
  </r>
  <r>
    <s v="1004664_DVIT2T_1O55V"/>
    <n v="1"/>
    <s v="1004664DVIT2T1O55V"/>
    <s v="1004664DVIT2T1O55VUNICA"/>
    <n v="1004664"/>
    <s v="DVIT2T"/>
    <s v="1O55V"/>
    <s v="UNICA"/>
    <s v="VERSACE"/>
    <s v="SS23"/>
    <s v="2023PE"/>
    <x v="0"/>
    <x v="0"/>
    <s v="SLG"/>
    <x v="5"/>
    <s v="WALLET"/>
    <s v="EOS"/>
    <n v="0"/>
    <n v="1"/>
    <n v="0"/>
    <n v="1"/>
    <n v="0"/>
    <n v="0"/>
    <n v="0"/>
    <n v="2"/>
    <n v="0"/>
    <n v="460"/>
    <n v="0"/>
    <n v="460"/>
    <n v="0"/>
    <n v="0"/>
    <n v="0"/>
    <n v="920"/>
    <n v="2"/>
    <n v="460"/>
    <n v="920"/>
    <n v="78.2"/>
    <n v="156.4"/>
  </r>
  <r>
    <s v="1007130_1A05134_1K98V"/>
    <n v="1"/>
    <s v="10071301A051341K98V"/>
    <s v="10071301A051341K98VUNICA"/>
    <n v="1007130"/>
    <s v="1A05134"/>
    <s v="1K98V"/>
    <s v="UNICA"/>
    <s v="VERSACE"/>
    <s v="FW23"/>
    <s v="2023AI"/>
    <x v="0"/>
    <x v="0"/>
    <s v="SLG"/>
    <x v="5"/>
    <s v="WALLET"/>
    <s v="EOS"/>
    <n v="0"/>
    <n v="0"/>
    <n v="0"/>
    <n v="1"/>
    <n v="0"/>
    <n v="0"/>
    <n v="0"/>
    <n v="1"/>
    <n v="0"/>
    <n v="0"/>
    <n v="0"/>
    <n v="680"/>
    <n v="0"/>
    <n v="0"/>
    <n v="0"/>
    <n v="680"/>
    <n v="1"/>
    <n v="680"/>
    <n v="680"/>
    <n v="115.60000000000001"/>
    <n v="115.60000000000001"/>
  </r>
  <r>
    <s v="A89239_1F01180_5X000"/>
    <n v="1"/>
    <s v="A892391F011805X000"/>
    <s v="A892391F011805X00027"/>
    <s v="A89239"/>
    <s v="1F01180"/>
    <s v="5X000"/>
    <n v="27"/>
    <s v="VERSACE"/>
    <s v="FW22&amp;Before"/>
    <s v="2021PE"/>
    <x v="0"/>
    <x v="1"/>
    <s v="RTW"/>
    <x v="6"/>
    <s v="PANTS"/>
    <s v="EOS"/>
    <n v="1"/>
    <n v="0"/>
    <n v="0"/>
    <n v="0"/>
    <n v="0"/>
    <n v="0"/>
    <n v="0"/>
    <n v="1"/>
    <n v="1295"/>
    <n v="0"/>
    <n v="0"/>
    <n v="0"/>
    <n v="0"/>
    <n v="0"/>
    <n v="0"/>
    <n v="1295"/>
    <n v="1"/>
    <n v="1295"/>
    <n v="1295"/>
    <n v="220.15"/>
    <n v="220.15"/>
  </r>
  <r>
    <s v="1005140_1A03453_2D470"/>
    <n v="1"/>
    <s v="10051401A034532D470"/>
    <s v="10051401A034532D47027"/>
    <n v="1005140"/>
    <s v="1A03453"/>
    <s v="2D470"/>
    <n v="27"/>
    <s v="VERSACE"/>
    <s v="FW22&amp;Before"/>
    <s v="2022PE"/>
    <x v="0"/>
    <x v="1"/>
    <s v="RTW"/>
    <x v="6"/>
    <s v="PANTS"/>
    <s v="EOS"/>
    <n v="0"/>
    <n v="0"/>
    <n v="0"/>
    <n v="0"/>
    <n v="0"/>
    <n v="0"/>
    <n v="0"/>
    <n v="0"/>
    <n v="0"/>
    <n v="0"/>
    <n v="0"/>
    <n v="0"/>
    <n v="0"/>
    <n v="0"/>
    <n v="0"/>
    <n v="0"/>
    <n v="0"/>
    <n v="650"/>
    <n v="0"/>
    <n v="110.50000000000001"/>
    <n v="0"/>
  </r>
  <r>
    <s v=""/>
    <n v="0"/>
    <s v="10051401A034532D470"/>
    <s v="10051401A034532D47028"/>
    <n v="1005140"/>
    <s v="1A03453"/>
    <s v="2D470"/>
    <n v="28"/>
    <s v="VERSACE"/>
    <s v="FW22&amp;Before"/>
    <s v="2022PE"/>
    <x v="0"/>
    <x v="1"/>
    <s v="RTW"/>
    <x v="6"/>
    <s v="PANTS"/>
    <s v="EOS"/>
    <n v="3"/>
    <n v="0"/>
    <n v="0"/>
    <n v="0"/>
    <n v="0"/>
    <n v="0"/>
    <n v="0"/>
    <n v="3"/>
    <n v="1950"/>
    <n v="0"/>
    <n v="0"/>
    <n v="0"/>
    <n v="0"/>
    <n v="0"/>
    <n v="0"/>
    <n v="1950"/>
    <n v="3"/>
    <n v="650"/>
    <n v="1950"/>
    <n v="110.50000000000001"/>
    <n v="331.50000000000006"/>
  </r>
  <r>
    <s v=""/>
    <n v="0"/>
    <s v="10051401A034532D470"/>
    <s v="10051401A034532D47029"/>
    <n v="1005140"/>
    <s v="1A03453"/>
    <s v="2D470"/>
    <n v="29"/>
    <s v="VERSACE"/>
    <s v="FW22&amp;Before"/>
    <s v="2022PE"/>
    <x v="0"/>
    <x v="1"/>
    <s v="RTW"/>
    <x v="6"/>
    <s v="PANTS"/>
    <s v="EOS"/>
    <n v="0"/>
    <n v="0"/>
    <n v="0"/>
    <n v="0"/>
    <n v="0"/>
    <n v="0"/>
    <n v="0"/>
    <n v="0"/>
    <n v="0"/>
    <n v="0"/>
    <n v="0"/>
    <n v="0"/>
    <n v="0"/>
    <n v="0"/>
    <n v="0"/>
    <n v="0"/>
    <n v="0"/>
    <n v="650"/>
    <n v="0"/>
    <n v="110.50000000000001"/>
    <n v="0"/>
  </r>
  <r>
    <s v="1010056_1A07238_1D510"/>
    <n v="1"/>
    <s v="10100561A072381D510"/>
    <s v="10100561A072381D51024"/>
    <n v="1010056"/>
    <s v="1A07238"/>
    <s v="1D510"/>
    <n v="24"/>
    <s v="VERSACE"/>
    <s v="SS23"/>
    <s v="2023PE"/>
    <x v="0"/>
    <x v="1"/>
    <s v="RTW"/>
    <x v="6"/>
    <s v="PANTS"/>
    <s v="EOS"/>
    <n v="0"/>
    <n v="0"/>
    <n v="0"/>
    <n v="0"/>
    <n v="0"/>
    <n v="1"/>
    <n v="0"/>
    <n v="1"/>
    <n v="0"/>
    <n v="0"/>
    <n v="0"/>
    <n v="0"/>
    <n v="0"/>
    <n v="650"/>
    <n v="0"/>
    <n v="650"/>
    <n v="1"/>
    <n v="650"/>
    <n v="650"/>
    <n v="110.50000000000001"/>
    <n v="110.50000000000001"/>
  </r>
  <r>
    <s v=""/>
    <n v="0"/>
    <s v="10100561A072381D510"/>
    <s v="10100561A072381D51025"/>
    <n v="1010056"/>
    <s v="1A07238"/>
    <s v="1D510"/>
    <n v="25"/>
    <s v="VERSACE"/>
    <s v="SS23"/>
    <s v="2023PE"/>
    <x v="0"/>
    <x v="1"/>
    <s v="RTW"/>
    <x v="6"/>
    <s v="PANTS"/>
    <s v="EOS"/>
    <n v="0"/>
    <n v="0"/>
    <n v="0"/>
    <n v="0"/>
    <n v="0"/>
    <n v="0"/>
    <n v="0"/>
    <n v="0"/>
    <n v="0"/>
    <n v="0"/>
    <n v="0"/>
    <n v="0"/>
    <n v="0"/>
    <n v="0"/>
    <n v="0"/>
    <n v="0"/>
    <n v="0"/>
    <n v="650"/>
    <n v="0"/>
    <n v="110.50000000000001"/>
    <n v="0"/>
  </r>
  <r>
    <s v=""/>
    <n v="0"/>
    <s v="10100561A072381D510"/>
    <s v="10100561A072381D51026"/>
    <n v="1010056"/>
    <s v="1A07238"/>
    <s v="1D510"/>
    <n v="26"/>
    <s v="VERSACE"/>
    <s v="SS23"/>
    <s v="2023PE"/>
    <x v="0"/>
    <x v="1"/>
    <s v="RTW"/>
    <x v="6"/>
    <s v="PANTS"/>
    <s v="EOS"/>
    <n v="0"/>
    <n v="1"/>
    <n v="0"/>
    <n v="0"/>
    <n v="0"/>
    <n v="0"/>
    <n v="0"/>
    <n v="1"/>
    <n v="0"/>
    <n v="650"/>
    <n v="0"/>
    <n v="0"/>
    <n v="0"/>
    <n v="0"/>
    <n v="0"/>
    <n v="650"/>
    <n v="1"/>
    <n v="650"/>
    <n v="650"/>
    <n v="110.50000000000001"/>
    <n v="110.50000000000001"/>
  </r>
  <r>
    <s v=""/>
    <n v="0"/>
    <s v="10100561A072381D510"/>
    <s v="10100561A072381D51027"/>
    <n v="1010056"/>
    <s v="1A07238"/>
    <s v="1D510"/>
    <n v="27"/>
    <s v="VERSACE"/>
    <s v="SS23"/>
    <s v="2023PE"/>
    <x v="0"/>
    <x v="1"/>
    <s v="RTW"/>
    <x v="6"/>
    <s v="PANTS"/>
    <s v="EOS"/>
    <n v="0"/>
    <n v="1"/>
    <n v="0"/>
    <n v="0"/>
    <n v="1"/>
    <n v="0"/>
    <n v="0"/>
    <n v="2"/>
    <n v="0"/>
    <n v="650"/>
    <n v="0"/>
    <n v="0"/>
    <n v="650"/>
    <n v="0"/>
    <n v="0"/>
    <n v="1300"/>
    <n v="2"/>
    <n v="650"/>
    <n v="1300"/>
    <n v="110.50000000000001"/>
    <n v="221.00000000000003"/>
  </r>
  <r>
    <s v=""/>
    <n v="0"/>
    <s v="10100561A072381D510"/>
    <s v="10100561A072381D51028"/>
    <n v="1010056"/>
    <s v="1A07238"/>
    <s v="1D510"/>
    <n v="28"/>
    <s v="VERSACE"/>
    <s v="SS23"/>
    <s v="2023PE"/>
    <x v="0"/>
    <x v="1"/>
    <s v="RTW"/>
    <x v="6"/>
    <s v="PANTS"/>
    <s v="EOS"/>
    <n v="0"/>
    <n v="1"/>
    <n v="1"/>
    <n v="0"/>
    <n v="1"/>
    <n v="2"/>
    <n v="0"/>
    <n v="5"/>
    <n v="0"/>
    <n v="650"/>
    <n v="650"/>
    <n v="0"/>
    <n v="650"/>
    <n v="1300"/>
    <n v="0"/>
    <n v="3250"/>
    <n v="5"/>
    <n v="650"/>
    <n v="3250"/>
    <n v="110.50000000000001"/>
    <n v="552.50000000000011"/>
  </r>
  <r>
    <s v=""/>
    <n v="0"/>
    <s v="10100561A072381D510"/>
    <s v="10100561A072381D51029"/>
    <n v="1010056"/>
    <s v="1A07238"/>
    <s v="1D510"/>
    <n v="29"/>
    <s v="VERSACE"/>
    <s v="SS23"/>
    <s v="2023PE"/>
    <x v="0"/>
    <x v="1"/>
    <s v="RTW"/>
    <x v="6"/>
    <s v="PANTS"/>
    <s v="EOS"/>
    <n v="0"/>
    <n v="1"/>
    <n v="1"/>
    <n v="0"/>
    <n v="0"/>
    <n v="1"/>
    <n v="0"/>
    <n v="3"/>
    <n v="0"/>
    <n v="650"/>
    <n v="650"/>
    <n v="0"/>
    <n v="0"/>
    <n v="650"/>
    <n v="0"/>
    <n v="1950"/>
    <n v="3"/>
    <n v="650"/>
    <n v="1950"/>
    <n v="110.50000000000001"/>
    <n v="331.50000000000006"/>
  </r>
  <r>
    <s v=""/>
    <n v="0"/>
    <s v="10100561A072381D510"/>
    <s v="10100561A072381D51030"/>
    <n v="1010056"/>
    <s v="1A07238"/>
    <s v="1D510"/>
    <n v="30"/>
    <s v="VERSACE"/>
    <s v="SS23"/>
    <s v="2023PE"/>
    <x v="0"/>
    <x v="1"/>
    <s v="RTW"/>
    <x v="6"/>
    <s v="PANTS"/>
    <s v="EOS"/>
    <n v="0"/>
    <n v="1"/>
    <n v="2"/>
    <n v="0"/>
    <n v="0"/>
    <n v="0"/>
    <n v="0"/>
    <n v="3"/>
    <n v="0"/>
    <n v="650"/>
    <n v="1300"/>
    <n v="0"/>
    <n v="0"/>
    <n v="0"/>
    <n v="0"/>
    <n v="1950"/>
    <n v="3"/>
    <n v="650"/>
    <n v="1950"/>
    <n v="110.50000000000001"/>
    <n v="331.50000000000006"/>
  </r>
  <r>
    <s v=""/>
    <n v="0"/>
    <s v="10100561A072381D510"/>
    <s v="10100561A072381D51031"/>
    <n v="1010056"/>
    <s v="1A07238"/>
    <s v="1D510"/>
    <n v="31"/>
    <s v="VERSACE"/>
    <s v="SS23"/>
    <s v="2023PE"/>
    <x v="0"/>
    <x v="1"/>
    <s v="RTW"/>
    <x v="6"/>
    <s v="PANTS"/>
    <s v="EOS"/>
    <n v="0"/>
    <n v="1"/>
    <n v="0"/>
    <n v="0"/>
    <n v="0"/>
    <n v="1"/>
    <n v="0"/>
    <n v="2"/>
    <n v="0"/>
    <n v="650"/>
    <n v="0"/>
    <n v="0"/>
    <n v="0"/>
    <n v="650"/>
    <n v="0"/>
    <n v="1300"/>
    <n v="2"/>
    <n v="650"/>
    <n v="1300"/>
    <n v="110.50000000000001"/>
    <n v="221.00000000000003"/>
  </r>
  <r>
    <s v="1009390_1A06834_1D040"/>
    <n v="1"/>
    <s v="10093901A068341D040"/>
    <s v="10093901A068341D04025"/>
    <n v="1009390"/>
    <s v="1A06834"/>
    <s v="1D040"/>
    <n v="25"/>
    <s v="VERSACE"/>
    <s v="SS23"/>
    <s v="2023PE"/>
    <x v="0"/>
    <x v="1"/>
    <s v="RTW"/>
    <x v="6"/>
    <s v="PANTS"/>
    <s v="EOS"/>
    <n v="0"/>
    <n v="1"/>
    <n v="0"/>
    <n v="0"/>
    <n v="0"/>
    <n v="0"/>
    <n v="0"/>
    <n v="1"/>
    <n v="0"/>
    <n v="950"/>
    <n v="0"/>
    <n v="0"/>
    <n v="0"/>
    <n v="0"/>
    <n v="0"/>
    <n v="950"/>
    <n v="1"/>
    <n v="950"/>
    <n v="950"/>
    <n v="161.5"/>
    <n v="161.5"/>
  </r>
  <r>
    <s v=""/>
    <n v="0"/>
    <s v="10093901A068341D040"/>
    <s v="10093901A068341D04026"/>
    <n v="1009390"/>
    <s v="1A06834"/>
    <s v="1D040"/>
    <n v="26"/>
    <s v="VERSACE"/>
    <s v="SS23"/>
    <s v="2023PE"/>
    <x v="0"/>
    <x v="1"/>
    <s v="RTW"/>
    <x v="6"/>
    <s v="PANTS"/>
    <s v="EOS"/>
    <n v="0"/>
    <n v="0"/>
    <n v="0"/>
    <n v="0"/>
    <n v="0"/>
    <n v="0"/>
    <n v="0"/>
    <n v="0"/>
    <n v="0"/>
    <n v="0"/>
    <n v="0"/>
    <n v="0"/>
    <n v="0"/>
    <n v="0"/>
    <n v="0"/>
    <n v="0"/>
    <n v="0"/>
    <n v="950"/>
    <n v="0"/>
    <n v="161.5"/>
    <n v="0"/>
  </r>
  <r>
    <s v=""/>
    <n v="0"/>
    <s v="10093901A068341D040"/>
    <s v="10093901A068341D04027"/>
    <n v="1009390"/>
    <s v="1A06834"/>
    <s v="1D040"/>
    <n v="27"/>
    <s v="VERSACE"/>
    <s v="SS23"/>
    <s v="2023PE"/>
    <x v="0"/>
    <x v="1"/>
    <s v="RTW"/>
    <x v="6"/>
    <s v="PANTS"/>
    <s v="EOS"/>
    <n v="0"/>
    <n v="0"/>
    <n v="0"/>
    <n v="0"/>
    <n v="0"/>
    <n v="0"/>
    <n v="0"/>
    <n v="0"/>
    <n v="0"/>
    <n v="0"/>
    <n v="0"/>
    <n v="0"/>
    <n v="0"/>
    <n v="0"/>
    <n v="0"/>
    <n v="0"/>
    <n v="0"/>
    <n v="950"/>
    <n v="0"/>
    <n v="161.5"/>
    <n v="0"/>
  </r>
  <r>
    <s v=""/>
    <n v="0"/>
    <s v="10093901A068341D040"/>
    <s v="10093901A068341D04028"/>
    <n v="1009390"/>
    <s v="1A06834"/>
    <s v="1D040"/>
    <n v="28"/>
    <s v="VERSACE"/>
    <s v="SS23"/>
    <s v="2023PE"/>
    <x v="0"/>
    <x v="1"/>
    <s v="RTW"/>
    <x v="6"/>
    <s v="PANTS"/>
    <s v="EOS"/>
    <n v="0"/>
    <n v="2"/>
    <n v="0"/>
    <n v="0"/>
    <n v="0"/>
    <n v="0"/>
    <n v="0"/>
    <n v="2"/>
    <n v="0"/>
    <n v="1900"/>
    <n v="0"/>
    <n v="0"/>
    <n v="0"/>
    <n v="0"/>
    <n v="0"/>
    <n v="1900"/>
    <n v="2"/>
    <n v="950"/>
    <n v="1900"/>
    <n v="161.5"/>
    <n v="323"/>
  </r>
  <r>
    <s v="1009765_1A07238_1D510"/>
    <n v="1"/>
    <s v="10097651A072381D510"/>
    <s v="10097651A072381D51024"/>
    <n v="1009765"/>
    <s v="1A07238"/>
    <s v="1D510"/>
    <n v="24"/>
    <s v="VERSACE"/>
    <s v="SS23"/>
    <s v="2023PE"/>
    <x v="0"/>
    <x v="1"/>
    <s v="RTW"/>
    <x v="6"/>
    <s v="PANTS"/>
    <s v="EOS"/>
    <n v="0"/>
    <n v="0"/>
    <n v="0"/>
    <n v="0"/>
    <n v="1"/>
    <n v="0"/>
    <n v="0"/>
    <n v="1"/>
    <n v="0"/>
    <n v="0"/>
    <n v="0"/>
    <n v="0"/>
    <n v="990"/>
    <n v="0"/>
    <n v="0"/>
    <n v="990"/>
    <n v="1"/>
    <n v="990"/>
    <n v="990"/>
    <n v="168.3"/>
    <n v="168.3"/>
  </r>
  <r>
    <s v=""/>
    <n v="0"/>
    <s v="10097651A072381D510"/>
    <s v="10097651A072381D51025"/>
    <n v="1009765"/>
    <s v="1A07238"/>
    <s v="1D510"/>
    <n v="25"/>
    <s v="VERSACE"/>
    <s v="SS23"/>
    <s v="2023PE"/>
    <x v="0"/>
    <x v="1"/>
    <s v="RTW"/>
    <x v="6"/>
    <s v="PANTS"/>
    <s v="EOS"/>
    <n v="0"/>
    <n v="0"/>
    <n v="0"/>
    <n v="0"/>
    <n v="1"/>
    <n v="0"/>
    <n v="0"/>
    <n v="1"/>
    <n v="0"/>
    <n v="0"/>
    <n v="0"/>
    <n v="0"/>
    <n v="990"/>
    <n v="0"/>
    <n v="0"/>
    <n v="990"/>
    <n v="1"/>
    <n v="990"/>
    <n v="990"/>
    <n v="168.3"/>
    <n v="168.3"/>
  </r>
  <r>
    <s v=""/>
    <n v="0"/>
    <s v="10097651A072381D510"/>
    <s v="10097651A072381D51026"/>
    <n v="1009765"/>
    <s v="1A07238"/>
    <s v="1D510"/>
    <n v="26"/>
    <s v="VERSACE"/>
    <s v="SS23"/>
    <s v="2023PE"/>
    <x v="0"/>
    <x v="1"/>
    <s v="RTW"/>
    <x v="6"/>
    <s v="PANTS"/>
    <s v="EOS"/>
    <n v="0"/>
    <n v="5"/>
    <n v="2"/>
    <n v="1"/>
    <n v="2"/>
    <n v="2"/>
    <n v="0"/>
    <n v="12"/>
    <n v="0"/>
    <n v="4950"/>
    <n v="1980"/>
    <n v="990"/>
    <n v="1980"/>
    <n v="1980"/>
    <n v="0"/>
    <n v="11880"/>
    <n v="12"/>
    <n v="990"/>
    <n v="11880"/>
    <n v="168.3"/>
    <n v="2019.6000000000001"/>
  </r>
  <r>
    <s v=""/>
    <n v="0"/>
    <s v="10097651A072381D510"/>
    <s v="10097651A072381D51027"/>
    <n v="1009765"/>
    <s v="1A07238"/>
    <s v="1D510"/>
    <n v="27"/>
    <s v="VERSACE"/>
    <s v="SS23"/>
    <s v="2023PE"/>
    <x v="0"/>
    <x v="1"/>
    <s v="RTW"/>
    <x v="6"/>
    <s v="PANTS"/>
    <s v="EOS"/>
    <n v="0"/>
    <n v="2"/>
    <n v="1"/>
    <n v="1"/>
    <n v="3"/>
    <n v="1"/>
    <n v="0"/>
    <n v="8"/>
    <n v="0"/>
    <n v="1980"/>
    <n v="990"/>
    <n v="990"/>
    <n v="2970"/>
    <n v="990"/>
    <n v="0"/>
    <n v="7920"/>
    <n v="8"/>
    <n v="990"/>
    <n v="7920"/>
    <n v="168.3"/>
    <n v="1346.4"/>
  </r>
  <r>
    <s v=""/>
    <n v="0"/>
    <s v="10097651A072381D510"/>
    <s v="10097651A072381D51028"/>
    <n v="1009765"/>
    <s v="1A07238"/>
    <s v="1D510"/>
    <n v="28"/>
    <s v="VERSACE"/>
    <s v="SS23"/>
    <s v="2023PE"/>
    <x v="0"/>
    <x v="1"/>
    <s v="RTW"/>
    <x v="6"/>
    <s v="PANTS"/>
    <s v="EOS"/>
    <n v="0"/>
    <n v="7"/>
    <n v="2"/>
    <n v="1"/>
    <n v="2"/>
    <n v="4"/>
    <n v="0"/>
    <n v="16"/>
    <n v="0"/>
    <n v="6930"/>
    <n v="1980"/>
    <n v="990"/>
    <n v="1980"/>
    <n v="3960"/>
    <n v="0"/>
    <n v="15840"/>
    <n v="16"/>
    <n v="990"/>
    <n v="15840"/>
    <n v="168.3"/>
    <n v="2692.8"/>
  </r>
  <r>
    <s v=""/>
    <n v="0"/>
    <s v="10097651A072381D510"/>
    <s v="10097651A072381D51029"/>
    <n v="1009765"/>
    <s v="1A07238"/>
    <s v="1D510"/>
    <n v="29"/>
    <s v="VERSACE"/>
    <s v="SS23"/>
    <s v="2023PE"/>
    <x v="0"/>
    <x v="1"/>
    <s v="RTW"/>
    <x v="6"/>
    <s v="PANTS"/>
    <s v="EOS"/>
    <n v="0"/>
    <n v="2"/>
    <n v="0"/>
    <n v="0"/>
    <n v="0"/>
    <n v="2"/>
    <n v="0"/>
    <n v="4"/>
    <n v="0"/>
    <n v="1980"/>
    <n v="0"/>
    <n v="0"/>
    <n v="0"/>
    <n v="1980"/>
    <n v="0"/>
    <n v="3960"/>
    <n v="4"/>
    <n v="990"/>
    <n v="3960"/>
    <n v="168.3"/>
    <n v="673.2"/>
  </r>
  <r>
    <s v=""/>
    <n v="0"/>
    <s v="10097651A072381D510"/>
    <s v="10097651A072381D51030"/>
    <n v="1009765"/>
    <s v="1A07238"/>
    <s v="1D510"/>
    <n v="30"/>
    <s v="VERSACE"/>
    <s v="SS23"/>
    <s v="2023PE"/>
    <x v="0"/>
    <x v="1"/>
    <s v="RTW"/>
    <x v="6"/>
    <s v="PANTS"/>
    <s v="EOS"/>
    <n v="0"/>
    <n v="3"/>
    <n v="2"/>
    <n v="1"/>
    <n v="1"/>
    <n v="2"/>
    <n v="0"/>
    <n v="9"/>
    <n v="0"/>
    <n v="2970"/>
    <n v="1980"/>
    <n v="990"/>
    <n v="990"/>
    <n v="1980"/>
    <n v="0"/>
    <n v="8910"/>
    <n v="9"/>
    <n v="990"/>
    <n v="8910"/>
    <n v="168.3"/>
    <n v="1514.7"/>
  </r>
  <r>
    <s v=""/>
    <n v="0"/>
    <s v="10097651A072381D510"/>
    <s v="10097651A072381D51032"/>
    <n v="1009765"/>
    <s v="1A07238"/>
    <s v="1D510"/>
    <n v="32"/>
    <s v="VERSACE"/>
    <s v="SS23"/>
    <s v="2023PE"/>
    <x v="0"/>
    <x v="1"/>
    <s v="RTW"/>
    <x v="6"/>
    <s v="PANTS"/>
    <s v="EOS"/>
    <n v="0"/>
    <n v="0"/>
    <n v="1"/>
    <n v="0"/>
    <n v="0"/>
    <n v="0"/>
    <n v="0"/>
    <n v="1"/>
    <n v="0"/>
    <n v="0"/>
    <n v="990"/>
    <n v="0"/>
    <n v="0"/>
    <n v="0"/>
    <n v="0"/>
    <n v="990"/>
    <n v="1"/>
    <n v="990"/>
    <n v="990"/>
    <n v="168.3"/>
    <n v="168.3"/>
  </r>
  <r>
    <s v="A89551S_1A08949_1D230"/>
    <n v="1"/>
    <s v="A89551S1A089491D230"/>
    <s v="A89551S1A089491D23024"/>
    <s v="A89551S"/>
    <s v="1A08949"/>
    <s v="1D230"/>
    <n v="24"/>
    <s v="VERSACE"/>
    <s v="SS23"/>
    <s v="2023PE"/>
    <x v="0"/>
    <x v="1"/>
    <s v="RTW"/>
    <x v="6"/>
    <s v="PANTS"/>
    <s v="MFO"/>
    <n v="0"/>
    <n v="0"/>
    <n v="0"/>
    <n v="0"/>
    <n v="0"/>
    <n v="0"/>
    <n v="0"/>
    <n v="0"/>
    <n v="0"/>
    <n v="0"/>
    <n v="0"/>
    <n v="0"/>
    <n v="0"/>
    <n v="0"/>
    <n v="0"/>
    <n v="0"/>
    <n v="0"/>
    <n v="640"/>
    <n v="0"/>
    <n v="108.80000000000001"/>
    <n v="0"/>
  </r>
  <r>
    <s v=""/>
    <n v="0"/>
    <s v="A89551S1A089491D230"/>
    <s v="A89551S1A089491D23025"/>
    <s v="A89551S"/>
    <s v="1A08949"/>
    <s v="1D230"/>
    <n v="25"/>
    <s v="VERSACE"/>
    <s v="SS23"/>
    <s v="2023PE"/>
    <x v="0"/>
    <x v="1"/>
    <s v="RTW"/>
    <x v="6"/>
    <s v="PANTS"/>
    <s v="MFO"/>
    <n v="0"/>
    <n v="1"/>
    <n v="0"/>
    <n v="0"/>
    <n v="0"/>
    <n v="0"/>
    <n v="0"/>
    <n v="1"/>
    <n v="0"/>
    <n v="640"/>
    <n v="0"/>
    <n v="0"/>
    <n v="0"/>
    <n v="0"/>
    <n v="0"/>
    <n v="640"/>
    <n v="1"/>
    <n v="640"/>
    <n v="640"/>
    <n v="108.80000000000001"/>
    <n v="108.80000000000001"/>
  </r>
  <r>
    <s v=""/>
    <n v="0"/>
    <s v="A89551S1A089491D230"/>
    <s v="A89551S1A089491D23026"/>
    <s v="A89551S"/>
    <s v="1A08949"/>
    <s v="1D230"/>
    <n v="26"/>
    <s v="VERSACE"/>
    <s v="SS23"/>
    <s v="2023PE"/>
    <x v="0"/>
    <x v="1"/>
    <s v="RTW"/>
    <x v="6"/>
    <s v="PANTS"/>
    <s v="MFO"/>
    <n v="0"/>
    <n v="0"/>
    <n v="0"/>
    <n v="0"/>
    <n v="0"/>
    <n v="0"/>
    <n v="0"/>
    <n v="0"/>
    <n v="0"/>
    <n v="0"/>
    <n v="0"/>
    <n v="0"/>
    <n v="0"/>
    <n v="0"/>
    <n v="0"/>
    <n v="0"/>
    <n v="0"/>
    <n v="640"/>
    <n v="0"/>
    <n v="108.80000000000001"/>
    <n v="0"/>
  </r>
  <r>
    <s v=""/>
    <n v="0"/>
    <s v="A89551S1A089491D230"/>
    <s v="A89551S1A089491D23027"/>
    <s v="A89551S"/>
    <s v="1A08949"/>
    <s v="1D230"/>
    <n v="27"/>
    <s v="VERSACE"/>
    <s v="SS23"/>
    <s v="2023PE"/>
    <x v="0"/>
    <x v="1"/>
    <s v="RTW"/>
    <x v="6"/>
    <s v="PANTS"/>
    <s v="MFO"/>
    <n v="0"/>
    <n v="0"/>
    <n v="0"/>
    <n v="0"/>
    <n v="0"/>
    <n v="0"/>
    <n v="0"/>
    <n v="0"/>
    <n v="0"/>
    <n v="0"/>
    <n v="0"/>
    <n v="0"/>
    <n v="0"/>
    <n v="0"/>
    <n v="0"/>
    <n v="0"/>
    <n v="0"/>
    <n v="640"/>
    <n v="0"/>
    <n v="108.80000000000001"/>
    <n v="0"/>
  </r>
  <r>
    <s v=""/>
    <n v="0"/>
    <s v="A89551S1A089491D230"/>
    <s v="A89551S1A089491D23028"/>
    <s v="A89551S"/>
    <s v="1A08949"/>
    <s v="1D230"/>
    <n v="28"/>
    <s v="VERSACE"/>
    <s v="SS23"/>
    <s v="2023PE"/>
    <x v="0"/>
    <x v="1"/>
    <s v="RTW"/>
    <x v="6"/>
    <s v="PANTS"/>
    <s v="MFO"/>
    <n v="0"/>
    <n v="0"/>
    <n v="0"/>
    <n v="0"/>
    <n v="0"/>
    <n v="0"/>
    <n v="0"/>
    <n v="0"/>
    <n v="0"/>
    <n v="0"/>
    <n v="0"/>
    <n v="0"/>
    <n v="0"/>
    <n v="0"/>
    <n v="0"/>
    <n v="0"/>
    <n v="0"/>
    <n v="640"/>
    <n v="0"/>
    <n v="108.80000000000001"/>
    <n v="0"/>
  </r>
  <r>
    <s v=""/>
    <n v="0"/>
    <s v="A89551S1A089491D230"/>
    <s v="A89551S1A089491D23029"/>
    <s v="A89551S"/>
    <s v="1A08949"/>
    <s v="1D230"/>
    <n v="29"/>
    <s v="VERSACE"/>
    <s v="SS23"/>
    <s v="2023PE"/>
    <x v="0"/>
    <x v="1"/>
    <s v="RTW"/>
    <x v="6"/>
    <s v="PANTS"/>
    <s v="MFO"/>
    <n v="0"/>
    <n v="2"/>
    <n v="0"/>
    <n v="0"/>
    <n v="0"/>
    <n v="0"/>
    <n v="0"/>
    <n v="2"/>
    <n v="0"/>
    <n v="1280"/>
    <n v="0"/>
    <n v="0"/>
    <n v="0"/>
    <n v="0"/>
    <n v="0"/>
    <n v="1280"/>
    <n v="2"/>
    <n v="640"/>
    <n v="1280"/>
    <n v="108.80000000000001"/>
    <n v="217.60000000000002"/>
  </r>
  <r>
    <s v=""/>
    <n v="0"/>
    <s v="A89551S1A089491D230"/>
    <s v="A89551S1A089491D23030"/>
    <s v="A89551S"/>
    <s v="1A08949"/>
    <s v="1D230"/>
    <n v="30"/>
    <s v="VERSACE"/>
    <s v="SS23"/>
    <s v="2023PE"/>
    <x v="0"/>
    <x v="1"/>
    <s v="RTW"/>
    <x v="6"/>
    <s v="PANTS"/>
    <s v="MFO"/>
    <n v="0"/>
    <n v="0"/>
    <n v="0"/>
    <n v="0"/>
    <n v="0"/>
    <n v="0"/>
    <n v="0"/>
    <n v="0"/>
    <n v="0"/>
    <n v="0"/>
    <n v="0"/>
    <n v="0"/>
    <n v="0"/>
    <n v="0"/>
    <n v="0"/>
    <n v="0"/>
    <n v="0"/>
    <n v="640"/>
    <n v="0"/>
    <n v="108.80000000000001"/>
    <n v="0"/>
  </r>
  <r>
    <s v=""/>
    <n v="0"/>
    <s v="A89551S1A089491D230"/>
    <s v="A89551S1A089491D23031"/>
    <s v="A89551S"/>
    <s v="1A08949"/>
    <s v="1D230"/>
    <n v="31"/>
    <s v="VERSACE"/>
    <s v="SS23"/>
    <s v="2023PE"/>
    <x v="0"/>
    <x v="1"/>
    <s v="RTW"/>
    <x v="6"/>
    <s v="PANTS"/>
    <s v="MFO"/>
    <n v="0"/>
    <n v="0"/>
    <n v="0"/>
    <n v="0"/>
    <n v="0"/>
    <n v="0"/>
    <n v="0"/>
    <n v="0"/>
    <n v="0"/>
    <n v="0"/>
    <n v="0"/>
    <n v="0"/>
    <n v="0"/>
    <n v="0"/>
    <n v="0"/>
    <n v="0"/>
    <n v="0"/>
    <n v="640"/>
    <n v="0"/>
    <n v="108.80000000000001"/>
    <n v="0"/>
  </r>
  <r>
    <s v=""/>
    <n v="0"/>
    <s v="A89551S1A089491D230"/>
    <s v="A89551S1A089491D23032"/>
    <s v="A89551S"/>
    <s v="1A08949"/>
    <s v="1D230"/>
    <n v="32"/>
    <s v="VERSACE"/>
    <s v="SS23"/>
    <s v="2023PE"/>
    <x v="0"/>
    <x v="1"/>
    <s v="RTW"/>
    <x v="6"/>
    <s v="PANTS"/>
    <s v="MFO"/>
    <n v="0"/>
    <n v="0"/>
    <n v="0"/>
    <n v="0"/>
    <n v="0"/>
    <n v="0"/>
    <n v="0"/>
    <n v="0"/>
    <n v="0"/>
    <n v="0"/>
    <n v="0"/>
    <n v="0"/>
    <n v="0"/>
    <n v="0"/>
    <n v="0"/>
    <n v="0"/>
    <n v="0"/>
    <n v="640"/>
    <n v="0"/>
    <n v="108.80000000000001"/>
    <n v="0"/>
  </r>
  <r>
    <s v=""/>
    <n v="0"/>
    <s v="A89551S1A089491D230"/>
    <s v="A89551S1A089491D23033"/>
    <s v="A89551S"/>
    <s v="1A08949"/>
    <s v="1D230"/>
    <n v="33"/>
    <s v="VERSACE"/>
    <s v="SS23"/>
    <s v="2023PE"/>
    <x v="0"/>
    <x v="1"/>
    <s v="RTW"/>
    <x v="6"/>
    <s v="PANTS"/>
    <s v="MFO"/>
    <n v="0"/>
    <n v="0"/>
    <n v="0"/>
    <n v="0"/>
    <n v="0"/>
    <n v="0"/>
    <n v="0"/>
    <n v="0"/>
    <n v="0"/>
    <n v="0"/>
    <n v="0"/>
    <n v="0"/>
    <n v="0"/>
    <n v="0"/>
    <n v="0"/>
    <n v="0"/>
    <n v="0"/>
    <n v="640"/>
    <n v="0"/>
    <n v="108.80000000000001"/>
    <n v="0"/>
  </r>
  <r>
    <s v=""/>
    <n v="0"/>
    <s v="A89551S1A089491D230"/>
    <s v="A89551S1A089491D23034"/>
    <s v="A89551S"/>
    <s v="1A08949"/>
    <s v="1D230"/>
    <n v="34"/>
    <s v="VERSACE"/>
    <s v="SS23"/>
    <s v="2023PE"/>
    <x v="0"/>
    <x v="1"/>
    <s v="RTW"/>
    <x v="6"/>
    <s v="PANTS"/>
    <s v="MFO"/>
    <n v="0"/>
    <n v="0"/>
    <n v="0"/>
    <n v="0"/>
    <n v="0"/>
    <n v="0"/>
    <n v="0"/>
    <n v="0"/>
    <n v="0"/>
    <n v="0"/>
    <n v="0"/>
    <n v="0"/>
    <n v="0"/>
    <n v="0"/>
    <n v="0"/>
    <n v="0"/>
    <n v="0"/>
    <n v="640"/>
    <n v="0"/>
    <n v="108.80000000000001"/>
    <n v="0"/>
  </r>
  <r>
    <s v="A89551S_1A09138_1D030"/>
    <n v="1"/>
    <s v="A89551S1A091381D030"/>
    <s v="A89551S1A091381D03024"/>
    <s v="A89551S"/>
    <s v="1A09138"/>
    <s v="1D030"/>
    <n v="24"/>
    <s v="VERSACE"/>
    <s v="SS23"/>
    <s v="2023PE"/>
    <x v="0"/>
    <x v="1"/>
    <s v="RTW"/>
    <x v="6"/>
    <s v="PANTS"/>
    <s v="MFO"/>
    <n v="0"/>
    <n v="0"/>
    <n v="0"/>
    <n v="0"/>
    <n v="0"/>
    <n v="0"/>
    <n v="0"/>
    <n v="0"/>
    <n v="0"/>
    <n v="0"/>
    <n v="0"/>
    <n v="0"/>
    <n v="0"/>
    <n v="0"/>
    <n v="0"/>
    <n v="0"/>
    <n v="0"/>
    <n v="640"/>
    <n v="0"/>
    <n v="108.80000000000001"/>
    <n v="0"/>
  </r>
  <r>
    <s v=""/>
    <n v="0"/>
    <s v="A89551S1A091381D030"/>
    <s v="A89551S1A091381D03025"/>
    <s v="A89551S"/>
    <s v="1A09138"/>
    <s v="1D030"/>
    <n v="25"/>
    <s v="VERSACE"/>
    <s v="SS23"/>
    <s v="2023PE"/>
    <x v="0"/>
    <x v="1"/>
    <s v="RTW"/>
    <x v="6"/>
    <s v="PANTS"/>
    <s v="MFO"/>
    <n v="0"/>
    <n v="0"/>
    <n v="1"/>
    <n v="0"/>
    <n v="0"/>
    <n v="0"/>
    <n v="0"/>
    <n v="1"/>
    <n v="0"/>
    <n v="0"/>
    <n v="640"/>
    <n v="0"/>
    <n v="0"/>
    <n v="0"/>
    <n v="0"/>
    <n v="640"/>
    <n v="1"/>
    <n v="640"/>
    <n v="640"/>
    <n v="108.80000000000001"/>
    <n v="108.80000000000001"/>
  </r>
  <r>
    <s v=""/>
    <n v="0"/>
    <s v="A89551S1A091381D030"/>
    <s v="A89551S1A091381D03026"/>
    <s v="A89551S"/>
    <s v="1A09138"/>
    <s v="1D030"/>
    <n v="26"/>
    <s v="VERSACE"/>
    <s v="SS23"/>
    <s v="2023PE"/>
    <x v="0"/>
    <x v="1"/>
    <s v="RTW"/>
    <x v="6"/>
    <s v="PANTS"/>
    <s v="MFO"/>
    <n v="0"/>
    <n v="0"/>
    <n v="0"/>
    <n v="0"/>
    <n v="0"/>
    <n v="0"/>
    <n v="0"/>
    <n v="0"/>
    <n v="0"/>
    <n v="0"/>
    <n v="0"/>
    <n v="0"/>
    <n v="0"/>
    <n v="0"/>
    <n v="0"/>
    <n v="0"/>
    <n v="0"/>
    <n v="640"/>
    <n v="0"/>
    <n v="108.80000000000001"/>
    <n v="0"/>
  </r>
  <r>
    <s v=""/>
    <n v="0"/>
    <s v="A89551S1A091381D030"/>
    <s v="A89551S1A091381D03027"/>
    <s v="A89551S"/>
    <s v="1A09138"/>
    <s v="1D030"/>
    <n v="27"/>
    <s v="VERSACE"/>
    <s v="SS23"/>
    <s v="2023PE"/>
    <x v="0"/>
    <x v="1"/>
    <s v="RTW"/>
    <x v="6"/>
    <s v="PANTS"/>
    <s v="MFO"/>
    <n v="0"/>
    <n v="3"/>
    <n v="0"/>
    <n v="0"/>
    <n v="0"/>
    <n v="0"/>
    <n v="0"/>
    <n v="3"/>
    <n v="0"/>
    <n v="1920"/>
    <n v="0"/>
    <n v="0"/>
    <n v="0"/>
    <n v="0"/>
    <n v="0"/>
    <n v="1920"/>
    <n v="3"/>
    <n v="640"/>
    <n v="1920"/>
    <n v="108.80000000000001"/>
    <n v="326.40000000000003"/>
  </r>
  <r>
    <s v=""/>
    <n v="0"/>
    <s v="A89551S1A091381D030"/>
    <s v="A89551S1A091381D03028"/>
    <s v="A89551S"/>
    <s v="1A09138"/>
    <s v="1D030"/>
    <n v="28"/>
    <s v="VERSACE"/>
    <s v="SS23"/>
    <s v="2023PE"/>
    <x v="0"/>
    <x v="1"/>
    <s v="RTW"/>
    <x v="6"/>
    <s v="PANTS"/>
    <s v="MFO"/>
    <n v="0"/>
    <n v="0"/>
    <n v="0"/>
    <n v="0"/>
    <n v="1"/>
    <n v="0"/>
    <n v="0"/>
    <n v="1"/>
    <n v="0"/>
    <n v="0"/>
    <n v="0"/>
    <n v="0"/>
    <n v="640"/>
    <n v="0"/>
    <n v="0"/>
    <n v="640"/>
    <n v="1"/>
    <n v="640"/>
    <n v="640"/>
    <n v="108.80000000000001"/>
    <n v="108.80000000000001"/>
  </r>
  <r>
    <s v=""/>
    <n v="0"/>
    <s v="A89551S1A091381D030"/>
    <s v="A89551S1A091381D03029"/>
    <s v="A89551S"/>
    <s v="1A09138"/>
    <s v="1D030"/>
    <n v="29"/>
    <s v="VERSACE"/>
    <s v="SS23"/>
    <s v="2023PE"/>
    <x v="0"/>
    <x v="1"/>
    <s v="RTW"/>
    <x v="6"/>
    <s v="PANTS"/>
    <s v="MFO"/>
    <n v="0"/>
    <n v="1"/>
    <n v="0"/>
    <n v="0"/>
    <n v="1"/>
    <n v="0"/>
    <n v="0"/>
    <n v="2"/>
    <n v="0"/>
    <n v="640"/>
    <n v="0"/>
    <n v="0"/>
    <n v="640"/>
    <n v="0"/>
    <n v="0"/>
    <n v="1280"/>
    <n v="2"/>
    <n v="640"/>
    <n v="1280"/>
    <n v="108.80000000000001"/>
    <n v="217.60000000000002"/>
  </r>
  <r>
    <s v=""/>
    <n v="0"/>
    <s v="A89551S1A091381D030"/>
    <s v="A89551S1A091381D03030"/>
    <s v="A89551S"/>
    <s v="1A09138"/>
    <s v="1D030"/>
    <n v="30"/>
    <s v="VERSACE"/>
    <s v="SS23"/>
    <s v="2023PE"/>
    <x v="0"/>
    <x v="1"/>
    <s v="RTW"/>
    <x v="6"/>
    <s v="PANTS"/>
    <s v="MFO"/>
    <n v="0"/>
    <n v="0"/>
    <n v="0"/>
    <n v="0"/>
    <n v="0"/>
    <n v="0"/>
    <n v="0"/>
    <n v="0"/>
    <n v="0"/>
    <n v="0"/>
    <n v="0"/>
    <n v="0"/>
    <n v="0"/>
    <n v="0"/>
    <n v="0"/>
    <n v="0"/>
    <n v="0"/>
    <n v="640"/>
    <n v="0"/>
    <n v="108.80000000000001"/>
    <n v="0"/>
  </r>
  <r>
    <s v=""/>
    <n v="0"/>
    <s v="A89551S1A091381D030"/>
    <s v="A89551S1A091381D03031"/>
    <s v="A89551S"/>
    <s v="1A09138"/>
    <s v="1D030"/>
    <n v="31"/>
    <s v="VERSACE"/>
    <s v="SS23"/>
    <s v="2023PE"/>
    <x v="0"/>
    <x v="1"/>
    <s v="RTW"/>
    <x v="6"/>
    <s v="PANTS"/>
    <s v="MFO"/>
    <n v="0"/>
    <n v="0"/>
    <n v="0"/>
    <n v="0"/>
    <n v="0"/>
    <n v="0"/>
    <n v="0"/>
    <n v="0"/>
    <n v="0"/>
    <n v="0"/>
    <n v="0"/>
    <n v="0"/>
    <n v="0"/>
    <n v="0"/>
    <n v="0"/>
    <n v="0"/>
    <n v="0"/>
    <n v="640"/>
    <n v="0"/>
    <n v="108.80000000000001"/>
    <n v="0"/>
  </r>
  <r>
    <s v=""/>
    <n v="0"/>
    <s v="A89551S1A091381D030"/>
    <s v="A89551S1A091381D03032"/>
    <s v="A89551S"/>
    <s v="1A09138"/>
    <s v="1D030"/>
    <n v="32"/>
    <s v="VERSACE"/>
    <s v="SS23"/>
    <s v="2023PE"/>
    <x v="0"/>
    <x v="1"/>
    <s v="RTW"/>
    <x v="6"/>
    <s v="PANTS"/>
    <s v="MFO"/>
    <n v="0"/>
    <n v="0"/>
    <n v="0"/>
    <n v="0"/>
    <n v="1"/>
    <n v="0"/>
    <n v="0"/>
    <n v="1"/>
    <n v="0"/>
    <n v="0"/>
    <n v="0"/>
    <n v="0"/>
    <n v="640"/>
    <n v="0"/>
    <n v="0"/>
    <n v="640"/>
    <n v="1"/>
    <n v="640"/>
    <n v="640"/>
    <n v="108.80000000000001"/>
    <n v="108.80000000000001"/>
  </r>
  <r>
    <s v=""/>
    <n v="0"/>
    <s v="A89551S1A091381D030"/>
    <s v="A89551S1A091381D03033"/>
    <s v="A89551S"/>
    <s v="1A09138"/>
    <s v="1D030"/>
    <n v="33"/>
    <s v="VERSACE"/>
    <s v="SS23"/>
    <s v="2023PE"/>
    <x v="0"/>
    <x v="1"/>
    <s v="RTW"/>
    <x v="6"/>
    <s v="PANTS"/>
    <s v="MFO"/>
    <n v="0"/>
    <n v="0"/>
    <n v="0"/>
    <n v="0"/>
    <n v="1"/>
    <n v="0"/>
    <n v="0"/>
    <n v="1"/>
    <n v="0"/>
    <n v="0"/>
    <n v="0"/>
    <n v="0"/>
    <n v="640"/>
    <n v="0"/>
    <n v="0"/>
    <n v="640"/>
    <n v="1"/>
    <n v="640"/>
    <n v="640"/>
    <n v="108.80000000000001"/>
    <n v="108.80000000000001"/>
  </r>
  <r>
    <s v=""/>
    <n v="0"/>
    <s v="A89551S1A091381D030"/>
    <s v="A89551S1A091381D03034"/>
    <s v="A89551S"/>
    <s v="1A09138"/>
    <s v="1D030"/>
    <n v="34"/>
    <s v="VERSACE"/>
    <s v="SS23"/>
    <s v="2023PE"/>
    <x v="0"/>
    <x v="1"/>
    <s v="RTW"/>
    <x v="6"/>
    <s v="PANTS"/>
    <s v="MFO"/>
    <n v="0"/>
    <n v="0"/>
    <n v="0"/>
    <n v="0"/>
    <n v="0"/>
    <n v="0"/>
    <n v="0"/>
    <n v="0"/>
    <n v="0"/>
    <n v="0"/>
    <n v="0"/>
    <n v="0"/>
    <n v="0"/>
    <n v="0"/>
    <n v="0"/>
    <n v="0"/>
    <n v="0"/>
    <n v="640"/>
    <n v="0"/>
    <n v="108.80000000000001"/>
    <n v="0"/>
  </r>
  <r>
    <s v="1002190_1A01460_1B000"/>
    <n v="1"/>
    <s v="10021901A014601B000"/>
    <s v="10021901A014601B00038"/>
    <n v="1002190"/>
    <s v="1A01460"/>
    <s v="1B000"/>
    <n v="38"/>
    <s v="VERSACE"/>
    <s v="FW22&amp;Before"/>
    <s v="2021AI"/>
    <x v="0"/>
    <x v="1"/>
    <s v="RTW"/>
    <x v="7"/>
    <s v="DRESS"/>
    <s v="EOS"/>
    <n v="4"/>
    <n v="0"/>
    <n v="0"/>
    <n v="0"/>
    <n v="0"/>
    <n v="0"/>
    <n v="0"/>
    <n v="4"/>
    <n v="5800"/>
    <n v="0"/>
    <n v="0"/>
    <n v="0"/>
    <n v="0"/>
    <n v="0"/>
    <n v="0"/>
    <n v="5800"/>
    <n v="4"/>
    <n v="1450"/>
    <n v="5800"/>
    <n v="246.50000000000003"/>
    <n v="986.00000000000011"/>
  </r>
  <r>
    <s v=""/>
    <n v="0"/>
    <s v="10021901A014601B000"/>
    <s v="10021901A014601B00040"/>
    <n v="1002190"/>
    <s v="1A01460"/>
    <s v="1B000"/>
    <n v="40"/>
    <s v="VERSACE"/>
    <s v="FW22&amp;Before"/>
    <s v="2021AI"/>
    <x v="0"/>
    <x v="1"/>
    <s v="RTW"/>
    <x v="7"/>
    <s v="DRESS"/>
    <s v="EOS"/>
    <n v="12"/>
    <n v="0"/>
    <n v="0"/>
    <n v="0"/>
    <n v="0"/>
    <n v="0"/>
    <n v="0"/>
    <n v="12"/>
    <n v="17400"/>
    <n v="0"/>
    <n v="0"/>
    <n v="0"/>
    <n v="0"/>
    <n v="0"/>
    <n v="0"/>
    <n v="17400"/>
    <n v="12"/>
    <n v="1450"/>
    <n v="17400"/>
    <n v="246.50000000000003"/>
    <n v="2958.0000000000005"/>
  </r>
  <r>
    <s v=""/>
    <n v="0"/>
    <s v="10021901A014601B000"/>
    <s v="10021901A014601B00042"/>
    <n v="1002190"/>
    <s v="1A01460"/>
    <s v="1B000"/>
    <n v="42"/>
    <s v="VERSACE"/>
    <s v="FW22&amp;Before"/>
    <s v="2021AI"/>
    <x v="0"/>
    <x v="1"/>
    <s v="RTW"/>
    <x v="7"/>
    <s v="DRESS"/>
    <s v="EOS"/>
    <n v="8"/>
    <n v="0"/>
    <n v="0"/>
    <n v="0"/>
    <n v="0"/>
    <n v="0"/>
    <n v="0"/>
    <n v="8"/>
    <n v="11600"/>
    <n v="0"/>
    <n v="0"/>
    <n v="0"/>
    <n v="0"/>
    <n v="0"/>
    <n v="0"/>
    <n v="11600"/>
    <n v="8"/>
    <n v="1450"/>
    <n v="11600"/>
    <n v="246.50000000000003"/>
    <n v="1972.0000000000002"/>
  </r>
  <r>
    <s v=""/>
    <n v="0"/>
    <s v="10021901A014601B000"/>
    <s v="10021901A014601B00044"/>
    <n v="1002190"/>
    <s v="1A01460"/>
    <s v="1B000"/>
    <n v="44"/>
    <s v="VERSACE"/>
    <s v="FW22&amp;Before"/>
    <s v="2021AI"/>
    <x v="0"/>
    <x v="1"/>
    <s v="RTW"/>
    <x v="7"/>
    <s v="DRESS"/>
    <s v="EOS"/>
    <n v="0"/>
    <n v="0"/>
    <n v="0"/>
    <n v="0"/>
    <n v="0"/>
    <n v="0"/>
    <n v="0"/>
    <n v="0"/>
    <n v="0"/>
    <n v="0"/>
    <n v="0"/>
    <n v="0"/>
    <n v="0"/>
    <n v="0"/>
    <n v="0"/>
    <n v="0"/>
    <n v="0"/>
    <n v="1450"/>
    <n v="0"/>
    <n v="246.50000000000003"/>
    <n v="0"/>
  </r>
  <r>
    <s v="1000929_1A00959_A1008"/>
    <n v="1"/>
    <s v="10009291A00959A1008"/>
    <s v="10009291A00959A100842"/>
    <n v="1000929"/>
    <s v="1A00959"/>
    <s v="A1008"/>
    <n v="42"/>
    <s v="VERSACE"/>
    <s v="FW22&amp;Before"/>
    <s v="2021AI"/>
    <x v="0"/>
    <x v="1"/>
    <s v="RTW"/>
    <x v="7"/>
    <s v="DRESS"/>
    <s v="EOS"/>
    <n v="2"/>
    <n v="0"/>
    <n v="0"/>
    <n v="0"/>
    <n v="0"/>
    <n v="0"/>
    <n v="0"/>
    <n v="2"/>
    <n v="2900"/>
    <n v="0"/>
    <n v="0"/>
    <n v="0"/>
    <n v="0"/>
    <n v="0"/>
    <n v="0"/>
    <n v="2900"/>
    <n v="2"/>
    <n v="1450"/>
    <n v="2900"/>
    <n v="246.50000000000003"/>
    <n v="493.00000000000006"/>
  </r>
  <r>
    <s v="1006340_1A00523_1B000"/>
    <n v="1"/>
    <s v="10063401A005231B000"/>
    <s v="10063401A005231B00036"/>
    <n v="1006340"/>
    <s v="1A00523"/>
    <s v="1B000"/>
    <n v="36"/>
    <s v="VERSACE"/>
    <s v="FW22&amp;Before"/>
    <s v="2022AI"/>
    <x v="0"/>
    <x v="1"/>
    <s v="RTW"/>
    <x v="7"/>
    <s v="DRESS"/>
    <s v="EOS"/>
    <n v="0"/>
    <n v="0"/>
    <n v="1"/>
    <n v="0"/>
    <n v="0"/>
    <n v="0"/>
    <n v="0"/>
    <n v="1"/>
    <n v="0"/>
    <n v="0"/>
    <n v="1790"/>
    <n v="0"/>
    <n v="0"/>
    <n v="0"/>
    <n v="0"/>
    <n v="1790"/>
    <n v="1"/>
    <n v="1790"/>
    <n v="1790"/>
    <n v="304.3"/>
    <n v="304.3"/>
  </r>
  <r>
    <s v=""/>
    <n v="0"/>
    <s v="10063401A005231B000"/>
    <s v="10063401A005231B00038"/>
    <n v="1006340"/>
    <s v="1A00523"/>
    <s v="1B000"/>
    <n v="38"/>
    <s v="VERSACE"/>
    <s v="FW22&amp;Before"/>
    <s v="2022AI"/>
    <x v="0"/>
    <x v="1"/>
    <s v="RTW"/>
    <x v="7"/>
    <s v="DRESS"/>
    <s v="EOS"/>
    <n v="0"/>
    <n v="0"/>
    <n v="2"/>
    <n v="0"/>
    <n v="0"/>
    <n v="1"/>
    <n v="0"/>
    <n v="3"/>
    <n v="0"/>
    <n v="0"/>
    <n v="3580"/>
    <n v="0"/>
    <n v="0"/>
    <n v="1790"/>
    <n v="0"/>
    <n v="5370"/>
    <n v="3"/>
    <n v="1790"/>
    <n v="5370"/>
    <n v="304.3"/>
    <n v="912.90000000000009"/>
  </r>
  <r>
    <s v=""/>
    <n v="0"/>
    <s v="10063401A005231B000"/>
    <s v="10063401A005231B00040"/>
    <n v="1006340"/>
    <s v="1A00523"/>
    <s v="1B000"/>
    <n v="40"/>
    <s v="VERSACE"/>
    <s v="FW22&amp;Before"/>
    <s v="2022AI"/>
    <x v="0"/>
    <x v="1"/>
    <s v="RTW"/>
    <x v="7"/>
    <s v="DRESS"/>
    <s v="EOS"/>
    <n v="0"/>
    <n v="0"/>
    <n v="2"/>
    <n v="0"/>
    <n v="0"/>
    <n v="0"/>
    <n v="0"/>
    <n v="2"/>
    <n v="0"/>
    <n v="0"/>
    <n v="3580"/>
    <n v="0"/>
    <n v="0"/>
    <n v="0"/>
    <n v="0"/>
    <n v="3580"/>
    <n v="2"/>
    <n v="1790"/>
    <n v="3580"/>
    <n v="304.3"/>
    <n v="608.6"/>
  </r>
  <r>
    <s v=""/>
    <n v="0"/>
    <s v="10063401A005231B000"/>
    <s v="10063401A005231B00042"/>
    <n v="1006340"/>
    <s v="1A00523"/>
    <s v="1B000"/>
    <n v="42"/>
    <s v="VERSACE"/>
    <s v="FW22&amp;Before"/>
    <s v="2022AI"/>
    <x v="0"/>
    <x v="1"/>
    <s v="RTW"/>
    <x v="7"/>
    <s v="DRESS"/>
    <s v="EOS"/>
    <n v="0"/>
    <n v="0"/>
    <n v="1"/>
    <n v="0"/>
    <n v="0"/>
    <n v="1"/>
    <n v="0"/>
    <n v="2"/>
    <n v="0"/>
    <n v="0"/>
    <n v="1790"/>
    <n v="0"/>
    <n v="0"/>
    <n v="1790"/>
    <n v="0"/>
    <n v="3580"/>
    <n v="2"/>
    <n v="1790"/>
    <n v="3580"/>
    <n v="304.3"/>
    <n v="608.6"/>
  </r>
  <r>
    <s v="1006340_1A00523_1PG40"/>
    <n v="1"/>
    <s v="10063401A005231PG40"/>
    <s v="10063401A005231PG4036"/>
    <n v="1006340"/>
    <s v="1A00523"/>
    <s v="1PG40"/>
    <n v="36"/>
    <s v="VERSACE"/>
    <s v="FW22&amp;Before"/>
    <s v="2022AI"/>
    <x v="0"/>
    <x v="1"/>
    <s v="RTW"/>
    <x v="7"/>
    <s v="DRESS"/>
    <s v="EOS"/>
    <n v="2"/>
    <n v="0"/>
    <n v="0"/>
    <n v="0"/>
    <n v="0"/>
    <n v="0"/>
    <n v="0"/>
    <n v="2"/>
    <n v="3580"/>
    <n v="0"/>
    <n v="0"/>
    <n v="0"/>
    <n v="0"/>
    <n v="0"/>
    <n v="0"/>
    <n v="3580"/>
    <n v="2"/>
    <n v="1790"/>
    <n v="3580"/>
    <n v="304.3"/>
    <n v="608.6"/>
  </r>
  <r>
    <s v=""/>
    <n v="0"/>
    <s v="10063401A005231PG40"/>
    <s v="10063401A005231PG4038"/>
    <n v="1006340"/>
    <s v="1A00523"/>
    <s v="1PG40"/>
    <n v="38"/>
    <s v="VERSACE"/>
    <s v="FW22&amp;Before"/>
    <s v="2022AI"/>
    <x v="0"/>
    <x v="1"/>
    <s v="RTW"/>
    <x v="7"/>
    <s v="DRESS"/>
    <s v="EOS"/>
    <n v="4"/>
    <n v="0"/>
    <n v="0"/>
    <n v="0"/>
    <n v="0"/>
    <n v="0"/>
    <n v="0"/>
    <n v="4"/>
    <n v="7160"/>
    <n v="0"/>
    <n v="0"/>
    <n v="0"/>
    <n v="0"/>
    <n v="0"/>
    <n v="0"/>
    <n v="7160"/>
    <n v="4"/>
    <n v="1790"/>
    <n v="7160"/>
    <n v="304.3"/>
    <n v="1217.2"/>
  </r>
  <r>
    <s v=""/>
    <n v="0"/>
    <s v="10063401A005231PG40"/>
    <s v="10063401A005231PG4040"/>
    <n v="1006340"/>
    <s v="1A00523"/>
    <s v="1PG40"/>
    <n v="40"/>
    <s v="VERSACE"/>
    <s v="FW22&amp;Before"/>
    <s v="2022AI"/>
    <x v="0"/>
    <x v="1"/>
    <s v="RTW"/>
    <x v="7"/>
    <s v="DRESS"/>
    <s v="EOS"/>
    <n v="5"/>
    <n v="0"/>
    <n v="0"/>
    <n v="0"/>
    <n v="0"/>
    <n v="0"/>
    <n v="0"/>
    <n v="5"/>
    <n v="8950"/>
    <n v="0"/>
    <n v="0"/>
    <n v="0"/>
    <n v="0"/>
    <n v="0"/>
    <n v="0"/>
    <n v="8950"/>
    <n v="5"/>
    <n v="1790"/>
    <n v="8950"/>
    <n v="304.3"/>
    <n v="1521.5"/>
  </r>
  <r>
    <s v=""/>
    <n v="0"/>
    <s v="10063401A005231PG40"/>
    <s v="10063401A005231PG4042"/>
    <n v="1006340"/>
    <s v="1A00523"/>
    <s v="1PG40"/>
    <n v="42"/>
    <s v="VERSACE"/>
    <s v="FW22&amp;Before"/>
    <s v="2022AI"/>
    <x v="0"/>
    <x v="1"/>
    <s v="RTW"/>
    <x v="7"/>
    <s v="DRESS"/>
    <s v="EOS"/>
    <n v="7"/>
    <n v="0"/>
    <n v="0"/>
    <n v="0"/>
    <n v="0"/>
    <n v="0"/>
    <n v="0"/>
    <n v="7"/>
    <n v="12530"/>
    <n v="0"/>
    <n v="0"/>
    <n v="0"/>
    <n v="0"/>
    <n v="0"/>
    <n v="0"/>
    <n v="12530"/>
    <n v="7"/>
    <n v="1790"/>
    <n v="12530"/>
    <n v="304.3"/>
    <n v="2130.1"/>
  </r>
  <r>
    <s v="1006339_1A00572_1V590"/>
    <n v="1"/>
    <s v="10063391A005721V590"/>
    <s v="10063391A005721V59036"/>
    <n v="1006339"/>
    <s v="1A00572"/>
    <s v="1V590"/>
    <n v="36"/>
    <s v="VERSACE"/>
    <s v="FW22&amp;Before"/>
    <s v="2022AI"/>
    <x v="0"/>
    <x v="1"/>
    <s v="RTW"/>
    <x v="7"/>
    <s v="DRESS"/>
    <s v="EOS"/>
    <n v="2"/>
    <n v="0"/>
    <n v="0"/>
    <n v="0"/>
    <n v="0"/>
    <n v="0"/>
    <n v="0"/>
    <n v="2"/>
    <n v="3380"/>
    <n v="0"/>
    <n v="0"/>
    <n v="0"/>
    <n v="0"/>
    <n v="0"/>
    <n v="0"/>
    <n v="3380"/>
    <n v="2"/>
    <n v="1690"/>
    <n v="3380"/>
    <n v="287.3"/>
    <n v="574.6"/>
  </r>
  <r>
    <s v=""/>
    <n v="0"/>
    <s v="10063391A005721V590"/>
    <s v="10063391A005721V59038"/>
    <n v="1006339"/>
    <s v="1A00572"/>
    <s v="1V590"/>
    <n v="38"/>
    <s v="VERSACE"/>
    <s v="FW22&amp;Before"/>
    <s v="2022AI"/>
    <x v="0"/>
    <x v="1"/>
    <s v="RTW"/>
    <x v="7"/>
    <s v="DRESS"/>
    <s v="EOS"/>
    <n v="2"/>
    <n v="0"/>
    <n v="0"/>
    <n v="0"/>
    <n v="0"/>
    <n v="0"/>
    <n v="0"/>
    <n v="2"/>
    <n v="3380"/>
    <n v="0"/>
    <n v="0"/>
    <n v="0"/>
    <n v="0"/>
    <n v="0"/>
    <n v="0"/>
    <n v="3380"/>
    <n v="2"/>
    <n v="1690"/>
    <n v="3380"/>
    <n v="287.3"/>
    <n v="574.6"/>
  </r>
  <r>
    <s v=""/>
    <n v="0"/>
    <s v="10063391A005721V590"/>
    <s v="10063391A005721V59040"/>
    <n v="1006339"/>
    <s v="1A00572"/>
    <s v="1V590"/>
    <n v="40"/>
    <s v="VERSACE"/>
    <s v="FW22&amp;Before"/>
    <s v="2022AI"/>
    <x v="0"/>
    <x v="1"/>
    <s v="RTW"/>
    <x v="7"/>
    <s v="DRESS"/>
    <s v="EOS"/>
    <n v="2"/>
    <n v="0"/>
    <n v="0"/>
    <n v="0"/>
    <n v="0"/>
    <n v="0"/>
    <n v="0"/>
    <n v="2"/>
    <n v="3380"/>
    <n v="0"/>
    <n v="0"/>
    <n v="0"/>
    <n v="0"/>
    <n v="0"/>
    <n v="0"/>
    <n v="3380"/>
    <n v="2"/>
    <n v="1690"/>
    <n v="3380"/>
    <n v="287.3"/>
    <n v="574.6"/>
  </r>
  <r>
    <s v=""/>
    <n v="0"/>
    <s v="10063391A005721V590"/>
    <s v="10063391A005721V59042"/>
    <n v="1006339"/>
    <s v="1A00572"/>
    <s v="1V590"/>
    <n v="42"/>
    <s v="VERSACE"/>
    <s v="FW22&amp;Before"/>
    <s v="2022AI"/>
    <x v="0"/>
    <x v="1"/>
    <s v="RTW"/>
    <x v="7"/>
    <s v="DRESS"/>
    <s v="EOS"/>
    <n v="3"/>
    <n v="0"/>
    <n v="0"/>
    <n v="0"/>
    <n v="0"/>
    <n v="0"/>
    <n v="0"/>
    <n v="3"/>
    <n v="5070"/>
    <n v="0"/>
    <n v="0"/>
    <n v="0"/>
    <n v="0"/>
    <n v="0"/>
    <n v="0"/>
    <n v="5070"/>
    <n v="3"/>
    <n v="1690"/>
    <n v="5070"/>
    <n v="287.3"/>
    <n v="861.90000000000009"/>
  </r>
  <r>
    <s v=""/>
    <n v="0"/>
    <s v="10063391A005721V590"/>
    <s v="10063391A005721V59044"/>
    <n v="1006339"/>
    <s v="1A00572"/>
    <s v="1V590"/>
    <n v="44"/>
    <s v="VERSACE"/>
    <s v="FW22&amp;Before"/>
    <s v="2022AI"/>
    <x v="0"/>
    <x v="1"/>
    <s v="RTW"/>
    <x v="7"/>
    <s v="DRESS"/>
    <s v="EOS"/>
    <n v="2"/>
    <n v="0"/>
    <n v="0"/>
    <n v="0"/>
    <n v="0"/>
    <n v="0"/>
    <n v="0"/>
    <n v="2"/>
    <n v="3380"/>
    <n v="0"/>
    <n v="0"/>
    <n v="0"/>
    <n v="0"/>
    <n v="0"/>
    <n v="0"/>
    <n v="3380"/>
    <n v="2"/>
    <n v="1690"/>
    <n v="3380"/>
    <n v="287.3"/>
    <n v="574.6"/>
  </r>
  <r>
    <s v="1006721_1A04614_5B040"/>
    <n v="1"/>
    <s v="10067211A046145B040"/>
    <s v="10067211A046145B04036"/>
    <n v="1006721"/>
    <s v="1A04614"/>
    <s v="5B040"/>
    <n v="36"/>
    <s v="VERSACE"/>
    <s v="FW22&amp;Before"/>
    <s v="2022AI"/>
    <x v="0"/>
    <x v="1"/>
    <s v="RTW"/>
    <x v="7"/>
    <s v="DRESS"/>
    <s v="EOS"/>
    <n v="0"/>
    <n v="0"/>
    <n v="1"/>
    <n v="1"/>
    <n v="0"/>
    <n v="0"/>
    <n v="0"/>
    <n v="2"/>
    <n v="0"/>
    <n v="0"/>
    <n v="1850"/>
    <n v="1850"/>
    <n v="0"/>
    <n v="0"/>
    <n v="0"/>
    <n v="3700"/>
    <n v="2"/>
    <n v="1850"/>
    <n v="3700"/>
    <n v="314.5"/>
    <n v="629"/>
  </r>
  <r>
    <s v="1008741_1A06317_5W270"/>
    <n v="1"/>
    <s v="10087411A063175W270"/>
    <s v="10087411A063175W27038"/>
    <n v="1008741"/>
    <s v="1A06317"/>
    <s v="5W270"/>
    <n v="38"/>
    <s v="VERSACE"/>
    <s v="SS23"/>
    <s v="2023PE"/>
    <x v="0"/>
    <x v="1"/>
    <s v="RTW"/>
    <x v="7"/>
    <s v="DRESS"/>
    <s v="EOS"/>
    <n v="1"/>
    <n v="0"/>
    <n v="0"/>
    <n v="0"/>
    <n v="0"/>
    <n v="0"/>
    <n v="0"/>
    <n v="1"/>
    <n v="3500"/>
    <n v="0"/>
    <n v="0"/>
    <n v="0"/>
    <n v="0"/>
    <n v="0"/>
    <n v="0"/>
    <n v="3500"/>
    <n v="1"/>
    <n v="3500"/>
    <n v="3500"/>
    <n v="595"/>
    <n v="595"/>
  </r>
  <r>
    <s v="1010014_1A06928_1B000"/>
    <n v="1"/>
    <s v="10100141A069281B000"/>
    <s v="10100141A069281B00038"/>
    <n v="1010014"/>
    <s v="1A06928"/>
    <s v="1B000"/>
    <n v="38"/>
    <s v="VERSACE"/>
    <s v="SS23"/>
    <s v="2023PE"/>
    <x v="0"/>
    <x v="1"/>
    <s v="RTW"/>
    <x v="7"/>
    <s v="DRESS"/>
    <s v="EOS"/>
    <n v="1"/>
    <n v="2"/>
    <n v="0"/>
    <n v="1"/>
    <n v="0"/>
    <n v="0"/>
    <n v="0"/>
    <n v="4"/>
    <n v="2500"/>
    <n v="5000"/>
    <n v="0"/>
    <n v="2500"/>
    <n v="0"/>
    <n v="0"/>
    <n v="0"/>
    <n v="10000"/>
    <n v="4"/>
    <n v="2500"/>
    <n v="10000"/>
    <n v="425.00000000000006"/>
    <n v="1700.0000000000002"/>
  </r>
  <r>
    <s v=""/>
    <n v="0"/>
    <s v="10100141A069281B000"/>
    <s v="10100141A069281B00040"/>
    <n v="1010014"/>
    <s v="1A06928"/>
    <s v="1B000"/>
    <n v="40"/>
    <s v="VERSACE"/>
    <s v="SS23"/>
    <s v="2023PE"/>
    <x v="0"/>
    <x v="1"/>
    <s v="RTW"/>
    <x v="7"/>
    <s v="DRESS"/>
    <s v="EOS"/>
    <n v="0"/>
    <n v="0"/>
    <n v="0"/>
    <n v="0"/>
    <n v="0"/>
    <n v="1"/>
    <n v="0"/>
    <n v="1"/>
    <n v="0"/>
    <n v="0"/>
    <n v="0"/>
    <n v="0"/>
    <n v="0"/>
    <n v="2500"/>
    <n v="0"/>
    <n v="2500"/>
    <n v="1"/>
    <n v="2500"/>
    <n v="2500"/>
    <n v="425.00000000000006"/>
    <n v="425.00000000000006"/>
  </r>
  <r>
    <s v=""/>
    <n v="0"/>
    <s v="10100141A069281B000"/>
    <s v="10100141A069281B00042"/>
    <n v="1010014"/>
    <s v="1A06928"/>
    <s v="1B000"/>
    <n v="42"/>
    <s v="VERSACE"/>
    <s v="SS23"/>
    <s v="2023PE"/>
    <x v="0"/>
    <x v="1"/>
    <s v="RTW"/>
    <x v="7"/>
    <s v="DRESS"/>
    <s v="EOS"/>
    <n v="0"/>
    <n v="0"/>
    <n v="0"/>
    <n v="0"/>
    <n v="0"/>
    <n v="1"/>
    <n v="0"/>
    <n v="1"/>
    <n v="0"/>
    <n v="0"/>
    <n v="0"/>
    <n v="0"/>
    <n v="0"/>
    <n v="2500"/>
    <n v="0"/>
    <n v="2500"/>
    <n v="1"/>
    <n v="2500"/>
    <n v="2500"/>
    <n v="425.00000000000006"/>
    <n v="425.00000000000006"/>
  </r>
  <r>
    <s v="1010043_1A01253_1B000"/>
    <n v="1"/>
    <s v="10100431A012531B000"/>
    <s v="10100431A012531B00036"/>
    <n v="1010043"/>
    <s v="1A01253"/>
    <s v="1B000"/>
    <n v="36"/>
    <s v="VERSACE"/>
    <s v="SS23"/>
    <s v="2023PE"/>
    <x v="0"/>
    <x v="1"/>
    <s v="RTW"/>
    <x v="7"/>
    <s v="DRESS"/>
    <s v="EOS"/>
    <n v="0"/>
    <n v="2"/>
    <n v="0"/>
    <n v="2"/>
    <n v="1"/>
    <n v="2"/>
    <n v="0"/>
    <n v="7"/>
    <n v="0"/>
    <n v="3700"/>
    <n v="0"/>
    <n v="3700"/>
    <n v="1850"/>
    <n v="3700"/>
    <n v="0"/>
    <n v="12950"/>
    <n v="7"/>
    <n v="1850"/>
    <n v="12950"/>
    <n v="314.5"/>
    <n v="2201.5"/>
  </r>
  <r>
    <s v=""/>
    <n v="0"/>
    <s v="10100431A012531B000"/>
    <s v="10100431A012531B00038"/>
    <n v="1010043"/>
    <s v="1A01253"/>
    <s v="1B000"/>
    <n v="38"/>
    <s v="VERSACE"/>
    <s v="SS23"/>
    <s v="2023PE"/>
    <x v="0"/>
    <x v="1"/>
    <s v="RTW"/>
    <x v="7"/>
    <s v="DRESS"/>
    <s v="EOS"/>
    <n v="6"/>
    <n v="5"/>
    <n v="3"/>
    <n v="1"/>
    <n v="2"/>
    <n v="3"/>
    <n v="0"/>
    <n v="20"/>
    <n v="11100"/>
    <n v="9250"/>
    <n v="5550"/>
    <n v="1850"/>
    <n v="3700"/>
    <n v="5550"/>
    <n v="0"/>
    <n v="37000"/>
    <n v="20"/>
    <n v="1850"/>
    <n v="37000"/>
    <n v="314.5"/>
    <n v="6290"/>
  </r>
  <r>
    <s v=""/>
    <n v="0"/>
    <s v="10100431A012531B000"/>
    <s v="10100431A012531B00040"/>
    <n v="1010043"/>
    <s v="1A01253"/>
    <s v="1B000"/>
    <n v="40"/>
    <s v="VERSACE"/>
    <s v="SS23"/>
    <s v="2023PE"/>
    <x v="0"/>
    <x v="1"/>
    <s v="RTW"/>
    <x v="7"/>
    <s v="DRESS"/>
    <s v="EOS"/>
    <n v="12"/>
    <n v="6"/>
    <n v="2"/>
    <n v="1"/>
    <n v="2"/>
    <n v="2"/>
    <n v="0"/>
    <n v="25"/>
    <n v="22200"/>
    <n v="11100"/>
    <n v="3700"/>
    <n v="1850"/>
    <n v="3700"/>
    <n v="3700"/>
    <n v="0"/>
    <n v="46250"/>
    <n v="25"/>
    <n v="1850"/>
    <n v="46250"/>
    <n v="314.5"/>
    <n v="7862.5"/>
  </r>
  <r>
    <s v=""/>
    <n v="0"/>
    <s v="10100431A012531B000"/>
    <s v="10100431A012531B00042"/>
    <n v="1010043"/>
    <s v="1A01253"/>
    <s v="1B000"/>
    <n v="42"/>
    <s v="VERSACE"/>
    <s v="SS23"/>
    <s v="2023PE"/>
    <x v="0"/>
    <x v="1"/>
    <s v="RTW"/>
    <x v="7"/>
    <s v="DRESS"/>
    <s v="EOS"/>
    <n v="8"/>
    <n v="1"/>
    <n v="2"/>
    <n v="0"/>
    <n v="0"/>
    <n v="1"/>
    <n v="0"/>
    <n v="12"/>
    <n v="14800"/>
    <n v="1850"/>
    <n v="3700"/>
    <n v="0"/>
    <n v="0"/>
    <n v="1850"/>
    <n v="0"/>
    <n v="22200"/>
    <n v="12"/>
    <n v="1850"/>
    <n v="22200"/>
    <n v="314.5"/>
    <n v="3774"/>
  </r>
  <r>
    <s v=""/>
    <n v="0"/>
    <s v="10100431A012531B000"/>
    <s v="10100431A012531B00044"/>
    <n v="1010043"/>
    <s v="1A01253"/>
    <s v="1B000"/>
    <n v="44"/>
    <s v="VERSACE"/>
    <s v="SS23"/>
    <s v="2023PE"/>
    <x v="0"/>
    <x v="1"/>
    <s v="RTW"/>
    <x v="7"/>
    <s v="DRESS"/>
    <s v="EOS"/>
    <n v="4"/>
    <n v="0"/>
    <n v="0"/>
    <n v="0"/>
    <n v="0"/>
    <n v="0"/>
    <n v="0"/>
    <n v="4"/>
    <n v="7400"/>
    <n v="0"/>
    <n v="0"/>
    <n v="0"/>
    <n v="0"/>
    <n v="0"/>
    <n v="0"/>
    <n v="7400"/>
    <n v="4"/>
    <n v="1850"/>
    <n v="7400"/>
    <n v="314.5"/>
    <n v="1258"/>
  </r>
  <r>
    <s v=""/>
    <n v="0"/>
    <s v="10100431A012531B000"/>
    <s v="10100431A012531B00046"/>
    <n v="1010043"/>
    <s v="1A01253"/>
    <s v="1B000"/>
    <n v="46"/>
    <s v="VERSACE"/>
    <s v="SS23"/>
    <s v="2023PE"/>
    <x v="0"/>
    <x v="1"/>
    <s v="RTW"/>
    <x v="7"/>
    <s v="DRESS"/>
    <s v="EOS"/>
    <n v="2"/>
    <n v="0"/>
    <n v="0"/>
    <n v="0"/>
    <n v="0"/>
    <n v="0"/>
    <n v="0"/>
    <n v="2"/>
    <n v="3700"/>
    <n v="0"/>
    <n v="0"/>
    <n v="0"/>
    <n v="0"/>
    <n v="0"/>
    <n v="0"/>
    <n v="3700"/>
    <n v="2"/>
    <n v="1850"/>
    <n v="3700"/>
    <n v="314.5"/>
    <n v="629"/>
  </r>
  <r>
    <s v="1010098_1A00540_1B000"/>
    <n v="1"/>
    <s v="10100981A005401B000"/>
    <s v="10100981A005401B00036"/>
    <n v="1010098"/>
    <s v="1A00540"/>
    <s v="1B000"/>
    <n v="36"/>
    <s v="VERSACE"/>
    <s v="SS23"/>
    <s v="2023PE"/>
    <x v="0"/>
    <x v="1"/>
    <s v="RTW"/>
    <x v="7"/>
    <s v="DRESS"/>
    <s v="EOS"/>
    <n v="0"/>
    <n v="1"/>
    <n v="0"/>
    <n v="1"/>
    <n v="0"/>
    <n v="0"/>
    <n v="0"/>
    <n v="2"/>
    <n v="0"/>
    <n v="1500"/>
    <n v="0"/>
    <n v="1500"/>
    <n v="0"/>
    <n v="0"/>
    <n v="0"/>
    <n v="3000"/>
    <n v="2"/>
    <n v="1500"/>
    <n v="3000"/>
    <n v="255.00000000000003"/>
    <n v="510.00000000000006"/>
  </r>
  <r>
    <s v=""/>
    <n v="0"/>
    <s v="10100981A005401B000"/>
    <s v="10100981A005401B00038"/>
    <n v="1010098"/>
    <s v="1A00540"/>
    <s v="1B000"/>
    <n v="38"/>
    <s v="VERSACE"/>
    <s v="SS23"/>
    <s v="2023PE"/>
    <x v="0"/>
    <x v="1"/>
    <s v="RTW"/>
    <x v="7"/>
    <s v="DRESS"/>
    <s v="EOS"/>
    <n v="0"/>
    <n v="1"/>
    <n v="1"/>
    <n v="0"/>
    <n v="1"/>
    <n v="3"/>
    <n v="0"/>
    <n v="6"/>
    <n v="0"/>
    <n v="1500"/>
    <n v="1500"/>
    <n v="0"/>
    <n v="1500"/>
    <n v="4500"/>
    <n v="0"/>
    <n v="9000"/>
    <n v="6"/>
    <n v="1500"/>
    <n v="9000"/>
    <n v="255.00000000000003"/>
    <n v="1530.0000000000002"/>
  </r>
  <r>
    <s v=""/>
    <n v="0"/>
    <s v="10100981A005401B000"/>
    <s v="10100981A005401B00040"/>
    <n v="1010098"/>
    <s v="1A00540"/>
    <s v="1B000"/>
    <n v="40"/>
    <s v="VERSACE"/>
    <s v="SS23"/>
    <s v="2023PE"/>
    <x v="0"/>
    <x v="1"/>
    <s v="RTW"/>
    <x v="7"/>
    <s v="DRESS"/>
    <s v="EOS"/>
    <n v="0"/>
    <n v="2"/>
    <n v="1"/>
    <n v="0"/>
    <n v="1"/>
    <n v="3"/>
    <n v="0"/>
    <n v="7"/>
    <n v="0"/>
    <n v="3000"/>
    <n v="1500"/>
    <n v="0"/>
    <n v="1500"/>
    <n v="4500"/>
    <n v="0"/>
    <n v="10500"/>
    <n v="7"/>
    <n v="1500"/>
    <n v="10500"/>
    <n v="255.00000000000003"/>
    <n v="1785.0000000000002"/>
  </r>
  <r>
    <s v=""/>
    <n v="0"/>
    <s v="10100981A005401B000"/>
    <s v="10100981A005401B00042"/>
    <n v="1010098"/>
    <s v="1A00540"/>
    <s v="1B000"/>
    <n v="42"/>
    <s v="VERSACE"/>
    <s v="SS23"/>
    <s v="2023PE"/>
    <x v="0"/>
    <x v="1"/>
    <s v="RTW"/>
    <x v="7"/>
    <s v="DRESS"/>
    <s v="EOS"/>
    <n v="0"/>
    <n v="3"/>
    <n v="1"/>
    <n v="1"/>
    <n v="1"/>
    <n v="2"/>
    <n v="0"/>
    <n v="8"/>
    <n v="0"/>
    <n v="4500"/>
    <n v="1500"/>
    <n v="1500"/>
    <n v="1500"/>
    <n v="3000"/>
    <n v="0"/>
    <n v="12000"/>
    <n v="8"/>
    <n v="1500"/>
    <n v="12000"/>
    <n v="255.00000000000003"/>
    <n v="2040.0000000000002"/>
  </r>
  <r>
    <s v=""/>
    <n v="0"/>
    <s v="10100981A005401B000"/>
    <s v="10100981A005401B00044"/>
    <n v="1010098"/>
    <s v="1A00540"/>
    <s v="1B000"/>
    <n v="44"/>
    <s v="VERSACE"/>
    <s v="SS23"/>
    <s v="2023PE"/>
    <x v="0"/>
    <x v="1"/>
    <s v="RTW"/>
    <x v="7"/>
    <s v="DRESS"/>
    <s v="EOS"/>
    <n v="0"/>
    <n v="0"/>
    <n v="0"/>
    <n v="0"/>
    <n v="1"/>
    <n v="0"/>
    <n v="0"/>
    <n v="1"/>
    <n v="0"/>
    <n v="0"/>
    <n v="0"/>
    <n v="0"/>
    <n v="1500"/>
    <n v="0"/>
    <n v="0"/>
    <n v="1500"/>
    <n v="1"/>
    <n v="1500"/>
    <n v="1500"/>
    <n v="255.00000000000003"/>
    <n v="255.00000000000003"/>
  </r>
  <r>
    <s v="1011257_1A07524_1PO20"/>
    <n v="1"/>
    <s v="10112571A075241PO20"/>
    <s v="10112571A075241PO2036"/>
    <n v="1011257"/>
    <s v="1A07524"/>
    <s v="1PO20"/>
    <n v="36"/>
    <s v="VERSACE"/>
    <s v="FW23"/>
    <s v="2023AI"/>
    <x v="0"/>
    <x v="1"/>
    <s v="RTW"/>
    <x v="7"/>
    <s v="DRESS"/>
    <s v="EOS"/>
    <n v="0"/>
    <n v="0"/>
    <n v="1"/>
    <n v="0"/>
    <n v="0"/>
    <n v="0"/>
    <n v="0"/>
    <n v="1"/>
    <n v="0"/>
    <n v="0"/>
    <n v="1250"/>
    <n v="0"/>
    <n v="0"/>
    <n v="0"/>
    <n v="0"/>
    <n v="1250"/>
    <n v="1"/>
    <n v="1250"/>
    <n v="1250"/>
    <n v="212.50000000000003"/>
    <n v="212.50000000000003"/>
  </r>
  <r>
    <s v=""/>
    <n v="0"/>
    <s v="10112571A075241PO20"/>
    <s v="10112571A075241PO2038"/>
    <n v="1011257"/>
    <s v="1A07524"/>
    <s v="1PO20"/>
    <n v="38"/>
    <s v="VERSACE"/>
    <s v="FW23"/>
    <s v="2023AI"/>
    <x v="0"/>
    <x v="1"/>
    <s v="RTW"/>
    <x v="7"/>
    <s v="DRESS"/>
    <s v="EOS"/>
    <n v="0"/>
    <n v="0"/>
    <n v="1"/>
    <n v="0"/>
    <n v="0"/>
    <n v="0"/>
    <n v="0"/>
    <n v="1"/>
    <n v="0"/>
    <n v="0"/>
    <n v="1250"/>
    <n v="0"/>
    <n v="0"/>
    <n v="0"/>
    <n v="0"/>
    <n v="1250"/>
    <n v="1"/>
    <n v="1250"/>
    <n v="1250"/>
    <n v="212.50000000000003"/>
    <n v="212.50000000000003"/>
  </r>
  <r>
    <s v=""/>
    <n v="0"/>
    <s v="10112571A075241PO20"/>
    <s v="10112571A075241PO2040"/>
    <n v="1011257"/>
    <s v="1A07524"/>
    <s v="1PO20"/>
    <n v="40"/>
    <s v="VERSACE"/>
    <s v="FW23"/>
    <s v="2023AI"/>
    <x v="0"/>
    <x v="1"/>
    <s v="RTW"/>
    <x v="7"/>
    <s v="DRESS"/>
    <s v="EOS"/>
    <n v="0"/>
    <n v="0"/>
    <n v="2"/>
    <n v="0"/>
    <n v="0"/>
    <n v="0"/>
    <n v="0"/>
    <n v="2"/>
    <n v="0"/>
    <n v="0"/>
    <n v="2500"/>
    <n v="0"/>
    <n v="0"/>
    <n v="0"/>
    <n v="0"/>
    <n v="2500"/>
    <n v="2"/>
    <n v="1250"/>
    <n v="2500"/>
    <n v="212.50000000000003"/>
    <n v="425.00000000000006"/>
  </r>
  <r>
    <s v=""/>
    <n v="0"/>
    <s v="10112571A075241PO20"/>
    <s v="10112571A075241PO2042"/>
    <n v="1011257"/>
    <s v="1A07524"/>
    <s v="1PO20"/>
    <n v="42"/>
    <s v="VERSACE"/>
    <s v="FW23"/>
    <s v="2023AI"/>
    <x v="0"/>
    <x v="1"/>
    <s v="RTW"/>
    <x v="7"/>
    <s v="DRESS"/>
    <s v="EOS"/>
    <n v="0"/>
    <n v="0"/>
    <n v="2"/>
    <n v="0"/>
    <n v="0"/>
    <n v="0"/>
    <n v="0"/>
    <n v="2"/>
    <n v="0"/>
    <n v="0"/>
    <n v="2500"/>
    <n v="0"/>
    <n v="0"/>
    <n v="0"/>
    <n v="0"/>
    <n v="2500"/>
    <n v="2"/>
    <n v="1250"/>
    <n v="2500"/>
    <n v="212.50000000000003"/>
    <n v="425.00000000000006"/>
  </r>
  <r>
    <s v=""/>
    <n v="0"/>
    <s v="10112571A075241PO20"/>
    <s v="10112571A075241PO2044"/>
    <n v="1011257"/>
    <s v="1A07524"/>
    <s v="1PO20"/>
    <n v="44"/>
    <s v="VERSACE"/>
    <s v="FW23"/>
    <s v="2023AI"/>
    <x v="0"/>
    <x v="1"/>
    <s v="RTW"/>
    <x v="7"/>
    <s v="DRESS"/>
    <s v="EOS"/>
    <n v="0"/>
    <n v="0"/>
    <n v="0"/>
    <n v="0"/>
    <n v="0"/>
    <n v="0"/>
    <n v="0"/>
    <n v="0"/>
    <n v="0"/>
    <n v="0"/>
    <n v="0"/>
    <n v="0"/>
    <n v="0"/>
    <n v="0"/>
    <n v="0"/>
    <n v="0"/>
    <n v="0"/>
    <n v="1250"/>
    <n v="0"/>
    <n v="212.50000000000003"/>
    <n v="0"/>
  </r>
  <r>
    <s v="1011628_1A00572_1B000"/>
    <n v="1"/>
    <s v="10116281A005721B000"/>
    <s v="10116281A005721B00036"/>
    <n v="1011628"/>
    <s v="1A00572"/>
    <s v="1B000"/>
    <n v="36"/>
    <s v="VERSACE"/>
    <s v="FW23"/>
    <s v="2023AI"/>
    <x v="0"/>
    <x v="1"/>
    <s v="RTW"/>
    <x v="7"/>
    <s v="DRESS"/>
    <s v="EOS"/>
    <n v="0"/>
    <n v="0"/>
    <n v="1"/>
    <n v="0"/>
    <n v="1"/>
    <n v="1"/>
    <n v="0"/>
    <n v="3"/>
    <n v="0"/>
    <n v="0"/>
    <n v="2400"/>
    <n v="0"/>
    <n v="2400"/>
    <n v="2400"/>
    <n v="0"/>
    <n v="7200"/>
    <n v="3"/>
    <n v="2400"/>
    <n v="7200"/>
    <n v="408.00000000000006"/>
    <n v="1224.0000000000002"/>
  </r>
  <r>
    <s v=""/>
    <n v="0"/>
    <s v="10116281A005721B000"/>
    <s v="10116281A005721B00038"/>
    <n v="1011628"/>
    <s v="1A00572"/>
    <s v="1B000"/>
    <n v="38"/>
    <s v="VERSACE"/>
    <s v="FW23"/>
    <s v="2023AI"/>
    <x v="0"/>
    <x v="1"/>
    <s v="RTW"/>
    <x v="7"/>
    <s v="DRESS"/>
    <s v="EOS"/>
    <n v="0"/>
    <n v="0"/>
    <n v="1"/>
    <n v="1"/>
    <n v="2"/>
    <n v="2"/>
    <n v="0"/>
    <n v="6"/>
    <n v="0"/>
    <n v="0"/>
    <n v="2400"/>
    <n v="2400"/>
    <n v="4800"/>
    <n v="4800"/>
    <n v="0"/>
    <n v="14400"/>
    <n v="6"/>
    <n v="2400"/>
    <n v="14400"/>
    <n v="408.00000000000006"/>
    <n v="2448.0000000000005"/>
  </r>
  <r>
    <s v=""/>
    <n v="0"/>
    <s v="10116281A005721B000"/>
    <s v="10116281A005721B00040"/>
    <n v="1011628"/>
    <s v="1A00572"/>
    <s v="1B000"/>
    <n v="40"/>
    <s v="VERSACE"/>
    <s v="FW23"/>
    <s v="2023AI"/>
    <x v="0"/>
    <x v="1"/>
    <s v="RTW"/>
    <x v="7"/>
    <s v="DRESS"/>
    <s v="EOS"/>
    <n v="0"/>
    <n v="0"/>
    <n v="1"/>
    <n v="1"/>
    <n v="2"/>
    <n v="1"/>
    <n v="0"/>
    <n v="5"/>
    <n v="0"/>
    <n v="0"/>
    <n v="2400"/>
    <n v="2400"/>
    <n v="4800"/>
    <n v="2400"/>
    <n v="0"/>
    <n v="12000"/>
    <n v="5"/>
    <n v="2400"/>
    <n v="12000"/>
    <n v="408.00000000000006"/>
    <n v="2040.0000000000002"/>
  </r>
  <r>
    <s v=""/>
    <n v="0"/>
    <s v="10116281A005721B000"/>
    <s v="10116281A005721B00042"/>
    <n v="1011628"/>
    <s v="1A00572"/>
    <s v="1B000"/>
    <n v="42"/>
    <s v="VERSACE"/>
    <s v="FW23"/>
    <s v="2023AI"/>
    <x v="0"/>
    <x v="1"/>
    <s v="RTW"/>
    <x v="7"/>
    <s v="DRESS"/>
    <s v="EOS"/>
    <n v="0"/>
    <n v="0"/>
    <n v="0"/>
    <n v="0"/>
    <n v="1"/>
    <n v="1"/>
    <n v="0"/>
    <n v="2"/>
    <n v="0"/>
    <n v="0"/>
    <n v="0"/>
    <n v="0"/>
    <n v="2400"/>
    <n v="2400"/>
    <n v="0"/>
    <n v="4800"/>
    <n v="2"/>
    <n v="2400"/>
    <n v="4800"/>
    <n v="408.00000000000006"/>
    <n v="816.00000000000011"/>
  </r>
  <r>
    <s v=""/>
    <n v="0"/>
    <s v="10116281A005721B000"/>
    <s v="10116281A005721B00044"/>
    <n v="1011628"/>
    <s v="1A00572"/>
    <s v="1B000"/>
    <n v="44"/>
    <s v="VERSACE"/>
    <s v="FW23"/>
    <s v="2023AI"/>
    <x v="0"/>
    <x v="1"/>
    <s v="RTW"/>
    <x v="7"/>
    <s v="DRESS"/>
    <s v="EOS"/>
    <n v="0"/>
    <n v="0"/>
    <n v="0"/>
    <n v="1"/>
    <n v="0"/>
    <n v="0"/>
    <n v="0"/>
    <n v="1"/>
    <n v="0"/>
    <n v="0"/>
    <n v="0"/>
    <n v="2400"/>
    <n v="0"/>
    <n v="0"/>
    <n v="0"/>
    <n v="2400"/>
    <n v="1"/>
    <n v="2400"/>
    <n v="2400"/>
    <n v="408.00000000000006"/>
    <n v="408.00000000000006"/>
  </r>
  <r>
    <s v="1011629_1A08250_5B020"/>
    <n v="1"/>
    <s v="10116291A082505B020"/>
    <s v="10116291A082505B02036"/>
    <n v="1011629"/>
    <s v="1A08250"/>
    <s v="5B020"/>
    <n v="36"/>
    <s v="VERSACE"/>
    <s v="FW23"/>
    <s v="2023AI"/>
    <x v="0"/>
    <x v="1"/>
    <s v="RTW"/>
    <x v="7"/>
    <s v="DRESS"/>
    <s v="EOS"/>
    <n v="0"/>
    <n v="0"/>
    <n v="0"/>
    <n v="0"/>
    <n v="1"/>
    <n v="0"/>
    <n v="0"/>
    <n v="1"/>
    <n v="0"/>
    <n v="0"/>
    <n v="0"/>
    <n v="0"/>
    <n v="2600"/>
    <n v="0"/>
    <n v="0"/>
    <n v="2600"/>
    <n v="1"/>
    <n v="2600"/>
    <n v="2600"/>
    <n v="442.00000000000006"/>
    <n v="442.00000000000006"/>
  </r>
  <r>
    <s v=""/>
    <n v="0"/>
    <s v="10116291A082505B020"/>
    <s v="10116291A082505B02038"/>
    <n v="1011629"/>
    <s v="1A08250"/>
    <s v="5B020"/>
    <n v="38"/>
    <s v="VERSACE"/>
    <s v="FW23"/>
    <s v="2023AI"/>
    <x v="0"/>
    <x v="1"/>
    <s v="RTW"/>
    <x v="7"/>
    <s v="DRESS"/>
    <s v="EOS"/>
    <n v="0"/>
    <n v="0"/>
    <n v="0"/>
    <n v="0"/>
    <n v="0"/>
    <n v="2"/>
    <n v="0"/>
    <n v="2"/>
    <n v="0"/>
    <n v="0"/>
    <n v="0"/>
    <n v="0"/>
    <n v="0"/>
    <n v="5200"/>
    <n v="0"/>
    <n v="5200"/>
    <n v="2"/>
    <n v="2600"/>
    <n v="5200"/>
    <n v="442.00000000000006"/>
    <n v="884.00000000000011"/>
  </r>
  <r>
    <s v=""/>
    <n v="0"/>
    <s v="10116291A082505B020"/>
    <s v="10116291A082505B02040"/>
    <n v="1011629"/>
    <s v="1A08250"/>
    <s v="5B020"/>
    <n v="40"/>
    <s v="VERSACE"/>
    <s v="FW23"/>
    <s v="2023AI"/>
    <x v="0"/>
    <x v="1"/>
    <s v="RTW"/>
    <x v="7"/>
    <s v="DRESS"/>
    <s v="EOS"/>
    <n v="0"/>
    <n v="0"/>
    <n v="0"/>
    <n v="0"/>
    <n v="2"/>
    <n v="2"/>
    <n v="0"/>
    <n v="4"/>
    <n v="0"/>
    <n v="0"/>
    <n v="0"/>
    <n v="0"/>
    <n v="5200"/>
    <n v="5200"/>
    <n v="0"/>
    <n v="10400"/>
    <n v="4"/>
    <n v="2600"/>
    <n v="10400"/>
    <n v="442.00000000000006"/>
    <n v="1768.0000000000002"/>
  </r>
  <r>
    <s v=""/>
    <n v="0"/>
    <s v="10116291A082505B020"/>
    <s v="10116291A082505B02042"/>
    <n v="1011629"/>
    <s v="1A08250"/>
    <s v="5B020"/>
    <n v="42"/>
    <s v="VERSACE"/>
    <s v="FW23"/>
    <s v="2023AI"/>
    <x v="0"/>
    <x v="1"/>
    <s v="RTW"/>
    <x v="7"/>
    <s v="DRESS"/>
    <s v="EOS"/>
    <n v="0"/>
    <n v="0"/>
    <n v="0"/>
    <n v="0"/>
    <n v="1"/>
    <n v="1"/>
    <n v="0"/>
    <n v="2"/>
    <n v="0"/>
    <n v="0"/>
    <n v="0"/>
    <n v="0"/>
    <n v="2600"/>
    <n v="2600"/>
    <n v="0"/>
    <n v="5200"/>
    <n v="2"/>
    <n v="2600"/>
    <n v="5200"/>
    <n v="442.00000000000006"/>
    <n v="884.00000000000011"/>
  </r>
  <r>
    <s v=""/>
    <n v="0"/>
    <s v="10116291A082505B020"/>
    <s v="10116291A082505B02044"/>
    <n v="1011629"/>
    <s v="1A08250"/>
    <s v="5B020"/>
    <n v="44"/>
    <s v="VERSACE"/>
    <s v="FW23"/>
    <s v="2023AI"/>
    <x v="0"/>
    <x v="1"/>
    <s v="RTW"/>
    <x v="7"/>
    <s v="DRESS"/>
    <s v="EOS"/>
    <n v="0"/>
    <n v="0"/>
    <n v="0"/>
    <n v="0"/>
    <n v="0"/>
    <n v="1"/>
    <n v="0"/>
    <n v="1"/>
    <n v="0"/>
    <n v="0"/>
    <n v="0"/>
    <n v="0"/>
    <n v="0"/>
    <n v="2600"/>
    <n v="0"/>
    <n v="2600"/>
    <n v="1"/>
    <n v="2600"/>
    <n v="2600"/>
    <n v="442.00000000000006"/>
    <n v="442.00000000000006"/>
  </r>
  <r>
    <s v="1009190_1A00524_1B000"/>
    <n v="1"/>
    <s v="10091901A005241B000"/>
    <s v="10091901A005241B00036"/>
    <n v="1009190"/>
    <s v="1A00524"/>
    <s v="1B000"/>
    <n v="36"/>
    <s v="VERSACE"/>
    <s v="FW23"/>
    <s v="2023AI"/>
    <x v="0"/>
    <x v="1"/>
    <s v="RTW"/>
    <x v="7"/>
    <s v="DRESS"/>
    <s v="EOS"/>
    <n v="0"/>
    <n v="0"/>
    <n v="2"/>
    <n v="0"/>
    <n v="1"/>
    <n v="0"/>
    <n v="0"/>
    <n v="3"/>
    <n v="0"/>
    <n v="0"/>
    <n v="3380"/>
    <n v="0"/>
    <n v="1690"/>
    <n v="0"/>
    <n v="0"/>
    <n v="5070"/>
    <n v="3"/>
    <n v="1690"/>
    <n v="5070"/>
    <n v="287.3"/>
    <n v="861.90000000000009"/>
  </r>
  <r>
    <s v=""/>
    <n v="0"/>
    <s v="10091901A005241B000"/>
    <s v="10091901A005241B00038"/>
    <n v="1009190"/>
    <s v="1A00524"/>
    <s v="1B000"/>
    <n v="38"/>
    <s v="VERSACE"/>
    <s v="FW23"/>
    <s v="2023AI"/>
    <x v="0"/>
    <x v="1"/>
    <s v="RTW"/>
    <x v="7"/>
    <s v="DRESS"/>
    <s v="EOS"/>
    <n v="0"/>
    <n v="0"/>
    <n v="2"/>
    <n v="0"/>
    <n v="2"/>
    <n v="3"/>
    <n v="0"/>
    <n v="7"/>
    <n v="0"/>
    <n v="0"/>
    <n v="3380"/>
    <n v="0"/>
    <n v="3380"/>
    <n v="5070"/>
    <n v="0"/>
    <n v="11830"/>
    <n v="7"/>
    <n v="1690"/>
    <n v="11830"/>
    <n v="287.3"/>
    <n v="2011.1000000000001"/>
  </r>
  <r>
    <s v=""/>
    <n v="0"/>
    <s v="10091901A005241B000"/>
    <s v="10091901A005241B00040"/>
    <n v="1009190"/>
    <s v="1A00524"/>
    <s v="1B000"/>
    <n v="40"/>
    <s v="VERSACE"/>
    <s v="FW23"/>
    <s v="2023AI"/>
    <x v="0"/>
    <x v="1"/>
    <s v="RTW"/>
    <x v="7"/>
    <s v="DRESS"/>
    <s v="EOS"/>
    <n v="0"/>
    <n v="0"/>
    <n v="1"/>
    <n v="0"/>
    <n v="2"/>
    <n v="1"/>
    <n v="0"/>
    <n v="4"/>
    <n v="0"/>
    <n v="0"/>
    <n v="1690"/>
    <n v="0"/>
    <n v="3380"/>
    <n v="1690"/>
    <n v="0"/>
    <n v="6760"/>
    <n v="4"/>
    <n v="1690"/>
    <n v="6760"/>
    <n v="287.3"/>
    <n v="1149.2"/>
  </r>
  <r>
    <s v=""/>
    <n v="0"/>
    <s v="10091901A005241B000"/>
    <s v="10091901A005241B00042"/>
    <n v="1009190"/>
    <s v="1A00524"/>
    <s v="1B000"/>
    <n v="42"/>
    <s v="VERSACE"/>
    <s v="FW23"/>
    <s v="2023AI"/>
    <x v="0"/>
    <x v="1"/>
    <s v="RTW"/>
    <x v="7"/>
    <s v="DRESS"/>
    <s v="EOS"/>
    <n v="0"/>
    <n v="0"/>
    <n v="1"/>
    <n v="1"/>
    <n v="1"/>
    <n v="1"/>
    <n v="0"/>
    <n v="4"/>
    <n v="0"/>
    <n v="0"/>
    <n v="1690"/>
    <n v="1690"/>
    <n v="1690"/>
    <n v="1690"/>
    <n v="0"/>
    <n v="6760"/>
    <n v="4"/>
    <n v="1690"/>
    <n v="6760"/>
    <n v="287.3"/>
    <n v="1149.2"/>
  </r>
  <r>
    <s v=""/>
    <n v="0"/>
    <s v="10091901A005241B000"/>
    <s v="10091901A005241B00044"/>
    <n v="1009190"/>
    <s v="1A00524"/>
    <s v="1B000"/>
    <n v="44"/>
    <s v="VERSACE"/>
    <s v="FW23"/>
    <s v="2023AI"/>
    <x v="0"/>
    <x v="1"/>
    <s v="RTW"/>
    <x v="7"/>
    <s v="DRESS"/>
    <s v="EOS"/>
    <n v="0"/>
    <n v="0"/>
    <n v="1"/>
    <n v="0"/>
    <n v="0"/>
    <n v="1"/>
    <n v="0"/>
    <n v="2"/>
    <n v="0"/>
    <n v="0"/>
    <n v="1690"/>
    <n v="0"/>
    <n v="0"/>
    <n v="1690"/>
    <n v="0"/>
    <n v="3380"/>
    <n v="2"/>
    <n v="1690"/>
    <n v="3380"/>
    <n v="287.3"/>
    <n v="574.6"/>
  </r>
  <r>
    <s v=""/>
    <n v="0"/>
    <s v="10091901A005241B000"/>
    <s v="10091901A005241B00046"/>
    <n v="1009190"/>
    <s v="1A00524"/>
    <s v="1B000"/>
    <n v="46"/>
    <s v="VERSACE"/>
    <s v="FW23"/>
    <s v="2023AI"/>
    <x v="0"/>
    <x v="1"/>
    <s v="RTW"/>
    <x v="7"/>
    <s v="DRESS"/>
    <s v="EOS"/>
    <n v="0"/>
    <n v="0"/>
    <n v="0"/>
    <n v="0"/>
    <n v="0"/>
    <n v="0"/>
    <n v="0"/>
    <n v="0"/>
    <n v="0"/>
    <n v="0"/>
    <n v="0"/>
    <n v="0"/>
    <n v="0"/>
    <n v="0"/>
    <n v="0"/>
    <n v="0"/>
    <n v="0"/>
    <n v="1690"/>
    <n v="0"/>
    <n v="287.3"/>
    <n v="0"/>
  </r>
  <r>
    <s v="1008744_1A02395_1B000"/>
    <n v="1"/>
    <s v="10087441A023951B000"/>
    <s v="10087441A023951B00036"/>
    <n v="1008744"/>
    <s v="1A02395"/>
    <s v="1B000"/>
    <n v="36"/>
    <s v="VERSACE"/>
    <s v="FW23"/>
    <s v="2023AI"/>
    <x v="0"/>
    <x v="1"/>
    <s v="RTW"/>
    <x v="7"/>
    <s v="DRESS"/>
    <s v="EOS"/>
    <n v="0"/>
    <n v="0"/>
    <n v="0"/>
    <n v="0"/>
    <n v="1"/>
    <n v="2"/>
    <n v="0"/>
    <n v="3"/>
    <n v="0"/>
    <n v="0"/>
    <n v="0"/>
    <n v="0"/>
    <n v="2500"/>
    <n v="5000"/>
    <n v="0"/>
    <n v="7500"/>
    <n v="3"/>
    <n v="2500"/>
    <n v="7500"/>
    <n v="425.00000000000006"/>
    <n v="1275.0000000000002"/>
  </r>
  <r>
    <s v=""/>
    <n v="0"/>
    <s v="10087441A023951B000"/>
    <s v="10087441A023951B00038"/>
    <n v="1008744"/>
    <s v="1A02395"/>
    <s v="1B000"/>
    <n v="38"/>
    <s v="VERSACE"/>
    <s v="FW23"/>
    <s v="2023AI"/>
    <x v="0"/>
    <x v="1"/>
    <s v="RTW"/>
    <x v="7"/>
    <s v="DRESS"/>
    <s v="EOS"/>
    <n v="0"/>
    <n v="0"/>
    <n v="0"/>
    <n v="0"/>
    <n v="2"/>
    <n v="1"/>
    <n v="0"/>
    <n v="3"/>
    <n v="0"/>
    <n v="0"/>
    <n v="0"/>
    <n v="0"/>
    <n v="5000"/>
    <n v="2500"/>
    <n v="0"/>
    <n v="7500"/>
    <n v="3"/>
    <n v="2500"/>
    <n v="7500"/>
    <n v="425.00000000000006"/>
    <n v="1275.0000000000002"/>
  </r>
  <r>
    <s v=""/>
    <n v="0"/>
    <s v="10087441A023951B000"/>
    <s v="10087441A023951B00040"/>
    <n v="1008744"/>
    <s v="1A02395"/>
    <s v="1B000"/>
    <n v="40"/>
    <s v="VERSACE"/>
    <s v="FW23"/>
    <s v="2023AI"/>
    <x v="0"/>
    <x v="1"/>
    <s v="RTW"/>
    <x v="7"/>
    <s v="DRESS"/>
    <s v="EOS"/>
    <n v="0"/>
    <n v="0"/>
    <n v="0"/>
    <n v="0"/>
    <n v="1"/>
    <n v="0"/>
    <n v="0"/>
    <n v="1"/>
    <n v="0"/>
    <n v="0"/>
    <n v="0"/>
    <n v="0"/>
    <n v="2500"/>
    <n v="0"/>
    <n v="0"/>
    <n v="2500"/>
    <n v="1"/>
    <n v="2500"/>
    <n v="2500"/>
    <n v="425.00000000000006"/>
    <n v="425.00000000000006"/>
  </r>
  <r>
    <s v=""/>
    <n v="0"/>
    <s v="10087441A023951B000"/>
    <s v="10087441A023951B00042"/>
    <n v="1008744"/>
    <s v="1A02395"/>
    <s v="1B000"/>
    <n v="42"/>
    <s v="VERSACE"/>
    <s v="FW23"/>
    <s v="2023AI"/>
    <x v="0"/>
    <x v="1"/>
    <s v="RTW"/>
    <x v="7"/>
    <s v="DRESS"/>
    <s v="EOS"/>
    <n v="0"/>
    <n v="0"/>
    <n v="0"/>
    <n v="0"/>
    <n v="1"/>
    <n v="0"/>
    <n v="0"/>
    <n v="1"/>
    <n v="0"/>
    <n v="0"/>
    <n v="0"/>
    <n v="0"/>
    <n v="2500"/>
    <n v="0"/>
    <n v="0"/>
    <n v="2500"/>
    <n v="1"/>
    <n v="2500"/>
    <n v="2500"/>
    <n v="425.00000000000006"/>
    <n v="425.00000000000006"/>
  </r>
  <r>
    <s v="1014396_1A10294_1B000"/>
    <n v="1"/>
    <s v="10143961A102941B000"/>
    <s v="10143961A102941B00036"/>
    <n v="1014396"/>
    <s v="1A10294"/>
    <s v="1B000"/>
    <n v="36"/>
    <s v="VERSACE"/>
    <s v="SS24"/>
    <s v="2024PE"/>
    <x v="0"/>
    <x v="1"/>
    <s v="RTW"/>
    <x v="7"/>
    <s v="DRESS"/>
    <s v="MFO"/>
    <n v="0"/>
    <n v="0"/>
    <n v="0"/>
    <n v="0"/>
    <n v="0"/>
    <n v="0"/>
    <n v="0"/>
    <n v="0"/>
    <n v="0"/>
    <n v="0"/>
    <n v="0"/>
    <n v="0"/>
    <n v="0"/>
    <n v="0"/>
    <n v="0"/>
    <n v="0"/>
    <n v="0"/>
    <n v="1700"/>
    <n v="0"/>
    <n v="289"/>
    <n v="0"/>
  </r>
  <r>
    <s v=""/>
    <n v="0"/>
    <s v="10143961A102941B000"/>
    <s v="10143961A102941B00038"/>
    <n v="1014396"/>
    <s v="1A10294"/>
    <s v="1B000"/>
    <n v="38"/>
    <s v="VERSACE"/>
    <s v="SS24"/>
    <s v="2024PE"/>
    <x v="0"/>
    <x v="1"/>
    <s v="RTW"/>
    <x v="7"/>
    <s v="DRESS"/>
    <s v="MFO"/>
    <n v="0"/>
    <n v="0"/>
    <n v="0"/>
    <n v="0"/>
    <n v="0"/>
    <n v="0"/>
    <n v="0"/>
    <n v="0"/>
    <n v="0"/>
    <n v="0"/>
    <n v="0"/>
    <n v="0"/>
    <n v="0"/>
    <n v="0"/>
    <n v="0"/>
    <n v="0"/>
    <n v="0"/>
    <n v="1700"/>
    <n v="0"/>
    <n v="289"/>
    <n v="0"/>
  </r>
  <r>
    <s v=""/>
    <n v="0"/>
    <s v="10143961A102941B000"/>
    <s v="10143961A102941B00040"/>
    <n v="1014396"/>
    <s v="1A10294"/>
    <s v="1B000"/>
    <n v="40"/>
    <s v="VERSACE"/>
    <s v="SS24"/>
    <s v="2024PE"/>
    <x v="0"/>
    <x v="1"/>
    <s v="RTW"/>
    <x v="7"/>
    <s v="DRESS"/>
    <s v="MFO"/>
    <n v="0"/>
    <n v="0"/>
    <n v="0"/>
    <n v="0"/>
    <n v="1"/>
    <n v="0"/>
    <n v="0"/>
    <n v="1"/>
    <n v="0"/>
    <n v="0"/>
    <n v="0"/>
    <n v="0"/>
    <n v="1700"/>
    <n v="0"/>
    <n v="0"/>
    <n v="1700"/>
    <n v="1"/>
    <n v="1700"/>
    <n v="1700"/>
    <n v="289"/>
    <n v="289"/>
  </r>
  <r>
    <s v=""/>
    <n v="0"/>
    <s v="10143961A102941B000"/>
    <s v="10143961A102941B00042"/>
    <n v="1014396"/>
    <s v="1A10294"/>
    <s v="1B000"/>
    <n v="42"/>
    <s v="VERSACE"/>
    <s v="SS24"/>
    <s v="2024PE"/>
    <x v="0"/>
    <x v="1"/>
    <s v="RTW"/>
    <x v="7"/>
    <s v="DRESS"/>
    <s v="MFO"/>
    <n v="0"/>
    <n v="0"/>
    <n v="0"/>
    <n v="0"/>
    <n v="1"/>
    <n v="0"/>
    <n v="0"/>
    <n v="1"/>
    <n v="0"/>
    <n v="0"/>
    <n v="0"/>
    <n v="0"/>
    <n v="1700"/>
    <n v="0"/>
    <n v="0"/>
    <n v="1700"/>
    <n v="1"/>
    <n v="1700"/>
    <n v="1700"/>
    <n v="289"/>
    <n v="289"/>
  </r>
  <r>
    <s v=""/>
    <n v="0"/>
    <s v="10143961A102941B000"/>
    <s v="10143961A102941B00044"/>
    <n v="1014396"/>
    <s v="1A10294"/>
    <s v="1B000"/>
    <n v="44"/>
    <s v="VERSACE"/>
    <s v="SS24"/>
    <s v="2024PE"/>
    <x v="0"/>
    <x v="1"/>
    <s v="RTW"/>
    <x v="7"/>
    <s v="DRESS"/>
    <s v="MFO"/>
    <n v="0"/>
    <n v="0"/>
    <n v="0"/>
    <n v="0"/>
    <n v="0"/>
    <n v="0"/>
    <n v="0"/>
    <n v="0"/>
    <n v="0"/>
    <n v="0"/>
    <n v="0"/>
    <n v="0"/>
    <n v="0"/>
    <n v="0"/>
    <n v="0"/>
    <n v="0"/>
    <n v="0"/>
    <n v="1700"/>
    <n v="0"/>
    <n v="289"/>
    <n v="0"/>
  </r>
  <r>
    <s v=""/>
    <n v="0"/>
    <s v="10143961A102941B000"/>
    <s v="10143961A102941B00046"/>
    <n v="1014396"/>
    <s v="1A10294"/>
    <s v="1B000"/>
    <n v="46"/>
    <s v="VERSACE"/>
    <s v="SS24"/>
    <s v="2024PE"/>
    <x v="0"/>
    <x v="1"/>
    <s v="RTW"/>
    <x v="7"/>
    <s v="DRESS"/>
    <s v="MFO"/>
    <n v="0"/>
    <n v="0"/>
    <n v="0"/>
    <n v="0"/>
    <n v="0"/>
    <n v="0"/>
    <n v="0"/>
    <n v="0"/>
    <n v="0"/>
    <n v="0"/>
    <n v="0"/>
    <n v="0"/>
    <n v="0"/>
    <n v="0"/>
    <n v="0"/>
    <n v="0"/>
    <n v="0"/>
    <n v="1700"/>
    <n v="0"/>
    <n v="289"/>
    <n v="0"/>
  </r>
  <r>
    <s v=""/>
    <n v="0"/>
    <s v="10143961A102941B000"/>
    <s v="10143961A102941B00048"/>
    <n v="1014396"/>
    <s v="1A10294"/>
    <s v="1B000"/>
    <n v="48"/>
    <s v="VERSACE"/>
    <s v="SS24"/>
    <s v="2024PE"/>
    <x v="0"/>
    <x v="1"/>
    <s v="RTW"/>
    <x v="7"/>
    <s v="DRESS"/>
    <s v="MFO"/>
    <n v="0"/>
    <n v="0"/>
    <n v="0"/>
    <n v="0"/>
    <n v="0"/>
    <n v="0"/>
    <n v="0"/>
    <n v="0"/>
    <n v="0"/>
    <n v="0"/>
    <n v="0"/>
    <n v="0"/>
    <n v="0"/>
    <n v="0"/>
    <n v="0"/>
    <n v="0"/>
    <n v="0"/>
    <n v="1700"/>
    <n v="0"/>
    <n v="289"/>
    <n v="0"/>
  </r>
  <r>
    <s v=""/>
    <n v="0"/>
    <s v="10143961A102941B000"/>
    <s v="10143961A102941B00050"/>
    <n v="1014396"/>
    <s v="1A10294"/>
    <s v="1B000"/>
    <n v="50"/>
    <s v="VERSACE"/>
    <s v="SS24"/>
    <s v="2024PE"/>
    <x v="0"/>
    <x v="1"/>
    <s v="RTW"/>
    <x v="7"/>
    <s v="DRESS"/>
    <s v="MFO"/>
    <n v="0"/>
    <n v="0"/>
    <n v="0"/>
    <n v="0"/>
    <n v="0"/>
    <n v="0"/>
    <n v="0"/>
    <n v="0"/>
    <n v="0"/>
    <n v="0"/>
    <n v="0"/>
    <n v="0"/>
    <n v="0"/>
    <n v="0"/>
    <n v="0"/>
    <n v="0"/>
    <n v="0"/>
    <n v="1700"/>
    <n v="0"/>
    <n v="289"/>
    <n v="0"/>
  </r>
  <r>
    <s v=""/>
    <n v="0"/>
    <s v="10143961A102941B000"/>
    <s v="10143961A102941B00052"/>
    <n v="1014396"/>
    <s v="1A10294"/>
    <s v="1B000"/>
    <n v="52"/>
    <s v="VERSACE"/>
    <s v="SS24"/>
    <s v="2024PE"/>
    <x v="0"/>
    <x v="1"/>
    <s v="RTW"/>
    <x v="7"/>
    <s v="DRESS"/>
    <s v="MFO"/>
    <n v="0"/>
    <n v="0"/>
    <n v="0"/>
    <n v="0"/>
    <n v="0"/>
    <n v="0"/>
    <n v="0"/>
    <n v="0"/>
    <n v="0"/>
    <n v="0"/>
    <n v="0"/>
    <n v="0"/>
    <n v="0"/>
    <n v="0"/>
    <n v="0"/>
    <n v="0"/>
    <n v="0"/>
    <n v="1700"/>
    <n v="0"/>
    <n v="289"/>
    <n v="0"/>
  </r>
  <r>
    <s v="A88677_A219045_A1008"/>
    <n v="1"/>
    <s v="A88677A219045A1008"/>
    <s v="A88677A219045A100842"/>
    <s v="A88677"/>
    <s v="A219045"/>
    <s v="A1008"/>
    <n v="42"/>
    <s v="VERSACE"/>
    <s v="FW22&amp;Before"/>
    <s v="2021PE"/>
    <x v="0"/>
    <x v="1"/>
    <s v="RTW"/>
    <x v="8"/>
    <s v="COCKTAIL"/>
    <s v="EOS"/>
    <n v="1"/>
    <n v="0"/>
    <n v="0"/>
    <n v="0"/>
    <n v="0"/>
    <n v="0"/>
    <n v="0"/>
    <n v="1"/>
    <n v="2250"/>
    <n v="0"/>
    <n v="0"/>
    <n v="0"/>
    <n v="0"/>
    <n v="0"/>
    <n v="0"/>
    <n v="2250"/>
    <n v="1"/>
    <n v="2250"/>
    <n v="2250"/>
    <n v="382.5"/>
    <n v="382.5"/>
  </r>
  <r>
    <s v="1007899_1A02395_1B000"/>
    <n v="1"/>
    <s v="10078991A023951B000"/>
    <s v="10078991A023951B00036"/>
    <n v="1007899"/>
    <s v="1A02395"/>
    <s v="1B000"/>
    <n v="36"/>
    <s v="VERSACE"/>
    <s v="FW22&amp;Before"/>
    <s v="2022AI"/>
    <x v="0"/>
    <x v="1"/>
    <s v="RTW"/>
    <x v="8"/>
    <s v="COCKTAIL"/>
    <s v="EOS"/>
    <n v="0"/>
    <n v="0"/>
    <n v="0"/>
    <n v="0"/>
    <n v="0"/>
    <n v="0"/>
    <n v="0"/>
    <n v="0"/>
    <n v="0"/>
    <n v="0"/>
    <n v="0"/>
    <n v="0"/>
    <n v="0"/>
    <n v="0"/>
    <n v="0"/>
    <n v="0"/>
    <n v="0"/>
    <n v="3200"/>
    <n v="0"/>
    <n v="544"/>
    <n v="0"/>
  </r>
  <r>
    <s v=""/>
    <n v="0"/>
    <s v="10078991A023951B000"/>
    <s v="10078991A023951B00038"/>
    <n v="1007899"/>
    <s v="1A02395"/>
    <s v="1B000"/>
    <n v="38"/>
    <s v="VERSACE"/>
    <s v="FW22&amp;Before"/>
    <s v="2022AI"/>
    <x v="0"/>
    <x v="1"/>
    <s v="RTW"/>
    <x v="8"/>
    <s v="COCKTAIL"/>
    <s v="EOS"/>
    <n v="1"/>
    <n v="0"/>
    <n v="0"/>
    <n v="0"/>
    <n v="0"/>
    <n v="0"/>
    <n v="0"/>
    <n v="1"/>
    <n v="3200"/>
    <n v="0"/>
    <n v="0"/>
    <n v="0"/>
    <n v="0"/>
    <n v="0"/>
    <n v="0"/>
    <n v="3200"/>
    <n v="1"/>
    <n v="3200"/>
    <n v="3200"/>
    <n v="544"/>
    <n v="544"/>
  </r>
  <r>
    <s v=""/>
    <n v="0"/>
    <s v="10078991A023951B000"/>
    <s v="10078991A023951B00040"/>
    <n v="1007899"/>
    <s v="1A02395"/>
    <s v="1B000"/>
    <n v="40"/>
    <s v="VERSACE"/>
    <s v="FW22&amp;Before"/>
    <s v="2022AI"/>
    <x v="0"/>
    <x v="1"/>
    <s v="RTW"/>
    <x v="8"/>
    <s v="COCKTAIL"/>
    <s v="EOS"/>
    <n v="3"/>
    <n v="0"/>
    <n v="0"/>
    <n v="0"/>
    <n v="0"/>
    <n v="0"/>
    <n v="0"/>
    <n v="3"/>
    <n v="9600"/>
    <n v="0"/>
    <n v="0"/>
    <n v="0"/>
    <n v="0"/>
    <n v="0"/>
    <n v="0"/>
    <n v="9600"/>
    <n v="3"/>
    <n v="3200"/>
    <n v="9600"/>
    <n v="544"/>
    <n v="1632"/>
  </r>
  <r>
    <s v=""/>
    <n v="0"/>
    <s v="10078991A023951B000"/>
    <s v="10078991A023951B00042"/>
    <n v="1007899"/>
    <s v="1A02395"/>
    <s v="1B000"/>
    <n v="42"/>
    <s v="VERSACE"/>
    <s v="FW22&amp;Before"/>
    <s v="2022AI"/>
    <x v="0"/>
    <x v="1"/>
    <s v="RTW"/>
    <x v="8"/>
    <s v="COCKTAIL"/>
    <s v="EOS"/>
    <n v="1"/>
    <n v="0"/>
    <n v="0"/>
    <n v="0"/>
    <n v="0"/>
    <n v="0"/>
    <n v="0"/>
    <n v="1"/>
    <n v="3200"/>
    <n v="0"/>
    <n v="0"/>
    <n v="0"/>
    <n v="0"/>
    <n v="0"/>
    <n v="0"/>
    <n v="3200"/>
    <n v="1"/>
    <n v="3200"/>
    <n v="3200"/>
    <n v="544"/>
    <n v="544"/>
  </r>
  <r>
    <s v="1010011_1A00540_1B000"/>
    <n v="1"/>
    <s v="10100111A005401B000"/>
    <s v="10100111A005401B00036"/>
    <n v="1010011"/>
    <s v="1A00540"/>
    <s v="1B000"/>
    <n v="36"/>
    <s v="VERSACE"/>
    <s v="SS23"/>
    <s v="2023PE"/>
    <x v="0"/>
    <x v="1"/>
    <s v="RTW"/>
    <x v="8"/>
    <s v="COCKTAIL"/>
    <s v="EOS"/>
    <n v="0"/>
    <n v="0"/>
    <n v="1"/>
    <n v="0"/>
    <n v="0"/>
    <n v="0"/>
    <n v="0"/>
    <n v="1"/>
    <n v="0"/>
    <n v="0"/>
    <n v="2500"/>
    <n v="0"/>
    <n v="0"/>
    <n v="0"/>
    <n v="0"/>
    <n v="2500"/>
    <n v="1"/>
    <n v="2500"/>
    <n v="2500"/>
    <n v="425.00000000000006"/>
    <n v="425.00000000000006"/>
  </r>
  <r>
    <s v=""/>
    <n v="0"/>
    <s v="10100111A005401B000"/>
    <s v="10100111A005401B00038"/>
    <n v="1010011"/>
    <s v="1A00540"/>
    <s v="1B000"/>
    <n v="38"/>
    <s v="VERSACE"/>
    <s v="SS23"/>
    <s v="2023PE"/>
    <x v="0"/>
    <x v="1"/>
    <s v="RTW"/>
    <x v="8"/>
    <s v="COCKTAIL"/>
    <s v="EOS"/>
    <n v="0"/>
    <n v="0"/>
    <n v="1"/>
    <n v="0"/>
    <n v="0"/>
    <n v="1"/>
    <n v="0"/>
    <n v="2"/>
    <n v="0"/>
    <n v="0"/>
    <n v="2500"/>
    <n v="0"/>
    <n v="0"/>
    <n v="2500"/>
    <n v="0"/>
    <n v="5000"/>
    <n v="2"/>
    <n v="2500"/>
    <n v="5000"/>
    <n v="425.00000000000006"/>
    <n v="850.00000000000011"/>
  </r>
  <r>
    <s v=""/>
    <n v="0"/>
    <s v="10100111A005401B000"/>
    <s v="10100111A005401B00040"/>
    <n v="1010011"/>
    <s v="1A00540"/>
    <s v="1B000"/>
    <n v="40"/>
    <s v="VERSACE"/>
    <s v="SS23"/>
    <s v="2023PE"/>
    <x v="0"/>
    <x v="1"/>
    <s v="RTW"/>
    <x v="8"/>
    <s v="COCKTAIL"/>
    <s v="EOS"/>
    <n v="0"/>
    <n v="0"/>
    <n v="1"/>
    <n v="0"/>
    <n v="0"/>
    <n v="1"/>
    <n v="0"/>
    <n v="2"/>
    <n v="0"/>
    <n v="0"/>
    <n v="2500"/>
    <n v="0"/>
    <n v="0"/>
    <n v="2500"/>
    <n v="0"/>
    <n v="5000"/>
    <n v="2"/>
    <n v="2500"/>
    <n v="5000"/>
    <n v="425.00000000000006"/>
    <n v="850.00000000000011"/>
  </r>
  <r>
    <s v="1010011_1A07319_1PM60"/>
    <n v="1"/>
    <s v="10100111A073191PM60"/>
    <s v="10100111A073191PM6038"/>
    <n v="1010011"/>
    <s v="1A07319"/>
    <s v="1PM60"/>
    <n v="38"/>
    <s v="VERSACE"/>
    <s v="SS23"/>
    <s v="2023PE"/>
    <x v="0"/>
    <x v="1"/>
    <s v="RTW"/>
    <x v="8"/>
    <s v="COCKTAIL"/>
    <s v="EOS"/>
    <n v="0"/>
    <n v="0"/>
    <n v="0"/>
    <n v="0"/>
    <n v="2"/>
    <n v="1"/>
    <n v="0"/>
    <n v="3"/>
    <n v="0"/>
    <n v="0"/>
    <n v="0"/>
    <n v="0"/>
    <n v="5000"/>
    <n v="2500"/>
    <n v="0"/>
    <n v="7500"/>
    <n v="3"/>
    <n v="2500"/>
    <n v="7500"/>
    <n v="425.00000000000006"/>
    <n v="1275.0000000000002"/>
  </r>
  <r>
    <s v=""/>
    <n v="0"/>
    <s v="10100111A073191PM60"/>
    <s v="10100111A073191PM6040"/>
    <n v="1010011"/>
    <s v="1A07319"/>
    <s v="1PM60"/>
    <n v="40"/>
    <s v="VERSACE"/>
    <s v="SS23"/>
    <s v="2023PE"/>
    <x v="0"/>
    <x v="1"/>
    <s v="RTW"/>
    <x v="8"/>
    <s v="COCKTAIL"/>
    <s v="EOS"/>
    <n v="0"/>
    <n v="0"/>
    <n v="0"/>
    <n v="0"/>
    <n v="0"/>
    <n v="1"/>
    <n v="0"/>
    <n v="1"/>
    <n v="0"/>
    <n v="0"/>
    <n v="0"/>
    <n v="0"/>
    <n v="0"/>
    <n v="2500"/>
    <n v="0"/>
    <n v="2500"/>
    <n v="1"/>
    <n v="2500"/>
    <n v="2500"/>
    <n v="425.00000000000006"/>
    <n v="425.00000000000006"/>
  </r>
  <r>
    <s v="1008636_1A05908_1B000"/>
    <n v="1"/>
    <s v="10086361A059081B000"/>
    <s v="10086361A059081B00038"/>
    <n v="1008636"/>
    <s v="1A05908"/>
    <s v="1B000"/>
    <n v="38"/>
    <s v="VERSACE"/>
    <s v="SS23"/>
    <s v="2023PE"/>
    <x v="0"/>
    <x v="1"/>
    <s v="RTW"/>
    <x v="8"/>
    <s v="COCKTAIL"/>
    <s v="EOS"/>
    <n v="2"/>
    <n v="0"/>
    <n v="1"/>
    <n v="0"/>
    <n v="0"/>
    <n v="1"/>
    <n v="0"/>
    <n v="4"/>
    <n v="3400"/>
    <n v="0"/>
    <n v="1700"/>
    <n v="0"/>
    <n v="0"/>
    <n v="1700"/>
    <n v="0"/>
    <n v="6800"/>
    <n v="4"/>
    <n v="1700"/>
    <n v="6800"/>
    <n v="289"/>
    <n v="1156"/>
  </r>
  <r>
    <s v=""/>
    <n v="0"/>
    <s v="10086361A059081B000"/>
    <s v="10086361A059081B00040"/>
    <n v="1008636"/>
    <s v="1A05908"/>
    <s v="1B000"/>
    <n v="40"/>
    <s v="VERSACE"/>
    <s v="SS23"/>
    <s v="2023PE"/>
    <x v="0"/>
    <x v="1"/>
    <s v="RTW"/>
    <x v="8"/>
    <s v="COCKTAIL"/>
    <s v="EOS"/>
    <n v="0"/>
    <n v="0"/>
    <n v="1"/>
    <n v="0"/>
    <n v="0"/>
    <n v="1"/>
    <n v="0"/>
    <n v="2"/>
    <n v="0"/>
    <n v="0"/>
    <n v="1700"/>
    <n v="0"/>
    <n v="0"/>
    <n v="1700"/>
    <n v="0"/>
    <n v="3400"/>
    <n v="2"/>
    <n v="1700"/>
    <n v="3400"/>
    <n v="289"/>
    <n v="578"/>
  </r>
  <r>
    <s v=""/>
    <n v="0"/>
    <s v="10086361A059081B000"/>
    <s v="10086361A059081B00042"/>
    <n v="1008636"/>
    <s v="1A05908"/>
    <s v="1B000"/>
    <n v="42"/>
    <s v="VERSACE"/>
    <s v="SS23"/>
    <s v="2023PE"/>
    <x v="0"/>
    <x v="1"/>
    <s v="RTW"/>
    <x v="8"/>
    <s v="COCKTAIL"/>
    <s v="EOS"/>
    <n v="0"/>
    <n v="0"/>
    <n v="1"/>
    <n v="0"/>
    <n v="0"/>
    <n v="0"/>
    <n v="0"/>
    <n v="1"/>
    <n v="0"/>
    <n v="0"/>
    <n v="1700"/>
    <n v="0"/>
    <n v="0"/>
    <n v="0"/>
    <n v="0"/>
    <n v="1700"/>
    <n v="1"/>
    <n v="1700"/>
    <n v="1700"/>
    <n v="289"/>
    <n v="289"/>
  </r>
  <r>
    <s v="1009778_1A06931_1B000"/>
    <n v="1"/>
    <s v="10097781A069311B000"/>
    <s v="10097781A069311B00036"/>
    <n v="1009778"/>
    <s v="1A06931"/>
    <s v="1B000"/>
    <n v="36"/>
    <s v="VERSACE"/>
    <s v="SS23"/>
    <s v="2023PE"/>
    <x v="0"/>
    <x v="1"/>
    <s v="RTW"/>
    <x v="8"/>
    <s v="COCKTAIL"/>
    <s v="EOS"/>
    <n v="0"/>
    <n v="0"/>
    <n v="0"/>
    <n v="0"/>
    <n v="0"/>
    <n v="1"/>
    <n v="0"/>
    <n v="1"/>
    <n v="0"/>
    <n v="0"/>
    <n v="0"/>
    <n v="0"/>
    <n v="0"/>
    <n v="5500"/>
    <n v="0"/>
    <n v="5500"/>
    <n v="1"/>
    <n v="5500"/>
    <n v="5500"/>
    <n v="935.00000000000011"/>
    <n v="935.00000000000011"/>
  </r>
  <r>
    <s v=""/>
    <n v="0"/>
    <s v="10097781A069311B000"/>
    <s v="10097781A069311B00038"/>
    <n v="1009778"/>
    <s v="1A06931"/>
    <s v="1B000"/>
    <n v="38"/>
    <s v="VERSACE"/>
    <s v="SS23"/>
    <s v="2023PE"/>
    <x v="0"/>
    <x v="1"/>
    <s v="RTW"/>
    <x v="8"/>
    <s v="COCKTAIL"/>
    <s v="EOS"/>
    <n v="0"/>
    <n v="0"/>
    <n v="0"/>
    <n v="0"/>
    <n v="0"/>
    <n v="2"/>
    <n v="0"/>
    <n v="2"/>
    <n v="0"/>
    <n v="0"/>
    <n v="0"/>
    <n v="0"/>
    <n v="0"/>
    <n v="11000"/>
    <n v="0"/>
    <n v="11000"/>
    <n v="2"/>
    <n v="5500"/>
    <n v="11000"/>
    <n v="935.00000000000011"/>
    <n v="1870.0000000000002"/>
  </r>
  <r>
    <s v=""/>
    <n v="0"/>
    <s v="10097781A069311B000"/>
    <s v="10097781A069311B00040"/>
    <n v="1009778"/>
    <s v="1A06931"/>
    <s v="1B000"/>
    <n v="40"/>
    <s v="VERSACE"/>
    <s v="SS23"/>
    <s v="2023PE"/>
    <x v="0"/>
    <x v="1"/>
    <s v="RTW"/>
    <x v="8"/>
    <s v="COCKTAIL"/>
    <s v="EOS"/>
    <n v="0"/>
    <n v="0"/>
    <n v="0"/>
    <n v="0"/>
    <n v="0"/>
    <n v="1"/>
    <n v="0"/>
    <n v="1"/>
    <n v="0"/>
    <n v="0"/>
    <n v="0"/>
    <n v="0"/>
    <n v="0"/>
    <n v="5500"/>
    <n v="0"/>
    <n v="5500"/>
    <n v="1"/>
    <n v="5500"/>
    <n v="5500"/>
    <n v="935.00000000000011"/>
    <n v="935.00000000000011"/>
  </r>
  <r>
    <s v="1009778_1A06931_1PM60"/>
    <n v="1"/>
    <s v="10097781A069311PM60"/>
    <s v="10097781A069311PM6038"/>
    <n v="1009778"/>
    <s v="1A06931"/>
    <s v="1PM60"/>
    <n v="38"/>
    <s v="VERSACE"/>
    <s v="SS23"/>
    <s v="2023PE"/>
    <x v="0"/>
    <x v="1"/>
    <s v="RTW"/>
    <x v="8"/>
    <s v="COCKTAIL"/>
    <s v="EOS"/>
    <n v="0"/>
    <n v="0"/>
    <n v="0"/>
    <n v="0"/>
    <n v="0"/>
    <n v="1"/>
    <n v="0"/>
    <n v="1"/>
    <n v="0"/>
    <n v="0"/>
    <n v="0"/>
    <n v="0"/>
    <n v="0"/>
    <n v="5500"/>
    <n v="0"/>
    <n v="5500"/>
    <n v="1"/>
    <n v="5500"/>
    <n v="5500"/>
    <n v="935.00000000000011"/>
    <n v="935.00000000000011"/>
  </r>
  <r>
    <s v="1010903_1A00540_1B000"/>
    <n v="1"/>
    <s v="10109031A005401B000"/>
    <s v="10109031A005401B00036"/>
    <n v="1010903"/>
    <s v="1A00540"/>
    <s v="1B000"/>
    <n v="36"/>
    <s v="VERSACE"/>
    <s v="FW23"/>
    <s v="2023AI"/>
    <x v="0"/>
    <x v="1"/>
    <s v="RTW"/>
    <x v="8"/>
    <s v="COCKTAIL"/>
    <s v="EOS"/>
    <n v="0"/>
    <n v="0"/>
    <n v="0"/>
    <n v="0"/>
    <n v="1"/>
    <n v="0"/>
    <n v="0"/>
    <n v="1"/>
    <n v="0"/>
    <n v="0"/>
    <n v="0"/>
    <n v="0"/>
    <n v="3400"/>
    <n v="0"/>
    <n v="0"/>
    <n v="3400"/>
    <n v="1"/>
    <n v="3400"/>
    <n v="3400"/>
    <n v="578"/>
    <n v="578"/>
  </r>
  <r>
    <s v=""/>
    <n v="0"/>
    <s v="10109031A005401B000"/>
    <s v="10109031A005401B00038"/>
    <n v="1010903"/>
    <s v="1A00540"/>
    <s v="1B000"/>
    <n v="38"/>
    <s v="VERSACE"/>
    <s v="FW23"/>
    <s v="2023AI"/>
    <x v="0"/>
    <x v="1"/>
    <s v="RTW"/>
    <x v="8"/>
    <s v="COCKTAIL"/>
    <s v="EOS"/>
    <n v="0"/>
    <n v="0"/>
    <n v="1"/>
    <n v="0"/>
    <n v="1"/>
    <n v="2"/>
    <n v="1"/>
    <n v="5"/>
    <n v="0"/>
    <n v="0"/>
    <n v="3400"/>
    <n v="0"/>
    <n v="3400"/>
    <n v="6800"/>
    <n v="3400"/>
    <n v="17000"/>
    <n v="5"/>
    <n v="3400"/>
    <n v="17000"/>
    <n v="578"/>
    <n v="2890"/>
  </r>
  <r>
    <s v=""/>
    <n v="0"/>
    <s v="10109031A005401B000"/>
    <s v="10109031A005401B00040"/>
    <n v="1010903"/>
    <s v="1A00540"/>
    <s v="1B000"/>
    <n v="40"/>
    <s v="VERSACE"/>
    <s v="FW23"/>
    <s v="2023AI"/>
    <x v="0"/>
    <x v="1"/>
    <s v="RTW"/>
    <x v="8"/>
    <s v="COCKTAIL"/>
    <s v="EOS"/>
    <n v="0"/>
    <n v="2"/>
    <n v="1"/>
    <n v="0"/>
    <n v="1"/>
    <n v="1"/>
    <n v="0"/>
    <n v="5"/>
    <n v="0"/>
    <n v="6800"/>
    <n v="3400"/>
    <n v="0"/>
    <n v="3400"/>
    <n v="3400"/>
    <n v="0"/>
    <n v="17000"/>
    <n v="5"/>
    <n v="3400"/>
    <n v="17000"/>
    <n v="578"/>
    <n v="2890"/>
  </r>
  <r>
    <s v=""/>
    <n v="0"/>
    <s v="10109031A005401B000"/>
    <s v="10109031A005401B00042"/>
    <n v="1010903"/>
    <s v="1A00540"/>
    <s v="1B000"/>
    <n v="42"/>
    <s v="VERSACE"/>
    <s v="FW23"/>
    <s v="2023AI"/>
    <x v="0"/>
    <x v="1"/>
    <s v="RTW"/>
    <x v="8"/>
    <s v="COCKTAIL"/>
    <s v="EOS"/>
    <n v="0"/>
    <n v="2"/>
    <n v="1"/>
    <n v="0"/>
    <n v="1"/>
    <n v="2"/>
    <n v="0"/>
    <n v="6"/>
    <n v="0"/>
    <n v="6800"/>
    <n v="3400"/>
    <n v="0"/>
    <n v="3400"/>
    <n v="6800"/>
    <n v="0"/>
    <n v="20400"/>
    <n v="6"/>
    <n v="3400"/>
    <n v="20400"/>
    <n v="578"/>
    <n v="3468"/>
  </r>
  <r>
    <s v=""/>
    <n v="0"/>
    <s v="10109031A005401B000"/>
    <s v="10109031A005401B00044"/>
    <n v="1010903"/>
    <s v="1A00540"/>
    <s v="1B000"/>
    <n v="44"/>
    <s v="VERSACE"/>
    <s v="FW23"/>
    <s v="2023AI"/>
    <x v="0"/>
    <x v="1"/>
    <s v="RTW"/>
    <x v="8"/>
    <s v="COCKTAIL"/>
    <s v="EOS"/>
    <n v="0"/>
    <n v="0"/>
    <n v="1"/>
    <n v="0"/>
    <n v="0"/>
    <n v="0"/>
    <n v="0"/>
    <n v="1"/>
    <n v="0"/>
    <n v="0"/>
    <n v="3400"/>
    <n v="0"/>
    <n v="0"/>
    <n v="0"/>
    <n v="0"/>
    <n v="3400"/>
    <n v="1"/>
    <n v="3400"/>
    <n v="3400"/>
    <n v="578"/>
    <n v="578"/>
  </r>
  <r>
    <s v="1011239_1A08211_5B020"/>
    <n v="1"/>
    <s v="10112391A082115B020"/>
    <s v="10112391A082115B02036"/>
    <n v="1011239"/>
    <s v="1A08211"/>
    <s v="5B020"/>
    <n v="36"/>
    <s v="VERSACE"/>
    <s v="FW23"/>
    <s v="2023AI"/>
    <x v="0"/>
    <x v="1"/>
    <s v="RTW"/>
    <x v="8"/>
    <s v="COCKTAIL"/>
    <s v="EOS"/>
    <n v="0"/>
    <n v="0"/>
    <n v="0"/>
    <n v="0"/>
    <n v="0"/>
    <n v="1"/>
    <n v="0"/>
    <n v="1"/>
    <n v="0"/>
    <n v="0"/>
    <n v="0"/>
    <n v="0"/>
    <n v="0"/>
    <n v="3500"/>
    <n v="0"/>
    <n v="3500"/>
    <n v="1"/>
    <n v="3500"/>
    <n v="3500"/>
    <n v="595"/>
    <n v="595"/>
  </r>
  <r>
    <s v=""/>
    <n v="0"/>
    <s v="10112391A082115B020"/>
    <s v="10112391A082115B02038"/>
    <n v="1011239"/>
    <s v="1A08211"/>
    <s v="5B020"/>
    <n v="38"/>
    <s v="VERSACE"/>
    <s v="FW23"/>
    <s v="2023AI"/>
    <x v="0"/>
    <x v="1"/>
    <s v="RTW"/>
    <x v="8"/>
    <s v="COCKTAIL"/>
    <s v="EOS"/>
    <n v="0"/>
    <n v="0"/>
    <n v="0"/>
    <n v="0"/>
    <n v="1"/>
    <n v="0"/>
    <n v="0"/>
    <n v="1"/>
    <n v="0"/>
    <n v="0"/>
    <n v="0"/>
    <n v="0"/>
    <n v="3500"/>
    <n v="0"/>
    <n v="0"/>
    <n v="3500"/>
    <n v="1"/>
    <n v="3500"/>
    <n v="3500"/>
    <n v="595"/>
    <n v="595"/>
  </r>
  <r>
    <s v=""/>
    <n v="0"/>
    <s v="10112391A082115B020"/>
    <s v="10112391A082115B02040"/>
    <n v="1011239"/>
    <s v="1A08211"/>
    <s v="5B020"/>
    <n v="40"/>
    <s v="VERSACE"/>
    <s v="FW23"/>
    <s v="2023AI"/>
    <x v="0"/>
    <x v="1"/>
    <s v="RTW"/>
    <x v="8"/>
    <s v="COCKTAIL"/>
    <s v="EOS"/>
    <n v="0"/>
    <n v="0"/>
    <n v="0"/>
    <n v="0"/>
    <n v="1"/>
    <n v="0"/>
    <n v="0"/>
    <n v="1"/>
    <n v="0"/>
    <n v="0"/>
    <n v="0"/>
    <n v="0"/>
    <n v="3500"/>
    <n v="0"/>
    <n v="0"/>
    <n v="3500"/>
    <n v="1"/>
    <n v="3500"/>
    <n v="3500"/>
    <n v="595"/>
    <n v="595"/>
  </r>
  <r>
    <s v=""/>
    <n v="0"/>
    <s v="10112391A082115B020"/>
    <s v="10112391A082115B02042"/>
    <n v="1011239"/>
    <s v="1A08211"/>
    <s v="5B020"/>
    <n v="42"/>
    <s v="VERSACE"/>
    <s v="FW23"/>
    <s v="2023AI"/>
    <x v="0"/>
    <x v="1"/>
    <s v="RTW"/>
    <x v="8"/>
    <s v="COCKTAIL"/>
    <s v="EOS"/>
    <n v="0"/>
    <n v="0"/>
    <n v="0"/>
    <n v="0"/>
    <n v="0"/>
    <n v="2"/>
    <n v="0"/>
    <n v="2"/>
    <n v="0"/>
    <n v="0"/>
    <n v="0"/>
    <n v="0"/>
    <n v="0"/>
    <n v="7000"/>
    <n v="0"/>
    <n v="7000"/>
    <n v="2"/>
    <n v="3500"/>
    <n v="7000"/>
    <n v="595"/>
    <n v="1190"/>
  </r>
  <r>
    <s v=""/>
    <n v="0"/>
    <s v="10112391A082115B020"/>
    <s v="10112391A082115B02044"/>
    <n v="1011239"/>
    <s v="1A08211"/>
    <s v="5B020"/>
    <n v="44"/>
    <s v="VERSACE"/>
    <s v="FW23"/>
    <s v="2023AI"/>
    <x v="0"/>
    <x v="1"/>
    <s v="RTW"/>
    <x v="8"/>
    <s v="COCKTAIL"/>
    <s v="EOS"/>
    <n v="0"/>
    <n v="0"/>
    <n v="0"/>
    <n v="0"/>
    <n v="0"/>
    <n v="1"/>
    <n v="0"/>
    <n v="1"/>
    <n v="0"/>
    <n v="0"/>
    <n v="0"/>
    <n v="0"/>
    <n v="0"/>
    <n v="3500"/>
    <n v="0"/>
    <n v="3500"/>
    <n v="1"/>
    <n v="3500"/>
    <n v="3500"/>
    <n v="595"/>
    <n v="595"/>
  </r>
  <r>
    <s v="1011244_1A00572_1B000"/>
    <n v="1"/>
    <s v="10112441A005721B000"/>
    <s v="10112441A005721B00038"/>
    <n v="1011244"/>
    <s v="1A00572"/>
    <s v="1B000"/>
    <n v="38"/>
    <s v="VERSACE"/>
    <s v="FW23"/>
    <s v="2023AI"/>
    <x v="0"/>
    <x v="1"/>
    <s v="RTW"/>
    <x v="8"/>
    <s v="COCKTAIL"/>
    <s v="EOS"/>
    <n v="0"/>
    <n v="0"/>
    <n v="0"/>
    <n v="0"/>
    <n v="0"/>
    <n v="1"/>
    <n v="0"/>
    <n v="1"/>
    <n v="0"/>
    <n v="0"/>
    <n v="0"/>
    <n v="0"/>
    <n v="0"/>
    <n v="2600"/>
    <n v="0"/>
    <n v="2600"/>
    <n v="1"/>
    <n v="2600"/>
    <n v="2600"/>
    <n v="442.00000000000006"/>
    <n v="442.00000000000006"/>
  </r>
  <r>
    <s v=""/>
    <n v="0"/>
    <s v="10112441A005721B000"/>
    <s v="10112441A005721B00040"/>
    <n v="1011244"/>
    <s v="1A00572"/>
    <s v="1B000"/>
    <n v="40"/>
    <s v="VERSACE"/>
    <s v="FW23"/>
    <s v="2023AI"/>
    <x v="0"/>
    <x v="1"/>
    <s v="RTW"/>
    <x v="8"/>
    <s v="COCKTAIL"/>
    <s v="EOS"/>
    <n v="0"/>
    <n v="0"/>
    <n v="0"/>
    <n v="0"/>
    <n v="0"/>
    <n v="0"/>
    <n v="0"/>
    <n v="0"/>
    <n v="0"/>
    <n v="0"/>
    <n v="0"/>
    <n v="0"/>
    <n v="0"/>
    <n v="0"/>
    <n v="0"/>
    <n v="0"/>
    <n v="0"/>
    <n v="2600"/>
    <n v="0"/>
    <n v="442.00000000000006"/>
    <n v="0"/>
  </r>
  <r>
    <s v=""/>
    <n v="0"/>
    <s v="10112441A005721B000"/>
    <s v="10112441A005721B00042"/>
    <n v="1011244"/>
    <s v="1A00572"/>
    <s v="1B000"/>
    <n v="42"/>
    <s v="VERSACE"/>
    <s v="FW23"/>
    <s v="2023AI"/>
    <x v="0"/>
    <x v="1"/>
    <s v="RTW"/>
    <x v="8"/>
    <s v="COCKTAIL"/>
    <s v="EOS"/>
    <n v="0"/>
    <n v="0"/>
    <n v="0"/>
    <n v="0"/>
    <n v="0"/>
    <n v="0"/>
    <n v="0"/>
    <n v="0"/>
    <n v="0"/>
    <n v="0"/>
    <n v="0"/>
    <n v="0"/>
    <n v="0"/>
    <n v="0"/>
    <n v="0"/>
    <n v="0"/>
    <n v="0"/>
    <n v="2600"/>
    <n v="0"/>
    <n v="442.00000000000006"/>
    <n v="0"/>
  </r>
  <r>
    <s v="1011267_1A00523_1B000"/>
    <n v="1"/>
    <s v="10112671A005231B000"/>
    <s v="10112671A005231B00036"/>
    <n v="1011267"/>
    <s v="1A00523"/>
    <s v="1B000"/>
    <n v="36"/>
    <s v="VERSACE"/>
    <s v="FW23"/>
    <s v="2023AI"/>
    <x v="0"/>
    <x v="1"/>
    <s v="RTW"/>
    <x v="8"/>
    <s v="COCKTAIL"/>
    <s v="EOS"/>
    <n v="0"/>
    <n v="0"/>
    <n v="0"/>
    <n v="1"/>
    <n v="0"/>
    <n v="1"/>
    <n v="0"/>
    <n v="2"/>
    <n v="0"/>
    <n v="0"/>
    <n v="0"/>
    <n v="3900"/>
    <n v="0"/>
    <n v="3900"/>
    <n v="0"/>
    <n v="7800"/>
    <n v="2"/>
    <n v="3900"/>
    <n v="7800"/>
    <n v="663"/>
    <n v="1326"/>
  </r>
  <r>
    <s v=""/>
    <n v="0"/>
    <s v="10112671A005231B000"/>
    <s v="10112671A005231B00038"/>
    <n v="1011267"/>
    <s v="1A00523"/>
    <s v="1B000"/>
    <n v="38"/>
    <s v="VERSACE"/>
    <s v="FW23"/>
    <s v="2023AI"/>
    <x v="0"/>
    <x v="1"/>
    <s v="RTW"/>
    <x v="8"/>
    <s v="COCKTAIL"/>
    <s v="EOS"/>
    <n v="0"/>
    <n v="0"/>
    <n v="0"/>
    <n v="1"/>
    <n v="0"/>
    <n v="1"/>
    <n v="0"/>
    <n v="2"/>
    <n v="0"/>
    <n v="0"/>
    <n v="0"/>
    <n v="3900"/>
    <n v="0"/>
    <n v="3900"/>
    <n v="0"/>
    <n v="7800"/>
    <n v="2"/>
    <n v="3900"/>
    <n v="7800"/>
    <n v="663"/>
    <n v="1326"/>
  </r>
  <r>
    <s v=""/>
    <n v="0"/>
    <s v="10112671A005231B000"/>
    <s v="10112671A005231B00040"/>
    <n v="1011267"/>
    <s v="1A00523"/>
    <s v="1B000"/>
    <n v="40"/>
    <s v="VERSACE"/>
    <s v="FW23"/>
    <s v="2023AI"/>
    <x v="0"/>
    <x v="1"/>
    <s v="RTW"/>
    <x v="8"/>
    <s v="COCKTAIL"/>
    <s v="EOS"/>
    <n v="0"/>
    <n v="0"/>
    <n v="0"/>
    <n v="2"/>
    <n v="2"/>
    <n v="1"/>
    <n v="0"/>
    <n v="5"/>
    <n v="0"/>
    <n v="0"/>
    <n v="0"/>
    <n v="7800"/>
    <n v="7800"/>
    <n v="3900"/>
    <n v="0"/>
    <n v="19500"/>
    <n v="5"/>
    <n v="3900"/>
    <n v="19500"/>
    <n v="663"/>
    <n v="3315"/>
  </r>
  <r>
    <s v=""/>
    <n v="0"/>
    <s v="10112671A005231B000"/>
    <s v="10112671A005231B00042"/>
    <n v="1011267"/>
    <s v="1A00523"/>
    <s v="1B000"/>
    <n v="42"/>
    <s v="VERSACE"/>
    <s v="FW23"/>
    <s v="2023AI"/>
    <x v="0"/>
    <x v="1"/>
    <s v="RTW"/>
    <x v="8"/>
    <s v="COCKTAIL"/>
    <s v="EOS"/>
    <n v="0"/>
    <n v="0"/>
    <n v="0"/>
    <n v="1"/>
    <n v="0"/>
    <n v="1"/>
    <n v="0"/>
    <n v="2"/>
    <n v="0"/>
    <n v="0"/>
    <n v="0"/>
    <n v="3900"/>
    <n v="0"/>
    <n v="3900"/>
    <n v="0"/>
    <n v="7800"/>
    <n v="2"/>
    <n v="3900"/>
    <n v="7800"/>
    <n v="663"/>
    <n v="1326"/>
  </r>
  <r>
    <s v="1010000_1A01253_1B000"/>
    <n v="1"/>
    <s v="10100001A012531B000"/>
    <s v="10100001A012531B00036"/>
    <n v="1010000"/>
    <s v="1A01253"/>
    <s v="1B000"/>
    <n v="36"/>
    <s v="VERSACE"/>
    <s v="SS23"/>
    <s v="2023PE"/>
    <x v="0"/>
    <x v="1"/>
    <s v="RTW"/>
    <x v="8"/>
    <s v="GOWN"/>
    <s v="EOS"/>
    <n v="2"/>
    <n v="1"/>
    <n v="1"/>
    <n v="0"/>
    <n v="0"/>
    <n v="0"/>
    <n v="0"/>
    <n v="4"/>
    <n v="5000"/>
    <n v="2500"/>
    <n v="2500"/>
    <n v="0"/>
    <n v="0"/>
    <n v="0"/>
    <n v="0"/>
    <n v="10000"/>
    <n v="4"/>
    <n v="2500"/>
    <n v="10000"/>
    <n v="425.00000000000006"/>
    <n v="1700.0000000000002"/>
  </r>
  <r>
    <s v=""/>
    <n v="0"/>
    <s v="10100001A012531B000"/>
    <s v="10100001A012531B00038"/>
    <n v="1010000"/>
    <s v="1A01253"/>
    <s v="1B000"/>
    <n v="38"/>
    <s v="VERSACE"/>
    <s v="SS23"/>
    <s v="2023PE"/>
    <x v="0"/>
    <x v="1"/>
    <s v="RTW"/>
    <x v="8"/>
    <s v="GOWN"/>
    <s v="EOS"/>
    <n v="0"/>
    <n v="1"/>
    <n v="0"/>
    <n v="0"/>
    <n v="1"/>
    <n v="2"/>
    <n v="0"/>
    <n v="4"/>
    <n v="0"/>
    <n v="2500"/>
    <n v="0"/>
    <n v="0"/>
    <n v="2500"/>
    <n v="5000"/>
    <n v="0"/>
    <n v="10000"/>
    <n v="4"/>
    <n v="2500"/>
    <n v="10000"/>
    <n v="425.00000000000006"/>
    <n v="1700.0000000000002"/>
  </r>
  <r>
    <s v=""/>
    <n v="0"/>
    <s v="10100001A012531B000"/>
    <s v="10100001A012531B00040"/>
    <n v="1010000"/>
    <s v="1A01253"/>
    <s v="1B000"/>
    <n v="40"/>
    <s v="VERSACE"/>
    <s v="SS23"/>
    <s v="2023PE"/>
    <x v="0"/>
    <x v="1"/>
    <s v="RTW"/>
    <x v="8"/>
    <s v="GOWN"/>
    <s v="EOS"/>
    <n v="2"/>
    <n v="0"/>
    <n v="2"/>
    <n v="0"/>
    <n v="1"/>
    <n v="1"/>
    <n v="0"/>
    <n v="6"/>
    <n v="5000"/>
    <n v="0"/>
    <n v="5000"/>
    <n v="0"/>
    <n v="2500"/>
    <n v="2500"/>
    <n v="0"/>
    <n v="15000"/>
    <n v="6"/>
    <n v="2500"/>
    <n v="15000"/>
    <n v="425.00000000000006"/>
    <n v="2550.0000000000005"/>
  </r>
  <r>
    <s v=""/>
    <n v="0"/>
    <s v="10100001A012531B000"/>
    <s v="10100001A012531B00042"/>
    <n v="1010000"/>
    <s v="1A01253"/>
    <s v="1B000"/>
    <n v="42"/>
    <s v="VERSACE"/>
    <s v="SS23"/>
    <s v="2023PE"/>
    <x v="0"/>
    <x v="1"/>
    <s v="RTW"/>
    <x v="8"/>
    <s v="GOWN"/>
    <s v="EOS"/>
    <n v="3"/>
    <n v="0"/>
    <n v="0"/>
    <n v="0"/>
    <n v="0"/>
    <n v="1"/>
    <n v="0"/>
    <n v="4"/>
    <n v="7500"/>
    <n v="0"/>
    <n v="0"/>
    <n v="0"/>
    <n v="0"/>
    <n v="2500"/>
    <n v="0"/>
    <n v="10000"/>
    <n v="4"/>
    <n v="2500"/>
    <n v="10000"/>
    <n v="425.00000000000006"/>
    <n v="1700.0000000000002"/>
  </r>
  <r>
    <s v="1010020_1A06931_1B000"/>
    <n v="1"/>
    <s v="10100201A069311B000"/>
    <s v="10100201A069311B00038"/>
    <n v="1010020"/>
    <s v="1A06931"/>
    <s v="1B000"/>
    <n v="38"/>
    <s v="VERSACE"/>
    <s v="SS23"/>
    <s v="2023PE"/>
    <x v="0"/>
    <x v="1"/>
    <s v="RTW"/>
    <x v="8"/>
    <s v="GOWN"/>
    <s v="EOS"/>
    <n v="0"/>
    <n v="1"/>
    <n v="0"/>
    <n v="0"/>
    <n v="0"/>
    <n v="0"/>
    <n v="0"/>
    <n v="1"/>
    <n v="0"/>
    <n v="18000"/>
    <n v="0"/>
    <n v="0"/>
    <n v="0"/>
    <n v="0"/>
    <n v="0"/>
    <n v="18000"/>
    <n v="1"/>
    <n v="18000"/>
    <n v="18000"/>
    <n v="3060"/>
    <n v="3060"/>
  </r>
  <r>
    <s v="A87099_A226027_A1008"/>
    <n v="1"/>
    <s v="A87099A226027A1008"/>
    <s v="A87099A226027A100838"/>
    <s v="A87099"/>
    <s v="A226027"/>
    <s v="A1008"/>
    <n v="38"/>
    <s v="VERSACE"/>
    <s v="FW22&amp;Before"/>
    <s v="2021PE"/>
    <x v="0"/>
    <x v="1"/>
    <s v="RTW"/>
    <x v="9"/>
    <s v="JACKET"/>
    <s v="EOS"/>
    <n v="0"/>
    <n v="0"/>
    <n v="0"/>
    <n v="0"/>
    <n v="0"/>
    <n v="0"/>
    <n v="0"/>
    <n v="0"/>
    <n v="0"/>
    <n v="0"/>
    <n v="0"/>
    <n v="0"/>
    <n v="0"/>
    <n v="0"/>
    <n v="0"/>
    <n v="0"/>
    <n v="0"/>
    <n v="1850"/>
    <n v="0"/>
    <n v="314.5"/>
    <n v="0"/>
  </r>
  <r>
    <s v=""/>
    <n v="0"/>
    <s v="A87099A226027A1008"/>
    <s v="A87099A226027A100840"/>
    <s v="A87099"/>
    <s v="A226027"/>
    <s v="A1008"/>
    <n v="40"/>
    <s v="VERSACE"/>
    <s v="FW22&amp;Before"/>
    <s v="2021PE"/>
    <x v="0"/>
    <x v="1"/>
    <s v="RTW"/>
    <x v="9"/>
    <s v="JACKET"/>
    <s v="EOS"/>
    <n v="0"/>
    <n v="0"/>
    <n v="2"/>
    <n v="0"/>
    <n v="0"/>
    <n v="0"/>
    <n v="0"/>
    <n v="2"/>
    <n v="0"/>
    <n v="0"/>
    <n v="3700"/>
    <n v="0"/>
    <n v="0"/>
    <n v="0"/>
    <n v="0"/>
    <n v="3700"/>
    <n v="2"/>
    <n v="1850"/>
    <n v="3700"/>
    <n v="314.5"/>
    <n v="629"/>
  </r>
  <r>
    <s v=""/>
    <n v="0"/>
    <s v="A87099A226027A1008"/>
    <s v="A87099A226027A100842"/>
    <s v="A87099"/>
    <s v="A226027"/>
    <s v="A1008"/>
    <n v="42"/>
    <s v="VERSACE"/>
    <s v="FW22&amp;Before"/>
    <s v="2021PE"/>
    <x v="0"/>
    <x v="1"/>
    <s v="RTW"/>
    <x v="9"/>
    <s v="JACKET"/>
    <s v="EOS"/>
    <n v="0"/>
    <n v="0"/>
    <n v="0"/>
    <n v="0"/>
    <n v="0"/>
    <n v="0"/>
    <n v="0"/>
    <n v="0"/>
    <n v="0"/>
    <n v="0"/>
    <n v="0"/>
    <n v="0"/>
    <n v="0"/>
    <n v="0"/>
    <n v="0"/>
    <n v="0"/>
    <n v="0"/>
    <n v="1850"/>
    <n v="0"/>
    <n v="314.5"/>
    <n v="0"/>
  </r>
  <r>
    <s v=""/>
    <n v="0"/>
    <s v="A87099A226027A1008"/>
    <s v="A87099A226027A100844"/>
    <s v="A87099"/>
    <s v="A226027"/>
    <s v="A1008"/>
    <n v="44"/>
    <s v="VERSACE"/>
    <s v="FW22&amp;Before"/>
    <s v="2021PE"/>
    <x v="0"/>
    <x v="1"/>
    <s v="RTW"/>
    <x v="9"/>
    <s v="JACKET"/>
    <s v="EOS"/>
    <n v="0"/>
    <n v="0"/>
    <n v="1"/>
    <n v="0"/>
    <n v="0"/>
    <n v="0"/>
    <n v="0"/>
    <n v="1"/>
    <n v="0"/>
    <n v="0"/>
    <n v="1850"/>
    <n v="0"/>
    <n v="0"/>
    <n v="0"/>
    <n v="0"/>
    <n v="1850"/>
    <n v="1"/>
    <n v="1850"/>
    <n v="1850"/>
    <n v="314.5"/>
    <n v="314.5"/>
  </r>
  <r>
    <s v="1003889_1A00540_1B000"/>
    <n v="1"/>
    <s v="10038891A005401B000"/>
    <s v="10038891A005401B00042"/>
    <n v="1003889"/>
    <s v="1A00540"/>
    <s v="1B000"/>
    <n v="42"/>
    <s v="VERSACE"/>
    <s v="FW22&amp;Before"/>
    <s v="2022PE"/>
    <x v="0"/>
    <x v="1"/>
    <s v="RTW"/>
    <x v="9"/>
    <s v="INFORMAL JACKET"/>
    <s v="EOS"/>
    <n v="0"/>
    <n v="0"/>
    <n v="1"/>
    <n v="0"/>
    <n v="0"/>
    <n v="0"/>
    <n v="0"/>
    <n v="1"/>
    <n v="0"/>
    <n v="0"/>
    <n v="2750"/>
    <n v="0"/>
    <n v="0"/>
    <n v="0"/>
    <n v="0"/>
    <n v="2750"/>
    <n v="1"/>
    <n v="2750"/>
    <n v="2750"/>
    <n v="467.50000000000006"/>
    <n v="467.50000000000006"/>
  </r>
  <r>
    <s v="1007910_1A05161_1B000"/>
    <n v="1"/>
    <s v="10079101A051611B000"/>
    <s v="10079101A051611B00036"/>
    <n v="1007910"/>
    <s v="1A05161"/>
    <s v="1B000"/>
    <n v="36"/>
    <s v="VERSACE"/>
    <s v="SS23"/>
    <s v="2023PE"/>
    <x v="0"/>
    <x v="1"/>
    <s v="RTW"/>
    <x v="9"/>
    <s v="INFORMAL JACKET"/>
    <s v="EOS"/>
    <n v="0"/>
    <n v="1"/>
    <n v="1"/>
    <n v="1"/>
    <n v="1"/>
    <n v="1"/>
    <n v="0"/>
    <n v="5"/>
    <n v="0"/>
    <n v="2500"/>
    <n v="2500"/>
    <n v="2500"/>
    <n v="2500"/>
    <n v="2500"/>
    <n v="0"/>
    <n v="12500"/>
    <n v="5"/>
    <n v="2500"/>
    <n v="12500"/>
    <n v="425.00000000000006"/>
    <n v="2125.0000000000005"/>
  </r>
  <r>
    <s v=""/>
    <n v="0"/>
    <s v="10079101A051611B000"/>
    <s v="10079101A051611B00038"/>
    <n v="1007910"/>
    <s v="1A05161"/>
    <s v="1B000"/>
    <n v="38"/>
    <s v="VERSACE"/>
    <s v="SS23"/>
    <s v="2023PE"/>
    <x v="0"/>
    <x v="1"/>
    <s v="RTW"/>
    <x v="9"/>
    <s v="INFORMAL JACKET"/>
    <s v="EOS"/>
    <n v="0"/>
    <n v="2"/>
    <n v="3"/>
    <n v="1"/>
    <n v="2"/>
    <n v="1"/>
    <n v="0"/>
    <n v="9"/>
    <n v="0"/>
    <n v="5000"/>
    <n v="7500"/>
    <n v="2500"/>
    <n v="5000"/>
    <n v="2500"/>
    <n v="0"/>
    <n v="22500"/>
    <n v="9"/>
    <n v="2500"/>
    <n v="22500"/>
    <n v="425.00000000000006"/>
    <n v="3825.0000000000005"/>
  </r>
  <r>
    <s v=""/>
    <n v="0"/>
    <s v="10079101A051611B000"/>
    <s v="10079101A051611B00040"/>
    <n v="1007910"/>
    <s v="1A05161"/>
    <s v="1B000"/>
    <n v="40"/>
    <s v="VERSACE"/>
    <s v="SS23"/>
    <s v="2023PE"/>
    <x v="0"/>
    <x v="1"/>
    <s v="RTW"/>
    <x v="9"/>
    <s v="INFORMAL JACKET"/>
    <s v="EOS"/>
    <n v="0"/>
    <n v="1"/>
    <n v="3"/>
    <n v="1"/>
    <n v="0"/>
    <n v="1"/>
    <n v="0"/>
    <n v="6"/>
    <n v="0"/>
    <n v="2500"/>
    <n v="7500"/>
    <n v="2500"/>
    <n v="0"/>
    <n v="2500"/>
    <n v="0"/>
    <n v="15000"/>
    <n v="6"/>
    <n v="2500"/>
    <n v="15000"/>
    <n v="425.00000000000006"/>
    <n v="2550.0000000000005"/>
  </r>
  <r>
    <s v=""/>
    <n v="0"/>
    <s v="10079101A051611B000"/>
    <s v="10079101A051611B00042"/>
    <n v="1007910"/>
    <s v="1A05161"/>
    <s v="1B000"/>
    <n v="42"/>
    <s v="VERSACE"/>
    <s v="SS23"/>
    <s v="2023PE"/>
    <x v="0"/>
    <x v="1"/>
    <s v="RTW"/>
    <x v="9"/>
    <s v="INFORMAL JACKET"/>
    <s v="EOS"/>
    <n v="0"/>
    <n v="0"/>
    <n v="1"/>
    <n v="0"/>
    <n v="0"/>
    <n v="0"/>
    <n v="0"/>
    <n v="1"/>
    <n v="0"/>
    <n v="0"/>
    <n v="2500"/>
    <n v="0"/>
    <n v="0"/>
    <n v="0"/>
    <n v="0"/>
    <n v="2500"/>
    <n v="1"/>
    <n v="2500"/>
    <n v="2500"/>
    <n v="425.00000000000006"/>
    <n v="425.00000000000006"/>
  </r>
  <r>
    <s v=""/>
    <n v="0"/>
    <s v="10079101A051611B000"/>
    <s v="10079101A051611B00044"/>
    <n v="1007910"/>
    <s v="1A05161"/>
    <s v="1B000"/>
    <n v="44"/>
    <s v="VERSACE"/>
    <s v="SS23"/>
    <s v="2023PE"/>
    <x v="0"/>
    <x v="1"/>
    <s v="RTW"/>
    <x v="9"/>
    <s v="INFORMAL JACKET"/>
    <s v="EOS"/>
    <n v="0"/>
    <n v="0"/>
    <n v="0"/>
    <n v="0"/>
    <n v="0"/>
    <n v="0"/>
    <n v="0"/>
    <n v="0"/>
    <n v="0"/>
    <n v="0"/>
    <n v="0"/>
    <n v="0"/>
    <n v="0"/>
    <n v="0"/>
    <n v="0"/>
    <n v="0"/>
    <n v="0"/>
    <n v="2500"/>
    <n v="0"/>
    <n v="425.00000000000006"/>
    <n v="0"/>
  </r>
  <r>
    <s v="1008219_1A06538_2BD50"/>
    <n v="1"/>
    <s v="10082191A065382BD50"/>
    <s v="10082191A065382BD5036"/>
    <n v="1008219"/>
    <s v="1A06538"/>
    <s v="2BD50"/>
    <n v="36"/>
    <s v="VERSACE"/>
    <s v="SS23"/>
    <s v="2023PE"/>
    <x v="0"/>
    <x v="1"/>
    <s v="RTW"/>
    <x v="9"/>
    <s v="INFORMAL JACKET"/>
    <s v="EOS"/>
    <n v="0"/>
    <n v="0"/>
    <n v="1"/>
    <n v="0"/>
    <n v="0"/>
    <n v="0"/>
    <n v="0"/>
    <n v="1"/>
    <n v="0"/>
    <n v="0"/>
    <n v="2600"/>
    <n v="0"/>
    <n v="0"/>
    <n v="0"/>
    <n v="0"/>
    <n v="2600"/>
    <n v="1"/>
    <n v="2600"/>
    <n v="2600"/>
    <n v="442.00000000000006"/>
    <n v="442.00000000000006"/>
  </r>
  <r>
    <s v=""/>
    <n v="0"/>
    <s v="10082191A065382BD50"/>
    <s v="10082191A065382BD5038"/>
    <n v="1008219"/>
    <s v="1A06538"/>
    <s v="2BD50"/>
    <n v="38"/>
    <s v="VERSACE"/>
    <s v="SS23"/>
    <s v="2023PE"/>
    <x v="0"/>
    <x v="1"/>
    <s v="RTW"/>
    <x v="9"/>
    <s v="INFORMAL JACKET"/>
    <s v="EOS"/>
    <n v="0"/>
    <n v="0"/>
    <n v="2"/>
    <n v="0"/>
    <n v="0"/>
    <n v="0"/>
    <n v="0"/>
    <n v="2"/>
    <n v="0"/>
    <n v="0"/>
    <n v="5200"/>
    <n v="0"/>
    <n v="0"/>
    <n v="0"/>
    <n v="0"/>
    <n v="5200"/>
    <n v="2"/>
    <n v="2600"/>
    <n v="5200"/>
    <n v="442.00000000000006"/>
    <n v="884.00000000000011"/>
  </r>
  <r>
    <s v=""/>
    <n v="0"/>
    <s v="10082191A065382BD50"/>
    <s v="10082191A065382BD5040"/>
    <n v="1008219"/>
    <s v="1A06538"/>
    <s v="2BD50"/>
    <n v="40"/>
    <s v="VERSACE"/>
    <s v="SS23"/>
    <s v="2023PE"/>
    <x v="0"/>
    <x v="1"/>
    <s v="RTW"/>
    <x v="9"/>
    <s v="INFORMAL JACKET"/>
    <s v="EOS"/>
    <n v="0"/>
    <n v="1"/>
    <n v="0"/>
    <n v="0"/>
    <n v="0"/>
    <n v="0"/>
    <n v="0"/>
    <n v="1"/>
    <n v="0"/>
    <n v="2600"/>
    <n v="0"/>
    <n v="0"/>
    <n v="0"/>
    <n v="0"/>
    <n v="0"/>
    <n v="2600"/>
    <n v="1"/>
    <n v="2600"/>
    <n v="2600"/>
    <n v="442.00000000000006"/>
    <n v="442.00000000000006"/>
  </r>
  <r>
    <s v=""/>
    <n v="0"/>
    <s v="10082191A065382BD50"/>
    <s v="10082191A065382BD5042"/>
    <n v="1008219"/>
    <s v="1A06538"/>
    <s v="2BD50"/>
    <n v="42"/>
    <s v="VERSACE"/>
    <s v="SS23"/>
    <s v="2023PE"/>
    <x v="0"/>
    <x v="1"/>
    <s v="RTW"/>
    <x v="9"/>
    <s v="INFORMAL JACKET"/>
    <s v="EOS"/>
    <n v="0"/>
    <n v="0"/>
    <n v="0"/>
    <n v="0"/>
    <n v="0"/>
    <n v="0"/>
    <n v="0"/>
    <n v="0"/>
    <n v="0"/>
    <n v="0"/>
    <n v="0"/>
    <n v="0"/>
    <n v="0"/>
    <n v="0"/>
    <n v="0"/>
    <n v="0"/>
    <n v="0"/>
    <n v="2600"/>
    <n v="0"/>
    <n v="442.00000000000006"/>
    <n v="0"/>
  </r>
  <r>
    <s v=""/>
    <n v="0"/>
    <s v="10082191A065382BD50"/>
    <s v="10082191A065382BD5044"/>
    <n v="1008219"/>
    <s v="1A06538"/>
    <s v="2BD50"/>
    <n v="44"/>
    <s v="VERSACE"/>
    <s v="SS23"/>
    <s v="2023PE"/>
    <x v="0"/>
    <x v="1"/>
    <s v="RTW"/>
    <x v="9"/>
    <s v="INFORMAL JACKET"/>
    <s v="EOS"/>
    <n v="0"/>
    <n v="0"/>
    <n v="0"/>
    <n v="0"/>
    <n v="0"/>
    <n v="0"/>
    <n v="0"/>
    <n v="0"/>
    <n v="0"/>
    <n v="0"/>
    <n v="0"/>
    <n v="0"/>
    <n v="0"/>
    <n v="0"/>
    <n v="0"/>
    <n v="0"/>
    <n v="0"/>
    <n v="2600"/>
    <n v="0"/>
    <n v="442.00000000000006"/>
    <n v="0"/>
  </r>
  <r>
    <s v="1009455_1A07236_1B000"/>
    <n v="1"/>
    <s v="10094551A072361B000"/>
    <s v="10094551A072361B00036"/>
    <n v="1009455"/>
    <s v="1A07236"/>
    <s v="1B000"/>
    <n v="36"/>
    <s v="VERSACE"/>
    <s v="SS23"/>
    <s v="2023PE"/>
    <x v="0"/>
    <x v="1"/>
    <s v="RTW"/>
    <x v="9"/>
    <s v="INFORMAL JACKET"/>
    <s v="EOS"/>
    <n v="0"/>
    <n v="2"/>
    <n v="1"/>
    <n v="1"/>
    <n v="0"/>
    <n v="1"/>
    <n v="0"/>
    <n v="5"/>
    <n v="0"/>
    <n v="4900"/>
    <n v="2450"/>
    <n v="2450"/>
    <n v="0"/>
    <n v="2450"/>
    <n v="0"/>
    <n v="12250"/>
    <n v="5"/>
    <n v="2450"/>
    <n v="12250"/>
    <n v="416.50000000000006"/>
    <n v="2082.5000000000005"/>
  </r>
  <r>
    <s v=""/>
    <n v="0"/>
    <s v="10094551A072361B000"/>
    <s v="10094551A072361B00038"/>
    <n v="1009455"/>
    <s v="1A07236"/>
    <s v="1B000"/>
    <n v="38"/>
    <s v="VERSACE"/>
    <s v="SS23"/>
    <s v="2023PE"/>
    <x v="0"/>
    <x v="1"/>
    <s v="RTW"/>
    <x v="9"/>
    <s v="INFORMAL JACKET"/>
    <s v="EOS"/>
    <n v="0"/>
    <n v="0"/>
    <n v="1"/>
    <n v="2"/>
    <n v="0"/>
    <n v="1"/>
    <n v="0"/>
    <n v="4"/>
    <n v="0"/>
    <n v="0"/>
    <n v="2450"/>
    <n v="4900"/>
    <n v="0"/>
    <n v="2450"/>
    <n v="0"/>
    <n v="9800"/>
    <n v="4"/>
    <n v="2450"/>
    <n v="9800"/>
    <n v="416.50000000000006"/>
    <n v="1666.0000000000002"/>
  </r>
  <r>
    <s v=""/>
    <n v="0"/>
    <s v="10094551A072361B000"/>
    <s v="10094551A072361B00040"/>
    <n v="1009455"/>
    <s v="1A07236"/>
    <s v="1B000"/>
    <n v="40"/>
    <s v="VERSACE"/>
    <s v="SS23"/>
    <s v="2023PE"/>
    <x v="0"/>
    <x v="1"/>
    <s v="RTW"/>
    <x v="9"/>
    <s v="INFORMAL JACKET"/>
    <s v="EOS"/>
    <n v="0"/>
    <n v="1"/>
    <n v="1"/>
    <n v="0"/>
    <n v="0"/>
    <n v="0"/>
    <n v="0"/>
    <n v="2"/>
    <n v="0"/>
    <n v="2450"/>
    <n v="2450"/>
    <n v="0"/>
    <n v="0"/>
    <n v="0"/>
    <n v="0"/>
    <n v="4900"/>
    <n v="2"/>
    <n v="2450"/>
    <n v="4900"/>
    <n v="416.50000000000006"/>
    <n v="833.00000000000011"/>
  </r>
  <r>
    <s v=""/>
    <n v="0"/>
    <s v="10094551A072361B000"/>
    <s v="10094551A072361B00042"/>
    <n v="1009455"/>
    <s v="1A07236"/>
    <s v="1B000"/>
    <n v="42"/>
    <s v="VERSACE"/>
    <s v="SS23"/>
    <s v="2023PE"/>
    <x v="0"/>
    <x v="1"/>
    <s v="RTW"/>
    <x v="9"/>
    <s v="INFORMAL JACKET"/>
    <s v="EOS"/>
    <n v="0"/>
    <n v="0"/>
    <n v="0"/>
    <n v="0"/>
    <n v="0"/>
    <n v="0"/>
    <n v="0"/>
    <n v="0"/>
    <n v="0"/>
    <n v="0"/>
    <n v="0"/>
    <n v="0"/>
    <n v="0"/>
    <n v="0"/>
    <n v="0"/>
    <n v="0"/>
    <n v="0"/>
    <n v="2450"/>
    <n v="0"/>
    <n v="416.50000000000006"/>
    <n v="0"/>
  </r>
  <r>
    <s v=""/>
    <n v="0"/>
    <s v="10094551A072361B000"/>
    <s v="10094551A072361B00044"/>
    <n v="1009455"/>
    <s v="1A07236"/>
    <s v="1B000"/>
    <n v="44"/>
    <s v="VERSACE"/>
    <s v="SS23"/>
    <s v="2023PE"/>
    <x v="0"/>
    <x v="1"/>
    <s v="RTW"/>
    <x v="9"/>
    <s v="INFORMAL JACKET"/>
    <s v="EOS"/>
    <n v="0"/>
    <n v="0"/>
    <n v="0"/>
    <n v="0"/>
    <n v="0"/>
    <n v="0"/>
    <n v="0"/>
    <n v="0"/>
    <n v="0"/>
    <n v="0"/>
    <n v="0"/>
    <n v="0"/>
    <n v="0"/>
    <n v="0"/>
    <n v="0"/>
    <n v="0"/>
    <n v="0"/>
    <n v="2450"/>
    <n v="0"/>
    <n v="416.50000000000006"/>
    <n v="0"/>
  </r>
  <r>
    <s v="1010049_1A07237_2L800"/>
    <n v="1"/>
    <s v="10100491A072372L800"/>
    <s v="10100491A072372L80036"/>
    <n v="1010049"/>
    <s v="1A07237"/>
    <s v="2L800"/>
    <n v="36"/>
    <s v="VERSACE"/>
    <s v="SS23"/>
    <s v="2023PE"/>
    <x v="0"/>
    <x v="1"/>
    <s v="RTW"/>
    <x v="9"/>
    <s v="INFORMAL JACKET"/>
    <s v="EOS"/>
    <n v="0"/>
    <n v="0"/>
    <n v="1"/>
    <n v="0"/>
    <n v="0"/>
    <n v="0"/>
    <n v="0"/>
    <n v="1"/>
    <n v="0"/>
    <n v="0"/>
    <n v="3200"/>
    <n v="0"/>
    <n v="0"/>
    <n v="0"/>
    <n v="0"/>
    <n v="3200"/>
    <n v="1"/>
    <n v="3200"/>
    <n v="3200"/>
    <n v="544"/>
    <n v="544"/>
  </r>
  <r>
    <s v=""/>
    <n v="0"/>
    <s v="10100491A072372L800"/>
    <s v="10100491A072372L80038"/>
    <n v="1010049"/>
    <s v="1A07237"/>
    <s v="2L800"/>
    <n v="38"/>
    <s v="VERSACE"/>
    <s v="SS23"/>
    <s v="2023PE"/>
    <x v="0"/>
    <x v="1"/>
    <s v="RTW"/>
    <x v="9"/>
    <s v="INFORMAL JACKET"/>
    <s v="EOS"/>
    <n v="0"/>
    <n v="0"/>
    <n v="0"/>
    <n v="0"/>
    <n v="1"/>
    <n v="1"/>
    <n v="0"/>
    <n v="2"/>
    <n v="0"/>
    <n v="0"/>
    <n v="0"/>
    <n v="0"/>
    <n v="3200"/>
    <n v="3200"/>
    <n v="0"/>
    <n v="6400"/>
    <n v="2"/>
    <n v="3200"/>
    <n v="6400"/>
    <n v="544"/>
    <n v="1088"/>
  </r>
  <r>
    <s v=""/>
    <n v="0"/>
    <s v="10100491A072372L800"/>
    <s v="10100491A072372L80040"/>
    <n v="1010049"/>
    <s v="1A07237"/>
    <s v="2L800"/>
    <n v="40"/>
    <s v="VERSACE"/>
    <s v="SS23"/>
    <s v="2023PE"/>
    <x v="0"/>
    <x v="1"/>
    <s v="RTW"/>
    <x v="9"/>
    <s v="INFORMAL JACKET"/>
    <s v="EOS"/>
    <n v="0"/>
    <n v="0"/>
    <n v="0"/>
    <n v="0"/>
    <n v="1"/>
    <n v="0"/>
    <n v="0"/>
    <n v="1"/>
    <n v="0"/>
    <n v="0"/>
    <n v="0"/>
    <n v="0"/>
    <n v="3200"/>
    <n v="0"/>
    <n v="0"/>
    <n v="3200"/>
    <n v="1"/>
    <n v="3200"/>
    <n v="3200"/>
    <n v="544"/>
    <n v="544"/>
  </r>
  <r>
    <s v=""/>
    <n v="0"/>
    <s v="10100491A072372L800"/>
    <s v="10100491A072372L80042"/>
    <n v="1010049"/>
    <s v="1A07237"/>
    <s v="2L800"/>
    <n v="42"/>
    <s v="VERSACE"/>
    <s v="SS23"/>
    <s v="2023PE"/>
    <x v="0"/>
    <x v="1"/>
    <s v="RTW"/>
    <x v="9"/>
    <s v="INFORMAL JACKET"/>
    <s v="EOS"/>
    <n v="0"/>
    <n v="0"/>
    <n v="1"/>
    <n v="0"/>
    <n v="0"/>
    <n v="0"/>
    <n v="0"/>
    <n v="1"/>
    <n v="0"/>
    <n v="0"/>
    <n v="3200"/>
    <n v="0"/>
    <n v="0"/>
    <n v="0"/>
    <n v="0"/>
    <n v="3200"/>
    <n v="1"/>
    <n v="3200"/>
    <n v="3200"/>
    <n v="544"/>
    <n v="544"/>
  </r>
  <r>
    <s v="1011286_1A08198_1VB70"/>
    <n v="1"/>
    <s v="10112861A081981VB70"/>
    <s v="10112861A081981VB7036"/>
    <n v="1011286"/>
    <s v="1A08198"/>
    <s v="1VB70"/>
    <n v="36"/>
    <s v="VERSACE"/>
    <s v="FW23"/>
    <s v="2023AI"/>
    <x v="0"/>
    <x v="1"/>
    <s v="RTW"/>
    <x v="9"/>
    <s v="INFORMAL JACKET"/>
    <s v="EOS"/>
    <n v="0"/>
    <n v="0"/>
    <n v="0"/>
    <n v="1"/>
    <n v="1"/>
    <n v="1"/>
    <n v="0"/>
    <n v="3"/>
    <n v="0"/>
    <n v="0"/>
    <n v="0"/>
    <n v="2890"/>
    <n v="2890"/>
    <n v="2890"/>
    <n v="0"/>
    <n v="8670"/>
    <n v="3"/>
    <n v="2890"/>
    <n v="8670"/>
    <n v="491.3"/>
    <n v="1473.9"/>
  </r>
  <r>
    <s v=""/>
    <n v="0"/>
    <s v="10112861A081981VB70"/>
    <s v="10112861A081981VB7038"/>
    <n v="1011286"/>
    <s v="1A08198"/>
    <s v="1VB70"/>
    <n v="38"/>
    <s v="VERSACE"/>
    <s v="FW23"/>
    <s v="2023AI"/>
    <x v="0"/>
    <x v="1"/>
    <s v="RTW"/>
    <x v="9"/>
    <s v="INFORMAL JACKET"/>
    <s v="EOS"/>
    <n v="0"/>
    <n v="0"/>
    <n v="0"/>
    <n v="1"/>
    <n v="2"/>
    <n v="0"/>
    <n v="0"/>
    <n v="3"/>
    <n v="0"/>
    <n v="0"/>
    <n v="0"/>
    <n v="2890"/>
    <n v="5780"/>
    <n v="0"/>
    <n v="0"/>
    <n v="8670"/>
    <n v="3"/>
    <n v="2890"/>
    <n v="8670"/>
    <n v="491.3"/>
    <n v="1473.9"/>
  </r>
  <r>
    <s v=""/>
    <n v="0"/>
    <s v="10112861A081981VB70"/>
    <s v="10112861A081981VB7040"/>
    <n v="1011286"/>
    <s v="1A08198"/>
    <s v="1VB70"/>
    <n v="40"/>
    <s v="VERSACE"/>
    <s v="FW23"/>
    <s v="2023AI"/>
    <x v="0"/>
    <x v="1"/>
    <s v="RTW"/>
    <x v="9"/>
    <s v="INFORMAL JACKET"/>
    <s v="EOS"/>
    <n v="0"/>
    <n v="0"/>
    <n v="0"/>
    <n v="2"/>
    <n v="1"/>
    <n v="1"/>
    <n v="0"/>
    <n v="4"/>
    <n v="0"/>
    <n v="0"/>
    <n v="0"/>
    <n v="5780"/>
    <n v="2890"/>
    <n v="2890"/>
    <n v="0"/>
    <n v="11560"/>
    <n v="4"/>
    <n v="2890"/>
    <n v="11560"/>
    <n v="491.3"/>
    <n v="1965.2"/>
  </r>
  <r>
    <s v=""/>
    <n v="0"/>
    <s v="10112861A081981VB70"/>
    <s v="10112861A081981VB7042"/>
    <n v="1011286"/>
    <s v="1A08198"/>
    <s v="1VB70"/>
    <n v="42"/>
    <s v="VERSACE"/>
    <s v="FW23"/>
    <s v="2023AI"/>
    <x v="0"/>
    <x v="1"/>
    <s v="RTW"/>
    <x v="9"/>
    <s v="INFORMAL JACKET"/>
    <s v="EOS"/>
    <n v="0"/>
    <n v="0"/>
    <n v="0"/>
    <n v="0"/>
    <n v="0"/>
    <n v="0"/>
    <n v="0"/>
    <n v="0"/>
    <n v="0"/>
    <n v="0"/>
    <n v="0"/>
    <n v="0"/>
    <n v="0"/>
    <n v="0"/>
    <n v="0"/>
    <n v="0"/>
    <n v="0"/>
    <n v="2890"/>
    <n v="0"/>
    <n v="491.3"/>
    <n v="0"/>
  </r>
  <r>
    <s v="1011294_1A05161_1P590"/>
    <n v="1"/>
    <s v="10112941A051611P590"/>
    <s v="10112941A051611P59038"/>
    <n v="1011294"/>
    <s v="1A05161"/>
    <s v="1P590"/>
    <n v="38"/>
    <s v="VERSACE"/>
    <s v="FW23"/>
    <s v="2023AI"/>
    <x v="0"/>
    <x v="1"/>
    <s v="RTW"/>
    <x v="9"/>
    <s v="INFORMAL JACKET"/>
    <s v="EOS"/>
    <n v="0"/>
    <n v="0"/>
    <n v="0"/>
    <n v="0"/>
    <n v="0"/>
    <n v="1"/>
    <n v="0"/>
    <n v="1"/>
    <n v="0"/>
    <n v="0"/>
    <n v="0"/>
    <n v="0"/>
    <n v="0"/>
    <n v="2400"/>
    <n v="0"/>
    <n v="2400"/>
    <n v="1"/>
    <n v="2400"/>
    <n v="2400"/>
    <n v="408.00000000000006"/>
    <n v="408.00000000000006"/>
  </r>
  <r>
    <s v=""/>
    <n v="0"/>
    <s v="10112941A051611P590"/>
    <s v="10112941A051611P59040"/>
    <n v="1011294"/>
    <s v="1A05161"/>
    <s v="1P590"/>
    <n v="40"/>
    <s v="VERSACE"/>
    <s v="FW23"/>
    <s v="2023AI"/>
    <x v="0"/>
    <x v="1"/>
    <s v="RTW"/>
    <x v="9"/>
    <s v="INFORMAL JACKET"/>
    <s v="EOS"/>
    <n v="0"/>
    <n v="0"/>
    <n v="0"/>
    <n v="0"/>
    <n v="0"/>
    <n v="2"/>
    <n v="0"/>
    <n v="2"/>
    <n v="0"/>
    <n v="0"/>
    <n v="0"/>
    <n v="0"/>
    <n v="0"/>
    <n v="4800"/>
    <n v="0"/>
    <n v="4800"/>
    <n v="2"/>
    <n v="2400"/>
    <n v="4800"/>
    <n v="408.00000000000006"/>
    <n v="816.00000000000011"/>
  </r>
  <r>
    <s v=""/>
    <n v="0"/>
    <s v="10112941A051611P590"/>
    <s v="10112941A051611P59042"/>
    <n v="1011294"/>
    <s v="1A05161"/>
    <s v="1P590"/>
    <n v="42"/>
    <s v="VERSACE"/>
    <s v="FW23"/>
    <s v="2023AI"/>
    <x v="0"/>
    <x v="1"/>
    <s v="RTW"/>
    <x v="9"/>
    <s v="INFORMAL JACKET"/>
    <s v="EOS"/>
    <n v="0"/>
    <n v="0"/>
    <n v="0"/>
    <n v="0"/>
    <n v="0"/>
    <n v="1"/>
    <n v="0"/>
    <n v="1"/>
    <n v="0"/>
    <n v="0"/>
    <n v="0"/>
    <n v="0"/>
    <n v="0"/>
    <n v="2400"/>
    <n v="0"/>
    <n v="2400"/>
    <n v="1"/>
    <n v="2400"/>
    <n v="2400"/>
    <n v="408.00000000000006"/>
    <n v="408.00000000000006"/>
  </r>
  <r>
    <s v="1009076_1A06533_2P360"/>
    <n v="1"/>
    <s v="10090761A065332P360"/>
    <s v="10090761A065332P36036"/>
    <n v="1009076"/>
    <s v="1A06533"/>
    <s v="2P360"/>
    <n v="36"/>
    <s v="VERSACE"/>
    <s v="SS23"/>
    <s v="2023PE"/>
    <x v="0"/>
    <x v="1"/>
    <s v="RTW"/>
    <x v="10"/>
    <s v="SWEATPANTS"/>
    <s v="EOS"/>
    <n v="0"/>
    <n v="0"/>
    <n v="0"/>
    <n v="0"/>
    <n v="2"/>
    <n v="1"/>
    <n v="0"/>
    <n v="3"/>
    <n v="0"/>
    <n v="0"/>
    <n v="0"/>
    <n v="0"/>
    <n v="1500"/>
    <n v="750"/>
    <n v="0"/>
    <n v="2250"/>
    <n v="3"/>
    <n v="750"/>
    <n v="2250"/>
    <n v="127.50000000000001"/>
    <n v="382.50000000000006"/>
  </r>
  <r>
    <s v=""/>
    <n v="0"/>
    <s v="10090761A065332P360"/>
    <s v="10090761A065332P36038"/>
    <n v="1009076"/>
    <s v="1A06533"/>
    <s v="2P360"/>
    <n v="38"/>
    <s v="VERSACE"/>
    <s v="SS23"/>
    <s v="2023PE"/>
    <x v="0"/>
    <x v="1"/>
    <s v="RTW"/>
    <x v="10"/>
    <s v="SWEATPANTS"/>
    <s v="EOS"/>
    <n v="0"/>
    <n v="2"/>
    <n v="0"/>
    <n v="0"/>
    <n v="3"/>
    <n v="2"/>
    <n v="0"/>
    <n v="7"/>
    <n v="0"/>
    <n v="1500"/>
    <n v="0"/>
    <n v="0"/>
    <n v="2250"/>
    <n v="1500"/>
    <n v="0"/>
    <n v="5250"/>
    <n v="7"/>
    <n v="750"/>
    <n v="5250"/>
    <n v="127.50000000000001"/>
    <n v="892.50000000000011"/>
  </r>
  <r>
    <s v=""/>
    <n v="0"/>
    <s v="10090761A065332P360"/>
    <s v="10090761A065332P36040"/>
    <n v="1009076"/>
    <s v="1A06533"/>
    <s v="2P360"/>
    <n v="40"/>
    <s v="VERSACE"/>
    <s v="SS23"/>
    <s v="2023PE"/>
    <x v="0"/>
    <x v="1"/>
    <s v="RTW"/>
    <x v="10"/>
    <s v="SWEATPANTS"/>
    <s v="EOS"/>
    <n v="0"/>
    <n v="1"/>
    <n v="0"/>
    <n v="0"/>
    <n v="2"/>
    <n v="2"/>
    <n v="0"/>
    <n v="5"/>
    <n v="0"/>
    <n v="750"/>
    <n v="0"/>
    <n v="0"/>
    <n v="1500"/>
    <n v="1500"/>
    <n v="0"/>
    <n v="3750"/>
    <n v="5"/>
    <n v="750"/>
    <n v="3750"/>
    <n v="127.50000000000001"/>
    <n v="637.50000000000011"/>
  </r>
  <r>
    <s v=""/>
    <n v="0"/>
    <s v="10090761A065332P360"/>
    <s v="10090761A065332P36042"/>
    <n v="1009076"/>
    <s v="1A06533"/>
    <s v="2P360"/>
    <n v="42"/>
    <s v="VERSACE"/>
    <s v="SS23"/>
    <s v="2023PE"/>
    <x v="0"/>
    <x v="1"/>
    <s v="RTW"/>
    <x v="10"/>
    <s v="SWEATPANTS"/>
    <s v="EOS"/>
    <n v="0"/>
    <n v="1"/>
    <n v="0"/>
    <n v="0"/>
    <n v="0"/>
    <n v="0"/>
    <n v="0"/>
    <n v="1"/>
    <n v="0"/>
    <n v="750"/>
    <n v="0"/>
    <n v="0"/>
    <n v="0"/>
    <n v="0"/>
    <n v="0"/>
    <n v="750"/>
    <n v="1"/>
    <n v="750"/>
    <n v="750"/>
    <n v="127.50000000000001"/>
    <n v="127.50000000000001"/>
  </r>
  <r>
    <s v="1008170_1A06531_2PA50"/>
    <n v="1"/>
    <s v="10081701A065312PA50"/>
    <s v="10081701A065312PA5036"/>
    <n v="1008170"/>
    <s v="1A06531"/>
    <s v="2PA50"/>
    <n v="36"/>
    <s v="VERSACE"/>
    <s v="SS23"/>
    <s v="2023PE"/>
    <x v="0"/>
    <x v="1"/>
    <s v="RTW"/>
    <x v="10"/>
    <s v="SWEATSHIRT"/>
    <s v="EOS"/>
    <n v="0"/>
    <n v="0"/>
    <n v="2"/>
    <n v="0"/>
    <n v="0"/>
    <n v="0"/>
    <n v="0"/>
    <n v="2"/>
    <n v="0"/>
    <n v="0"/>
    <n v="2700"/>
    <n v="0"/>
    <n v="0"/>
    <n v="0"/>
    <n v="0"/>
    <n v="2700"/>
    <n v="2"/>
    <n v="1350"/>
    <n v="2700"/>
    <n v="229.50000000000003"/>
    <n v="459.00000000000006"/>
  </r>
  <r>
    <s v=""/>
    <n v="0"/>
    <s v="10081701A065312PA50"/>
    <s v="10081701A065312PA5038"/>
    <n v="1008170"/>
    <s v="1A06531"/>
    <s v="2PA50"/>
    <n v="38"/>
    <s v="VERSACE"/>
    <s v="SS23"/>
    <s v="2023PE"/>
    <x v="0"/>
    <x v="1"/>
    <s v="RTW"/>
    <x v="10"/>
    <s v="SWEATSHIRT"/>
    <s v="EOS"/>
    <n v="0"/>
    <n v="0"/>
    <n v="2"/>
    <n v="0"/>
    <n v="0"/>
    <n v="0"/>
    <n v="0"/>
    <n v="2"/>
    <n v="0"/>
    <n v="0"/>
    <n v="2700"/>
    <n v="0"/>
    <n v="0"/>
    <n v="0"/>
    <n v="0"/>
    <n v="2700"/>
    <n v="2"/>
    <n v="1350"/>
    <n v="2700"/>
    <n v="229.50000000000003"/>
    <n v="459.00000000000006"/>
  </r>
  <r>
    <s v=""/>
    <n v="0"/>
    <s v="10081701A065312PA50"/>
    <s v="10081701A065312PA5040"/>
    <n v="1008170"/>
    <s v="1A06531"/>
    <s v="2PA50"/>
    <n v="40"/>
    <s v="VERSACE"/>
    <s v="SS23"/>
    <s v="2023PE"/>
    <x v="0"/>
    <x v="1"/>
    <s v="RTW"/>
    <x v="10"/>
    <s v="SWEATSHIRT"/>
    <s v="EOS"/>
    <n v="0"/>
    <n v="0"/>
    <n v="2"/>
    <n v="0"/>
    <n v="0"/>
    <n v="0"/>
    <n v="0"/>
    <n v="2"/>
    <n v="0"/>
    <n v="0"/>
    <n v="2700"/>
    <n v="0"/>
    <n v="0"/>
    <n v="0"/>
    <n v="0"/>
    <n v="2700"/>
    <n v="2"/>
    <n v="1350"/>
    <n v="2700"/>
    <n v="229.50000000000003"/>
    <n v="459.00000000000006"/>
  </r>
  <r>
    <s v=""/>
    <n v="0"/>
    <s v="10081701A065312PA50"/>
    <s v="10081701A065312PA5042"/>
    <n v="1008170"/>
    <s v="1A06531"/>
    <s v="2PA50"/>
    <n v="42"/>
    <s v="VERSACE"/>
    <s v="SS23"/>
    <s v="2023PE"/>
    <x v="0"/>
    <x v="1"/>
    <s v="RTW"/>
    <x v="10"/>
    <s v="SWEATSHIRT"/>
    <s v="EOS"/>
    <n v="0"/>
    <n v="0"/>
    <n v="1"/>
    <n v="0"/>
    <n v="0"/>
    <n v="0"/>
    <n v="0"/>
    <n v="1"/>
    <n v="0"/>
    <n v="0"/>
    <n v="1350"/>
    <n v="0"/>
    <n v="0"/>
    <n v="0"/>
    <n v="0"/>
    <n v="1350"/>
    <n v="1"/>
    <n v="1350"/>
    <n v="1350"/>
    <n v="229.50000000000003"/>
    <n v="229.50000000000003"/>
  </r>
  <r>
    <s v="1010071_1A07259_1B000"/>
    <n v="1"/>
    <s v="10100711A072591B000"/>
    <s v="10100711A072591B00036"/>
    <n v="1010071"/>
    <s v="1A07259"/>
    <s v="1B000"/>
    <n v="36"/>
    <s v="VERSACE"/>
    <s v="SS23"/>
    <s v="2023PE"/>
    <x v="0"/>
    <x v="1"/>
    <s v="RTW"/>
    <x v="10"/>
    <s v="SWEATSHIRT"/>
    <s v="EOS"/>
    <n v="0"/>
    <n v="1"/>
    <n v="0"/>
    <n v="0"/>
    <n v="0"/>
    <n v="0"/>
    <n v="0"/>
    <n v="1"/>
    <n v="0"/>
    <n v="990"/>
    <n v="0"/>
    <n v="0"/>
    <n v="0"/>
    <n v="0"/>
    <n v="0"/>
    <n v="990"/>
    <n v="1"/>
    <n v="990"/>
    <n v="990"/>
    <n v="168.3"/>
    <n v="168.3"/>
  </r>
  <r>
    <s v=""/>
    <n v="0"/>
    <s v="10100711A072591B000"/>
    <s v="10100711A072591B00038"/>
    <n v="1010071"/>
    <s v="1A07259"/>
    <s v="1B000"/>
    <n v="38"/>
    <s v="VERSACE"/>
    <s v="SS23"/>
    <s v="2023PE"/>
    <x v="0"/>
    <x v="1"/>
    <s v="RTW"/>
    <x v="10"/>
    <s v="SWEATSHIRT"/>
    <s v="EOS"/>
    <n v="0"/>
    <n v="2"/>
    <n v="4"/>
    <n v="3"/>
    <n v="0"/>
    <n v="1"/>
    <n v="0"/>
    <n v="10"/>
    <n v="0"/>
    <n v="1980"/>
    <n v="3960"/>
    <n v="2970"/>
    <n v="0"/>
    <n v="990"/>
    <n v="0"/>
    <n v="9900"/>
    <n v="10"/>
    <n v="990"/>
    <n v="9900"/>
    <n v="168.3"/>
    <n v="1683"/>
  </r>
  <r>
    <s v=""/>
    <n v="0"/>
    <s v="10100711A072591B000"/>
    <s v="10100711A072591B00040"/>
    <n v="1010071"/>
    <s v="1A07259"/>
    <s v="1B000"/>
    <n v="40"/>
    <s v="VERSACE"/>
    <s v="SS23"/>
    <s v="2023PE"/>
    <x v="0"/>
    <x v="1"/>
    <s v="RTW"/>
    <x v="10"/>
    <s v="SWEATSHIRT"/>
    <s v="EOS"/>
    <n v="0"/>
    <n v="0"/>
    <n v="0"/>
    <n v="1"/>
    <n v="0"/>
    <n v="0"/>
    <n v="0"/>
    <n v="1"/>
    <n v="0"/>
    <n v="0"/>
    <n v="0"/>
    <n v="990"/>
    <n v="0"/>
    <n v="0"/>
    <n v="0"/>
    <n v="990"/>
    <n v="1"/>
    <n v="990"/>
    <n v="990"/>
    <n v="168.3"/>
    <n v="168.3"/>
  </r>
  <r>
    <s v=""/>
    <n v="0"/>
    <s v="10100711A072591B000"/>
    <s v="10100711A072591B00042"/>
    <n v="1010071"/>
    <s v="1A07259"/>
    <s v="1B000"/>
    <n v="42"/>
    <s v="VERSACE"/>
    <s v="SS23"/>
    <s v="2023PE"/>
    <x v="0"/>
    <x v="1"/>
    <s v="RTW"/>
    <x v="10"/>
    <s v="SWEATSHIRT"/>
    <s v="EOS"/>
    <n v="0"/>
    <n v="0"/>
    <n v="0"/>
    <n v="0"/>
    <n v="0"/>
    <n v="0"/>
    <n v="0"/>
    <n v="0"/>
    <n v="0"/>
    <n v="0"/>
    <n v="0"/>
    <n v="0"/>
    <n v="0"/>
    <n v="0"/>
    <n v="0"/>
    <n v="0"/>
    <n v="0"/>
    <n v="990"/>
    <n v="0"/>
    <n v="168.3"/>
    <n v="0"/>
  </r>
  <r>
    <s v="1011324_1A08259_6P840"/>
    <n v="1"/>
    <s v="10113241A082596P840"/>
    <s v="10113241A082596P84036"/>
    <n v="1011324"/>
    <s v="1A08259"/>
    <s v="6P840"/>
    <n v="36"/>
    <s v="VERSACE"/>
    <s v="FW23"/>
    <s v="2023AI"/>
    <x v="0"/>
    <x v="1"/>
    <s v="RTW"/>
    <x v="10"/>
    <s v="SWEATSHIRT"/>
    <s v="EOS"/>
    <n v="0"/>
    <n v="0"/>
    <n v="1"/>
    <n v="0"/>
    <n v="0"/>
    <n v="0"/>
    <n v="0"/>
    <n v="1"/>
    <n v="0"/>
    <n v="0"/>
    <n v="1050"/>
    <n v="0"/>
    <n v="0"/>
    <n v="0"/>
    <n v="0"/>
    <n v="1050"/>
    <n v="1"/>
    <n v="1050"/>
    <n v="1050"/>
    <n v="178.5"/>
    <n v="178.5"/>
  </r>
  <r>
    <s v=""/>
    <n v="0"/>
    <s v="10113241A082596P840"/>
    <s v="10113241A082596P84038"/>
    <n v="1011324"/>
    <s v="1A08259"/>
    <s v="6P840"/>
    <n v="38"/>
    <s v="VERSACE"/>
    <s v="FW23"/>
    <s v="2023AI"/>
    <x v="0"/>
    <x v="1"/>
    <s v="RTW"/>
    <x v="10"/>
    <s v="SWEATSHIRT"/>
    <s v="EOS"/>
    <n v="0"/>
    <n v="0"/>
    <n v="1"/>
    <n v="0"/>
    <n v="0"/>
    <n v="0"/>
    <n v="0"/>
    <n v="1"/>
    <n v="0"/>
    <n v="0"/>
    <n v="1050"/>
    <n v="0"/>
    <n v="0"/>
    <n v="0"/>
    <n v="0"/>
    <n v="1050"/>
    <n v="1"/>
    <n v="1050"/>
    <n v="1050"/>
    <n v="178.5"/>
    <n v="178.5"/>
  </r>
  <r>
    <s v=""/>
    <n v="0"/>
    <s v="10113241A082596P840"/>
    <s v="10113241A082596P84040"/>
    <n v="1011324"/>
    <s v="1A08259"/>
    <s v="6P840"/>
    <n v="40"/>
    <s v="VERSACE"/>
    <s v="FW23"/>
    <s v="2023AI"/>
    <x v="0"/>
    <x v="1"/>
    <s v="RTW"/>
    <x v="10"/>
    <s v="SWEATSHIRT"/>
    <s v="EOS"/>
    <n v="0"/>
    <n v="0"/>
    <n v="1"/>
    <n v="0"/>
    <n v="0"/>
    <n v="0"/>
    <n v="0"/>
    <n v="1"/>
    <n v="0"/>
    <n v="0"/>
    <n v="1050"/>
    <n v="0"/>
    <n v="0"/>
    <n v="0"/>
    <n v="0"/>
    <n v="1050"/>
    <n v="1"/>
    <n v="1050"/>
    <n v="1050"/>
    <n v="178.5"/>
    <n v="178.5"/>
  </r>
  <r>
    <s v=""/>
    <n v="0"/>
    <s v="10113241A082596P840"/>
    <s v="10113241A082596P84042"/>
    <n v="1011324"/>
    <s v="1A08259"/>
    <s v="6P840"/>
    <n v="42"/>
    <s v="VERSACE"/>
    <s v="FW23"/>
    <s v="2023AI"/>
    <x v="0"/>
    <x v="1"/>
    <s v="RTW"/>
    <x v="10"/>
    <s v="SWEATSHIRT"/>
    <s v="EOS"/>
    <n v="0"/>
    <n v="0"/>
    <n v="1"/>
    <n v="0"/>
    <n v="0"/>
    <n v="0"/>
    <n v="0"/>
    <n v="1"/>
    <n v="0"/>
    <n v="0"/>
    <n v="1050"/>
    <n v="0"/>
    <n v="0"/>
    <n v="0"/>
    <n v="0"/>
    <n v="1050"/>
    <n v="1"/>
    <n v="1050"/>
    <n v="1050"/>
    <n v="178.5"/>
    <n v="178.5"/>
  </r>
  <r>
    <s v=""/>
    <n v="0"/>
    <s v="10113241A082596P840"/>
    <s v="10113241A082596P84044"/>
    <n v="1011324"/>
    <s v="1A08259"/>
    <s v="6P840"/>
    <n v="44"/>
    <s v="VERSACE"/>
    <s v="FW23"/>
    <s v="2023AI"/>
    <x v="0"/>
    <x v="1"/>
    <s v="RTW"/>
    <x v="10"/>
    <s v="SWEATSHIRT"/>
    <s v="EOS"/>
    <n v="0"/>
    <n v="0"/>
    <n v="0"/>
    <n v="0"/>
    <n v="0"/>
    <n v="0"/>
    <n v="0"/>
    <n v="0"/>
    <n v="0"/>
    <n v="0"/>
    <n v="0"/>
    <n v="0"/>
    <n v="0"/>
    <n v="0"/>
    <n v="0"/>
    <n v="0"/>
    <n v="0"/>
    <n v="1050"/>
    <n v="0"/>
    <n v="178.5"/>
    <n v="0"/>
  </r>
  <r>
    <s v=""/>
    <n v="0"/>
    <s v="10113241A082596P840"/>
    <s v="10113241A082596P84046"/>
    <n v="1011324"/>
    <s v="1A08259"/>
    <s v="6P840"/>
    <n v="46"/>
    <s v="VERSACE"/>
    <s v="FW23"/>
    <s v="2023AI"/>
    <x v="0"/>
    <x v="1"/>
    <s v="RTW"/>
    <x v="10"/>
    <s v="SWEATSHIRT"/>
    <s v="EOS"/>
    <n v="0"/>
    <n v="0"/>
    <n v="0"/>
    <n v="0"/>
    <n v="0"/>
    <n v="0"/>
    <n v="0"/>
    <n v="0"/>
    <n v="0"/>
    <n v="0"/>
    <n v="0"/>
    <n v="0"/>
    <n v="0"/>
    <n v="0"/>
    <n v="0"/>
    <n v="0"/>
    <n v="0"/>
    <n v="1050"/>
    <n v="0"/>
    <n v="178.5"/>
    <n v="0"/>
  </r>
  <r>
    <s v="1004161_1A02538_5P210"/>
    <n v="1"/>
    <s v="10041611A025385P210"/>
    <s v="10041611A025385P21036"/>
    <n v="1004161"/>
    <s v="1A02538"/>
    <s v="5P210"/>
    <n v="36"/>
    <s v="VERSACE"/>
    <s v="FW22&amp;Before"/>
    <s v="2022PE"/>
    <x v="0"/>
    <x v="1"/>
    <s v="RTW"/>
    <x v="10"/>
    <s v="T-SHIRT"/>
    <s v="EOS"/>
    <n v="1"/>
    <n v="0"/>
    <n v="0"/>
    <n v="0"/>
    <n v="0"/>
    <n v="0"/>
    <n v="0"/>
    <n v="1"/>
    <n v="590"/>
    <n v="0"/>
    <n v="0"/>
    <n v="0"/>
    <n v="0"/>
    <n v="0"/>
    <n v="0"/>
    <n v="590"/>
    <n v="1"/>
    <n v="590"/>
    <n v="590"/>
    <n v="100.30000000000001"/>
    <n v="100.30000000000001"/>
  </r>
  <r>
    <s v="1006539_1A04553_1PG40"/>
    <n v="1"/>
    <s v="10065391A045531PG40"/>
    <s v="10065391A045531PG4038"/>
    <n v="1006539"/>
    <s v="1A04553"/>
    <s v="1PG40"/>
    <n v="38"/>
    <s v="VERSACE"/>
    <s v="FW22&amp;Before"/>
    <s v="2022AI"/>
    <x v="0"/>
    <x v="1"/>
    <s v="RTW"/>
    <x v="10"/>
    <s v="T-SHIRT"/>
    <s v="EOS"/>
    <n v="0"/>
    <n v="0"/>
    <n v="0"/>
    <n v="0"/>
    <n v="0"/>
    <n v="0"/>
    <n v="0"/>
    <n v="0"/>
    <n v="0"/>
    <n v="0"/>
    <n v="0"/>
    <n v="0"/>
    <n v="0"/>
    <n v="0"/>
    <n v="0"/>
    <n v="0"/>
    <n v="0"/>
    <n v="520"/>
    <n v="0"/>
    <n v="88.4"/>
    <n v="0"/>
  </r>
  <r>
    <s v=""/>
    <n v="0"/>
    <s v="10065391A045531PG40"/>
    <s v="10065391A045531PG4040"/>
    <n v="1006539"/>
    <s v="1A04553"/>
    <s v="1PG40"/>
    <n v="40"/>
    <s v="VERSACE"/>
    <s v="FW22&amp;Before"/>
    <s v="2022AI"/>
    <x v="0"/>
    <x v="1"/>
    <s v="RTW"/>
    <x v="10"/>
    <s v="T-SHIRT"/>
    <s v="EOS"/>
    <n v="0"/>
    <n v="0"/>
    <n v="0"/>
    <n v="0"/>
    <n v="0"/>
    <n v="0"/>
    <n v="0"/>
    <n v="0"/>
    <n v="0"/>
    <n v="0"/>
    <n v="0"/>
    <n v="0"/>
    <n v="0"/>
    <n v="0"/>
    <n v="0"/>
    <n v="0"/>
    <n v="0"/>
    <n v="520"/>
    <n v="0"/>
    <n v="88.4"/>
    <n v="0"/>
  </r>
  <r>
    <s v=""/>
    <n v="0"/>
    <s v="10065391A045531PG40"/>
    <s v="10065391A045531PG4042"/>
    <n v="1006539"/>
    <s v="1A04553"/>
    <s v="1PG40"/>
    <n v="42"/>
    <s v="VERSACE"/>
    <s v="FW22&amp;Before"/>
    <s v="2022AI"/>
    <x v="0"/>
    <x v="1"/>
    <s v="RTW"/>
    <x v="10"/>
    <s v="T-SHIRT"/>
    <s v="EOS"/>
    <n v="1"/>
    <n v="0"/>
    <n v="0"/>
    <n v="0"/>
    <n v="0"/>
    <n v="0"/>
    <n v="0"/>
    <n v="1"/>
    <n v="520"/>
    <n v="0"/>
    <n v="0"/>
    <n v="0"/>
    <n v="0"/>
    <n v="0"/>
    <n v="0"/>
    <n v="520"/>
    <n v="1"/>
    <n v="520"/>
    <n v="520"/>
    <n v="88.4"/>
    <n v="88.4"/>
  </r>
  <r>
    <s v=""/>
    <n v="0"/>
    <s v="10065391A045531PG40"/>
    <s v="10065391A045531PG4044"/>
    <n v="1006539"/>
    <s v="1A04553"/>
    <s v="1PG40"/>
    <n v="44"/>
    <s v="VERSACE"/>
    <s v="FW22&amp;Before"/>
    <s v="2022AI"/>
    <x v="0"/>
    <x v="1"/>
    <s v="RTW"/>
    <x v="10"/>
    <s v="T-SHIRT"/>
    <s v="EOS"/>
    <n v="3"/>
    <n v="0"/>
    <n v="0"/>
    <n v="0"/>
    <n v="0"/>
    <n v="0"/>
    <n v="0"/>
    <n v="3"/>
    <n v="1560"/>
    <n v="0"/>
    <n v="0"/>
    <n v="0"/>
    <n v="0"/>
    <n v="0"/>
    <n v="0"/>
    <n v="1560"/>
    <n v="3"/>
    <n v="520"/>
    <n v="1560"/>
    <n v="88.4"/>
    <n v="265.20000000000005"/>
  </r>
  <r>
    <s v=""/>
    <n v="0"/>
    <s v="10065391A045531PG40"/>
    <s v="10065391A045531PG4046"/>
    <n v="1006539"/>
    <s v="1A04553"/>
    <s v="1PG40"/>
    <n v="46"/>
    <s v="VERSACE"/>
    <s v="FW22&amp;Before"/>
    <s v="2022AI"/>
    <x v="0"/>
    <x v="1"/>
    <s v="RTW"/>
    <x v="10"/>
    <s v="T-SHIRT"/>
    <s v="EOS"/>
    <n v="0"/>
    <n v="0"/>
    <n v="0"/>
    <n v="0"/>
    <n v="0"/>
    <n v="0"/>
    <n v="0"/>
    <n v="0"/>
    <n v="0"/>
    <n v="0"/>
    <n v="0"/>
    <n v="0"/>
    <n v="0"/>
    <n v="0"/>
    <n v="0"/>
    <n v="0"/>
    <n v="0"/>
    <n v="520"/>
    <n v="0"/>
    <n v="88.4"/>
    <n v="0"/>
  </r>
  <r>
    <s v="1007521_1A05378_1B000"/>
    <n v="1"/>
    <s v="10075211A053781B000"/>
    <s v="10075211A053781B00036"/>
    <n v="1007521"/>
    <s v="1A05378"/>
    <s v="1B000"/>
    <n v="36"/>
    <s v="VERSACE"/>
    <s v="FW22&amp;Before"/>
    <s v="2022AI"/>
    <x v="0"/>
    <x v="1"/>
    <s v="RTW"/>
    <x v="10"/>
    <s v="T-SHIRT"/>
    <s v="EOS"/>
    <n v="1"/>
    <n v="2"/>
    <n v="5"/>
    <n v="1"/>
    <n v="3"/>
    <n v="2"/>
    <n v="0"/>
    <n v="14"/>
    <n v="490"/>
    <n v="980"/>
    <n v="2450"/>
    <n v="490"/>
    <n v="1470"/>
    <n v="980"/>
    <n v="0"/>
    <n v="6860"/>
    <n v="14"/>
    <n v="490"/>
    <n v="6860"/>
    <n v="83.300000000000011"/>
    <n v="1166.2000000000003"/>
  </r>
  <r>
    <s v=""/>
    <n v="0"/>
    <s v="10075211A053781B000"/>
    <s v="10075211A053781B00038"/>
    <n v="1007521"/>
    <s v="1A05378"/>
    <s v="1B000"/>
    <n v="38"/>
    <s v="VERSACE"/>
    <s v="FW22&amp;Before"/>
    <s v="2022AI"/>
    <x v="0"/>
    <x v="1"/>
    <s v="RTW"/>
    <x v="10"/>
    <s v="T-SHIRT"/>
    <s v="EOS"/>
    <n v="1"/>
    <n v="1"/>
    <n v="3"/>
    <n v="2"/>
    <n v="0"/>
    <n v="1"/>
    <n v="0"/>
    <n v="8"/>
    <n v="490"/>
    <n v="490"/>
    <n v="1470"/>
    <n v="980"/>
    <n v="0"/>
    <n v="490"/>
    <n v="0"/>
    <n v="3920"/>
    <n v="8"/>
    <n v="490"/>
    <n v="3920"/>
    <n v="83.300000000000011"/>
    <n v="666.40000000000009"/>
  </r>
  <r>
    <s v="1007521_1A05378_1PI30"/>
    <n v="1"/>
    <s v="10075211A053781PI30"/>
    <s v="10075211A053781PI3036"/>
    <n v="1007521"/>
    <s v="1A05378"/>
    <s v="1PI30"/>
    <n v="36"/>
    <s v="VERSACE"/>
    <s v="FW22&amp;Before"/>
    <s v="2022AI"/>
    <x v="0"/>
    <x v="1"/>
    <s v="RTW"/>
    <x v="10"/>
    <s v="T-SHIRT"/>
    <s v="EOS"/>
    <n v="2"/>
    <n v="1"/>
    <n v="2"/>
    <n v="1"/>
    <n v="0"/>
    <n v="1"/>
    <n v="0"/>
    <n v="7"/>
    <n v="980"/>
    <n v="490"/>
    <n v="980"/>
    <n v="490"/>
    <n v="0"/>
    <n v="490"/>
    <n v="0"/>
    <n v="3430"/>
    <n v="7"/>
    <n v="490"/>
    <n v="3430"/>
    <n v="83.300000000000011"/>
    <n v="583.10000000000014"/>
  </r>
  <r>
    <s v=""/>
    <n v="0"/>
    <s v="10075211A053781PI30"/>
    <s v="10075211A053781PI3038"/>
    <n v="1007521"/>
    <s v="1A05378"/>
    <s v="1PI30"/>
    <n v="38"/>
    <s v="VERSACE"/>
    <s v="FW22&amp;Before"/>
    <s v="2022AI"/>
    <x v="0"/>
    <x v="1"/>
    <s v="RTW"/>
    <x v="10"/>
    <s v="T-SHIRT"/>
    <s v="EOS"/>
    <n v="3"/>
    <n v="0"/>
    <n v="2"/>
    <n v="0"/>
    <n v="1"/>
    <n v="0"/>
    <n v="0"/>
    <n v="6"/>
    <n v="1470"/>
    <n v="0"/>
    <n v="980"/>
    <n v="0"/>
    <n v="490"/>
    <n v="0"/>
    <n v="0"/>
    <n v="2940"/>
    <n v="6"/>
    <n v="490"/>
    <n v="2940"/>
    <n v="83.300000000000011"/>
    <n v="499.80000000000007"/>
  </r>
  <r>
    <s v=""/>
    <n v="0"/>
    <s v="10075211A053781PI30"/>
    <s v="10075211A053781PI3040"/>
    <n v="1007521"/>
    <s v="1A05378"/>
    <s v="1PI30"/>
    <n v="40"/>
    <s v="VERSACE"/>
    <s v="FW22&amp;Before"/>
    <s v="2022AI"/>
    <x v="0"/>
    <x v="1"/>
    <s v="RTW"/>
    <x v="10"/>
    <s v="T-SHIRT"/>
    <s v="EOS"/>
    <n v="1"/>
    <n v="0"/>
    <n v="0"/>
    <n v="0"/>
    <n v="0"/>
    <n v="1"/>
    <n v="0"/>
    <n v="2"/>
    <n v="490"/>
    <n v="0"/>
    <n v="0"/>
    <n v="0"/>
    <n v="0"/>
    <n v="490"/>
    <n v="0"/>
    <n v="980"/>
    <n v="2"/>
    <n v="490"/>
    <n v="980"/>
    <n v="83.300000000000011"/>
    <n v="166.60000000000002"/>
  </r>
  <r>
    <s v=""/>
    <n v="0"/>
    <s v="10075211A053781PI30"/>
    <s v="10075211A053781PI3044"/>
    <n v="1007521"/>
    <s v="1A05378"/>
    <s v="1PI30"/>
    <n v="44"/>
    <s v="VERSACE"/>
    <s v="FW22&amp;Before"/>
    <s v="2022AI"/>
    <x v="0"/>
    <x v="1"/>
    <s v="RTW"/>
    <x v="10"/>
    <s v="T-SHIRT"/>
    <s v="EOS"/>
    <n v="0"/>
    <n v="0"/>
    <n v="1"/>
    <n v="0"/>
    <n v="0"/>
    <n v="0"/>
    <n v="0"/>
    <n v="1"/>
    <n v="0"/>
    <n v="0"/>
    <n v="490"/>
    <n v="0"/>
    <n v="0"/>
    <n v="0"/>
    <n v="0"/>
    <n v="490"/>
    <n v="1"/>
    <n v="490"/>
    <n v="490"/>
    <n v="83.300000000000011"/>
    <n v="83.300000000000011"/>
  </r>
  <r>
    <s v="1007528_1A05376_1B000"/>
    <n v="1"/>
    <s v="10075281A053761B000"/>
    <s v="10075281A053761B00036"/>
    <n v="1007528"/>
    <s v="1A05376"/>
    <s v="1B000"/>
    <n v="36"/>
    <s v="VERSACE"/>
    <s v="FW22&amp;Before"/>
    <s v="2022AI"/>
    <x v="0"/>
    <x v="1"/>
    <s v="RTW"/>
    <x v="10"/>
    <s v="T-SHIRT"/>
    <s v="EOS"/>
    <n v="2"/>
    <n v="1"/>
    <n v="0"/>
    <n v="0"/>
    <n v="1"/>
    <n v="2"/>
    <n v="0"/>
    <n v="6"/>
    <n v="980"/>
    <n v="490"/>
    <n v="0"/>
    <n v="0"/>
    <n v="490"/>
    <n v="980"/>
    <n v="0"/>
    <n v="2940"/>
    <n v="6"/>
    <n v="490"/>
    <n v="2940"/>
    <n v="83.300000000000011"/>
    <n v="499.80000000000007"/>
  </r>
  <r>
    <s v=""/>
    <n v="0"/>
    <s v="10075281A053761B000"/>
    <s v="10075281A053761B00038"/>
    <n v="1007528"/>
    <s v="1A05376"/>
    <s v="1B000"/>
    <n v="38"/>
    <s v="VERSACE"/>
    <s v="FW22&amp;Before"/>
    <s v="2022AI"/>
    <x v="0"/>
    <x v="1"/>
    <s v="RTW"/>
    <x v="10"/>
    <s v="T-SHIRT"/>
    <s v="EOS"/>
    <n v="1"/>
    <n v="4"/>
    <n v="0"/>
    <n v="0"/>
    <n v="2"/>
    <n v="2"/>
    <n v="0"/>
    <n v="9"/>
    <n v="490"/>
    <n v="1960"/>
    <n v="0"/>
    <n v="0"/>
    <n v="980"/>
    <n v="980"/>
    <n v="0"/>
    <n v="4410"/>
    <n v="9"/>
    <n v="490"/>
    <n v="4410"/>
    <n v="83.300000000000011"/>
    <n v="749.7"/>
  </r>
  <r>
    <s v=""/>
    <n v="0"/>
    <s v="10075281A053761B000"/>
    <s v="10075281A053761B00040"/>
    <n v="1007528"/>
    <s v="1A05376"/>
    <s v="1B000"/>
    <n v="40"/>
    <s v="VERSACE"/>
    <s v="FW22&amp;Before"/>
    <s v="2022AI"/>
    <x v="0"/>
    <x v="1"/>
    <s v="RTW"/>
    <x v="10"/>
    <s v="T-SHIRT"/>
    <s v="EOS"/>
    <n v="1"/>
    <n v="1"/>
    <n v="0"/>
    <n v="0"/>
    <n v="1"/>
    <n v="2"/>
    <n v="0"/>
    <n v="5"/>
    <n v="490"/>
    <n v="490"/>
    <n v="0"/>
    <n v="0"/>
    <n v="490"/>
    <n v="980"/>
    <n v="0"/>
    <n v="2450"/>
    <n v="5"/>
    <n v="490"/>
    <n v="2450"/>
    <n v="83.300000000000011"/>
    <n v="416.50000000000006"/>
  </r>
  <r>
    <s v=""/>
    <n v="0"/>
    <s v="10075281A053761B000"/>
    <s v="10075281A053761B00042"/>
    <n v="1007528"/>
    <s v="1A05376"/>
    <s v="1B000"/>
    <n v="42"/>
    <s v="VERSACE"/>
    <s v="FW22&amp;Before"/>
    <s v="2022AI"/>
    <x v="0"/>
    <x v="1"/>
    <s v="RTW"/>
    <x v="10"/>
    <s v="T-SHIRT"/>
    <s v="EOS"/>
    <n v="1"/>
    <n v="0"/>
    <n v="0"/>
    <n v="0"/>
    <n v="0"/>
    <n v="1"/>
    <n v="0"/>
    <n v="2"/>
    <n v="490"/>
    <n v="0"/>
    <n v="0"/>
    <n v="0"/>
    <n v="0"/>
    <n v="490"/>
    <n v="0"/>
    <n v="980"/>
    <n v="2"/>
    <n v="490"/>
    <n v="980"/>
    <n v="83.300000000000011"/>
    <n v="166.60000000000002"/>
  </r>
  <r>
    <s v=""/>
    <n v="0"/>
    <s v="10075281A053761B000"/>
    <s v="10075281A053761B00044"/>
    <n v="1007528"/>
    <s v="1A05376"/>
    <s v="1B000"/>
    <n v="44"/>
    <s v="VERSACE"/>
    <s v="FW22&amp;Before"/>
    <s v="2022AI"/>
    <x v="0"/>
    <x v="1"/>
    <s v="RTW"/>
    <x v="10"/>
    <s v="T-SHIRT"/>
    <s v="EOS"/>
    <n v="0"/>
    <n v="0"/>
    <n v="0"/>
    <n v="0"/>
    <n v="0"/>
    <n v="1"/>
    <n v="0"/>
    <n v="1"/>
    <n v="0"/>
    <n v="0"/>
    <n v="0"/>
    <n v="0"/>
    <n v="0"/>
    <n v="490"/>
    <n v="0"/>
    <n v="490"/>
    <n v="1"/>
    <n v="490"/>
    <n v="490"/>
    <n v="83.300000000000011"/>
    <n v="83.300000000000011"/>
  </r>
  <r>
    <s v="1007532_1A05378_1W000"/>
    <n v="1"/>
    <s v="10075321A053781W000"/>
    <s v="10075321A053781W00036"/>
    <n v="1007532"/>
    <s v="1A05378"/>
    <s v="1W000"/>
    <n v="36"/>
    <s v="VERSACE"/>
    <s v="FW22&amp;Before"/>
    <s v="2022AI"/>
    <x v="0"/>
    <x v="1"/>
    <s v="RTW"/>
    <x v="10"/>
    <s v="T-SHIRT"/>
    <s v="EOS"/>
    <n v="0"/>
    <n v="0"/>
    <n v="0"/>
    <n v="2"/>
    <n v="1"/>
    <n v="0"/>
    <n v="0"/>
    <n v="3"/>
    <n v="0"/>
    <n v="0"/>
    <n v="0"/>
    <n v="1580"/>
    <n v="790"/>
    <n v="0"/>
    <n v="0"/>
    <n v="2370"/>
    <n v="3"/>
    <n v="790"/>
    <n v="2370"/>
    <n v="134.30000000000001"/>
    <n v="402.90000000000003"/>
  </r>
  <r>
    <s v=""/>
    <n v="0"/>
    <s v="10075321A053781W000"/>
    <s v="10075321A053781W00038"/>
    <n v="1007532"/>
    <s v="1A05378"/>
    <s v="1W000"/>
    <n v="38"/>
    <s v="VERSACE"/>
    <s v="FW22&amp;Before"/>
    <s v="2022AI"/>
    <x v="0"/>
    <x v="1"/>
    <s v="RTW"/>
    <x v="10"/>
    <s v="T-SHIRT"/>
    <s v="EOS"/>
    <n v="0"/>
    <n v="0"/>
    <n v="2"/>
    <n v="1"/>
    <n v="1"/>
    <n v="2"/>
    <n v="0"/>
    <n v="6"/>
    <n v="0"/>
    <n v="0"/>
    <n v="1580"/>
    <n v="790"/>
    <n v="790"/>
    <n v="1580"/>
    <n v="0"/>
    <n v="4740"/>
    <n v="6"/>
    <n v="790"/>
    <n v="4740"/>
    <n v="134.30000000000001"/>
    <n v="805.80000000000007"/>
  </r>
  <r>
    <s v=""/>
    <n v="0"/>
    <s v="10075321A053781W000"/>
    <s v="10075321A053781W00040"/>
    <n v="1007532"/>
    <s v="1A05378"/>
    <s v="1W000"/>
    <n v="40"/>
    <s v="VERSACE"/>
    <s v="FW22&amp;Before"/>
    <s v="2022AI"/>
    <x v="0"/>
    <x v="1"/>
    <s v="RTW"/>
    <x v="10"/>
    <s v="T-SHIRT"/>
    <s v="EOS"/>
    <n v="1"/>
    <n v="0"/>
    <n v="1"/>
    <n v="1"/>
    <n v="1"/>
    <n v="0"/>
    <n v="0"/>
    <n v="4"/>
    <n v="790"/>
    <n v="0"/>
    <n v="790"/>
    <n v="790"/>
    <n v="790"/>
    <n v="0"/>
    <n v="0"/>
    <n v="3160"/>
    <n v="4"/>
    <n v="790"/>
    <n v="3160"/>
    <n v="134.30000000000001"/>
    <n v="537.20000000000005"/>
  </r>
  <r>
    <s v=""/>
    <n v="0"/>
    <s v="10075321A053781W000"/>
    <s v="10075321A053781W00042"/>
    <n v="1007532"/>
    <s v="1A05378"/>
    <s v="1W000"/>
    <n v="42"/>
    <s v="VERSACE"/>
    <s v="FW22&amp;Before"/>
    <s v="2022AI"/>
    <x v="0"/>
    <x v="1"/>
    <s v="RTW"/>
    <x v="10"/>
    <s v="T-SHIRT"/>
    <s v="EOS"/>
    <n v="3"/>
    <n v="0"/>
    <n v="1"/>
    <n v="0"/>
    <n v="0"/>
    <n v="0"/>
    <n v="0"/>
    <n v="4"/>
    <n v="2370"/>
    <n v="0"/>
    <n v="790"/>
    <n v="0"/>
    <n v="0"/>
    <n v="0"/>
    <n v="0"/>
    <n v="3160"/>
    <n v="4"/>
    <n v="790"/>
    <n v="3160"/>
    <n v="134.30000000000001"/>
    <n v="537.20000000000005"/>
  </r>
  <r>
    <s v=""/>
    <n v="0"/>
    <s v="10075321A053781W000"/>
    <s v="10075321A053781W00044"/>
    <n v="1007532"/>
    <s v="1A05378"/>
    <s v="1W000"/>
    <n v="44"/>
    <s v="VERSACE"/>
    <s v="FW22&amp;Before"/>
    <s v="2022AI"/>
    <x v="0"/>
    <x v="1"/>
    <s v="RTW"/>
    <x v="10"/>
    <s v="T-SHIRT"/>
    <s v="EOS"/>
    <n v="1"/>
    <n v="0"/>
    <n v="0"/>
    <n v="0"/>
    <n v="0"/>
    <n v="1"/>
    <n v="0"/>
    <n v="2"/>
    <n v="790"/>
    <n v="0"/>
    <n v="0"/>
    <n v="0"/>
    <n v="0"/>
    <n v="790"/>
    <n v="0"/>
    <n v="1580"/>
    <n v="2"/>
    <n v="790"/>
    <n v="1580"/>
    <n v="134.30000000000001"/>
    <n v="268.60000000000002"/>
  </r>
  <r>
    <s v="1006087_1A04201_5Y010"/>
    <n v="1"/>
    <s v="10060871A042015Y010"/>
    <s v="10060871A042015Y01040"/>
    <n v="1006087"/>
    <s v="1A04201"/>
    <s v="5Y010"/>
    <n v="40"/>
    <s v="VERSACE"/>
    <s v="FW22&amp;Before"/>
    <s v="2022AI"/>
    <x v="0"/>
    <x v="1"/>
    <s v="RTW"/>
    <x v="10"/>
    <s v="T-SHIRT"/>
    <s v="EOS"/>
    <n v="1"/>
    <n v="0"/>
    <n v="0"/>
    <n v="0"/>
    <n v="0"/>
    <n v="0"/>
    <n v="0"/>
    <n v="1"/>
    <n v="700"/>
    <n v="0"/>
    <n v="0"/>
    <n v="0"/>
    <n v="0"/>
    <n v="0"/>
    <n v="0"/>
    <n v="700"/>
    <n v="1"/>
    <n v="700"/>
    <n v="700"/>
    <n v="119.00000000000001"/>
    <n v="119.00000000000001"/>
  </r>
  <r>
    <s v=""/>
    <n v="0"/>
    <s v="10060871A042015Y010"/>
    <s v="10060871A042015Y01042"/>
    <n v="1006087"/>
    <s v="1A04201"/>
    <s v="5Y010"/>
    <n v="42"/>
    <s v="VERSACE"/>
    <s v="FW22&amp;Before"/>
    <s v="2022AI"/>
    <x v="0"/>
    <x v="1"/>
    <s v="RTW"/>
    <x v="10"/>
    <s v="T-SHIRT"/>
    <s v="EOS"/>
    <n v="1"/>
    <n v="0"/>
    <n v="0"/>
    <n v="0"/>
    <n v="0"/>
    <n v="0"/>
    <n v="0"/>
    <n v="1"/>
    <n v="700"/>
    <n v="0"/>
    <n v="0"/>
    <n v="0"/>
    <n v="0"/>
    <n v="0"/>
    <n v="0"/>
    <n v="700"/>
    <n v="1"/>
    <n v="700"/>
    <n v="700"/>
    <n v="119.00000000000001"/>
    <n v="119.00000000000001"/>
  </r>
  <r>
    <s v="1008174_1A06534_2PA50"/>
    <n v="1"/>
    <s v="10081741A065342PA50"/>
    <s v="10081741A065342PA5036"/>
    <n v="1008174"/>
    <s v="1A06534"/>
    <s v="2PA50"/>
    <n v="36"/>
    <s v="VERSACE"/>
    <s v="SS23"/>
    <s v="2023PE"/>
    <x v="0"/>
    <x v="1"/>
    <s v="RTW"/>
    <x v="10"/>
    <s v="T-SHIRT"/>
    <s v="EOS"/>
    <n v="0"/>
    <n v="0"/>
    <n v="0"/>
    <n v="1"/>
    <n v="0"/>
    <n v="0"/>
    <n v="0"/>
    <n v="1"/>
    <n v="0"/>
    <n v="0"/>
    <n v="0"/>
    <n v="650"/>
    <n v="0"/>
    <n v="0"/>
    <n v="0"/>
    <n v="650"/>
    <n v="1"/>
    <n v="650"/>
    <n v="650"/>
    <n v="110.50000000000001"/>
    <n v="110.50000000000001"/>
  </r>
  <r>
    <s v=""/>
    <n v="0"/>
    <s v="10081741A065342PA50"/>
    <s v="10081741A065342PA5040"/>
    <n v="1008174"/>
    <s v="1A06534"/>
    <s v="2PA50"/>
    <n v="40"/>
    <s v="VERSACE"/>
    <s v="SS23"/>
    <s v="2023PE"/>
    <x v="0"/>
    <x v="1"/>
    <s v="RTW"/>
    <x v="10"/>
    <s v="T-SHIRT"/>
    <s v="EOS"/>
    <n v="0"/>
    <n v="0"/>
    <n v="0"/>
    <n v="2"/>
    <n v="0"/>
    <n v="0"/>
    <n v="0"/>
    <n v="2"/>
    <n v="0"/>
    <n v="0"/>
    <n v="0"/>
    <n v="1300"/>
    <n v="0"/>
    <n v="0"/>
    <n v="0"/>
    <n v="1300"/>
    <n v="2"/>
    <n v="650"/>
    <n v="1300"/>
    <n v="110.50000000000001"/>
    <n v="221.00000000000003"/>
  </r>
  <r>
    <s v=""/>
    <n v="0"/>
    <s v="10081741A065342PA50"/>
    <s v="10081741A065342PA5042"/>
    <n v="1008174"/>
    <s v="1A06534"/>
    <s v="2PA50"/>
    <n v="42"/>
    <s v="VERSACE"/>
    <s v="SS23"/>
    <s v="2023PE"/>
    <x v="0"/>
    <x v="1"/>
    <s v="RTW"/>
    <x v="10"/>
    <s v="T-SHIRT"/>
    <s v="EOS"/>
    <n v="0"/>
    <n v="0"/>
    <n v="0"/>
    <n v="0"/>
    <n v="0"/>
    <n v="0"/>
    <n v="0"/>
    <n v="0"/>
    <n v="0"/>
    <n v="0"/>
    <n v="0"/>
    <n v="0"/>
    <n v="0"/>
    <n v="0"/>
    <n v="0"/>
    <n v="0"/>
    <n v="0"/>
    <n v="650"/>
    <n v="0"/>
    <n v="110.50000000000001"/>
    <n v="0"/>
  </r>
  <r>
    <s v="1009270_1A06686_5P780"/>
    <n v="1"/>
    <s v="10092701A066865P780"/>
    <s v="10092701A066865P78036"/>
    <n v="1009270"/>
    <s v="1A06686"/>
    <s v="5P780"/>
    <n v="36"/>
    <s v="VERSACE"/>
    <s v="SS23"/>
    <s v="2023PE"/>
    <x v="0"/>
    <x v="1"/>
    <s v="RTW"/>
    <x v="10"/>
    <s v="T-SHIRT"/>
    <s v="EOS"/>
    <n v="0"/>
    <n v="0"/>
    <n v="2"/>
    <n v="0"/>
    <n v="0"/>
    <n v="0"/>
    <n v="0"/>
    <n v="2"/>
    <n v="0"/>
    <n v="0"/>
    <n v="1360"/>
    <n v="0"/>
    <n v="0"/>
    <n v="0"/>
    <n v="0"/>
    <n v="1360"/>
    <n v="2"/>
    <n v="680"/>
    <n v="1360"/>
    <n v="115.60000000000001"/>
    <n v="231.20000000000002"/>
  </r>
  <r>
    <s v=""/>
    <n v="0"/>
    <s v="10092701A066865P780"/>
    <s v="10092701A066865P78038"/>
    <n v="1009270"/>
    <s v="1A06686"/>
    <s v="5P780"/>
    <n v="38"/>
    <s v="VERSACE"/>
    <s v="SS23"/>
    <s v="2023PE"/>
    <x v="0"/>
    <x v="1"/>
    <s v="RTW"/>
    <x v="10"/>
    <s v="T-SHIRT"/>
    <s v="EOS"/>
    <n v="0"/>
    <n v="0"/>
    <n v="0"/>
    <n v="0"/>
    <n v="0"/>
    <n v="2"/>
    <n v="0"/>
    <n v="2"/>
    <n v="0"/>
    <n v="0"/>
    <n v="0"/>
    <n v="0"/>
    <n v="0"/>
    <n v="1360"/>
    <n v="0"/>
    <n v="1360"/>
    <n v="2"/>
    <n v="680"/>
    <n v="1360"/>
    <n v="115.60000000000001"/>
    <n v="231.20000000000002"/>
  </r>
  <r>
    <s v="1009288_1A06686_1W000"/>
    <n v="1"/>
    <s v="10092881A066861W000"/>
    <s v="10092881A066861W00040"/>
    <n v="1009288"/>
    <s v="1A06686"/>
    <s v="1W000"/>
    <n v="40"/>
    <s v="VERSACE"/>
    <s v="SS23"/>
    <s v="2023PE"/>
    <x v="0"/>
    <x v="1"/>
    <s v="RTW"/>
    <x v="10"/>
    <s v="T-SHIRT"/>
    <s v="EOS"/>
    <n v="0"/>
    <n v="0"/>
    <n v="0"/>
    <n v="0"/>
    <n v="0"/>
    <n v="0"/>
    <n v="0"/>
    <n v="0"/>
    <n v="0"/>
    <n v="0"/>
    <n v="0"/>
    <n v="0"/>
    <n v="0"/>
    <n v="0"/>
    <n v="0"/>
    <n v="0"/>
    <n v="0"/>
    <n v="890"/>
    <n v="0"/>
    <n v="151.30000000000001"/>
    <n v="0"/>
  </r>
  <r>
    <s v=""/>
    <n v="0"/>
    <s v="10092881A066861W000"/>
    <s v="10092881A066861W00042"/>
    <n v="1009288"/>
    <s v="1A06686"/>
    <s v="1W000"/>
    <n v="42"/>
    <s v="VERSACE"/>
    <s v="SS23"/>
    <s v="2023PE"/>
    <x v="0"/>
    <x v="1"/>
    <s v="RTW"/>
    <x v="10"/>
    <s v="T-SHIRT"/>
    <s v="EOS"/>
    <n v="0"/>
    <n v="0"/>
    <n v="0"/>
    <n v="1"/>
    <n v="0"/>
    <n v="0"/>
    <n v="0"/>
    <n v="1"/>
    <n v="0"/>
    <n v="0"/>
    <n v="0"/>
    <n v="890"/>
    <n v="0"/>
    <n v="0"/>
    <n v="0"/>
    <n v="890"/>
    <n v="1"/>
    <n v="890"/>
    <n v="890"/>
    <n v="151.30000000000001"/>
    <n v="151.30000000000001"/>
  </r>
  <r>
    <s v=""/>
    <n v="0"/>
    <s v="10092881A066861W000"/>
    <s v="10092881A066861W00044"/>
    <n v="1009288"/>
    <s v="1A06686"/>
    <s v="1W000"/>
    <n v="44"/>
    <s v="VERSACE"/>
    <s v="SS23"/>
    <s v="2023PE"/>
    <x v="0"/>
    <x v="1"/>
    <s v="RTW"/>
    <x v="10"/>
    <s v="T-SHIRT"/>
    <s v="EOS"/>
    <n v="0"/>
    <n v="0"/>
    <n v="0"/>
    <n v="0"/>
    <n v="0"/>
    <n v="0"/>
    <n v="0"/>
    <n v="0"/>
    <n v="0"/>
    <n v="0"/>
    <n v="0"/>
    <n v="0"/>
    <n v="0"/>
    <n v="0"/>
    <n v="0"/>
    <n v="0"/>
    <n v="0"/>
    <n v="890"/>
    <n v="0"/>
    <n v="151.30000000000001"/>
    <n v="0"/>
  </r>
  <r>
    <s v="1009548_1A07261_1B000"/>
    <n v="1"/>
    <s v="10095481A072611B000"/>
    <s v="10095481A072611B00036"/>
    <n v="1009548"/>
    <s v="1A07261"/>
    <s v="1B000"/>
    <n v="36"/>
    <s v="VERSACE"/>
    <s v="SS23"/>
    <s v="2023PE"/>
    <x v="0"/>
    <x v="1"/>
    <s v="RTW"/>
    <x v="10"/>
    <s v="T-SHIRT"/>
    <s v="EOS"/>
    <n v="0"/>
    <n v="0"/>
    <n v="0"/>
    <n v="0"/>
    <n v="1"/>
    <n v="1"/>
    <n v="0"/>
    <n v="2"/>
    <n v="0"/>
    <n v="0"/>
    <n v="0"/>
    <n v="0"/>
    <n v="650"/>
    <n v="650"/>
    <n v="0"/>
    <n v="1300"/>
    <n v="2"/>
    <n v="650"/>
    <n v="1300"/>
    <n v="110.50000000000001"/>
    <n v="221.00000000000003"/>
  </r>
  <r>
    <s v=""/>
    <n v="0"/>
    <s v="10095481A072611B000"/>
    <s v="10095481A072611B00038"/>
    <n v="1009548"/>
    <s v="1A07261"/>
    <s v="1B000"/>
    <n v="38"/>
    <s v="VERSACE"/>
    <s v="SS23"/>
    <s v="2023PE"/>
    <x v="0"/>
    <x v="1"/>
    <s v="RTW"/>
    <x v="10"/>
    <s v="T-SHIRT"/>
    <s v="EOS"/>
    <n v="0"/>
    <n v="0"/>
    <n v="1"/>
    <n v="0"/>
    <n v="1"/>
    <n v="1"/>
    <n v="0"/>
    <n v="3"/>
    <n v="0"/>
    <n v="0"/>
    <n v="650"/>
    <n v="0"/>
    <n v="650"/>
    <n v="650"/>
    <n v="0"/>
    <n v="1950"/>
    <n v="3"/>
    <n v="650"/>
    <n v="1950"/>
    <n v="110.50000000000001"/>
    <n v="331.50000000000006"/>
  </r>
  <r>
    <s v=""/>
    <n v="0"/>
    <s v="10095481A072611B000"/>
    <s v="10095481A072611B00040"/>
    <n v="1009548"/>
    <s v="1A07261"/>
    <s v="1B000"/>
    <n v="40"/>
    <s v="VERSACE"/>
    <s v="SS23"/>
    <s v="2023PE"/>
    <x v="0"/>
    <x v="1"/>
    <s v="RTW"/>
    <x v="10"/>
    <s v="T-SHIRT"/>
    <s v="EOS"/>
    <n v="0"/>
    <n v="1"/>
    <n v="0"/>
    <n v="0"/>
    <n v="1"/>
    <n v="0"/>
    <n v="0"/>
    <n v="2"/>
    <n v="0"/>
    <n v="650"/>
    <n v="0"/>
    <n v="0"/>
    <n v="650"/>
    <n v="0"/>
    <n v="0"/>
    <n v="1300"/>
    <n v="2"/>
    <n v="650"/>
    <n v="1300"/>
    <n v="110.50000000000001"/>
    <n v="221.00000000000003"/>
  </r>
  <r>
    <s v=""/>
    <n v="0"/>
    <s v="10095481A072611B000"/>
    <s v="10095481A072611B00042"/>
    <n v="1009548"/>
    <s v="1A07261"/>
    <s v="1B000"/>
    <n v="42"/>
    <s v="VERSACE"/>
    <s v="SS23"/>
    <s v="2023PE"/>
    <x v="0"/>
    <x v="1"/>
    <s v="RTW"/>
    <x v="10"/>
    <s v="T-SHIRT"/>
    <s v="EOS"/>
    <n v="0"/>
    <n v="1"/>
    <n v="0"/>
    <n v="0"/>
    <n v="1"/>
    <n v="1"/>
    <n v="0"/>
    <n v="3"/>
    <n v="0"/>
    <n v="650"/>
    <n v="0"/>
    <n v="0"/>
    <n v="650"/>
    <n v="650"/>
    <n v="0"/>
    <n v="1950"/>
    <n v="3"/>
    <n v="650"/>
    <n v="1950"/>
    <n v="110.50000000000001"/>
    <n v="331.50000000000006"/>
  </r>
  <r>
    <s v=""/>
    <n v="0"/>
    <s v="10095481A072611B000"/>
    <s v="10095481A072611B00044"/>
    <n v="1009548"/>
    <s v="1A07261"/>
    <s v="1B000"/>
    <n v="44"/>
    <s v="VERSACE"/>
    <s v="SS23"/>
    <s v="2023PE"/>
    <x v="0"/>
    <x v="1"/>
    <s v="RTW"/>
    <x v="10"/>
    <s v="T-SHIRT"/>
    <s v="EOS"/>
    <n v="0"/>
    <n v="0"/>
    <n v="0"/>
    <n v="0"/>
    <n v="0"/>
    <n v="0"/>
    <n v="0"/>
    <n v="0"/>
    <n v="0"/>
    <n v="0"/>
    <n v="0"/>
    <n v="0"/>
    <n v="0"/>
    <n v="0"/>
    <n v="0"/>
    <n v="0"/>
    <n v="0"/>
    <n v="650"/>
    <n v="0"/>
    <n v="110.50000000000001"/>
    <n v="0"/>
  </r>
  <r>
    <s v="1009548_1A07261_1LD60"/>
    <n v="1"/>
    <s v="10095481A072611LD60"/>
    <s v="10095481A072611LD6036"/>
    <n v="1009548"/>
    <s v="1A07261"/>
    <s v="1LD60"/>
    <n v="36"/>
    <s v="VERSACE"/>
    <s v="SS23"/>
    <s v="2023PE"/>
    <x v="0"/>
    <x v="1"/>
    <s v="RTW"/>
    <x v="10"/>
    <s v="T-SHIRT"/>
    <s v="EOS"/>
    <n v="0"/>
    <n v="1"/>
    <n v="0"/>
    <n v="1"/>
    <n v="2"/>
    <n v="0"/>
    <n v="0"/>
    <n v="4"/>
    <n v="0"/>
    <n v="650"/>
    <n v="0"/>
    <n v="650"/>
    <n v="1300"/>
    <n v="0"/>
    <n v="0"/>
    <n v="2600"/>
    <n v="4"/>
    <n v="650"/>
    <n v="2600"/>
    <n v="110.50000000000001"/>
    <n v="442.00000000000006"/>
  </r>
  <r>
    <s v=""/>
    <n v="0"/>
    <s v="10095481A072611LD60"/>
    <s v="10095481A072611LD6038"/>
    <n v="1009548"/>
    <s v="1A07261"/>
    <s v="1LD60"/>
    <n v="38"/>
    <s v="VERSACE"/>
    <s v="SS23"/>
    <s v="2023PE"/>
    <x v="0"/>
    <x v="1"/>
    <s v="RTW"/>
    <x v="10"/>
    <s v="T-SHIRT"/>
    <s v="EOS"/>
    <n v="0"/>
    <n v="2"/>
    <n v="2"/>
    <n v="1"/>
    <n v="2"/>
    <n v="1"/>
    <n v="0"/>
    <n v="8"/>
    <n v="0"/>
    <n v="1300"/>
    <n v="1300"/>
    <n v="650"/>
    <n v="1300"/>
    <n v="650"/>
    <n v="0"/>
    <n v="5200"/>
    <n v="8"/>
    <n v="650"/>
    <n v="5200"/>
    <n v="110.50000000000001"/>
    <n v="884.00000000000011"/>
  </r>
  <r>
    <s v=""/>
    <n v="0"/>
    <s v="10095481A072611LD60"/>
    <s v="10095481A072611LD6040"/>
    <n v="1009548"/>
    <s v="1A07261"/>
    <s v="1LD60"/>
    <n v="40"/>
    <s v="VERSACE"/>
    <s v="SS23"/>
    <s v="2023PE"/>
    <x v="0"/>
    <x v="1"/>
    <s v="RTW"/>
    <x v="10"/>
    <s v="T-SHIRT"/>
    <s v="EOS"/>
    <n v="0"/>
    <n v="2"/>
    <n v="2"/>
    <n v="1"/>
    <n v="3"/>
    <n v="0"/>
    <n v="0"/>
    <n v="8"/>
    <n v="0"/>
    <n v="1300"/>
    <n v="1300"/>
    <n v="650"/>
    <n v="1950"/>
    <n v="0"/>
    <n v="0"/>
    <n v="5200"/>
    <n v="8"/>
    <n v="650"/>
    <n v="5200"/>
    <n v="110.50000000000001"/>
    <n v="884.00000000000011"/>
  </r>
  <r>
    <s v=""/>
    <n v="0"/>
    <s v="10095481A072611LD60"/>
    <s v="10095481A072611LD6042"/>
    <n v="1009548"/>
    <s v="1A07261"/>
    <s v="1LD60"/>
    <n v="42"/>
    <s v="VERSACE"/>
    <s v="SS23"/>
    <s v="2023PE"/>
    <x v="0"/>
    <x v="1"/>
    <s v="RTW"/>
    <x v="10"/>
    <s v="T-SHIRT"/>
    <s v="EOS"/>
    <n v="0"/>
    <n v="1"/>
    <n v="1"/>
    <n v="1"/>
    <n v="1"/>
    <n v="0"/>
    <n v="0"/>
    <n v="4"/>
    <n v="0"/>
    <n v="650"/>
    <n v="650"/>
    <n v="650"/>
    <n v="650"/>
    <n v="0"/>
    <n v="0"/>
    <n v="2600"/>
    <n v="4"/>
    <n v="650"/>
    <n v="2600"/>
    <n v="110.50000000000001"/>
    <n v="442.00000000000006"/>
  </r>
  <r>
    <s v=""/>
    <n v="0"/>
    <s v="10095481A072611LD60"/>
    <s v="10095481A072611LD6044"/>
    <n v="1009548"/>
    <s v="1A07261"/>
    <s v="1LD60"/>
    <n v="44"/>
    <s v="VERSACE"/>
    <s v="SS23"/>
    <s v="2023PE"/>
    <x v="0"/>
    <x v="1"/>
    <s v="RTW"/>
    <x v="10"/>
    <s v="T-SHIRT"/>
    <s v="EOS"/>
    <n v="0"/>
    <n v="0"/>
    <n v="0"/>
    <n v="0"/>
    <n v="0"/>
    <n v="0"/>
    <n v="0"/>
    <n v="0"/>
    <n v="0"/>
    <n v="0"/>
    <n v="0"/>
    <n v="0"/>
    <n v="0"/>
    <n v="0"/>
    <n v="0"/>
    <n v="0"/>
    <n v="0"/>
    <n v="650"/>
    <n v="0"/>
    <n v="110.50000000000001"/>
    <n v="0"/>
  </r>
  <r>
    <s v="1010066_1A07303_2B110"/>
    <n v="1"/>
    <s v="10100661A073032B110"/>
    <s v="10100661A073032B11036"/>
    <n v="1010066"/>
    <s v="1A07303"/>
    <s v="2B110"/>
    <n v="36"/>
    <s v="VERSACE"/>
    <s v="SS23"/>
    <s v="2023PE"/>
    <x v="0"/>
    <x v="1"/>
    <s v="RTW"/>
    <x v="10"/>
    <s v="T-SHIRT"/>
    <s v="EOS"/>
    <n v="0"/>
    <n v="0"/>
    <n v="0"/>
    <n v="0"/>
    <n v="0"/>
    <n v="0"/>
    <n v="0"/>
    <n v="0"/>
    <n v="0"/>
    <n v="0"/>
    <n v="0"/>
    <n v="0"/>
    <n v="0"/>
    <n v="0"/>
    <n v="0"/>
    <n v="0"/>
    <n v="0"/>
    <n v="1200"/>
    <n v="0"/>
    <n v="204.00000000000003"/>
    <n v="0"/>
  </r>
  <r>
    <s v=""/>
    <n v="0"/>
    <s v="10100661A073032B110"/>
    <s v="10100661A073032B11038"/>
    <n v="1010066"/>
    <s v="1A07303"/>
    <s v="2B110"/>
    <n v="38"/>
    <s v="VERSACE"/>
    <s v="SS23"/>
    <s v="2023PE"/>
    <x v="0"/>
    <x v="1"/>
    <s v="RTW"/>
    <x v="10"/>
    <s v="T-SHIRT"/>
    <s v="EOS"/>
    <n v="0"/>
    <n v="0"/>
    <n v="0"/>
    <n v="0"/>
    <n v="0"/>
    <n v="1"/>
    <n v="0"/>
    <n v="1"/>
    <n v="0"/>
    <n v="0"/>
    <n v="0"/>
    <n v="0"/>
    <n v="0"/>
    <n v="1200"/>
    <n v="0"/>
    <n v="1200"/>
    <n v="1"/>
    <n v="1200"/>
    <n v="1200"/>
    <n v="204.00000000000003"/>
    <n v="204.00000000000003"/>
  </r>
  <r>
    <s v="1014555_1A00769_2B130"/>
    <n v="1"/>
    <s v="10145551A007692B130"/>
    <s v="10145551A007692B13038"/>
    <n v="1014555"/>
    <s v="1A00769"/>
    <s v="2B130"/>
    <n v="38"/>
    <s v="VERSACE"/>
    <s v="SS23"/>
    <s v="2023PE"/>
    <x v="0"/>
    <x v="1"/>
    <s v="RTW"/>
    <x v="10"/>
    <s v="T-SHIRT"/>
    <s v="MFO"/>
    <n v="0"/>
    <n v="0"/>
    <n v="0"/>
    <n v="1"/>
    <n v="0"/>
    <n v="0"/>
    <n v="0"/>
    <n v="1"/>
    <n v="0"/>
    <n v="0"/>
    <n v="0"/>
    <n v="280"/>
    <n v="0"/>
    <n v="0"/>
    <n v="0"/>
    <n v="280"/>
    <n v="1"/>
    <n v="280"/>
    <n v="280"/>
    <n v="47.6"/>
    <n v="47.6"/>
  </r>
  <r>
    <s v=""/>
    <n v="0"/>
    <s v="10145551A007692B130"/>
    <s v="10145551A007692B13040"/>
    <n v="1014555"/>
    <s v="1A00769"/>
    <s v="2B130"/>
    <n v="40"/>
    <s v="VERSACE"/>
    <s v="SS23"/>
    <s v="2023PE"/>
    <x v="0"/>
    <x v="1"/>
    <s v="RTW"/>
    <x v="10"/>
    <s v="T-SHIRT"/>
    <s v="MFO"/>
    <n v="0"/>
    <n v="0"/>
    <n v="0"/>
    <n v="0"/>
    <n v="0"/>
    <n v="1"/>
    <n v="0"/>
    <n v="1"/>
    <n v="0"/>
    <n v="0"/>
    <n v="0"/>
    <n v="0"/>
    <n v="0"/>
    <n v="280"/>
    <n v="0"/>
    <n v="280"/>
    <n v="1"/>
    <n v="280"/>
    <n v="280"/>
    <n v="47.6"/>
    <n v="47.6"/>
  </r>
  <r>
    <s v=""/>
    <n v="0"/>
    <s v="10145551A007692B130"/>
    <s v="10145551A007692B13042"/>
    <n v="1014555"/>
    <s v="1A00769"/>
    <s v="2B130"/>
    <n v="42"/>
    <s v="VERSACE"/>
    <s v="SS23"/>
    <s v="2023PE"/>
    <x v="0"/>
    <x v="1"/>
    <s v="RTW"/>
    <x v="10"/>
    <s v="T-SHIRT"/>
    <s v="MFO"/>
    <n v="0"/>
    <n v="0"/>
    <n v="0"/>
    <n v="1"/>
    <n v="0"/>
    <n v="0"/>
    <n v="0"/>
    <n v="1"/>
    <n v="0"/>
    <n v="0"/>
    <n v="0"/>
    <n v="280"/>
    <n v="0"/>
    <n v="0"/>
    <n v="0"/>
    <n v="280"/>
    <n v="1"/>
    <n v="280"/>
    <n v="280"/>
    <n v="47.6"/>
    <n v="47.6"/>
  </r>
  <r>
    <s v="1014518_1A03994_2BN60"/>
    <n v="1"/>
    <s v="10145181A039942BN60"/>
    <s v="10145181A039942BN6036"/>
    <n v="1014518"/>
    <s v="1A03994"/>
    <s v="2BN60"/>
    <n v="36"/>
    <s v="VERSACE"/>
    <s v="SS23"/>
    <s v="2023PE"/>
    <x v="0"/>
    <x v="1"/>
    <s v="RTW"/>
    <x v="10"/>
    <s v="T-SHIRT"/>
    <s v="MFO"/>
    <n v="0"/>
    <n v="0"/>
    <n v="0"/>
    <n v="0"/>
    <n v="0"/>
    <n v="0"/>
    <n v="0"/>
    <n v="0"/>
    <n v="0"/>
    <n v="0"/>
    <n v="0"/>
    <n v="0"/>
    <n v="0"/>
    <n v="0"/>
    <n v="0"/>
    <n v="0"/>
    <n v="0"/>
    <n v="450"/>
    <n v="0"/>
    <n v="76.5"/>
    <n v="0"/>
  </r>
  <r>
    <s v=""/>
    <n v="0"/>
    <s v="10145181A039942BN60"/>
    <s v="10145181A039942BN6038"/>
    <n v="1014518"/>
    <s v="1A03994"/>
    <s v="2BN60"/>
    <n v="38"/>
    <s v="VERSACE"/>
    <s v="SS23"/>
    <s v="2023PE"/>
    <x v="0"/>
    <x v="1"/>
    <s v="RTW"/>
    <x v="10"/>
    <s v="T-SHIRT"/>
    <s v="MFO"/>
    <n v="0"/>
    <n v="0"/>
    <n v="0"/>
    <n v="0"/>
    <n v="0"/>
    <n v="0"/>
    <n v="0"/>
    <n v="0"/>
    <n v="0"/>
    <n v="0"/>
    <n v="0"/>
    <n v="0"/>
    <n v="0"/>
    <n v="0"/>
    <n v="0"/>
    <n v="0"/>
    <n v="0"/>
    <n v="450"/>
    <n v="0"/>
    <n v="76.5"/>
    <n v="0"/>
  </r>
  <r>
    <s v=""/>
    <n v="0"/>
    <s v="10145181A039942BN60"/>
    <s v="10145181A039942BN6040"/>
    <n v="1014518"/>
    <s v="1A03994"/>
    <s v="2BN60"/>
    <n v="40"/>
    <s v="VERSACE"/>
    <s v="SS23"/>
    <s v="2023PE"/>
    <x v="0"/>
    <x v="1"/>
    <s v="RTW"/>
    <x v="10"/>
    <s v="T-SHIRT"/>
    <s v="MFO"/>
    <n v="0"/>
    <n v="0"/>
    <n v="0"/>
    <n v="0"/>
    <n v="2"/>
    <n v="0"/>
    <n v="0"/>
    <n v="2"/>
    <n v="0"/>
    <n v="0"/>
    <n v="0"/>
    <n v="0"/>
    <n v="900"/>
    <n v="0"/>
    <n v="0"/>
    <n v="900"/>
    <n v="2"/>
    <n v="450"/>
    <n v="900"/>
    <n v="76.5"/>
    <n v="153"/>
  </r>
  <r>
    <s v=""/>
    <n v="0"/>
    <s v="10145181A039942BN60"/>
    <s v="10145181A039942BN6042"/>
    <n v="1014518"/>
    <s v="1A03994"/>
    <s v="2BN60"/>
    <n v="42"/>
    <s v="VERSACE"/>
    <s v="SS23"/>
    <s v="2023PE"/>
    <x v="0"/>
    <x v="1"/>
    <s v="RTW"/>
    <x v="10"/>
    <s v="T-SHIRT"/>
    <s v="MFO"/>
    <n v="0"/>
    <n v="0"/>
    <n v="0"/>
    <n v="0"/>
    <n v="0"/>
    <n v="0"/>
    <n v="0"/>
    <n v="0"/>
    <n v="0"/>
    <n v="0"/>
    <n v="0"/>
    <n v="0"/>
    <n v="0"/>
    <n v="0"/>
    <n v="0"/>
    <n v="0"/>
    <n v="0"/>
    <n v="450"/>
    <n v="0"/>
    <n v="76.5"/>
    <n v="0"/>
  </r>
  <r>
    <s v=""/>
    <n v="0"/>
    <s v="10145181A039942BN60"/>
    <s v="10145181A039942BN6044"/>
    <n v="1014518"/>
    <s v="1A03994"/>
    <s v="2BN60"/>
    <n v="44"/>
    <s v="VERSACE"/>
    <s v="SS23"/>
    <s v="2023PE"/>
    <x v="0"/>
    <x v="1"/>
    <s v="RTW"/>
    <x v="10"/>
    <s v="T-SHIRT"/>
    <s v="MFO"/>
    <n v="0"/>
    <n v="0"/>
    <n v="0"/>
    <n v="0"/>
    <n v="0"/>
    <n v="0"/>
    <n v="0"/>
    <n v="0"/>
    <n v="0"/>
    <n v="0"/>
    <n v="0"/>
    <n v="0"/>
    <n v="0"/>
    <n v="0"/>
    <n v="0"/>
    <n v="0"/>
    <n v="0"/>
    <n v="450"/>
    <n v="0"/>
    <n v="76.5"/>
    <n v="0"/>
  </r>
  <r>
    <s v=""/>
    <n v="0"/>
    <s v="10145181A039942BN60"/>
    <s v="10145181A039942BN6046"/>
    <n v="1014518"/>
    <s v="1A03994"/>
    <s v="2BN60"/>
    <n v="46"/>
    <s v="VERSACE"/>
    <s v="SS23"/>
    <s v="2023PE"/>
    <x v="0"/>
    <x v="1"/>
    <s v="RTW"/>
    <x v="10"/>
    <s v="T-SHIRT"/>
    <s v="MFO"/>
    <n v="0"/>
    <n v="0"/>
    <n v="0"/>
    <n v="0"/>
    <n v="0"/>
    <n v="0"/>
    <n v="0"/>
    <n v="0"/>
    <n v="0"/>
    <n v="0"/>
    <n v="0"/>
    <n v="0"/>
    <n v="0"/>
    <n v="0"/>
    <n v="0"/>
    <n v="0"/>
    <n v="0"/>
    <n v="450"/>
    <n v="0"/>
    <n v="76.5"/>
    <n v="0"/>
  </r>
  <r>
    <s v="1010962_1A07953_1PO20"/>
    <n v="1"/>
    <s v="10109621A079531PO20"/>
    <s v="10109621A079531PO2036"/>
    <n v="1010962"/>
    <s v="1A07953"/>
    <s v="1PO20"/>
    <n v="36"/>
    <s v="VERSACE"/>
    <s v="FW23"/>
    <s v="2023AI"/>
    <x v="0"/>
    <x v="1"/>
    <s v="RTW"/>
    <x v="11"/>
    <s v="DRESS"/>
    <s v="EOS"/>
    <n v="0"/>
    <n v="1"/>
    <n v="1"/>
    <n v="1"/>
    <n v="1"/>
    <n v="0"/>
    <n v="0"/>
    <n v="4"/>
    <n v="0"/>
    <n v="1450"/>
    <n v="1450"/>
    <n v="1450"/>
    <n v="1450"/>
    <n v="0"/>
    <n v="0"/>
    <n v="5800"/>
    <n v="4"/>
    <n v="1450"/>
    <n v="5800"/>
    <n v="246.50000000000003"/>
    <n v="986.00000000000011"/>
  </r>
  <r>
    <s v=""/>
    <n v="0"/>
    <s v="10109621A079531PO20"/>
    <s v="10109621A079531PO2038"/>
    <n v="1010962"/>
    <s v="1A07953"/>
    <s v="1PO20"/>
    <n v="38"/>
    <s v="VERSACE"/>
    <s v="FW23"/>
    <s v="2023AI"/>
    <x v="0"/>
    <x v="1"/>
    <s v="RTW"/>
    <x v="11"/>
    <s v="DRESS"/>
    <s v="EOS"/>
    <n v="0"/>
    <n v="0"/>
    <n v="2"/>
    <n v="0"/>
    <n v="1"/>
    <n v="2"/>
    <n v="0"/>
    <n v="5"/>
    <n v="0"/>
    <n v="0"/>
    <n v="2900"/>
    <n v="0"/>
    <n v="1450"/>
    <n v="2900"/>
    <n v="0"/>
    <n v="7250"/>
    <n v="5"/>
    <n v="1450"/>
    <n v="7250"/>
    <n v="246.50000000000003"/>
    <n v="1232.5000000000002"/>
  </r>
  <r>
    <s v=""/>
    <n v="0"/>
    <s v="10109621A079531PO20"/>
    <s v="10109621A079531PO2040"/>
    <n v="1010962"/>
    <s v="1A07953"/>
    <s v="1PO20"/>
    <n v="40"/>
    <s v="VERSACE"/>
    <s v="FW23"/>
    <s v="2023AI"/>
    <x v="0"/>
    <x v="1"/>
    <s v="RTW"/>
    <x v="11"/>
    <s v="DRESS"/>
    <s v="EOS"/>
    <n v="0"/>
    <n v="0"/>
    <n v="3"/>
    <n v="1"/>
    <n v="3"/>
    <n v="2"/>
    <n v="0"/>
    <n v="9"/>
    <n v="0"/>
    <n v="0"/>
    <n v="4350"/>
    <n v="1450"/>
    <n v="4350"/>
    <n v="2900"/>
    <n v="0"/>
    <n v="13050"/>
    <n v="9"/>
    <n v="1450"/>
    <n v="13050"/>
    <n v="246.50000000000003"/>
    <n v="2218.5000000000005"/>
  </r>
  <r>
    <s v=""/>
    <n v="0"/>
    <s v="10109621A079531PO20"/>
    <s v="10109621A079531PO2042"/>
    <n v="1010962"/>
    <s v="1A07953"/>
    <s v="1PO20"/>
    <n v="42"/>
    <s v="VERSACE"/>
    <s v="FW23"/>
    <s v="2023AI"/>
    <x v="0"/>
    <x v="1"/>
    <s v="RTW"/>
    <x v="11"/>
    <s v="DRESS"/>
    <s v="EOS"/>
    <n v="0"/>
    <n v="1"/>
    <n v="2"/>
    <n v="2"/>
    <n v="3"/>
    <n v="2"/>
    <n v="0"/>
    <n v="10"/>
    <n v="0"/>
    <n v="1450"/>
    <n v="2900"/>
    <n v="2900"/>
    <n v="4350"/>
    <n v="2900"/>
    <n v="0"/>
    <n v="14500"/>
    <n v="10"/>
    <n v="1450"/>
    <n v="14500"/>
    <n v="246.50000000000003"/>
    <n v="2465.0000000000005"/>
  </r>
  <r>
    <s v=""/>
    <n v="0"/>
    <s v="10109621A079531PO20"/>
    <s v="10109621A079531PO2044"/>
    <n v="1010962"/>
    <s v="1A07953"/>
    <s v="1PO20"/>
    <n v="44"/>
    <s v="VERSACE"/>
    <s v="FW23"/>
    <s v="2023AI"/>
    <x v="0"/>
    <x v="1"/>
    <s v="RTW"/>
    <x v="11"/>
    <s v="DRESS"/>
    <s v="EOS"/>
    <n v="0"/>
    <n v="0"/>
    <n v="1"/>
    <n v="0"/>
    <n v="1"/>
    <n v="1"/>
    <n v="0"/>
    <n v="3"/>
    <n v="0"/>
    <n v="0"/>
    <n v="1450"/>
    <n v="0"/>
    <n v="1450"/>
    <n v="1450"/>
    <n v="0"/>
    <n v="4350"/>
    <n v="3"/>
    <n v="1450"/>
    <n v="4350"/>
    <n v="246.50000000000003"/>
    <n v="739.50000000000011"/>
  </r>
  <r>
    <s v="1011205_1A07953_1B000"/>
    <n v="1"/>
    <s v="10112051A079531B000"/>
    <s v="10112051A079531B00036"/>
    <n v="1011205"/>
    <s v="1A07953"/>
    <s v="1B000"/>
    <n v="36"/>
    <s v="VERSACE"/>
    <s v="FW23"/>
    <s v="2023AI"/>
    <x v="0"/>
    <x v="1"/>
    <s v="RTW"/>
    <x v="11"/>
    <s v="DRESS"/>
    <s v="EOS"/>
    <n v="0"/>
    <n v="1"/>
    <n v="0"/>
    <n v="1"/>
    <n v="1"/>
    <n v="0"/>
    <n v="0"/>
    <n v="3"/>
    <n v="0"/>
    <n v="1250"/>
    <n v="0"/>
    <n v="1250"/>
    <n v="1250"/>
    <n v="0"/>
    <n v="0"/>
    <n v="3750"/>
    <n v="3"/>
    <n v="1250"/>
    <n v="3750"/>
    <n v="212.50000000000003"/>
    <n v="637.50000000000011"/>
  </r>
  <r>
    <s v=""/>
    <n v="0"/>
    <s v="10112051A079531B000"/>
    <s v="10112051A079531B00038"/>
    <n v="1011205"/>
    <s v="1A07953"/>
    <s v="1B000"/>
    <n v="38"/>
    <s v="VERSACE"/>
    <s v="FW23"/>
    <s v="2023AI"/>
    <x v="0"/>
    <x v="1"/>
    <s v="RTW"/>
    <x v="11"/>
    <s v="DRESS"/>
    <s v="EOS"/>
    <n v="0"/>
    <n v="2"/>
    <n v="1"/>
    <n v="1"/>
    <n v="2"/>
    <n v="1"/>
    <n v="0"/>
    <n v="7"/>
    <n v="0"/>
    <n v="2500"/>
    <n v="1250"/>
    <n v="1250"/>
    <n v="2500"/>
    <n v="1250"/>
    <n v="0"/>
    <n v="8750"/>
    <n v="7"/>
    <n v="1250"/>
    <n v="8750"/>
    <n v="212.50000000000003"/>
    <n v="1487.5000000000002"/>
  </r>
  <r>
    <s v=""/>
    <n v="0"/>
    <s v="10112051A079531B000"/>
    <s v="10112051A079531B00040"/>
    <n v="1011205"/>
    <s v="1A07953"/>
    <s v="1B000"/>
    <n v="40"/>
    <s v="VERSACE"/>
    <s v="FW23"/>
    <s v="2023AI"/>
    <x v="0"/>
    <x v="1"/>
    <s v="RTW"/>
    <x v="11"/>
    <s v="DRESS"/>
    <s v="EOS"/>
    <n v="0"/>
    <n v="1"/>
    <n v="2"/>
    <n v="1"/>
    <n v="2"/>
    <n v="2"/>
    <n v="0"/>
    <n v="8"/>
    <n v="0"/>
    <n v="1250"/>
    <n v="2500"/>
    <n v="1250"/>
    <n v="2500"/>
    <n v="2500"/>
    <n v="0"/>
    <n v="10000"/>
    <n v="8"/>
    <n v="1250"/>
    <n v="10000"/>
    <n v="212.50000000000003"/>
    <n v="1700.0000000000002"/>
  </r>
  <r>
    <s v=""/>
    <n v="0"/>
    <s v="10112051A079531B000"/>
    <s v="10112051A079531B00042"/>
    <n v="1011205"/>
    <s v="1A07953"/>
    <s v="1B000"/>
    <n v="42"/>
    <s v="VERSACE"/>
    <s v="FW23"/>
    <s v="2023AI"/>
    <x v="0"/>
    <x v="1"/>
    <s v="RTW"/>
    <x v="11"/>
    <s v="DRESS"/>
    <s v="EOS"/>
    <n v="0"/>
    <n v="4"/>
    <n v="2"/>
    <n v="2"/>
    <n v="2"/>
    <n v="2"/>
    <n v="0"/>
    <n v="12"/>
    <n v="0"/>
    <n v="5000"/>
    <n v="2500"/>
    <n v="2500"/>
    <n v="2500"/>
    <n v="2500"/>
    <n v="0"/>
    <n v="15000"/>
    <n v="12"/>
    <n v="1250"/>
    <n v="15000"/>
    <n v="212.50000000000003"/>
    <n v="2550.0000000000005"/>
  </r>
  <r>
    <s v=""/>
    <n v="0"/>
    <s v="10112051A079531B000"/>
    <s v="10112051A079531B00044"/>
    <n v="1011205"/>
    <s v="1A07953"/>
    <s v="1B000"/>
    <n v="44"/>
    <s v="VERSACE"/>
    <s v="FW23"/>
    <s v="2023AI"/>
    <x v="0"/>
    <x v="1"/>
    <s v="RTW"/>
    <x v="11"/>
    <s v="DRESS"/>
    <s v="EOS"/>
    <n v="0"/>
    <n v="1"/>
    <n v="0"/>
    <n v="0"/>
    <n v="0"/>
    <n v="0"/>
    <n v="0"/>
    <n v="1"/>
    <n v="0"/>
    <n v="1250"/>
    <n v="0"/>
    <n v="0"/>
    <n v="0"/>
    <n v="0"/>
    <n v="0"/>
    <n v="1250"/>
    <n v="1"/>
    <n v="1250"/>
    <n v="1250"/>
    <n v="212.50000000000003"/>
    <n v="212.50000000000003"/>
  </r>
  <r>
    <s v="1011211_1A07737_1PO30"/>
    <n v="1"/>
    <s v="10112111A077371PO30"/>
    <s v="10112111A077371PO3036"/>
    <n v="1011211"/>
    <s v="1A07737"/>
    <s v="1PO30"/>
    <n v="36"/>
    <s v="VERSACE"/>
    <s v="FW23"/>
    <s v="2023AI"/>
    <x v="0"/>
    <x v="1"/>
    <s v="RTW"/>
    <x v="11"/>
    <s v="DRESS"/>
    <s v="EOS"/>
    <n v="0"/>
    <n v="2"/>
    <n v="0"/>
    <n v="0"/>
    <n v="1"/>
    <n v="1"/>
    <n v="0"/>
    <n v="4"/>
    <n v="0"/>
    <n v="2900"/>
    <n v="0"/>
    <n v="0"/>
    <n v="1450"/>
    <n v="1450"/>
    <n v="0"/>
    <n v="5800"/>
    <n v="4"/>
    <n v="1450"/>
    <n v="5800"/>
    <n v="246.50000000000003"/>
    <n v="986.00000000000011"/>
  </r>
  <r>
    <s v=""/>
    <n v="0"/>
    <s v="10112111A077371PO30"/>
    <s v="10112111A077371PO3038"/>
    <n v="1011211"/>
    <s v="1A07737"/>
    <s v="1PO30"/>
    <n v="38"/>
    <s v="VERSACE"/>
    <s v="FW23"/>
    <s v="2023AI"/>
    <x v="0"/>
    <x v="1"/>
    <s v="RTW"/>
    <x v="11"/>
    <s v="DRESS"/>
    <s v="EOS"/>
    <n v="0"/>
    <n v="2"/>
    <n v="1"/>
    <n v="0"/>
    <n v="2"/>
    <n v="0"/>
    <n v="0"/>
    <n v="5"/>
    <n v="0"/>
    <n v="2900"/>
    <n v="1450"/>
    <n v="0"/>
    <n v="2900"/>
    <n v="0"/>
    <n v="0"/>
    <n v="7250"/>
    <n v="5"/>
    <n v="1450"/>
    <n v="7250"/>
    <n v="246.50000000000003"/>
    <n v="1232.5000000000002"/>
  </r>
  <r>
    <s v=""/>
    <n v="0"/>
    <s v="10112111A077371PO30"/>
    <s v="10112111A077371PO3040"/>
    <n v="1011211"/>
    <s v="1A07737"/>
    <s v="1PO30"/>
    <n v="40"/>
    <s v="VERSACE"/>
    <s v="FW23"/>
    <s v="2023AI"/>
    <x v="0"/>
    <x v="1"/>
    <s v="RTW"/>
    <x v="11"/>
    <s v="DRESS"/>
    <s v="EOS"/>
    <n v="0"/>
    <n v="1"/>
    <n v="1"/>
    <n v="1"/>
    <n v="2"/>
    <n v="2"/>
    <n v="0"/>
    <n v="7"/>
    <n v="0"/>
    <n v="1450"/>
    <n v="1450"/>
    <n v="1450"/>
    <n v="2900"/>
    <n v="2900"/>
    <n v="0"/>
    <n v="10150"/>
    <n v="7"/>
    <n v="1450"/>
    <n v="10150"/>
    <n v="246.50000000000003"/>
    <n v="1725.5000000000002"/>
  </r>
  <r>
    <s v=""/>
    <n v="0"/>
    <s v="10112111A077371PO30"/>
    <s v="10112111A077371PO3042"/>
    <n v="1011211"/>
    <s v="1A07737"/>
    <s v="1PO30"/>
    <n v="42"/>
    <s v="VERSACE"/>
    <s v="FW23"/>
    <s v="2023AI"/>
    <x v="0"/>
    <x v="1"/>
    <s v="RTW"/>
    <x v="11"/>
    <s v="DRESS"/>
    <s v="EOS"/>
    <n v="0"/>
    <n v="2"/>
    <n v="2"/>
    <n v="1"/>
    <n v="2"/>
    <n v="2"/>
    <n v="0"/>
    <n v="9"/>
    <n v="0"/>
    <n v="2900"/>
    <n v="2900"/>
    <n v="1450"/>
    <n v="2900"/>
    <n v="2900"/>
    <n v="0"/>
    <n v="13050"/>
    <n v="9"/>
    <n v="1450"/>
    <n v="13050"/>
    <n v="246.50000000000003"/>
    <n v="2218.5000000000005"/>
  </r>
  <r>
    <s v=""/>
    <n v="0"/>
    <s v="10112111A077371PO30"/>
    <s v="10112111A077371PO3044"/>
    <n v="1011211"/>
    <s v="1A07737"/>
    <s v="1PO30"/>
    <n v="44"/>
    <s v="VERSACE"/>
    <s v="FW23"/>
    <s v="2023AI"/>
    <x v="0"/>
    <x v="1"/>
    <s v="RTW"/>
    <x v="11"/>
    <s v="DRESS"/>
    <s v="EOS"/>
    <n v="0"/>
    <n v="0"/>
    <n v="1"/>
    <n v="1"/>
    <n v="1"/>
    <n v="1"/>
    <n v="0"/>
    <n v="4"/>
    <n v="0"/>
    <n v="0"/>
    <n v="1450"/>
    <n v="1450"/>
    <n v="1450"/>
    <n v="1450"/>
    <n v="0"/>
    <n v="5800"/>
    <n v="4"/>
    <n v="1450"/>
    <n v="5800"/>
    <n v="246.50000000000003"/>
    <n v="986.00000000000011"/>
  </r>
  <r>
    <s v="1009267_1A06677_5P780"/>
    <n v="1"/>
    <s v="10092671A066775P780"/>
    <s v="10092671A066775P78038"/>
    <n v="1009267"/>
    <s v="1A06677"/>
    <s v="5P780"/>
    <n v="38"/>
    <s v="VERSACE"/>
    <s v="SS23"/>
    <s v="2023PE"/>
    <x v="0"/>
    <x v="1"/>
    <s v="RTW"/>
    <x v="11"/>
    <s v="SKIRT"/>
    <s v="EOS"/>
    <n v="0"/>
    <n v="0"/>
    <n v="0"/>
    <n v="2"/>
    <n v="0"/>
    <n v="1"/>
    <n v="0"/>
    <n v="3"/>
    <n v="0"/>
    <n v="0"/>
    <n v="0"/>
    <n v="1380"/>
    <n v="0"/>
    <n v="690"/>
    <n v="0"/>
    <n v="2070"/>
    <n v="3"/>
    <n v="690"/>
    <n v="2070"/>
    <n v="117.30000000000001"/>
    <n v="351.90000000000003"/>
  </r>
  <r>
    <s v=""/>
    <n v="0"/>
    <s v="10092671A066775P780"/>
    <s v="10092671A066775P78040"/>
    <n v="1009267"/>
    <s v="1A06677"/>
    <s v="5P780"/>
    <n v="40"/>
    <s v="VERSACE"/>
    <s v="SS23"/>
    <s v="2023PE"/>
    <x v="0"/>
    <x v="1"/>
    <s v="RTW"/>
    <x v="11"/>
    <s v="SKIRT"/>
    <s v="EOS"/>
    <n v="0"/>
    <n v="0"/>
    <n v="0"/>
    <n v="0"/>
    <n v="0"/>
    <n v="1"/>
    <n v="0"/>
    <n v="1"/>
    <n v="0"/>
    <n v="0"/>
    <n v="0"/>
    <n v="0"/>
    <n v="0"/>
    <n v="690"/>
    <n v="0"/>
    <n v="690"/>
    <n v="1"/>
    <n v="690"/>
    <n v="690"/>
    <n v="117.30000000000001"/>
    <n v="117.30000000000001"/>
  </r>
  <r>
    <s v=""/>
    <n v="0"/>
    <s v="10092671A066775P780"/>
    <s v="10092671A066775P78042"/>
    <n v="1009267"/>
    <s v="1A06677"/>
    <s v="5P780"/>
    <n v="42"/>
    <s v="VERSACE"/>
    <s v="SS23"/>
    <s v="2023PE"/>
    <x v="0"/>
    <x v="1"/>
    <s v="RTW"/>
    <x v="11"/>
    <s v="SKIRT"/>
    <s v="EOS"/>
    <n v="0"/>
    <n v="0"/>
    <n v="0"/>
    <n v="0"/>
    <n v="0"/>
    <n v="1"/>
    <n v="0"/>
    <n v="1"/>
    <n v="0"/>
    <n v="0"/>
    <n v="0"/>
    <n v="0"/>
    <n v="0"/>
    <n v="690"/>
    <n v="0"/>
    <n v="690"/>
    <n v="1"/>
    <n v="690"/>
    <n v="690"/>
    <n v="117.30000000000001"/>
    <n v="117.30000000000001"/>
  </r>
  <r>
    <s v=""/>
    <n v="0"/>
    <s v="10092671A066775P780"/>
    <s v="10092671A066775P78044"/>
    <n v="1009267"/>
    <s v="1A06677"/>
    <s v="5P780"/>
    <n v="44"/>
    <s v="VERSACE"/>
    <s v="SS23"/>
    <s v="2023PE"/>
    <x v="0"/>
    <x v="1"/>
    <s v="RTW"/>
    <x v="11"/>
    <s v="SKIRT"/>
    <s v="EOS"/>
    <n v="0"/>
    <n v="0"/>
    <n v="0"/>
    <n v="0"/>
    <n v="0"/>
    <n v="1"/>
    <n v="0"/>
    <n v="1"/>
    <n v="0"/>
    <n v="0"/>
    <n v="0"/>
    <n v="0"/>
    <n v="0"/>
    <n v="690"/>
    <n v="0"/>
    <n v="690"/>
    <n v="1"/>
    <n v="690"/>
    <n v="690"/>
    <n v="117.30000000000001"/>
    <n v="117.30000000000001"/>
  </r>
  <r>
    <s v="A87149_A235895_A7027"/>
    <n v="1"/>
    <s v="A87149A235895A7027"/>
    <s v="A87149A235895A702740"/>
    <s v="A87149"/>
    <s v="A235895"/>
    <s v="A7027"/>
    <n v="40"/>
    <s v="VERSACE"/>
    <s v="FW22&amp;Before"/>
    <s v="2020AI"/>
    <x v="0"/>
    <x v="1"/>
    <s v="RTW"/>
    <x v="11"/>
    <s v="SWEATER"/>
    <s v="EOS"/>
    <n v="0"/>
    <n v="0"/>
    <n v="1"/>
    <n v="0"/>
    <n v="0"/>
    <n v="0"/>
    <n v="0"/>
    <n v="1"/>
    <n v="0"/>
    <n v="0"/>
    <n v="990"/>
    <n v="0"/>
    <n v="0"/>
    <n v="0"/>
    <n v="0"/>
    <n v="990"/>
    <n v="1"/>
    <n v="990"/>
    <n v="990"/>
    <n v="168.3"/>
    <n v="168.3"/>
  </r>
  <r>
    <s v=""/>
    <n v="0"/>
    <s v="A87149A235895A7027"/>
    <s v="A87149A235895A702742"/>
    <s v="A87149"/>
    <s v="A235895"/>
    <s v="A7027"/>
    <n v="42"/>
    <s v="VERSACE"/>
    <s v="FW22&amp;Before"/>
    <s v="2020AI"/>
    <x v="0"/>
    <x v="1"/>
    <s v="RTW"/>
    <x v="11"/>
    <s v="SWEATER"/>
    <s v="EOS"/>
    <n v="0"/>
    <n v="0"/>
    <n v="2"/>
    <n v="0"/>
    <n v="0"/>
    <n v="0"/>
    <n v="0"/>
    <n v="2"/>
    <n v="0"/>
    <n v="0"/>
    <n v="1980"/>
    <n v="0"/>
    <n v="0"/>
    <n v="0"/>
    <n v="0"/>
    <n v="1980"/>
    <n v="2"/>
    <n v="990"/>
    <n v="1980"/>
    <n v="168.3"/>
    <n v="336.6"/>
  </r>
  <r>
    <s v=""/>
    <n v="0"/>
    <s v="A87149A235895A7027"/>
    <s v="A87149A235895A702744"/>
    <s v="A87149"/>
    <s v="A235895"/>
    <s v="A7027"/>
    <n v="44"/>
    <s v="VERSACE"/>
    <s v="FW22&amp;Before"/>
    <s v="2020AI"/>
    <x v="0"/>
    <x v="1"/>
    <s v="RTW"/>
    <x v="11"/>
    <s v="SWEATER"/>
    <s v="EOS"/>
    <n v="0"/>
    <n v="0"/>
    <n v="1"/>
    <n v="0"/>
    <n v="0"/>
    <n v="0"/>
    <n v="0"/>
    <n v="1"/>
    <n v="0"/>
    <n v="0"/>
    <n v="990"/>
    <n v="0"/>
    <n v="0"/>
    <n v="0"/>
    <n v="0"/>
    <n v="990"/>
    <n v="1"/>
    <n v="990"/>
    <n v="990"/>
    <n v="168.3"/>
    <n v="168.3"/>
  </r>
  <r>
    <s v="A85553_A233220_A2003"/>
    <n v="1"/>
    <s v="A85553A233220A2003"/>
    <s v="A85553A233220A200342"/>
    <s v="A85553"/>
    <s v="A233220"/>
    <s v="A2003"/>
    <n v="42"/>
    <s v="VERSACE"/>
    <s v="FW22&amp;Before"/>
    <s v="2021PE"/>
    <x v="0"/>
    <x v="1"/>
    <s v="RTW"/>
    <x v="11"/>
    <s v="SWEATER"/>
    <s v="EOS"/>
    <n v="0"/>
    <n v="0"/>
    <n v="1"/>
    <n v="0"/>
    <n v="0"/>
    <n v="0"/>
    <n v="0"/>
    <n v="1"/>
    <n v="0"/>
    <n v="0"/>
    <n v="1150"/>
    <n v="0"/>
    <n v="0"/>
    <n v="0"/>
    <n v="0"/>
    <n v="1150"/>
    <n v="1"/>
    <n v="1150"/>
    <n v="1150"/>
    <n v="195.5"/>
    <n v="195.5"/>
  </r>
  <r>
    <s v=""/>
    <n v="0"/>
    <s v="A85553A233220A2003"/>
    <s v="A85553A233220A200344"/>
    <s v="A85553"/>
    <s v="A233220"/>
    <s v="A2003"/>
    <n v="44"/>
    <s v="VERSACE"/>
    <s v="FW22&amp;Before"/>
    <s v="2021PE"/>
    <x v="0"/>
    <x v="1"/>
    <s v="RTW"/>
    <x v="11"/>
    <s v="SWEATER"/>
    <s v="EOS"/>
    <n v="0"/>
    <n v="0"/>
    <n v="1"/>
    <n v="0"/>
    <n v="0"/>
    <n v="0"/>
    <n v="0"/>
    <n v="1"/>
    <n v="0"/>
    <n v="0"/>
    <n v="1150"/>
    <n v="0"/>
    <n v="0"/>
    <n v="0"/>
    <n v="0"/>
    <n v="1150"/>
    <n v="1"/>
    <n v="1150"/>
    <n v="1150"/>
    <n v="195.5"/>
    <n v="195.5"/>
  </r>
  <r>
    <s v=""/>
    <n v="0"/>
    <s v="A85553A233220A2003"/>
    <s v="A85553A233220A200346"/>
    <s v="A85553"/>
    <s v="A233220"/>
    <s v="A2003"/>
    <n v="46"/>
    <s v="VERSACE"/>
    <s v="FW22&amp;Before"/>
    <s v="2021PE"/>
    <x v="0"/>
    <x v="1"/>
    <s v="RTW"/>
    <x v="11"/>
    <s v="SWEATER"/>
    <s v="EOS"/>
    <n v="0"/>
    <n v="0"/>
    <n v="1"/>
    <n v="0"/>
    <n v="0"/>
    <n v="0"/>
    <n v="0"/>
    <n v="1"/>
    <n v="0"/>
    <n v="0"/>
    <n v="1150"/>
    <n v="0"/>
    <n v="0"/>
    <n v="0"/>
    <n v="0"/>
    <n v="1150"/>
    <n v="1"/>
    <n v="1150"/>
    <n v="1150"/>
    <n v="195.5"/>
    <n v="195.5"/>
  </r>
  <r>
    <s v="1004358_1A04064_1PF00"/>
    <n v="1"/>
    <s v="10043581A040641PF00"/>
    <s v="10043581A040641PF0036"/>
    <n v="1004358"/>
    <s v="1A04064"/>
    <s v="1PF00"/>
    <n v="36"/>
    <s v="VERSACE"/>
    <s v="FW22&amp;Before"/>
    <s v="2022AI"/>
    <x v="0"/>
    <x v="1"/>
    <s v="RTW"/>
    <x v="11"/>
    <s v="SWEATER"/>
    <s v="EOS"/>
    <n v="0"/>
    <n v="0"/>
    <n v="1"/>
    <n v="0"/>
    <n v="0"/>
    <n v="0"/>
    <n v="0"/>
    <n v="1"/>
    <n v="0"/>
    <n v="0"/>
    <n v="1690"/>
    <n v="0"/>
    <n v="0"/>
    <n v="0"/>
    <n v="0"/>
    <n v="1690"/>
    <n v="1"/>
    <n v="1690"/>
    <n v="1690"/>
    <n v="287.3"/>
    <n v="287.3"/>
  </r>
  <r>
    <s v=""/>
    <n v="0"/>
    <s v="10043581A040641PF00"/>
    <s v="10043581A040641PF0038"/>
    <n v="1004358"/>
    <s v="1A04064"/>
    <s v="1PF00"/>
    <n v="38"/>
    <s v="VERSACE"/>
    <s v="FW22&amp;Before"/>
    <s v="2022AI"/>
    <x v="0"/>
    <x v="1"/>
    <s v="RTW"/>
    <x v="11"/>
    <s v="SWEATER"/>
    <s v="EOS"/>
    <n v="0"/>
    <n v="0"/>
    <n v="1"/>
    <n v="0"/>
    <n v="0"/>
    <n v="0"/>
    <n v="0"/>
    <n v="1"/>
    <n v="0"/>
    <n v="0"/>
    <n v="1690"/>
    <n v="0"/>
    <n v="0"/>
    <n v="0"/>
    <n v="0"/>
    <n v="1690"/>
    <n v="1"/>
    <n v="1690"/>
    <n v="1690"/>
    <n v="287.3"/>
    <n v="287.3"/>
  </r>
  <r>
    <s v=""/>
    <n v="0"/>
    <s v="10043581A040641PF00"/>
    <s v="10043581A040641PF0040"/>
    <n v="1004358"/>
    <s v="1A04064"/>
    <s v="1PF00"/>
    <n v="40"/>
    <s v="VERSACE"/>
    <s v="FW22&amp;Before"/>
    <s v="2022AI"/>
    <x v="0"/>
    <x v="1"/>
    <s v="RTW"/>
    <x v="11"/>
    <s v="SWEATER"/>
    <s v="EOS"/>
    <n v="0"/>
    <n v="0"/>
    <n v="0"/>
    <n v="0"/>
    <n v="0"/>
    <n v="0"/>
    <n v="0"/>
    <n v="0"/>
    <n v="0"/>
    <n v="0"/>
    <n v="0"/>
    <n v="0"/>
    <n v="0"/>
    <n v="0"/>
    <n v="0"/>
    <n v="0"/>
    <n v="0"/>
    <n v="1690"/>
    <n v="0"/>
    <n v="287.3"/>
    <n v="0"/>
  </r>
  <r>
    <s v=""/>
    <n v="0"/>
    <s v="10043581A040641PF00"/>
    <s v="10043581A040641PF0042"/>
    <n v="1004358"/>
    <s v="1A04064"/>
    <s v="1PF00"/>
    <n v="42"/>
    <s v="VERSACE"/>
    <s v="FW22&amp;Before"/>
    <s v="2022AI"/>
    <x v="0"/>
    <x v="1"/>
    <s v="RTW"/>
    <x v="11"/>
    <s v="SWEATER"/>
    <s v="EOS"/>
    <n v="0"/>
    <n v="0"/>
    <n v="0"/>
    <n v="0"/>
    <n v="0"/>
    <n v="0"/>
    <n v="0"/>
    <n v="0"/>
    <n v="0"/>
    <n v="0"/>
    <n v="0"/>
    <n v="0"/>
    <n v="0"/>
    <n v="0"/>
    <n v="0"/>
    <n v="0"/>
    <n v="0"/>
    <n v="1690"/>
    <n v="0"/>
    <n v="287.3"/>
    <n v="0"/>
  </r>
  <r>
    <s v=""/>
    <n v="0"/>
    <s v="10043581A040641PF00"/>
    <s v="10043581A040641PF0044"/>
    <n v="1004358"/>
    <s v="1A04064"/>
    <s v="1PF00"/>
    <n v="44"/>
    <s v="VERSACE"/>
    <s v="FW22&amp;Before"/>
    <s v="2022AI"/>
    <x v="0"/>
    <x v="1"/>
    <s v="RTW"/>
    <x v="11"/>
    <s v="SWEATER"/>
    <s v="EOS"/>
    <n v="0"/>
    <n v="0"/>
    <n v="0"/>
    <n v="0"/>
    <n v="0"/>
    <n v="0"/>
    <n v="0"/>
    <n v="0"/>
    <n v="0"/>
    <n v="0"/>
    <n v="0"/>
    <n v="0"/>
    <n v="0"/>
    <n v="0"/>
    <n v="0"/>
    <n v="0"/>
    <n v="0"/>
    <n v="1690"/>
    <n v="0"/>
    <n v="287.3"/>
    <n v="0"/>
  </r>
  <r>
    <s v="1005694_1A04064_1PF00"/>
    <n v="1"/>
    <s v="10056941A040641PF00"/>
    <s v="10056941A040641PF0038"/>
    <n v="1005694"/>
    <s v="1A04064"/>
    <s v="1PF00"/>
    <n v="38"/>
    <s v="VERSACE"/>
    <s v="FW22&amp;Before"/>
    <s v="2022AI"/>
    <x v="0"/>
    <x v="1"/>
    <s v="RTW"/>
    <x v="11"/>
    <s v="SWEATER"/>
    <s v="EOS"/>
    <n v="0"/>
    <n v="0"/>
    <n v="0"/>
    <n v="0"/>
    <n v="0"/>
    <n v="0"/>
    <n v="0"/>
    <n v="0"/>
    <n v="0"/>
    <n v="0"/>
    <n v="0"/>
    <n v="0"/>
    <n v="0"/>
    <n v="0"/>
    <n v="0"/>
    <n v="0"/>
    <n v="0"/>
    <n v="590"/>
    <n v="0"/>
    <n v="100.30000000000001"/>
    <n v="0"/>
  </r>
  <r>
    <s v=""/>
    <n v="0"/>
    <s v="10056941A040641PF00"/>
    <s v="10056941A040641PF0040"/>
    <n v="1005694"/>
    <s v="1A04064"/>
    <s v="1PF00"/>
    <n v="40"/>
    <s v="VERSACE"/>
    <s v="FW22&amp;Before"/>
    <s v="2022AI"/>
    <x v="0"/>
    <x v="1"/>
    <s v="RTW"/>
    <x v="11"/>
    <s v="SWEATER"/>
    <s v="EOS"/>
    <n v="0"/>
    <n v="0"/>
    <n v="0"/>
    <n v="0"/>
    <n v="0"/>
    <n v="0"/>
    <n v="0"/>
    <n v="0"/>
    <n v="0"/>
    <n v="0"/>
    <n v="0"/>
    <n v="0"/>
    <n v="0"/>
    <n v="0"/>
    <n v="0"/>
    <n v="0"/>
    <n v="0"/>
    <n v="590"/>
    <n v="0"/>
    <n v="100.30000000000001"/>
    <n v="0"/>
  </r>
  <r>
    <s v=""/>
    <n v="0"/>
    <s v="10056941A040641PF00"/>
    <s v="10056941A040641PF0042"/>
    <n v="1005694"/>
    <s v="1A04064"/>
    <s v="1PF00"/>
    <n v="42"/>
    <s v="VERSACE"/>
    <s v="FW22&amp;Before"/>
    <s v="2022AI"/>
    <x v="0"/>
    <x v="1"/>
    <s v="RTW"/>
    <x v="11"/>
    <s v="SWEATER"/>
    <s v="EOS"/>
    <n v="0"/>
    <n v="0"/>
    <n v="0"/>
    <n v="1"/>
    <n v="0"/>
    <n v="0"/>
    <n v="0"/>
    <n v="1"/>
    <n v="0"/>
    <n v="0"/>
    <n v="0"/>
    <n v="590"/>
    <n v="0"/>
    <n v="0"/>
    <n v="0"/>
    <n v="590"/>
    <n v="1"/>
    <n v="590"/>
    <n v="590"/>
    <n v="100.30000000000001"/>
    <n v="100.30000000000001"/>
  </r>
  <r>
    <s v="1008792_1A05975_1B000"/>
    <n v="1"/>
    <s v="10087921A059751B000"/>
    <s v="10087921A059751B00036"/>
    <n v="1008792"/>
    <s v="1A05975"/>
    <s v="1B000"/>
    <n v="36"/>
    <s v="VERSACE"/>
    <s v="SS23"/>
    <s v="2023PE"/>
    <x v="0"/>
    <x v="1"/>
    <s v="RTW"/>
    <x v="11"/>
    <s v="SWEATER"/>
    <s v="EOS"/>
    <n v="0"/>
    <n v="1"/>
    <n v="1"/>
    <n v="1"/>
    <n v="1"/>
    <n v="1"/>
    <n v="0"/>
    <n v="5"/>
    <n v="0"/>
    <n v="790"/>
    <n v="790"/>
    <n v="790"/>
    <n v="790"/>
    <n v="790"/>
    <n v="0"/>
    <n v="3950"/>
    <n v="5"/>
    <n v="790"/>
    <n v="3950"/>
    <n v="134.30000000000001"/>
    <n v="671.5"/>
  </r>
  <r>
    <s v=""/>
    <n v="0"/>
    <s v="10087921A059751B000"/>
    <s v="10087921A059751B00038"/>
    <n v="1008792"/>
    <s v="1A05975"/>
    <s v="1B000"/>
    <n v="38"/>
    <s v="VERSACE"/>
    <s v="SS23"/>
    <s v="2023PE"/>
    <x v="0"/>
    <x v="1"/>
    <s v="RTW"/>
    <x v="11"/>
    <s v="SWEATER"/>
    <s v="EOS"/>
    <n v="0"/>
    <n v="0"/>
    <n v="2"/>
    <n v="2"/>
    <n v="2"/>
    <n v="0"/>
    <n v="0"/>
    <n v="6"/>
    <n v="0"/>
    <n v="0"/>
    <n v="1580"/>
    <n v="1580"/>
    <n v="1580"/>
    <n v="0"/>
    <n v="0"/>
    <n v="4740"/>
    <n v="6"/>
    <n v="790"/>
    <n v="4740"/>
    <n v="134.30000000000001"/>
    <n v="805.80000000000007"/>
  </r>
  <r>
    <s v=""/>
    <n v="0"/>
    <s v="10087921A059751B000"/>
    <s v="10087921A059751B00040"/>
    <n v="1008792"/>
    <s v="1A05975"/>
    <s v="1B000"/>
    <n v="40"/>
    <s v="VERSACE"/>
    <s v="SS23"/>
    <s v="2023PE"/>
    <x v="0"/>
    <x v="1"/>
    <s v="RTW"/>
    <x v="11"/>
    <s v="SWEATER"/>
    <s v="EOS"/>
    <n v="0"/>
    <n v="2"/>
    <n v="1"/>
    <n v="2"/>
    <n v="2"/>
    <n v="1"/>
    <n v="0"/>
    <n v="8"/>
    <n v="0"/>
    <n v="1580"/>
    <n v="790"/>
    <n v="1580"/>
    <n v="1580"/>
    <n v="790"/>
    <n v="0"/>
    <n v="6320"/>
    <n v="8"/>
    <n v="790"/>
    <n v="6320"/>
    <n v="134.30000000000001"/>
    <n v="1074.4000000000001"/>
  </r>
  <r>
    <s v=""/>
    <n v="0"/>
    <s v="10087921A059751B000"/>
    <s v="10087921A059751B00042"/>
    <n v="1008792"/>
    <s v="1A05975"/>
    <s v="1B000"/>
    <n v="42"/>
    <s v="VERSACE"/>
    <s v="SS23"/>
    <s v="2023PE"/>
    <x v="0"/>
    <x v="1"/>
    <s v="RTW"/>
    <x v="11"/>
    <s v="SWEATER"/>
    <s v="EOS"/>
    <n v="0"/>
    <n v="0"/>
    <n v="1"/>
    <n v="0"/>
    <n v="0"/>
    <n v="0"/>
    <n v="0"/>
    <n v="1"/>
    <n v="0"/>
    <n v="0"/>
    <n v="790"/>
    <n v="0"/>
    <n v="0"/>
    <n v="0"/>
    <n v="0"/>
    <n v="790"/>
    <n v="1"/>
    <n v="790"/>
    <n v="790"/>
    <n v="134.30000000000001"/>
    <n v="134.30000000000001"/>
  </r>
  <r>
    <s v="1009041_1A04065_1B000"/>
    <n v="1"/>
    <s v="10090411A040651B000"/>
    <s v="10090411A040651B00036"/>
    <n v="1009041"/>
    <s v="1A04065"/>
    <s v="1B000"/>
    <n v="36"/>
    <s v="VERSACE"/>
    <s v="SS23"/>
    <s v="2023PE"/>
    <x v="0"/>
    <x v="1"/>
    <s v="RTW"/>
    <x v="11"/>
    <s v="SWEATER"/>
    <s v="EOS"/>
    <n v="0"/>
    <n v="0"/>
    <n v="2"/>
    <n v="1"/>
    <n v="1"/>
    <n v="1"/>
    <n v="0"/>
    <n v="5"/>
    <n v="0"/>
    <n v="0"/>
    <n v="1780"/>
    <n v="890"/>
    <n v="890"/>
    <n v="890"/>
    <n v="0"/>
    <n v="4450"/>
    <n v="5"/>
    <n v="890"/>
    <n v="4450"/>
    <n v="151.30000000000001"/>
    <n v="756.5"/>
  </r>
  <r>
    <s v=""/>
    <n v="0"/>
    <s v="10090411A040651B000"/>
    <s v="10090411A040651B00038"/>
    <n v="1009041"/>
    <s v="1A04065"/>
    <s v="1B000"/>
    <n v="38"/>
    <s v="VERSACE"/>
    <s v="SS23"/>
    <s v="2023PE"/>
    <x v="0"/>
    <x v="1"/>
    <s v="RTW"/>
    <x v="11"/>
    <s v="SWEATER"/>
    <s v="EOS"/>
    <n v="0"/>
    <n v="3"/>
    <n v="2"/>
    <n v="1"/>
    <n v="1"/>
    <n v="1"/>
    <n v="0"/>
    <n v="8"/>
    <n v="0"/>
    <n v="2670"/>
    <n v="1780"/>
    <n v="890"/>
    <n v="890"/>
    <n v="890"/>
    <n v="0"/>
    <n v="7120"/>
    <n v="8"/>
    <n v="890"/>
    <n v="7120"/>
    <n v="151.30000000000001"/>
    <n v="1210.4000000000001"/>
  </r>
  <r>
    <s v=""/>
    <n v="0"/>
    <s v="10090411A040651B000"/>
    <s v="10090411A040651B00040"/>
    <n v="1009041"/>
    <s v="1A04065"/>
    <s v="1B000"/>
    <n v="40"/>
    <s v="VERSACE"/>
    <s v="SS23"/>
    <s v="2023PE"/>
    <x v="0"/>
    <x v="1"/>
    <s v="RTW"/>
    <x v="11"/>
    <s v="SWEATER"/>
    <s v="EOS"/>
    <n v="0"/>
    <n v="0"/>
    <n v="0"/>
    <n v="1"/>
    <n v="0"/>
    <n v="1"/>
    <n v="0"/>
    <n v="2"/>
    <n v="0"/>
    <n v="0"/>
    <n v="0"/>
    <n v="890"/>
    <n v="0"/>
    <n v="890"/>
    <n v="0"/>
    <n v="1780"/>
    <n v="2"/>
    <n v="890"/>
    <n v="1780"/>
    <n v="151.30000000000001"/>
    <n v="302.60000000000002"/>
  </r>
  <r>
    <s v="1009043_1A06485_1B000"/>
    <n v="1"/>
    <s v="10090431A064851B000"/>
    <s v="10090431A064851B00036"/>
    <n v="1009043"/>
    <s v="1A06485"/>
    <s v="1B000"/>
    <n v="36"/>
    <s v="VERSACE"/>
    <s v="SS23"/>
    <s v="2023PE"/>
    <x v="0"/>
    <x v="1"/>
    <s v="RTW"/>
    <x v="11"/>
    <s v="SWEATER"/>
    <s v="EOS"/>
    <n v="0"/>
    <n v="0"/>
    <n v="1"/>
    <n v="0"/>
    <n v="0"/>
    <n v="0"/>
    <n v="0"/>
    <n v="1"/>
    <n v="0"/>
    <n v="0"/>
    <n v="1150"/>
    <n v="0"/>
    <n v="0"/>
    <n v="0"/>
    <n v="0"/>
    <n v="1150"/>
    <n v="1"/>
    <n v="1150"/>
    <n v="1150"/>
    <n v="195.5"/>
    <n v="195.5"/>
  </r>
  <r>
    <s v="1009642_1A07006_1B000"/>
    <n v="1"/>
    <s v="10096421A070061B000"/>
    <s v="10096421A070061B00036"/>
    <n v="1009642"/>
    <s v="1A07006"/>
    <s v="1B000"/>
    <n v="36"/>
    <s v="VERSACE"/>
    <s v="SS23"/>
    <s v="2023PE"/>
    <x v="0"/>
    <x v="1"/>
    <s v="RTW"/>
    <x v="11"/>
    <s v="SWEATER"/>
    <s v="EOS"/>
    <n v="0"/>
    <n v="0"/>
    <n v="1"/>
    <n v="1"/>
    <n v="1"/>
    <n v="1"/>
    <n v="0"/>
    <n v="4"/>
    <n v="0"/>
    <n v="0"/>
    <n v="1750"/>
    <n v="1750"/>
    <n v="1750"/>
    <n v="1750"/>
    <n v="0"/>
    <n v="7000"/>
    <n v="4"/>
    <n v="1750"/>
    <n v="7000"/>
    <n v="297.5"/>
    <n v="1190"/>
  </r>
  <r>
    <s v=""/>
    <n v="0"/>
    <s v="10096421A070061B000"/>
    <s v="10096421A070061B00038"/>
    <n v="1009642"/>
    <s v="1A07006"/>
    <s v="1B000"/>
    <n v="38"/>
    <s v="VERSACE"/>
    <s v="SS23"/>
    <s v="2023PE"/>
    <x v="0"/>
    <x v="1"/>
    <s v="RTW"/>
    <x v="11"/>
    <s v="SWEATER"/>
    <s v="EOS"/>
    <n v="1"/>
    <n v="1"/>
    <n v="1"/>
    <n v="1"/>
    <n v="0"/>
    <n v="1"/>
    <n v="0"/>
    <n v="5"/>
    <n v="1750"/>
    <n v="1750"/>
    <n v="1750"/>
    <n v="1750"/>
    <n v="0"/>
    <n v="1750"/>
    <n v="0"/>
    <n v="8750"/>
    <n v="5"/>
    <n v="1750"/>
    <n v="8750"/>
    <n v="297.5"/>
    <n v="1487.5"/>
  </r>
  <r>
    <s v=""/>
    <n v="0"/>
    <s v="10096421A070061B000"/>
    <s v="10096421A070061B00040"/>
    <n v="1009642"/>
    <s v="1A07006"/>
    <s v="1B000"/>
    <n v="40"/>
    <s v="VERSACE"/>
    <s v="SS23"/>
    <s v="2023PE"/>
    <x v="0"/>
    <x v="1"/>
    <s v="RTW"/>
    <x v="11"/>
    <s v="SWEATER"/>
    <s v="EOS"/>
    <n v="4"/>
    <n v="1"/>
    <n v="2"/>
    <n v="1"/>
    <n v="1"/>
    <n v="1"/>
    <n v="0"/>
    <n v="10"/>
    <n v="7000"/>
    <n v="1750"/>
    <n v="3500"/>
    <n v="1750"/>
    <n v="1750"/>
    <n v="1750"/>
    <n v="0"/>
    <n v="17500"/>
    <n v="10"/>
    <n v="1750"/>
    <n v="17500"/>
    <n v="297.5"/>
    <n v="2975"/>
  </r>
  <r>
    <s v=""/>
    <n v="0"/>
    <s v="10096421A070061B000"/>
    <s v="10096421A070061B00042"/>
    <n v="1009642"/>
    <s v="1A07006"/>
    <s v="1B000"/>
    <n v="42"/>
    <s v="VERSACE"/>
    <s v="SS23"/>
    <s v="2023PE"/>
    <x v="0"/>
    <x v="1"/>
    <s v="RTW"/>
    <x v="11"/>
    <s v="SWEATER"/>
    <s v="EOS"/>
    <n v="7"/>
    <n v="1"/>
    <n v="0"/>
    <n v="0"/>
    <n v="1"/>
    <n v="0"/>
    <n v="0"/>
    <n v="9"/>
    <n v="12250"/>
    <n v="1750"/>
    <n v="0"/>
    <n v="0"/>
    <n v="1750"/>
    <n v="0"/>
    <n v="0"/>
    <n v="15750"/>
    <n v="9"/>
    <n v="1750"/>
    <n v="15750"/>
    <n v="297.5"/>
    <n v="2677.5"/>
  </r>
  <r>
    <s v=""/>
    <n v="0"/>
    <s v="10096421A070061B000"/>
    <s v="10096421A070061B00044"/>
    <n v="1009642"/>
    <s v="1A07006"/>
    <s v="1B000"/>
    <n v="44"/>
    <s v="VERSACE"/>
    <s v="SS23"/>
    <s v="2023PE"/>
    <x v="0"/>
    <x v="1"/>
    <s v="RTW"/>
    <x v="11"/>
    <s v="SWEATER"/>
    <s v="EOS"/>
    <n v="6"/>
    <n v="0"/>
    <n v="0"/>
    <n v="0"/>
    <n v="0"/>
    <n v="0"/>
    <n v="0"/>
    <n v="6"/>
    <n v="10500"/>
    <n v="0"/>
    <n v="0"/>
    <n v="0"/>
    <n v="0"/>
    <n v="0"/>
    <n v="0"/>
    <n v="10500"/>
    <n v="6"/>
    <n v="1750"/>
    <n v="10500"/>
    <n v="297.5"/>
    <n v="1785"/>
  </r>
  <r>
    <s v=""/>
    <n v="0"/>
    <s v="10096421A070061B000"/>
    <s v="10096421A070061B00046"/>
    <n v="1009642"/>
    <s v="1A07006"/>
    <s v="1B000"/>
    <n v="46"/>
    <s v="VERSACE"/>
    <s v="SS23"/>
    <s v="2023PE"/>
    <x v="0"/>
    <x v="1"/>
    <s v="RTW"/>
    <x v="11"/>
    <s v="SWEATER"/>
    <s v="EOS"/>
    <n v="1"/>
    <n v="0"/>
    <n v="0"/>
    <n v="0"/>
    <n v="0"/>
    <n v="0"/>
    <n v="0"/>
    <n v="1"/>
    <n v="1750"/>
    <n v="0"/>
    <n v="0"/>
    <n v="0"/>
    <n v="0"/>
    <n v="0"/>
    <n v="0"/>
    <n v="1750"/>
    <n v="1"/>
    <n v="1750"/>
    <n v="1750"/>
    <n v="297.5"/>
    <n v="297.5"/>
  </r>
  <r>
    <s v="1009659_1A07009_1B000"/>
    <n v="1"/>
    <s v="10096591A070091B000"/>
    <s v="10096591A070091B00036"/>
    <n v="1009659"/>
    <s v="1A07009"/>
    <s v="1B000"/>
    <n v="36"/>
    <s v="VERSACE"/>
    <s v="SS23"/>
    <s v="2023PE"/>
    <x v="0"/>
    <x v="1"/>
    <s v="RTW"/>
    <x v="11"/>
    <s v="SWEATER"/>
    <s v="EOS"/>
    <n v="0"/>
    <n v="1"/>
    <n v="1"/>
    <n v="1"/>
    <n v="0"/>
    <n v="0"/>
    <n v="0"/>
    <n v="3"/>
    <n v="0"/>
    <n v="790"/>
    <n v="790"/>
    <n v="790"/>
    <n v="0"/>
    <n v="0"/>
    <n v="0"/>
    <n v="2370"/>
    <n v="3"/>
    <n v="790"/>
    <n v="2370"/>
    <n v="134.30000000000001"/>
    <n v="402.90000000000003"/>
  </r>
  <r>
    <s v=""/>
    <n v="0"/>
    <s v="10096591A070091B000"/>
    <s v="10096591A070091B00038"/>
    <n v="1009659"/>
    <s v="1A07009"/>
    <s v="1B000"/>
    <n v="38"/>
    <s v="VERSACE"/>
    <s v="SS23"/>
    <s v="2023PE"/>
    <x v="0"/>
    <x v="1"/>
    <s v="RTW"/>
    <x v="11"/>
    <s v="SWEATER"/>
    <s v="EOS"/>
    <n v="0"/>
    <n v="3"/>
    <n v="2"/>
    <n v="1"/>
    <n v="2"/>
    <n v="2"/>
    <n v="0"/>
    <n v="10"/>
    <n v="0"/>
    <n v="2370"/>
    <n v="1580"/>
    <n v="790"/>
    <n v="1580"/>
    <n v="1580"/>
    <n v="0"/>
    <n v="7900"/>
    <n v="10"/>
    <n v="790"/>
    <n v="7900"/>
    <n v="134.30000000000001"/>
    <n v="1343"/>
  </r>
  <r>
    <s v=""/>
    <n v="0"/>
    <s v="10096591A070091B000"/>
    <s v="10096591A070091B00040"/>
    <n v="1009659"/>
    <s v="1A07009"/>
    <s v="1B000"/>
    <n v="40"/>
    <s v="VERSACE"/>
    <s v="SS23"/>
    <s v="2023PE"/>
    <x v="0"/>
    <x v="1"/>
    <s v="RTW"/>
    <x v="11"/>
    <s v="SWEATER"/>
    <s v="EOS"/>
    <n v="0"/>
    <n v="3"/>
    <n v="2"/>
    <n v="1"/>
    <n v="1"/>
    <n v="1"/>
    <n v="0"/>
    <n v="8"/>
    <n v="0"/>
    <n v="2370"/>
    <n v="1580"/>
    <n v="790"/>
    <n v="790"/>
    <n v="790"/>
    <n v="0"/>
    <n v="6320"/>
    <n v="8"/>
    <n v="790"/>
    <n v="6320"/>
    <n v="134.30000000000001"/>
    <n v="1074.4000000000001"/>
  </r>
  <r>
    <s v=""/>
    <n v="0"/>
    <s v="10096591A070091B000"/>
    <s v="10096591A070091B00042"/>
    <n v="1009659"/>
    <s v="1A07009"/>
    <s v="1B000"/>
    <n v="42"/>
    <s v="VERSACE"/>
    <s v="SS23"/>
    <s v="2023PE"/>
    <x v="0"/>
    <x v="1"/>
    <s v="RTW"/>
    <x v="11"/>
    <s v="SWEATER"/>
    <s v="EOS"/>
    <n v="0"/>
    <n v="2"/>
    <n v="2"/>
    <n v="0"/>
    <n v="1"/>
    <n v="1"/>
    <n v="0"/>
    <n v="6"/>
    <n v="0"/>
    <n v="1580"/>
    <n v="1580"/>
    <n v="0"/>
    <n v="790"/>
    <n v="790"/>
    <n v="0"/>
    <n v="4740"/>
    <n v="6"/>
    <n v="790"/>
    <n v="4740"/>
    <n v="134.30000000000001"/>
    <n v="805.80000000000007"/>
  </r>
  <r>
    <s v=""/>
    <n v="0"/>
    <s v="10096591A070091B000"/>
    <s v="10096591A070091B00044"/>
    <n v="1009659"/>
    <s v="1A07009"/>
    <s v="1B000"/>
    <n v="44"/>
    <s v="VERSACE"/>
    <s v="SS23"/>
    <s v="2023PE"/>
    <x v="0"/>
    <x v="1"/>
    <s v="RTW"/>
    <x v="11"/>
    <s v="SWEATER"/>
    <s v="EOS"/>
    <n v="0"/>
    <n v="0"/>
    <n v="0"/>
    <n v="0"/>
    <n v="0"/>
    <n v="1"/>
    <n v="0"/>
    <n v="1"/>
    <n v="0"/>
    <n v="0"/>
    <n v="0"/>
    <n v="0"/>
    <n v="0"/>
    <n v="790"/>
    <n v="0"/>
    <n v="790"/>
    <n v="1"/>
    <n v="790"/>
    <n v="790"/>
    <n v="134.30000000000001"/>
    <n v="134.30000000000001"/>
  </r>
  <r>
    <s v="1009833_1A07082_1B000"/>
    <n v="1"/>
    <s v="10098331A070821B000"/>
    <s v="10098331A070821B00036"/>
    <n v="1009833"/>
    <s v="1A07082"/>
    <s v="1B000"/>
    <n v="36"/>
    <s v="VERSACE"/>
    <s v="SS23"/>
    <s v="2023PE"/>
    <x v="0"/>
    <x v="1"/>
    <s v="RTW"/>
    <x v="11"/>
    <s v="SWEATER"/>
    <s v="EOS"/>
    <n v="0"/>
    <n v="1"/>
    <n v="1"/>
    <n v="1"/>
    <n v="1"/>
    <n v="0"/>
    <n v="0"/>
    <n v="4"/>
    <n v="0"/>
    <n v="650"/>
    <n v="650"/>
    <n v="650"/>
    <n v="650"/>
    <n v="0"/>
    <n v="0"/>
    <n v="2600"/>
    <n v="4"/>
    <n v="650"/>
    <n v="2600"/>
    <n v="110.50000000000001"/>
    <n v="442.00000000000006"/>
  </r>
  <r>
    <s v=""/>
    <n v="0"/>
    <s v="10098331A070821B000"/>
    <s v="10098331A070821B00038"/>
    <n v="1009833"/>
    <s v="1A07082"/>
    <s v="1B000"/>
    <n v="38"/>
    <s v="VERSACE"/>
    <s v="SS23"/>
    <s v="2023PE"/>
    <x v="0"/>
    <x v="1"/>
    <s v="RTW"/>
    <x v="11"/>
    <s v="SWEATER"/>
    <s v="EOS"/>
    <n v="0"/>
    <n v="10"/>
    <n v="2"/>
    <n v="1"/>
    <n v="2"/>
    <n v="3"/>
    <n v="0"/>
    <n v="18"/>
    <n v="0"/>
    <n v="6500"/>
    <n v="1300"/>
    <n v="650"/>
    <n v="1300"/>
    <n v="1950"/>
    <n v="0"/>
    <n v="11700"/>
    <n v="18"/>
    <n v="650"/>
    <n v="11700"/>
    <n v="110.50000000000001"/>
    <n v="1989.0000000000002"/>
  </r>
  <r>
    <s v=""/>
    <n v="0"/>
    <s v="10098331A070821B000"/>
    <s v="10098331A070821B00040"/>
    <n v="1009833"/>
    <s v="1A07082"/>
    <s v="1B000"/>
    <n v="40"/>
    <s v="VERSACE"/>
    <s v="SS23"/>
    <s v="2023PE"/>
    <x v="0"/>
    <x v="1"/>
    <s v="RTW"/>
    <x v="11"/>
    <s v="SWEATER"/>
    <s v="EOS"/>
    <n v="0"/>
    <n v="7"/>
    <n v="1"/>
    <n v="1"/>
    <n v="3"/>
    <n v="2"/>
    <n v="0"/>
    <n v="14"/>
    <n v="0"/>
    <n v="4550"/>
    <n v="650"/>
    <n v="650"/>
    <n v="1950"/>
    <n v="1300"/>
    <n v="0"/>
    <n v="9100"/>
    <n v="14"/>
    <n v="650"/>
    <n v="9100"/>
    <n v="110.50000000000001"/>
    <n v="1547.0000000000002"/>
  </r>
  <r>
    <s v=""/>
    <n v="0"/>
    <s v="10098331A070821B000"/>
    <s v="10098331A070821B00042"/>
    <n v="1009833"/>
    <s v="1A07082"/>
    <s v="1B000"/>
    <n v="42"/>
    <s v="VERSACE"/>
    <s v="SS23"/>
    <s v="2023PE"/>
    <x v="0"/>
    <x v="1"/>
    <s v="RTW"/>
    <x v="11"/>
    <s v="SWEATER"/>
    <s v="EOS"/>
    <n v="0"/>
    <n v="1"/>
    <n v="1"/>
    <n v="1"/>
    <n v="2"/>
    <n v="2"/>
    <n v="0"/>
    <n v="7"/>
    <n v="0"/>
    <n v="650"/>
    <n v="650"/>
    <n v="650"/>
    <n v="1300"/>
    <n v="1300"/>
    <n v="0"/>
    <n v="4550"/>
    <n v="7"/>
    <n v="650"/>
    <n v="4550"/>
    <n v="110.50000000000001"/>
    <n v="773.50000000000011"/>
  </r>
  <r>
    <s v=""/>
    <n v="0"/>
    <s v="10098331A070821B000"/>
    <s v="10098331A070821B00044"/>
    <n v="1009833"/>
    <s v="1A07082"/>
    <s v="1B000"/>
    <n v="44"/>
    <s v="VERSACE"/>
    <s v="SS23"/>
    <s v="2023PE"/>
    <x v="0"/>
    <x v="1"/>
    <s v="RTW"/>
    <x v="11"/>
    <s v="SWEATER"/>
    <s v="EOS"/>
    <n v="0"/>
    <n v="0"/>
    <n v="0"/>
    <n v="0"/>
    <n v="0"/>
    <n v="0"/>
    <n v="0"/>
    <n v="0"/>
    <n v="0"/>
    <n v="0"/>
    <n v="0"/>
    <n v="0"/>
    <n v="0"/>
    <n v="0"/>
    <n v="0"/>
    <n v="0"/>
    <n v="0"/>
    <n v="650"/>
    <n v="0"/>
    <n v="110.50000000000001"/>
    <n v="0"/>
  </r>
  <r>
    <s v="1009992_1A07180_1B000"/>
    <n v="1"/>
    <s v="10099921A071801B000"/>
    <s v="10099921A071801B00036"/>
    <n v="1009992"/>
    <s v="1A07180"/>
    <s v="1B000"/>
    <n v="36"/>
    <s v="VERSACE"/>
    <s v="SS23"/>
    <s v="2023PE"/>
    <x v="0"/>
    <x v="1"/>
    <s v="RTW"/>
    <x v="11"/>
    <s v="SWEATER"/>
    <s v="EOS"/>
    <n v="0"/>
    <n v="1"/>
    <n v="0"/>
    <n v="0"/>
    <n v="1"/>
    <n v="0"/>
    <n v="0"/>
    <n v="2"/>
    <n v="0"/>
    <n v="550"/>
    <n v="0"/>
    <n v="0"/>
    <n v="550"/>
    <n v="0"/>
    <n v="0"/>
    <n v="1100"/>
    <n v="2"/>
    <n v="550"/>
    <n v="1100"/>
    <n v="93.5"/>
    <n v="187"/>
  </r>
  <r>
    <s v=""/>
    <n v="0"/>
    <s v="10099921A071801B000"/>
    <s v="10099921A071801B00038"/>
    <n v="1009992"/>
    <s v="1A07180"/>
    <s v="1B000"/>
    <n v="38"/>
    <s v="VERSACE"/>
    <s v="SS23"/>
    <s v="2023PE"/>
    <x v="0"/>
    <x v="1"/>
    <s v="RTW"/>
    <x v="11"/>
    <s v="SWEATER"/>
    <s v="EOS"/>
    <n v="0"/>
    <n v="1"/>
    <n v="2"/>
    <n v="0"/>
    <n v="1"/>
    <n v="1"/>
    <n v="0"/>
    <n v="5"/>
    <n v="0"/>
    <n v="550"/>
    <n v="1100"/>
    <n v="0"/>
    <n v="550"/>
    <n v="550"/>
    <n v="0"/>
    <n v="2750"/>
    <n v="5"/>
    <n v="550"/>
    <n v="2750"/>
    <n v="93.5"/>
    <n v="467.5"/>
  </r>
  <r>
    <s v=""/>
    <n v="0"/>
    <s v="10099921A071801B000"/>
    <s v="10099921A071801B00040"/>
    <n v="1009992"/>
    <s v="1A07180"/>
    <s v="1B000"/>
    <n v="40"/>
    <s v="VERSACE"/>
    <s v="SS23"/>
    <s v="2023PE"/>
    <x v="0"/>
    <x v="1"/>
    <s v="RTW"/>
    <x v="11"/>
    <s v="SWEATER"/>
    <s v="EOS"/>
    <n v="0"/>
    <n v="1"/>
    <n v="2"/>
    <n v="0"/>
    <n v="0"/>
    <n v="2"/>
    <n v="0"/>
    <n v="5"/>
    <n v="0"/>
    <n v="550"/>
    <n v="1100"/>
    <n v="0"/>
    <n v="0"/>
    <n v="1100"/>
    <n v="0"/>
    <n v="2750"/>
    <n v="5"/>
    <n v="550"/>
    <n v="2750"/>
    <n v="93.5"/>
    <n v="467.5"/>
  </r>
  <r>
    <s v=""/>
    <n v="0"/>
    <s v="10099921A071801B000"/>
    <s v="10099921A071801B00042"/>
    <n v="1009992"/>
    <s v="1A07180"/>
    <s v="1B000"/>
    <n v="42"/>
    <s v="VERSACE"/>
    <s v="SS23"/>
    <s v="2023PE"/>
    <x v="0"/>
    <x v="1"/>
    <s v="RTW"/>
    <x v="11"/>
    <s v="SWEATER"/>
    <s v="EOS"/>
    <n v="0"/>
    <n v="0"/>
    <n v="2"/>
    <n v="0"/>
    <n v="1"/>
    <n v="2"/>
    <n v="0"/>
    <n v="5"/>
    <n v="0"/>
    <n v="0"/>
    <n v="1100"/>
    <n v="0"/>
    <n v="550"/>
    <n v="1100"/>
    <n v="0"/>
    <n v="2750"/>
    <n v="5"/>
    <n v="550"/>
    <n v="2750"/>
    <n v="93.5"/>
    <n v="467.5"/>
  </r>
  <r>
    <s v="1008791_1A05975_1B000"/>
    <n v="1"/>
    <s v="10087911A059751B000"/>
    <s v="10087911A059751B00036"/>
    <n v="1008791"/>
    <s v="1A05975"/>
    <s v="1B000"/>
    <n v="36"/>
    <s v="VERSACE"/>
    <s v="SS23"/>
    <s v="2023PE"/>
    <x v="0"/>
    <x v="1"/>
    <s v="RTW"/>
    <x v="11"/>
    <s v="SWEATER"/>
    <s v="EOS"/>
    <n v="0"/>
    <n v="0"/>
    <n v="1"/>
    <n v="0"/>
    <n v="0"/>
    <n v="0"/>
    <n v="0"/>
    <n v="1"/>
    <n v="0"/>
    <n v="0"/>
    <n v="1400"/>
    <n v="0"/>
    <n v="0"/>
    <n v="0"/>
    <n v="0"/>
    <n v="1400"/>
    <n v="1"/>
    <n v="1400"/>
    <n v="1400"/>
    <n v="238.00000000000003"/>
    <n v="238.00000000000003"/>
  </r>
  <r>
    <s v=""/>
    <n v="0"/>
    <s v="10087911A059751B000"/>
    <s v="10087911A059751B00038"/>
    <n v="1008791"/>
    <s v="1A05975"/>
    <s v="1B000"/>
    <n v="38"/>
    <s v="VERSACE"/>
    <s v="SS23"/>
    <s v="2023PE"/>
    <x v="0"/>
    <x v="1"/>
    <s v="RTW"/>
    <x v="11"/>
    <s v="SWEATER"/>
    <s v="EOS"/>
    <n v="0"/>
    <n v="0"/>
    <n v="2"/>
    <n v="0"/>
    <n v="2"/>
    <n v="0"/>
    <n v="0"/>
    <n v="4"/>
    <n v="0"/>
    <n v="0"/>
    <n v="2800"/>
    <n v="0"/>
    <n v="2800"/>
    <n v="0"/>
    <n v="0"/>
    <n v="5600"/>
    <n v="4"/>
    <n v="1400"/>
    <n v="5600"/>
    <n v="238.00000000000003"/>
    <n v="952.00000000000011"/>
  </r>
  <r>
    <s v=""/>
    <n v="0"/>
    <s v="10087911A059751B000"/>
    <s v="10087911A059751B00040"/>
    <n v="1008791"/>
    <s v="1A05975"/>
    <s v="1B000"/>
    <n v="40"/>
    <s v="VERSACE"/>
    <s v="SS23"/>
    <s v="2023PE"/>
    <x v="0"/>
    <x v="1"/>
    <s v="RTW"/>
    <x v="11"/>
    <s v="SWEATER"/>
    <s v="EOS"/>
    <n v="0"/>
    <n v="0"/>
    <n v="1"/>
    <n v="0"/>
    <n v="0"/>
    <n v="0"/>
    <n v="0"/>
    <n v="1"/>
    <n v="0"/>
    <n v="0"/>
    <n v="1400"/>
    <n v="0"/>
    <n v="0"/>
    <n v="0"/>
    <n v="0"/>
    <n v="1400"/>
    <n v="1"/>
    <n v="1400"/>
    <n v="1400"/>
    <n v="238.00000000000003"/>
    <n v="238.00000000000003"/>
  </r>
  <r>
    <s v=""/>
    <n v="0"/>
    <s v="10087911A059751B000"/>
    <s v="10087911A059751B00042"/>
    <n v="1008791"/>
    <s v="1A05975"/>
    <s v="1B000"/>
    <n v="42"/>
    <s v="VERSACE"/>
    <s v="SS23"/>
    <s v="2023PE"/>
    <x v="0"/>
    <x v="1"/>
    <s v="RTW"/>
    <x v="11"/>
    <s v="SWEATER"/>
    <s v="EOS"/>
    <n v="0"/>
    <n v="0"/>
    <n v="1"/>
    <n v="0"/>
    <n v="1"/>
    <n v="1"/>
    <n v="0"/>
    <n v="3"/>
    <n v="0"/>
    <n v="0"/>
    <n v="1400"/>
    <n v="0"/>
    <n v="1400"/>
    <n v="1400"/>
    <n v="0"/>
    <n v="4200"/>
    <n v="3"/>
    <n v="1400"/>
    <n v="4200"/>
    <n v="238.00000000000003"/>
    <n v="714.00000000000011"/>
  </r>
  <r>
    <s v=""/>
    <n v="0"/>
    <s v="10087911A059751B000"/>
    <s v="10087911A059751B00044"/>
    <n v="1008791"/>
    <s v="1A05975"/>
    <s v="1B000"/>
    <n v="44"/>
    <s v="VERSACE"/>
    <s v="SS23"/>
    <s v="2023PE"/>
    <x v="0"/>
    <x v="1"/>
    <s v="RTW"/>
    <x v="11"/>
    <s v="SWEATER"/>
    <s v="EOS"/>
    <n v="0"/>
    <n v="0"/>
    <n v="0"/>
    <n v="0"/>
    <n v="0"/>
    <n v="1"/>
    <n v="0"/>
    <n v="1"/>
    <n v="0"/>
    <n v="0"/>
    <n v="0"/>
    <n v="0"/>
    <n v="0"/>
    <n v="1400"/>
    <n v="0"/>
    <n v="1400"/>
    <n v="1"/>
    <n v="1400"/>
    <n v="1400"/>
    <n v="238.00000000000003"/>
    <n v="238.00000000000003"/>
  </r>
  <r>
    <s v="1008349_1A05975_1B000"/>
    <n v="1"/>
    <s v="10083491A059751B000"/>
    <s v="10083491A059751B00036"/>
    <n v="1008349"/>
    <s v="1A05975"/>
    <s v="1B000"/>
    <n v="36"/>
    <s v="VERSACE"/>
    <s v="SS23"/>
    <s v="2023PE"/>
    <x v="0"/>
    <x v="1"/>
    <s v="RTW"/>
    <x v="11"/>
    <s v="SWEATER"/>
    <s v="EOS"/>
    <n v="0"/>
    <n v="1"/>
    <n v="0"/>
    <n v="0"/>
    <n v="0"/>
    <n v="0"/>
    <n v="0"/>
    <n v="1"/>
    <n v="0"/>
    <n v="1350"/>
    <n v="0"/>
    <n v="0"/>
    <n v="0"/>
    <n v="0"/>
    <n v="0"/>
    <n v="1350"/>
    <n v="1"/>
    <n v="1350"/>
    <n v="1350"/>
    <n v="229.50000000000003"/>
    <n v="229.50000000000003"/>
  </r>
  <r>
    <s v=""/>
    <n v="0"/>
    <s v="10083491A059751B000"/>
    <s v="10083491A059751B00038"/>
    <n v="1008349"/>
    <s v="1A05975"/>
    <s v="1B000"/>
    <n v="38"/>
    <s v="VERSACE"/>
    <s v="SS23"/>
    <s v="2023PE"/>
    <x v="0"/>
    <x v="1"/>
    <s v="RTW"/>
    <x v="11"/>
    <s v="SWEATER"/>
    <s v="EOS"/>
    <n v="0"/>
    <n v="1"/>
    <n v="1"/>
    <n v="1"/>
    <n v="1"/>
    <n v="0"/>
    <n v="0"/>
    <n v="4"/>
    <n v="0"/>
    <n v="1350"/>
    <n v="1350"/>
    <n v="1350"/>
    <n v="1350"/>
    <n v="0"/>
    <n v="0"/>
    <n v="5400"/>
    <n v="4"/>
    <n v="1350"/>
    <n v="5400"/>
    <n v="229.50000000000003"/>
    <n v="918.00000000000011"/>
  </r>
  <r>
    <s v=""/>
    <n v="0"/>
    <s v="10083491A059751B000"/>
    <s v="10083491A059751B00040"/>
    <n v="1008349"/>
    <s v="1A05975"/>
    <s v="1B000"/>
    <n v="40"/>
    <s v="VERSACE"/>
    <s v="SS23"/>
    <s v="2023PE"/>
    <x v="0"/>
    <x v="1"/>
    <s v="RTW"/>
    <x v="11"/>
    <s v="SWEATER"/>
    <s v="EOS"/>
    <n v="0"/>
    <n v="0"/>
    <n v="0"/>
    <n v="1"/>
    <n v="1"/>
    <n v="1"/>
    <n v="0"/>
    <n v="3"/>
    <n v="0"/>
    <n v="0"/>
    <n v="0"/>
    <n v="1350"/>
    <n v="1350"/>
    <n v="1350"/>
    <n v="0"/>
    <n v="4050"/>
    <n v="3"/>
    <n v="1350"/>
    <n v="4050"/>
    <n v="229.50000000000003"/>
    <n v="688.50000000000011"/>
  </r>
  <r>
    <s v=""/>
    <n v="0"/>
    <s v="10083491A059751B000"/>
    <s v="10083491A059751B00042"/>
    <n v="1008349"/>
    <s v="1A05975"/>
    <s v="1B000"/>
    <n v="42"/>
    <s v="VERSACE"/>
    <s v="SS23"/>
    <s v="2023PE"/>
    <x v="0"/>
    <x v="1"/>
    <s v="RTW"/>
    <x v="11"/>
    <s v="SWEATER"/>
    <s v="EOS"/>
    <n v="0"/>
    <n v="0"/>
    <n v="1"/>
    <n v="0"/>
    <n v="0"/>
    <n v="1"/>
    <n v="0"/>
    <n v="2"/>
    <n v="0"/>
    <n v="0"/>
    <n v="1350"/>
    <n v="0"/>
    <n v="0"/>
    <n v="1350"/>
    <n v="0"/>
    <n v="2700"/>
    <n v="2"/>
    <n v="1350"/>
    <n v="2700"/>
    <n v="229.50000000000003"/>
    <n v="459.00000000000006"/>
  </r>
  <r>
    <s v=""/>
    <n v="0"/>
    <s v="10083491A059751B000"/>
    <s v="10083491A059751B00044"/>
    <n v="1008349"/>
    <s v="1A05975"/>
    <s v="1B000"/>
    <n v="44"/>
    <s v="VERSACE"/>
    <s v="SS23"/>
    <s v="2023PE"/>
    <x v="0"/>
    <x v="1"/>
    <s v="RTW"/>
    <x v="11"/>
    <s v="SWEATER"/>
    <s v="EOS"/>
    <n v="0"/>
    <n v="0"/>
    <n v="0"/>
    <n v="0"/>
    <n v="0"/>
    <n v="0"/>
    <n v="0"/>
    <n v="0"/>
    <n v="0"/>
    <n v="0"/>
    <n v="0"/>
    <n v="0"/>
    <n v="0"/>
    <n v="0"/>
    <n v="0"/>
    <n v="0"/>
    <n v="0"/>
    <n v="1350"/>
    <n v="0"/>
    <n v="229.50000000000003"/>
    <n v="0"/>
  </r>
  <r>
    <s v="1008789_1A05236_1PK40"/>
    <n v="1"/>
    <s v="10087891A052361PK40"/>
    <s v="10087891A052361PK4042"/>
    <n v="1008789"/>
    <s v="1A05236"/>
    <s v="1PK40"/>
    <n v="42"/>
    <s v="VERSACE"/>
    <s v="SS23"/>
    <s v="2023PE"/>
    <x v="0"/>
    <x v="1"/>
    <s v="RTW"/>
    <x v="11"/>
    <s v="SWEATER"/>
    <s v="EOS"/>
    <n v="0"/>
    <n v="0"/>
    <n v="0"/>
    <n v="0"/>
    <n v="0"/>
    <n v="1"/>
    <n v="0"/>
    <n v="1"/>
    <n v="0"/>
    <n v="0"/>
    <n v="0"/>
    <n v="0"/>
    <n v="0"/>
    <n v="790"/>
    <n v="0"/>
    <n v="790"/>
    <n v="1"/>
    <n v="790"/>
    <n v="790"/>
    <n v="134.30000000000001"/>
    <n v="134.30000000000001"/>
  </r>
  <r>
    <s v="1010544_1A08218_1PO60"/>
    <n v="1"/>
    <s v="10105441A082181PO60"/>
    <s v="10105441A082181PO6036"/>
    <n v="1010544"/>
    <s v="1A08218"/>
    <s v="1PO60"/>
    <n v="36"/>
    <s v="VERSACE"/>
    <s v="FW23"/>
    <s v="2023AI"/>
    <x v="0"/>
    <x v="1"/>
    <s v="RTW"/>
    <x v="12"/>
    <s v="DRESS"/>
    <s v="EOS"/>
    <n v="0"/>
    <n v="0"/>
    <n v="0"/>
    <n v="0"/>
    <n v="1"/>
    <n v="1"/>
    <n v="0"/>
    <n v="2"/>
    <n v="0"/>
    <n v="0"/>
    <n v="0"/>
    <n v="0"/>
    <n v="4200"/>
    <n v="4200"/>
    <n v="0"/>
    <n v="8400"/>
    <n v="2"/>
    <n v="4200"/>
    <n v="8400"/>
    <n v="714"/>
    <n v="1428"/>
  </r>
  <r>
    <s v=""/>
    <n v="0"/>
    <s v="10105441A082181PO60"/>
    <s v="10105441A082181PO6038"/>
    <n v="1010544"/>
    <s v="1A08218"/>
    <s v="1PO60"/>
    <n v="38"/>
    <s v="VERSACE"/>
    <s v="FW23"/>
    <s v="2023AI"/>
    <x v="0"/>
    <x v="1"/>
    <s v="RTW"/>
    <x v="12"/>
    <s v="DRESS"/>
    <s v="EOS"/>
    <n v="0"/>
    <n v="0"/>
    <n v="0"/>
    <n v="0"/>
    <n v="2"/>
    <n v="3"/>
    <n v="0"/>
    <n v="5"/>
    <n v="0"/>
    <n v="0"/>
    <n v="0"/>
    <n v="0"/>
    <n v="8400"/>
    <n v="12600"/>
    <n v="0"/>
    <n v="21000"/>
    <n v="5"/>
    <n v="4200"/>
    <n v="21000"/>
    <n v="714"/>
    <n v="3570"/>
  </r>
  <r>
    <s v=""/>
    <n v="0"/>
    <s v="10105441A082181PO60"/>
    <s v="10105441A082181PO6040"/>
    <n v="1010544"/>
    <s v="1A08218"/>
    <s v="1PO60"/>
    <n v="40"/>
    <s v="VERSACE"/>
    <s v="FW23"/>
    <s v="2023AI"/>
    <x v="0"/>
    <x v="1"/>
    <s v="RTW"/>
    <x v="12"/>
    <s v="DRESS"/>
    <s v="EOS"/>
    <n v="0"/>
    <n v="0"/>
    <n v="1"/>
    <n v="1"/>
    <n v="1"/>
    <n v="0"/>
    <n v="0"/>
    <n v="3"/>
    <n v="0"/>
    <n v="0"/>
    <n v="4200"/>
    <n v="4200"/>
    <n v="4200"/>
    <n v="0"/>
    <n v="0"/>
    <n v="12600"/>
    <n v="3"/>
    <n v="4200"/>
    <n v="12600"/>
    <n v="714"/>
    <n v="2142"/>
  </r>
  <r>
    <s v="1000991_1A00677_1B000"/>
    <n v="1"/>
    <s v="10009911A006771B000"/>
    <s v="10009911A006771B00042"/>
    <n v="1000991"/>
    <s v="1A00677"/>
    <s v="1B000"/>
    <n v="42"/>
    <s v="VERSACE"/>
    <s v="FW22&amp;Before"/>
    <s v="2022AI"/>
    <x v="0"/>
    <x v="1"/>
    <s v="RTW"/>
    <x v="12"/>
    <s v="PANTS"/>
    <s v="EOS"/>
    <n v="0"/>
    <n v="0"/>
    <n v="0"/>
    <n v="0"/>
    <n v="0"/>
    <n v="1"/>
    <n v="0"/>
    <n v="1"/>
    <n v="0"/>
    <n v="0"/>
    <n v="0"/>
    <n v="0"/>
    <n v="0"/>
    <n v="1950"/>
    <n v="0"/>
    <n v="1950"/>
    <n v="1"/>
    <n v="1950"/>
    <n v="1950"/>
    <n v="331.5"/>
    <n v="331.5"/>
  </r>
  <r>
    <s v="1010546_1A08218_1LE30"/>
    <n v="1"/>
    <s v="10105461A082181LE30"/>
    <s v="10105461A082181LE3038"/>
    <n v="1010546"/>
    <s v="1A08218"/>
    <s v="1LE30"/>
    <n v="38"/>
    <s v="VERSACE"/>
    <s v="FW23"/>
    <s v="2023AI"/>
    <x v="0"/>
    <x v="1"/>
    <s v="RTW"/>
    <x v="12"/>
    <s v="SKIRT"/>
    <s v="EOS"/>
    <n v="0"/>
    <n v="1"/>
    <n v="0"/>
    <n v="1"/>
    <n v="2"/>
    <n v="2"/>
    <n v="0"/>
    <n v="6"/>
    <n v="0"/>
    <n v="2600"/>
    <n v="0"/>
    <n v="2600"/>
    <n v="5200"/>
    <n v="5200"/>
    <n v="0"/>
    <n v="15600"/>
    <n v="6"/>
    <n v="2600"/>
    <n v="15600"/>
    <n v="442.00000000000006"/>
    <n v="2652.0000000000005"/>
  </r>
  <r>
    <s v=""/>
    <n v="0"/>
    <s v="10105461A082181LE30"/>
    <s v="10105461A082181LE3040"/>
    <n v="1010546"/>
    <s v="1A08218"/>
    <s v="1LE30"/>
    <n v="40"/>
    <s v="VERSACE"/>
    <s v="FW23"/>
    <s v="2023AI"/>
    <x v="0"/>
    <x v="1"/>
    <s v="RTW"/>
    <x v="12"/>
    <s v="SKIRT"/>
    <s v="EOS"/>
    <n v="0"/>
    <n v="2"/>
    <n v="0"/>
    <n v="0"/>
    <n v="2"/>
    <n v="2"/>
    <n v="0"/>
    <n v="6"/>
    <n v="0"/>
    <n v="5200"/>
    <n v="0"/>
    <n v="0"/>
    <n v="5200"/>
    <n v="5200"/>
    <n v="0"/>
    <n v="15600"/>
    <n v="6"/>
    <n v="2600"/>
    <n v="15600"/>
    <n v="442.00000000000006"/>
    <n v="2652.0000000000005"/>
  </r>
  <r>
    <s v=""/>
    <n v="0"/>
    <s v="10105461A082181LE30"/>
    <s v="10105461A082181LE3042"/>
    <n v="1010546"/>
    <s v="1A08218"/>
    <s v="1LE30"/>
    <n v="42"/>
    <s v="VERSACE"/>
    <s v="FW23"/>
    <s v="2023AI"/>
    <x v="0"/>
    <x v="1"/>
    <s v="RTW"/>
    <x v="12"/>
    <s v="SKIRT"/>
    <s v="EOS"/>
    <n v="0"/>
    <n v="1"/>
    <n v="0"/>
    <n v="1"/>
    <n v="1"/>
    <n v="0"/>
    <n v="0"/>
    <n v="3"/>
    <n v="0"/>
    <n v="2600"/>
    <n v="0"/>
    <n v="2600"/>
    <n v="2600"/>
    <n v="0"/>
    <n v="0"/>
    <n v="7800"/>
    <n v="3"/>
    <n v="2600"/>
    <n v="7800"/>
    <n v="442.00000000000006"/>
    <n v="1326.0000000000002"/>
  </r>
  <r>
    <s v="1012540_1A09006_1B000"/>
    <n v="1"/>
    <s v="10125401A090061B000"/>
    <s v="10125401A090061B00036"/>
    <n v="1012540"/>
    <s v="1A09006"/>
    <s v="1B000"/>
    <n v="36"/>
    <s v="VERSACE"/>
    <s v="FW23"/>
    <s v="2023AI"/>
    <x v="0"/>
    <x v="1"/>
    <s v="RTW"/>
    <x v="13"/>
    <s v="BLOUSON"/>
    <s v="MFO"/>
    <n v="0"/>
    <n v="0"/>
    <n v="0"/>
    <n v="0"/>
    <n v="1"/>
    <n v="0"/>
    <n v="0"/>
    <n v="1"/>
    <n v="0"/>
    <n v="0"/>
    <n v="0"/>
    <n v="0"/>
    <n v="980"/>
    <n v="0"/>
    <n v="0"/>
    <n v="980"/>
    <n v="1"/>
    <n v="980"/>
    <n v="980"/>
    <n v="166.60000000000002"/>
    <n v="166.60000000000002"/>
  </r>
  <r>
    <s v=""/>
    <n v="0"/>
    <s v="10125401A090061B000"/>
    <s v="10125401A090061B00038"/>
    <n v="1012540"/>
    <s v="1A09006"/>
    <s v="1B000"/>
    <n v="38"/>
    <s v="VERSACE"/>
    <s v="FW23"/>
    <s v="2023AI"/>
    <x v="0"/>
    <x v="1"/>
    <s v="RTW"/>
    <x v="13"/>
    <s v="BLOUSON"/>
    <s v="MFO"/>
    <n v="0"/>
    <n v="0"/>
    <n v="0"/>
    <n v="0"/>
    <n v="0"/>
    <n v="0"/>
    <n v="0"/>
    <n v="0"/>
    <n v="0"/>
    <n v="0"/>
    <n v="0"/>
    <n v="0"/>
    <n v="0"/>
    <n v="0"/>
    <n v="0"/>
    <n v="0"/>
    <n v="0"/>
    <n v="980"/>
    <n v="0"/>
    <n v="166.60000000000002"/>
    <n v="0"/>
  </r>
  <r>
    <s v=""/>
    <n v="0"/>
    <s v="10125401A090061B000"/>
    <s v="10125401A090061B00040"/>
    <n v="1012540"/>
    <s v="1A09006"/>
    <s v="1B000"/>
    <n v="40"/>
    <s v="VERSACE"/>
    <s v="FW23"/>
    <s v="2023AI"/>
    <x v="0"/>
    <x v="1"/>
    <s v="RTW"/>
    <x v="13"/>
    <s v="BLOUSON"/>
    <s v="MFO"/>
    <n v="0"/>
    <n v="0"/>
    <n v="0"/>
    <n v="0"/>
    <n v="0"/>
    <n v="0"/>
    <n v="0"/>
    <n v="0"/>
    <n v="0"/>
    <n v="0"/>
    <n v="0"/>
    <n v="0"/>
    <n v="0"/>
    <n v="0"/>
    <n v="0"/>
    <n v="0"/>
    <n v="0"/>
    <n v="980"/>
    <n v="0"/>
    <n v="166.60000000000002"/>
    <n v="0"/>
  </r>
  <r>
    <s v=""/>
    <n v="0"/>
    <s v="10125401A090061B000"/>
    <s v="10125401A090061B00042"/>
    <n v="1012540"/>
    <s v="1A09006"/>
    <s v="1B000"/>
    <n v="42"/>
    <s v="VERSACE"/>
    <s v="FW23"/>
    <s v="2023AI"/>
    <x v="0"/>
    <x v="1"/>
    <s v="RTW"/>
    <x v="13"/>
    <s v="BLOUSON"/>
    <s v="MFO"/>
    <n v="0"/>
    <n v="0"/>
    <n v="0"/>
    <n v="0"/>
    <n v="0"/>
    <n v="0"/>
    <n v="0"/>
    <n v="0"/>
    <n v="0"/>
    <n v="0"/>
    <n v="0"/>
    <n v="0"/>
    <n v="0"/>
    <n v="0"/>
    <n v="0"/>
    <n v="0"/>
    <n v="0"/>
    <n v="980"/>
    <n v="0"/>
    <n v="166.60000000000002"/>
    <n v="0"/>
  </r>
  <r>
    <s v="A85120_A231620_A1008"/>
    <n v="1"/>
    <s v="A85120A231620A1008"/>
    <s v="A85120A231620A100846"/>
    <s v="A85120"/>
    <s v="A231620"/>
    <s v="A1008"/>
    <n v="46"/>
    <s v="VERSACE"/>
    <s v="FW22&amp;Before"/>
    <s v="2021PE"/>
    <x v="0"/>
    <x v="1"/>
    <s v="RTW"/>
    <x v="13"/>
    <s v="COAT/OVERCOAT"/>
    <s v="EOS"/>
    <n v="0"/>
    <n v="0"/>
    <n v="1"/>
    <n v="0"/>
    <n v="0"/>
    <n v="0"/>
    <n v="0"/>
    <n v="1"/>
    <n v="0"/>
    <n v="0"/>
    <n v="1690"/>
    <n v="0"/>
    <n v="0"/>
    <n v="0"/>
    <n v="0"/>
    <n v="1690"/>
    <n v="1"/>
    <n v="1690"/>
    <n v="1690"/>
    <n v="287.3"/>
    <n v="287.3"/>
  </r>
  <r>
    <s v="A85705_A201018_A1008"/>
    <n v="1"/>
    <s v="A85705A201018A1008"/>
    <s v="A85705A201018A100836"/>
    <s v="A85705"/>
    <s v="A201018"/>
    <s v="A1008"/>
    <n v="36"/>
    <s v="VERSACE"/>
    <s v="FW22&amp;Before"/>
    <s v="2021PE"/>
    <x v="0"/>
    <x v="1"/>
    <s v="RTW"/>
    <x v="13"/>
    <s v="COAT/OVERCOAT"/>
    <s v="EOS"/>
    <n v="0"/>
    <n v="0"/>
    <n v="2"/>
    <n v="0"/>
    <n v="0"/>
    <n v="0"/>
    <n v="0"/>
    <n v="2"/>
    <n v="0"/>
    <n v="0"/>
    <n v="5980"/>
    <n v="0"/>
    <n v="0"/>
    <n v="0"/>
    <n v="0"/>
    <n v="5980"/>
    <n v="2"/>
    <n v="2990"/>
    <n v="5980"/>
    <n v="508.3"/>
    <n v="1016.6"/>
  </r>
  <r>
    <s v=""/>
    <n v="0"/>
    <s v="A85705A201018A1008"/>
    <s v="A85705A201018A100842"/>
    <s v="A85705"/>
    <s v="A201018"/>
    <s v="A1008"/>
    <n v="42"/>
    <s v="VERSACE"/>
    <s v="FW22&amp;Before"/>
    <s v="2021PE"/>
    <x v="0"/>
    <x v="1"/>
    <s v="RTW"/>
    <x v="13"/>
    <s v="COAT/OVERCOAT"/>
    <s v="EOS"/>
    <n v="0"/>
    <n v="0"/>
    <n v="1"/>
    <n v="0"/>
    <n v="0"/>
    <n v="0"/>
    <n v="0"/>
    <n v="1"/>
    <n v="0"/>
    <n v="0"/>
    <n v="2990"/>
    <n v="0"/>
    <n v="0"/>
    <n v="0"/>
    <n v="0"/>
    <n v="2990"/>
    <n v="1"/>
    <n v="2990"/>
    <n v="2990"/>
    <n v="508.3"/>
    <n v="508.3"/>
  </r>
  <r>
    <s v="A88392_1F00449_2N020"/>
    <n v="1"/>
    <s v="A883921F004492N020"/>
    <s v="A883921F004492N02038"/>
    <s v="A88392"/>
    <s v="1F00449"/>
    <s v="2N020"/>
    <n v="38"/>
    <s v="VERSACE"/>
    <s v="FW22&amp;Before"/>
    <s v="2021PE"/>
    <x v="0"/>
    <x v="1"/>
    <s v="RTW"/>
    <x v="13"/>
    <s v="COAT/OVERCOAT"/>
    <s v="EOS"/>
    <n v="0"/>
    <n v="0"/>
    <n v="1"/>
    <n v="0"/>
    <n v="0"/>
    <n v="0"/>
    <n v="0"/>
    <n v="1"/>
    <n v="0"/>
    <n v="0"/>
    <n v="4300"/>
    <n v="0"/>
    <n v="0"/>
    <n v="0"/>
    <n v="0"/>
    <n v="4300"/>
    <n v="1"/>
    <n v="4300"/>
    <n v="4300"/>
    <n v="731"/>
    <n v="731"/>
  </r>
  <r>
    <s v="A85474_A223395_A1008"/>
    <n v="1"/>
    <s v="A85474A223395A1008"/>
    <s v="A85474A223395A100840"/>
    <s v="A85474"/>
    <s v="A223395"/>
    <s v="A1008"/>
    <n v="40"/>
    <s v="VERSACE"/>
    <s v="FW22&amp;Before"/>
    <s v="2021PE"/>
    <x v="0"/>
    <x v="1"/>
    <s v="RTW"/>
    <x v="13"/>
    <s v="DOWN JACKET"/>
    <s v="EOS"/>
    <n v="0"/>
    <n v="0"/>
    <n v="1"/>
    <n v="0"/>
    <n v="0"/>
    <n v="0"/>
    <n v="0"/>
    <n v="1"/>
    <n v="0"/>
    <n v="0"/>
    <n v="1590"/>
    <n v="0"/>
    <n v="0"/>
    <n v="0"/>
    <n v="0"/>
    <n v="1590"/>
    <n v="1"/>
    <n v="1590"/>
    <n v="1590"/>
    <n v="270.3"/>
    <n v="270.3"/>
  </r>
  <r>
    <s v=""/>
    <n v="0"/>
    <s v="A85474A223395A1008"/>
    <s v="A85474A223395A100842"/>
    <s v="A85474"/>
    <s v="A223395"/>
    <s v="A1008"/>
    <n v="42"/>
    <s v="VERSACE"/>
    <s v="FW22&amp;Before"/>
    <s v="2021PE"/>
    <x v="0"/>
    <x v="1"/>
    <s v="RTW"/>
    <x v="13"/>
    <s v="DOWN JACKET"/>
    <s v="EOS"/>
    <n v="0"/>
    <n v="0"/>
    <n v="1"/>
    <n v="0"/>
    <n v="0"/>
    <n v="0"/>
    <n v="0"/>
    <n v="1"/>
    <n v="0"/>
    <n v="0"/>
    <n v="1590"/>
    <n v="0"/>
    <n v="0"/>
    <n v="0"/>
    <n v="0"/>
    <n v="1590"/>
    <n v="1"/>
    <n v="1590"/>
    <n v="1590"/>
    <n v="270.3"/>
    <n v="270.3"/>
  </r>
  <r>
    <s v="1003900_1A07367_5BA60"/>
    <n v="1"/>
    <s v="10039001A073675BA60"/>
    <s v="10039001A073675BA6036"/>
    <n v="1003900"/>
    <s v="1A07367"/>
    <s v="5BA60"/>
    <n v="36"/>
    <s v="VERSACE"/>
    <s v="SS23"/>
    <s v="2023PE"/>
    <x v="0"/>
    <x v="1"/>
    <s v="RTW"/>
    <x v="14"/>
    <s v="LEGGINGS"/>
    <s v="EOS"/>
    <n v="0"/>
    <n v="0"/>
    <n v="0"/>
    <n v="1"/>
    <n v="1"/>
    <n v="1"/>
    <n v="0"/>
    <n v="3"/>
    <n v="0"/>
    <n v="0"/>
    <n v="0"/>
    <n v="650"/>
    <n v="650"/>
    <n v="650"/>
    <n v="0"/>
    <n v="1950"/>
    <n v="3"/>
    <n v="650"/>
    <n v="1950"/>
    <n v="110.50000000000001"/>
    <n v="331.50000000000006"/>
  </r>
  <r>
    <s v=""/>
    <n v="0"/>
    <s v="10039001A073675BA60"/>
    <s v="10039001A073675BA6038"/>
    <n v="1003900"/>
    <s v="1A07367"/>
    <s v="5BA60"/>
    <n v="38"/>
    <s v="VERSACE"/>
    <s v="SS23"/>
    <s v="2023PE"/>
    <x v="0"/>
    <x v="1"/>
    <s v="RTW"/>
    <x v="14"/>
    <s v="LEGGINGS"/>
    <s v="EOS"/>
    <n v="0"/>
    <n v="0"/>
    <n v="2"/>
    <n v="3"/>
    <n v="3"/>
    <n v="2"/>
    <n v="0"/>
    <n v="10"/>
    <n v="0"/>
    <n v="0"/>
    <n v="1300"/>
    <n v="1950"/>
    <n v="1950"/>
    <n v="1300"/>
    <n v="0"/>
    <n v="6500"/>
    <n v="10"/>
    <n v="650"/>
    <n v="6500"/>
    <n v="110.50000000000001"/>
    <n v="1105.0000000000002"/>
  </r>
  <r>
    <s v=""/>
    <n v="0"/>
    <s v="10039001A073675BA60"/>
    <s v="10039001A073675BA6040"/>
    <n v="1003900"/>
    <s v="1A07367"/>
    <s v="5BA60"/>
    <n v="40"/>
    <s v="VERSACE"/>
    <s v="SS23"/>
    <s v="2023PE"/>
    <x v="0"/>
    <x v="1"/>
    <s v="RTW"/>
    <x v="14"/>
    <s v="LEGGINGS"/>
    <s v="EOS"/>
    <n v="0"/>
    <n v="0"/>
    <n v="2"/>
    <n v="2"/>
    <n v="2"/>
    <n v="2"/>
    <n v="0"/>
    <n v="8"/>
    <n v="0"/>
    <n v="0"/>
    <n v="1300"/>
    <n v="1300"/>
    <n v="1300"/>
    <n v="1300"/>
    <n v="0"/>
    <n v="5200"/>
    <n v="8"/>
    <n v="650"/>
    <n v="5200"/>
    <n v="110.50000000000001"/>
    <n v="884.00000000000011"/>
  </r>
  <r>
    <s v=""/>
    <n v="0"/>
    <s v="10039001A073675BA60"/>
    <s v="10039001A073675BA6042"/>
    <n v="1003900"/>
    <s v="1A07367"/>
    <s v="5BA60"/>
    <n v="42"/>
    <s v="VERSACE"/>
    <s v="SS23"/>
    <s v="2023PE"/>
    <x v="0"/>
    <x v="1"/>
    <s v="RTW"/>
    <x v="14"/>
    <s v="LEGGINGS"/>
    <s v="EOS"/>
    <n v="0"/>
    <n v="0"/>
    <n v="0"/>
    <n v="2"/>
    <n v="0"/>
    <n v="2"/>
    <n v="0"/>
    <n v="4"/>
    <n v="0"/>
    <n v="0"/>
    <n v="0"/>
    <n v="1300"/>
    <n v="0"/>
    <n v="1300"/>
    <n v="0"/>
    <n v="2600"/>
    <n v="4"/>
    <n v="650"/>
    <n v="2600"/>
    <n v="110.50000000000001"/>
    <n v="442.00000000000006"/>
  </r>
  <r>
    <s v=""/>
    <n v="0"/>
    <s v="10039001A073675BA60"/>
    <s v="10039001A073675BA6044"/>
    <n v="1003900"/>
    <s v="1A07367"/>
    <s v="5BA60"/>
    <n v="44"/>
    <s v="VERSACE"/>
    <s v="SS23"/>
    <s v="2023PE"/>
    <x v="0"/>
    <x v="1"/>
    <s v="RTW"/>
    <x v="14"/>
    <s v="LEGGINGS"/>
    <s v="EOS"/>
    <n v="0"/>
    <n v="0"/>
    <n v="0"/>
    <n v="0"/>
    <n v="0"/>
    <n v="1"/>
    <n v="0"/>
    <n v="1"/>
    <n v="0"/>
    <n v="0"/>
    <n v="0"/>
    <n v="0"/>
    <n v="0"/>
    <n v="650"/>
    <n v="0"/>
    <n v="650"/>
    <n v="1"/>
    <n v="650"/>
    <n v="650"/>
    <n v="110.50000000000001"/>
    <n v="110.50000000000001"/>
  </r>
  <r>
    <s v="1009310_1A06775_1B000"/>
    <n v="1"/>
    <s v="10093101A067751B000"/>
    <s v="10093101A067751B00036"/>
    <n v="1009310"/>
    <s v="1A06775"/>
    <s v="1B000"/>
    <n v="36"/>
    <s v="VERSACE"/>
    <s v="SS23"/>
    <s v="2023PE"/>
    <x v="0"/>
    <x v="1"/>
    <s v="RTW"/>
    <x v="14"/>
    <s v="LEGGINGS"/>
    <s v="EOS"/>
    <n v="0"/>
    <n v="0"/>
    <n v="0"/>
    <n v="2"/>
    <n v="0"/>
    <n v="0"/>
    <n v="0"/>
    <n v="2"/>
    <n v="0"/>
    <n v="0"/>
    <n v="0"/>
    <n v="4200"/>
    <n v="0"/>
    <n v="0"/>
    <n v="0"/>
    <n v="4200"/>
    <n v="2"/>
    <n v="2100"/>
    <n v="4200"/>
    <n v="357"/>
    <n v="714"/>
  </r>
  <r>
    <s v=""/>
    <n v="0"/>
    <s v="10093101A067751B000"/>
    <s v="10093101A067751B00038"/>
    <n v="1009310"/>
    <s v="1A06775"/>
    <s v="1B000"/>
    <n v="38"/>
    <s v="VERSACE"/>
    <s v="SS23"/>
    <s v="2023PE"/>
    <x v="0"/>
    <x v="1"/>
    <s v="RTW"/>
    <x v="14"/>
    <s v="LEGGINGS"/>
    <s v="EOS"/>
    <n v="0"/>
    <n v="0"/>
    <n v="0"/>
    <n v="0"/>
    <n v="0"/>
    <n v="0"/>
    <n v="0"/>
    <n v="0"/>
    <n v="0"/>
    <n v="0"/>
    <n v="0"/>
    <n v="0"/>
    <n v="0"/>
    <n v="0"/>
    <n v="0"/>
    <n v="0"/>
    <n v="0"/>
    <n v="2100"/>
    <n v="0"/>
    <n v="357"/>
    <n v="0"/>
  </r>
  <r>
    <s v="A89061_1F01181_2U230"/>
    <n v="1"/>
    <s v="A890611F011812U230"/>
    <s v="A890611F011812U23038"/>
    <s v="A89061"/>
    <s v="1F01181"/>
    <s v="2U230"/>
    <n v="38"/>
    <s v="VERSACE"/>
    <s v="FW22&amp;Before"/>
    <s v="2021PE"/>
    <x v="0"/>
    <x v="1"/>
    <s v="RTW"/>
    <x v="14"/>
    <s v="LONG PANTS"/>
    <s v="EOS"/>
    <n v="0"/>
    <n v="0"/>
    <n v="0"/>
    <n v="0"/>
    <n v="0"/>
    <n v="0"/>
    <n v="0"/>
    <n v="0"/>
    <n v="0"/>
    <n v="0"/>
    <n v="0"/>
    <n v="0"/>
    <n v="0"/>
    <n v="0"/>
    <n v="0"/>
    <n v="0"/>
    <n v="0"/>
    <n v="700"/>
    <n v="0"/>
    <n v="119.00000000000001"/>
    <n v="0"/>
  </r>
  <r>
    <s v=""/>
    <n v="0"/>
    <s v="A890611F011812U230"/>
    <s v="A890611F011812U23040"/>
    <s v="A89061"/>
    <s v="1F01181"/>
    <s v="2U230"/>
    <n v="40"/>
    <s v="VERSACE"/>
    <s v="FW22&amp;Before"/>
    <s v="2021PE"/>
    <x v="0"/>
    <x v="1"/>
    <s v="RTW"/>
    <x v="14"/>
    <s v="LONG PANTS"/>
    <s v="EOS"/>
    <n v="0"/>
    <n v="0"/>
    <n v="0"/>
    <n v="0"/>
    <n v="0"/>
    <n v="0"/>
    <n v="0"/>
    <n v="0"/>
    <n v="0"/>
    <n v="0"/>
    <n v="0"/>
    <n v="0"/>
    <n v="0"/>
    <n v="0"/>
    <n v="0"/>
    <n v="0"/>
    <n v="0"/>
    <n v="700"/>
    <n v="0"/>
    <n v="119.00000000000001"/>
    <n v="0"/>
  </r>
  <r>
    <s v=""/>
    <n v="0"/>
    <s v="A890611F011812U230"/>
    <s v="A890611F011812U23042"/>
    <s v="A89061"/>
    <s v="1F01181"/>
    <s v="2U230"/>
    <n v="42"/>
    <s v="VERSACE"/>
    <s v="FW22&amp;Before"/>
    <s v="2021PE"/>
    <x v="0"/>
    <x v="1"/>
    <s v="RTW"/>
    <x v="14"/>
    <s v="LONG PANTS"/>
    <s v="EOS"/>
    <n v="0"/>
    <n v="0"/>
    <n v="0"/>
    <n v="0"/>
    <n v="0"/>
    <n v="0"/>
    <n v="0"/>
    <n v="0"/>
    <n v="0"/>
    <n v="0"/>
    <n v="0"/>
    <n v="0"/>
    <n v="0"/>
    <n v="0"/>
    <n v="0"/>
    <n v="0"/>
    <n v="0"/>
    <n v="700"/>
    <n v="0"/>
    <n v="119.00000000000001"/>
    <n v="0"/>
  </r>
  <r>
    <s v=""/>
    <n v="0"/>
    <s v="A890611F011812U230"/>
    <s v="A890611F011812U23044"/>
    <s v="A89061"/>
    <s v="1F01181"/>
    <s v="2U230"/>
    <n v="44"/>
    <s v="VERSACE"/>
    <s v="FW22&amp;Before"/>
    <s v="2021PE"/>
    <x v="0"/>
    <x v="1"/>
    <s v="RTW"/>
    <x v="14"/>
    <s v="LONG PANTS"/>
    <s v="EOS"/>
    <n v="0"/>
    <n v="0"/>
    <n v="0"/>
    <n v="0"/>
    <n v="0"/>
    <n v="1"/>
    <n v="0"/>
    <n v="1"/>
    <n v="0"/>
    <n v="0"/>
    <n v="0"/>
    <n v="0"/>
    <n v="0"/>
    <n v="700"/>
    <n v="0"/>
    <n v="700"/>
    <n v="1"/>
    <n v="700"/>
    <n v="700"/>
    <n v="119.00000000000001"/>
    <n v="119.00000000000001"/>
  </r>
  <r>
    <s v="A88400_A208429_1L310"/>
    <n v="1"/>
    <s v="A88400A2084291L310"/>
    <s v="A88400A2084291L31042"/>
    <s v="A88400"/>
    <s v="A208429"/>
    <s v="1L310"/>
    <n v="42"/>
    <s v="VERSACE"/>
    <s v="FW22&amp;Before"/>
    <s v="2021PE"/>
    <x v="0"/>
    <x v="1"/>
    <s v="RTW"/>
    <x v="14"/>
    <s v="LONG PANTS"/>
    <s v="EOS"/>
    <n v="2"/>
    <n v="0"/>
    <n v="0"/>
    <n v="0"/>
    <n v="0"/>
    <n v="0"/>
    <n v="0"/>
    <n v="2"/>
    <n v="1380"/>
    <n v="0"/>
    <n v="0"/>
    <n v="0"/>
    <n v="0"/>
    <n v="0"/>
    <n v="0"/>
    <n v="1380"/>
    <n v="2"/>
    <n v="690"/>
    <n v="1380"/>
    <n v="117.30000000000001"/>
    <n v="234.60000000000002"/>
  </r>
  <r>
    <s v="A89159_A226027_A1008"/>
    <n v="1"/>
    <s v="A89159A226027A1008"/>
    <s v="A89159A226027A100844"/>
    <s v="A89159"/>
    <s v="A226027"/>
    <s v="A1008"/>
    <n v="44"/>
    <s v="VERSACE"/>
    <s v="FW22&amp;Before"/>
    <s v="2021AI"/>
    <x v="0"/>
    <x v="1"/>
    <s v="RTW"/>
    <x v="14"/>
    <s v="LONG PANTS"/>
    <s v="EOS"/>
    <n v="3"/>
    <n v="0"/>
    <n v="0"/>
    <n v="0"/>
    <n v="0"/>
    <n v="0"/>
    <n v="0"/>
    <n v="3"/>
    <n v="2550"/>
    <n v="0"/>
    <n v="0"/>
    <n v="0"/>
    <n v="0"/>
    <n v="0"/>
    <n v="0"/>
    <n v="2550"/>
    <n v="3"/>
    <n v="850"/>
    <n v="2550"/>
    <n v="144.5"/>
    <n v="433.5"/>
  </r>
  <r>
    <s v=""/>
    <n v="0"/>
    <s v="A89159A226027A1008"/>
    <s v="A89159A226027A100848"/>
    <s v="A89159"/>
    <s v="A226027"/>
    <s v="A1008"/>
    <n v="48"/>
    <s v="VERSACE"/>
    <s v="FW22&amp;Before"/>
    <s v="2021AI"/>
    <x v="0"/>
    <x v="1"/>
    <s v="RTW"/>
    <x v="14"/>
    <s v="LONG PANTS"/>
    <s v="EOS"/>
    <n v="1"/>
    <n v="0"/>
    <n v="0"/>
    <n v="0"/>
    <n v="0"/>
    <n v="0"/>
    <n v="0"/>
    <n v="1"/>
    <n v="850"/>
    <n v="0"/>
    <n v="0"/>
    <n v="0"/>
    <n v="0"/>
    <n v="0"/>
    <n v="0"/>
    <n v="850"/>
    <n v="1"/>
    <n v="850"/>
    <n v="850"/>
    <n v="144.5"/>
    <n v="144.5"/>
  </r>
  <r>
    <s v="1004626_1A04432_5X000"/>
    <n v="1"/>
    <s v="10046261A044325X000"/>
    <s v="10046261A044325X00036"/>
    <n v="1004626"/>
    <s v="1A04432"/>
    <s v="5X000"/>
    <n v="36"/>
    <s v="VERSACE"/>
    <s v="FW22&amp;Before"/>
    <s v="2022AI"/>
    <x v="0"/>
    <x v="1"/>
    <s v="RTW"/>
    <x v="14"/>
    <s v="SHORT PANTS"/>
    <s v="EOS"/>
    <n v="2"/>
    <n v="0"/>
    <n v="0"/>
    <n v="0"/>
    <n v="0"/>
    <n v="0"/>
    <n v="0"/>
    <n v="2"/>
    <n v="1700"/>
    <n v="0"/>
    <n v="0"/>
    <n v="0"/>
    <n v="0"/>
    <n v="0"/>
    <n v="0"/>
    <n v="1700"/>
    <n v="2"/>
    <n v="850"/>
    <n v="1700"/>
    <n v="144.5"/>
    <n v="289"/>
  </r>
  <r>
    <s v=""/>
    <n v="0"/>
    <s v="10046261A044325X000"/>
    <s v="10046261A044325X00038"/>
    <n v="1004626"/>
    <s v="1A04432"/>
    <s v="5X000"/>
    <n v="38"/>
    <s v="VERSACE"/>
    <s v="FW22&amp;Before"/>
    <s v="2022AI"/>
    <x v="0"/>
    <x v="1"/>
    <s v="RTW"/>
    <x v="14"/>
    <s v="SHORT PANTS"/>
    <s v="EOS"/>
    <n v="3"/>
    <n v="0"/>
    <n v="0"/>
    <n v="0"/>
    <n v="0"/>
    <n v="0"/>
    <n v="0"/>
    <n v="3"/>
    <n v="2550"/>
    <n v="0"/>
    <n v="0"/>
    <n v="0"/>
    <n v="0"/>
    <n v="0"/>
    <n v="0"/>
    <n v="2550"/>
    <n v="3"/>
    <n v="850"/>
    <n v="2550"/>
    <n v="144.5"/>
    <n v="433.5"/>
  </r>
  <r>
    <s v=""/>
    <n v="0"/>
    <s v="10046261A044325X000"/>
    <s v="10046261A044325X00040"/>
    <n v="1004626"/>
    <s v="1A04432"/>
    <s v="5X000"/>
    <n v="40"/>
    <s v="VERSACE"/>
    <s v="FW22&amp;Before"/>
    <s v="2022AI"/>
    <x v="0"/>
    <x v="1"/>
    <s v="RTW"/>
    <x v="14"/>
    <s v="SHORT PANTS"/>
    <s v="EOS"/>
    <n v="0"/>
    <n v="0"/>
    <n v="0"/>
    <n v="0"/>
    <n v="0"/>
    <n v="0"/>
    <n v="0"/>
    <n v="0"/>
    <n v="0"/>
    <n v="0"/>
    <n v="0"/>
    <n v="0"/>
    <n v="0"/>
    <n v="0"/>
    <n v="0"/>
    <n v="0"/>
    <n v="0"/>
    <n v="850"/>
    <n v="0"/>
    <n v="144.5"/>
    <n v="0"/>
  </r>
  <r>
    <s v="1014394_1A04373_5W050"/>
    <n v="1"/>
    <s v="10143941A043735W050"/>
    <s v="10143941A043735W05036"/>
    <n v="1014394"/>
    <s v="1A04373"/>
    <s v="5W050"/>
    <n v="36"/>
    <s v="VERSACE"/>
    <s v="SS23"/>
    <s v="2023PE"/>
    <x v="0"/>
    <x v="1"/>
    <s v="RTW"/>
    <x v="14"/>
    <s v="SHORT PANTS"/>
    <s v="MFO"/>
    <n v="0"/>
    <n v="0"/>
    <n v="0"/>
    <n v="0"/>
    <n v="0"/>
    <n v="0"/>
    <n v="0"/>
    <n v="0"/>
    <n v="0"/>
    <n v="0"/>
    <n v="0"/>
    <n v="0"/>
    <n v="0"/>
    <n v="0"/>
    <n v="0"/>
    <n v="0"/>
    <n v="0"/>
    <n v="780"/>
    <n v="0"/>
    <n v="132.60000000000002"/>
    <n v="0"/>
  </r>
  <r>
    <s v=""/>
    <n v="0"/>
    <s v="10143941A043735W050"/>
    <s v="10143941A043735W05038"/>
    <n v="1014394"/>
    <s v="1A04373"/>
    <s v="5W050"/>
    <n v="38"/>
    <s v="VERSACE"/>
    <s v="SS23"/>
    <s v="2023PE"/>
    <x v="0"/>
    <x v="1"/>
    <s v="RTW"/>
    <x v="14"/>
    <s v="SHORT PANTS"/>
    <s v="MFO"/>
    <n v="0"/>
    <n v="0"/>
    <n v="0"/>
    <n v="0"/>
    <n v="0"/>
    <n v="0"/>
    <n v="0"/>
    <n v="0"/>
    <n v="0"/>
    <n v="0"/>
    <n v="0"/>
    <n v="0"/>
    <n v="0"/>
    <n v="0"/>
    <n v="0"/>
    <n v="0"/>
    <n v="0"/>
    <n v="780"/>
    <n v="0"/>
    <n v="132.60000000000002"/>
    <n v="0"/>
  </r>
  <r>
    <s v=""/>
    <n v="0"/>
    <s v="10143941A043735W050"/>
    <s v="10143941A043735W05040"/>
    <n v="1014394"/>
    <s v="1A04373"/>
    <s v="5W050"/>
    <n v="40"/>
    <s v="VERSACE"/>
    <s v="SS23"/>
    <s v="2023PE"/>
    <x v="0"/>
    <x v="1"/>
    <s v="RTW"/>
    <x v="14"/>
    <s v="SHORT PANTS"/>
    <s v="MFO"/>
    <n v="0"/>
    <n v="0"/>
    <n v="0"/>
    <n v="0"/>
    <n v="0"/>
    <n v="0"/>
    <n v="0"/>
    <n v="0"/>
    <n v="0"/>
    <n v="0"/>
    <n v="0"/>
    <n v="0"/>
    <n v="0"/>
    <n v="0"/>
    <n v="0"/>
    <n v="0"/>
    <n v="0"/>
    <n v="780"/>
    <n v="0"/>
    <n v="132.60000000000002"/>
    <n v="0"/>
  </r>
  <r>
    <s v=""/>
    <n v="0"/>
    <s v="10143941A043735W050"/>
    <s v="10143941A043735W05042"/>
    <n v="1014394"/>
    <s v="1A04373"/>
    <s v="5W050"/>
    <n v="42"/>
    <s v="VERSACE"/>
    <s v="SS23"/>
    <s v="2023PE"/>
    <x v="0"/>
    <x v="1"/>
    <s v="RTW"/>
    <x v="14"/>
    <s v="SHORT PANTS"/>
    <s v="MFO"/>
    <n v="0"/>
    <n v="0"/>
    <n v="0"/>
    <n v="0"/>
    <n v="0"/>
    <n v="0"/>
    <n v="0"/>
    <n v="0"/>
    <n v="0"/>
    <n v="0"/>
    <n v="0"/>
    <n v="0"/>
    <n v="0"/>
    <n v="0"/>
    <n v="0"/>
    <n v="0"/>
    <n v="0"/>
    <n v="780"/>
    <n v="0"/>
    <n v="132.60000000000002"/>
    <n v="0"/>
  </r>
  <r>
    <s v=""/>
    <n v="0"/>
    <s v="10143941A043735W050"/>
    <s v="10143941A043735W05044"/>
    <n v="1014394"/>
    <s v="1A04373"/>
    <s v="5W050"/>
    <n v="44"/>
    <s v="VERSACE"/>
    <s v="SS23"/>
    <s v="2023PE"/>
    <x v="0"/>
    <x v="1"/>
    <s v="RTW"/>
    <x v="14"/>
    <s v="SHORT PANTS"/>
    <s v="MFO"/>
    <n v="0"/>
    <n v="0"/>
    <n v="2"/>
    <n v="0"/>
    <n v="0"/>
    <n v="0"/>
    <n v="0"/>
    <n v="2"/>
    <n v="0"/>
    <n v="0"/>
    <n v="1560"/>
    <n v="0"/>
    <n v="0"/>
    <n v="0"/>
    <n v="0"/>
    <n v="1560"/>
    <n v="2"/>
    <n v="780"/>
    <n v="1560"/>
    <n v="132.60000000000002"/>
    <n v="265.20000000000005"/>
  </r>
  <r>
    <s v=""/>
    <n v="0"/>
    <s v="10143941A043735W050"/>
    <s v="10143941A043735W05046"/>
    <n v="1014394"/>
    <s v="1A04373"/>
    <s v="5W050"/>
    <n v="46"/>
    <s v="VERSACE"/>
    <s v="SS23"/>
    <s v="2023PE"/>
    <x v="0"/>
    <x v="1"/>
    <s v="RTW"/>
    <x v="14"/>
    <s v="SHORT PANTS"/>
    <s v="MFO"/>
    <n v="0"/>
    <n v="0"/>
    <n v="0"/>
    <n v="0"/>
    <n v="0"/>
    <n v="0"/>
    <n v="0"/>
    <n v="0"/>
    <n v="0"/>
    <n v="0"/>
    <n v="0"/>
    <n v="0"/>
    <n v="0"/>
    <n v="0"/>
    <n v="0"/>
    <n v="0"/>
    <n v="0"/>
    <n v="780"/>
    <n v="0"/>
    <n v="132.60000000000002"/>
    <n v="0"/>
  </r>
  <r>
    <s v=""/>
    <n v="0"/>
    <s v="10143941A043735W050"/>
    <s v="10143941A043735W05048"/>
    <n v="1014394"/>
    <s v="1A04373"/>
    <s v="5W050"/>
    <n v="48"/>
    <s v="VERSACE"/>
    <s v="SS23"/>
    <s v="2023PE"/>
    <x v="0"/>
    <x v="1"/>
    <s v="RTW"/>
    <x v="14"/>
    <s v="SHORT PANTS"/>
    <s v="MFO"/>
    <n v="0"/>
    <n v="0"/>
    <n v="0"/>
    <n v="0"/>
    <n v="0"/>
    <n v="0"/>
    <n v="0"/>
    <n v="0"/>
    <n v="0"/>
    <n v="0"/>
    <n v="0"/>
    <n v="0"/>
    <n v="0"/>
    <n v="0"/>
    <n v="0"/>
    <n v="0"/>
    <n v="0"/>
    <n v="780"/>
    <n v="0"/>
    <n v="132.60000000000002"/>
    <n v="0"/>
  </r>
  <r>
    <s v="1001729_1A01798_1B000"/>
    <n v="1"/>
    <s v="10017291A017981B000"/>
    <s v="10017291A017981B00040"/>
    <n v="1001729"/>
    <s v="1A01798"/>
    <s v="1B000"/>
    <n v="40"/>
    <s v="VERSACE"/>
    <s v="FW22&amp;Before"/>
    <s v="2021AI"/>
    <x v="0"/>
    <x v="1"/>
    <s v="RTW"/>
    <x v="14"/>
    <s v="INFORMAL PANTS"/>
    <s v="EOS"/>
    <n v="2"/>
    <n v="0"/>
    <n v="0"/>
    <n v="0"/>
    <n v="0"/>
    <n v="0"/>
    <n v="0"/>
    <n v="2"/>
    <n v="1440"/>
    <n v="0"/>
    <n v="0"/>
    <n v="0"/>
    <n v="0"/>
    <n v="0"/>
    <n v="0"/>
    <n v="1440"/>
    <n v="2"/>
    <n v="720"/>
    <n v="1440"/>
    <n v="122.4"/>
    <n v="244.8"/>
  </r>
  <r>
    <s v=""/>
    <n v="0"/>
    <s v="10017291A017981B000"/>
    <s v="10017291A017981B00042"/>
    <n v="1001729"/>
    <s v="1A01798"/>
    <s v="1B000"/>
    <n v="42"/>
    <s v="VERSACE"/>
    <s v="FW22&amp;Before"/>
    <s v="2021AI"/>
    <x v="0"/>
    <x v="1"/>
    <s v="RTW"/>
    <x v="14"/>
    <s v="INFORMAL PANTS"/>
    <s v="EOS"/>
    <n v="9"/>
    <n v="0"/>
    <n v="0"/>
    <n v="0"/>
    <n v="0"/>
    <n v="0"/>
    <n v="0"/>
    <n v="9"/>
    <n v="6480"/>
    <n v="0"/>
    <n v="0"/>
    <n v="0"/>
    <n v="0"/>
    <n v="0"/>
    <n v="0"/>
    <n v="6480"/>
    <n v="9"/>
    <n v="720"/>
    <n v="6480"/>
    <n v="122.4"/>
    <n v="1101.6000000000001"/>
  </r>
  <r>
    <s v=""/>
    <n v="0"/>
    <s v="10017291A017981B000"/>
    <s v="10017291A017981B00044"/>
    <n v="1001729"/>
    <s v="1A01798"/>
    <s v="1B000"/>
    <n v="44"/>
    <s v="VERSACE"/>
    <s v="FW22&amp;Before"/>
    <s v="2021AI"/>
    <x v="0"/>
    <x v="1"/>
    <s v="RTW"/>
    <x v="14"/>
    <s v="INFORMAL PANTS"/>
    <s v="EOS"/>
    <n v="3"/>
    <n v="0"/>
    <n v="0"/>
    <n v="0"/>
    <n v="0"/>
    <n v="0"/>
    <n v="0"/>
    <n v="3"/>
    <n v="2160"/>
    <n v="0"/>
    <n v="0"/>
    <n v="0"/>
    <n v="0"/>
    <n v="0"/>
    <n v="0"/>
    <n v="2160"/>
    <n v="3"/>
    <n v="720"/>
    <n v="2160"/>
    <n v="122.4"/>
    <n v="367.20000000000005"/>
  </r>
  <r>
    <s v="1005756_1A01698_1PE70"/>
    <n v="1"/>
    <s v="10057561A016981PE70"/>
    <s v="10057561A016981PE7040"/>
    <n v="1005756"/>
    <s v="1A01698"/>
    <s v="1PE70"/>
    <n v="40"/>
    <s v="VERSACE"/>
    <s v="FW22&amp;Before"/>
    <s v="2022PE"/>
    <x v="0"/>
    <x v="1"/>
    <s v="RTW"/>
    <x v="14"/>
    <s v="INFORMAL PANTS"/>
    <s v="EOS"/>
    <n v="2"/>
    <n v="0"/>
    <n v="0"/>
    <n v="0"/>
    <n v="0"/>
    <n v="0"/>
    <n v="0"/>
    <n v="2"/>
    <n v="1580"/>
    <n v="0"/>
    <n v="0"/>
    <n v="0"/>
    <n v="0"/>
    <n v="0"/>
    <n v="0"/>
    <n v="1580"/>
    <n v="2"/>
    <n v="790"/>
    <n v="1580"/>
    <n v="134.30000000000001"/>
    <n v="268.60000000000002"/>
  </r>
  <r>
    <s v=""/>
    <n v="0"/>
    <s v="10057561A016981PE70"/>
    <s v="10057561A016981PE7042"/>
    <n v="1005756"/>
    <s v="1A01698"/>
    <s v="1PE70"/>
    <n v="42"/>
    <s v="VERSACE"/>
    <s v="FW22&amp;Before"/>
    <s v="2022PE"/>
    <x v="0"/>
    <x v="1"/>
    <s v="RTW"/>
    <x v="14"/>
    <s v="INFORMAL PANTS"/>
    <s v="EOS"/>
    <n v="2"/>
    <n v="0"/>
    <n v="0"/>
    <n v="0"/>
    <n v="0"/>
    <n v="0"/>
    <n v="0"/>
    <n v="2"/>
    <n v="1580"/>
    <n v="0"/>
    <n v="0"/>
    <n v="0"/>
    <n v="0"/>
    <n v="0"/>
    <n v="0"/>
    <n v="1580"/>
    <n v="2"/>
    <n v="790"/>
    <n v="1580"/>
    <n v="134.30000000000001"/>
    <n v="268.60000000000002"/>
  </r>
  <r>
    <s v="1002995_1A00537_1B000"/>
    <n v="1"/>
    <s v="10029951A005371B000"/>
    <s v="10029951A005371B00038"/>
    <n v="1002995"/>
    <s v="1A00537"/>
    <s v="1B000"/>
    <n v="38"/>
    <s v="VERSACE"/>
    <s v="FW22&amp;Before"/>
    <s v="2022PE"/>
    <x v="0"/>
    <x v="1"/>
    <s v="RTW"/>
    <x v="14"/>
    <s v="INFORMAL PANTS"/>
    <s v="EOS"/>
    <n v="0"/>
    <n v="0"/>
    <n v="0"/>
    <n v="0"/>
    <n v="0"/>
    <n v="0"/>
    <n v="0"/>
    <n v="0"/>
    <n v="0"/>
    <n v="0"/>
    <n v="0"/>
    <n v="0"/>
    <n v="0"/>
    <n v="0"/>
    <n v="0"/>
    <n v="0"/>
    <n v="0"/>
    <n v="890"/>
    <n v="0"/>
    <n v="151.30000000000001"/>
    <n v="0"/>
  </r>
  <r>
    <s v=""/>
    <n v="0"/>
    <s v="10029951A005371B000"/>
    <s v="10029951A005371B00040"/>
    <n v="1002995"/>
    <s v="1A00537"/>
    <s v="1B000"/>
    <n v="40"/>
    <s v="VERSACE"/>
    <s v="FW22&amp;Before"/>
    <s v="2022PE"/>
    <x v="0"/>
    <x v="1"/>
    <s v="RTW"/>
    <x v="14"/>
    <s v="INFORMAL PANTS"/>
    <s v="EOS"/>
    <n v="8"/>
    <n v="0"/>
    <n v="0"/>
    <n v="0"/>
    <n v="0"/>
    <n v="0"/>
    <n v="0"/>
    <n v="8"/>
    <n v="7120"/>
    <n v="0"/>
    <n v="0"/>
    <n v="0"/>
    <n v="0"/>
    <n v="0"/>
    <n v="0"/>
    <n v="7120"/>
    <n v="8"/>
    <n v="890"/>
    <n v="7120"/>
    <n v="151.30000000000001"/>
    <n v="1210.4000000000001"/>
  </r>
  <r>
    <s v=""/>
    <n v="0"/>
    <s v="10029951A005371B000"/>
    <s v="10029951A005371B00042"/>
    <n v="1002995"/>
    <s v="1A00537"/>
    <s v="1B000"/>
    <n v="42"/>
    <s v="VERSACE"/>
    <s v="FW22&amp;Before"/>
    <s v="2022PE"/>
    <x v="0"/>
    <x v="1"/>
    <s v="RTW"/>
    <x v="14"/>
    <s v="INFORMAL PANTS"/>
    <s v="EOS"/>
    <n v="8"/>
    <n v="0"/>
    <n v="0"/>
    <n v="0"/>
    <n v="0"/>
    <n v="0"/>
    <n v="0"/>
    <n v="8"/>
    <n v="7120"/>
    <n v="0"/>
    <n v="0"/>
    <n v="0"/>
    <n v="0"/>
    <n v="0"/>
    <n v="0"/>
    <n v="7120"/>
    <n v="8"/>
    <n v="890"/>
    <n v="7120"/>
    <n v="151.30000000000001"/>
    <n v="1210.4000000000001"/>
  </r>
  <r>
    <s v=""/>
    <n v="0"/>
    <s v="10029951A005371B000"/>
    <s v="10029951A005371B00044"/>
    <n v="1002995"/>
    <s v="1A00537"/>
    <s v="1B000"/>
    <n v="44"/>
    <s v="VERSACE"/>
    <s v="FW22&amp;Before"/>
    <s v="2022PE"/>
    <x v="0"/>
    <x v="1"/>
    <s v="RTW"/>
    <x v="14"/>
    <s v="INFORMAL PANTS"/>
    <s v="EOS"/>
    <n v="7"/>
    <n v="0"/>
    <n v="0"/>
    <n v="0"/>
    <n v="0"/>
    <n v="0"/>
    <n v="0"/>
    <n v="7"/>
    <n v="6230"/>
    <n v="0"/>
    <n v="0"/>
    <n v="0"/>
    <n v="0"/>
    <n v="0"/>
    <n v="0"/>
    <n v="6230"/>
    <n v="7"/>
    <n v="890"/>
    <n v="6230"/>
    <n v="151.30000000000001"/>
    <n v="1059.1000000000001"/>
  </r>
  <r>
    <s v="1003538_1A00537_1R380"/>
    <n v="1"/>
    <s v="10035381A005371R380"/>
    <s v="10035381A005371R38038"/>
    <n v="1003538"/>
    <s v="1A00537"/>
    <s v="1R380"/>
    <n v="38"/>
    <s v="VERSACE"/>
    <s v="FW22&amp;Before"/>
    <s v="2022PE"/>
    <x v="0"/>
    <x v="1"/>
    <s v="RTW"/>
    <x v="14"/>
    <s v="INFORMAL PANTS"/>
    <s v="EOS"/>
    <n v="0"/>
    <n v="0"/>
    <n v="0"/>
    <n v="0"/>
    <n v="0"/>
    <n v="0"/>
    <n v="0"/>
    <n v="0"/>
    <n v="0"/>
    <n v="0"/>
    <n v="0"/>
    <n v="0"/>
    <n v="0"/>
    <n v="0"/>
    <n v="0"/>
    <n v="0"/>
    <n v="0"/>
    <n v="750"/>
    <n v="0"/>
    <n v="127.50000000000001"/>
    <n v="0"/>
  </r>
  <r>
    <s v=""/>
    <n v="0"/>
    <s v="10035381A005371R380"/>
    <s v="10035381A005371R38040"/>
    <n v="1003538"/>
    <s v="1A00537"/>
    <s v="1R380"/>
    <n v="40"/>
    <s v="VERSACE"/>
    <s v="FW22&amp;Before"/>
    <s v="2022PE"/>
    <x v="0"/>
    <x v="1"/>
    <s v="RTW"/>
    <x v="14"/>
    <s v="INFORMAL PANTS"/>
    <s v="EOS"/>
    <n v="0"/>
    <n v="0"/>
    <n v="0"/>
    <n v="0"/>
    <n v="0"/>
    <n v="0"/>
    <n v="0"/>
    <n v="0"/>
    <n v="0"/>
    <n v="0"/>
    <n v="0"/>
    <n v="0"/>
    <n v="0"/>
    <n v="0"/>
    <n v="0"/>
    <n v="0"/>
    <n v="0"/>
    <n v="750"/>
    <n v="0"/>
    <n v="127.50000000000001"/>
    <n v="0"/>
  </r>
  <r>
    <s v=""/>
    <n v="0"/>
    <s v="10035381A005371R380"/>
    <s v="10035381A005371R38042"/>
    <n v="1003538"/>
    <s v="1A00537"/>
    <s v="1R380"/>
    <n v="42"/>
    <s v="VERSACE"/>
    <s v="FW22&amp;Before"/>
    <s v="2022PE"/>
    <x v="0"/>
    <x v="1"/>
    <s v="RTW"/>
    <x v="14"/>
    <s v="INFORMAL PANTS"/>
    <s v="EOS"/>
    <n v="1"/>
    <n v="0"/>
    <n v="0"/>
    <n v="0"/>
    <n v="0"/>
    <n v="0"/>
    <n v="0"/>
    <n v="1"/>
    <n v="750"/>
    <n v="0"/>
    <n v="0"/>
    <n v="0"/>
    <n v="0"/>
    <n v="0"/>
    <n v="0"/>
    <n v="750"/>
    <n v="1"/>
    <n v="750"/>
    <n v="750"/>
    <n v="127.50000000000001"/>
    <n v="127.50000000000001"/>
  </r>
  <r>
    <s v="1003284_1A00974_6W300"/>
    <n v="1"/>
    <s v="10032841A009746W300"/>
    <s v="10032841A009746W30040"/>
    <n v="1003284"/>
    <s v="1A00974"/>
    <s v="6W300"/>
    <n v="40"/>
    <s v="VERSACE"/>
    <s v="FW22&amp;Before"/>
    <s v="2022PE"/>
    <x v="0"/>
    <x v="1"/>
    <s v="RTW"/>
    <x v="14"/>
    <s v="INFORMAL PANTS"/>
    <s v="EOS"/>
    <n v="1"/>
    <n v="0"/>
    <n v="0"/>
    <n v="0"/>
    <n v="0"/>
    <n v="0"/>
    <n v="0"/>
    <n v="1"/>
    <n v="1100"/>
    <n v="0"/>
    <n v="0"/>
    <n v="0"/>
    <n v="0"/>
    <n v="0"/>
    <n v="0"/>
    <n v="1100"/>
    <n v="1"/>
    <n v="1100"/>
    <n v="1100"/>
    <n v="187"/>
    <n v="187"/>
  </r>
  <r>
    <s v=""/>
    <n v="0"/>
    <s v="10032841A009746W300"/>
    <s v="10032841A009746W30042"/>
    <n v="1003284"/>
    <s v="1A00974"/>
    <s v="6W300"/>
    <n v="42"/>
    <s v="VERSACE"/>
    <s v="FW22&amp;Before"/>
    <s v="2022PE"/>
    <x v="0"/>
    <x v="1"/>
    <s v="RTW"/>
    <x v="14"/>
    <s v="INFORMAL PANTS"/>
    <s v="EOS"/>
    <n v="5"/>
    <n v="0"/>
    <n v="0"/>
    <n v="0"/>
    <n v="0"/>
    <n v="0"/>
    <n v="0"/>
    <n v="5"/>
    <n v="5500"/>
    <n v="0"/>
    <n v="0"/>
    <n v="0"/>
    <n v="0"/>
    <n v="0"/>
    <n v="0"/>
    <n v="5500"/>
    <n v="5"/>
    <n v="1100"/>
    <n v="5500"/>
    <n v="187"/>
    <n v="935"/>
  </r>
  <r>
    <s v="1006674_1A05302_1E510"/>
    <n v="1"/>
    <s v="10066741A053021E510"/>
    <s v="10066741A053021E51036"/>
    <n v="1006674"/>
    <s v="1A05302"/>
    <s v="1E510"/>
    <n v="36"/>
    <s v="VERSACE"/>
    <s v="FW22&amp;Before"/>
    <s v="2022AI"/>
    <x v="0"/>
    <x v="1"/>
    <s v="RTW"/>
    <x v="14"/>
    <s v="INFORMAL PANTS"/>
    <s v="EOS"/>
    <n v="0"/>
    <n v="0"/>
    <n v="0"/>
    <n v="0"/>
    <n v="0"/>
    <n v="1"/>
    <n v="0"/>
    <n v="1"/>
    <n v="0"/>
    <n v="0"/>
    <n v="0"/>
    <n v="0"/>
    <n v="0"/>
    <n v="1350"/>
    <n v="0"/>
    <n v="1350"/>
    <n v="1"/>
    <n v="1350"/>
    <n v="1350"/>
    <n v="229.50000000000003"/>
    <n v="229.50000000000003"/>
  </r>
  <r>
    <s v=""/>
    <n v="0"/>
    <s v="10066741A053021E510"/>
    <s v="10066741A053021E51038"/>
    <n v="1006674"/>
    <s v="1A05302"/>
    <s v="1E510"/>
    <n v="38"/>
    <s v="VERSACE"/>
    <s v="FW22&amp;Before"/>
    <s v="2022AI"/>
    <x v="0"/>
    <x v="1"/>
    <s v="RTW"/>
    <x v="14"/>
    <s v="INFORMAL PANTS"/>
    <s v="EOS"/>
    <n v="0"/>
    <n v="0"/>
    <n v="0"/>
    <n v="0"/>
    <n v="0"/>
    <n v="1"/>
    <n v="0"/>
    <n v="1"/>
    <n v="0"/>
    <n v="0"/>
    <n v="0"/>
    <n v="0"/>
    <n v="0"/>
    <n v="1350"/>
    <n v="0"/>
    <n v="1350"/>
    <n v="1"/>
    <n v="1350"/>
    <n v="1350"/>
    <n v="229.50000000000003"/>
    <n v="229.50000000000003"/>
  </r>
  <r>
    <s v=""/>
    <n v="0"/>
    <s v="10066741A053021E510"/>
    <s v="10066741A053021E51042"/>
    <n v="1006674"/>
    <s v="1A05302"/>
    <s v="1E510"/>
    <n v="42"/>
    <s v="VERSACE"/>
    <s v="FW22&amp;Before"/>
    <s v="2022AI"/>
    <x v="0"/>
    <x v="1"/>
    <s v="RTW"/>
    <x v="14"/>
    <s v="INFORMAL PANTS"/>
    <s v="EOS"/>
    <n v="0"/>
    <n v="0"/>
    <n v="0"/>
    <n v="0"/>
    <n v="0"/>
    <n v="1"/>
    <n v="0"/>
    <n v="1"/>
    <n v="0"/>
    <n v="0"/>
    <n v="0"/>
    <n v="0"/>
    <n v="0"/>
    <n v="1350"/>
    <n v="0"/>
    <n v="1350"/>
    <n v="1"/>
    <n v="1350"/>
    <n v="1350"/>
    <n v="229.50000000000003"/>
    <n v="229.50000000000003"/>
  </r>
  <r>
    <s v="1009650_1A06928_1B000"/>
    <n v="1"/>
    <s v="10096501A069281B000"/>
    <s v="10096501A069281B00036"/>
    <n v="1009650"/>
    <s v="1A06928"/>
    <s v="1B000"/>
    <n v="36"/>
    <s v="VERSACE"/>
    <s v="SS23"/>
    <s v="2023PE"/>
    <x v="0"/>
    <x v="1"/>
    <s v="RTW"/>
    <x v="14"/>
    <s v="INFORMAL PANTS"/>
    <s v="EOS"/>
    <n v="0"/>
    <n v="1"/>
    <n v="0"/>
    <n v="0"/>
    <n v="0"/>
    <n v="0"/>
    <n v="0"/>
    <n v="1"/>
    <n v="0"/>
    <n v="1550"/>
    <n v="0"/>
    <n v="0"/>
    <n v="0"/>
    <n v="0"/>
    <n v="0"/>
    <n v="1550"/>
    <n v="1"/>
    <n v="1550"/>
    <n v="1550"/>
    <n v="263.5"/>
    <n v="263.5"/>
  </r>
  <r>
    <s v=""/>
    <n v="0"/>
    <s v="10096501A069281B000"/>
    <s v="10096501A069281B00038"/>
    <n v="1009650"/>
    <s v="1A06928"/>
    <s v="1B000"/>
    <n v="38"/>
    <s v="VERSACE"/>
    <s v="SS23"/>
    <s v="2023PE"/>
    <x v="0"/>
    <x v="1"/>
    <s v="RTW"/>
    <x v="14"/>
    <s v="INFORMAL PANTS"/>
    <s v="EOS"/>
    <n v="0"/>
    <n v="1"/>
    <n v="2"/>
    <n v="0"/>
    <n v="2"/>
    <n v="1"/>
    <n v="0"/>
    <n v="6"/>
    <n v="0"/>
    <n v="1550"/>
    <n v="3100"/>
    <n v="0"/>
    <n v="3100"/>
    <n v="1550"/>
    <n v="0"/>
    <n v="9300"/>
    <n v="6"/>
    <n v="1550"/>
    <n v="9300"/>
    <n v="263.5"/>
    <n v="1581"/>
  </r>
  <r>
    <s v=""/>
    <n v="0"/>
    <s v="10096501A069281B000"/>
    <s v="10096501A069281B00040"/>
    <n v="1009650"/>
    <s v="1A06928"/>
    <s v="1B000"/>
    <n v="40"/>
    <s v="VERSACE"/>
    <s v="SS23"/>
    <s v="2023PE"/>
    <x v="0"/>
    <x v="1"/>
    <s v="RTW"/>
    <x v="14"/>
    <s v="INFORMAL PANTS"/>
    <s v="EOS"/>
    <n v="0"/>
    <n v="6"/>
    <n v="2"/>
    <n v="0"/>
    <n v="1"/>
    <n v="1"/>
    <n v="0"/>
    <n v="10"/>
    <n v="0"/>
    <n v="9300"/>
    <n v="3100"/>
    <n v="0"/>
    <n v="1550"/>
    <n v="1550"/>
    <n v="0"/>
    <n v="15500"/>
    <n v="10"/>
    <n v="1550"/>
    <n v="15500"/>
    <n v="263.5"/>
    <n v="2635"/>
  </r>
  <r>
    <s v=""/>
    <n v="0"/>
    <s v="10096501A069281B000"/>
    <s v="10096501A069281B00042"/>
    <n v="1009650"/>
    <s v="1A06928"/>
    <s v="1B000"/>
    <n v="42"/>
    <s v="VERSACE"/>
    <s v="SS23"/>
    <s v="2023PE"/>
    <x v="0"/>
    <x v="1"/>
    <s v="RTW"/>
    <x v="14"/>
    <s v="INFORMAL PANTS"/>
    <s v="EOS"/>
    <n v="0"/>
    <n v="0"/>
    <n v="0"/>
    <n v="0"/>
    <n v="0"/>
    <n v="0"/>
    <n v="0"/>
    <n v="0"/>
    <n v="0"/>
    <n v="0"/>
    <n v="0"/>
    <n v="0"/>
    <n v="0"/>
    <n v="0"/>
    <n v="0"/>
    <n v="0"/>
    <n v="0"/>
    <n v="1550"/>
    <n v="0"/>
    <n v="263.5"/>
    <n v="0"/>
  </r>
  <r>
    <s v="1010803_1A06838_1LD60"/>
    <n v="1"/>
    <s v="10108031A068381LD60"/>
    <s v="10108031A068381LD6036"/>
    <n v="1010803"/>
    <s v="1A06838"/>
    <s v="1LD60"/>
    <n v="36"/>
    <s v="VERSACE"/>
    <s v="SS23"/>
    <s v="2023PE"/>
    <x v="0"/>
    <x v="1"/>
    <s v="RTW"/>
    <x v="14"/>
    <s v="INFORMAL PANTS"/>
    <s v="EOS"/>
    <n v="0"/>
    <n v="0"/>
    <n v="0"/>
    <n v="0"/>
    <n v="1"/>
    <n v="0"/>
    <n v="0"/>
    <n v="1"/>
    <n v="0"/>
    <n v="0"/>
    <n v="0"/>
    <n v="0"/>
    <n v="1350"/>
    <n v="0"/>
    <n v="0"/>
    <n v="1350"/>
    <n v="1"/>
    <n v="1350"/>
    <n v="1350"/>
    <n v="229.50000000000003"/>
    <n v="229.50000000000003"/>
  </r>
  <r>
    <s v=""/>
    <n v="0"/>
    <s v="10108031A068381LD60"/>
    <s v="10108031A068381LD6038"/>
    <n v="1010803"/>
    <s v="1A06838"/>
    <s v="1LD60"/>
    <n v="38"/>
    <s v="VERSACE"/>
    <s v="SS23"/>
    <s v="2023PE"/>
    <x v="0"/>
    <x v="1"/>
    <s v="RTW"/>
    <x v="14"/>
    <s v="INFORMAL PANTS"/>
    <s v="EOS"/>
    <n v="0"/>
    <n v="0"/>
    <n v="0"/>
    <n v="0"/>
    <n v="3"/>
    <n v="0"/>
    <n v="0"/>
    <n v="3"/>
    <n v="0"/>
    <n v="0"/>
    <n v="0"/>
    <n v="0"/>
    <n v="4050"/>
    <n v="0"/>
    <n v="0"/>
    <n v="4050"/>
    <n v="3"/>
    <n v="1350"/>
    <n v="4050"/>
    <n v="229.50000000000003"/>
    <n v="688.50000000000011"/>
  </r>
  <r>
    <s v=""/>
    <n v="0"/>
    <s v="10108031A068381LD60"/>
    <s v="10108031A068381LD6040"/>
    <n v="1010803"/>
    <s v="1A06838"/>
    <s v="1LD60"/>
    <n v="40"/>
    <s v="VERSACE"/>
    <s v="SS23"/>
    <s v="2023PE"/>
    <x v="0"/>
    <x v="1"/>
    <s v="RTW"/>
    <x v="14"/>
    <s v="INFORMAL PANTS"/>
    <s v="EOS"/>
    <n v="0"/>
    <n v="0"/>
    <n v="0"/>
    <n v="0"/>
    <n v="3"/>
    <n v="1"/>
    <n v="0"/>
    <n v="4"/>
    <n v="0"/>
    <n v="0"/>
    <n v="0"/>
    <n v="0"/>
    <n v="4050"/>
    <n v="1350"/>
    <n v="0"/>
    <n v="5400"/>
    <n v="4"/>
    <n v="1350"/>
    <n v="5400"/>
    <n v="229.50000000000003"/>
    <n v="918.00000000000011"/>
  </r>
  <r>
    <s v=""/>
    <n v="0"/>
    <s v="10108031A068381LD60"/>
    <s v="10108031A068381LD6042"/>
    <n v="1010803"/>
    <s v="1A06838"/>
    <s v="1LD60"/>
    <n v="42"/>
    <s v="VERSACE"/>
    <s v="SS23"/>
    <s v="2023PE"/>
    <x v="0"/>
    <x v="1"/>
    <s v="RTW"/>
    <x v="14"/>
    <s v="INFORMAL PANTS"/>
    <s v="EOS"/>
    <n v="0"/>
    <n v="0"/>
    <n v="0"/>
    <n v="0"/>
    <n v="1"/>
    <n v="0"/>
    <n v="0"/>
    <n v="1"/>
    <n v="0"/>
    <n v="0"/>
    <n v="0"/>
    <n v="0"/>
    <n v="1350"/>
    <n v="0"/>
    <n v="0"/>
    <n v="1350"/>
    <n v="1"/>
    <n v="1350"/>
    <n v="1350"/>
    <n v="229.50000000000003"/>
    <n v="229.50000000000003"/>
  </r>
  <r>
    <s v="1011972_1A08282_5P840"/>
    <n v="1"/>
    <s v="10119721A082825P840"/>
    <s v="10119721A082825P84036"/>
    <n v="1011972"/>
    <s v="1A08282"/>
    <s v="5P840"/>
    <n v="36"/>
    <s v="VERSACE"/>
    <s v="FW23"/>
    <s v="2023AI"/>
    <x v="0"/>
    <x v="1"/>
    <s v="RTW"/>
    <x v="14"/>
    <s v="INFORMAL PANTS"/>
    <s v="EOS"/>
    <n v="0"/>
    <n v="0"/>
    <n v="0"/>
    <n v="0"/>
    <n v="0"/>
    <n v="0"/>
    <n v="0"/>
    <n v="0"/>
    <n v="0"/>
    <n v="0"/>
    <n v="0"/>
    <n v="0"/>
    <n v="0"/>
    <n v="0"/>
    <n v="0"/>
    <n v="0"/>
    <n v="0"/>
    <n v="1500"/>
    <n v="0"/>
    <n v="255.00000000000003"/>
    <n v="0"/>
  </r>
  <r>
    <s v=""/>
    <n v="0"/>
    <s v="10119721A082825P840"/>
    <s v="10119721A082825P84038"/>
    <n v="1011972"/>
    <s v="1A08282"/>
    <s v="5P840"/>
    <n v="38"/>
    <s v="VERSACE"/>
    <s v="FW23"/>
    <s v="2023AI"/>
    <x v="0"/>
    <x v="1"/>
    <s v="RTW"/>
    <x v="14"/>
    <s v="INFORMAL PANTS"/>
    <s v="EOS"/>
    <n v="0"/>
    <n v="0"/>
    <n v="1"/>
    <n v="0"/>
    <n v="0"/>
    <n v="0"/>
    <n v="0"/>
    <n v="1"/>
    <n v="0"/>
    <n v="0"/>
    <n v="1500"/>
    <n v="0"/>
    <n v="0"/>
    <n v="0"/>
    <n v="0"/>
    <n v="1500"/>
    <n v="1"/>
    <n v="1500"/>
    <n v="1500"/>
    <n v="255.00000000000003"/>
    <n v="255.00000000000003"/>
  </r>
  <r>
    <s v=""/>
    <n v="0"/>
    <s v="10119721A082825P840"/>
    <s v="10119721A082825P84040"/>
    <n v="1011972"/>
    <s v="1A08282"/>
    <s v="5P840"/>
    <n v="40"/>
    <s v="VERSACE"/>
    <s v="FW23"/>
    <s v="2023AI"/>
    <x v="0"/>
    <x v="1"/>
    <s v="RTW"/>
    <x v="14"/>
    <s v="INFORMAL PANTS"/>
    <s v="EOS"/>
    <n v="0"/>
    <n v="0"/>
    <n v="0"/>
    <n v="0"/>
    <n v="0"/>
    <n v="0"/>
    <n v="0"/>
    <n v="0"/>
    <n v="0"/>
    <n v="0"/>
    <n v="0"/>
    <n v="0"/>
    <n v="0"/>
    <n v="0"/>
    <n v="0"/>
    <n v="0"/>
    <n v="0"/>
    <n v="1500"/>
    <n v="0"/>
    <n v="255.00000000000003"/>
    <n v="0"/>
  </r>
  <r>
    <s v=""/>
    <n v="0"/>
    <s v="10119721A082825P840"/>
    <s v="10119721A082825P84042"/>
    <n v="1011972"/>
    <s v="1A08282"/>
    <s v="5P840"/>
    <n v="42"/>
    <s v="VERSACE"/>
    <s v="FW23"/>
    <s v="2023AI"/>
    <x v="0"/>
    <x v="1"/>
    <s v="RTW"/>
    <x v="14"/>
    <s v="INFORMAL PANTS"/>
    <s v="EOS"/>
    <n v="0"/>
    <n v="0"/>
    <n v="0"/>
    <n v="0"/>
    <n v="0"/>
    <n v="0"/>
    <n v="0"/>
    <n v="0"/>
    <n v="0"/>
    <n v="0"/>
    <n v="0"/>
    <n v="0"/>
    <n v="0"/>
    <n v="0"/>
    <n v="0"/>
    <n v="0"/>
    <n v="0"/>
    <n v="1500"/>
    <n v="0"/>
    <n v="255.00000000000003"/>
    <n v="0"/>
  </r>
  <r>
    <s v=""/>
    <n v="0"/>
    <s v="10119721A082825P840"/>
    <s v="10119721A082825P84044"/>
    <n v="1011972"/>
    <s v="1A08282"/>
    <s v="5P840"/>
    <n v="44"/>
    <s v="VERSACE"/>
    <s v="FW23"/>
    <s v="2023AI"/>
    <x v="0"/>
    <x v="1"/>
    <s v="RTW"/>
    <x v="14"/>
    <s v="INFORMAL PANTS"/>
    <s v="EOS"/>
    <n v="0"/>
    <n v="0"/>
    <n v="0"/>
    <n v="0"/>
    <n v="0"/>
    <n v="0"/>
    <n v="0"/>
    <n v="0"/>
    <n v="0"/>
    <n v="0"/>
    <n v="0"/>
    <n v="0"/>
    <n v="0"/>
    <n v="0"/>
    <n v="0"/>
    <n v="0"/>
    <n v="0"/>
    <n v="1500"/>
    <n v="0"/>
    <n v="255.00000000000003"/>
    <n v="0"/>
  </r>
  <r>
    <s v="1010336_1A08585_1PN50"/>
    <n v="1"/>
    <s v="10103361A085851PN50"/>
    <s v="10103361A085851PN5036"/>
    <n v="1010336"/>
    <s v="1A08585"/>
    <s v="1PN50"/>
    <n v="36"/>
    <s v="VERSACE"/>
    <s v="FW23"/>
    <s v="2023AI"/>
    <x v="0"/>
    <x v="1"/>
    <s v="RTW"/>
    <x v="14"/>
    <s v="INFORMAL PANTS"/>
    <s v="EOS"/>
    <n v="0"/>
    <n v="1"/>
    <n v="0"/>
    <n v="0"/>
    <n v="1"/>
    <n v="1"/>
    <n v="0"/>
    <n v="3"/>
    <n v="0"/>
    <n v="690"/>
    <n v="0"/>
    <n v="0"/>
    <n v="690"/>
    <n v="690"/>
    <n v="0"/>
    <n v="2070"/>
    <n v="3"/>
    <n v="690"/>
    <n v="2070"/>
    <n v="117.30000000000001"/>
    <n v="351.90000000000003"/>
  </r>
  <r>
    <s v=""/>
    <n v="0"/>
    <s v="10103361A085851PN50"/>
    <s v="10103361A085851PN5038"/>
    <n v="1010336"/>
    <s v="1A08585"/>
    <s v="1PN50"/>
    <n v="38"/>
    <s v="VERSACE"/>
    <s v="FW23"/>
    <s v="2023AI"/>
    <x v="0"/>
    <x v="1"/>
    <s v="RTW"/>
    <x v="14"/>
    <s v="INFORMAL PANTS"/>
    <s v="EOS"/>
    <n v="0"/>
    <n v="0"/>
    <n v="0"/>
    <n v="1"/>
    <n v="0"/>
    <n v="2"/>
    <n v="0"/>
    <n v="3"/>
    <n v="0"/>
    <n v="0"/>
    <n v="0"/>
    <n v="690"/>
    <n v="0"/>
    <n v="1380"/>
    <n v="0"/>
    <n v="2070"/>
    <n v="3"/>
    <n v="690"/>
    <n v="2070"/>
    <n v="117.30000000000001"/>
    <n v="351.90000000000003"/>
  </r>
  <r>
    <s v=""/>
    <n v="0"/>
    <s v="10103361A085851PN50"/>
    <s v="10103361A085851PN5040"/>
    <n v="1010336"/>
    <s v="1A08585"/>
    <s v="1PN50"/>
    <n v="40"/>
    <s v="VERSACE"/>
    <s v="FW23"/>
    <s v="2023AI"/>
    <x v="0"/>
    <x v="1"/>
    <s v="RTW"/>
    <x v="14"/>
    <s v="INFORMAL PANTS"/>
    <s v="EOS"/>
    <n v="0"/>
    <n v="0"/>
    <n v="0"/>
    <n v="1"/>
    <n v="1"/>
    <n v="1"/>
    <n v="0"/>
    <n v="3"/>
    <n v="0"/>
    <n v="0"/>
    <n v="0"/>
    <n v="690"/>
    <n v="690"/>
    <n v="690"/>
    <n v="0"/>
    <n v="2070"/>
    <n v="3"/>
    <n v="690"/>
    <n v="2070"/>
    <n v="117.30000000000001"/>
    <n v="351.90000000000003"/>
  </r>
  <r>
    <s v=""/>
    <n v="0"/>
    <s v="10103361A085851PN50"/>
    <s v="10103361A085851PN5042"/>
    <n v="1010336"/>
    <s v="1A08585"/>
    <s v="1PN50"/>
    <n v="42"/>
    <s v="VERSACE"/>
    <s v="FW23"/>
    <s v="2023AI"/>
    <x v="0"/>
    <x v="1"/>
    <s v="RTW"/>
    <x v="14"/>
    <s v="INFORMAL PANTS"/>
    <s v="EOS"/>
    <n v="0"/>
    <n v="0"/>
    <n v="0"/>
    <n v="0"/>
    <n v="1"/>
    <n v="1"/>
    <n v="0"/>
    <n v="2"/>
    <n v="0"/>
    <n v="0"/>
    <n v="0"/>
    <n v="0"/>
    <n v="690"/>
    <n v="690"/>
    <n v="0"/>
    <n v="1380"/>
    <n v="2"/>
    <n v="690"/>
    <n v="1380"/>
    <n v="117.30000000000001"/>
    <n v="234.60000000000002"/>
  </r>
  <r>
    <s v=""/>
    <n v="0"/>
    <s v="10103361A085851PN50"/>
    <s v="10103361A085851PN5044"/>
    <n v="1010336"/>
    <s v="1A08585"/>
    <s v="1PN50"/>
    <n v="44"/>
    <s v="VERSACE"/>
    <s v="FW23"/>
    <s v="2023AI"/>
    <x v="0"/>
    <x v="1"/>
    <s v="RTW"/>
    <x v="14"/>
    <s v="INFORMAL PANTS"/>
    <s v="EOS"/>
    <n v="0"/>
    <n v="0"/>
    <n v="0"/>
    <n v="1"/>
    <n v="1"/>
    <n v="0"/>
    <n v="0"/>
    <n v="2"/>
    <n v="0"/>
    <n v="0"/>
    <n v="0"/>
    <n v="690"/>
    <n v="690"/>
    <n v="0"/>
    <n v="0"/>
    <n v="1380"/>
    <n v="2"/>
    <n v="690"/>
    <n v="1380"/>
    <n v="117.30000000000001"/>
    <n v="234.60000000000002"/>
  </r>
  <r>
    <s v="1006674_1A05161_1B000"/>
    <n v="1"/>
    <s v="10066741A051611B000"/>
    <s v="10066741A051611B00038"/>
    <n v="1006674"/>
    <s v="1A05161"/>
    <s v="1B000"/>
    <n v="38"/>
    <s v="VERSACE"/>
    <s v="FW23"/>
    <s v="2023AI"/>
    <x v="0"/>
    <x v="1"/>
    <s v="RTW"/>
    <x v="14"/>
    <s v="INFORMAL PANTS"/>
    <s v="EOS"/>
    <n v="0"/>
    <n v="1"/>
    <n v="0"/>
    <n v="1"/>
    <n v="0"/>
    <n v="1"/>
    <n v="0"/>
    <n v="3"/>
    <n v="0"/>
    <n v="1250"/>
    <n v="0"/>
    <n v="1250"/>
    <n v="0"/>
    <n v="1250"/>
    <n v="0"/>
    <n v="3750"/>
    <n v="3"/>
    <n v="1250"/>
    <n v="3750"/>
    <n v="212.50000000000003"/>
    <n v="637.50000000000011"/>
  </r>
  <r>
    <s v=""/>
    <n v="0"/>
    <s v="10066741A051611B000"/>
    <s v="10066741A051611B00040"/>
    <n v="1006674"/>
    <s v="1A05161"/>
    <s v="1B000"/>
    <n v="40"/>
    <s v="VERSACE"/>
    <s v="FW23"/>
    <s v="2023AI"/>
    <x v="0"/>
    <x v="1"/>
    <s v="RTW"/>
    <x v="14"/>
    <s v="INFORMAL PANTS"/>
    <s v="EOS"/>
    <n v="0"/>
    <n v="2"/>
    <n v="1"/>
    <n v="1"/>
    <n v="1"/>
    <n v="1"/>
    <n v="0"/>
    <n v="6"/>
    <n v="0"/>
    <n v="2500"/>
    <n v="1250"/>
    <n v="1250"/>
    <n v="1250"/>
    <n v="1250"/>
    <n v="0"/>
    <n v="7500"/>
    <n v="6"/>
    <n v="1250"/>
    <n v="7500"/>
    <n v="212.50000000000003"/>
    <n v="1275.0000000000002"/>
  </r>
  <r>
    <s v=""/>
    <n v="0"/>
    <s v="10066741A051611B000"/>
    <s v="10066741A051611B00042"/>
    <n v="1006674"/>
    <s v="1A05161"/>
    <s v="1B000"/>
    <n v="42"/>
    <s v="VERSACE"/>
    <s v="FW23"/>
    <s v="2023AI"/>
    <x v="0"/>
    <x v="1"/>
    <s v="RTW"/>
    <x v="14"/>
    <s v="INFORMAL PANTS"/>
    <s v="EOS"/>
    <n v="0"/>
    <n v="2"/>
    <n v="1"/>
    <n v="0"/>
    <n v="0"/>
    <n v="0"/>
    <n v="0"/>
    <n v="3"/>
    <n v="0"/>
    <n v="2500"/>
    <n v="1250"/>
    <n v="0"/>
    <n v="0"/>
    <n v="0"/>
    <n v="0"/>
    <n v="3750"/>
    <n v="3"/>
    <n v="1250"/>
    <n v="3750"/>
    <n v="212.50000000000003"/>
    <n v="637.50000000000011"/>
  </r>
  <r>
    <s v=""/>
    <n v="0"/>
    <s v="10066741A051611B000"/>
    <s v="10066741A051611B00044"/>
    <n v="1006674"/>
    <s v="1A05161"/>
    <s v="1B000"/>
    <n v="44"/>
    <s v="VERSACE"/>
    <s v="FW23"/>
    <s v="2023AI"/>
    <x v="0"/>
    <x v="1"/>
    <s v="RTW"/>
    <x v="14"/>
    <s v="INFORMAL PANTS"/>
    <s v="EOS"/>
    <n v="0"/>
    <n v="0"/>
    <n v="0"/>
    <n v="0"/>
    <n v="0"/>
    <n v="0"/>
    <n v="0"/>
    <n v="0"/>
    <n v="0"/>
    <n v="0"/>
    <n v="0"/>
    <n v="0"/>
    <n v="0"/>
    <n v="0"/>
    <n v="0"/>
    <n v="0"/>
    <n v="0"/>
    <n v="1250"/>
    <n v="0"/>
    <n v="212.50000000000003"/>
    <n v="0"/>
  </r>
  <r>
    <s v="1008222_1A00905_1B000"/>
    <n v="1"/>
    <s v="10082221A009051B000"/>
    <s v="10082221A009051B00036"/>
    <n v="1008222"/>
    <s v="1A00905"/>
    <s v="1B000"/>
    <n v="36"/>
    <s v="VERSACE"/>
    <s v="FW23"/>
    <s v="2023AI"/>
    <x v="0"/>
    <x v="1"/>
    <s v="RTW"/>
    <x v="14"/>
    <s v="INFORMAL PANTS"/>
    <s v="EOS"/>
    <n v="0"/>
    <n v="2"/>
    <n v="0"/>
    <n v="0"/>
    <n v="1"/>
    <n v="2"/>
    <n v="0"/>
    <n v="5"/>
    <n v="0"/>
    <n v="2500"/>
    <n v="0"/>
    <n v="0"/>
    <n v="1250"/>
    <n v="2500"/>
    <n v="0"/>
    <n v="6250"/>
    <n v="5"/>
    <n v="1250"/>
    <n v="6250"/>
    <n v="212.50000000000003"/>
    <n v="1062.5000000000002"/>
  </r>
  <r>
    <s v=""/>
    <n v="0"/>
    <s v="10082221A009051B000"/>
    <s v="10082221A009051B00038"/>
    <n v="1008222"/>
    <s v="1A00905"/>
    <s v="1B000"/>
    <n v="38"/>
    <s v="VERSACE"/>
    <s v="FW23"/>
    <s v="2023AI"/>
    <x v="0"/>
    <x v="1"/>
    <s v="RTW"/>
    <x v="14"/>
    <s v="INFORMAL PANTS"/>
    <s v="EOS"/>
    <n v="0"/>
    <n v="2"/>
    <n v="0"/>
    <n v="0"/>
    <n v="2"/>
    <n v="1"/>
    <n v="0"/>
    <n v="5"/>
    <n v="0"/>
    <n v="2500"/>
    <n v="0"/>
    <n v="0"/>
    <n v="2500"/>
    <n v="1250"/>
    <n v="0"/>
    <n v="6250"/>
    <n v="5"/>
    <n v="1250"/>
    <n v="6250"/>
    <n v="212.50000000000003"/>
    <n v="1062.5000000000002"/>
  </r>
  <r>
    <s v=""/>
    <n v="0"/>
    <s v="10082221A009051B000"/>
    <s v="10082221A009051B00040"/>
    <n v="1008222"/>
    <s v="1A00905"/>
    <s v="1B000"/>
    <n v="40"/>
    <s v="VERSACE"/>
    <s v="FW23"/>
    <s v="2023AI"/>
    <x v="0"/>
    <x v="1"/>
    <s v="RTW"/>
    <x v="14"/>
    <s v="INFORMAL PANTS"/>
    <s v="EOS"/>
    <n v="0"/>
    <n v="0"/>
    <n v="0"/>
    <n v="0"/>
    <n v="1"/>
    <n v="2"/>
    <n v="0"/>
    <n v="3"/>
    <n v="0"/>
    <n v="0"/>
    <n v="0"/>
    <n v="0"/>
    <n v="1250"/>
    <n v="2500"/>
    <n v="0"/>
    <n v="3750"/>
    <n v="3"/>
    <n v="1250"/>
    <n v="3750"/>
    <n v="212.50000000000003"/>
    <n v="637.50000000000011"/>
  </r>
  <r>
    <s v=""/>
    <n v="0"/>
    <s v="10082221A009051B000"/>
    <s v="10082221A009051B00042"/>
    <n v="1008222"/>
    <s v="1A00905"/>
    <s v="1B000"/>
    <n v="42"/>
    <s v="VERSACE"/>
    <s v="FW23"/>
    <s v="2023AI"/>
    <x v="0"/>
    <x v="1"/>
    <s v="RTW"/>
    <x v="14"/>
    <s v="INFORMAL PANTS"/>
    <s v="EOS"/>
    <n v="0"/>
    <n v="0"/>
    <n v="0"/>
    <n v="0"/>
    <n v="1"/>
    <n v="0"/>
    <n v="0"/>
    <n v="1"/>
    <n v="0"/>
    <n v="0"/>
    <n v="0"/>
    <n v="0"/>
    <n v="1250"/>
    <n v="0"/>
    <n v="0"/>
    <n v="1250"/>
    <n v="1"/>
    <n v="1250"/>
    <n v="1250"/>
    <n v="212.50000000000003"/>
    <n v="212.50000000000003"/>
  </r>
  <r>
    <s v=""/>
    <n v="0"/>
    <s v="10082221A009051B000"/>
    <s v="10082221A009051B00044"/>
    <n v="1008222"/>
    <s v="1A00905"/>
    <s v="1B000"/>
    <n v="44"/>
    <s v="VERSACE"/>
    <s v="FW23"/>
    <s v="2023AI"/>
    <x v="0"/>
    <x v="1"/>
    <s v="RTW"/>
    <x v="14"/>
    <s v="INFORMAL PANTS"/>
    <s v="EOS"/>
    <n v="0"/>
    <n v="0"/>
    <n v="0"/>
    <n v="0"/>
    <n v="0"/>
    <n v="0"/>
    <n v="0"/>
    <n v="0"/>
    <n v="0"/>
    <n v="0"/>
    <n v="0"/>
    <n v="0"/>
    <n v="0"/>
    <n v="0"/>
    <n v="0"/>
    <n v="0"/>
    <n v="0"/>
    <n v="1250"/>
    <n v="0"/>
    <n v="212.50000000000003"/>
    <n v="0"/>
  </r>
  <r>
    <s v="1011973_1A03315_2N740"/>
    <n v="1"/>
    <s v="10119731A033152N740"/>
    <s v="10119731A033152N74036"/>
    <n v="1011973"/>
    <s v="1A03315"/>
    <s v="2N740"/>
    <n v="36"/>
    <s v="VERSACE"/>
    <s v="FW23"/>
    <s v="2023AI"/>
    <x v="0"/>
    <x v="1"/>
    <s v="RTW"/>
    <x v="14"/>
    <s v="INFORMAL PANTS"/>
    <s v="EOS"/>
    <n v="0"/>
    <n v="0"/>
    <n v="0"/>
    <n v="0"/>
    <n v="0"/>
    <n v="0"/>
    <n v="0"/>
    <n v="0"/>
    <n v="0"/>
    <n v="0"/>
    <n v="0"/>
    <n v="0"/>
    <n v="0"/>
    <n v="0"/>
    <n v="0"/>
    <n v="0"/>
    <n v="0"/>
    <n v="1350"/>
    <n v="0"/>
    <n v="229.50000000000003"/>
    <n v="0"/>
  </r>
  <r>
    <s v=""/>
    <n v="0"/>
    <s v="10119731A033152N740"/>
    <s v="10119731A033152N74038"/>
    <n v="1011973"/>
    <s v="1A03315"/>
    <s v="2N740"/>
    <n v="38"/>
    <s v="VERSACE"/>
    <s v="FW23"/>
    <s v="2023AI"/>
    <x v="0"/>
    <x v="1"/>
    <s v="RTW"/>
    <x v="14"/>
    <s v="INFORMAL PANTS"/>
    <s v="EOS"/>
    <n v="0"/>
    <n v="0"/>
    <n v="1"/>
    <n v="0"/>
    <n v="0"/>
    <n v="0"/>
    <n v="0"/>
    <n v="1"/>
    <n v="0"/>
    <n v="0"/>
    <n v="1350"/>
    <n v="0"/>
    <n v="0"/>
    <n v="0"/>
    <n v="0"/>
    <n v="1350"/>
    <n v="1"/>
    <n v="1350"/>
    <n v="1350"/>
    <n v="229.50000000000003"/>
    <n v="229.50000000000003"/>
  </r>
  <r>
    <s v=""/>
    <n v="0"/>
    <s v="10119731A033152N740"/>
    <s v="10119731A033152N74040"/>
    <n v="1011973"/>
    <s v="1A03315"/>
    <s v="2N740"/>
    <n v="40"/>
    <s v="VERSACE"/>
    <s v="FW23"/>
    <s v="2023AI"/>
    <x v="0"/>
    <x v="1"/>
    <s v="RTW"/>
    <x v="14"/>
    <s v="INFORMAL PANTS"/>
    <s v="EOS"/>
    <n v="0"/>
    <n v="0"/>
    <n v="1"/>
    <n v="0"/>
    <n v="0"/>
    <n v="0"/>
    <n v="0"/>
    <n v="1"/>
    <n v="0"/>
    <n v="0"/>
    <n v="1350"/>
    <n v="0"/>
    <n v="0"/>
    <n v="0"/>
    <n v="0"/>
    <n v="1350"/>
    <n v="1"/>
    <n v="1350"/>
    <n v="1350"/>
    <n v="229.50000000000003"/>
    <n v="229.50000000000003"/>
  </r>
  <r>
    <s v=""/>
    <n v="0"/>
    <s v="10119731A033152N740"/>
    <s v="10119731A033152N74042"/>
    <n v="1011973"/>
    <s v="1A03315"/>
    <s v="2N740"/>
    <n v="42"/>
    <s v="VERSACE"/>
    <s v="FW23"/>
    <s v="2023AI"/>
    <x v="0"/>
    <x v="1"/>
    <s v="RTW"/>
    <x v="14"/>
    <s v="INFORMAL PANTS"/>
    <s v="EOS"/>
    <n v="0"/>
    <n v="0"/>
    <n v="1"/>
    <n v="0"/>
    <n v="0"/>
    <n v="0"/>
    <n v="0"/>
    <n v="1"/>
    <n v="0"/>
    <n v="0"/>
    <n v="1350"/>
    <n v="0"/>
    <n v="0"/>
    <n v="0"/>
    <n v="0"/>
    <n v="1350"/>
    <n v="1"/>
    <n v="1350"/>
    <n v="1350"/>
    <n v="229.50000000000003"/>
    <n v="229.50000000000003"/>
  </r>
  <r>
    <s v=""/>
    <n v="0"/>
    <s v="10119731A033152N740"/>
    <s v="10119731A033152N74044"/>
    <n v="1011973"/>
    <s v="1A03315"/>
    <s v="2N740"/>
    <n v="44"/>
    <s v="VERSACE"/>
    <s v="FW23"/>
    <s v="2023AI"/>
    <x v="0"/>
    <x v="1"/>
    <s v="RTW"/>
    <x v="14"/>
    <s v="INFORMAL PANTS"/>
    <s v="EOS"/>
    <n v="0"/>
    <n v="0"/>
    <n v="1"/>
    <n v="0"/>
    <n v="0"/>
    <n v="0"/>
    <n v="0"/>
    <n v="1"/>
    <n v="0"/>
    <n v="0"/>
    <n v="1350"/>
    <n v="0"/>
    <n v="0"/>
    <n v="0"/>
    <n v="0"/>
    <n v="1350"/>
    <n v="1"/>
    <n v="1350"/>
    <n v="1350"/>
    <n v="229.50000000000003"/>
    <n v="229.50000000000003"/>
  </r>
  <r>
    <s v="1001360_1A03561_5R360"/>
    <n v="1"/>
    <s v="10013601A035615R360"/>
    <s v="10013601A035615R36036"/>
    <n v="1001360"/>
    <s v="1A03561"/>
    <s v="5R360"/>
    <n v="36"/>
    <s v="VERSACE"/>
    <s v="FW22&amp;Before"/>
    <s v="2022AI"/>
    <x v="0"/>
    <x v="1"/>
    <s v="RTW"/>
    <x v="15"/>
    <s v="FORMAL SHIRT"/>
    <s v="EOS"/>
    <n v="0"/>
    <n v="0"/>
    <n v="0"/>
    <n v="0"/>
    <n v="0"/>
    <n v="0"/>
    <n v="0"/>
    <n v="0"/>
    <n v="0"/>
    <n v="0"/>
    <n v="0"/>
    <n v="0"/>
    <n v="0"/>
    <n v="0"/>
    <n v="0"/>
    <n v="0"/>
    <n v="0"/>
    <n v="1150"/>
    <n v="0"/>
    <n v="195.5"/>
    <n v="0"/>
  </r>
  <r>
    <s v=""/>
    <n v="0"/>
    <s v="10013601A035615R360"/>
    <s v="10013601A035615R36038"/>
    <n v="1001360"/>
    <s v="1A03561"/>
    <s v="5R360"/>
    <n v="38"/>
    <s v="VERSACE"/>
    <s v="FW22&amp;Before"/>
    <s v="2022AI"/>
    <x v="0"/>
    <x v="1"/>
    <s v="RTW"/>
    <x v="15"/>
    <s v="FORMAL SHIRT"/>
    <s v="EOS"/>
    <n v="1"/>
    <n v="0"/>
    <n v="0"/>
    <n v="0"/>
    <n v="0"/>
    <n v="0"/>
    <n v="0"/>
    <n v="1"/>
    <n v="1150"/>
    <n v="0"/>
    <n v="0"/>
    <n v="0"/>
    <n v="0"/>
    <n v="0"/>
    <n v="0"/>
    <n v="1150"/>
    <n v="1"/>
    <n v="1150"/>
    <n v="1150"/>
    <n v="195.5"/>
    <n v="195.5"/>
  </r>
  <r>
    <s v="1008228_1A07273_5BA60"/>
    <n v="1"/>
    <s v="10082281A072735BA60"/>
    <s v="10082281A072735BA6036"/>
    <n v="1008228"/>
    <s v="1A07273"/>
    <s v="5BA60"/>
    <n v="36"/>
    <s v="VERSACE"/>
    <s v="SS23"/>
    <s v="2023PE"/>
    <x v="0"/>
    <x v="1"/>
    <s v="RTW"/>
    <x v="15"/>
    <s v="FORMAL SHIRT"/>
    <s v="EOS"/>
    <n v="0"/>
    <n v="0"/>
    <n v="0"/>
    <n v="0"/>
    <n v="0"/>
    <n v="1"/>
    <n v="0"/>
    <n v="1"/>
    <n v="0"/>
    <n v="0"/>
    <n v="0"/>
    <n v="0"/>
    <n v="0"/>
    <n v="1300"/>
    <n v="0"/>
    <n v="1300"/>
    <n v="1"/>
    <n v="1300"/>
    <n v="1300"/>
    <n v="221.00000000000003"/>
    <n v="221.00000000000003"/>
  </r>
  <r>
    <s v=""/>
    <n v="0"/>
    <s v="10082281A072735BA60"/>
    <s v="10082281A072735BA6038"/>
    <n v="1008228"/>
    <s v="1A07273"/>
    <s v="5BA60"/>
    <n v="38"/>
    <s v="VERSACE"/>
    <s v="SS23"/>
    <s v="2023PE"/>
    <x v="0"/>
    <x v="1"/>
    <s v="RTW"/>
    <x v="15"/>
    <s v="FORMAL SHIRT"/>
    <s v="EOS"/>
    <n v="0"/>
    <n v="0"/>
    <n v="0"/>
    <n v="0"/>
    <n v="0"/>
    <n v="0"/>
    <n v="0"/>
    <n v="0"/>
    <n v="0"/>
    <n v="0"/>
    <n v="0"/>
    <n v="0"/>
    <n v="0"/>
    <n v="0"/>
    <n v="0"/>
    <n v="0"/>
    <n v="0"/>
    <n v="1300"/>
    <n v="0"/>
    <n v="221.00000000000003"/>
    <n v="0"/>
  </r>
  <r>
    <s v=""/>
    <n v="0"/>
    <s v="10082281A072735BA60"/>
    <s v="10082281A072735BA6040"/>
    <n v="1008228"/>
    <s v="1A07273"/>
    <s v="5BA60"/>
    <n v="40"/>
    <s v="VERSACE"/>
    <s v="SS23"/>
    <s v="2023PE"/>
    <x v="0"/>
    <x v="1"/>
    <s v="RTW"/>
    <x v="15"/>
    <s v="FORMAL SHIRT"/>
    <s v="EOS"/>
    <n v="0"/>
    <n v="0"/>
    <n v="0"/>
    <n v="0"/>
    <n v="0"/>
    <n v="1"/>
    <n v="0"/>
    <n v="1"/>
    <n v="0"/>
    <n v="0"/>
    <n v="0"/>
    <n v="0"/>
    <n v="0"/>
    <n v="1300"/>
    <n v="0"/>
    <n v="1300"/>
    <n v="1"/>
    <n v="1300"/>
    <n v="1300"/>
    <n v="221.00000000000003"/>
    <n v="221.00000000000003"/>
  </r>
  <r>
    <s v=""/>
    <n v="0"/>
    <s v="10082281A072735BA60"/>
    <s v="10082281A072735BA6042"/>
    <n v="1008228"/>
    <s v="1A07273"/>
    <s v="5BA60"/>
    <n v="42"/>
    <s v="VERSACE"/>
    <s v="SS23"/>
    <s v="2023PE"/>
    <x v="0"/>
    <x v="1"/>
    <s v="RTW"/>
    <x v="15"/>
    <s v="FORMAL SHIRT"/>
    <s v="EOS"/>
    <n v="0"/>
    <n v="0"/>
    <n v="0"/>
    <n v="0"/>
    <n v="0"/>
    <n v="2"/>
    <n v="0"/>
    <n v="2"/>
    <n v="0"/>
    <n v="0"/>
    <n v="0"/>
    <n v="0"/>
    <n v="0"/>
    <n v="2600"/>
    <n v="0"/>
    <n v="2600"/>
    <n v="2"/>
    <n v="1300"/>
    <n v="2600"/>
    <n v="221.00000000000003"/>
    <n v="442.00000000000006"/>
  </r>
  <r>
    <s v="1008228_1A07392_5BA60"/>
    <n v="1"/>
    <s v="10082281A073925BA60"/>
    <s v="10082281A073925BA6038"/>
    <n v="1008228"/>
    <s v="1A07392"/>
    <s v="5BA60"/>
    <n v="38"/>
    <s v="VERSACE"/>
    <s v="SS23"/>
    <s v="2023PE"/>
    <x v="0"/>
    <x v="1"/>
    <s v="RTW"/>
    <x v="15"/>
    <s v="FORMAL SHIRT"/>
    <s v="EOS"/>
    <n v="0"/>
    <n v="0"/>
    <n v="0"/>
    <n v="0"/>
    <n v="0"/>
    <n v="2"/>
    <n v="0"/>
    <n v="2"/>
    <n v="0"/>
    <n v="0"/>
    <n v="0"/>
    <n v="0"/>
    <n v="0"/>
    <n v="2600"/>
    <n v="0"/>
    <n v="2600"/>
    <n v="2"/>
    <n v="1300"/>
    <n v="2600"/>
    <n v="221.00000000000003"/>
    <n v="442.00000000000006"/>
  </r>
  <r>
    <s v=""/>
    <n v="0"/>
    <s v="10082281A073925BA60"/>
    <s v="10082281A073925BA6040"/>
    <n v="1008228"/>
    <s v="1A07392"/>
    <s v="5BA60"/>
    <n v="40"/>
    <s v="VERSACE"/>
    <s v="SS23"/>
    <s v="2023PE"/>
    <x v="0"/>
    <x v="1"/>
    <s v="RTW"/>
    <x v="15"/>
    <s v="FORMAL SHIRT"/>
    <s v="EOS"/>
    <n v="0"/>
    <n v="0"/>
    <n v="1"/>
    <n v="0"/>
    <n v="0"/>
    <n v="0"/>
    <n v="0"/>
    <n v="1"/>
    <n v="0"/>
    <n v="0"/>
    <n v="1300"/>
    <n v="0"/>
    <n v="0"/>
    <n v="0"/>
    <n v="0"/>
    <n v="1300"/>
    <n v="1"/>
    <n v="1300"/>
    <n v="1300"/>
    <n v="221.00000000000003"/>
    <n v="221.00000000000003"/>
  </r>
  <r>
    <s v=""/>
    <n v="0"/>
    <s v="10082281A073925BA60"/>
    <s v="10082281A073925BA6042"/>
    <n v="1008228"/>
    <s v="1A07392"/>
    <s v="5BA60"/>
    <n v="42"/>
    <s v="VERSACE"/>
    <s v="SS23"/>
    <s v="2023PE"/>
    <x v="0"/>
    <x v="1"/>
    <s v="RTW"/>
    <x v="15"/>
    <s v="FORMAL SHIRT"/>
    <s v="EOS"/>
    <n v="0"/>
    <n v="0"/>
    <n v="0"/>
    <n v="0"/>
    <n v="0"/>
    <n v="1"/>
    <n v="0"/>
    <n v="1"/>
    <n v="0"/>
    <n v="0"/>
    <n v="0"/>
    <n v="0"/>
    <n v="0"/>
    <n v="1300"/>
    <n v="0"/>
    <n v="1300"/>
    <n v="1"/>
    <n v="1300"/>
    <n v="1300"/>
    <n v="221.00000000000003"/>
    <n v="221.00000000000003"/>
  </r>
  <r>
    <s v="1008228_1A07392_5BA50"/>
    <n v="1"/>
    <s v="10082281A073925BA50"/>
    <s v="10082281A073925BA5038"/>
    <n v="1008228"/>
    <s v="1A07392"/>
    <s v="5BA50"/>
    <n v="38"/>
    <s v="VERSACE"/>
    <s v="SS23"/>
    <s v="2023PE"/>
    <x v="0"/>
    <x v="1"/>
    <s v="RTW"/>
    <x v="15"/>
    <s v="FORMAL SHIRT"/>
    <s v="EOS"/>
    <n v="0"/>
    <n v="0"/>
    <n v="0"/>
    <n v="0"/>
    <n v="0"/>
    <n v="3"/>
    <n v="0"/>
    <n v="3"/>
    <n v="0"/>
    <n v="0"/>
    <n v="0"/>
    <n v="0"/>
    <n v="0"/>
    <n v="3900"/>
    <n v="0"/>
    <n v="3900"/>
    <n v="3"/>
    <n v="1300"/>
    <n v="3900"/>
    <n v="221.00000000000003"/>
    <n v="663.00000000000011"/>
  </r>
  <r>
    <s v="1005915_1A00523_1B000"/>
    <n v="1"/>
    <s v="10059151A005231B000"/>
    <s v="10059151A005231B00042"/>
    <n v="1005915"/>
    <s v="1A00523"/>
    <s v="1B000"/>
    <n v="42"/>
    <s v="VERSACE"/>
    <s v="FW22&amp;Before"/>
    <s v="2022AI"/>
    <x v="0"/>
    <x v="1"/>
    <s v="RTW"/>
    <x v="15"/>
    <s v="INFORMAL SHIRT"/>
    <s v="EOS"/>
    <n v="0"/>
    <n v="0"/>
    <n v="0"/>
    <n v="0"/>
    <n v="2"/>
    <n v="0"/>
    <n v="0"/>
    <n v="2"/>
    <n v="0"/>
    <n v="0"/>
    <n v="0"/>
    <n v="0"/>
    <n v="1980"/>
    <n v="0"/>
    <n v="0"/>
    <n v="1980"/>
    <n v="2"/>
    <n v="990"/>
    <n v="1980"/>
    <n v="168.3"/>
    <n v="336.6"/>
  </r>
  <r>
    <s v="1011259_1A08280_5P150"/>
    <n v="1"/>
    <s v="10112591A082805P150"/>
    <s v="10112591A082805P15036"/>
    <n v="1011259"/>
    <s v="1A08280"/>
    <s v="5P150"/>
    <n v="36"/>
    <s v="VERSACE"/>
    <s v="FW23"/>
    <s v="2023AI"/>
    <x v="0"/>
    <x v="1"/>
    <s v="RTW"/>
    <x v="15"/>
    <s v="INFORMAL SHIRT"/>
    <s v="EOS"/>
    <n v="0"/>
    <n v="0"/>
    <n v="0"/>
    <n v="0"/>
    <n v="0"/>
    <n v="0"/>
    <n v="0"/>
    <n v="0"/>
    <n v="0"/>
    <n v="0"/>
    <n v="0"/>
    <n v="0"/>
    <n v="0"/>
    <n v="0"/>
    <n v="0"/>
    <n v="0"/>
    <n v="0"/>
    <n v="1500"/>
    <n v="0"/>
    <n v="255.00000000000003"/>
    <n v="0"/>
  </r>
  <r>
    <s v=""/>
    <n v="0"/>
    <s v="10112591A082805P150"/>
    <s v="10112591A082805P15038"/>
    <n v="1011259"/>
    <s v="1A08280"/>
    <s v="5P150"/>
    <n v="38"/>
    <s v="VERSACE"/>
    <s v="FW23"/>
    <s v="2023AI"/>
    <x v="0"/>
    <x v="1"/>
    <s v="RTW"/>
    <x v="15"/>
    <s v="INFORMAL SHIRT"/>
    <s v="EOS"/>
    <n v="0"/>
    <n v="0"/>
    <n v="0"/>
    <n v="0"/>
    <n v="0"/>
    <n v="0"/>
    <n v="0"/>
    <n v="0"/>
    <n v="0"/>
    <n v="0"/>
    <n v="0"/>
    <n v="0"/>
    <n v="0"/>
    <n v="0"/>
    <n v="0"/>
    <n v="0"/>
    <n v="0"/>
    <n v="1500"/>
    <n v="0"/>
    <n v="255.00000000000003"/>
    <n v="0"/>
  </r>
  <r>
    <s v=""/>
    <n v="0"/>
    <s v="10112591A082805P150"/>
    <s v="10112591A082805P15040"/>
    <n v="1011259"/>
    <s v="1A08280"/>
    <s v="5P150"/>
    <n v="40"/>
    <s v="VERSACE"/>
    <s v="FW23"/>
    <s v="2023AI"/>
    <x v="0"/>
    <x v="1"/>
    <s v="RTW"/>
    <x v="15"/>
    <s v="INFORMAL SHIRT"/>
    <s v="EOS"/>
    <n v="0"/>
    <n v="0"/>
    <n v="1"/>
    <n v="0"/>
    <n v="0"/>
    <n v="0"/>
    <n v="0"/>
    <n v="1"/>
    <n v="0"/>
    <n v="0"/>
    <n v="1500"/>
    <n v="0"/>
    <n v="0"/>
    <n v="0"/>
    <n v="0"/>
    <n v="1500"/>
    <n v="1"/>
    <n v="1500"/>
    <n v="1500"/>
    <n v="255.00000000000003"/>
    <n v="255.00000000000003"/>
  </r>
  <r>
    <s v=""/>
    <n v="0"/>
    <s v="10112591A082805P150"/>
    <s v="10112591A082805P15042"/>
    <n v="1011259"/>
    <s v="1A08280"/>
    <s v="5P150"/>
    <n v="42"/>
    <s v="VERSACE"/>
    <s v="FW23"/>
    <s v="2023AI"/>
    <x v="0"/>
    <x v="1"/>
    <s v="RTW"/>
    <x v="15"/>
    <s v="INFORMAL SHIRT"/>
    <s v="EOS"/>
    <n v="0"/>
    <n v="0"/>
    <n v="0"/>
    <n v="0"/>
    <n v="0"/>
    <n v="0"/>
    <n v="0"/>
    <n v="0"/>
    <n v="0"/>
    <n v="0"/>
    <n v="0"/>
    <n v="0"/>
    <n v="0"/>
    <n v="0"/>
    <n v="0"/>
    <n v="0"/>
    <n v="0"/>
    <n v="1500"/>
    <n v="0"/>
    <n v="255.00000000000003"/>
    <n v="0"/>
  </r>
  <r>
    <s v=""/>
    <n v="0"/>
    <s v="10112591A082805P150"/>
    <s v="10112591A082805P15044"/>
    <n v="1011259"/>
    <s v="1A08280"/>
    <s v="5P150"/>
    <n v="44"/>
    <s v="VERSACE"/>
    <s v="FW23"/>
    <s v="2023AI"/>
    <x v="0"/>
    <x v="1"/>
    <s v="RTW"/>
    <x v="15"/>
    <s v="INFORMAL SHIRT"/>
    <s v="EOS"/>
    <n v="0"/>
    <n v="0"/>
    <n v="0"/>
    <n v="0"/>
    <n v="0"/>
    <n v="0"/>
    <n v="0"/>
    <n v="0"/>
    <n v="0"/>
    <n v="0"/>
    <n v="0"/>
    <n v="0"/>
    <n v="0"/>
    <n v="0"/>
    <n v="0"/>
    <n v="0"/>
    <n v="0"/>
    <n v="1500"/>
    <n v="0"/>
    <n v="255.00000000000003"/>
    <n v="0"/>
  </r>
  <r>
    <s v="1010035_1A07264_1LD60"/>
    <n v="1"/>
    <s v="10100351A072641LD60"/>
    <s v="10100351A072641LD6036"/>
    <n v="1010035"/>
    <s v="1A07264"/>
    <s v="1LD60"/>
    <n v="36"/>
    <s v="VERSACE"/>
    <s v="SS23"/>
    <s v="2023PE"/>
    <x v="0"/>
    <x v="1"/>
    <s v="RTW"/>
    <x v="15"/>
    <s v="SHIRT"/>
    <s v="EOS"/>
    <n v="0"/>
    <n v="0"/>
    <n v="0"/>
    <n v="1"/>
    <n v="1"/>
    <n v="0"/>
    <n v="0"/>
    <n v="2"/>
    <n v="0"/>
    <n v="0"/>
    <n v="0"/>
    <n v="1900"/>
    <n v="1900"/>
    <n v="0"/>
    <n v="0"/>
    <n v="3800"/>
    <n v="2"/>
    <n v="1900"/>
    <n v="3800"/>
    <n v="323"/>
    <n v="646"/>
  </r>
  <r>
    <s v=""/>
    <n v="0"/>
    <s v="10100351A072641LD60"/>
    <s v="10100351A072641LD6038"/>
    <n v="1010035"/>
    <s v="1A07264"/>
    <s v="1LD60"/>
    <n v="38"/>
    <s v="VERSACE"/>
    <s v="SS23"/>
    <s v="2023PE"/>
    <x v="0"/>
    <x v="1"/>
    <s v="RTW"/>
    <x v="15"/>
    <s v="SHIRT"/>
    <s v="EOS"/>
    <n v="0"/>
    <n v="0"/>
    <n v="0"/>
    <n v="1"/>
    <n v="1"/>
    <n v="1"/>
    <n v="0"/>
    <n v="3"/>
    <n v="0"/>
    <n v="0"/>
    <n v="0"/>
    <n v="1900"/>
    <n v="1900"/>
    <n v="1900"/>
    <n v="0"/>
    <n v="5700"/>
    <n v="3"/>
    <n v="1900"/>
    <n v="5700"/>
    <n v="323"/>
    <n v="969"/>
  </r>
  <r>
    <s v=""/>
    <n v="0"/>
    <s v="10100351A072641LD60"/>
    <s v="10100351A072641LD6040"/>
    <n v="1010035"/>
    <s v="1A07264"/>
    <s v="1LD60"/>
    <n v="40"/>
    <s v="VERSACE"/>
    <s v="SS23"/>
    <s v="2023PE"/>
    <x v="0"/>
    <x v="1"/>
    <s v="RTW"/>
    <x v="15"/>
    <s v="SHIRT"/>
    <s v="EOS"/>
    <n v="0"/>
    <n v="0"/>
    <n v="0"/>
    <n v="1"/>
    <n v="2"/>
    <n v="1"/>
    <n v="0"/>
    <n v="4"/>
    <n v="0"/>
    <n v="0"/>
    <n v="0"/>
    <n v="1900"/>
    <n v="3800"/>
    <n v="1900"/>
    <n v="0"/>
    <n v="7600"/>
    <n v="4"/>
    <n v="1900"/>
    <n v="7600"/>
    <n v="323"/>
    <n v="1292"/>
  </r>
  <r>
    <s v=""/>
    <n v="0"/>
    <s v="10100351A072641LD60"/>
    <s v="10100351A072641LD6042"/>
    <n v="1010035"/>
    <s v="1A07264"/>
    <s v="1LD60"/>
    <n v="42"/>
    <s v="VERSACE"/>
    <s v="SS23"/>
    <s v="2023PE"/>
    <x v="0"/>
    <x v="1"/>
    <s v="RTW"/>
    <x v="15"/>
    <s v="SHIRT"/>
    <s v="EOS"/>
    <n v="0"/>
    <n v="0"/>
    <n v="0"/>
    <n v="0"/>
    <n v="0"/>
    <n v="1"/>
    <n v="0"/>
    <n v="1"/>
    <n v="0"/>
    <n v="0"/>
    <n v="0"/>
    <n v="0"/>
    <n v="0"/>
    <n v="1900"/>
    <n v="0"/>
    <n v="1900"/>
    <n v="1"/>
    <n v="1900"/>
    <n v="1900"/>
    <n v="323"/>
    <n v="323"/>
  </r>
  <r>
    <s v="1001347_1A06670_5B100"/>
    <n v="1"/>
    <s v="10013471A066705B100"/>
    <s v="10013471A066705B10044"/>
    <n v="1001347"/>
    <s v="1A06670"/>
    <s v="5B100"/>
    <n v="44"/>
    <s v="VERSACE"/>
    <s v="SS23"/>
    <s v="2023PE"/>
    <x v="0"/>
    <x v="1"/>
    <s v="RTW"/>
    <x v="15"/>
    <s v="TOP"/>
    <s v="EOS"/>
    <n v="0"/>
    <n v="0"/>
    <n v="0"/>
    <n v="0"/>
    <n v="0"/>
    <n v="1"/>
    <n v="0"/>
    <n v="1"/>
    <n v="0"/>
    <n v="0"/>
    <n v="0"/>
    <n v="0"/>
    <n v="0"/>
    <n v="800"/>
    <n v="0"/>
    <n v="800"/>
    <n v="1"/>
    <n v="800"/>
    <n v="800"/>
    <n v="136"/>
    <n v="136"/>
  </r>
  <r>
    <s v="1007885_1A00572_1V940"/>
    <n v="1"/>
    <s v="10078851A005721V940"/>
    <s v="10078851A005721V94036"/>
    <n v="1007885"/>
    <s v="1A00572"/>
    <s v="1V940"/>
    <n v="36"/>
    <s v="VERSACE"/>
    <s v="SS23"/>
    <s v="2023PE"/>
    <x v="0"/>
    <x v="1"/>
    <s v="RTW"/>
    <x v="15"/>
    <s v="TOP"/>
    <s v="EOS"/>
    <n v="0"/>
    <n v="0"/>
    <n v="0"/>
    <n v="0"/>
    <n v="0"/>
    <n v="1"/>
    <n v="0"/>
    <n v="1"/>
    <n v="0"/>
    <n v="0"/>
    <n v="0"/>
    <n v="0"/>
    <n v="0"/>
    <n v="1150"/>
    <n v="0"/>
    <n v="1150"/>
    <n v="1"/>
    <n v="1150"/>
    <n v="1150"/>
    <n v="195.5"/>
    <n v="195.5"/>
  </r>
  <r>
    <s v=""/>
    <n v="0"/>
    <s v="10078851A005721V940"/>
    <s v="10078851A005721V94038"/>
    <n v="1007885"/>
    <s v="1A00572"/>
    <s v="1V940"/>
    <n v="38"/>
    <s v="VERSACE"/>
    <s v="SS23"/>
    <s v="2023PE"/>
    <x v="0"/>
    <x v="1"/>
    <s v="RTW"/>
    <x v="15"/>
    <s v="TOP"/>
    <s v="EOS"/>
    <n v="0"/>
    <n v="0"/>
    <n v="0"/>
    <n v="0"/>
    <n v="1"/>
    <n v="0"/>
    <n v="0"/>
    <n v="1"/>
    <n v="0"/>
    <n v="0"/>
    <n v="0"/>
    <n v="0"/>
    <n v="1150"/>
    <n v="0"/>
    <n v="0"/>
    <n v="1150"/>
    <n v="1"/>
    <n v="1150"/>
    <n v="1150"/>
    <n v="195.5"/>
    <n v="195.5"/>
  </r>
  <r>
    <s v=""/>
    <n v="0"/>
    <s v="10078851A005721V940"/>
    <s v="10078851A005721V94040"/>
    <n v="1007885"/>
    <s v="1A00572"/>
    <s v="1V940"/>
    <n v="40"/>
    <s v="VERSACE"/>
    <s v="SS23"/>
    <s v="2023PE"/>
    <x v="0"/>
    <x v="1"/>
    <s v="RTW"/>
    <x v="15"/>
    <s v="TOP"/>
    <s v="EOS"/>
    <n v="0"/>
    <n v="0"/>
    <n v="2"/>
    <n v="0"/>
    <n v="1"/>
    <n v="0"/>
    <n v="0"/>
    <n v="3"/>
    <n v="0"/>
    <n v="0"/>
    <n v="2300"/>
    <n v="0"/>
    <n v="1150"/>
    <n v="0"/>
    <n v="0"/>
    <n v="3450"/>
    <n v="3"/>
    <n v="1150"/>
    <n v="3450"/>
    <n v="195.5"/>
    <n v="586.5"/>
  </r>
  <r>
    <s v="1007885_1A05908_1B000"/>
    <n v="1"/>
    <s v="10078851A059081B000"/>
    <s v="10078851A059081B00036"/>
    <n v="1007885"/>
    <s v="1A05908"/>
    <s v="1B000"/>
    <n v="36"/>
    <s v="VERSACE"/>
    <s v="SS23"/>
    <s v="2023PE"/>
    <x v="0"/>
    <x v="1"/>
    <s v="RTW"/>
    <x v="15"/>
    <s v="TOP"/>
    <s v="EOS"/>
    <n v="0"/>
    <n v="0"/>
    <n v="0"/>
    <n v="0"/>
    <n v="0"/>
    <n v="0"/>
    <n v="0"/>
    <n v="0"/>
    <n v="0"/>
    <n v="0"/>
    <n v="0"/>
    <n v="0"/>
    <n v="0"/>
    <n v="0"/>
    <n v="0"/>
    <n v="0"/>
    <n v="0"/>
    <n v="1150"/>
    <n v="0"/>
    <n v="195.5"/>
    <n v="0"/>
  </r>
  <r>
    <s v=""/>
    <n v="0"/>
    <s v="10078851A059081B000"/>
    <s v="10078851A059081B00038"/>
    <n v="1007885"/>
    <s v="1A05908"/>
    <s v="1B000"/>
    <n v="38"/>
    <s v="VERSACE"/>
    <s v="SS23"/>
    <s v="2023PE"/>
    <x v="0"/>
    <x v="1"/>
    <s v="RTW"/>
    <x v="15"/>
    <s v="TOP"/>
    <s v="EOS"/>
    <n v="0"/>
    <n v="0"/>
    <n v="0"/>
    <n v="0"/>
    <n v="1"/>
    <n v="0"/>
    <n v="0"/>
    <n v="1"/>
    <n v="0"/>
    <n v="0"/>
    <n v="0"/>
    <n v="0"/>
    <n v="1150"/>
    <n v="0"/>
    <n v="0"/>
    <n v="1150"/>
    <n v="1"/>
    <n v="1150"/>
    <n v="1150"/>
    <n v="195.5"/>
    <n v="195.5"/>
  </r>
  <r>
    <s v=""/>
    <n v="0"/>
    <s v="10078851A059081B000"/>
    <s v="10078851A059081B00040"/>
    <n v="1007885"/>
    <s v="1A05908"/>
    <s v="1B000"/>
    <n v="40"/>
    <s v="VERSACE"/>
    <s v="SS23"/>
    <s v="2023PE"/>
    <x v="0"/>
    <x v="1"/>
    <s v="RTW"/>
    <x v="15"/>
    <s v="TOP"/>
    <s v="EOS"/>
    <n v="0"/>
    <n v="0"/>
    <n v="1"/>
    <n v="0"/>
    <n v="0"/>
    <n v="0"/>
    <n v="0"/>
    <n v="1"/>
    <n v="0"/>
    <n v="0"/>
    <n v="1150"/>
    <n v="0"/>
    <n v="0"/>
    <n v="0"/>
    <n v="0"/>
    <n v="1150"/>
    <n v="1"/>
    <n v="1150"/>
    <n v="1150"/>
    <n v="195.5"/>
    <n v="195.5"/>
  </r>
  <r>
    <s v=""/>
    <n v="0"/>
    <s v="10078851A059081B000"/>
    <s v="10078851A059081B00042"/>
    <n v="1007885"/>
    <s v="1A05908"/>
    <s v="1B000"/>
    <n v="42"/>
    <s v="VERSACE"/>
    <s v="SS23"/>
    <s v="2023PE"/>
    <x v="0"/>
    <x v="1"/>
    <s v="RTW"/>
    <x v="15"/>
    <s v="TOP"/>
    <s v="EOS"/>
    <n v="0"/>
    <n v="0"/>
    <n v="0"/>
    <n v="0"/>
    <n v="1"/>
    <n v="0"/>
    <n v="0"/>
    <n v="1"/>
    <n v="0"/>
    <n v="0"/>
    <n v="0"/>
    <n v="0"/>
    <n v="1150"/>
    <n v="0"/>
    <n v="0"/>
    <n v="1150"/>
    <n v="1"/>
    <n v="1150"/>
    <n v="1150"/>
    <n v="195.5"/>
    <n v="195.5"/>
  </r>
  <r>
    <s v="1009774_1A00540_1B000"/>
    <n v="1"/>
    <s v="10097741A005401B000"/>
    <s v="10097741A005401B00036"/>
    <n v="1009774"/>
    <s v="1A00540"/>
    <s v="1B000"/>
    <n v="36"/>
    <s v="VERSACE"/>
    <s v="SS23"/>
    <s v="2023PE"/>
    <x v="0"/>
    <x v="1"/>
    <s v="RTW"/>
    <x v="15"/>
    <s v="TOP"/>
    <s v="EOS"/>
    <n v="2"/>
    <n v="0"/>
    <n v="0"/>
    <n v="0"/>
    <n v="0"/>
    <n v="0"/>
    <n v="0"/>
    <n v="2"/>
    <n v="2200"/>
    <n v="0"/>
    <n v="0"/>
    <n v="0"/>
    <n v="0"/>
    <n v="0"/>
    <n v="0"/>
    <n v="2200"/>
    <n v="2"/>
    <n v="1100"/>
    <n v="2200"/>
    <n v="187"/>
    <n v="374"/>
  </r>
  <r>
    <s v=""/>
    <n v="0"/>
    <s v="10097741A005401B000"/>
    <s v="10097741A005401B00038"/>
    <n v="1009774"/>
    <s v="1A00540"/>
    <s v="1B000"/>
    <n v="38"/>
    <s v="VERSACE"/>
    <s v="SS23"/>
    <s v="2023PE"/>
    <x v="0"/>
    <x v="1"/>
    <s v="RTW"/>
    <x v="15"/>
    <s v="TOP"/>
    <s v="EOS"/>
    <n v="6"/>
    <n v="0"/>
    <n v="2"/>
    <n v="0"/>
    <n v="0"/>
    <n v="0"/>
    <n v="0"/>
    <n v="8"/>
    <n v="6600"/>
    <n v="0"/>
    <n v="2200"/>
    <n v="0"/>
    <n v="0"/>
    <n v="0"/>
    <n v="0"/>
    <n v="8800"/>
    <n v="8"/>
    <n v="1100"/>
    <n v="8800"/>
    <n v="187"/>
    <n v="1496"/>
  </r>
  <r>
    <s v=""/>
    <n v="0"/>
    <s v="10097741A005401B000"/>
    <s v="10097741A005401B00040"/>
    <n v="1009774"/>
    <s v="1A00540"/>
    <s v="1B000"/>
    <n v="40"/>
    <s v="VERSACE"/>
    <s v="SS23"/>
    <s v="2023PE"/>
    <x v="0"/>
    <x v="1"/>
    <s v="RTW"/>
    <x v="15"/>
    <s v="TOP"/>
    <s v="EOS"/>
    <n v="11"/>
    <n v="0"/>
    <n v="1"/>
    <n v="0"/>
    <n v="1"/>
    <n v="0"/>
    <n v="0"/>
    <n v="13"/>
    <n v="12100"/>
    <n v="0"/>
    <n v="1100"/>
    <n v="0"/>
    <n v="1100"/>
    <n v="0"/>
    <n v="0"/>
    <n v="14300"/>
    <n v="13"/>
    <n v="1100"/>
    <n v="14300"/>
    <n v="187"/>
    <n v="2431"/>
  </r>
  <r>
    <s v=""/>
    <n v="0"/>
    <s v="10097741A005401B000"/>
    <s v="10097741A005401B00042"/>
    <n v="1009774"/>
    <s v="1A00540"/>
    <s v="1B000"/>
    <n v="42"/>
    <s v="VERSACE"/>
    <s v="SS23"/>
    <s v="2023PE"/>
    <x v="0"/>
    <x v="1"/>
    <s v="RTW"/>
    <x v="15"/>
    <s v="TOP"/>
    <s v="EOS"/>
    <n v="1"/>
    <n v="0"/>
    <n v="0"/>
    <n v="0"/>
    <n v="1"/>
    <n v="0"/>
    <n v="0"/>
    <n v="2"/>
    <n v="1100"/>
    <n v="0"/>
    <n v="0"/>
    <n v="0"/>
    <n v="1100"/>
    <n v="0"/>
    <n v="0"/>
    <n v="2200"/>
    <n v="2"/>
    <n v="1100"/>
    <n v="2200"/>
    <n v="187"/>
    <n v="374"/>
  </r>
  <r>
    <s v="1009834_1A00572_1B000"/>
    <n v="1"/>
    <s v="10098341A005721B000"/>
    <s v="10098341A005721B00036"/>
    <n v="1009834"/>
    <s v="1A00572"/>
    <s v="1B000"/>
    <n v="36"/>
    <s v="VERSACE"/>
    <s v="SS23"/>
    <s v="2023PE"/>
    <x v="0"/>
    <x v="1"/>
    <s v="RTW"/>
    <x v="15"/>
    <s v="TOP"/>
    <s v="EOS"/>
    <n v="0"/>
    <n v="3"/>
    <n v="0"/>
    <n v="1"/>
    <n v="0"/>
    <n v="0"/>
    <n v="0"/>
    <n v="4"/>
    <n v="0"/>
    <n v="2550"/>
    <n v="0"/>
    <n v="850"/>
    <n v="0"/>
    <n v="0"/>
    <n v="0"/>
    <n v="3400"/>
    <n v="4"/>
    <n v="850"/>
    <n v="3400"/>
    <n v="144.5"/>
    <n v="578"/>
  </r>
  <r>
    <s v=""/>
    <n v="0"/>
    <s v="10098341A005721B000"/>
    <s v="10098341A005721B00038"/>
    <n v="1009834"/>
    <s v="1A00572"/>
    <s v="1B000"/>
    <n v="38"/>
    <s v="VERSACE"/>
    <s v="SS23"/>
    <s v="2023PE"/>
    <x v="0"/>
    <x v="1"/>
    <s v="RTW"/>
    <x v="15"/>
    <s v="TOP"/>
    <s v="EOS"/>
    <n v="8"/>
    <n v="6"/>
    <n v="0"/>
    <n v="1"/>
    <n v="1"/>
    <n v="1"/>
    <n v="0"/>
    <n v="17"/>
    <n v="6800"/>
    <n v="5100"/>
    <n v="0"/>
    <n v="850"/>
    <n v="850"/>
    <n v="850"/>
    <n v="0"/>
    <n v="14450"/>
    <n v="17"/>
    <n v="850"/>
    <n v="14450"/>
    <n v="144.5"/>
    <n v="2456.5"/>
  </r>
  <r>
    <s v=""/>
    <n v="0"/>
    <s v="10098341A005721B000"/>
    <s v="10098341A005721B00040"/>
    <n v="1009834"/>
    <s v="1A00572"/>
    <s v="1B000"/>
    <n v="40"/>
    <s v="VERSACE"/>
    <s v="SS23"/>
    <s v="2023PE"/>
    <x v="0"/>
    <x v="1"/>
    <s v="RTW"/>
    <x v="15"/>
    <s v="TOP"/>
    <s v="EOS"/>
    <n v="8"/>
    <n v="4"/>
    <n v="0"/>
    <n v="1"/>
    <n v="1"/>
    <n v="1"/>
    <n v="0"/>
    <n v="15"/>
    <n v="6800"/>
    <n v="3400"/>
    <n v="0"/>
    <n v="850"/>
    <n v="850"/>
    <n v="850"/>
    <n v="0"/>
    <n v="12750"/>
    <n v="15"/>
    <n v="850"/>
    <n v="12750"/>
    <n v="144.5"/>
    <n v="2167.5"/>
  </r>
  <r>
    <s v=""/>
    <n v="0"/>
    <s v="10098341A005721B000"/>
    <s v="10098341A005721B00042"/>
    <n v="1009834"/>
    <s v="1A00572"/>
    <s v="1B000"/>
    <n v="42"/>
    <s v="VERSACE"/>
    <s v="SS23"/>
    <s v="2023PE"/>
    <x v="0"/>
    <x v="1"/>
    <s v="RTW"/>
    <x v="15"/>
    <s v="TOP"/>
    <s v="EOS"/>
    <n v="3"/>
    <n v="0"/>
    <n v="0"/>
    <n v="0"/>
    <n v="1"/>
    <n v="1"/>
    <n v="0"/>
    <n v="5"/>
    <n v="2550"/>
    <n v="0"/>
    <n v="0"/>
    <n v="0"/>
    <n v="850"/>
    <n v="850"/>
    <n v="0"/>
    <n v="4250"/>
    <n v="5"/>
    <n v="850"/>
    <n v="4250"/>
    <n v="144.5"/>
    <n v="722.5"/>
  </r>
  <r>
    <s v=""/>
    <n v="0"/>
    <s v="10098341A005721B000"/>
    <s v="10098341A005721B00044"/>
    <n v="1009834"/>
    <s v="1A00572"/>
    <s v="1B000"/>
    <n v="44"/>
    <s v="VERSACE"/>
    <s v="SS23"/>
    <s v="2023PE"/>
    <x v="0"/>
    <x v="1"/>
    <s v="RTW"/>
    <x v="15"/>
    <s v="TOP"/>
    <s v="EOS"/>
    <n v="1"/>
    <n v="0"/>
    <n v="0"/>
    <n v="0"/>
    <n v="0"/>
    <n v="0"/>
    <n v="0"/>
    <n v="1"/>
    <n v="850"/>
    <n v="0"/>
    <n v="0"/>
    <n v="0"/>
    <n v="0"/>
    <n v="0"/>
    <n v="0"/>
    <n v="850"/>
    <n v="1"/>
    <n v="850"/>
    <n v="850"/>
    <n v="144.5"/>
    <n v="144.5"/>
  </r>
  <r>
    <s v="1010024_1A00572_1B000"/>
    <n v="1"/>
    <s v="10100241A005721B000"/>
    <s v="10100241A005721B00036"/>
    <n v="1010024"/>
    <s v="1A00572"/>
    <s v="1B000"/>
    <n v="36"/>
    <s v="VERSACE"/>
    <s v="SS23"/>
    <s v="2023PE"/>
    <x v="0"/>
    <x v="1"/>
    <s v="RTW"/>
    <x v="15"/>
    <s v="TOP"/>
    <s v="EOS"/>
    <n v="0"/>
    <n v="2"/>
    <n v="1"/>
    <n v="1"/>
    <n v="0"/>
    <n v="0"/>
    <n v="0"/>
    <n v="4"/>
    <n v="0"/>
    <n v="1780"/>
    <n v="890"/>
    <n v="890"/>
    <n v="0"/>
    <n v="0"/>
    <n v="0"/>
    <n v="3560"/>
    <n v="4"/>
    <n v="890"/>
    <n v="3560"/>
    <n v="151.30000000000001"/>
    <n v="605.20000000000005"/>
  </r>
  <r>
    <s v=""/>
    <n v="0"/>
    <s v="10100241A005721B000"/>
    <s v="10100241A005721B00038"/>
    <n v="1010024"/>
    <s v="1A00572"/>
    <s v="1B000"/>
    <n v="38"/>
    <s v="VERSACE"/>
    <s v="SS23"/>
    <s v="2023PE"/>
    <x v="0"/>
    <x v="1"/>
    <s v="RTW"/>
    <x v="15"/>
    <s v="TOP"/>
    <s v="EOS"/>
    <n v="0"/>
    <n v="7"/>
    <n v="2"/>
    <n v="1"/>
    <n v="2"/>
    <n v="3"/>
    <n v="0"/>
    <n v="15"/>
    <n v="0"/>
    <n v="6230"/>
    <n v="1780"/>
    <n v="890"/>
    <n v="1780"/>
    <n v="2670"/>
    <n v="0"/>
    <n v="13350"/>
    <n v="15"/>
    <n v="890"/>
    <n v="13350"/>
    <n v="151.30000000000001"/>
    <n v="2269.5"/>
  </r>
  <r>
    <s v=""/>
    <n v="0"/>
    <s v="10100241A005721B000"/>
    <s v="10100241A005721B00040"/>
    <n v="1010024"/>
    <s v="1A00572"/>
    <s v="1B000"/>
    <n v="40"/>
    <s v="VERSACE"/>
    <s v="SS23"/>
    <s v="2023PE"/>
    <x v="0"/>
    <x v="1"/>
    <s v="RTW"/>
    <x v="15"/>
    <s v="TOP"/>
    <s v="EOS"/>
    <n v="1"/>
    <n v="5"/>
    <n v="2"/>
    <n v="1"/>
    <n v="2"/>
    <n v="3"/>
    <n v="0"/>
    <n v="14"/>
    <n v="890"/>
    <n v="4450"/>
    <n v="1780"/>
    <n v="890"/>
    <n v="1780"/>
    <n v="2670"/>
    <n v="0"/>
    <n v="12460"/>
    <n v="14"/>
    <n v="890"/>
    <n v="12460"/>
    <n v="151.30000000000001"/>
    <n v="2118.2000000000003"/>
  </r>
  <r>
    <s v=""/>
    <n v="0"/>
    <s v="10100241A005721B000"/>
    <s v="10100241A005721B00042"/>
    <n v="1010024"/>
    <s v="1A00572"/>
    <s v="1B000"/>
    <n v="42"/>
    <s v="VERSACE"/>
    <s v="SS23"/>
    <s v="2023PE"/>
    <x v="0"/>
    <x v="1"/>
    <s v="RTW"/>
    <x v="15"/>
    <s v="TOP"/>
    <s v="EOS"/>
    <n v="7"/>
    <n v="3"/>
    <n v="2"/>
    <n v="1"/>
    <n v="2"/>
    <n v="1"/>
    <n v="0"/>
    <n v="16"/>
    <n v="6230"/>
    <n v="2670"/>
    <n v="1780"/>
    <n v="890"/>
    <n v="1780"/>
    <n v="890"/>
    <n v="0"/>
    <n v="14240"/>
    <n v="16"/>
    <n v="890"/>
    <n v="14240"/>
    <n v="151.30000000000001"/>
    <n v="2420.8000000000002"/>
  </r>
  <r>
    <s v=""/>
    <n v="0"/>
    <s v="10100241A005721B000"/>
    <s v="10100241A005721B00044"/>
    <n v="1010024"/>
    <s v="1A00572"/>
    <s v="1B000"/>
    <n v="44"/>
    <s v="VERSACE"/>
    <s v="SS23"/>
    <s v="2023PE"/>
    <x v="0"/>
    <x v="1"/>
    <s v="RTW"/>
    <x v="15"/>
    <s v="TOP"/>
    <s v="EOS"/>
    <n v="1"/>
    <n v="0"/>
    <n v="2"/>
    <n v="2"/>
    <n v="1"/>
    <n v="1"/>
    <n v="0"/>
    <n v="7"/>
    <n v="890"/>
    <n v="0"/>
    <n v="1780"/>
    <n v="1780"/>
    <n v="890"/>
    <n v="890"/>
    <n v="0"/>
    <n v="6230"/>
    <n v="7"/>
    <n v="890"/>
    <n v="6230"/>
    <n v="151.30000000000001"/>
    <n v="1059.1000000000001"/>
  </r>
  <r>
    <s v=""/>
    <n v="0"/>
    <s v="10100241A005721B000"/>
    <s v="10100241A005721B00046"/>
    <n v="1010024"/>
    <s v="1A00572"/>
    <s v="1B000"/>
    <n v="46"/>
    <s v="VERSACE"/>
    <s v="SS23"/>
    <s v="2023PE"/>
    <x v="0"/>
    <x v="1"/>
    <s v="RTW"/>
    <x v="15"/>
    <s v="TOP"/>
    <s v="EOS"/>
    <n v="1"/>
    <n v="0"/>
    <n v="0"/>
    <n v="0"/>
    <n v="0"/>
    <n v="0"/>
    <n v="0"/>
    <n v="1"/>
    <n v="890"/>
    <n v="0"/>
    <n v="0"/>
    <n v="0"/>
    <n v="0"/>
    <n v="0"/>
    <n v="0"/>
    <n v="890"/>
    <n v="1"/>
    <n v="890"/>
    <n v="890"/>
    <n v="151.30000000000001"/>
    <n v="151.30000000000001"/>
  </r>
  <r>
    <s v="1010024_1A00572_1LD60"/>
    <n v="1"/>
    <s v="10100241A005721LD60"/>
    <s v="10100241A005721LD6040"/>
    <n v="1010024"/>
    <s v="1A00572"/>
    <s v="1LD60"/>
    <n v="40"/>
    <s v="VERSACE"/>
    <s v="SS23"/>
    <s v="2023PE"/>
    <x v="0"/>
    <x v="1"/>
    <s v="RTW"/>
    <x v="15"/>
    <s v="TOP"/>
    <s v="EOS"/>
    <n v="0"/>
    <n v="0"/>
    <n v="0"/>
    <n v="0"/>
    <n v="1"/>
    <n v="0"/>
    <n v="0"/>
    <n v="1"/>
    <n v="0"/>
    <n v="0"/>
    <n v="0"/>
    <n v="0"/>
    <n v="890"/>
    <n v="0"/>
    <n v="0"/>
    <n v="890"/>
    <n v="1"/>
    <n v="890"/>
    <n v="890"/>
    <n v="151.30000000000001"/>
    <n v="151.30000000000001"/>
  </r>
  <r>
    <s v="A86563_A222813_A1008"/>
    <n v="1"/>
    <s v="A86563A222813A1008"/>
    <s v="A86563A222813A100836"/>
    <s v="A86563"/>
    <s v="A222813"/>
    <s v="A1008"/>
    <n v="36"/>
    <s v="VERSACE"/>
    <s v="FW22&amp;Before"/>
    <s v="2020AI"/>
    <x v="0"/>
    <x v="1"/>
    <s v="RTW"/>
    <x v="16"/>
    <s v="SKIRT"/>
    <s v="EOS"/>
    <n v="2"/>
    <n v="0"/>
    <n v="0"/>
    <n v="0"/>
    <n v="0"/>
    <n v="0"/>
    <n v="0"/>
    <n v="2"/>
    <n v="1180"/>
    <n v="0"/>
    <n v="0"/>
    <n v="0"/>
    <n v="0"/>
    <n v="0"/>
    <n v="0"/>
    <n v="1180"/>
    <n v="2"/>
    <n v="590"/>
    <n v="1180"/>
    <n v="100.30000000000001"/>
    <n v="200.60000000000002"/>
  </r>
  <r>
    <s v=""/>
    <n v="0"/>
    <s v="A86563A222813A1008"/>
    <s v="A86563A222813A100838"/>
    <s v="A86563"/>
    <s v="A222813"/>
    <s v="A1008"/>
    <n v="38"/>
    <s v="VERSACE"/>
    <s v="FW22&amp;Before"/>
    <s v="2020AI"/>
    <x v="0"/>
    <x v="1"/>
    <s v="RTW"/>
    <x v="16"/>
    <s v="SKIRT"/>
    <s v="EOS"/>
    <n v="1"/>
    <n v="0"/>
    <n v="0"/>
    <n v="0"/>
    <n v="0"/>
    <n v="0"/>
    <n v="0"/>
    <n v="1"/>
    <n v="590"/>
    <n v="0"/>
    <n v="0"/>
    <n v="0"/>
    <n v="0"/>
    <n v="0"/>
    <n v="0"/>
    <n v="590"/>
    <n v="1"/>
    <n v="590"/>
    <n v="590"/>
    <n v="100.30000000000001"/>
    <n v="100.30000000000001"/>
  </r>
  <r>
    <s v=""/>
    <n v="0"/>
    <s v="A86563A222813A1008"/>
    <s v="A86563A222813A100842"/>
    <s v="A86563"/>
    <s v="A222813"/>
    <s v="A1008"/>
    <n v="42"/>
    <s v="VERSACE"/>
    <s v="FW22&amp;Before"/>
    <s v="2020AI"/>
    <x v="0"/>
    <x v="1"/>
    <s v="RTW"/>
    <x v="16"/>
    <s v="SKIRT"/>
    <s v="EOS"/>
    <n v="0"/>
    <n v="0"/>
    <n v="0"/>
    <n v="0"/>
    <n v="0"/>
    <n v="0"/>
    <n v="0"/>
    <n v="0"/>
    <n v="0"/>
    <n v="0"/>
    <n v="0"/>
    <n v="0"/>
    <n v="0"/>
    <n v="0"/>
    <n v="0"/>
    <n v="0"/>
    <n v="0"/>
    <n v="590"/>
    <n v="0"/>
    <n v="100.30000000000001"/>
    <n v="0"/>
  </r>
  <r>
    <s v="1004343_1A02881_5B000"/>
    <n v="1"/>
    <s v="10043431A028815B000"/>
    <s v="10043431A028815B00036"/>
    <n v="1004343"/>
    <s v="1A02881"/>
    <s v="5B000"/>
    <n v="36"/>
    <s v="VERSACE"/>
    <s v="FW22&amp;Before"/>
    <s v="2022PE"/>
    <x v="0"/>
    <x v="1"/>
    <s v="RTW"/>
    <x v="16"/>
    <s v="SKIRT"/>
    <s v="EOS"/>
    <n v="2"/>
    <n v="0"/>
    <n v="0"/>
    <n v="0"/>
    <n v="0"/>
    <n v="0"/>
    <n v="0"/>
    <n v="2"/>
    <n v="2300"/>
    <n v="0"/>
    <n v="0"/>
    <n v="0"/>
    <n v="0"/>
    <n v="0"/>
    <n v="0"/>
    <n v="2300"/>
    <n v="2"/>
    <n v="1150"/>
    <n v="2300"/>
    <n v="195.5"/>
    <n v="391"/>
  </r>
  <r>
    <s v=""/>
    <n v="0"/>
    <s v="10043431A028815B000"/>
    <s v="10043431A028815B00038"/>
    <n v="1004343"/>
    <s v="1A02881"/>
    <s v="5B000"/>
    <n v="38"/>
    <s v="VERSACE"/>
    <s v="FW22&amp;Before"/>
    <s v="2022PE"/>
    <x v="0"/>
    <x v="1"/>
    <s v="RTW"/>
    <x v="16"/>
    <s v="SKIRT"/>
    <s v="EOS"/>
    <n v="2"/>
    <n v="0"/>
    <n v="0"/>
    <n v="0"/>
    <n v="0"/>
    <n v="0"/>
    <n v="0"/>
    <n v="2"/>
    <n v="2300"/>
    <n v="0"/>
    <n v="0"/>
    <n v="0"/>
    <n v="0"/>
    <n v="0"/>
    <n v="0"/>
    <n v="2300"/>
    <n v="2"/>
    <n v="1150"/>
    <n v="2300"/>
    <n v="195.5"/>
    <n v="391"/>
  </r>
  <r>
    <s v=""/>
    <n v="0"/>
    <s v="10043431A028815B000"/>
    <s v="10043431A028815B00042"/>
    <n v="1004343"/>
    <s v="1A02881"/>
    <s v="5B000"/>
    <n v="42"/>
    <s v="VERSACE"/>
    <s v="FW22&amp;Before"/>
    <s v="2022PE"/>
    <x v="0"/>
    <x v="1"/>
    <s v="RTW"/>
    <x v="16"/>
    <s v="SKIRT"/>
    <s v="EOS"/>
    <n v="0"/>
    <n v="0"/>
    <n v="0"/>
    <n v="0"/>
    <n v="0"/>
    <n v="0"/>
    <n v="0"/>
    <n v="0"/>
    <n v="0"/>
    <n v="0"/>
    <n v="0"/>
    <n v="0"/>
    <n v="0"/>
    <n v="0"/>
    <n v="0"/>
    <n v="0"/>
    <n v="0"/>
    <n v="1150"/>
    <n v="0"/>
    <n v="195.5"/>
    <n v="0"/>
  </r>
  <r>
    <s v="1003323_1A00540_1B000"/>
    <n v="1"/>
    <s v="10033231A005401B000"/>
    <s v="10033231A005401B00040"/>
    <n v="1003323"/>
    <s v="1A00540"/>
    <s v="1B000"/>
    <n v="40"/>
    <s v="VERSACE"/>
    <s v="FW22&amp;Before"/>
    <s v="2022PE"/>
    <x v="0"/>
    <x v="1"/>
    <s v="RTW"/>
    <x v="16"/>
    <s v="SKIRT"/>
    <s v="EOS"/>
    <n v="1"/>
    <n v="0"/>
    <n v="0"/>
    <n v="0"/>
    <n v="0"/>
    <n v="0"/>
    <n v="0"/>
    <n v="1"/>
    <n v="690"/>
    <n v="0"/>
    <n v="0"/>
    <n v="0"/>
    <n v="0"/>
    <n v="0"/>
    <n v="0"/>
    <n v="690"/>
    <n v="1"/>
    <n v="690"/>
    <n v="690"/>
    <n v="117.30000000000001"/>
    <n v="117.30000000000001"/>
  </r>
  <r>
    <s v=""/>
    <n v="0"/>
    <s v="10033231A005401B000"/>
    <s v="10033231A005401B00042"/>
    <n v="1003323"/>
    <s v="1A00540"/>
    <s v="1B000"/>
    <n v="42"/>
    <s v="VERSACE"/>
    <s v="FW22&amp;Before"/>
    <s v="2022PE"/>
    <x v="0"/>
    <x v="1"/>
    <s v="RTW"/>
    <x v="16"/>
    <s v="SKIRT"/>
    <s v="EOS"/>
    <n v="11"/>
    <n v="0"/>
    <n v="0"/>
    <n v="0"/>
    <n v="0"/>
    <n v="0"/>
    <n v="0"/>
    <n v="11"/>
    <n v="7590"/>
    <n v="0"/>
    <n v="0"/>
    <n v="0"/>
    <n v="0"/>
    <n v="0"/>
    <n v="0"/>
    <n v="7590"/>
    <n v="11"/>
    <n v="690"/>
    <n v="7590"/>
    <n v="117.30000000000001"/>
    <n v="1290.3000000000002"/>
  </r>
  <r>
    <s v=""/>
    <n v="0"/>
    <s v="10033231A005401B000"/>
    <s v="10033231A005401B00044"/>
    <n v="1003323"/>
    <s v="1A00540"/>
    <s v="1B000"/>
    <n v="44"/>
    <s v="VERSACE"/>
    <s v="FW22&amp;Before"/>
    <s v="2022PE"/>
    <x v="0"/>
    <x v="1"/>
    <s v="RTW"/>
    <x v="16"/>
    <s v="SKIRT"/>
    <s v="EOS"/>
    <n v="1"/>
    <n v="0"/>
    <n v="0"/>
    <n v="0"/>
    <n v="0"/>
    <n v="0"/>
    <n v="0"/>
    <n v="1"/>
    <n v="690"/>
    <n v="0"/>
    <n v="0"/>
    <n v="0"/>
    <n v="0"/>
    <n v="0"/>
    <n v="0"/>
    <n v="690"/>
    <n v="1"/>
    <n v="690"/>
    <n v="690"/>
    <n v="117.30000000000001"/>
    <n v="117.30000000000001"/>
  </r>
  <r>
    <s v=""/>
    <n v="0"/>
    <s v="10033231A005401B000"/>
    <s v="10033231A005401B00046"/>
    <n v="1003323"/>
    <s v="1A00540"/>
    <s v="1B000"/>
    <n v="46"/>
    <s v="VERSACE"/>
    <s v="FW22&amp;Before"/>
    <s v="2022PE"/>
    <x v="0"/>
    <x v="1"/>
    <s v="RTW"/>
    <x v="16"/>
    <s v="SKIRT"/>
    <s v="EOS"/>
    <n v="0"/>
    <n v="0"/>
    <n v="0"/>
    <n v="0"/>
    <n v="0"/>
    <n v="0"/>
    <n v="0"/>
    <n v="0"/>
    <n v="0"/>
    <n v="0"/>
    <n v="0"/>
    <n v="0"/>
    <n v="0"/>
    <n v="0"/>
    <n v="0"/>
    <n v="0"/>
    <n v="0"/>
    <n v="690"/>
    <n v="0"/>
    <n v="117.30000000000001"/>
    <n v="0"/>
  </r>
  <r>
    <s v="1003974_1A02884_5P210"/>
    <n v="1"/>
    <s v="10039741A028845P210"/>
    <s v="10039741A028845P21038"/>
    <n v="1003974"/>
    <s v="1A02884"/>
    <s v="5P210"/>
    <n v="38"/>
    <s v="VERSACE"/>
    <s v="FW22&amp;Before"/>
    <s v="2022PE"/>
    <x v="0"/>
    <x v="1"/>
    <s v="RTW"/>
    <x v="16"/>
    <s v="SKIRT"/>
    <s v="EOS"/>
    <n v="1"/>
    <n v="0"/>
    <n v="0"/>
    <n v="0"/>
    <n v="0"/>
    <n v="0"/>
    <n v="0"/>
    <n v="1"/>
    <n v="1100"/>
    <n v="0"/>
    <n v="0"/>
    <n v="0"/>
    <n v="0"/>
    <n v="0"/>
    <n v="0"/>
    <n v="1100"/>
    <n v="1"/>
    <n v="1100"/>
    <n v="1100"/>
    <n v="187"/>
    <n v="187"/>
  </r>
  <r>
    <s v=""/>
    <n v="0"/>
    <s v="10039741A028845P210"/>
    <s v="10039741A028845P21040"/>
    <n v="1003974"/>
    <s v="1A02884"/>
    <s v="5P210"/>
    <n v="40"/>
    <s v="VERSACE"/>
    <s v="FW22&amp;Before"/>
    <s v="2022PE"/>
    <x v="0"/>
    <x v="1"/>
    <s v="RTW"/>
    <x v="16"/>
    <s v="SKIRT"/>
    <s v="EOS"/>
    <n v="1"/>
    <n v="0"/>
    <n v="0"/>
    <n v="0"/>
    <n v="0"/>
    <n v="0"/>
    <n v="0"/>
    <n v="1"/>
    <n v="1100"/>
    <n v="0"/>
    <n v="0"/>
    <n v="0"/>
    <n v="0"/>
    <n v="0"/>
    <n v="0"/>
    <n v="1100"/>
    <n v="1"/>
    <n v="1100"/>
    <n v="1100"/>
    <n v="187"/>
    <n v="187"/>
  </r>
  <r>
    <s v=""/>
    <n v="0"/>
    <s v="10039741A028845P210"/>
    <s v="10039741A028845P21042"/>
    <n v="1003974"/>
    <s v="1A02884"/>
    <s v="5P210"/>
    <n v="42"/>
    <s v="VERSACE"/>
    <s v="FW22&amp;Before"/>
    <s v="2022PE"/>
    <x v="0"/>
    <x v="1"/>
    <s v="RTW"/>
    <x v="16"/>
    <s v="SKIRT"/>
    <s v="EOS"/>
    <n v="1"/>
    <n v="0"/>
    <n v="0"/>
    <n v="0"/>
    <n v="0"/>
    <n v="0"/>
    <n v="0"/>
    <n v="1"/>
    <n v="1100"/>
    <n v="0"/>
    <n v="0"/>
    <n v="0"/>
    <n v="0"/>
    <n v="0"/>
    <n v="0"/>
    <n v="1100"/>
    <n v="1"/>
    <n v="1100"/>
    <n v="1100"/>
    <n v="187"/>
    <n v="187"/>
  </r>
  <r>
    <s v=""/>
    <n v="0"/>
    <s v="10039741A028845P210"/>
    <s v="10039741A028845P21046"/>
    <n v="1003974"/>
    <s v="1A02884"/>
    <s v="5P210"/>
    <n v="46"/>
    <s v="VERSACE"/>
    <s v="FW22&amp;Before"/>
    <s v="2022PE"/>
    <x v="0"/>
    <x v="1"/>
    <s v="RTW"/>
    <x v="16"/>
    <s v="SKIRT"/>
    <s v="EOS"/>
    <n v="0"/>
    <n v="0"/>
    <n v="0"/>
    <n v="0"/>
    <n v="0"/>
    <n v="0"/>
    <n v="0"/>
    <n v="0"/>
    <n v="0"/>
    <n v="0"/>
    <n v="0"/>
    <n v="0"/>
    <n v="0"/>
    <n v="0"/>
    <n v="0"/>
    <n v="0"/>
    <n v="0"/>
    <n v="1100"/>
    <n v="0"/>
    <n v="187"/>
    <n v="0"/>
  </r>
  <r>
    <s v="1003955_1A02985_5P210"/>
    <n v="1"/>
    <s v="10039551A029855P210"/>
    <s v="10039551A029855P21038"/>
    <n v="1003955"/>
    <s v="1A02985"/>
    <s v="5P210"/>
    <n v="38"/>
    <s v="VERSACE"/>
    <s v="FW22&amp;Before"/>
    <s v="2022PE"/>
    <x v="0"/>
    <x v="1"/>
    <s v="RTW"/>
    <x v="16"/>
    <s v="SKIRT"/>
    <s v="EOS"/>
    <n v="6"/>
    <n v="0"/>
    <n v="0"/>
    <n v="0"/>
    <n v="0"/>
    <n v="0"/>
    <n v="0"/>
    <n v="6"/>
    <n v="7200"/>
    <n v="0"/>
    <n v="0"/>
    <n v="0"/>
    <n v="0"/>
    <n v="0"/>
    <n v="0"/>
    <n v="7200"/>
    <n v="6"/>
    <n v="1200"/>
    <n v="7200"/>
    <n v="204.00000000000003"/>
    <n v="1224.0000000000002"/>
  </r>
  <r>
    <s v=""/>
    <n v="0"/>
    <s v="10039551A029855P210"/>
    <s v="10039551A029855P21040"/>
    <n v="1003955"/>
    <s v="1A02985"/>
    <s v="5P210"/>
    <n v="40"/>
    <s v="VERSACE"/>
    <s v="FW22&amp;Before"/>
    <s v="2022PE"/>
    <x v="0"/>
    <x v="1"/>
    <s v="RTW"/>
    <x v="16"/>
    <s v="SKIRT"/>
    <s v="EOS"/>
    <n v="2"/>
    <n v="0"/>
    <n v="0"/>
    <n v="0"/>
    <n v="0"/>
    <n v="0"/>
    <n v="0"/>
    <n v="2"/>
    <n v="2400"/>
    <n v="0"/>
    <n v="0"/>
    <n v="0"/>
    <n v="0"/>
    <n v="0"/>
    <n v="0"/>
    <n v="2400"/>
    <n v="2"/>
    <n v="1200"/>
    <n v="2400"/>
    <n v="204.00000000000003"/>
    <n v="408.00000000000006"/>
  </r>
  <r>
    <s v="1010036_1A06838_1LD60"/>
    <n v="1"/>
    <s v="10100361A068381LD60"/>
    <s v="10100361A068381LD6042"/>
    <n v="1010036"/>
    <s v="1A06838"/>
    <s v="1LD60"/>
    <n v="42"/>
    <s v="VERSACE"/>
    <s v="SS23"/>
    <s v="2023PE"/>
    <x v="0"/>
    <x v="1"/>
    <s v="RTW"/>
    <x v="16"/>
    <s v="SKIRT"/>
    <s v="EOS"/>
    <n v="0"/>
    <n v="0"/>
    <n v="0"/>
    <n v="0"/>
    <n v="0"/>
    <n v="1"/>
    <n v="0"/>
    <n v="1"/>
    <n v="0"/>
    <n v="0"/>
    <n v="0"/>
    <n v="0"/>
    <n v="0"/>
    <n v="1200"/>
    <n v="0"/>
    <n v="1200"/>
    <n v="1"/>
    <n v="1200"/>
    <n v="1200"/>
    <n v="204.00000000000003"/>
    <n v="204.00000000000003"/>
  </r>
  <r>
    <s v="1007487_1A05353_2B740"/>
    <n v="1"/>
    <s v="10074871A053532B740"/>
    <s v="10074871A053532B74038"/>
    <n v="1007487"/>
    <s v="1A05353"/>
    <s v="2B740"/>
    <n v="38"/>
    <s v="VERSACE"/>
    <s v="SS23"/>
    <s v="2023PE"/>
    <x v="0"/>
    <x v="1"/>
    <s v="RTW"/>
    <x v="16"/>
    <s v="SKIRT"/>
    <s v="EOS"/>
    <n v="0"/>
    <n v="1"/>
    <n v="0"/>
    <n v="0"/>
    <n v="0"/>
    <n v="0"/>
    <n v="0"/>
    <n v="1"/>
    <n v="0"/>
    <n v="1500"/>
    <n v="0"/>
    <n v="0"/>
    <n v="0"/>
    <n v="0"/>
    <n v="0"/>
    <n v="1500"/>
    <n v="1"/>
    <n v="1500"/>
    <n v="1500"/>
    <n v="255.00000000000003"/>
    <n v="255.00000000000003"/>
  </r>
  <r>
    <s v="1007883_1A06317_5W020"/>
    <n v="1"/>
    <s v="10078831A063175W020"/>
    <s v="10078831A063175W02038"/>
    <n v="1007883"/>
    <s v="1A06317"/>
    <s v="5W020"/>
    <n v="38"/>
    <s v="VERSACE"/>
    <s v="SS23"/>
    <s v="2023PE"/>
    <x v="0"/>
    <x v="1"/>
    <s v="RTW"/>
    <x v="16"/>
    <s v="SKIRT"/>
    <s v="EOS"/>
    <n v="1"/>
    <n v="0"/>
    <n v="0"/>
    <n v="0"/>
    <n v="0"/>
    <n v="0"/>
    <n v="0"/>
    <n v="1"/>
    <n v="2600"/>
    <n v="0"/>
    <n v="0"/>
    <n v="0"/>
    <n v="0"/>
    <n v="0"/>
    <n v="0"/>
    <n v="2600"/>
    <n v="1"/>
    <n v="2600"/>
    <n v="2600"/>
    <n v="442.00000000000006"/>
    <n v="442.00000000000006"/>
  </r>
  <r>
    <s v=""/>
    <n v="0"/>
    <s v="10078831A063175W020"/>
    <s v="10078831A063175W02040"/>
    <n v="1007883"/>
    <s v="1A06317"/>
    <s v="5W020"/>
    <n v="40"/>
    <s v="VERSACE"/>
    <s v="SS23"/>
    <s v="2023PE"/>
    <x v="0"/>
    <x v="1"/>
    <s v="RTW"/>
    <x v="16"/>
    <s v="SKIRT"/>
    <s v="EOS"/>
    <n v="0"/>
    <n v="0"/>
    <n v="0"/>
    <n v="0"/>
    <n v="0"/>
    <n v="0"/>
    <n v="0"/>
    <n v="0"/>
    <n v="0"/>
    <n v="0"/>
    <n v="0"/>
    <n v="0"/>
    <n v="0"/>
    <n v="0"/>
    <n v="0"/>
    <n v="0"/>
    <n v="0"/>
    <n v="2600"/>
    <n v="0"/>
    <n v="442.00000000000006"/>
    <n v="0"/>
  </r>
  <r>
    <s v=""/>
    <n v="0"/>
    <s v="10078831A063175W020"/>
    <s v="10078831A063175W02042"/>
    <n v="1007883"/>
    <s v="1A06317"/>
    <s v="5W020"/>
    <n v="42"/>
    <s v="VERSACE"/>
    <s v="SS23"/>
    <s v="2023PE"/>
    <x v="0"/>
    <x v="1"/>
    <s v="RTW"/>
    <x v="16"/>
    <s v="SKIRT"/>
    <s v="EOS"/>
    <n v="1"/>
    <n v="0"/>
    <n v="0"/>
    <n v="0"/>
    <n v="0"/>
    <n v="0"/>
    <n v="0"/>
    <n v="1"/>
    <n v="2600"/>
    <n v="0"/>
    <n v="0"/>
    <n v="0"/>
    <n v="0"/>
    <n v="0"/>
    <n v="0"/>
    <n v="2600"/>
    <n v="1"/>
    <n v="2600"/>
    <n v="2600"/>
    <n v="442.00000000000006"/>
    <n v="442.00000000000006"/>
  </r>
  <r>
    <s v="1008247_1A01253_1B000"/>
    <n v="1"/>
    <s v="10082471A012531B000"/>
    <s v="10082471A012531B00036"/>
    <n v="1008247"/>
    <s v="1A01253"/>
    <s v="1B000"/>
    <n v="36"/>
    <s v="VERSACE"/>
    <s v="SS23"/>
    <s v="2023PE"/>
    <x v="0"/>
    <x v="1"/>
    <s v="RTW"/>
    <x v="16"/>
    <s v="SKIRT"/>
    <s v="EOS"/>
    <n v="0"/>
    <n v="1"/>
    <n v="1"/>
    <n v="0"/>
    <n v="0"/>
    <n v="0"/>
    <n v="0"/>
    <n v="2"/>
    <n v="0"/>
    <n v="990"/>
    <n v="990"/>
    <n v="0"/>
    <n v="0"/>
    <n v="0"/>
    <n v="0"/>
    <n v="1980"/>
    <n v="2"/>
    <n v="990"/>
    <n v="1980"/>
    <n v="168.3"/>
    <n v="336.6"/>
  </r>
  <r>
    <s v=""/>
    <n v="0"/>
    <s v="10082471A012531B000"/>
    <s v="10082471A012531B00038"/>
    <n v="1008247"/>
    <s v="1A01253"/>
    <s v="1B000"/>
    <n v="38"/>
    <s v="VERSACE"/>
    <s v="SS23"/>
    <s v="2023PE"/>
    <x v="0"/>
    <x v="1"/>
    <s v="RTW"/>
    <x v="16"/>
    <s v="SKIRT"/>
    <s v="EOS"/>
    <n v="0"/>
    <n v="2"/>
    <n v="2"/>
    <n v="0"/>
    <n v="1"/>
    <n v="2"/>
    <n v="0"/>
    <n v="7"/>
    <n v="0"/>
    <n v="1980"/>
    <n v="1980"/>
    <n v="0"/>
    <n v="990"/>
    <n v="1980"/>
    <n v="0"/>
    <n v="6930"/>
    <n v="7"/>
    <n v="990"/>
    <n v="6930"/>
    <n v="168.3"/>
    <n v="1178.1000000000001"/>
  </r>
  <r>
    <s v=""/>
    <n v="0"/>
    <s v="10082471A012531B000"/>
    <s v="10082471A012531B00040"/>
    <n v="1008247"/>
    <s v="1A01253"/>
    <s v="1B000"/>
    <n v="40"/>
    <s v="VERSACE"/>
    <s v="SS23"/>
    <s v="2023PE"/>
    <x v="0"/>
    <x v="1"/>
    <s v="RTW"/>
    <x v="16"/>
    <s v="SKIRT"/>
    <s v="EOS"/>
    <n v="0"/>
    <n v="0"/>
    <n v="2"/>
    <n v="0"/>
    <n v="0"/>
    <n v="2"/>
    <n v="0"/>
    <n v="4"/>
    <n v="0"/>
    <n v="0"/>
    <n v="1980"/>
    <n v="0"/>
    <n v="0"/>
    <n v="1980"/>
    <n v="0"/>
    <n v="3960"/>
    <n v="4"/>
    <n v="990"/>
    <n v="3960"/>
    <n v="168.3"/>
    <n v="673.2"/>
  </r>
  <r>
    <s v=""/>
    <n v="0"/>
    <s v="10082471A012531B000"/>
    <s v="10082471A012531B00042"/>
    <n v="1008247"/>
    <s v="1A01253"/>
    <s v="1B000"/>
    <n v="42"/>
    <s v="VERSACE"/>
    <s v="SS23"/>
    <s v="2023PE"/>
    <x v="0"/>
    <x v="1"/>
    <s v="RTW"/>
    <x v="16"/>
    <s v="SKIRT"/>
    <s v="EOS"/>
    <n v="1"/>
    <n v="1"/>
    <n v="0"/>
    <n v="0"/>
    <n v="0"/>
    <n v="1"/>
    <n v="0"/>
    <n v="3"/>
    <n v="990"/>
    <n v="990"/>
    <n v="0"/>
    <n v="0"/>
    <n v="0"/>
    <n v="990"/>
    <n v="0"/>
    <n v="2970"/>
    <n v="3"/>
    <n v="990"/>
    <n v="2970"/>
    <n v="168.3"/>
    <n v="504.90000000000003"/>
  </r>
  <r>
    <s v=""/>
    <n v="0"/>
    <s v="10082471A012531B000"/>
    <s v="10082471A012531B00044"/>
    <n v="1008247"/>
    <s v="1A01253"/>
    <s v="1B000"/>
    <n v="44"/>
    <s v="VERSACE"/>
    <s v="SS23"/>
    <s v="2023PE"/>
    <x v="0"/>
    <x v="1"/>
    <s v="RTW"/>
    <x v="16"/>
    <s v="SKIRT"/>
    <s v="EOS"/>
    <n v="1"/>
    <n v="0"/>
    <n v="0"/>
    <n v="0"/>
    <n v="0"/>
    <n v="0"/>
    <n v="0"/>
    <n v="1"/>
    <n v="990"/>
    <n v="0"/>
    <n v="0"/>
    <n v="0"/>
    <n v="0"/>
    <n v="0"/>
    <n v="0"/>
    <n v="990"/>
    <n v="1"/>
    <n v="990"/>
    <n v="990"/>
    <n v="168.3"/>
    <n v="168.3"/>
  </r>
  <r>
    <s v="1008735_1A01798_1B000"/>
    <n v="1"/>
    <s v="10087351A017981B000"/>
    <s v="10087351A017981B00036"/>
    <n v="1008735"/>
    <s v="1A01798"/>
    <s v="1B000"/>
    <n v="36"/>
    <s v="VERSACE"/>
    <s v="SS23"/>
    <s v="2023PE"/>
    <x v="0"/>
    <x v="1"/>
    <s v="RTW"/>
    <x v="16"/>
    <s v="SKIRT"/>
    <s v="EOS"/>
    <n v="1"/>
    <n v="1"/>
    <n v="1"/>
    <n v="0"/>
    <n v="0"/>
    <n v="0"/>
    <n v="0"/>
    <n v="3"/>
    <n v="790"/>
    <n v="790"/>
    <n v="790"/>
    <n v="0"/>
    <n v="0"/>
    <n v="0"/>
    <n v="0"/>
    <n v="2370"/>
    <n v="3"/>
    <n v="790"/>
    <n v="2370"/>
    <n v="134.30000000000001"/>
    <n v="402.90000000000003"/>
  </r>
  <r>
    <s v=""/>
    <n v="0"/>
    <s v="10087351A017981B000"/>
    <s v="10087351A017981B00038"/>
    <n v="1008735"/>
    <s v="1A01798"/>
    <s v="1B000"/>
    <n v="38"/>
    <s v="VERSACE"/>
    <s v="SS23"/>
    <s v="2023PE"/>
    <x v="0"/>
    <x v="1"/>
    <s v="RTW"/>
    <x v="16"/>
    <s v="SKIRT"/>
    <s v="EOS"/>
    <n v="2"/>
    <n v="2"/>
    <n v="3"/>
    <n v="3"/>
    <n v="1"/>
    <n v="1"/>
    <n v="0"/>
    <n v="12"/>
    <n v="1580"/>
    <n v="1580"/>
    <n v="2370"/>
    <n v="2370"/>
    <n v="790"/>
    <n v="790"/>
    <n v="0"/>
    <n v="9480"/>
    <n v="12"/>
    <n v="790"/>
    <n v="9480"/>
    <n v="134.30000000000001"/>
    <n v="1611.6000000000001"/>
  </r>
  <r>
    <s v=""/>
    <n v="0"/>
    <s v="10087351A017981B000"/>
    <s v="10087351A017981B00040"/>
    <n v="1008735"/>
    <s v="1A01798"/>
    <s v="1B000"/>
    <n v="40"/>
    <s v="VERSACE"/>
    <s v="SS23"/>
    <s v="2023PE"/>
    <x v="0"/>
    <x v="1"/>
    <s v="RTW"/>
    <x v="16"/>
    <s v="SKIRT"/>
    <s v="EOS"/>
    <n v="2"/>
    <n v="5"/>
    <n v="3"/>
    <n v="2"/>
    <n v="1"/>
    <n v="1"/>
    <n v="0"/>
    <n v="14"/>
    <n v="1580"/>
    <n v="3950"/>
    <n v="2370"/>
    <n v="1580"/>
    <n v="790"/>
    <n v="790"/>
    <n v="0"/>
    <n v="11060"/>
    <n v="14"/>
    <n v="790"/>
    <n v="11060"/>
    <n v="134.30000000000001"/>
    <n v="1880.2000000000003"/>
  </r>
  <r>
    <s v=""/>
    <n v="0"/>
    <s v="10087351A017981B000"/>
    <s v="10087351A017981B00042"/>
    <n v="1008735"/>
    <s v="1A01798"/>
    <s v="1B000"/>
    <n v="42"/>
    <s v="VERSACE"/>
    <s v="SS23"/>
    <s v="2023PE"/>
    <x v="0"/>
    <x v="1"/>
    <s v="RTW"/>
    <x v="16"/>
    <s v="SKIRT"/>
    <s v="EOS"/>
    <n v="6"/>
    <n v="1"/>
    <n v="3"/>
    <n v="0"/>
    <n v="1"/>
    <n v="0"/>
    <n v="0"/>
    <n v="11"/>
    <n v="4740"/>
    <n v="790"/>
    <n v="2370"/>
    <n v="0"/>
    <n v="790"/>
    <n v="0"/>
    <n v="0"/>
    <n v="8690"/>
    <n v="11"/>
    <n v="790"/>
    <n v="8690"/>
    <n v="134.30000000000001"/>
    <n v="1477.3000000000002"/>
  </r>
  <r>
    <s v=""/>
    <n v="0"/>
    <s v="10087351A017981B000"/>
    <s v="10087351A017981B00044"/>
    <n v="1008735"/>
    <s v="1A01798"/>
    <s v="1B000"/>
    <n v="44"/>
    <s v="VERSACE"/>
    <s v="SS23"/>
    <s v="2023PE"/>
    <x v="0"/>
    <x v="1"/>
    <s v="RTW"/>
    <x v="16"/>
    <s v="SKIRT"/>
    <s v="EOS"/>
    <n v="3"/>
    <n v="0"/>
    <n v="0"/>
    <n v="0"/>
    <n v="0"/>
    <n v="0"/>
    <n v="0"/>
    <n v="3"/>
    <n v="2370"/>
    <n v="0"/>
    <n v="0"/>
    <n v="0"/>
    <n v="0"/>
    <n v="0"/>
    <n v="0"/>
    <n v="2370"/>
    <n v="3"/>
    <n v="790"/>
    <n v="2370"/>
    <n v="134.30000000000001"/>
    <n v="402.90000000000003"/>
  </r>
  <r>
    <s v=""/>
    <n v="0"/>
    <s v="10087351A017981B000"/>
    <s v="10087351A017981B00046"/>
    <n v="1008735"/>
    <s v="1A01798"/>
    <s v="1B000"/>
    <n v="46"/>
    <s v="VERSACE"/>
    <s v="SS23"/>
    <s v="2023PE"/>
    <x v="0"/>
    <x v="1"/>
    <s v="RTW"/>
    <x v="16"/>
    <s v="SKIRT"/>
    <s v="EOS"/>
    <n v="1"/>
    <n v="0"/>
    <n v="0"/>
    <n v="0"/>
    <n v="0"/>
    <n v="0"/>
    <n v="0"/>
    <n v="1"/>
    <n v="790"/>
    <n v="0"/>
    <n v="0"/>
    <n v="0"/>
    <n v="0"/>
    <n v="0"/>
    <n v="0"/>
    <n v="790"/>
    <n v="1"/>
    <n v="790"/>
    <n v="790"/>
    <n v="134.30000000000001"/>
    <n v="134.30000000000001"/>
  </r>
  <r>
    <s v="1008742_1A06392_5B100"/>
    <n v="1"/>
    <s v="10087421A063925B100"/>
    <s v="10087421A063925B10036"/>
    <n v="1008742"/>
    <s v="1A06392"/>
    <s v="5B100"/>
    <n v="36"/>
    <s v="VERSACE"/>
    <s v="SS23"/>
    <s v="2023PE"/>
    <x v="0"/>
    <x v="1"/>
    <s v="RTW"/>
    <x v="16"/>
    <s v="SKIRT"/>
    <s v="EOS"/>
    <n v="0"/>
    <n v="3"/>
    <n v="1"/>
    <n v="0"/>
    <n v="0"/>
    <n v="1"/>
    <n v="0"/>
    <n v="5"/>
    <n v="0"/>
    <n v="4500"/>
    <n v="1500"/>
    <n v="0"/>
    <n v="0"/>
    <n v="1500"/>
    <n v="0"/>
    <n v="7500"/>
    <n v="5"/>
    <n v="1500"/>
    <n v="7500"/>
    <n v="255.00000000000003"/>
    <n v="1275.0000000000002"/>
  </r>
  <r>
    <s v=""/>
    <n v="0"/>
    <s v="10087421A063925B100"/>
    <s v="10087421A063925B10038"/>
    <n v="1008742"/>
    <s v="1A06392"/>
    <s v="5B100"/>
    <n v="38"/>
    <s v="VERSACE"/>
    <s v="SS23"/>
    <s v="2023PE"/>
    <x v="0"/>
    <x v="1"/>
    <s v="RTW"/>
    <x v="16"/>
    <s v="SKIRT"/>
    <s v="EOS"/>
    <n v="0"/>
    <n v="8"/>
    <n v="4"/>
    <n v="2"/>
    <n v="2"/>
    <n v="2"/>
    <n v="0"/>
    <n v="18"/>
    <n v="0"/>
    <n v="12000"/>
    <n v="6000"/>
    <n v="3000"/>
    <n v="3000"/>
    <n v="3000"/>
    <n v="0"/>
    <n v="27000"/>
    <n v="18"/>
    <n v="1500"/>
    <n v="27000"/>
    <n v="255.00000000000003"/>
    <n v="4590.0000000000009"/>
  </r>
  <r>
    <s v=""/>
    <n v="0"/>
    <s v="10087421A063925B100"/>
    <s v="10087421A063925B10040"/>
    <n v="1008742"/>
    <s v="1A06392"/>
    <s v="5B100"/>
    <n v="40"/>
    <s v="VERSACE"/>
    <s v="SS23"/>
    <s v="2023PE"/>
    <x v="0"/>
    <x v="1"/>
    <s v="RTW"/>
    <x v="16"/>
    <s v="SKIRT"/>
    <s v="EOS"/>
    <n v="0"/>
    <n v="2"/>
    <n v="5"/>
    <n v="2"/>
    <n v="2"/>
    <n v="3"/>
    <n v="0"/>
    <n v="14"/>
    <n v="0"/>
    <n v="3000"/>
    <n v="7500"/>
    <n v="3000"/>
    <n v="3000"/>
    <n v="4500"/>
    <n v="0"/>
    <n v="21000"/>
    <n v="14"/>
    <n v="1500"/>
    <n v="21000"/>
    <n v="255.00000000000003"/>
    <n v="3570.0000000000005"/>
  </r>
  <r>
    <s v=""/>
    <n v="0"/>
    <s v="10087421A063925B100"/>
    <s v="10087421A063925B10042"/>
    <n v="1008742"/>
    <s v="1A06392"/>
    <s v="5B100"/>
    <n v="42"/>
    <s v="VERSACE"/>
    <s v="SS23"/>
    <s v="2023PE"/>
    <x v="0"/>
    <x v="1"/>
    <s v="RTW"/>
    <x v="16"/>
    <s v="SKIRT"/>
    <s v="EOS"/>
    <n v="0"/>
    <n v="1"/>
    <n v="1"/>
    <n v="2"/>
    <n v="1"/>
    <n v="1"/>
    <n v="0"/>
    <n v="6"/>
    <n v="0"/>
    <n v="1500"/>
    <n v="1500"/>
    <n v="3000"/>
    <n v="1500"/>
    <n v="1500"/>
    <n v="0"/>
    <n v="9000"/>
    <n v="6"/>
    <n v="1500"/>
    <n v="9000"/>
    <n v="255.00000000000003"/>
    <n v="1530.0000000000002"/>
  </r>
  <r>
    <s v="1010026_1A06931_1B000"/>
    <n v="1"/>
    <s v="10100261A069311B000"/>
    <s v="10100261A069311B00036"/>
    <n v="1010026"/>
    <s v="1A06931"/>
    <s v="1B000"/>
    <n v="36"/>
    <s v="VERSACE"/>
    <s v="SS23"/>
    <s v="2023PE"/>
    <x v="0"/>
    <x v="1"/>
    <s v="RTW"/>
    <x v="16"/>
    <s v="SKIRT"/>
    <s v="EOS"/>
    <n v="2"/>
    <n v="0"/>
    <n v="0"/>
    <n v="0"/>
    <n v="1"/>
    <n v="0"/>
    <n v="0"/>
    <n v="3"/>
    <n v="5800"/>
    <n v="0"/>
    <n v="0"/>
    <n v="0"/>
    <n v="2900"/>
    <n v="0"/>
    <n v="0"/>
    <n v="8700"/>
    <n v="3"/>
    <n v="2900"/>
    <n v="8700"/>
    <n v="493.00000000000006"/>
    <n v="1479.0000000000002"/>
  </r>
  <r>
    <s v=""/>
    <n v="0"/>
    <s v="10100261A069311B000"/>
    <s v="10100261A069311B00038"/>
    <n v="1010026"/>
    <s v="1A06931"/>
    <s v="1B000"/>
    <n v="38"/>
    <s v="VERSACE"/>
    <s v="SS23"/>
    <s v="2023PE"/>
    <x v="0"/>
    <x v="1"/>
    <s v="RTW"/>
    <x v="16"/>
    <s v="SKIRT"/>
    <s v="EOS"/>
    <n v="4"/>
    <n v="3"/>
    <n v="2"/>
    <n v="0"/>
    <n v="1"/>
    <n v="2"/>
    <n v="0"/>
    <n v="12"/>
    <n v="11600"/>
    <n v="8700"/>
    <n v="5800"/>
    <n v="0"/>
    <n v="2900"/>
    <n v="5800"/>
    <n v="0"/>
    <n v="34800"/>
    <n v="12"/>
    <n v="2900"/>
    <n v="34800"/>
    <n v="493.00000000000006"/>
    <n v="5916.0000000000009"/>
  </r>
  <r>
    <s v=""/>
    <n v="0"/>
    <s v="10100261A069311B000"/>
    <s v="10100261A069311B00040"/>
    <n v="1010026"/>
    <s v="1A06931"/>
    <s v="1B000"/>
    <n v="40"/>
    <s v="VERSACE"/>
    <s v="SS23"/>
    <s v="2023PE"/>
    <x v="0"/>
    <x v="1"/>
    <s v="RTW"/>
    <x v="16"/>
    <s v="SKIRT"/>
    <s v="EOS"/>
    <n v="6"/>
    <n v="0"/>
    <n v="1"/>
    <n v="0"/>
    <n v="0"/>
    <n v="0"/>
    <n v="0"/>
    <n v="7"/>
    <n v="17400"/>
    <n v="0"/>
    <n v="2900"/>
    <n v="0"/>
    <n v="0"/>
    <n v="0"/>
    <n v="0"/>
    <n v="20300"/>
    <n v="7"/>
    <n v="2900"/>
    <n v="20300"/>
    <n v="493.00000000000006"/>
    <n v="3451.0000000000005"/>
  </r>
  <r>
    <s v=""/>
    <n v="0"/>
    <s v="10100261A069311B000"/>
    <s v="10100261A069311B00042"/>
    <n v="1010026"/>
    <s v="1A06931"/>
    <s v="1B000"/>
    <n v="42"/>
    <s v="VERSACE"/>
    <s v="SS23"/>
    <s v="2023PE"/>
    <x v="0"/>
    <x v="1"/>
    <s v="RTW"/>
    <x v="16"/>
    <s v="SKIRT"/>
    <s v="EOS"/>
    <n v="4"/>
    <n v="0"/>
    <n v="1"/>
    <n v="0"/>
    <n v="0"/>
    <n v="0"/>
    <n v="0"/>
    <n v="5"/>
    <n v="11600"/>
    <n v="0"/>
    <n v="2900"/>
    <n v="0"/>
    <n v="0"/>
    <n v="0"/>
    <n v="0"/>
    <n v="14500"/>
    <n v="5"/>
    <n v="2900"/>
    <n v="14500"/>
    <n v="493.00000000000006"/>
    <n v="2465.0000000000005"/>
  </r>
  <r>
    <s v=""/>
    <n v="0"/>
    <s v="10100261A069311B000"/>
    <s v="10100261A069311B00044"/>
    <n v="1010026"/>
    <s v="1A06931"/>
    <s v="1B000"/>
    <n v="44"/>
    <s v="VERSACE"/>
    <s v="SS23"/>
    <s v="2023PE"/>
    <x v="0"/>
    <x v="1"/>
    <s v="RTW"/>
    <x v="16"/>
    <s v="SKIRT"/>
    <s v="EOS"/>
    <n v="1"/>
    <n v="0"/>
    <n v="0"/>
    <n v="0"/>
    <n v="0"/>
    <n v="0"/>
    <n v="0"/>
    <n v="1"/>
    <n v="2900"/>
    <n v="0"/>
    <n v="0"/>
    <n v="0"/>
    <n v="0"/>
    <n v="0"/>
    <n v="0"/>
    <n v="2900"/>
    <n v="1"/>
    <n v="2900"/>
    <n v="2900"/>
    <n v="493.00000000000006"/>
    <n v="493.00000000000006"/>
  </r>
  <r>
    <s v="1010026_1A06931_1Y870"/>
    <n v="1"/>
    <s v="10100261A069311Y870"/>
    <s v="10100261A069311Y87038"/>
    <n v="1010026"/>
    <s v="1A06931"/>
    <s v="1Y870"/>
    <n v="38"/>
    <s v="VERSACE"/>
    <s v="SS23"/>
    <s v="2023PE"/>
    <x v="0"/>
    <x v="1"/>
    <s v="RTW"/>
    <x v="16"/>
    <s v="SKIRT"/>
    <s v="EOS"/>
    <n v="0"/>
    <n v="1"/>
    <n v="0"/>
    <n v="0"/>
    <n v="1"/>
    <n v="1"/>
    <n v="0"/>
    <n v="3"/>
    <n v="0"/>
    <n v="2900"/>
    <n v="0"/>
    <n v="0"/>
    <n v="2900"/>
    <n v="2900"/>
    <n v="0"/>
    <n v="8700"/>
    <n v="3"/>
    <n v="2900"/>
    <n v="8700"/>
    <n v="493.00000000000006"/>
    <n v="1479.0000000000002"/>
  </r>
  <r>
    <s v=""/>
    <n v="0"/>
    <s v="10100261A069311Y870"/>
    <s v="10100261A069311Y87040"/>
    <n v="1010026"/>
    <s v="1A06931"/>
    <s v="1Y870"/>
    <n v="40"/>
    <s v="VERSACE"/>
    <s v="SS23"/>
    <s v="2023PE"/>
    <x v="0"/>
    <x v="1"/>
    <s v="RTW"/>
    <x v="16"/>
    <s v="SKIRT"/>
    <s v="EOS"/>
    <n v="0"/>
    <n v="0"/>
    <n v="0"/>
    <n v="0"/>
    <n v="1"/>
    <n v="0"/>
    <n v="0"/>
    <n v="1"/>
    <n v="0"/>
    <n v="0"/>
    <n v="0"/>
    <n v="0"/>
    <n v="2900"/>
    <n v="0"/>
    <n v="0"/>
    <n v="2900"/>
    <n v="1"/>
    <n v="2900"/>
    <n v="2900"/>
    <n v="493.00000000000006"/>
    <n v="493.00000000000006"/>
  </r>
  <r>
    <s v="1008638_1A06545_1B000"/>
    <n v="1"/>
    <s v="10086381A065451B000"/>
    <s v="10086381A065451B00036"/>
    <n v="1008638"/>
    <s v="1A06545"/>
    <s v="1B000"/>
    <n v="36"/>
    <s v="VERSACE"/>
    <s v="SS23"/>
    <s v="2023PE"/>
    <x v="0"/>
    <x v="1"/>
    <s v="RTW"/>
    <x v="16"/>
    <s v="SKIRT"/>
    <s v="EOS"/>
    <n v="0"/>
    <n v="1"/>
    <n v="0"/>
    <n v="0"/>
    <n v="0"/>
    <n v="0"/>
    <n v="0"/>
    <n v="1"/>
    <n v="0"/>
    <n v="1200"/>
    <n v="0"/>
    <n v="0"/>
    <n v="0"/>
    <n v="0"/>
    <n v="0"/>
    <n v="1200"/>
    <n v="1"/>
    <n v="1200"/>
    <n v="1200"/>
    <n v="204.00000000000003"/>
    <n v="204.00000000000003"/>
  </r>
  <r>
    <s v=""/>
    <n v="0"/>
    <s v="10086381A065451B000"/>
    <s v="10086381A065451B00038"/>
    <n v="1008638"/>
    <s v="1A06545"/>
    <s v="1B000"/>
    <n v="38"/>
    <s v="VERSACE"/>
    <s v="SS23"/>
    <s v="2023PE"/>
    <x v="0"/>
    <x v="1"/>
    <s v="RTW"/>
    <x v="16"/>
    <s v="SKIRT"/>
    <s v="EOS"/>
    <n v="5"/>
    <n v="2"/>
    <n v="2"/>
    <n v="1"/>
    <n v="1"/>
    <n v="1"/>
    <n v="0"/>
    <n v="12"/>
    <n v="6000"/>
    <n v="2400"/>
    <n v="2400"/>
    <n v="1200"/>
    <n v="1200"/>
    <n v="1200"/>
    <n v="0"/>
    <n v="14400"/>
    <n v="12"/>
    <n v="1200"/>
    <n v="14400"/>
    <n v="204.00000000000003"/>
    <n v="2448.0000000000005"/>
  </r>
  <r>
    <s v=""/>
    <n v="0"/>
    <s v="10086381A065451B000"/>
    <s v="10086381A065451B00040"/>
    <n v="1008638"/>
    <s v="1A06545"/>
    <s v="1B000"/>
    <n v="40"/>
    <s v="VERSACE"/>
    <s v="SS23"/>
    <s v="2023PE"/>
    <x v="0"/>
    <x v="1"/>
    <s v="RTW"/>
    <x v="16"/>
    <s v="SKIRT"/>
    <s v="EOS"/>
    <n v="3"/>
    <n v="0"/>
    <n v="1"/>
    <n v="0"/>
    <n v="1"/>
    <n v="0"/>
    <n v="0"/>
    <n v="5"/>
    <n v="3600"/>
    <n v="0"/>
    <n v="1200"/>
    <n v="0"/>
    <n v="1200"/>
    <n v="0"/>
    <n v="0"/>
    <n v="6000"/>
    <n v="5"/>
    <n v="1200"/>
    <n v="6000"/>
    <n v="204.00000000000003"/>
    <n v="1020.0000000000001"/>
  </r>
  <r>
    <s v=""/>
    <n v="0"/>
    <s v="10086381A065451B000"/>
    <s v="10086381A065451B00042"/>
    <n v="1008638"/>
    <s v="1A06545"/>
    <s v="1B000"/>
    <n v="42"/>
    <s v="VERSACE"/>
    <s v="SS23"/>
    <s v="2023PE"/>
    <x v="0"/>
    <x v="1"/>
    <s v="RTW"/>
    <x v="16"/>
    <s v="SKIRT"/>
    <s v="EOS"/>
    <n v="5"/>
    <n v="1"/>
    <n v="1"/>
    <n v="0"/>
    <n v="1"/>
    <n v="0"/>
    <n v="0"/>
    <n v="8"/>
    <n v="6000"/>
    <n v="1200"/>
    <n v="1200"/>
    <n v="0"/>
    <n v="1200"/>
    <n v="0"/>
    <n v="0"/>
    <n v="9600"/>
    <n v="8"/>
    <n v="1200"/>
    <n v="9600"/>
    <n v="204.00000000000003"/>
    <n v="1632.0000000000002"/>
  </r>
  <r>
    <s v=""/>
    <n v="0"/>
    <s v="10086381A065451B000"/>
    <s v="10086381A065451B00044"/>
    <n v="1008638"/>
    <s v="1A06545"/>
    <s v="1B000"/>
    <n v="44"/>
    <s v="VERSACE"/>
    <s v="SS23"/>
    <s v="2023PE"/>
    <x v="0"/>
    <x v="1"/>
    <s v="RTW"/>
    <x v="16"/>
    <s v="SKIRT"/>
    <s v="EOS"/>
    <n v="1"/>
    <n v="0"/>
    <n v="0"/>
    <n v="0"/>
    <n v="0"/>
    <n v="0"/>
    <n v="0"/>
    <n v="1"/>
    <n v="1200"/>
    <n v="0"/>
    <n v="0"/>
    <n v="0"/>
    <n v="0"/>
    <n v="0"/>
    <n v="0"/>
    <n v="1200"/>
    <n v="1"/>
    <n v="1200"/>
    <n v="1200"/>
    <n v="204.00000000000003"/>
    <n v="204.00000000000003"/>
  </r>
  <r>
    <s v="1009858_1A07099_1B000"/>
    <n v="1"/>
    <s v="10098581A070991B000"/>
    <s v="10098581A070991B00036"/>
    <n v="1009858"/>
    <s v="1A07099"/>
    <s v="1B000"/>
    <n v="36"/>
    <s v="VERSACE"/>
    <s v="SS23"/>
    <s v="2023PE"/>
    <x v="0"/>
    <x v="1"/>
    <s v="RTW"/>
    <x v="16"/>
    <s v="SKIRT"/>
    <s v="EOS"/>
    <n v="0"/>
    <n v="0"/>
    <n v="0"/>
    <n v="0"/>
    <n v="0"/>
    <n v="1"/>
    <n v="0"/>
    <n v="1"/>
    <n v="0"/>
    <n v="0"/>
    <n v="0"/>
    <n v="0"/>
    <n v="0"/>
    <n v="3500"/>
    <n v="0"/>
    <n v="3500"/>
    <n v="1"/>
    <n v="3500"/>
    <n v="3500"/>
    <n v="595"/>
    <n v="595"/>
  </r>
  <r>
    <s v="1008399_1A07494_5P210"/>
    <n v="1"/>
    <s v="10083991A074945P210"/>
    <s v="10083991A074945P21036"/>
    <n v="1008399"/>
    <s v="1A07494"/>
    <s v="5P210"/>
    <n v="36"/>
    <s v="VERSACE"/>
    <s v="FW22&amp;Before"/>
    <s v="2022PE"/>
    <x v="0"/>
    <x v="1"/>
    <s v="RTW"/>
    <x v="16"/>
    <s v="SKIRT"/>
    <s v="MFO"/>
    <n v="0"/>
    <n v="0"/>
    <n v="0"/>
    <n v="0"/>
    <n v="0"/>
    <n v="0"/>
    <n v="0"/>
    <n v="0"/>
    <n v="0"/>
    <n v="0"/>
    <n v="0"/>
    <n v="0"/>
    <n v="0"/>
    <n v="0"/>
    <n v="0"/>
    <n v="0"/>
    <n v="0"/>
    <n v="1180"/>
    <n v="0"/>
    <n v="200.60000000000002"/>
    <n v="0"/>
  </r>
  <r>
    <s v=""/>
    <n v="0"/>
    <s v="10083991A074945P210"/>
    <s v="10083991A074945P21038"/>
    <n v="1008399"/>
    <s v="1A07494"/>
    <s v="5P210"/>
    <n v="38"/>
    <s v="VERSACE"/>
    <s v="FW22&amp;Before"/>
    <s v="2022PE"/>
    <x v="0"/>
    <x v="1"/>
    <s v="RTW"/>
    <x v="16"/>
    <s v="SKIRT"/>
    <s v="MFO"/>
    <n v="6"/>
    <n v="0"/>
    <n v="0"/>
    <n v="0"/>
    <n v="0"/>
    <n v="0"/>
    <n v="0"/>
    <n v="6"/>
    <n v="7080"/>
    <n v="0"/>
    <n v="0"/>
    <n v="0"/>
    <n v="0"/>
    <n v="0"/>
    <n v="0"/>
    <n v="7080"/>
    <n v="6"/>
    <n v="1180"/>
    <n v="7080"/>
    <n v="200.60000000000002"/>
    <n v="1203.6000000000001"/>
  </r>
  <r>
    <s v=""/>
    <n v="0"/>
    <s v="10083991A074945P210"/>
    <s v="10083991A074945P21040"/>
    <n v="1008399"/>
    <s v="1A07494"/>
    <s v="5P210"/>
    <n v="40"/>
    <s v="VERSACE"/>
    <s v="FW22&amp;Before"/>
    <s v="2022PE"/>
    <x v="0"/>
    <x v="1"/>
    <s v="RTW"/>
    <x v="16"/>
    <s v="SKIRT"/>
    <s v="MFO"/>
    <n v="3"/>
    <n v="0"/>
    <n v="0"/>
    <n v="0"/>
    <n v="0"/>
    <n v="0"/>
    <n v="0"/>
    <n v="3"/>
    <n v="3540"/>
    <n v="0"/>
    <n v="0"/>
    <n v="0"/>
    <n v="0"/>
    <n v="0"/>
    <n v="0"/>
    <n v="3540"/>
    <n v="3"/>
    <n v="1180"/>
    <n v="3540"/>
    <n v="200.60000000000002"/>
    <n v="601.80000000000007"/>
  </r>
  <r>
    <s v=""/>
    <n v="0"/>
    <s v="10083991A074945P210"/>
    <s v="10083991A074945P21042"/>
    <n v="1008399"/>
    <s v="1A07494"/>
    <s v="5P210"/>
    <n v="42"/>
    <s v="VERSACE"/>
    <s v="FW22&amp;Before"/>
    <s v="2022PE"/>
    <x v="0"/>
    <x v="1"/>
    <s v="RTW"/>
    <x v="16"/>
    <s v="SKIRT"/>
    <s v="MFO"/>
    <n v="3"/>
    <n v="0"/>
    <n v="0"/>
    <n v="0"/>
    <n v="0"/>
    <n v="0"/>
    <n v="0"/>
    <n v="3"/>
    <n v="3540"/>
    <n v="0"/>
    <n v="0"/>
    <n v="0"/>
    <n v="0"/>
    <n v="0"/>
    <n v="0"/>
    <n v="3540"/>
    <n v="3"/>
    <n v="1180"/>
    <n v="3540"/>
    <n v="200.60000000000002"/>
    <n v="601.80000000000007"/>
  </r>
  <r>
    <s v=""/>
    <n v="0"/>
    <s v="10083991A074945P210"/>
    <s v="10083991A074945P21044"/>
    <n v="1008399"/>
    <s v="1A07494"/>
    <s v="5P210"/>
    <n v="44"/>
    <s v="VERSACE"/>
    <s v="FW22&amp;Before"/>
    <s v="2022PE"/>
    <x v="0"/>
    <x v="1"/>
    <s v="RTW"/>
    <x v="16"/>
    <s v="SKIRT"/>
    <s v="MFO"/>
    <n v="0"/>
    <n v="0"/>
    <n v="0"/>
    <n v="0"/>
    <n v="0"/>
    <n v="0"/>
    <n v="0"/>
    <n v="0"/>
    <n v="0"/>
    <n v="0"/>
    <n v="0"/>
    <n v="0"/>
    <n v="0"/>
    <n v="0"/>
    <n v="0"/>
    <n v="0"/>
    <n v="0"/>
    <n v="1180"/>
    <n v="0"/>
    <n v="200.60000000000002"/>
    <n v="0"/>
  </r>
  <r>
    <s v="1008399_1A04373_5P970"/>
    <n v="1"/>
    <s v="10083991A043735P970"/>
    <s v="10083991A043735P97036"/>
    <n v="1008399"/>
    <s v="1A04373"/>
    <s v="5P970"/>
    <n v="36"/>
    <s v="VERSACE"/>
    <s v="SS23"/>
    <s v="2023PE"/>
    <x v="0"/>
    <x v="1"/>
    <s v="RTW"/>
    <x v="16"/>
    <s v="SKIRT"/>
    <s v="MFO"/>
    <n v="0"/>
    <n v="0"/>
    <n v="0"/>
    <n v="0"/>
    <n v="0"/>
    <n v="0"/>
    <n v="0"/>
    <n v="0"/>
    <n v="0"/>
    <n v="0"/>
    <n v="0"/>
    <n v="0"/>
    <n v="0"/>
    <n v="0"/>
    <n v="0"/>
    <n v="0"/>
    <n v="0"/>
    <n v="1380"/>
    <n v="0"/>
    <n v="234.60000000000002"/>
    <n v="0"/>
  </r>
  <r>
    <s v=""/>
    <n v="0"/>
    <s v="10083991A043735P970"/>
    <s v="10083991A043735P97038"/>
    <n v="1008399"/>
    <s v="1A04373"/>
    <s v="5P970"/>
    <n v="38"/>
    <s v="VERSACE"/>
    <s v="SS23"/>
    <s v="2023PE"/>
    <x v="0"/>
    <x v="1"/>
    <s v="RTW"/>
    <x v="16"/>
    <s v="SKIRT"/>
    <s v="MFO"/>
    <n v="0"/>
    <n v="0"/>
    <n v="0"/>
    <n v="2"/>
    <n v="1"/>
    <n v="0"/>
    <n v="0"/>
    <n v="3"/>
    <n v="0"/>
    <n v="0"/>
    <n v="0"/>
    <n v="2760"/>
    <n v="1380"/>
    <n v="0"/>
    <n v="0"/>
    <n v="4140"/>
    <n v="3"/>
    <n v="1380"/>
    <n v="4140"/>
    <n v="234.60000000000002"/>
    <n v="703.80000000000007"/>
  </r>
  <r>
    <s v=""/>
    <n v="0"/>
    <s v="10083991A043735P970"/>
    <s v="10083991A043735P97040"/>
    <n v="1008399"/>
    <s v="1A04373"/>
    <s v="5P970"/>
    <n v="40"/>
    <s v="VERSACE"/>
    <s v="SS23"/>
    <s v="2023PE"/>
    <x v="0"/>
    <x v="1"/>
    <s v="RTW"/>
    <x v="16"/>
    <s v="SKIRT"/>
    <s v="MFO"/>
    <n v="0"/>
    <n v="0"/>
    <n v="0"/>
    <n v="0"/>
    <n v="2"/>
    <n v="0"/>
    <n v="0"/>
    <n v="2"/>
    <n v="0"/>
    <n v="0"/>
    <n v="0"/>
    <n v="0"/>
    <n v="2760"/>
    <n v="0"/>
    <n v="0"/>
    <n v="2760"/>
    <n v="2"/>
    <n v="1380"/>
    <n v="2760"/>
    <n v="234.60000000000002"/>
    <n v="469.20000000000005"/>
  </r>
  <r>
    <s v=""/>
    <n v="0"/>
    <s v="10083991A043735P970"/>
    <s v="10083991A043735P97042"/>
    <n v="1008399"/>
    <s v="1A04373"/>
    <s v="5P970"/>
    <n v="42"/>
    <s v="VERSACE"/>
    <s v="SS23"/>
    <s v="2023PE"/>
    <x v="0"/>
    <x v="1"/>
    <s v="RTW"/>
    <x v="16"/>
    <s v="SKIRT"/>
    <s v="MFO"/>
    <n v="0"/>
    <n v="0"/>
    <n v="0"/>
    <n v="0"/>
    <n v="0"/>
    <n v="0"/>
    <n v="0"/>
    <n v="0"/>
    <n v="0"/>
    <n v="0"/>
    <n v="0"/>
    <n v="0"/>
    <n v="0"/>
    <n v="0"/>
    <n v="0"/>
    <n v="0"/>
    <n v="0"/>
    <n v="1380"/>
    <n v="0"/>
    <n v="234.60000000000002"/>
    <n v="0"/>
  </r>
  <r>
    <s v=""/>
    <n v="0"/>
    <s v="10083991A043735P970"/>
    <s v="10083991A043735P97044"/>
    <n v="1008399"/>
    <s v="1A04373"/>
    <s v="5P970"/>
    <n v="44"/>
    <s v="VERSACE"/>
    <s v="SS23"/>
    <s v="2023PE"/>
    <x v="0"/>
    <x v="1"/>
    <s v="RTW"/>
    <x v="16"/>
    <s v="SKIRT"/>
    <s v="MFO"/>
    <n v="0"/>
    <n v="0"/>
    <n v="0"/>
    <n v="0"/>
    <n v="0"/>
    <n v="0"/>
    <n v="0"/>
    <n v="0"/>
    <n v="0"/>
    <n v="0"/>
    <n v="0"/>
    <n v="0"/>
    <n v="0"/>
    <n v="0"/>
    <n v="0"/>
    <n v="0"/>
    <n v="0"/>
    <n v="1380"/>
    <n v="0"/>
    <n v="234.60000000000002"/>
    <n v="0"/>
  </r>
  <r>
    <s v=""/>
    <n v="0"/>
    <s v="10083991A043735P970"/>
    <s v="10083991A043735P97046"/>
    <n v="1008399"/>
    <s v="1A04373"/>
    <s v="5P970"/>
    <n v="46"/>
    <s v="VERSACE"/>
    <s v="SS23"/>
    <s v="2023PE"/>
    <x v="0"/>
    <x v="1"/>
    <s v="RTW"/>
    <x v="16"/>
    <s v="SKIRT"/>
    <s v="MFO"/>
    <n v="0"/>
    <n v="0"/>
    <n v="0"/>
    <n v="0"/>
    <n v="0"/>
    <n v="0"/>
    <n v="0"/>
    <n v="0"/>
    <n v="0"/>
    <n v="0"/>
    <n v="0"/>
    <n v="0"/>
    <n v="0"/>
    <n v="0"/>
    <n v="0"/>
    <n v="0"/>
    <n v="0"/>
    <n v="1380"/>
    <n v="0"/>
    <n v="234.60000000000002"/>
    <n v="0"/>
  </r>
  <r>
    <s v="1008393_1A09128_1B000"/>
    <n v="1"/>
    <s v="10083931A091281B000"/>
    <s v="10083931A091281B00036"/>
    <n v="1008393"/>
    <s v="1A09128"/>
    <s v="1B000"/>
    <n v="36"/>
    <s v="VERSACE"/>
    <s v="SS23"/>
    <s v="2023PE"/>
    <x v="0"/>
    <x v="1"/>
    <s v="RTW"/>
    <x v="16"/>
    <s v="SKIRT"/>
    <s v="MFO"/>
    <n v="0"/>
    <n v="0"/>
    <n v="0"/>
    <n v="0"/>
    <n v="0"/>
    <n v="0"/>
    <n v="0"/>
    <n v="0"/>
    <n v="0"/>
    <n v="0"/>
    <n v="0"/>
    <n v="0"/>
    <n v="0"/>
    <n v="0"/>
    <n v="0"/>
    <n v="0"/>
    <n v="0"/>
    <n v="780"/>
    <n v="0"/>
    <n v="132.60000000000002"/>
    <n v="0"/>
  </r>
  <r>
    <s v=""/>
    <n v="0"/>
    <s v="10083931A091281B000"/>
    <s v="10083931A091281B00038"/>
    <n v="1008393"/>
    <s v="1A09128"/>
    <s v="1B000"/>
    <n v="38"/>
    <s v="VERSACE"/>
    <s v="SS23"/>
    <s v="2023PE"/>
    <x v="0"/>
    <x v="1"/>
    <s v="RTW"/>
    <x v="16"/>
    <s v="SKIRT"/>
    <s v="MFO"/>
    <n v="0"/>
    <n v="0"/>
    <n v="0"/>
    <n v="0"/>
    <n v="0"/>
    <n v="0"/>
    <n v="0"/>
    <n v="0"/>
    <n v="0"/>
    <n v="0"/>
    <n v="0"/>
    <n v="0"/>
    <n v="0"/>
    <n v="0"/>
    <n v="0"/>
    <n v="0"/>
    <n v="0"/>
    <n v="780"/>
    <n v="0"/>
    <n v="132.60000000000002"/>
    <n v="0"/>
  </r>
  <r>
    <s v=""/>
    <n v="0"/>
    <s v="10083931A091281B000"/>
    <s v="10083931A091281B00040"/>
    <n v="1008393"/>
    <s v="1A09128"/>
    <s v="1B000"/>
    <n v="40"/>
    <s v="VERSACE"/>
    <s v="SS23"/>
    <s v="2023PE"/>
    <x v="0"/>
    <x v="1"/>
    <s v="RTW"/>
    <x v="16"/>
    <s v="SKIRT"/>
    <s v="MFO"/>
    <n v="0"/>
    <n v="0"/>
    <n v="1"/>
    <n v="0"/>
    <n v="0"/>
    <n v="0"/>
    <n v="0"/>
    <n v="1"/>
    <n v="0"/>
    <n v="0"/>
    <n v="780"/>
    <n v="0"/>
    <n v="0"/>
    <n v="0"/>
    <n v="0"/>
    <n v="780"/>
    <n v="1"/>
    <n v="780"/>
    <n v="780"/>
    <n v="132.60000000000002"/>
    <n v="132.60000000000002"/>
  </r>
  <r>
    <s v=""/>
    <n v="0"/>
    <s v="10083931A091281B000"/>
    <s v="10083931A091281B00042"/>
    <n v="1008393"/>
    <s v="1A09128"/>
    <s v="1B000"/>
    <n v="42"/>
    <s v="VERSACE"/>
    <s v="SS23"/>
    <s v="2023PE"/>
    <x v="0"/>
    <x v="1"/>
    <s v="RTW"/>
    <x v="16"/>
    <s v="SKIRT"/>
    <s v="MFO"/>
    <n v="0"/>
    <n v="0"/>
    <n v="0"/>
    <n v="0"/>
    <n v="0"/>
    <n v="0"/>
    <n v="0"/>
    <n v="0"/>
    <n v="0"/>
    <n v="0"/>
    <n v="0"/>
    <n v="0"/>
    <n v="0"/>
    <n v="0"/>
    <n v="0"/>
    <n v="0"/>
    <n v="0"/>
    <n v="780"/>
    <n v="0"/>
    <n v="132.60000000000002"/>
    <n v="0"/>
  </r>
  <r>
    <s v=""/>
    <n v="0"/>
    <s v="10083931A091281B000"/>
    <s v="10083931A091281B00044"/>
    <n v="1008393"/>
    <s v="1A09128"/>
    <s v="1B000"/>
    <n v="44"/>
    <s v="VERSACE"/>
    <s v="SS23"/>
    <s v="2023PE"/>
    <x v="0"/>
    <x v="1"/>
    <s v="RTW"/>
    <x v="16"/>
    <s v="SKIRT"/>
    <s v="MFO"/>
    <n v="0"/>
    <n v="0"/>
    <n v="0"/>
    <n v="0"/>
    <n v="1"/>
    <n v="0"/>
    <n v="0"/>
    <n v="1"/>
    <n v="0"/>
    <n v="0"/>
    <n v="0"/>
    <n v="0"/>
    <n v="780"/>
    <n v="0"/>
    <n v="0"/>
    <n v="780"/>
    <n v="1"/>
    <n v="780"/>
    <n v="780"/>
    <n v="132.60000000000002"/>
    <n v="132.60000000000002"/>
  </r>
  <r>
    <s v=""/>
    <n v="0"/>
    <s v="10083931A091281B000"/>
    <s v="10083931A091281B00046"/>
    <n v="1008393"/>
    <s v="1A09128"/>
    <s v="1B000"/>
    <n v="46"/>
    <s v="VERSACE"/>
    <s v="SS23"/>
    <s v="2023PE"/>
    <x v="0"/>
    <x v="1"/>
    <s v="RTW"/>
    <x v="16"/>
    <s v="SKIRT"/>
    <s v="MFO"/>
    <n v="0"/>
    <n v="0"/>
    <n v="0"/>
    <n v="0"/>
    <n v="0"/>
    <n v="0"/>
    <n v="0"/>
    <n v="0"/>
    <n v="0"/>
    <n v="0"/>
    <n v="0"/>
    <n v="0"/>
    <n v="0"/>
    <n v="0"/>
    <n v="0"/>
    <n v="0"/>
    <n v="0"/>
    <n v="780"/>
    <n v="0"/>
    <n v="132.60000000000002"/>
    <n v="0"/>
  </r>
  <r>
    <s v=""/>
    <n v="0"/>
    <s v="10083931A091281B000"/>
    <s v="10083931A091281B00048"/>
    <n v="1008393"/>
    <s v="1A09128"/>
    <s v="1B000"/>
    <n v="48"/>
    <s v="VERSACE"/>
    <s v="SS23"/>
    <s v="2023PE"/>
    <x v="0"/>
    <x v="1"/>
    <s v="RTW"/>
    <x v="16"/>
    <s v="SKIRT"/>
    <s v="MFO"/>
    <n v="0"/>
    <n v="0"/>
    <n v="0"/>
    <n v="0"/>
    <n v="0"/>
    <n v="0"/>
    <n v="0"/>
    <n v="0"/>
    <n v="0"/>
    <n v="0"/>
    <n v="0"/>
    <n v="0"/>
    <n v="0"/>
    <n v="0"/>
    <n v="0"/>
    <n v="0"/>
    <n v="0"/>
    <n v="780"/>
    <n v="0"/>
    <n v="132.60000000000002"/>
    <n v="0"/>
  </r>
  <r>
    <s v="1003066_DNYGR3_2UC5E"/>
    <n v="1"/>
    <s v="1003066DNYGR32UC5E"/>
    <s v="1003066DNYGR32UC5EUNICA"/>
    <n v="1003066"/>
    <s v="DNYGR3"/>
    <s v="2UC5E"/>
    <s v="UNICA"/>
    <s v="VERSACE"/>
    <s v="FW22&amp;Before"/>
    <s v="2022AI"/>
    <x v="1"/>
    <x v="0"/>
    <s v="BAGS"/>
    <x v="0"/>
    <s v="BACKPACK"/>
    <s v="EOS"/>
    <n v="0"/>
    <n v="0"/>
    <n v="1"/>
    <n v="0"/>
    <n v="0"/>
    <n v="1"/>
    <n v="0"/>
    <n v="2"/>
    <n v="0"/>
    <n v="0"/>
    <n v="1250"/>
    <n v="0"/>
    <n v="0"/>
    <n v="1250"/>
    <n v="0"/>
    <n v="2500"/>
    <n v="2"/>
    <n v="1250"/>
    <n v="2500"/>
    <n v="212.50000000000003"/>
    <n v="425.00000000000006"/>
  </r>
  <r>
    <s v="DFB8580_1A04340_5B65P"/>
    <n v="1"/>
    <s v="DFB85801A043405B65P"/>
    <s v="DFB85801A043405B65PUNICA"/>
    <s v="DFB8580"/>
    <s v="1A04340"/>
    <s v="5B65P"/>
    <s v="UNICA"/>
    <s v="VERSACE"/>
    <s v="FW22&amp;Before"/>
    <s v="2022AI"/>
    <x v="1"/>
    <x v="0"/>
    <s v="BAGS"/>
    <x v="0"/>
    <s v="BELT BAG"/>
    <s v="EOS"/>
    <n v="0"/>
    <n v="1"/>
    <n v="1"/>
    <n v="0"/>
    <n v="0"/>
    <n v="0"/>
    <n v="0"/>
    <n v="2"/>
    <n v="0"/>
    <n v="750"/>
    <n v="750"/>
    <n v="0"/>
    <n v="0"/>
    <n v="0"/>
    <n v="0"/>
    <n v="1500"/>
    <n v="2"/>
    <n v="750"/>
    <n v="1500"/>
    <n v="127.50000000000001"/>
    <n v="255.00000000000003"/>
  </r>
  <r>
    <s v="1006888_1A04605_1K95V"/>
    <n v="1"/>
    <s v="10068881A046051K95V"/>
    <s v="10068881A046051K95VUNICA"/>
    <n v="1006888"/>
    <s v="1A04605"/>
    <s v="1K95V"/>
    <s v="UNICA"/>
    <s v="VERSACE"/>
    <s v="FW22&amp;Before"/>
    <s v="2022AI"/>
    <x v="1"/>
    <x v="0"/>
    <s v="BAGS"/>
    <x v="0"/>
    <s v="BELT BAG"/>
    <s v="EOS"/>
    <n v="0"/>
    <n v="0"/>
    <n v="3"/>
    <n v="0"/>
    <n v="0"/>
    <n v="0"/>
    <n v="0"/>
    <n v="3"/>
    <n v="0"/>
    <n v="0"/>
    <n v="2940"/>
    <n v="0"/>
    <n v="0"/>
    <n v="0"/>
    <n v="0"/>
    <n v="2940"/>
    <n v="3"/>
    <n v="980"/>
    <n v="2940"/>
    <n v="166.60000000000002"/>
    <n v="499.80000000000007"/>
  </r>
  <r>
    <s v="1004559_1A01444_5B05E"/>
    <n v="1"/>
    <s v="10045591A014445B05E"/>
    <s v="10045591A014445B05EUNICA"/>
    <n v="1004559"/>
    <s v="1A01444"/>
    <s v="5B05E"/>
    <s v="UNICA"/>
    <s v="VERSACE"/>
    <s v="SS23"/>
    <s v="2023PE"/>
    <x v="1"/>
    <x v="0"/>
    <s v="BAGS"/>
    <x v="0"/>
    <s v="BELT BAG"/>
    <s v="EOS"/>
    <n v="0"/>
    <n v="0"/>
    <n v="8"/>
    <n v="5"/>
    <n v="4"/>
    <n v="1"/>
    <n v="0"/>
    <n v="18"/>
    <n v="0"/>
    <n v="0"/>
    <n v="6320"/>
    <n v="3950"/>
    <n v="3160"/>
    <n v="790"/>
    <n v="0"/>
    <n v="14220"/>
    <n v="18"/>
    <n v="790"/>
    <n v="14220"/>
    <n v="134.30000000000001"/>
    <n v="2417.4"/>
  </r>
  <r>
    <s v="1008926_1A07951_2N24P"/>
    <n v="1"/>
    <s v="10089261A079512N24P"/>
    <s v="10089261A079512N24PUNICA"/>
    <n v="1008926"/>
    <s v="1A07951"/>
    <s v="2N24P"/>
    <s v="UNICA"/>
    <s v="VERSACE"/>
    <s v="FW23"/>
    <s v="2023AI"/>
    <x v="1"/>
    <x v="0"/>
    <s v="BAGS"/>
    <x v="0"/>
    <s v="BELT BAG"/>
    <s v="EOS"/>
    <n v="0"/>
    <n v="0"/>
    <n v="2"/>
    <n v="0"/>
    <n v="0"/>
    <n v="0"/>
    <n v="0"/>
    <n v="2"/>
    <n v="0"/>
    <n v="0"/>
    <n v="2500"/>
    <n v="0"/>
    <n v="0"/>
    <n v="0"/>
    <n v="0"/>
    <n v="2500"/>
    <n v="2"/>
    <n v="1250"/>
    <n v="2500"/>
    <n v="212.50000000000003"/>
    <n v="425.00000000000006"/>
  </r>
  <r>
    <s v="1007683_1A05514_5B05E"/>
    <n v="1"/>
    <s v="10076831A055145B05E"/>
    <s v="10076831A055145B05EUNICA"/>
    <n v="1007683"/>
    <s v="1A05514"/>
    <s v="5B05E"/>
    <s v="UNICA"/>
    <s v="VERSACE"/>
    <s v="SS23"/>
    <s v="2023PE"/>
    <x v="1"/>
    <x v="0"/>
    <s v="BAGS"/>
    <x v="0"/>
    <s v="CLUTCH/EVENING"/>
    <s v="EOS"/>
    <n v="0"/>
    <n v="4"/>
    <n v="3"/>
    <n v="1"/>
    <n v="3"/>
    <n v="3"/>
    <n v="0"/>
    <n v="14"/>
    <n v="0"/>
    <n v="3680"/>
    <n v="2760"/>
    <n v="920"/>
    <n v="2760"/>
    <n v="2760"/>
    <n v="0"/>
    <n v="12880"/>
    <n v="14"/>
    <n v="920"/>
    <n v="12880"/>
    <n v="156.4"/>
    <n v="2189.6"/>
  </r>
  <r>
    <s v="1007783_1A07899_5U87V"/>
    <n v="1"/>
    <s v="10077831A078995U87V"/>
    <s v="10077831A078995U87VUNICA"/>
    <n v="1007783"/>
    <s v="1A07899"/>
    <s v="5U87V"/>
    <s v="UNICA"/>
    <s v="VERSACE"/>
    <s v="FW23"/>
    <s v="2023AI"/>
    <x v="1"/>
    <x v="0"/>
    <s v="BAGS"/>
    <x v="0"/>
    <s v="MESSENGER"/>
    <s v="EOS"/>
    <n v="0"/>
    <n v="0"/>
    <n v="2"/>
    <n v="0"/>
    <n v="0"/>
    <n v="0"/>
    <n v="0"/>
    <n v="2"/>
    <n v="0"/>
    <n v="0"/>
    <n v="1960"/>
    <n v="0"/>
    <n v="0"/>
    <n v="0"/>
    <n v="0"/>
    <n v="1960"/>
    <n v="2"/>
    <n v="980"/>
    <n v="1960"/>
    <n v="166.60000000000002"/>
    <n v="333.20000000000005"/>
  </r>
  <r>
    <s v="1006622_1A04605_1B00V"/>
    <n v="1"/>
    <s v="10066221A046051B00V"/>
    <s v="10066221A046051B00VUNICA"/>
    <n v="1006622"/>
    <s v="1A04605"/>
    <s v="1B00V"/>
    <s v="UNICA"/>
    <s v="VERSACE"/>
    <s v="SS23"/>
    <s v="2023PE"/>
    <x v="1"/>
    <x v="0"/>
    <s v="BAGS"/>
    <x v="0"/>
    <s v="TOTE"/>
    <s v="EOS"/>
    <n v="0"/>
    <n v="1"/>
    <n v="1"/>
    <n v="2"/>
    <n v="0"/>
    <n v="1"/>
    <n v="0"/>
    <n v="5"/>
    <n v="0"/>
    <n v="1850"/>
    <n v="1850"/>
    <n v="3700"/>
    <n v="0"/>
    <n v="1850"/>
    <n v="0"/>
    <n v="9250"/>
    <n v="5"/>
    <n v="1850"/>
    <n v="9250"/>
    <n v="314.5"/>
    <n v="1572.5"/>
  </r>
  <r>
    <s v="1008912_1A07899_5U87V"/>
    <n v="1"/>
    <s v="10089121A078995U87V"/>
    <s v="10089121A078995U87VUNICA"/>
    <n v="1008912"/>
    <s v="1A07899"/>
    <s v="5U87V"/>
    <s v="UNICA"/>
    <s v="VERSACE"/>
    <s v="FW23"/>
    <s v="2023AI"/>
    <x v="1"/>
    <x v="0"/>
    <s v="BAGS"/>
    <x v="0"/>
    <s v="TOTE"/>
    <s v="EOS"/>
    <n v="0"/>
    <n v="0"/>
    <n v="2"/>
    <n v="0"/>
    <n v="0"/>
    <n v="0"/>
    <n v="0"/>
    <n v="2"/>
    <n v="0"/>
    <n v="0"/>
    <n v="1900"/>
    <n v="0"/>
    <n v="0"/>
    <n v="0"/>
    <n v="0"/>
    <n v="1900"/>
    <n v="2"/>
    <n v="950"/>
    <n v="1900"/>
    <n v="161.5"/>
    <n v="323"/>
  </r>
  <r>
    <s v="1003362_DNYGR3_2B15V"/>
    <n v="1"/>
    <s v="1003362DNYGR32B15V"/>
    <s v="1003362DNYGR32B15VUNICA"/>
    <n v="1003362"/>
    <s v="DNYGR3"/>
    <s v="2B15V"/>
    <s v="UNICA"/>
    <s v="VERSACE"/>
    <s v="FW22&amp;Before"/>
    <s v="2022AI"/>
    <x v="1"/>
    <x v="0"/>
    <s v="BAGS"/>
    <x v="0"/>
    <s v="TRAVEL"/>
    <s v="EOS"/>
    <n v="0"/>
    <n v="0"/>
    <n v="3"/>
    <n v="0"/>
    <n v="0"/>
    <n v="0"/>
    <n v="0"/>
    <n v="3"/>
    <n v="0"/>
    <n v="0"/>
    <n v="3750"/>
    <n v="0"/>
    <n v="0"/>
    <n v="0"/>
    <n v="0"/>
    <n v="3750"/>
    <n v="3"/>
    <n v="1250"/>
    <n v="3750"/>
    <n v="212.50000000000003"/>
    <n v="637.50000000000011"/>
  </r>
  <r>
    <s v="DCU4140_1A06888_5E22V"/>
    <n v="1"/>
    <s v="DCU41401A068885E22V"/>
    <s v="DCU41401A068885E22V080"/>
    <s v="DCU4140"/>
    <s v="1A06888"/>
    <s v="5E22V"/>
    <s v="080"/>
    <s v="VERSACE"/>
    <s v="SS23"/>
    <s v="2023PE"/>
    <x v="1"/>
    <x v="0"/>
    <s v="BELT"/>
    <x v="1"/>
    <s v="BELT"/>
    <s v="EOS"/>
    <n v="0"/>
    <n v="2"/>
    <n v="0"/>
    <n v="0"/>
    <n v="0"/>
    <n v="0"/>
    <n v="0"/>
    <n v="2"/>
    <n v="0"/>
    <n v="940"/>
    <n v="0"/>
    <n v="0"/>
    <n v="0"/>
    <n v="0"/>
    <n v="0"/>
    <n v="940"/>
    <n v="2"/>
    <n v="470"/>
    <n v="940"/>
    <n v="79.900000000000006"/>
    <n v="159.80000000000001"/>
  </r>
  <r>
    <s v="DCU6705_1A01755_5B05E"/>
    <n v="1"/>
    <s v="DCU67051A017555B05E"/>
    <s v="DCU67051A017555B05E080"/>
    <s v="DCU6705"/>
    <s v="1A01755"/>
    <s v="5B05E"/>
    <s v="080"/>
    <s v="VERSACE"/>
    <s v="SS23"/>
    <s v="2023PE"/>
    <x v="1"/>
    <x v="0"/>
    <s v="BELT"/>
    <x v="1"/>
    <s v="BELT"/>
    <s v="EOS"/>
    <n v="0"/>
    <n v="1"/>
    <n v="1"/>
    <n v="0"/>
    <n v="0"/>
    <n v="1"/>
    <n v="0"/>
    <n v="3"/>
    <n v="0"/>
    <n v="500"/>
    <n v="500"/>
    <n v="0"/>
    <n v="0"/>
    <n v="500"/>
    <n v="0"/>
    <n v="1500"/>
    <n v="3"/>
    <n v="500"/>
    <n v="1500"/>
    <n v="85"/>
    <n v="255"/>
  </r>
  <r>
    <s v="DCU6705_1A06234_5U78V"/>
    <n v="1"/>
    <s v="DCU67051A062345U78V"/>
    <s v="DCU67051A062345U78V070"/>
    <s v="DCU6705"/>
    <s v="1A06234"/>
    <s v="5U78V"/>
    <s v="070"/>
    <s v="VERSACE"/>
    <s v="SS23"/>
    <s v="2023PE"/>
    <x v="1"/>
    <x v="0"/>
    <s v="BELT"/>
    <x v="1"/>
    <s v="BELT"/>
    <s v="EOS"/>
    <n v="0"/>
    <n v="1"/>
    <n v="0"/>
    <n v="0"/>
    <n v="1"/>
    <n v="0"/>
    <n v="0"/>
    <n v="2"/>
    <n v="0"/>
    <n v="500"/>
    <n v="0"/>
    <n v="0"/>
    <n v="500"/>
    <n v="0"/>
    <n v="0"/>
    <n v="1000"/>
    <n v="2"/>
    <n v="500"/>
    <n v="1000"/>
    <n v="85"/>
    <n v="170"/>
  </r>
  <r>
    <s v="DCU8241_DVTP1_D41OH"/>
    <n v="1"/>
    <s v="DCU8241DVTP1D41OH"/>
    <s v="DCU8241DVTP1D41OH080"/>
    <s v="DCU8241"/>
    <s v="DVTP1"/>
    <s v="D41OH"/>
    <s v="080"/>
    <s v="VERSACE"/>
    <s v="SS23"/>
    <s v="2023PE"/>
    <x v="1"/>
    <x v="0"/>
    <s v="BELT"/>
    <x v="1"/>
    <s v="BELT"/>
    <s v="EOS"/>
    <n v="0"/>
    <n v="1"/>
    <n v="1"/>
    <n v="0"/>
    <n v="0"/>
    <n v="0"/>
    <n v="0"/>
    <n v="2"/>
    <n v="0"/>
    <n v="420"/>
    <n v="420"/>
    <n v="0"/>
    <n v="0"/>
    <n v="0"/>
    <n v="0"/>
    <n v="840"/>
    <n v="2"/>
    <n v="420"/>
    <n v="840"/>
    <n v="71.400000000000006"/>
    <n v="142.80000000000001"/>
  </r>
  <r>
    <s v=""/>
    <n v="0"/>
    <s v="DCU8241DVTP1D41OH"/>
    <s v="DCU8241DVTP1D41OH085"/>
    <s v="DCU8241"/>
    <s v="DVTP1"/>
    <s v="D41OH"/>
    <s v="085"/>
    <s v="VERSACE"/>
    <s v="SS23"/>
    <s v="2023PE"/>
    <x v="1"/>
    <x v="0"/>
    <s v="BELT"/>
    <x v="1"/>
    <s v="BELT"/>
    <s v="EOS"/>
    <n v="0"/>
    <n v="0"/>
    <n v="1"/>
    <n v="0"/>
    <n v="0"/>
    <n v="0"/>
    <n v="0"/>
    <n v="1"/>
    <n v="0"/>
    <n v="0"/>
    <n v="420"/>
    <n v="0"/>
    <n v="0"/>
    <n v="0"/>
    <n v="0"/>
    <n v="420"/>
    <n v="1"/>
    <n v="420"/>
    <n v="420"/>
    <n v="71.400000000000006"/>
    <n v="71.400000000000006"/>
  </r>
  <r>
    <s v=""/>
    <n v="0"/>
    <s v="DCU8241DVTP1D41OH"/>
    <s v="DCU8241DVTP1D41OH090"/>
    <s v="DCU8241"/>
    <s v="DVTP1"/>
    <s v="D41OH"/>
    <s v="090"/>
    <s v="VERSACE"/>
    <s v="SS23"/>
    <s v="2023PE"/>
    <x v="1"/>
    <x v="0"/>
    <s v="BELT"/>
    <x v="1"/>
    <s v="BELT"/>
    <s v="EOS"/>
    <n v="0"/>
    <n v="0"/>
    <n v="1"/>
    <n v="0"/>
    <n v="0"/>
    <n v="0"/>
    <n v="0"/>
    <n v="1"/>
    <n v="0"/>
    <n v="0"/>
    <n v="420"/>
    <n v="0"/>
    <n v="0"/>
    <n v="0"/>
    <n v="0"/>
    <n v="420"/>
    <n v="1"/>
    <n v="420"/>
    <n v="420"/>
    <n v="71.400000000000006"/>
    <n v="71.400000000000006"/>
  </r>
  <r>
    <s v="1003873_1A06790_1X26V"/>
    <n v="1"/>
    <s v="10038731A067901X26V"/>
    <s v="10038731A067901X26V100"/>
    <n v="1003873"/>
    <s v="1A06790"/>
    <s v="1X26V"/>
    <n v="100"/>
    <s v="VERSACE"/>
    <s v="SS23"/>
    <s v="2023PE"/>
    <x v="1"/>
    <x v="0"/>
    <s v="BELT"/>
    <x v="1"/>
    <s v="BELT"/>
    <s v="EOS"/>
    <n v="0"/>
    <n v="0"/>
    <n v="0"/>
    <n v="0"/>
    <n v="0"/>
    <n v="3"/>
    <n v="0"/>
    <n v="3"/>
    <n v="0"/>
    <n v="0"/>
    <n v="0"/>
    <n v="0"/>
    <n v="0"/>
    <n v="1410"/>
    <n v="0"/>
    <n v="1410"/>
    <n v="3"/>
    <n v="470"/>
    <n v="1410"/>
    <n v="79.900000000000006"/>
    <n v="239.70000000000002"/>
  </r>
  <r>
    <s v=""/>
    <n v="0"/>
    <s v="10038731A067901X26V"/>
    <s v="10038731A067901X26V105"/>
    <n v="1003873"/>
    <s v="1A06790"/>
    <s v="1X26V"/>
    <n v="105"/>
    <s v="VERSACE"/>
    <s v="SS23"/>
    <s v="2023PE"/>
    <x v="1"/>
    <x v="0"/>
    <s v="BELT"/>
    <x v="1"/>
    <s v="BELT"/>
    <s v="EOS"/>
    <n v="0"/>
    <n v="0"/>
    <n v="0"/>
    <n v="1"/>
    <n v="0"/>
    <n v="0"/>
    <n v="0"/>
    <n v="1"/>
    <n v="0"/>
    <n v="0"/>
    <n v="0"/>
    <n v="470"/>
    <n v="0"/>
    <n v="0"/>
    <n v="0"/>
    <n v="470"/>
    <n v="1"/>
    <n v="470"/>
    <n v="470"/>
    <n v="79.900000000000006"/>
    <n v="79.900000000000006"/>
  </r>
  <r>
    <s v=""/>
    <n v="0"/>
    <s v="10038731A067901X26V"/>
    <s v="10038731A067901X26V110"/>
    <n v="1003873"/>
    <s v="1A06790"/>
    <s v="1X26V"/>
    <n v="110"/>
    <s v="VERSACE"/>
    <s v="SS23"/>
    <s v="2023PE"/>
    <x v="1"/>
    <x v="0"/>
    <s v="BELT"/>
    <x v="1"/>
    <s v="BELT"/>
    <s v="EOS"/>
    <n v="0"/>
    <n v="0"/>
    <n v="1"/>
    <n v="0"/>
    <n v="0"/>
    <n v="0"/>
    <n v="0"/>
    <n v="1"/>
    <n v="0"/>
    <n v="0"/>
    <n v="470"/>
    <n v="0"/>
    <n v="0"/>
    <n v="0"/>
    <n v="0"/>
    <n v="470"/>
    <n v="1"/>
    <n v="470"/>
    <n v="470"/>
    <n v="79.900000000000006"/>
    <n v="79.900000000000006"/>
  </r>
  <r>
    <s v=""/>
    <n v="0"/>
    <s v="10038731A067901X26V"/>
    <s v="10038731A067901X26V080"/>
    <n v="1003873"/>
    <s v="1A06790"/>
    <s v="1X26V"/>
    <s v="080"/>
    <s v="VERSACE"/>
    <s v="SS23"/>
    <s v="2023PE"/>
    <x v="1"/>
    <x v="0"/>
    <s v="BELT"/>
    <x v="1"/>
    <s v="BELT"/>
    <s v="EOS"/>
    <n v="0"/>
    <n v="0"/>
    <n v="0"/>
    <n v="0"/>
    <n v="1"/>
    <n v="0"/>
    <n v="0"/>
    <n v="1"/>
    <n v="0"/>
    <n v="0"/>
    <n v="0"/>
    <n v="0"/>
    <n v="470"/>
    <n v="0"/>
    <n v="0"/>
    <n v="470"/>
    <n v="1"/>
    <n v="470"/>
    <n v="470"/>
    <n v="79.900000000000006"/>
    <n v="79.900000000000006"/>
  </r>
  <r>
    <s v=""/>
    <n v="0"/>
    <s v="10038731A067901X26V"/>
    <s v="10038731A067901X26V085"/>
    <n v="1003873"/>
    <s v="1A06790"/>
    <s v="1X26V"/>
    <s v="085"/>
    <s v="VERSACE"/>
    <s v="SS23"/>
    <s v="2023PE"/>
    <x v="1"/>
    <x v="0"/>
    <s v="BELT"/>
    <x v="1"/>
    <s v="BELT"/>
    <s v="EOS"/>
    <n v="0"/>
    <n v="2"/>
    <n v="1"/>
    <n v="2"/>
    <n v="2"/>
    <n v="1"/>
    <n v="0"/>
    <n v="8"/>
    <n v="0"/>
    <n v="940"/>
    <n v="470"/>
    <n v="940"/>
    <n v="940"/>
    <n v="470"/>
    <n v="0"/>
    <n v="3760"/>
    <n v="8"/>
    <n v="470"/>
    <n v="3760"/>
    <n v="79.900000000000006"/>
    <n v="639.20000000000005"/>
  </r>
  <r>
    <s v=""/>
    <n v="0"/>
    <s v="10038731A067901X26V"/>
    <s v="10038731A067901X26V090"/>
    <n v="1003873"/>
    <s v="1A06790"/>
    <s v="1X26V"/>
    <s v="090"/>
    <s v="VERSACE"/>
    <s v="SS23"/>
    <s v="2023PE"/>
    <x v="1"/>
    <x v="0"/>
    <s v="BELT"/>
    <x v="1"/>
    <s v="BELT"/>
    <s v="EOS"/>
    <n v="0"/>
    <n v="5"/>
    <n v="1"/>
    <n v="2"/>
    <n v="2"/>
    <n v="2"/>
    <n v="0"/>
    <n v="12"/>
    <n v="0"/>
    <n v="2350"/>
    <n v="470"/>
    <n v="940"/>
    <n v="940"/>
    <n v="940"/>
    <n v="0"/>
    <n v="5640"/>
    <n v="12"/>
    <n v="470"/>
    <n v="5640"/>
    <n v="79.900000000000006"/>
    <n v="958.80000000000007"/>
  </r>
  <r>
    <s v=""/>
    <n v="0"/>
    <s v="10038731A067901X26V"/>
    <s v="10038731A067901X26V095"/>
    <n v="1003873"/>
    <s v="1A06790"/>
    <s v="1X26V"/>
    <s v="095"/>
    <s v="VERSACE"/>
    <s v="SS23"/>
    <s v="2023PE"/>
    <x v="1"/>
    <x v="0"/>
    <s v="BELT"/>
    <x v="1"/>
    <s v="BELT"/>
    <s v="EOS"/>
    <n v="0"/>
    <n v="0"/>
    <n v="3"/>
    <n v="1"/>
    <n v="1"/>
    <n v="4"/>
    <n v="0"/>
    <n v="9"/>
    <n v="0"/>
    <n v="0"/>
    <n v="1410"/>
    <n v="470"/>
    <n v="470"/>
    <n v="1880"/>
    <n v="0"/>
    <n v="4230"/>
    <n v="9"/>
    <n v="470"/>
    <n v="4230"/>
    <n v="79.900000000000006"/>
    <n v="719.1"/>
  </r>
  <r>
    <s v="1005788_DVTPH_2U24V"/>
    <n v="1"/>
    <s v="1005788DVTPH2U24V"/>
    <s v="1005788DVTPH2U24V100"/>
    <n v="1005788"/>
    <s v="DVTPH"/>
    <s v="2U24V"/>
    <n v="100"/>
    <s v="VERSACE"/>
    <s v="SS23"/>
    <s v="2023PE"/>
    <x v="1"/>
    <x v="0"/>
    <s v="BELT"/>
    <x v="1"/>
    <s v="BELT"/>
    <s v="EOS"/>
    <n v="0"/>
    <n v="0"/>
    <n v="0"/>
    <n v="0"/>
    <n v="0"/>
    <n v="0"/>
    <n v="0"/>
    <n v="0"/>
    <n v="0"/>
    <n v="0"/>
    <n v="0"/>
    <n v="0"/>
    <n v="0"/>
    <n v="0"/>
    <n v="0"/>
    <n v="0"/>
    <n v="0"/>
    <n v="420"/>
    <n v="0"/>
    <n v="71.400000000000006"/>
    <n v="0"/>
  </r>
  <r>
    <s v=""/>
    <n v="0"/>
    <s v="1005788DVTPH2U24V"/>
    <s v="1005788DVTPH2U24V105"/>
    <n v="1005788"/>
    <s v="DVTPH"/>
    <s v="2U24V"/>
    <n v="105"/>
    <s v="VERSACE"/>
    <s v="SS23"/>
    <s v="2023PE"/>
    <x v="1"/>
    <x v="0"/>
    <s v="BELT"/>
    <x v="1"/>
    <s v="BELT"/>
    <s v="EOS"/>
    <n v="0"/>
    <n v="0"/>
    <n v="0"/>
    <n v="0"/>
    <n v="0"/>
    <n v="0"/>
    <n v="0"/>
    <n v="0"/>
    <n v="0"/>
    <n v="0"/>
    <n v="0"/>
    <n v="0"/>
    <n v="0"/>
    <n v="0"/>
    <n v="0"/>
    <n v="0"/>
    <n v="0"/>
    <n v="420"/>
    <n v="0"/>
    <n v="71.400000000000006"/>
    <n v="0"/>
  </r>
  <r>
    <s v=""/>
    <n v="0"/>
    <s v="1005788DVTPH2U24V"/>
    <s v="1005788DVTPH2U24V115"/>
    <n v="1005788"/>
    <s v="DVTPH"/>
    <s v="2U24V"/>
    <n v="115"/>
    <s v="VERSACE"/>
    <s v="SS23"/>
    <s v="2023PE"/>
    <x v="1"/>
    <x v="0"/>
    <s v="BELT"/>
    <x v="1"/>
    <s v="BELT"/>
    <s v="EOS"/>
    <n v="0"/>
    <n v="0"/>
    <n v="1"/>
    <n v="0"/>
    <n v="0"/>
    <n v="0"/>
    <n v="0"/>
    <n v="1"/>
    <n v="0"/>
    <n v="0"/>
    <n v="420"/>
    <n v="0"/>
    <n v="0"/>
    <n v="0"/>
    <n v="0"/>
    <n v="420"/>
    <n v="1"/>
    <n v="420"/>
    <n v="420"/>
    <n v="71.400000000000006"/>
    <n v="71.400000000000006"/>
  </r>
  <r>
    <s v=""/>
    <n v="0"/>
    <s v="1005788DVTPH2U24V"/>
    <s v="1005788DVTPH2U24V080"/>
    <n v="1005788"/>
    <s v="DVTPH"/>
    <s v="2U24V"/>
    <s v="080"/>
    <s v="VERSACE"/>
    <s v="SS23"/>
    <s v="2023PE"/>
    <x v="1"/>
    <x v="0"/>
    <s v="BELT"/>
    <x v="1"/>
    <s v="BELT"/>
    <s v="EOS"/>
    <n v="0"/>
    <n v="0"/>
    <n v="0"/>
    <n v="0"/>
    <n v="0"/>
    <n v="0"/>
    <n v="0"/>
    <n v="0"/>
    <n v="0"/>
    <n v="0"/>
    <n v="0"/>
    <n v="0"/>
    <n v="0"/>
    <n v="0"/>
    <n v="0"/>
    <n v="0"/>
    <n v="0"/>
    <n v="420"/>
    <n v="0"/>
    <n v="71.400000000000006"/>
    <n v="0"/>
  </r>
  <r>
    <s v=""/>
    <n v="0"/>
    <s v="1005788DVTPH2U24V"/>
    <s v="1005788DVTPH2U24V085"/>
    <n v="1005788"/>
    <s v="DVTPH"/>
    <s v="2U24V"/>
    <s v="085"/>
    <s v="VERSACE"/>
    <s v="SS23"/>
    <s v="2023PE"/>
    <x v="1"/>
    <x v="0"/>
    <s v="BELT"/>
    <x v="1"/>
    <s v="BELT"/>
    <s v="EOS"/>
    <n v="0"/>
    <n v="0"/>
    <n v="0"/>
    <n v="0"/>
    <n v="0"/>
    <n v="0"/>
    <n v="0"/>
    <n v="0"/>
    <n v="0"/>
    <n v="0"/>
    <n v="0"/>
    <n v="0"/>
    <n v="0"/>
    <n v="0"/>
    <n v="0"/>
    <n v="0"/>
    <n v="0"/>
    <n v="420"/>
    <n v="0"/>
    <n v="71.400000000000006"/>
    <n v="0"/>
  </r>
  <r>
    <s v=""/>
    <n v="0"/>
    <s v="1005788DVTPH2U24V"/>
    <s v="1005788DVTPH2U24V090"/>
    <n v="1005788"/>
    <s v="DVTPH"/>
    <s v="2U24V"/>
    <s v="090"/>
    <s v="VERSACE"/>
    <s v="SS23"/>
    <s v="2023PE"/>
    <x v="1"/>
    <x v="0"/>
    <s v="BELT"/>
    <x v="1"/>
    <s v="BELT"/>
    <s v="EOS"/>
    <n v="0"/>
    <n v="0"/>
    <n v="0"/>
    <n v="0"/>
    <n v="0"/>
    <n v="0"/>
    <n v="0"/>
    <n v="0"/>
    <n v="0"/>
    <n v="0"/>
    <n v="0"/>
    <n v="0"/>
    <n v="0"/>
    <n v="0"/>
    <n v="0"/>
    <n v="0"/>
    <n v="0"/>
    <n v="420"/>
    <n v="0"/>
    <n v="71.400000000000006"/>
    <n v="0"/>
  </r>
  <r>
    <s v=""/>
    <n v="0"/>
    <s v="1005788DVTPH2U24V"/>
    <s v="1005788DVTPH2U24V095"/>
    <n v="1005788"/>
    <s v="DVTPH"/>
    <s v="2U24V"/>
    <s v="095"/>
    <s v="VERSACE"/>
    <s v="SS23"/>
    <s v="2023PE"/>
    <x v="1"/>
    <x v="0"/>
    <s v="BELT"/>
    <x v="1"/>
    <s v="BELT"/>
    <s v="EOS"/>
    <n v="0"/>
    <n v="0"/>
    <n v="0"/>
    <n v="0"/>
    <n v="0"/>
    <n v="0"/>
    <n v="0"/>
    <n v="0"/>
    <n v="0"/>
    <n v="0"/>
    <n v="0"/>
    <n v="0"/>
    <n v="0"/>
    <n v="0"/>
    <n v="0"/>
    <n v="0"/>
    <n v="0"/>
    <n v="420"/>
    <n v="0"/>
    <n v="71.400000000000006"/>
    <n v="0"/>
  </r>
  <r>
    <s v="1008374_1A06239_2B15R"/>
    <n v="1"/>
    <s v="10083741A062392B15R"/>
    <s v="10083741A062392B15R105"/>
    <n v="1008374"/>
    <s v="1A06239"/>
    <s v="2B15R"/>
    <n v="105"/>
    <s v="VERSACE"/>
    <s v="SS23"/>
    <s v="2023PE"/>
    <x v="1"/>
    <x v="0"/>
    <s v="BELT"/>
    <x v="1"/>
    <s v="BELT"/>
    <s v="EOS"/>
    <n v="0"/>
    <n v="0"/>
    <n v="0"/>
    <n v="0"/>
    <n v="0"/>
    <n v="0"/>
    <n v="0"/>
    <n v="0"/>
    <n v="0"/>
    <n v="0"/>
    <n v="0"/>
    <n v="0"/>
    <n v="0"/>
    <n v="0"/>
    <n v="0"/>
    <n v="0"/>
    <n v="0"/>
    <n v="920"/>
    <n v="0"/>
    <n v="156.4"/>
    <n v="0"/>
  </r>
  <r>
    <s v=""/>
    <n v="0"/>
    <s v="10083741A062392B15R"/>
    <s v="10083741A062392B15R115"/>
    <n v="1008374"/>
    <s v="1A06239"/>
    <s v="2B15R"/>
    <n v="115"/>
    <s v="VERSACE"/>
    <s v="SS23"/>
    <s v="2023PE"/>
    <x v="1"/>
    <x v="0"/>
    <s v="BELT"/>
    <x v="1"/>
    <s v="BELT"/>
    <s v="EOS"/>
    <n v="0"/>
    <n v="0"/>
    <n v="0"/>
    <n v="0"/>
    <n v="0"/>
    <n v="0"/>
    <n v="0"/>
    <n v="0"/>
    <n v="0"/>
    <n v="0"/>
    <n v="0"/>
    <n v="0"/>
    <n v="0"/>
    <n v="0"/>
    <n v="0"/>
    <n v="0"/>
    <n v="0"/>
    <n v="920"/>
    <n v="0"/>
    <n v="156.4"/>
    <n v="0"/>
  </r>
  <r>
    <s v=""/>
    <n v="0"/>
    <s v="10083741A062392B15R"/>
    <s v="10083741A062392B15R120"/>
    <n v="1008374"/>
    <s v="1A06239"/>
    <s v="2B15R"/>
    <n v="120"/>
    <s v="VERSACE"/>
    <s v="SS23"/>
    <s v="2023PE"/>
    <x v="1"/>
    <x v="0"/>
    <s v="BELT"/>
    <x v="1"/>
    <s v="BELT"/>
    <s v="EOS"/>
    <n v="0"/>
    <n v="0"/>
    <n v="0"/>
    <n v="0"/>
    <n v="0"/>
    <n v="0"/>
    <n v="0"/>
    <n v="0"/>
    <n v="0"/>
    <n v="0"/>
    <n v="0"/>
    <n v="0"/>
    <n v="0"/>
    <n v="0"/>
    <n v="0"/>
    <n v="0"/>
    <n v="0"/>
    <n v="920"/>
    <n v="0"/>
    <n v="156.4"/>
    <n v="0"/>
  </r>
  <r>
    <s v=""/>
    <n v="0"/>
    <s v="10083741A062392B15R"/>
    <s v="10083741A062392B15R070"/>
    <n v="1008374"/>
    <s v="1A06239"/>
    <s v="2B15R"/>
    <s v="070"/>
    <s v="VERSACE"/>
    <s v="SS23"/>
    <s v="2023PE"/>
    <x v="1"/>
    <x v="0"/>
    <s v="BELT"/>
    <x v="1"/>
    <s v="BELT"/>
    <s v="EOS"/>
    <n v="0"/>
    <n v="2"/>
    <n v="0"/>
    <n v="0"/>
    <n v="0"/>
    <n v="2"/>
    <n v="0"/>
    <n v="4"/>
    <n v="0"/>
    <n v="1840"/>
    <n v="0"/>
    <n v="0"/>
    <n v="0"/>
    <n v="1840"/>
    <n v="0"/>
    <n v="3680"/>
    <n v="4"/>
    <n v="920"/>
    <n v="3680"/>
    <n v="156.4"/>
    <n v="625.6"/>
  </r>
  <r>
    <s v="1008706_DVTP1_1B00R"/>
    <n v="1"/>
    <s v="1008706DVTP11B00R"/>
    <s v="1008706DVTP11B00R100"/>
    <n v="1008706"/>
    <s v="DVTP1"/>
    <s v="1B00R"/>
    <n v="100"/>
    <s v="VERSACE"/>
    <s v="SS23"/>
    <s v="2023PE"/>
    <x v="1"/>
    <x v="0"/>
    <s v="BELT"/>
    <x v="1"/>
    <s v="BELT"/>
    <s v="EOS"/>
    <n v="0"/>
    <n v="0"/>
    <n v="0"/>
    <n v="0"/>
    <n v="0"/>
    <n v="0"/>
    <n v="0"/>
    <n v="0"/>
    <n v="0"/>
    <n v="0"/>
    <n v="0"/>
    <n v="0"/>
    <n v="0"/>
    <n v="0"/>
    <n v="0"/>
    <n v="0"/>
    <n v="0"/>
    <n v="850"/>
    <n v="0"/>
    <n v="144.5"/>
    <n v="0"/>
  </r>
  <r>
    <s v=""/>
    <n v="0"/>
    <s v="1008706DVTP11B00R"/>
    <s v="1008706DVTP11B00R105"/>
    <n v="1008706"/>
    <s v="DVTP1"/>
    <s v="1B00R"/>
    <n v="105"/>
    <s v="VERSACE"/>
    <s v="SS23"/>
    <s v="2023PE"/>
    <x v="1"/>
    <x v="0"/>
    <s v="BELT"/>
    <x v="1"/>
    <s v="BELT"/>
    <s v="EOS"/>
    <n v="0"/>
    <n v="0"/>
    <n v="1"/>
    <n v="0"/>
    <n v="0"/>
    <n v="0"/>
    <n v="0"/>
    <n v="1"/>
    <n v="0"/>
    <n v="0"/>
    <n v="850"/>
    <n v="0"/>
    <n v="0"/>
    <n v="0"/>
    <n v="0"/>
    <n v="850"/>
    <n v="1"/>
    <n v="850"/>
    <n v="850"/>
    <n v="144.5"/>
    <n v="144.5"/>
  </r>
  <r>
    <s v=""/>
    <n v="0"/>
    <s v="1008706DVTP11B00R"/>
    <s v="1008706DVTP11B00R080"/>
    <n v="1008706"/>
    <s v="DVTP1"/>
    <s v="1B00R"/>
    <s v="080"/>
    <s v="VERSACE"/>
    <s v="SS23"/>
    <s v="2023PE"/>
    <x v="1"/>
    <x v="0"/>
    <s v="BELT"/>
    <x v="1"/>
    <s v="BELT"/>
    <s v="EOS"/>
    <n v="0"/>
    <n v="1"/>
    <n v="0"/>
    <n v="0"/>
    <n v="0"/>
    <n v="0"/>
    <n v="0"/>
    <n v="1"/>
    <n v="0"/>
    <n v="850"/>
    <n v="0"/>
    <n v="0"/>
    <n v="0"/>
    <n v="0"/>
    <n v="0"/>
    <n v="850"/>
    <n v="1"/>
    <n v="850"/>
    <n v="850"/>
    <n v="144.5"/>
    <n v="144.5"/>
  </r>
  <r>
    <s v=""/>
    <n v="0"/>
    <s v="1008706DVTP11B00R"/>
    <s v="1008706DVTP11B00R090"/>
    <n v="1008706"/>
    <s v="DVTP1"/>
    <s v="1B00R"/>
    <s v="090"/>
    <s v="VERSACE"/>
    <s v="SS23"/>
    <s v="2023PE"/>
    <x v="1"/>
    <x v="0"/>
    <s v="BELT"/>
    <x v="1"/>
    <s v="BELT"/>
    <s v="EOS"/>
    <n v="0"/>
    <n v="0"/>
    <n v="2"/>
    <n v="0"/>
    <n v="0"/>
    <n v="0"/>
    <n v="0"/>
    <n v="2"/>
    <n v="0"/>
    <n v="0"/>
    <n v="1700"/>
    <n v="0"/>
    <n v="0"/>
    <n v="0"/>
    <n v="0"/>
    <n v="1700"/>
    <n v="2"/>
    <n v="850"/>
    <n v="1700"/>
    <n v="144.5"/>
    <n v="289"/>
  </r>
  <r>
    <s v=""/>
    <n v="0"/>
    <s v="1008706DVTP11B00R"/>
    <s v="1008706DVTP11B00R095"/>
    <n v="1008706"/>
    <s v="DVTP1"/>
    <s v="1B00R"/>
    <s v="095"/>
    <s v="VERSACE"/>
    <s v="SS23"/>
    <s v="2023PE"/>
    <x v="1"/>
    <x v="0"/>
    <s v="BELT"/>
    <x v="1"/>
    <s v="BELT"/>
    <s v="EOS"/>
    <n v="0"/>
    <n v="0"/>
    <n v="1"/>
    <n v="0"/>
    <n v="0"/>
    <n v="0"/>
    <n v="0"/>
    <n v="1"/>
    <n v="0"/>
    <n v="0"/>
    <n v="850"/>
    <n v="0"/>
    <n v="0"/>
    <n v="0"/>
    <n v="0"/>
    <n v="850"/>
    <n v="1"/>
    <n v="850"/>
    <n v="850"/>
    <n v="144.5"/>
    <n v="144.5"/>
  </r>
  <r>
    <s v="1007024_1A08604_1B00P"/>
    <n v="1"/>
    <s v="10070241A086041B00P"/>
    <s v="10070241A086041B00P100"/>
    <n v="1007024"/>
    <s v="1A08604"/>
    <s v="1B00P"/>
    <n v="100"/>
    <s v="VERSACE"/>
    <s v="FW23"/>
    <s v="2023AI"/>
    <x v="1"/>
    <x v="0"/>
    <s v="BELT"/>
    <x v="1"/>
    <s v="BELT"/>
    <s v="EOS"/>
    <n v="0"/>
    <n v="1"/>
    <n v="2"/>
    <n v="0"/>
    <n v="2"/>
    <n v="0"/>
    <n v="0"/>
    <n v="5"/>
    <n v="0"/>
    <n v="690"/>
    <n v="1380"/>
    <n v="0"/>
    <n v="1380"/>
    <n v="0"/>
    <n v="0"/>
    <n v="3450"/>
    <n v="5"/>
    <n v="690"/>
    <n v="3450"/>
    <n v="117.30000000000001"/>
    <n v="586.5"/>
  </r>
  <r>
    <s v=""/>
    <n v="0"/>
    <s v="10070241A086041B00P"/>
    <s v="10070241A086041B00P105"/>
    <n v="1007024"/>
    <s v="1A08604"/>
    <s v="1B00P"/>
    <n v="105"/>
    <s v="VERSACE"/>
    <s v="FW23"/>
    <s v="2023AI"/>
    <x v="1"/>
    <x v="0"/>
    <s v="BELT"/>
    <x v="1"/>
    <s v="BELT"/>
    <s v="EOS"/>
    <n v="0"/>
    <n v="1"/>
    <n v="1"/>
    <n v="0"/>
    <n v="1"/>
    <n v="0"/>
    <n v="0"/>
    <n v="3"/>
    <n v="0"/>
    <n v="690"/>
    <n v="690"/>
    <n v="0"/>
    <n v="690"/>
    <n v="0"/>
    <n v="0"/>
    <n v="2070"/>
    <n v="3"/>
    <n v="690"/>
    <n v="2070"/>
    <n v="117.30000000000001"/>
    <n v="351.90000000000003"/>
  </r>
  <r>
    <s v=""/>
    <n v="0"/>
    <s v="10070241A086041B00P"/>
    <s v="10070241A086041B00P110"/>
    <n v="1007024"/>
    <s v="1A08604"/>
    <s v="1B00P"/>
    <n v="110"/>
    <s v="VERSACE"/>
    <s v="FW23"/>
    <s v="2023AI"/>
    <x v="1"/>
    <x v="0"/>
    <s v="BELT"/>
    <x v="1"/>
    <s v="BELT"/>
    <s v="EOS"/>
    <n v="0"/>
    <n v="1"/>
    <n v="1"/>
    <n v="0"/>
    <n v="1"/>
    <n v="0"/>
    <n v="0"/>
    <n v="3"/>
    <n v="0"/>
    <n v="690"/>
    <n v="690"/>
    <n v="0"/>
    <n v="690"/>
    <n v="0"/>
    <n v="0"/>
    <n v="2070"/>
    <n v="3"/>
    <n v="690"/>
    <n v="2070"/>
    <n v="117.30000000000001"/>
    <n v="351.90000000000003"/>
  </r>
  <r>
    <s v=""/>
    <n v="0"/>
    <s v="10070241A086041B00P"/>
    <s v="10070241A086041B00P085"/>
    <n v="1007024"/>
    <s v="1A08604"/>
    <s v="1B00P"/>
    <s v="085"/>
    <s v="VERSACE"/>
    <s v="FW23"/>
    <s v="2023AI"/>
    <x v="1"/>
    <x v="0"/>
    <s v="BELT"/>
    <x v="1"/>
    <s v="BELT"/>
    <s v="EOS"/>
    <n v="0"/>
    <n v="0"/>
    <n v="0"/>
    <n v="0"/>
    <n v="0"/>
    <n v="0"/>
    <n v="0"/>
    <n v="0"/>
    <n v="0"/>
    <n v="0"/>
    <n v="0"/>
    <n v="0"/>
    <n v="0"/>
    <n v="0"/>
    <n v="0"/>
    <n v="0"/>
    <n v="0"/>
    <n v="690"/>
    <n v="0"/>
    <n v="117.30000000000001"/>
    <n v="0"/>
  </r>
  <r>
    <s v=""/>
    <n v="0"/>
    <s v="10070241A086041B00P"/>
    <s v="10070241A086041B00P090"/>
    <n v="1007024"/>
    <s v="1A08604"/>
    <s v="1B00P"/>
    <s v="090"/>
    <s v="VERSACE"/>
    <s v="FW23"/>
    <s v="2023AI"/>
    <x v="1"/>
    <x v="0"/>
    <s v="BELT"/>
    <x v="1"/>
    <s v="BELT"/>
    <s v="EOS"/>
    <n v="0"/>
    <n v="1"/>
    <n v="1"/>
    <n v="0"/>
    <n v="0"/>
    <n v="0"/>
    <n v="0"/>
    <n v="2"/>
    <n v="0"/>
    <n v="690"/>
    <n v="690"/>
    <n v="0"/>
    <n v="0"/>
    <n v="0"/>
    <n v="0"/>
    <n v="1380"/>
    <n v="2"/>
    <n v="690"/>
    <n v="1380"/>
    <n v="117.30000000000001"/>
    <n v="234.60000000000002"/>
  </r>
  <r>
    <s v=""/>
    <n v="0"/>
    <s v="10070241A086041B00P"/>
    <s v="10070241A086041B00P095"/>
    <n v="1007024"/>
    <s v="1A08604"/>
    <s v="1B00P"/>
    <s v="095"/>
    <s v="VERSACE"/>
    <s v="FW23"/>
    <s v="2023AI"/>
    <x v="1"/>
    <x v="0"/>
    <s v="BELT"/>
    <x v="1"/>
    <s v="BELT"/>
    <s v="EOS"/>
    <n v="0"/>
    <n v="1"/>
    <n v="2"/>
    <n v="0"/>
    <n v="1"/>
    <n v="0"/>
    <n v="0"/>
    <n v="4"/>
    <n v="0"/>
    <n v="690"/>
    <n v="1380"/>
    <n v="0"/>
    <n v="690"/>
    <n v="0"/>
    <n v="0"/>
    <n v="2760"/>
    <n v="4"/>
    <n v="690"/>
    <n v="2760"/>
    <n v="117.30000000000001"/>
    <n v="469.20000000000005"/>
  </r>
  <r>
    <s v="1010432_1A07552_2N24V"/>
    <n v="1"/>
    <s v="10104321A075522N24V"/>
    <s v="10104321A075522N24VUNICA"/>
    <n v="1010432"/>
    <s v="1A07552"/>
    <s v="2N24V"/>
    <s v="UNICA"/>
    <s v="VERSACE"/>
    <s v="FW23"/>
    <s v="2023AI"/>
    <x v="1"/>
    <x v="0"/>
    <s v="BELT"/>
    <x v="1"/>
    <s v="BELT"/>
    <s v="EOS"/>
    <n v="0"/>
    <n v="0"/>
    <n v="10"/>
    <n v="0"/>
    <n v="1"/>
    <n v="0"/>
    <n v="0"/>
    <n v="11"/>
    <n v="0"/>
    <n v="0"/>
    <n v="3500"/>
    <n v="0"/>
    <n v="350"/>
    <n v="0"/>
    <n v="0"/>
    <n v="3850"/>
    <n v="11"/>
    <n v="350"/>
    <n v="3850"/>
    <n v="59.500000000000007"/>
    <n v="654.50000000000011"/>
  </r>
  <r>
    <s v="1010432_1A07552_6K43P"/>
    <n v="1"/>
    <s v="10104321A075526K43P"/>
    <s v="10104321A075526K43PUNICA"/>
    <n v="1010432"/>
    <s v="1A07552"/>
    <s v="6K43P"/>
    <s v="UNICA"/>
    <s v="VERSACE"/>
    <s v="FW23"/>
    <s v="2023AI"/>
    <x v="1"/>
    <x v="0"/>
    <s v="BELT"/>
    <x v="1"/>
    <s v="BELT"/>
    <s v="EOS"/>
    <n v="0"/>
    <n v="0"/>
    <n v="2"/>
    <n v="0"/>
    <n v="0"/>
    <n v="0"/>
    <n v="0"/>
    <n v="2"/>
    <n v="0"/>
    <n v="0"/>
    <n v="700"/>
    <n v="0"/>
    <n v="0"/>
    <n v="0"/>
    <n v="0"/>
    <n v="700"/>
    <n v="2"/>
    <n v="350"/>
    <n v="700"/>
    <n v="59.500000000000007"/>
    <n v="119.00000000000001"/>
  </r>
  <r>
    <s v="1006279_1A02150_1UC7V"/>
    <n v="1"/>
    <s v="10062791A021501UC7V"/>
    <s v="10062791A021501UC7V095"/>
    <n v="1006279"/>
    <s v="1A02150"/>
    <s v="1UC7V"/>
    <s v="095"/>
    <s v="VERSACE"/>
    <s v="FW22&amp;Before"/>
    <s v="2022AI"/>
    <x v="1"/>
    <x v="0"/>
    <s v="BELT"/>
    <x v="1"/>
    <s v="BELT"/>
    <s v="MFO"/>
    <n v="2"/>
    <n v="0"/>
    <n v="0"/>
    <n v="0"/>
    <n v="0"/>
    <n v="0"/>
    <n v="0"/>
    <n v="2"/>
    <n v="1160"/>
    <n v="0"/>
    <n v="0"/>
    <n v="0"/>
    <n v="0"/>
    <n v="0"/>
    <n v="0"/>
    <n v="1160"/>
    <n v="2"/>
    <n v="580"/>
    <n v="1160"/>
    <n v="98.600000000000009"/>
    <n v="197.20000000000002"/>
  </r>
  <r>
    <s v="DG14703_DMT1_D00O"/>
    <n v="1"/>
    <s v="DG14703DMT1D00O"/>
    <s v="DG14703DMT1D00OUNICA"/>
    <s v="DG14703"/>
    <s v="DMT1"/>
    <s v="D00O"/>
    <s v="UNICA"/>
    <s v="VERSACE"/>
    <s v="FW22&amp;Before"/>
    <s v="2022AI"/>
    <x v="1"/>
    <x v="0"/>
    <s v="FASHION JEWELRY"/>
    <x v="2"/>
    <s v="NECKLACE"/>
    <s v="EOS"/>
    <n v="12"/>
    <n v="0"/>
    <n v="0"/>
    <n v="0"/>
    <n v="0"/>
    <n v="0"/>
    <n v="0"/>
    <n v="12"/>
    <n v="8040"/>
    <n v="0"/>
    <n v="0"/>
    <n v="0"/>
    <n v="0"/>
    <n v="0"/>
    <n v="0"/>
    <n v="8040"/>
    <n v="12"/>
    <n v="670"/>
    <n v="8040"/>
    <n v="113.9"/>
    <n v="1366.8000000000002"/>
  </r>
  <r>
    <s v="1008951_1A00638_4J120"/>
    <n v="1"/>
    <s v="10089511A006384J120"/>
    <s v="10089511A006384J120UNICA"/>
    <n v="1008951"/>
    <s v="1A00638"/>
    <s v="4J120"/>
    <s v="UNICA"/>
    <s v="VERSACE"/>
    <s v="SS23"/>
    <s v="2023PE"/>
    <x v="1"/>
    <x v="0"/>
    <s v="FASHION JEWELRY"/>
    <x v="2"/>
    <s v="NECKLACE"/>
    <s v="EOS"/>
    <n v="0"/>
    <n v="2"/>
    <n v="20"/>
    <n v="6"/>
    <n v="3"/>
    <n v="13"/>
    <n v="0"/>
    <n v="44"/>
    <n v="0"/>
    <n v="980"/>
    <n v="9800"/>
    <n v="2940"/>
    <n v="1470"/>
    <n v="6370"/>
    <n v="0"/>
    <n v="21560"/>
    <n v="44"/>
    <n v="490"/>
    <n v="21560"/>
    <n v="83.300000000000011"/>
    <n v="3665.2000000000007"/>
  </r>
  <r>
    <s v="DG57492_DJMS_D41OH"/>
    <n v="1"/>
    <s v="DG57492DJMSD41OH"/>
    <s v="DG57492DJMSD41OH19"/>
    <s v="DG57492"/>
    <s v="DJMS"/>
    <s v="D41OH"/>
    <n v="19"/>
    <s v="VERSACE"/>
    <s v="FW22&amp;Before"/>
    <s v="2022AI"/>
    <x v="1"/>
    <x v="0"/>
    <s v="FASHION JEWELRY"/>
    <x v="2"/>
    <s v="RING"/>
    <s v="EOS"/>
    <n v="0"/>
    <n v="0"/>
    <n v="0"/>
    <n v="0"/>
    <n v="0"/>
    <n v="1"/>
    <n v="0"/>
    <n v="1"/>
    <n v="0"/>
    <n v="0"/>
    <n v="0"/>
    <n v="0"/>
    <n v="0"/>
    <n v="290"/>
    <n v="0"/>
    <n v="290"/>
    <n v="1"/>
    <n v="290"/>
    <n v="290"/>
    <n v="49.300000000000004"/>
    <n v="49.300000000000004"/>
  </r>
  <r>
    <s v=""/>
    <n v="0"/>
    <s v="DG57492DJMSD41OH"/>
    <s v="DG57492DJMSD41OH21"/>
    <s v="DG57492"/>
    <s v="DJMS"/>
    <s v="D41OH"/>
    <n v="21"/>
    <s v="VERSACE"/>
    <s v="FW22&amp;Before"/>
    <s v="2022AI"/>
    <x v="1"/>
    <x v="0"/>
    <s v="FASHION JEWELRY"/>
    <x v="2"/>
    <s v="RING"/>
    <s v="EOS"/>
    <n v="0"/>
    <n v="0"/>
    <n v="0"/>
    <n v="0"/>
    <n v="0"/>
    <n v="2"/>
    <n v="0"/>
    <n v="2"/>
    <n v="0"/>
    <n v="0"/>
    <n v="0"/>
    <n v="0"/>
    <n v="0"/>
    <n v="580"/>
    <n v="0"/>
    <n v="580"/>
    <n v="2"/>
    <n v="290"/>
    <n v="580"/>
    <n v="49.300000000000004"/>
    <n v="98.600000000000009"/>
  </r>
  <r>
    <s v=""/>
    <n v="0"/>
    <s v="DG57492DJMSD41OH"/>
    <s v="DG57492DJMSD41OH23"/>
    <s v="DG57492"/>
    <s v="DJMS"/>
    <s v="D41OH"/>
    <n v="23"/>
    <s v="VERSACE"/>
    <s v="FW22&amp;Before"/>
    <s v="2022AI"/>
    <x v="1"/>
    <x v="0"/>
    <s v="FASHION JEWELRY"/>
    <x v="2"/>
    <s v="RING"/>
    <s v="EOS"/>
    <n v="0"/>
    <n v="0"/>
    <n v="0"/>
    <n v="0"/>
    <n v="0"/>
    <n v="3"/>
    <n v="0"/>
    <n v="3"/>
    <n v="0"/>
    <n v="0"/>
    <n v="0"/>
    <n v="0"/>
    <n v="0"/>
    <n v="870"/>
    <n v="0"/>
    <n v="870"/>
    <n v="3"/>
    <n v="290"/>
    <n v="870"/>
    <n v="49.300000000000004"/>
    <n v="147.9"/>
  </r>
  <r>
    <s v="1010077_1A00620_3J000"/>
    <n v="1"/>
    <s v="10100771A006203J000"/>
    <s v="10100771A006203J00015"/>
    <n v="1010077"/>
    <s v="1A00620"/>
    <s v="3J000"/>
    <n v="15"/>
    <s v="VERSACE"/>
    <s v="FW23"/>
    <s v="2023AI"/>
    <x v="1"/>
    <x v="0"/>
    <s v="FASHION JEWELRY"/>
    <x v="2"/>
    <s v="RING"/>
    <s v="EOS"/>
    <n v="0"/>
    <n v="0"/>
    <n v="0"/>
    <n v="0"/>
    <n v="0"/>
    <n v="0"/>
    <n v="0"/>
    <n v="0"/>
    <n v="0"/>
    <n v="0"/>
    <n v="0"/>
    <n v="0"/>
    <n v="0"/>
    <n v="0"/>
    <n v="0"/>
    <n v="0"/>
    <n v="0"/>
    <n v="350"/>
    <n v="0"/>
    <n v="59.500000000000007"/>
    <n v="0"/>
  </r>
  <r>
    <s v=""/>
    <n v="0"/>
    <s v="10100771A006203J000"/>
    <s v="10100771A006203J00017"/>
    <n v="1010077"/>
    <s v="1A00620"/>
    <s v="3J000"/>
    <n v="17"/>
    <s v="VERSACE"/>
    <s v="FW23"/>
    <s v="2023AI"/>
    <x v="1"/>
    <x v="0"/>
    <s v="FASHION JEWELRY"/>
    <x v="2"/>
    <s v="RING"/>
    <s v="EOS"/>
    <n v="0"/>
    <n v="2"/>
    <n v="2"/>
    <n v="1"/>
    <n v="3"/>
    <n v="3"/>
    <n v="0"/>
    <n v="11"/>
    <n v="0"/>
    <n v="700"/>
    <n v="700"/>
    <n v="350"/>
    <n v="1050"/>
    <n v="1050"/>
    <n v="0"/>
    <n v="3850"/>
    <n v="11"/>
    <n v="350"/>
    <n v="3850"/>
    <n v="59.500000000000007"/>
    <n v="654.50000000000011"/>
  </r>
  <r>
    <s v=""/>
    <n v="0"/>
    <s v="10100771A006203J000"/>
    <s v="10100771A006203J00019"/>
    <n v="1010077"/>
    <s v="1A00620"/>
    <s v="3J000"/>
    <n v="19"/>
    <s v="VERSACE"/>
    <s v="FW23"/>
    <s v="2023AI"/>
    <x v="1"/>
    <x v="0"/>
    <s v="FASHION JEWELRY"/>
    <x v="2"/>
    <s v="RING"/>
    <s v="EOS"/>
    <n v="0"/>
    <n v="1"/>
    <n v="3"/>
    <n v="3"/>
    <n v="0"/>
    <n v="2"/>
    <n v="0"/>
    <n v="9"/>
    <n v="0"/>
    <n v="350"/>
    <n v="1050"/>
    <n v="1050"/>
    <n v="0"/>
    <n v="700"/>
    <n v="0"/>
    <n v="3150"/>
    <n v="9"/>
    <n v="350"/>
    <n v="3150"/>
    <n v="59.500000000000007"/>
    <n v="535.50000000000011"/>
  </r>
  <r>
    <s v=""/>
    <n v="0"/>
    <s v="10100771A006203J000"/>
    <s v="10100771A006203J00021"/>
    <n v="1010077"/>
    <s v="1A00620"/>
    <s v="3J000"/>
    <n v="21"/>
    <s v="VERSACE"/>
    <s v="FW23"/>
    <s v="2023AI"/>
    <x v="1"/>
    <x v="0"/>
    <s v="FASHION JEWELRY"/>
    <x v="2"/>
    <s v="RING"/>
    <s v="EOS"/>
    <n v="0"/>
    <n v="5"/>
    <n v="4"/>
    <n v="3"/>
    <n v="3"/>
    <n v="5"/>
    <n v="0"/>
    <n v="20"/>
    <n v="0"/>
    <n v="1750"/>
    <n v="1400"/>
    <n v="1050"/>
    <n v="1050"/>
    <n v="1750"/>
    <n v="0"/>
    <n v="7000"/>
    <n v="20"/>
    <n v="350"/>
    <n v="7000"/>
    <n v="59.500000000000007"/>
    <n v="1190.0000000000002"/>
  </r>
  <r>
    <s v=""/>
    <n v="0"/>
    <s v="10100771A006203J000"/>
    <s v="10100771A006203J00023"/>
    <n v="1010077"/>
    <s v="1A00620"/>
    <s v="3J000"/>
    <n v="23"/>
    <s v="VERSACE"/>
    <s v="FW23"/>
    <s v="2023AI"/>
    <x v="1"/>
    <x v="0"/>
    <s v="FASHION JEWELRY"/>
    <x v="2"/>
    <s v="RING"/>
    <s v="EOS"/>
    <n v="0"/>
    <n v="2"/>
    <n v="1"/>
    <n v="2"/>
    <n v="0"/>
    <n v="3"/>
    <n v="0"/>
    <n v="8"/>
    <n v="0"/>
    <n v="700"/>
    <n v="350"/>
    <n v="700"/>
    <n v="0"/>
    <n v="1050"/>
    <n v="0"/>
    <n v="2800"/>
    <n v="8"/>
    <n v="350"/>
    <n v="2800"/>
    <n v="59.500000000000007"/>
    <n v="476.00000000000006"/>
  </r>
  <r>
    <s v=""/>
    <n v="0"/>
    <s v="10100771A006203J000"/>
    <s v="10100771A006203J00025"/>
    <n v="1010077"/>
    <s v="1A00620"/>
    <s v="3J000"/>
    <n v="25"/>
    <s v="VERSACE"/>
    <s v="FW23"/>
    <s v="2023AI"/>
    <x v="1"/>
    <x v="0"/>
    <s v="FASHION JEWELRY"/>
    <x v="2"/>
    <s v="RING"/>
    <s v="EOS"/>
    <n v="0"/>
    <n v="0"/>
    <n v="2"/>
    <n v="0"/>
    <n v="0"/>
    <n v="0"/>
    <n v="0"/>
    <n v="2"/>
    <n v="0"/>
    <n v="0"/>
    <n v="700"/>
    <n v="0"/>
    <n v="0"/>
    <n v="0"/>
    <n v="0"/>
    <n v="700"/>
    <n v="2"/>
    <n v="350"/>
    <n v="700"/>
    <n v="59.500000000000007"/>
    <n v="119.00000000000001"/>
  </r>
  <r>
    <s v="1006049_1A04177_5B05E"/>
    <n v="1"/>
    <s v="10060491A041775B05E"/>
    <s v="10060491A041775B05E400"/>
    <n v="1006049"/>
    <s v="1A04177"/>
    <s v="5B05E"/>
    <n v="400"/>
    <s v="VERSACE"/>
    <s v="FW22&amp;Before"/>
    <s v="2022AI"/>
    <x v="1"/>
    <x v="0"/>
    <s v="SHOES"/>
    <x v="3"/>
    <s v="BOOTS/BOOTIES"/>
    <s v="EOS"/>
    <n v="0"/>
    <n v="0"/>
    <n v="2"/>
    <n v="0"/>
    <n v="0"/>
    <n v="0"/>
    <n v="0"/>
    <n v="2"/>
    <n v="0"/>
    <n v="0"/>
    <n v="1700"/>
    <n v="0"/>
    <n v="0"/>
    <n v="0"/>
    <n v="0"/>
    <n v="1700"/>
    <n v="2"/>
    <n v="850"/>
    <n v="1700"/>
    <n v="144.5"/>
    <n v="289"/>
  </r>
  <r>
    <s v=""/>
    <n v="0"/>
    <s v="10060491A041775B05E"/>
    <s v="10060491A041775B05E430"/>
    <n v="1006049"/>
    <s v="1A04177"/>
    <s v="5B05E"/>
    <n v="430"/>
    <s v="VERSACE"/>
    <s v="FW22&amp;Before"/>
    <s v="2022AI"/>
    <x v="1"/>
    <x v="0"/>
    <s v="SHOES"/>
    <x v="3"/>
    <s v="BOOTS/BOOTIES"/>
    <s v="EOS"/>
    <n v="0"/>
    <n v="0"/>
    <n v="1"/>
    <n v="0"/>
    <n v="0"/>
    <n v="0"/>
    <n v="0"/>
    <n v="1"/>
    <n v="0"/>
    <n v="0"/>
    <n v="850"/>
    <n v="0"/>
    <n v="0"/>
    <n v="0"/>
    <n v="0"/>
    <n v="850"/>
    <n v="1"/>
    <n v="850"/>
    <n v="850"/>
    <n v="144.5"/>
    <n v="144.5"/>
  </r>
  <r>
    <s v=""/>
    <n v="0"/>
    <s v="10060491A041775B05E"/>
    <s v="10060491A041775B05E440"/>
    <n v="1006049"/>
    <s v="1A04177"/>
    <s v="5B05E"/>
    <n v="440"/>
    <s v="VERSACE"/>
    <s v="FW22&amp;Before"/>
    <s v="2022AI"/>
    <x v="1"/>
    <x v="0"/>
    <s v="SHOES"/>
    <x v="3"/>
    <s v="BOOTS/BOOTIES"/>
    <s v="EOS"/>
    <n v="0"/>
    <n v="0"/>
    <n v="1"/>
    <n v="0"/>
    <n v="0"/>
    <n v="0"/>
    <n v="0"/>
    <n v="1"/>
    <n v="0"/>
    <n v="0"/>
    <n v="850"/>
    <n v="0"/>
    <n v="0"/>
    <n v="0"/>
    <n v="0"/>
    <n v="850"/>
    <n v="1"/>
    <n v="850"/>
    <n v="850"/>
    <n v="144.5"/>
    <n v="144.5"/>
  </r>
  <r>
    <s v="1006044_1A00693_1B00V"/>
    <n v="1"/>
    <s v="10060441A006931B00V"/>
    <s v="10060441A006931B00V410"/>
    <n v="1006044"/>
    <s v="1A00693"/>
    <s v="1B00V"/>
    <n v="410"/>
    <s v="VERSACE"/>
    <s v="FW22&amp;Before"/>
    <s v="2022AI"/>
    <x v="1"/>
    <x v="0"/>
    <s v="SHOES"/>
    <x v="3"/>
    <s v="BOOTS/BOOTIES"/>
    <s v="EOS"/>
    <n v="0"/>
    <n v="0"/>
    <n v="1"/>
    <n v="0"/>
    <n v="0"/>
    <n v="0"/>
    <n v="0"/>
    <n v="1"/>
    <n v="0"/>
    <n v="0"/>
    <n v="1190"/>
    <n v="0"/>
    <n v="0"/>
    <n v="0"/>
    <n v="0"/>
    <n v="1190"/>
    <n v="1"/>
    <n v="1190"/>
    <n v="1190"/>
    <n v="202.3"/>
    <n v="202.3"/>
  </r>
  <r>
    <s v=""/>
    <n v="0"/>
    <s v="10060441A006931B00V"/>
    <s v="10060441A006931B00V430"/>
    <n v="1006044"/>
    <s v="1A00693"/>
    <s v="1B00V"/>
    <n v="430"/>
    <s v="VERSACE"/>
    <s v="FW22&amp;Before"/>
    <s v="2022AI"/>
    <x v="1"/>
    <x v="0"/>
    <s v="SHOES"/>
    <x v="3"/>
    <s v="BOOTS/BOOTIES"/>
    <s v="EOS"/>
    <n v="0"/>
    <n v="0"/>
    <n v="1"/>
    <n v="0"/>
    <n v="0"/>
    <n v="0"/>
    <n v="0"/>
    <n v="1"/>
    <n v="0"/>
    <n v="0"/>
    <n v="1190"/>
    <n v="0"/>
    <n v="0"/>
    <n v="0"/>
    <n v="0"/>
    <n v="1190"/>
    <n v="1"/>
    <n v="1190"/>
    <n v="1190"/>
    <n v="202.3"/>
    <n v="202.3"/>
  </r>
  <r>
    <s v="1003354_1A02337_1B000"/>
    <n v="1"/>
    <s v="10033541A023371B000"/>
    <s v="10033541A023371B000405"/>
    <n v="1003354"/>
    <s v="1A02337"/>
    <s v="1B000"/>
    <n v="405"/>
    <s v="VERSACE"/>
    <s v="SS23"/>
    <s v="2023PE"/>
    <x v="1"/>
    <x v="0"/>
    <s v="SHOES"/>
    <x v="3"/>
    <s v="DRIVERS"/>
    <s v="EOS"/>
    <n v="0"/>
    <n v="0"/>
    <n v="0"/>
    <n v="0"/>
    <n v="0"/>
    <n v="0"/>
    <n v="0"/>
    <n v="0"/>
    <n v="0"/>
    <n v="0"/>
    <n v="0"/>
    <n v="0"/>
    <n v="0"/>
    <n v="0"/>
    <n v="0"/>
    <n v="0"/>
    <n v="0"/>
    <n v="550"/>
    <n v="0"/>
    <n v="93.5"/>
    <n v="0"/>
  </r>
  <r>
    <s v=""/>
    <n v="0"/>
    <s v="10033541A023371B000"/>
    <s v="10033541A023371B000410"/>
    <n v="1003354"/>
    <s v="1A02337"/>
    <s v="1B000"/>
    <n v="410"/>
    <s v="VERSACE"/>
    <s v="SS23"/>
    <s v="2023PE"/>
    <x v="1"/>
    <x v="0"/>
    <s v="SHOES"/>
    <x v="3"/>
    <s v="DRIVERS"/>
    <s v="EOS"/>
    <n v="0"/>
    <n v="0"/>
    <n v="0"/>
    <n v="0"/>
    <n v="1"/>
    <n v="0"/>
    <n v="0"/>
    <n v="1"/>
    <n v="0"/>
    <n v="0"/>
    <n v="0"/>
    <n v="0"/>
    <n v="550"/>
    <n v="0"/>
    <n v="0"/>
    <n v="550"/>
    <n v="1"/>
    <n v="550"/>
    <n v="550"/>
    <n v="93.5"/>
    <n v="93.5"/>
  </r>
  <r>
    <s v=""/>
    <n v="0"/>
    <s v="10033541A023371B000"/>
    <s v="10033541A023371B000420"/>
    <n v="1003354"/>
    <s v="1A02337"/>
    <s v="1B000"/>
    <n v="420"/>
    <s v="VERSACE"/>
    <s v="SS23"/>
    <s v="2023PE"/>
    <x v="1"/>
    <x v="0"/>
    <s v="SHOES"/>
    <x v="3"/>
    <s v="DRIVERS"/>
    <s v="EOS"/>
    <n v="0"/>
    <n v="0"/>
    <n v="0"/>
    <n v="0"/>
    <n v="0"/>
    <n v="0"/>
    <n v="0"/>
    <n v="0"/>
    <n v="0"/>
    <n v="0"/>
    <n v="0"/>
    <n v="0"/>
    <n v="0"/>
    <n v="0"/>
    <n v="0"/>
    <n v="0"/>
    <n v="0"/>
    <n v="550"/>
    <n v="0"/>
    <n v="93.5"/>
    <n v="0"/>
  </r>
  <r>
    <s v=""/>
    <n v="0"/>
    <s v="10033541A023371B000"/>
    <s v="10033541A023371B000430"/>
    <n v="1003354"/>
    <s v="1A02337"/>
    <s v="1B000"/>
    <n v="430"/>
    <s v="VERSACE"/>
    <s v="SS23"/>
    <s v="2023PE"/>
    <x v="1"/>
    <x v="0"/>
    <s v="SHOES"/>
    <x v="3"/>
    <s v="DRIVERS"/>
    <s v="EOS"/>
    <n v="0"/>
    <n v="0"/>
    <n v="0"/>
    <n v="0"/>
    <n v="1"/>
    <n v="0"/>
    <n v="0"/>
    <n v="1"/>
    <n v="0"/>
    <n v="0"/>
    <n v="0"/>
    <n v="0"/>
    <n v="550"/>
    <n v="0"/>
    <n v="0"/>
    <n v="550"/>
    <n v="1"/>
    <n v="550"/>
    <n v="550"/>
    <n v="93.5"/>
    <n v="93.5"/>
  </r>
  <r>
    <s v="1003354_1A02337_1U830"/>
    <n v="1"/>
    <s v="10033541A023371U830"/>
    <s v="10033541A023371U830400"/>
    <n v="1003354"/>
    <s v="1A02337"/>
    <s v="1U830"/>
    <n v="400"/>
    <s v="VERSACE"/>
    <s v="SS23"/>
    <s v="2023PE"/>
    <x v="1"/>
    <x v="0"/>
    <s v="SHOES"/>
    <x v="3"/>
    <s v="DRIVERS"/>
    <s v="EOS"/>
    <n v="0"/>
    <n v="0"/>
    <n v="0"/>
    <n v="0"/>
    <n v="0"/>
    <n v="0"/>
    <n v="0"/>
    <n v="0"/>
    <n v="0"/>
    <n v="0"/>
    <n v="0"/>
    <n v="0"/>
    <n v="0"/>
    <n v="0"/>
    <n v="0"/>
    <n v="0"/>
    <n v="0"/>
    <n v="550"/>
    <n v="0"/>
    <n v="93.5"/>
    <n v="0"/>
  </r>
  <r>
    <s v=""/>
    <n v="0"/>
    <s v="10033541A023371U830"/>
    <s v="10033541A023371U830405"/>
    <n v="1003354"/>
    <s v="1A02337"/>
    <s v="1U830"/>
    <n v="405"/>
    <s v="VERSACE"/>
    <s v="SS23"/>
    <s v="2023PE"/>
    <x v="1"/>
    <x v="0"/>
    <s v="SHOES"/>
    <x v="3"/>
    <s v="DRIVERS"/>
    <s v="EOS"/>
    <n v="0"/>
    <n v="0"/>
    <n v="0"/>
    <n v="0"/>
    <n v="0"/>
    <n v="0"/>
    <n v="0"/>
    <n v="0"/>
    <n v="0"/>
    <n v="0"/>
    <n v="0"/>
    <n v="0"/>
    <n v="0"/>
    <n v="0"/>
    <n v="0"/>
    <n v="0"/>
    <n v="0"/>
    <n v="550"/>
    <n v="0"/>
    <n v="93.5"/>
    <n v="0"/>
  </r>
  <r>
    <s v=""/>
    <n v="0"/>
    <s v="10033541A023371U830"/>
    <s v="10033541A023371U830410"/>
    <n v="1003354"/>
    <s v="1A02337"/>
    <s v="1U830"/>
    <n v="410"/>
    <s v="VERSACE"/>
    <s v="SS23"/>
    <s v="2023PE"/>
    <x v="1"/>
    <x v="0"/>
    <s v="SHOES"/>
    <x v="3"/>
    <s v="DRIVERS"/>
    <s v="EOS"/>
    <n v="0"/>
    <n v="0"/>
    <n v="0"/>
    <n v="0"/>
    <n v="0"/>
    <n v="0"/>
    <n v="0"/>
    <n v="0"/>
    <n v="0"/>
    <n v="0"/>
    <n v="0"/>
    <n v="0"/>
    <n v="0"/>
    <n v="0"/>
    <n v="0"/>
    <n v="0"/>
    <n v="0"/>
    <n v="550"/>
    <n v="0"/>
    <n v="93.5"/>
    <n v="0"/>
  </r>
  <r>
    <s v=""/>
    <n v="0"/>
    <s v="10033541A023371U830"/>
    <s v="10033541A023371U830415"/>
    <n v="1003354"/>
    <s v="1A02337"/>
    <s v="1U830"/>
    <n v="415"/>
    <s v="VERSACE"/>
    <s v="SS23"/>
    <s v="2023PE"/>
    <x v="1"/>
    <x v="0"/>
    <s v="SHOES"/>
    <x v="3"/>
    <s v="DRIVERS"/>
    <s v="EOS"/>
    <n v="0"/>
    <n v="0"/>
    <n v="0"/>
    <n v="0"/>
    <n v="0"/>
    <n v="0"/>
    <n v="0"/>
    <n v="0"/>
    <n v="0"/>
    <n v="0"/>
    <n v="0"/>
    <n v="0"/>
    <n v="0"/>
    <n v="0"/>
    <n v="0"/>
    <n v="0"/>
    <n v="0"/>
    <n v="550"/>
    <n v="0"/>
    <n v="93.5"/>
    <n v="0"/>
  </r>
  <r>
    <s v=""/>
    <n v="0"/>
    <s v="10033541A023371U830"/>
    <s v="10033541A023371U830420"/>
    <n v="1003354"/>
    <s v="1A02337"/>
    <s v="1U830"/>
    <n v="420"/>
    <s v="VERSACE"/>
    <s v="SS23"/>
    <s v="2023PE"/>
    <x v="1"/>
    <x v="0"/>
    <s v="SHOES"/>
    <x v="3"/>
    <s v="DRIVERS"/>
    <s v="EOS"/>
    <n v="0"/>
    <n v="0"/>
    <n v="0"/>
    <n v="0"/>
    <n v="0"/>
    <n v="0"/>
    <n v="0"/>
    <n v="0"/>
    <n v="0"/>
    <n v="0"/>
    <n v="0"/>
    <n v="0"/>
    <n v="0"/>
    <n v="0"/>
    <n v="0"/>
    <n v="0"/>
    <n v="0"/>
    <n v="550"/>
    <n v="0"/>
    <n v="93.5"/>
    <n v="0"/>
  </r>
  <r>
    <s v=""/>
    <n v="0"/>
    <s v="10033541A023371U830"/>
    <s v="10033541A023371U830425"/>
    <n v="1003354"/>
    <s v="1A02337"/>
    <s v="1U830"/>
    <n v="425"/>
    <s v="VERSACE"/>
    <s v="SS23"/>
    <s v="2023PE"/>
    <x v="1"/>
    <x v="0"/>
    <s v="SHOES"/>
    <x v="3"/>
    <s v="DRIVERS"/>
    <s v="EOS"/>
    <n v="0"/>
    <n v="0"/>
    <n v="1"/>
    <n v="0"/>
    <n v="0"/>
    <n v="0"/>
    <n v="0"/>
    <n v="1"/>
    <n v="0"/>
    <n v="0"/>
    <n v="550"/>
    <n v="0"/>
    <n v="0"/>
    <n v="0"/>
    <n v="0"/>
    <n v="550"/>
    <n v="1"/>
    <n v="550"/>
    <n v="550"/>
    <n v="93.5"/>
    <n v="93.5"/>
  </r>
  <r>
    <s v=""/>
    <n v="0"/>
    <s v="10033541A023371U830"/>
    <s v="10033541A023371U830430"/>
    <n v="1003354"/>
    <s v="1A02337"/>
    <s v="1U830"/>
    <n v="430"/>
    <s v="VERSACE"/>
    <s v="SS23"/>
    <s v="2023PE"/>
    <x v="1"/>
    <x v="0"/>
    <s v="SHOES"/>
    <x v="3"/>
    <s v="DRIVERS"/>
    <s v="EOS"/>
    <n v="0"/>
    <n v="0"/>
    <n v="0"/>
    <n v="0"/>
    <n v="1"/>
    <n v="0"/>
    <n v="0"/>
    <n v="1"/>
    <n v="0"/>
    <n v="0"/>
    <n v="0"/>
    <n v="0"/>
    <n v="550"/>
    <n v="0"/>
    <n v="0"/>
    <n v="550"/>
    <n v="1"/>
    <n v="550"/>
    <n v="550"/>
    <n v="93.5"/>
    <n v="93.5"/>
  </r>
  <r>
    <s v=""/>
    <n v="0"/>
    <s v="10033541A023371U830"/>
    <s v="10033541A023371U830440"/>
    <n v="1003354"/>
    <s v="1A02337"/>
    <s v="1U830"/>
    <n v="440"/>
    <s v="VERSACE"/>
    <s v="SS23"/>
    <s v="2023PE"/>
    <x v="1"/>
    <x v="0"/>
    <s v="SHOES"/>
    <x v="3"/>
    <s v="DRIVERS"/>
    <s v="EOS"/>
    <n v="0"/>
    <n v="0"/>
    <n v="0"/>
    <n v="0"/>
    <n v="0"/>
    <n v="0"/>
    <n v="0"/>
    <n v="0"/>
    <n v="0"/>
    <n v="0"/>
    <n v="0"/>
    <n v="0"/>
    <n v="0"/>
    <n v="0"/>
    <n v="0"/>
    <n v="0"/>
    <n v="0"/>
    <n v="550"/>
    <n v="0"/>
    <n v="93.5"/>
    <n v="0"/>
  </r>
  <r>
    <s v=""/>
    <n v="0"/>
    <s v="10033541A023371U830"/>
    <s v="10033541A023371U830450"/>
    <n v="1003354"/>
    <s v="1A02337"/>
    <s v="1U830"/>
    <n v="450"/>
    <s v="VERSACE"/>
    <s v="SS23"/>
    <s v="2023PE"/>
    <x v="1"/>
    <x v="0"/>
    <s v="SHOES"/>
    <x v="3"/>
    <s v="DRIVERS"/>
    <s v="EOS"/>
    <n v="0"/>
    <n v="0"/>
    <n v="1"/>
    <n v="0"/>
    <n v="0"/>
    <n v="0"/>
    <n v="0"/>
    <n v="1"/>
    <n v="0"/>
    <n v="0"/>
    <n v="550"/>
    <n v="0"/>
    <n v="0"/>
    <n v="0"/>
    <n v="0"/>
    <n v="550"/>
    <n v="1"/>
    <n v="550"/>
    <n v="550"/>
    <n v="93.5"/>
    <n v="93.5"/>
  </r>
  <r>
    <s v="1000771_D9VAC_1B000"/>
    <n v="1"/>
    <s v="1000771D9VAC1B000"/>
    <s v="1000771D9VAC1B000390"/>
    <n v="1000771"/>
    <s v="D9VAC"/>
    <s v="1B000"/>
    <n v="390"/>
    <s v="VERSACE"/>
    <s v="FW22&amp;Before"/>
    <s v="2022AI"/>
    <x v="1"/>
    <x v="0"/>
    <s v="SHOES"/>
    <x v="3"/>
    <s v="LACE UPS"/>
    <s v="EOS"/>
    <n v="0"/>
    <n v="0"/>
    <n v="1"/>
    <n v="0"/>
    <n v="0"/>
    <n v="0"/>
    <n v="0"/>
    <n v="1"/>
    <n v="0"/>
    <n v="0"/>
    <n v="750"/>
    <n v="0"/>
    <n v="0"/>
    <n v="0"/>
    <n v="0"/>
    <n v="750"/>
    <n v="1"/>
    <n v="750"/>
    <n v="750"/>
    <n v="127.50000000000001"/>
    <n v="127.50000000000001"/>
  </r>
  <r>
    <s v=""/>
    <n v="0"/>
    <s v="1000771D9VAC1B000"/>
    <s v="1000771D9VAC1B000400"/>
    <n v="1000771"/>
    <s v="D9VAC"/>
    <s v="1B000"/>
    <n v="400"/>
    <s v="VERSACE"/>
    <s v="FW22&amp;Before"/>
    <s v="2022AI"/>
    <x v="1"/>
    <x v="0"/>
    <s v="SHOES"/>
    <x v="3"/>
    <s v="LACE UPS"/>
    <s v="EOS"/>
    <n v="0"/>
    <n v="0"/>
    <n v="1"/>
    <n v="0"/>
    <n v="0"/>
    <n v="0"/>
    <n v="0"/>
    <n v="1"/>
    <n v="0"/>
    <n v="0"/>
    <n v="750"/>
    <n v="0"/>
    <n v="0"/>
    <n v="0"/>
    <n v="0"/>
    <n v="750"/>
    <n v="1"/>
    <n v="750"/>
    <n v="750"/>
    <n v="127.50000000000001"/>
    <n v="127.50000000000001"/>
  </r>
  <r>
    <s v=""/>
    <n v="0"/>
    <s v="1000771D9VAC1B000"/>
    <s v="1000771D9VAC1B000410"/>
    <n v="1000771"/>
    <s v="D9VAC"/>
    <s v="1B000"/>
    <n v="410"/>
    <s v="VERSACE"/>
    <s v="FW22&amp;Before"/>
    <s v="2022AI"/>
    <x v="1"/>
    <x v="0"/>
    <s v="SHOES"/>
    <x v="3"/>
    <s v="LACE UPS"/>
    <s v="EOS"/>
    <n v="0"/>
    <n v="0"/>
    <n v="1"/>
    <n v="0"/>
    <n v="0"/>
    <n v="0"/>
    <n v="0"/>
    <n v="1"/>
    <n v="0"/>
    <n v="0"/>
    <n v="750"/>
    <n v="0"/>
    <n v="0"/>
    <n v="0"/>
    <n v="0"/>
    <n v="750"/>
    <n v="1"/>
    <n v="750"/>
    <n v="750"/>
    <n v="127.50000000000001"/>
    <n v="127.50000000000001"/>
  </r>
  <r>
    <s v=""/>
    <n v="0"/>
    <s v="1000771D9VAC1B000"/>
    <s v="1000771D9VAC1B000430"/>
    <n v="1000771"/>
    <s v="D9VAC"/>
    <s v="1B000"/>
    <n v="430"/>
    <s v="VERSACE"/>
    <s v="FW22&amp;Before"/>
    <s v="2022AI"/>
    <x v="1"/>
    <x v="0"/>
    <s v="SHOES"/>
    <x v="3"/>
    <s v="LACE UPS"/>
    <s v="EOS"/>
    <n v="0"/>
    <n v="0"/>
    <n v="1"/>
    <n v="0"/>
    <n v="1"/>
    <n v="0"/>
    <n v="0"/>
    <n v="2"/>
    <n v="0"/>
    <n v="0"/>
    <n v="750"/>
    <n v="0"/>
    <n v="750"/>
    <n v="0"/>
    <n v="0"/>
    <n v="1500"/>
    <n v="2"/>
    <n v="750"/>
    <n v="1500"/>
    <n v="127.50000000000001"/>
    <n v="255.00000000000003"/>
  </r>
  <r>
    <s v=""/>
    <n v="0"/>
    <s v="1000771D9VAC1B000"/>
    <s v="1000771D9VAC1B000440"/>
    <n v="1000771"/>
    <s v="D9VAC"/>
    <s v="1B000"/>
    <n v="440"/>
    <s v="VERSACE"/>
    <s v="FW22&amp;Before"/>
    <s v="2022AI"/>
    <x v="1"/>
    <x v="0"/>
    <s v="SHOES"/>
    <x v="3"/>
    <s v="LACE UPS"/>
    <s v="EOS"/>
    <n v="0"/>
    <n v="0"/>
    <n v="1"/>
    <n v="0"/>
    <n v="0"/>
    <n v="0"/>
    <n v="0"/>
    <n v="1"/>
    <n v="0"/>
    <n v="0"/>
    <n v="750"/>
    <n v="0"/>
    <n v="0"/>
    <n v="0"/>
    <n v="0"/>
    <n v="750"/>
    <n v="1"/>
    <n v="750"/>
    <n v="750"/>
    <n v="127.50000000000001"/>
    <n v="127.50000000000001"/>
  </r>
  <r>
    <s v="1006708_1A04667_1B000"/>
    <n v="1"/>
    <s v="10067081A046671B000"/>
    <s v="10067081A046671B000390"/>
    <n v="1006708"/>
    <s v="1A04667"/>
    <s v="1B000"/>
    <n v="390"/>
    <s v="VERSACE"/>
    <s v="FW22&amp;Before"/>
    <s v="2022AI"/>
    <x v="1"/>
    <x v="0"/>
    <s v="SHOES"/>
    <x v="3"/>
    <s v="LACE UPS"/>
    <s v="EOS"/>
    <n v="0"/>
    <n v="0"/>
    <n v="0"/>
    <n v="0"/>
    <n v="0"/>
    <n v="1"/>
    <n v="0"/>
    <n v="1"/>
    <n v="0"/>
    <n v="0"/>
    <n v="0"/>
    <n v="0"/>
    <n v="0"/>
    <n v="890"/>
    <n v="0"/>
    <n v="890"/>
    <n v="1"/>
    <n v="890"/>
    <n v="890"/>
    <n v="151.30000000000001"/>
    <n v="151.30000000000001"/>
  </r>
  <r>
    <s v=""/>
    <n v="0"/>
    <s v="10067081A046671B000"/>
    <s v="10067081A046671B000400"/>
    <n v="1006708"/>
    <s v="1A04667"/>
    <s v="1B000"/>
    <n v="400"/>
    <s v="VERSACE"/>
    <s v="FW22&amp;Before"/>
    <s v="2022AI"/>
    <x v="1"/>
    <x v="0"/>
    <s v="SHOES"/>
    <x v="3"/>
    <s v="LACE UPS"/>
    <s v="EOS"/>
    <n v="0"/>
    <n v="0"/>
    <n v="1"/>
    <n v="0"/>
    <n v="0"/>
    <n v="0"/>
    <n v="0"/>
    <n v="1"/>
    <n v="0"/>
    <n v="0"/>
    <n v="890"/>
    <n v="0"/>
    <n v="0"/>
    <n v="0"/>
    <n v="0"/>
    <n v="890"/>
    <n v="1"/>
    <n v="890"/>
    <n v="890"/>
    <n v="151.30000000000001"/>
    <n v="151.30000000000001"/>
  </r>
  <r>
    <s v=""/>
    <n v="0"/>
    <s v="10067081A046671B000"/>
    <s v="10067081A046671B000410"/>
    <n v="1006708"/>
    <s v="1A04667"/>
    <s v="1B000"/>
    <n v="410"/>
    <s v="VERSACE"/>
    <s v="FW22&amp;Before"/>
    <s v="2022AI"/>
    <x v="1"/>
    <x v="0"/>
    <s v="SHOES"/>
    <x v="3"/>
    <s v="LACE UPS"/>
    <s v="EOS"/>
    <n v="0"/>
    <n v="0"/>
    <n v="1"/>
    <n v="0"/>
    <n v="0"/>
    <n v="1"/>
    <n v="0"/>
    <n v="2"/>
    <n v="0"/>
    <n v="0"/>
    <n v="890"/>
    <n v="0"/>
    <n v="0"/>
    <n v="890"/>
    <n v="0"/>
    <n v="1780"/>
    <n v="2"/>
    <n v="890"/>
    <n v="1780"/>
    <n v="151.30000000000001"/>
    <n v="302.60000000000002"/>
  </r>
  <r>
    <s v=""/>
    <n v="0"/>
    <s v="10067081A046671B000"/>
    <s v="10067081A046671B000420"/>
    <n v="1006708"/>
    <s v="1A04667"/>
    <s v="1B000"/>
    <n v="420"/>
    <s v="VERSACE"/>
    <s v="FW22&amp;Before"/>
    <s v="2022AI"/>
    <x v="1"/>
    <x v="0"/>
    <s v="SHOES"/>
    <x v="3"/>
    <s v="LACE UPS"/>
    <s v="EOS"/>
    <n v="0"/>
    <n v="0"/>
    <n v="2"/>
    <n v="0"/>
    <n v="0"/>
    <n v="1"/>
    <n v="0"/>
    <n v="3"/>
    <n v="0"/>
    <n v="0"/>
    <n v="1780"/>
    <n v="0"/>
    <n v="0"/>
    <n v="890"/>
    <n v="0"/>
    <n v="2670"/>
    <n v="3"/>
    <n v="890"/>
    <n v="2670"/>
    <n v="151.30000000000001"/>
    <n v="453.90000000000003"/>
  </r>
  <r>
    <s v=""/>
    <n v="0"/>
    <s v="10067081A046671B000"/>
    <s v="10067081A046671B000430"/>
    <n v="1006708"/>
    <s v="1A04667"/>
    <s v="1B000"/>
    <n v="430"/>
    <s v="VERSACE"/>
    <s v="FW22&amp;Before"/>
    <s v="2022AI"/>
    <x v="1"/>
    <x v="0"/>
    <s v="SHOES"/>
    <x v="3"/>
    <s v="LACE UPS"/>
    <s v="EOS"/>
    <n v="0"/>
    <n v="0"/>
    <n v="1"/>
    <n v="0"/>
    <n v="0"/>
    <n v="0"/>
    <n v="0"/>
    <n v="1"/>
    <n v="0"/>
    <n v="0"/>
    <n v="890"/>
    <n v="0"/>
    <n v="0"/>
    <n v="0"/>
    <n v="0"/>
    <n v="890"/>
    <n v="1"/>
    <n v="890"/>
    <n v="890"/>
    <n v="151.30000000000001"/>
    <n v="151.30000000000001"/>
  </r>
  <r>
    <s v=""/>
    <n v="0"/>
    <s v="10067081A046671B000"/>
    <s v="10067081A046671B000440"/>
    <n v="1006708"/>
    <s v="1A04667"/>
    <s v="1B000"/>
    <n v="440"/>
    <s v="VERSACE"/>
    <s v="FW22&amp;Before"/>
    <s v="2022AI"/>
    <x v="1"/>
    <x v="0"/>
    <s v="SHOES"/>
    <x v="3"/>
    <s v="LACE UPS"/>
    <s v="EOS"/>
    <n v="0"/>
    <n v="0"/>
    <n v="0"/>
    <n v="0"/>
    <n v="0"/>
    <n v="1"/>
    <n v="0"/>
    <n v="1"/>
    <n v="0"/>
    <n v="0"/>
    <n v="0"/>
    <n v="0"/>
    <n v="0"/>
    <n v="890"/>
    <n v="0"/>
    <n v="890"/>
    <n v="1"/>
    <n v="890"/>
    <n v="890"/>
    <n v="151.30000000000001"/>
    <n v="151.30000000000001"/>
  </r>
  <r>
    <s v="1006708_1A04667_1LA60"/>
    <n v="1"/>
    <s v="10067081A046671LA60"/>
    <s v="10067081A046671LA60390"/>
    <n v="1006708"/>
    <s v="1A04667"/>
    <s v="1LA60"/>
    <n v="390"/>
    <s v="VERSACE"/>
    <s v="FW22&amp;Before"/>
    <s v="2022AI"/>
    <x v="1"/>
    <x v="0"/>
    <s v="SHOES"/>
    <x v="3"/>
    <s v="LACE UPS"/>
    <s v="EOS"/>
    <n v="0"/>
    <n v="0"/>
    <n v="0"/>
    <n v="0"/>
    <n v="0"/>
    <n v="1"/>
    <n v="0"/>
    <n v="1"/>
    <n v="0"/>
    <n v="0"/>
    <n v="0"/>
    <n v="0"/>
    <n v="0"/>
    <n v="890"/>
    <n v="0"/>
    <n v="890"/>
    <n v="1"/>
    <n v="890"/>
    <n v="890"/>
    <n v="151.30000000000001"/>
    <n v="151.30000000000001"/>
  </r>
  <r>
    <s v=""/>
    <n v="0"/>
    <s v="10067081A046671LA60"/>
    <s v="10067081A046671LA60400"/>
    <n v="1006708"/>
    <s v="1A04667"/>
    <s v="1LA60"/>
    <n v="400"/>
    <s v="VERSACE"/>
    <s v="FW22&amp;Before"/>
    <s v="2022AI"/>
    <x v="1"/>
    <x v="0"/>
    <s v="SHOES"/>
    <x v="3"/>
    <s v="LACE UPS"/>
    <s v="EOS"/>
    <n v="0"/>
    <n v="0"/>
    <n v="0"/>
    <n v="0"/>
    <n v="0"/>
    <n v="1"/>
    <n v="0"/>
    <n v="1"/>
    <n v="0"/>
    <n v="0"/>
    <n v="0"/>
    <n v="0"/>
    <n v="0"/>
    <n v="890"/>
    <n v="0"/>
    <n v="890"/>
    <n v="1"/>
    <n v="890"/>
    <n v="890"/>
    <n v="151.30000000000001"/>
    <n v="151.30000000000001"/>
  </r>
  <r>
    <s v=""/>
    <n v="0"/>
    <s v="10067081A046671LA60"/>
    <s v="10067081A046671LA60410"/>
    <n v="1006708"/>
    <s v="1A04667"/>
    <s v="1LA60"/>
    <n v="410"/>
    <s v="VERSACE"/>
    <s v="FW22&amp;Before"/>
    <s v="2022AI"/>
    <x v="1"/>
    <x v="0"/>
    <s v="SHOES"/>
    <x v="3"/>
    <s v="LACE UPS"/>
    <s v="EOS"/>
    <n v="0"/>
    <n v="0"/>
    <n v="0"/>
    <n v="0"/>
    <n v="0"/>
    <n v="1"/>
    <n v="0"/>
    <n v="1"/>
    <n v="0"/>
    <n v="0"/>
    <n v="0"/>
    <n v="0"/>
    <n v="0"/>
    <n v="890"/>
    <n v="0"/>
    <n v="890"/>
    <n v="1"/>
    <n v="890"/>
    <n v="890"/>
    <n v="151.30000000000001"/>
    <n v="151.30000000000001"/>
  </r>
  <r>
    <s v="1006709_1A04033_1B00V"/>
    <n v="1"/>
    <s v="10067091A040331B00V"/>
    <s v="10067091A040331B00V400"/>
    <n v="1006709"/>
    <s v="1A04033"/>
    <s v="1B00V"/>
    <n v="400"/>
    <s v="VERSACE"/>
    <s v="FW22&amp;Before"/>
    <s v="2022AI"/>
    <x v="1"/>
    <x v="0"/>
    <s v="SHOES"/>
    <x v="3"/>
    <s v="LACE UPS"/>
    <s v="EOS"/>
    <n v="0"/>
    <n v="0"/>
    <n v="1"/>
    <n v="0"/>
    <n v="0"/>
    <n v="0"/>
    <n v="0"/>
    <n v="1"/>
    <n v="0"/>
    <n v="0"/>
    <n v="890"/>
    <n v="0"/>
    <n v="0"/>
    <n v="0"/>
    <n v="0"/>
    <n v="890"/>
    <n v="1"/>
    <n v="890"/>
    <n v="890"/>
    <n v="151.30000000000001"/>
    <n v="151.30000000000001"/>
  </r>
  <r>
    <s v=""/>
    <n v="0"/>
    <s v="10067091A040331B00V"/>
    <s v="10067091A040331B00V410"/>
    <n v="1006709"/>
    <s v="1A04033"/>
    <s v="1B00V"/>
    <n v="410"/>
    <s v="VERSACE"/>
    <s v="FW22&amp;Before"/>
    <s v="2022AI"/>
    <x v="1"/>
    <x v="0"/>
    <s v="SHOES"/>
    <x v="3"/>
    <s v="LACE UPS"/>
    <s v="EOS"/>
    <n v="0"/>
    <n v="0"/>
    <n v="1"/>
    <n v="0"/>
    <n v="0"/>
    <n v="0"/>
    <n v="0"/>
    <n v="1"/>
    <n v="0"/>
    <n v="0"/>
    <n v="890"/>
    <n v="0"/>
    <n v="0"/>
    <n v="0"/>
    <n v="0"/>
    <n v="890"/>
    <n v="1"/>
    <n v="890"/>
    <n v="890"/>
    <n v="151.30000000000001"/>
    <n v="151.30000000000001"/>
  </r>
  <r>
    <s v=""/>
    <n v="0"/>
    <s v="10067091A040331B00V"/>
    <s v="10067091A040331B00V420"/>
    <n v="1006709"/>
    <s v="1A04033"/>
    <s v="1B00V"/>
    <n v="420"/>
    <s v="VERSACE"/>
    <s v="FW22&amp;Before"/>
    <s v="2022AI"/>
    <x v="1"/>
    <x v="0"/>
    <s v="SHOES"/>
    <x v="3"/>
    <s v="LACE UPS"/>
    <s v="EOS"/>
    <n v="0"/>
    <n v="0"/>
    <n v="1"/>
    <n v="0"/>
    <n v="0"/>
    <n v="0"/>
    <n v="0"/>
    <n v="1"/>
    <n v="0"/>
    <n v="0"/>
    <n v="890"/>
    <n v="0"/>
    <n v="0"/>
    <n v="0"/>
    <n v="0"/>
    <n v="890"/>
    <n v="1"/>
    <n v="890"/>
    <n v="890"/>
    <n v="151.30000000000001"/>
    <n v="151.30000000000001"/>
  </r>
  <r>
    <s v=""/>
    <n v="0"/>
    <s v="10067091A040331B00V"/>
    <s v="10067091A040331B00V430"/>
    <n v="1006709"/>
    <s v="1A04033"/>
    <s v="1B00V"/>
    <n v="430"/>
    <s v="VERSACE"/>
    <s v="FW22&amp;Before"/>
    <s v="2022AI"/>
    <x v="1"/>
    <x v="0"/>
    <s v="SHOES"/>
    <x v="3"/>
    <s v="LACE UPS"/>
    <s v="EOS"/>
    <n v="0"/>
    <n v="0"/>
    <n v="2"/>
    <n v="0"/>
    <n v="0"/>
    <n v="0"/>
    <n v="0"/>
    <n v="2"/>
    <n v="0"/>
    <n v="0"/>
    <n v="1780"/>
    <n v="0"/>
    <n v="0"/>
    <n v="0"/>
    <n v="0"/>
    <n v="1780"/>
    <n v="2"/>
    <n v="890"/>
    <n v="1780"/>
    <n v="151.30000000000001"/>
    <n v="302.60000000000002"/>
  </r>
  <r>
    <s v=""/>
    <n v="0"/>
    <s v="10067091A040331B00V"/>
    <s v="10067091A040331B00V440"/>
    <n v="1006709"/>
    <s v="1A04033"/>
    <s v="1B00V"/>
    <n v="440"/>
    <s v="VERSACE"/>
    <s v="FW22&amp;Before"/>
    <s v="2022AI"/>
    <x v="1"/>
    <x v="0"/>
    <s v="SHOES"/>
    <x v="3"/>
    <s v="LACE UPS"/>
    <s v="EOS"/>
    <n v="0"/>
    <n v="0"/>
    <n v="1"/>
    <n v="0"/>
    <n v="0"/>
    <n v="0"/>
    <n v="0"/>
    <n v="1"/>
    <n v="0"/>
    <n v="0"/>
    <n v="890"/>
    <n v="0"/>
    <n v="0"/>
    <n v="0"/>
    <n v="0"/>
    <n v="890"/>
    <n v="1"/>
    <n v="890"/>
    <n v="890"/>
    <n v="151.30000000000001"/>
    <n v="151.30000000000001"/>
  </r>
  <r>
    <s v="1006050_1A04177_5B05E"/>
    <n v="1"/>
    <s v="10060501A041775B05E"/>
    <s v="10060501A041775B05E400"/>
    <n v="1006050"/>
    <s v="1A04177"/>
    <s v="5B05E"/>
    <n v="400"/>
    <s v="VERSACE"/>
    <s v="FW22&amp;Before"/>
    <s v="2022AI"/>
    <x v="1"/>
    <x v="0"/>
    <s v="SHOES"/>
    <x v="3"/>
    <s v="LACE UPS"/>
    <s v="EOS"/>
    <n v="0"/>
    <n v="0"/>
    <n v="1"/>
    <n v="0"/>
    <n v="0"/>
    <n v="0"/>
    <n v="0"/>
    <n v="1"/>
    <n v="0"/>
    <n v="0"/>
    <n v="750"/>
    <n v="0"/>
    <n v="0"/>
    <n v="0"/>
    <n v="0"/>
    <n v="750"/>
    <n v="1"/>
    <n v="750"/>
    <n v="750"/>
    <n v="127.50000000000001"/>
    <n v="127.50000000000001"/>
  </r>
  <r>
    <s v=""/>
    <n v="0"/>
    <s v="10060501A041775B05E"/>
    <s v="10060501A041775B05E440"/>
    <n v="1006050"/>
    <s v="1A04177"/>
    <s v="5B05E"/>
    <n v="440"/>
    <s v="VERSACE"/>
    <s v="FW22&amp;Before"/>
    <s v="2022AI"/>
    <x v="1"/>
    <x v="0"/>
    <s v="SHOES"/>
    <x v="3"/>
    <s v="LACE UPS"/>
    <s v="EOS"/>
    <n v="0"/>
    <n v="0"/>
    <n v="1"/>
    <n v="0"/>
    <n v="0"/>
    <n v="0"/>
    <n v="0"/>
    <n v="1"/>
    <n v="0"/>
    <n v="0"/>
    <n v="750"/>
    <n v="0"/>
    <n v="0"/>
    <n v="0"/>
    <n v="0"/>
    <n v="750"/>
    <n v="1"/>
    <n v="750"/>
    <n v="750"/>
    <n v="127.50000000000001"/>
    <n v="127.50000000000001"/>
  </r>
  <r>
    <s v="1003134_1A02500_2W660"/>
    <n v="1"/>
    <s v="10031341A025002W660"/>
    <s v="10031341A025002W660390"/>
    <n v="1003134"/>
    <s v="1A02500"/>
    <s v="2W660"/>
    <n v="390"/>
    <s v="VERSACE"/>
    <s v="FW23"/>
    <s v="2023AI"/>
    <x v="1"/>
    <x v="0"/>
    <s v="SHOES"/>
    <x v="3"/>
    <s v="LACE UPS"/>
    <s v="EOS"/>
    <n v="0"/>
    <n v="0"/>
    <n v="0"/>
    <n v="0"/>
    <n v="1"/>
    <n v="1"/>
    <n v="0"/>
    <n v="2"/>
    <n v="0"/>
    <n v="0"/>
    <n v="0"/>
    <n v="0"/>
    <n v="790"/>
    <n v="790"/>
    <n v="0"/>
    <n v="1580"/>
    <n v="2"/>
    <n v="790"/>
    <n v="1580"/>
    <n v="134.30000000000001"/>
    <n v="268.60000000000002"/>
  </r>
  <r>
    <s v=""/>
    <n v="0"/>
    <s v="10031341A025002W660"/>
    <s v="10031341A025002W660400"/>
    <n v="1003134"/>
    <s v="1A02500"/>
    <s v="2W660"/>
    <n v="400"/>
    <s v="VERSACE"/>
    <s v="FW23"/>
    <s v="2023AI"/>
    <x v="1"/>
    <x v="0"/>
    <s v="SHOES"/>
    <x v="3"/>
    <s v="LACE UPS"/>
    <s v="EOS"/>
    <n v="0"/>
    <n v="0"/>
    <n v="3"/>
    <n v="1"/>
    <n v="1"/>
    <n v="2"/>
    <n v="0"/>
    <n v="7"/>
    <n v="0"/>
    <n v="0"/>
    <n v="2370"/>
    <n v="790"/>
    <n v="790"/>
    <n v="1580"/>
    <n v="0"/>
    <n v="5530"/>
    <n v="7"/>
    <n v="790"/>
    <n v="5530"/>
    <n v="134.30000000000001"/>
    <n v="940.10000000000014"/>
  </r>
  <r>
    <s v=""/>
    <n v="0"/>
    <s v="10031341A025002W660"/>
    <s v="10031341A025002W660410"/>
    <n v="1003134"/>
    <s v="1A02500"/>
    <s v="2W660"/>
    <n v="410"/>
    <s v="VERSACE"/>
    <s v="FW23"/>
    <s v="2023AI"/>
    <x v="1"/>
    <x v="0"/>
    <s v="SHOES"/>
    <x v="3"/>
    <s v="LACE UPS"/>
    <s v="EOS"/>
    <n v="0"/>
    <n v="0"/>
    <n v="3"/>
    <n v="1"/>
    <n v="0"/>
    <n v="1"/>
    <n v="0"/>
    <n v="5"/>
    <n v="0"/>
    <n v="0"/>
    <n v="2370"/>
    <n v="790"/>
    <n v="0"/>
    <n v="790"/>
    <n v="0"/>
    <n v="3950"/>
    <n v="5"/>
    <n v="790"/>
    <n v="3950"/>
    <n v="134.30000000000001"/>
    <n v="671.5"/>
  </r>
  <r>
    <s v=""/>
    <n v="0"/>
    <s v="10031341A025002W660"/>
    <s v="10031341A025002W660420"/>
    <n v="1003134"/>
    <s v="1A02500"/>
    <s v="2W660"/>
    <n v="420"/>
    <s v="VERSACE"/>
    <s v="FW23"/>
    <s v="2023AI"/>
    <x v="1"/>
    <x v="0"/>
    <s v="SHOES"/>
    <x v="3"/>
    <s v="LACE UPS"/>
    <s v="EOS"/>
    <n v="0"/>
    <n v="0"/>
    <n v="4"/>
    <n v="2"/>
    <n v="0"/>
    <n v="2"/>
    <n v="0"/>
    <n v="8"/>
    <n v="0"/>
    <n v="0"/>
    <n v="3160"/>
    <n v="1580"/>
    <n v="0"/>
    <n v="1580"/>
    <n v="0"/>
    <n v="6320"/>
    <n v="8"/>
    <n v="790"/>
    <n v="6320"/>
    <n v="134.30000000000001"/>
    <n v="1074.4000000000001"/>
  </r>
  <r>
    <s v=""/>
    <n v="0"/>
    <s v="10031341A025002W660"/>
    <s v="10031341A025002W660430"/>
    <n v="1003134"/>
    <s v="1A02500"/>
    <s v="2W660"/>
    <n v="430"/>
    <s v="VERSACE"/>
    <s v="FW23"/>
    <s v="2023AI"/>
    <x v="1"/>
    <x v="0"/>
    <s v="SHOES"/>
    <x v="3"/>
    <s v="LACE UPS"/>
    <s v="EOS"/>
    <n v="0"/>
    <n v="0"/>
    <n v="2"/>
    <n v="1"/>
    <n v="0"/>
    <n v="1"/>
    <n v="0"/>
    <n v="4"/>
    <n v="0"/>
    <n v="0"/>
    <n v="1580"/>
    <n v="790"/>
    <n v="0"/>
    <n v="790"/>
    <n v="0"/>
    <n v="3160"/>
    <n v="4"/>
    <n v="790"/>
    <n v="3160"/>
    <n v="134.30000000000001"/>
    <n v="537.20000000000005"/>
  </r>
  <r>
    <s v=""/>
    <n v="0"/>
    <s v="10031341A025002W660"/>
    <s v="10031341A025002W660440"/>
    <n v="1003134"/>
    <s v="1A02500"/>
    <s v="2W660"/>
    <n v="440"/>
    <s v="VERSACE"/>
    <s v="FW23"/>
    <s v="2023AI"/>
    <x v="1"/>
    <x v="0"/>
    <s v="SHOES"/>
    <x v="3"/>
    <s v="LACE UPS"/>
    <s v="EOS"/>
    <n v="0"/>
    <n v="0"/>
    <n v="6"/>
    <n v="0"/>
    <n v="0"/>
    <n v="2"/>
    <n v="0"/>
    <n v="8"/>
    <n v="0"/>
    <n v="0"/>
    <n v="4740"/>
    <n v="0"/>
    <n v="0"/>
    <n v="1580"/>
    <n v="0"/>
    <n v="6320"/>
    <n v="8"/>
    <n v="790"/>
    <n v="6320"/>
    <n v="134.30000000000001"/>
    <n v="1074.4000000000001"/>
  </r>
  <r>
    <s v=""/>
    <n v="0"/>
    <s v="10031341A025002W660"/>
    <s v="10031341A025002W660450"/>
    <n v="1003134"/>
    <s v="1A02500"/>
    <s v="2W660"/>
    <n v="450"/>
    <s v="VERSACE"/>
    <s v="FW23"/>
    <s v="2023AI"/>
    <x v="1"/>
    <x v="0"/>
    <s v="SHOES"/>
    <x v="3"/>
    <s v="LACE UPS"/>
    <s v="EOS"/>
    <n v="0"/>
    <n v="0"/>
    <n v="2"/>
    <n v="0"/>
    <n v="0"/>
    <n v="0"/>
    <n v="0"/>
    <n v="2"/>
    <n v="0"/>
    <n v="0"/>
    <n v="1580"/>
    <n v="0"/>
    <n v="0"/>
    <n v="0"/>
    <n v="0"/>
    <n v="1580"/>
    <n v="2"/>
    <n v="790"/>
    <n v="1580"/>
    <n v="134.30000000000001"/>
    <n v="268.60000000000002"/>
  </r>
  <r>
    <s v="1009741_1A02500_2W30B"/>
    <n v="1"/>
    <s v="10097411A025002W30B"/>
    <s v="10097411A025002W30B380"/>
    <n v="1009741"/>
    <s v="1A02500"/>
    <s v="2W30B"/>
    <n v="380"/>
    <s v="VERSACE"/>
    <s v="FW23"/>
    <s v="2023AI"/>
    <x v="1"/>
    <x v="0"/>
    <s v="SHOES"/>
    <x v="3"/>
    <s v="LOAFERS"/>
    <s v="EOS"/>
    <n v="0"/>
    <n v="0"/>
    <n v="0"/>
    <n v="0"/>
    <n v="0"/>
    <n v="0"/>
    <n v="0"/>
    <n v="0"/>
    <n v="0"/>
    <n v="0"/>
    <n v="0"/>
    <n v="0"/>
    <n v="0"/>
    <n v="0"/>
    <n v="0"/>
    <n v="0"/>
    <n v="0"/>
    <n v="850"/>
    <n v="0"/>
    <n v="144.5"/>
    <n v="0"/>
  </r>
  <r>
    <s v=""/>
    <n v="0"/>
    <s v="10097411A025002W30B"/>
    <s v="10097411A025002W30B390"/>
    <n v="1009741"/>
    <s v="1A02500"/>
    <s v="2W30B"/>
    <n v="390"/>
    <s v="VERSACE"/>
    <s v="FW23"/>
    <s v="2023AI"/>
    <x v="1"/>
    <x v="0"/>
    <s v="SHOES"/>
    <x v="3"/>
    <s v="LOAFERS"/>
    <s v="EOS"/>
    <n v="0"/>
    <n v="3"/>
    <n v="1"/>
    <n v="2"/>
    <n v="2"/>
    <n v="1"/>
    <n v="0"/>
    <n v="9"/>
    <n v="0"/>
    <n v="2550"/>
    <n v="850"/>
    <n v="1700"/>
    <n v="1700"/>
    <n v="850"/>
    <n v="0"/>
    <n v="7650"/>
    <n v="9"/>
    <n v="850"/>
    <n v="7650"/>
    <n v="144.5"/>
    <n v="1300.5"/>
  </r>
  <r>
    <s v=""/>
    <n v="0"/>
    <s v="10097411A025002W30B"/>
    <s v="10097411A025002W30B400"/>
    <n v="1009741"/>
    <s v="1A02500"/>
    <s v="2W30B"/>
    <n v="400"/>
    <s v="VERSACE"/>
    <s v="FW23"/>
    <s v="2023AI"/>
    <x v="1"/>
    <x v="0"/>
    <s v="SHOES"/>
    <x v="3"/>
    <s v="LOAFERS"/>
    <s v="EOS"/>
    <n v="0"/>
    <n v="6"/>
    <n v="2"/>
    <n v="4"/>
    <n v="2"/>
    <n v="6"/>
    <n v="0"/>
    <n v="20"/>
    <n v="0"/>
    <n v="5100"/>
    <n v="1700"/>
    <n v="3400"/>
    <n v="1700"/>
    <n v="5100"/>
    <n v="0"/>
    <n v="17000"/>
    <n v="20"/>
    <n v="850"/>
    <n v="17000"/>
    <n v="144.5"/>
    <n v="2890"/>
  </r>
  <r>
    <s v=""/>
    <n v="0"/>
    <s v="10097411A025002W30B"/>
    <s v="10097411A025002W30B410"/>
    <n v="1009741"/>
    <s v="1A02500"/>
    <s v="2W30B"/>
    <n v="410"/>
    <s v="VERSACE"/>
    <s v="FW23"/>
    <s v="2023AI"/>
    <x v="1"/>
    <x v="0"/>
    <s v="SHOES"/>
    <x v="3"/>
    <s v="LOAFERS"/>
    <s v="EOS"/>
    <n v="0"/>
    <n v="12"/>
    <n v="2"/>
    <n v="1"/>
    <n v="2"/>
    <n v="4"/>
    <n v="0"/>
    <n v="21"/>
    <n v="0"/>
    <n v="10200"/>
    <n v="1700"/>
    <n v="850"/>
    <n v="1700"/>
    <n v="3400"/>
    <n v="0"/>
    <n v="17850"/>
    <n v="21"/>
    <n v="850"/>
    <n v="17850"/>
    <n v="144.5"/>
    <n v="3034.5"/>
  </r>
  <r>
    <s v=""/>
    <n v="0"/>
    <s v="10097411A025002W30B"/>
    <s v="10097411A025002W30B420"/>
    <n v="1009741"/>
    <s v="1A02500"/>
    <s v="2W30B"/>
    <n v="420"/>
    <s v="VERSACE"/>
    <s v="FW23"/>
    <s v="2023AI"/>
    <x v="1"/>
    <x v="0"/>
    <s v="SHOES"/>
    <x v="3"/>
    <s v="LOAFERS"/>
    <s v="EOS"/>
    <n v="0"/>
    <n v="12"/>
    <n v="3"/>
    <n v="2"/>
    <n v="1"/>
    <n v="4"/>
    <n v="0"/>
    <n v="22"/>
    <n v="0"/>
    <n v="10200"/>
    <n v="2550"/>
    <n v="1700"/>
    <n v="850"/>
    <n v="3400"/>
    <n v="0"/>
    <n v="18700"/>
    <n v="22"/>
    <n v="850"/>
    <n v="18700"/>
    <n v="144.5"/>
    <n v="3179"/>
  </r>
  <r>
    <s v=""/>
    <n v="0"/>
    <s v="10097411A025002W30B"/>
    <s v="10097411A025002W30B430"/>
    <n v="1009741"/>
    <s v="1A02500"/>
    <s v="2W30B"/>
    <n v="430"/>
    <s v="VERSACE"/>
    <s v="FW23"/>
    <s v="2023AI"/>
    <x v="1"/>
    <x v="0"/>
    <s v="SHOES"/>
    <x v="3"/>
    <s v="LOAFERS"/>
    <s v="EOS"/>
    <n v="0"/>
    <n v="8"/>
    <n v="3"/>
    <n v="2"/>
    <n v="2"/>
    <n v="4"/>
    <n v="0"/>
    <n v="19"/>
    <n v="0"/>
    <n v="6800"/>
    <n v="2550"/>
    <n v="1700"/>
    <n v="1700"/>
    <n v="3400"/>
    <n v="0"/>
    <n v="16150"/>
    <n v="19"/>
    <n v="850"/>
    <n v="16150"/>
    <n v="144.5"/>
    <n v="2745.5"/>
  </r>
  <r>
    <s v=""/>
    <n v="0"/>
    <s v="10097411A025002W30B"/>
    <s v="10097411A025002W30B440"/>
    <n v="1009741"/>
    <s v="1A02500"/>
    <s v="2W30B"/>
    <n v="440"/>
    <s v="VERSACE"/>
    <s v="FW23"/>
    <s v="2023AI"/>
    <x v="1"/>
    <x v="0"/>
    <s v="SHOES"/>
    <x v="3"/>
    <s v="LOAFERS"/>
    <s v="EOS"/>
    <n v="0"/>
    <n v="4"/>
    <n v="4"/>
    <n v="2"/>
    <n v="2"/>
    <n v="2"/>
    <n v="0"/>
    <n v="14"/>
    <n v="0"/>
    <n v="3400"/>
    <n v="3400"/>
    <n v="1700"/>
    <n v="1700"/>
    <n v="1700"/>
    <n v="0"/>
    <n v="11900"/>
    <n v="14"/>
    <n v="850"/>
    <n v="11900"/>
    <n v="144.5"/>
    <n v="2023"/>
  </r>
  <r>
    <s v=""/>
    <n v="0"/>
    <s v="10097411A025002W30B"/>
    <s v="10097411A025002W30B450"/>
    <n v="1009741"/>
    <s v="1A02500"/>
    <s v="2W30B"/>
    <n v="450"/>
    <s v="VERSACE"/>
    <s v="FW23"/>
    <s v="2023AI"/>
    <x v="1"/>
    <x v="0"/>
    <s v="SHOES"/>
    <x v="3"/>
    <s v="LOAFERS"/>
    <s v="EOS"/>
    <n v="0"/>
    <n v="1"/>
    <n v="3"/>
    <n v="0"/>
    <n v="0"/>
    <n v="1"/>
    <n v="0"/>
    <n v="5"/>
    <n v="0"/>
    <n v="850"/>
    <n v="2550"/>
    <n v="0"/>
    <n v="0"/>
    <n v="850"/>
    <n v="0"/>
    <n v="4250"/>
    <n v="5"/>
    <n v="850"/>
    <n v="4250"/>
    <n v="144.5"/>
    <n v="722.5"/>
  </r>
  <r>
    <s v=""/>
    <n v="0"/>
    <s v="10097411A025002W30B"/>
    <s v="10097411A025002W30B460"/>
    <n v="1009741"/>
    <s v="1A02500"/>
    <s v="2W30B"/>
    <n v="460"/>
    <s v="VERSACE"/>
    <s v="FW23"/>
    <s v="2023AI"/>
    <x v="1"/>
    <x v="0"/>
    <s v="SHOES"/>
    <x v="3"/>
    <s v="LOAFERS"/>
    <s v="EOS"/>
    <n v="0"/>
    <n v="0"/>
    <n v="2"/>
    <n v="0"/>
    <n v="1"/>
    <n v="1"/>
    <n v="0"/>
    <n v="4"/>
    <n v="0"/>
    <n v="0"/>
    <n v="1700"/>
    <n v="0"/>
    <n v="850"/>
    <n v="850"/>
    <n v="0"/>
    <n v="3400"/>
    <n v="4"/>
    <n v="850"/>
    <n v="3400"/>
    <n v="144.5"/>
    <n v="578"/>
  </r>
  <r>
    <s v="1014774_1A10335_5B000"/>
    <n v="1"/>
    <s v="10147741A103355B000"/>
    <s v="10147741A103355B000390"/>
    <n v="1014774"/>
    <s v="1A10335"/>
    <s v="5B000"/>
    <n v="390"/>
    <s v="VERSACE"/>
    <s v="SS23"/>
    <s v="2023PE"/>
    <x v="1"/>
    <x v="0"/>
    <s v="SHOES"/>
    <x v="3"/>
    <s v="OTHER"/>
    <s v="MFO"/>
    <n v="0"/>
    <n v="0"/>
    <n v="0"/>
    <n v="0"/>
    <n v="0"/>
    <n v="0"/>
    <n v="0"/>
    <n v="0"/>
    <n v="0"/>
    <n v="0"/>
    <n v="0"/>
    <n v="0"/>
    <n v="0"/>
    <n v="0"/>
    <n v="0"/>
    <n v="0"/>
    <n v="0"/>
    <n v="580"/>
    <n v="0"/>
    <n v="98.600000000000009"/>
    <n v="0"/>
  </r>
  <r>
    <s v=""/>
    <n v="0"/>
    <s v="10147741A103355B000"/>
    <s v="10147741A103355B000400"/>
    <n v="1014774"/>
    <s v="1A10335"/>
    <s v="5B000"/>
    <n v="400"/>
    <s v="VERSACE"/>
    <s v="SS23"/>
    <s v="2023PE"/>
    <x v="1"/>
    <x v="0"/>
    <s v="SHOES"/>
    <x v="3"/>
    <s v="OTHER"/>
    <s v="MFO"/>
    <n v="0"/>
    <n v="0"/>
    <n v="0"/>
    <n v="0"/>
    <n v="0"/>
    <n v="0"/>
    <n v="0"/>
    <n v="0"/>
    <n v="0"/>
    <n v="0"/>
    <n v="0"/>
    <n v="0"/>
    <n v="0"/>
    <n v="0"/>
    <n v="0"/>
    <n v="0"/>
    <n v="0"/>
    <n v="580"/>
    <n v="0"/>
    <n v="98.600000000000009"/>
    <n v="0"/>
  </r>
  <r>
    <s v=""/>
    <n v="0"/>
    <s v="10147741A103355B000"/>
    <s v="10147741A103355B000410"/>
    <n v="1014774"/>
    <s v="1A10335"/>
    <s v="5B000"/>
    <n v="410"/>
    <s v="VERSACE"/>
    <s v="SS23"/>
    <s v="2023PE"/>
    <x v="1"/>
    <x v="0"/>
    <s v="SHOES"/>
    <x v="3"/>
    <s v="OTHER"/>
    <s v="MFO"/>
    <n v="0"/>
    <n v="0"/>
    <n v="0"/>
    <n v="0"/>
    <n v="0"/>
    <n v="0"/>
    <n v="0"/>
    <n v="0"/>
    <n v="0"/>
    <n v="0"/>
    <n v="0"/>
    <n v="0"/>
    <n v="0"/>
    <n v="0"/>
    <n v="0"/>
    <n v="0"/>
    <n v="0"/>
    <n v="580"/>
    <n v="0"/>
    <n v="98.600000000000009"/>
    <n v="0"/>
  </r>
  <r>
    <s v=""/>
    <n v="0"/>
    <s v="10147741A103355B000"/>
    <s v="10147741A103355B000420"/>
    <n v="1014774"/>
    <s v="1A10335"/>
    <s v="5B000"/>
    <n v="420"/>
    <s v="VERSACE"/>
    <s v="SS23"/>
    <s v="2023PE"/>
    <x v="1"/>
    <x v="0"/>
    <s v="SHOES"/>
    <x v="3"/>
    <s v="OTHER"/>
    <s v="MFO"/>
    <n v="0"/>
    <n v="0"/>
    <n v="0"/>
    <n v="1"/>
    <n v="0"/>
    <n v="0"/>
    <n v="0"/>
    <n v="1"/>
    <n v="0"/>
    <n v="0"/>
    <n v="0"/>
    <n v="580"/>
    <n v="0"/>
    <n v="0"/>
    <n v="0"/>
    <n v="580"/>
    <n v="1"/>
    <n v="580"/>
    <n v="580"/>
    <n v="98.600000000000009"/>
    <n v="98.600000000000009"/>
  </r>
  <r>
    <s v=""/>
    <n v="0"/>
    <s v="10147741A103355B000"/>
    <s v="10147741A103355B000430"/>
    <n v="1014774"/>
    <s v="1A10335"/>
    <s v="5B000"/>
    <n v="430"/>
    <s v="VERSACE"/>
    <s v="SS23"/>
    <s v="2023PE"/>
    <x v="1"/>
    <x v="0"/>
    <s v="SHOES"/>
    <x v="3"/>
    <s v="OTHER"/>
    <s v="MFO"/>
    <n v="0"/>
    <n v="0"/>
    <n v="0"/>
    <n v="1"/>
    <n v="0"/>
    <n v="0"/>
    <n v="0"/>
    <n v="1"/>
    <n v="0"/>
    <n v="0"/>
    <n v="0"/>
    <n v="580"/>
    <n v="0"/>
    <n v="0"/>
    <n v="0"/>
    <n v="580"/>
    <n v="1"/>
    <n v="580"/>
    <n v="580"/>
    <n v="98.600000000000009"/>
    <n v="98.600000000000009"/>
  </r>
  <r>
    <s v=""/>
    <n v="0"/>
    <s v="10147741A103355B000"/>
    <s v="10147741A103355B000440"/>
    <n v="1014774"/>
    <s v="1A10335"/>
    <s v="5B000"/>
    <n v="440"/>
    <s v="VERSACE"/>
    <s v="SS23"/>
    <s v="2023PE"/>
    <x v="1"/>
    <x v="0"/>
    <s v="SHOES"/>
    <x v="3"/>
    <s v="OTHER"/>
    <s v="MFO"/>
    <n v="0"/>
    <n v="0"/>
    <n v="0"/>
    <n v="0"/>
    <n v="0"/>
    <n v="0"/>
    <n v="0"/>
    <n v="0"/>
    <n v="0"/>
    <n v="0"/>
    <n v="0"/>
    <n v="0"/>
    <n v="0"/>
    <n v="0"/>
    <n v="0"/>
    <n v="0"/>
    <n v="0"/>
    <n v="580"/>
    <n v="0"/>
    <n v="98.600000000000009"/>
    <n v="0"/>
  </r>
  <r>
    <s v=""/>
    <n v="0"/>
    <s v="10147741A103355B000"/>
    <s v="10147741A103355B000450"/>
    <n v="1014774"/>
    <s v="1A10335"/>
    <s v="5B000"/>
    <n v="450"/>
    <s v="VERSACE"/>
    <s v="SS23"/>
    <s v="2023PE"/>
    <x v="1"/>
    <x v="0"/>
    <s v="SHOES"/>
    <x v="3"/>
    <s v="OTHER"/>
    <s v="MFO"/>
    <n v="0"/>
    <n v="0"/>
    <n v="0"/>
    <n v="0"/>
    <n v="0"/>
    <n v="0"/>
    <n v="0"/>
    <n v="0"/>
    <n v="0"/>
    <n v="0"/>
    <n v="0"/>
    <n v="0"/>
    <n v="0"/>
    <n v="0"/>
    <n v="0"/>
    <n v="0"/>
    <n v="0"/>
    <n v="580"/>
    <n v="0"/>
    <n v="98.600000000000009"/>
    <n v="0"/>
  </r>
  <r>
    <s v=""/>
    <n v="0"/>
    <s v="10147741A103355B000"/>
    <s v="10147741A103355B000460"/>
    <n v="1014774"/>
    <s v="1A10335"/>
    <s v="5B000"/>
    <n v="460"/>
    <s v="VERSACE"/>
    <s v="SS23"/>
    <s v="2023PE"/>
    <x v="1"/>
    <x v="0"/>
    <s v="SHOES"/>
    <x v="3"/>
    <s v="OTHER"/>
    <s v="MFO"/>
    <n v="0"/>
    <n v="0"/>
    <n v="0"/>
    <n v="0"/>
    <n v="0"/>
    <n v="0"/>
    <n v="0"/>
    <n v="0"/>
    <n v="0"/>
    <n v="0"/>
    <n v="0"/>
    <n v="0"/>
    <n v="0"/>
    <n v="0"/>
    <n v="0"/>
    <n v="0"/>
    <n v="0"/>
    <n v="580"/>
    <n v="0"/>
    <n v="98.600000000000009"/>
    <n v="0"/>
  </r>
  <r>
    <s v="DSU7340_DNS3C_D41E"/>
    <n v="1"/>
    <s v="DSU7340DNS3CD41E"/>
    <s v="DSU7340DNS3CD41E380"/>
    <s v="DSU7340"/>
    <s v="DNS3C"/>
    <s v="D41E"/>
    <n v="380"/>
    <s v="VERSACE"/>
    <s v="FW22&amp;Before"/>
    <s v="2022PE"/>
    <x v="1"/>
    <x v="0"/>
    <s v="SHOES"/>
    <x v="3"/>
    <s v="SANDALS"/>
    <s v="EOS"/>
    <n v="0"/>
    <n v="0"/>
    <n v="0"/>
    <n v="0"/>
    <n v="0"/>
    <n v="0"/>
    <n v="0"/>
    <n v="0"/>
    <n v="0"/>
    <n v="0"/>
    <n v="0"/>
    <n v="0"/>
    <n v="0"/>
    <n v="0"/>
    <n v="0"/>
    <n v="0"/>
    <n v="0"/>
    <n v="450"/>
    <n v="0"/>
    <n v="76.5"/>
    <n v="0"/>
  </r>
  <r>
    <s v=""/>
    <n v="0"/>
    <s v="DSU7340DNS3CD41E"/>
    <s v="DSU7340DNS3CD41E390"/>
    <s v="DSU7340"/>
    <s v="DNS3C"/>
    <s v="D41E"/>
    <n v="390"/>
    <s v="VERSACE"/>
    <s v="FW22&amp;Before"/>
    <s v="2022PE"/>
    <x v="1"/>
    <x v="0"/>
    <s v="SHOES"/>
    <x v="3"/>
    <s v="SANDALS"/>
    <s v="EOS"/>
    <n v="0"/>
    <n v="0"/>
    <n v="0"/>
    <n v="0"/>
    <n v="0"/>
    <n v="0"/>
    <n v="0"/>
    <n v="0"/>
    <n v="0"/>
    <n v="0"/>
    <n v="0"/>
    <n v="0"/>
    <n v="0"/>
    <n v="0"/>
    <n v="0"/>
    <n v="0"/>
    <n v="0"/>
    <n v="450"/>
    <n v="0"/>
    <n v="76.5"/>
    <n v="0"/>
  </r>
  <r>
    <s v=""/>
    <n v="0"/>
    <s v="DSU7340DNS3CD41E"/>
    <s v="DSU7340DNS3CD41E400"/>
    <s v="DSU7340"/>
    <s v="DNS3C"/>
    <s v="D41E"/>
    <n v="400"/>
    <s v="VERSACE"/>
    <s v="FW22&amp;Before"/>
    <s v="2022PE"/>
    <x v="1"/>
    <x v="0"/>
    <s v="SHOES"/>
    <x v="3"/>
    <s v="SANDALS"/>
    <s v="EOS"/>
    <n v="0"/>
    <n v="0"/>
    <n v="0"/>
    <n v="0"/>
    <n v="0"/>
    <n v="0"/>
    <n v="0"/>
    <n v="0"/>
    <n v="0"/>
    <n v="0"/>
    <n v="0"/>
    <n v="0"/>
    <n v="0"/>
    <n v="0"/>
    <n v="0"/>
    <n v="0"/>
    <n v="0"/>
    <n v="450"/>
    <n v="0"/>
    <n v="76.5"/>
    <n v="0"/>
  </r>
  <r>
    <s v=""/>
    <n v="0"/>
    <s v="DSU7340DNS3CD41E"/>
    <s v="DSU7340DNS3CD41E410"/>
    <s v="DSU7340"/>
    <s v="DNS3C"/>
    <s v="D41E"/>
    <n v="410"/>
    <s v="VERSACE"/>
    <s v="FW22&amp;Before"/>
    <s v="2022PE"/>
    <x v="1"/>
    <x v="0"/>
    <s v="SHOES"/>
    <x v="3"/>
    <s v="SANDALS"/>
    <s v="EOS"/>
    <n v="1"/>
    <n v="0"/>
    <n v="0"/>
    <n v="0"/>
    <n v="0"/>
    <n v="0"/>
    <n v="0"/>
    <n v="1"/>
    <n v="450"/>
    <n v="0"/>
    <n v="0"/>
    <n v="0"/>
    <n v="0"/>
    <n v="0"/>
    <n v="0"/>
    <n v="450"/>
    <n v="1"/>
    <n v="450"/>
    <n v="450"/>
    <n v="76.5"/>
    <n v="76.5"/>
  </r>
  <r>
    <s v=""/>
    <n v="0"/>
    <s v="DSU7340DNS3CD41E"/>
    <s v="DSU7340DNS3CD41E420"/>
    <s v="DSU7340"/>
    <s v="DNS3C"/>
    <s v="D41E"/>
    <n v="420"/>
    <s v="VERSACE"/>
    <s v="FW22&amp;Before"/>
    <s v="2022PE"/>
    <x v="1"/>
    <x v="0"/>
    <s v="SHOES"/>
    <x v="3"/>
    <s v="SANDALS"/>
    <s v="EOS"/>
    <n v="0"/>
    <n v="0"/>
    <n v="0"/>
    <n v="0"/>
    <n v="0"/>
    <n v="0"/>
    <n v="0"/>
    <n v="0"/>
    <n v="0"/>
    <n v="0"/>
    <n v="0"/>
    <n v="0"/>
    <n v="0"/>
    <n v="0"/>
    <n v="0"/>
    <n v="0"/>
    <n v="0"/>
    <n v="450"/>
    <n v="0"/>
    <n v="76.5"/>
    <n v="0"/>
  </r>
  <r>
    <s v=""/>
    <n v="0"/>
    <s v="DSU7340DNS3CD41E"/>
    <s v="DSU7340DNS3CD41E430"/>
    <s v="DSU7340"/>
    <s v="DNS3C"/>
    <s v="D41E"/>
    <n v="430"/>
    <s v="VERSACE"/>
    <s v="FW22&amp;Before"/>
    <s v="2022PE"/>
    <x v="1"/>
    <x v="0"/>
    <s v="SHOES"/>
    <x v="3"/>
    <s v="SANDALS"/>
    <s v="EOS"/>
    <n v="0"/>
    <n v="0"/>
    <n v="0"/>
    <n v="0"/>
    <n v="0"/>
    <n v="0"/>
    <n v="0"/>
    <n v="0"/>
    <n v="0"/>
    <n v="0"/>
    <n v="0"/>
    <n v="0"/>
    <n v="0"/>
    <n v="0"/>
    <n v="0"/>
    <n v="0"/>
    <n v="0"/>
    <n v="450"/>
    <n v="0"/>
    <n v="76.5"/>
    <n v="0"/>
  </r>
  <r>
    <s v=""/>
    <n v="0"/>
    <s v="DSU7340DNS3CD41E"/>
    <s v="DSU7340DNS3CD41E440"/>
    <s v="DSU7340"/>
    <s v="DNS3C"/>
    <s v="D41E"/>
    <n v="440"/>
    <s v="VERSACE"/>
    <s v="FW22&amp;Before"/>
    <s v="2022PE"/>
    <x v="1"/>
    <x v="0"/>
    <s v="SHOES"/>
    <x v="3"/>
    <s v="SANDALS"/>
    <s v="EOS"/>
    <n v="0"/>
    <n v="0"/>
    <n v="0"/>
    <n v="0"/>
    <n v="0"/>
    <n v="0"/>
    <n v="0"/>
    <n v="0"/>
    <n v="0"/>
    <n v="0"/>
    <n v="0"/>
    <n v="0"/>
    <n v="0"/>
    <n v="0"/>
    <n v="0"/>
    <n v="0"/>
    <n v="0"/>
    <n v="450"/>
    <n v="0"/>
    <n v="76.5"/>
    <n v="0"/>
  </r>
  <r>
    <s v=""/>
    <n v="0"/>
    <s v="DSU7340DNS3CD41E"/>
    <s v="DSU7340DNS3CD41E445"/>
    <s v="DSU7340"/>
    <s v="DNS3C"/>
    <s v="D41E"/>
    <n v="445"/>
    <s v="VERSACE"/>
    <s v="FW22&amp;Before"/>
    <s v="2022PE"/>
    <x v="1"/>
    <x v="0"/>
    <s v="SHOES"/>
    <x v="3"/>
    <s v="SANDALS"/>
    <s v="EOS"/>
    <n v="0"/>
    <n v="0"/>
    <n v="0"/>
    <n v="0"/>
    <n v="0"/>
    <n v="0"/>
    <n v="0"/>
    <n v="0"/>
    <n v="0"/>
    <n v="0"/>
    <n v="0"/>
    <n v="0"/>
    <n v="0"/>
    <n v="0"/>
    <n v="0"/>
    <n v="0"/>
    <n v="0"/>
    <n v="450"/>
    <n v="0"/>
    <n v="76.5"/>
    <n v="0"/>
  </r>
  <r>
    <s v=""/>
    <n v="0"/>
    <s v="DSU7340DNS3CD41E"/>
    <s v="DSU7340DNS3CD41E450"/>
    <s v="DSU7340"/>
    <s v="DNS3C"/>
    <s v="D41E"/>
    <n v="450"/>
    <s v="VERSACE"/>
    <s v="FW22&amp;Before"/>
    <s v="2022PE"/>
    <x v="1"/>
    <x v="0"/>
    <s v="SHOES"/>
    <x v="3"/>
    <s v="SANDALS"/>
    <s v="EOS"/>
    <n v="1"/>
    <n v="0"/>
    <n v="0"/>
    <n v="0"/>
    <n v="0"/>
    <n v="0"/>
    <n v="0"/>
    <n v="1"/>
    <n v="450"/>
    <n v="0"/>
    <n v="0"/>
    <n v="0"/>
    <n v="0"/>
    <n v="0"/>
    <n v="0"/>
    <n v="450"/>
    <n v="1"/>
    <n v="450"/>
    <n v="450"/>
    <n v="76.5"/>
    <n v="76.5"/>
  </r>
  <r>
    <s v="1004983_DV46G_KVO41"/>
    <n v="1"/>
    <s v="1004983DV46GKVO41"/>
    <s v="1004983DV46GKVO41400"/>
    <n v="1004983"/>
    <s v="DV46G"/>
    <s v="KVO41"/>
    <n v="400"/>
    <s v="VERSACE"/>
    <s v="SS23"/>
    <s v="2023PE"/>
    <x v="1"/>
    <x v="0"/>
    <s v="SHOES"/>
    <x v="3"/>
    <s v="SANDALS"/>
    <s v="EOS"/>
    <n v="0"/>
    <n v="0"/>
    <n v="0"/>
    <n v="0"/>
    <n v="0"/>
    <n v="0"/>
    <n v="0"/>
    <n v="0"/>
    <n v="0"/>
    <n v="0"/>
    <n v="0"/>
    <n v="0"/>
    <n v="0"/>
    <n v="0"/>
    <n v="0"/>
    <n v="0"/>
    <n v="0"/>
    <n v="490"/>
    <n v="0"/>
    <n v="83.300000000000011"/>
    <n v="0"/>
  </r>
  <r>
    <s v=""/>
    <n v="0"/>
    <s v="1004983DV46GKVO41"/>
    <s v="1004983DV46GKVO41430"/>
    <n v="1004983"/>
    <s v="DV46G"/>
    <s v="KVO41"/>
    <n v="430"/>
    <s v="VERSACE"/>
    <s v="SS23"/>
    <s v="2023PE"/>
    <x v="1"/>
    <x v="0"/>
    <s v="SHOES"/>
    <x v="3"/>
    <s v="SANDALS"/>
    <s v="EOS"/>
    <n v="0"/>
    <n v="0"/>
    <n v="0"/>
    <n v="2"/>
    <n v="0"/>
    <n v="0"/>
    <n v="0"/>
    <n v="2"/>
    <n v="0"/>
    <n v="0"/>
    <n v="0"/>
    <n v="980"/>
    <n v="0"/>
    <n v="0"/>
    <n v="0"/>
    <n v="980"/>
    <n v="2"/>
    <n v="490"/>
    <n v="980"/>
    <n v="83.300000000000011"/>
    <n v="166.60000000000002"/>
  </r>
  <r>
    <s v=""/>
    <n v="0"/>
    <s v="1004983DV46GKVO41"/>
    <s v="1004983DV46GKVO41450"/>
    <n v="1004983"/>
    <s v="DV46G"/>
    <s v="KVO41"/>
    <n v="450"/>
    <s v="VERSACE"/>
    <s v="SS23"/>
    <s v="2023PE"/>
    <x v="1"/>
    <x v="0"/>
    <s v="SHOES"/>
    <x v="3"/>
    <s v="SANDALS"/>
    <s v="EOS"/>
    <n v="0"/>
    <n v="0"/>
    <n v="0"/>
    <n v="0"/>
    <n v="0"/>
    <n v="0"/>
    <n v="0"/>
    <n v="0"/>
    <n v="0"/>
    <n v="0"/>
    <n v="0"/>
    <n v="0"/>
    <n v="0"/>
    <n v="0"/>
    <n v="0"/>
    <n v="0"/>
    <n v="0"/>
    <n v="490"/>
    <n v="0"/>
    <n v="83.300000000000011"/>
    <n v="0"/>
  </r>
  <r>
    <s v="1009309_1A04062_1B00E"/>
    <n v="1"/>
    <s v="10093091A040621B00E"/>
    <s v="10093091A040621B00E390"/>
    <n v="1009309"/>
    <s v="1A04062"/>
    <s v="1B00E"/>
    <n v="390"/>
    <s v="VERSACE"/>
    <s v="SS23"/>
    <s v="2023PE"/>
    <x v="1"/>
    <x v="0"/>
    <s v="SHOES"/>
    <x v="3"/>
    <s v="SANDALS"/>
    <s v="EOS"/>
    <n v="1"/>
    <n v="0"/>
    <n v="0"/>
    <n v="0"/>
    <n v="0"/>
    <n v="0"/>
    <n v="0"/>
    <n v="1"/>
    <n v="790"/>
    <n v="0"/>
    <n v="0"/>
    <n v="0"/>
    <n v="0"/>
    <n v="0"/>
    <n v="0"/>
    <n v="790"/>
    <n v="1"/>
    <n v="790"/>
    <n v="790"/>
    <n v="134.30000000000001"/>
    <n v="134.30000000000001"/>
  </r>
  <r>
    <s v=""/>
    <n v="0"/>
    <s v="10093091A040621B00E"/>
    <s v="10093091A040621B00E400"/>
    <n v="1009309"/>
    <s v="1A04062"/>
    <s v="1B00E"/>
    <n v="400"/>
    <s v="VERSACE"/>
    <s v="SS23"/>
    <s v="2023PE"/>
    <x v="1"/>
    <x v="0"/>
    <s v="SHOES"/>
    <x v="3"/>
    <s v="SANDALS"/>
    <s v="EOS"/>
    <n v="0"/>
    <n v="0"/>
    <n v="1"/>
    <n v="0"/>
    <n v="0"/>
    <n v="0"/>
    <n v="0"/>
    <n v="1"/>
    <n v="0"/>
    <n v="0"/>
    <n v="790"/>
    <n v="0"/>
    <n v="0"/>
    <n v="0"/>
    <n v="0"/>
    <n v="790"/>
    <n v="1"/>
    <n v="790"/>
    <n v="790"/>
    <n v="134.30000000000001"/>
    <n v="134.30000000000001"/>
  </r>
  <r>
    <s v=""/>
    <n v="0"/>
    <s v="10093091A040621B00E"/>
    <s v="10093091A040621B00E410"/>
    <n v="1009309"/>
    <s v="1A04062"/>
    <s v="1B00E"/>
    <n v="410"/>
    <s v="VERSACE"/>
    <s v="SS23"/>
    <s v="2023PE"/>
    <x v="1"/>
    <x v="0"/>
    <s v="SHOES"/>
    <x v="3"/>
    <s v="SANDALS"/>
    <s v="EOS"/>
    <n v="0"/>
    <n v="0"/>
    <n v="1"/>
    <n v="0"/>
    <n v="0"/>
    <n v="0"/>
    <n v="0"/>
    <n v="1"/>
    <n v="0"/>
    <n v="0"/>
    <n v="790"/>
    <n v="0"/>
    <n v="0"/>
    <n v="0"/>
    <n v="0"/>
    <n v="790"/>
    <n v="1"/>
    <n v="790"/>
    <n v="790"/>
    <n v="134.30000000000001"/>
    <n v="134.30000000000001"/>
  </r>
  <r>
    <s v=""/>
    <n v="0"/>
    <s v="10093091A040621B00E"/>
    <s v="10093091A040621B00E420"/>
    <n v="1009309"/>
    <s v="1A04062"/>
    <s v="1B00E"/>
    <n v="420"/>
    <s v="VERSACE"/>
    <s v="SS23"/>
    <s v="2023PE"/>
    <x v="1"/>
    <x v="0"/>
    <s v="SHOES"/>
    <x v="3"/>
    <s v="SANDALS"/>
    <s v="EOS"/>
    <n v="0"/>
    <n v="0"/>
    <n v="1"/>
    <n v="0"/>
    <n v="0"/>
    <n v="0"/>
    <n v="0"/>
    <n v="1"/>
    <n v="0"/>
    <n v="0"/>
    <n v="790"/>
    <n v="0"/>
    <n v="0"/>
    <n v="0"/>
    <n v="0"/>
    <n v="790"/>
    <n v="1"/>
    <n v="790"/>
    <n v="790"/>
    <n v="134.30000000000001"/>
    <n v="134.30000000000001"/>
  </r>
  <r>
    <s v=""/>
    <n v="0"/>
    <s v="10093091A040621B00E"/>
    <s v="10093091A040621B00E430"/>
    <n v="1009309"/>
    <s v="1A04062"/>
    <s v="1B00E"/>
    <n v="430"/>
    <s v="VERSACE"/>
    <s v="SS23"/>
    <s v="2023PE"/>
    <x v="1"/>
    <x v="0"/>
    <s v="SHOES"/>
    <x v="3"/>
    <s v="SANDALS"/>
    <s v="EOS"/>
    <n v="0"/>
    <n v="0"/>
    <n v="1"/>
    <n v="0"/>
    <n v="0"/>
    <n v="0"/>
    <n v="0"/>
    <n v="1"/>
    <n v="0"/>
    <n v="0"/>
    <n v="790"/>
    <n v="0"/>
    <n v="0"/>
    <n v="0"/>
    <n v="0"/>
    <n v="790"/>
    <n v="1"/>
    <n v="790"/>
    <n v="790"/>
    <n v="134.30000000000001"/>
    <n v="134.30000000000001"/>
  </r>
  <r>
    <s v="DSU6488_1A01741_1B000"/>
    <n v="1"/>
    <s v="DSU64881A017411B000"/>
    <s v="DSU64881A017411B000390"/>
    <s v="DSU6488"/>
    <s v="1A01741"/>
    <s v="1B000"/>
    <n v="390"/>
    <s v="VERSACE"/>
    <s v="FW22&amp;Before"/>
    <s v="2022PE"/>
    <x v="1"/>
    <x v="0"/>
    <s v="SHOES"/>
    <x v="3"/>
    <s v="SLIPPERS"/>
    <s v="EOS"/>
    <n v="0"/>
    <n v="0"/>
    <n v="0"/>
    <n v="0"/>
    <n v="0"/>
    <n v="0"/>
    <n v="0"/>
    <n v="0"/>
    <n v="0"/>
    <n v="0"/>
    <n v="0"/>
    <n v="0"/>
    <n v="0"/>
    <n v="0"/>
    <n v="0"/>
    <n v="0"/>
    <n v="0"/>
    <n v="650"/>
    <n v="0"/>
    <n v="110.50000000000001"/>
    <n v="0"/>
  </r>
  <r>
    <s v=""/>
    <n v="0"/>
    <s v="DSU64881A017411B000"/>
    <s v="DSU64881A017411B000400"/>
    <s v="DSU6488"/>
    <s v="1A01741"/>
    <s v="1B000"/>
    <n v="400"/>
    <s v="VERSACE"/>
    <s v="FW22&amp;Before"/>
    <s v="2022PE"/>
    <x v="1"/>
    <x v="0"/>
    <s v="SHOES"/>
    <x v="3"/>
    <s v="SLIPPERS"/>
    <s v="EOS"/>
    <n v="2"/>
    <n v="0"/>
    <n v="0"/>
    <n v="0"/>
    <n v="0"/>
    <n v="0"/>
    <n v="0"/>
    <n v="2"/>
    <n v="1300"/>
    <n v="0"/>
    <n v="0"/>
    <n v="0"/>
    <n v="0"/>
    <n v="0"/>
    <n v="0"/>
    <n v="1300"/>
    <n v="2"/>
    <n v="650"/>
    <n v="1300"/>
    <n v="110.50000000000001"/>
    <n v="221.00000000000003"/>
  </r>
  <r>
    <s v=""/>
    <n v="0"/>
    <s v="DSU64881A017411B000"/>
    <s v="DSU64881A017411B000405"/>
    <s v="DSU6488"/>
    <s v="1A01741"/>
    <s v="1B000"/>
    <n v="405"/>
    <s v="VERSACE"/>
    <s v="FW22&amp;Before"/>
    <s v="2022PE"/>
    <x v="1"/>
    <x v="0"/>
    <s v="SHOES"/>
    <x v="3"/>
    <s v="SLIPPERS"/>
    <s v="EOS"/>
    <n v="1"/>
    <n v="0"/>
    <n v="0"/>
    <n v="0"/>
    <n v="0"/>
    <n v="0"/>
    <n v="0"/>
    <n v="1"/>
    <n v="650"/>
    <n v="0"/>
    <n v="0"/>
    <n v="0"/>
    <n v="0"/>
    <n v="0"/>
    <n v="0"/>
    <n v="650"/>
    <n v="1"/>
    <n v="650"/>
    <n v="650"/>
    <n v="110.50000000000001"/>
    <n v="110.50000000000001"/>
  </r>
  <r>
    <s v=""/>
    <n v="0"/>
    <s v="DSU64881A017411B000"/>
    <s v="DSU64881A017411B000410"/>
    <s v="DSU6488"/>
    <s v="1A01741"/>
    <s v="1B000"/>
    <n v="410"/>
    <s v="VERSACE"/>
    <s v="FW22&amp;Before"/>
    <s v="2022PE"/>
    <x v="1"/>
    <x v="0"/>
    <s v="SHOES"/>
    <x v="3"/>
    <s v="SLIPPERS"/>
    <s v="EOS"/>
    <n v="1"/>
    <n v="0"/>
    <n v="0"/>
    <n v="0"/>
    <n v="0"/>
    <n v="0"/>
    <n v="0"/>
    <n v="1"/>
    <n v="650"/>
    <n v="0"/>
    <n v="0"/>
    <n v="0"/>
    <n v="0"/>
    <n v="0"/>
    <n v="0"/>
    <n v="650"/>
    <n v="1"/>
    <n v="650"/>
    <n v="650"/>
    <n v="110.50000000000001"/>
    <n v="110.50000000000001"/>
  </r>
  <r>
    <s v=""/>
    <n v="0"/>
    <s v="DSU64881A017411B000"/>
    <s v="DSU64881A017411B000420"/>
    <s v="DSU6488"/>
    <s v="1A01741"/>
    <s v="1B000"/>
    <n v="420"/>
    <s v="VERSACE"/>
    <s v="FW22&amp;Before"/>
    <s v="2022PE"/>
    <x v="1"/>
    <x v="0"/>
    <s v="SHOES"/>
    <x v="3"/>
    <s v="SLIPPERS"/>
    <s v="EOS"/>
    <n v="1"/>
    <n v="0"/>
    <n v="0"/>
    <n v="0"/>
    <n v="0"/>
    <n v="0"/>
    <n v="0"/>
    <n v="1"/>
    <n v="650"/>
    <n v="0"/>
    <n v="0"/>
    <n v="0"/>
    <n v="0"/>
    <n v="0"/>
    <n v="0"/>
    <n v="650"/>
    <n v="1"/>
    <n v="650"/>
    <n v="650"/>
    <n v="110.50000000000001"/>
    <n v="110.50000000000001"/>
  </r>
  <r>
    <s v=""/>
    <n v="0"/>
    <s v="DSU64881A017411B000"/>
    <s v="DSU64881A017411B000425"/>
    <s v="DSU6488"/>
    <s v="1A01741"/>
    <s v="1B000"/>
    <n v="425"/>
    <s v="VERSACE"/>
    <s v="FW22&amp;Before"/>
    <s v="2022PE"/>
    <x v="1"/>
    <x v="0"/>
    <s v="SHOES"/>
    <x v="3"/>
    <s v="SLIPPERS"/>
    <s v="EOS"/>
    <n v="1"/>
    <n v="0"/>
    <n v="0"/>
    <n v="0"/>
    <n v="0"/>
    <n v="0"/>
    <n v="0"/>
    <n v="1"/>
    <n v="650"/>
    <n v="0"/>
    <n v="0"/>
    <n v="0"/>
    <n v="0"/>
    <n v="0"/>
    <n v="0"/>
    <n v="650"/>
    <n v="1"/>
    <n v="650"/>
    <n v="650"/>
    <n v="110.50000000000001"/>
    <n v="110.50000000000001"/>
  </r>
  <r>
    <s v=""/>
    <n v="0"/>
    <s v="DSU64881A017411B000"/>
    <s v="DSU64881A017411B000430"/>
    <s v="DSU6488"/>
    <s v="1A01741"/>
    <s v="1B000"/>
    <n v="430"/>
    <s v="VERSACE"/>
    <s v="FW22&amp;Before"/>
    <s v="2022PE"/>
    <x v="1"/>
    <x v="0"/>
    <s v="SHOES"/>
    <x v="3"/>
    <s v="SLIPPERS"/>
    <s v="EOS"/>
    <n v="2"/>
    <n v="0"/>
    <n v="0"/>
    <n v="0"/>
    <n v="0"/>
    <n v="0"/>
    <n v="0"/>
    <n v="2"/>
    <n v="1300"/>
    <n v="0"/>
    <n v="0"/>
    <n v="0"/>
    <n v="0"/>
    <n v="0"/>
    <n v="0"/>
    <n v="1300"/>
    <n v="2"/>
    <n v="650"/>
    <n v="1300"/>
    <n v="110.50000000000001"/>
    <n v="221.00000000000003"/>
  </r>
  <r>
    <s v=""/>
    <n v="0"/>
    <s v="DSU64881A017411B000"/>
    <s v="DSU64881A017411B000435"/>
    <s v="DSU6488"/>
    <s v="1A01741"/>
    <s v="1B000"/>
    <n v="435"/>
    <s v="VERSACE"/>
    <s v="FW22&amp;Before"/>
    <s v="2022PE"/>
    <x v="1"/>
    <x v="0"/>
    <s v="SHOES"/>
    <x v="3"/>
    <s v="SLIPPERS"/>
    <s v="EOS"/>
    <n v="0"/>
    <n v="0"/>
    <n v="0"/>
    <n v="0"/>
    <n v="0"/>
    <n v="0"/>
    <n v="0"/>
    <n v="0"/>
    <n v="0"/>
    <n v="0"/>
    <n v="0"/>
    <n v="0"/>
    <n v="0"/>
    <n v="0"/>
    <n v="0"/>
    <n v="0"/>
    <n v="0"/>
    <n v="650"/>
    <n v="0"/>
    <n v="110.50000000000001"/>
    <n v="0"/>
  </r>
  <r>
    <s v="DSU6488_1A01742_5B050"/>
    <n v="1"/>
    <s v="DSU64881A017425B050"/>
    <s v="DSU64881A017425B050390"/>
    <s v="DSU6488"/>
    <s v="1A01742"/>
    <s v="5B050"/>
    <n v="390"/>
    <s v="VERSACE"/>
    <s v="FW22&amp;Before"/>
    <s v="2022PE"/>
    <x v="1"/>
    <x v="0"/>
    <s v="SHOES"/>
    <x v="3"/>
    <s v="SLIPPERS"/>
    <s v="EOS"/>
    <n v="1"/>
    <n v="0"/>
    <n v="0"/>
    <n v="0"/>
    <n v="0"/>
    <n v="0"/>
    <n v="0"/>
    <n v="1"/>
    <n v="625"/>
    <n v="0"/>
    <n v="0"/>
    <n v="0"/>
    <n v="0"/>
    <n v="0"/>
    <n v="0"/>
    <n v="625"/>
    <n v="1"/>
    <n v="625"/>
    <n v="625"/>
    <n v="106.25000000000001"/>
    <n v="106.25000000000001"/>
  </r>
  <r>
    <s v=""/>
    <n v="0"/>
    <s v="DSU64881A017425B050"/>
    <s v="DSU64881A017425B050395"/>
    <s v="DSU6488"/>
    <s v="1A01742"/>
    <s v="5B050"/>
    <n v="395"/>
    <s v="VERSACE"/>
    <s v="FW22&amp;Before"/>
    <s v="2022PE"/>
    <x v="1"/>
    <x v="0"/>
    <s v="SHOES"/>
    <x v="3"/>
    <s v="SLIPPERS"/>
    <s v="EOS"/>
    <n v="1"/>
    <n v="0"/>
    <n v="0"/>
    <n v="0"/>
    <n v="0"/>
    <n v="0"/>
    <n v="0"/>
    <n v="1"/>
    <n v="625"/>
    <n v="0"/>
    <n v="0"/>
    <n v="0"/>
    <n v="0"/>
    <n v="0"/>
    <n v="0"/>
    <n v="625"/>
    <n v="1"/>
    <n v="625"/>
    <n v="625"/>
    <n v="106.25000000000001"/>
    <n v="106.25000000000001"/>
  </r>
  <r>
    <s v=""/>
    <n v="0"/>
    <s v="DSU64881A017425B050"/>
    <s v="DSU64881A017425B050400"/>
    <s v="DSU6488"/>
    <s v="1A01742"/>
    <s v="5B050"/>
    <n v="400"/>
    <s v="VERSACE"/>
    <s v="FW22&amp;Before"/>
    <s v="2022PE"/>
    <x v="1"/>
    <x v="0"/>
    <s v="SHOES"/>
    <x v="3"/>
    <s v="SLIPPERS"/>
    <s v="EOS"/>
    <n v="1"/>
    <n v="0"/>
    <n v="0"/>
    <n v="0"/>
    <n v="0"/>
    <n v="0"/>
    <n v="0"/>
    <n v="1"/>
    <n v="625"/>
    <n v="0"/>
    <n v="0"/>
    <n v="0"/>
    <n v="0"/>
    <n v="0"/>
    <n v="0"/>
    <n v="625"/>
    <n v="1"/>
    <n v="625"/>
    <n v="625"/>
    <n v="106.25000000000001"/>
    <n v="106.25000000000001"/>
  </r>
  <r>
    <s v=""/>
    <n v="0"/>
    <s v="DSU64881A017425B050"/>
    <s v="DSU64881A017425B050405"/>
    <s v="DSU6488"/>
    <s v="1A01742"/>
    <s v="5B050"/>
    <n v="405"/>
    <s v="VERSACE"/>
    <s v="FW22&amp;Before"/>
    <s v="2022PE"/>
    <x v="1"/>
    <x v="0"/>
    <s v="SHOES"/>
    <x v="3"/>
    <s v="SLIPPERS"/>
    <s v="EOS"/>
    <n v="1"/>
    <n v="0"/>
    <n v="0"/>
    <n v="0"/>
    <n v="0"/>
    <n v="0"/>
    <n v="0"/>
    <n v="1"/>
    <n v="625"/>
    <n v="0"/>
    <n v="0"/>
    <n v="0"/>
    <n v="0"/>
    <n v="0"/>
    <n v="0"/>
    <n v="625"/>
    <n v="1"/>
    <n v="625"/>
    <n v="625"/>
    <n v="106.25000000000001"/>
    <n v="106.25000000000001"/>
  </r>
  <r>
    <s v=""/>
    <n v="0"/>
    <s v="DSU64881A017425B050"/>
    <s v="DSU64881A017425B050410"/>
    <s v="DSU6488"/>
    <s v="1A01742"/>
    <s v="5B050"/>
    <n v="410"/>
    <s v="VERSACE"/>
    <s v="FW22&amp;Before"/>
    <s v="2022PE"/>
    <x v="1"/>
    <x v="0"/>
    <s v="SHOES"/>
    <x v="3"/>
    <s v="SLIPPERS"/>
    <s v="EOS"/>
    <n v="1"/>
    <n v="0"/>
    <n v="0"/>
    <n v="0"/>
    <n v="0"/>
    <n v="0"/>
    <n v="0"/>
    <n v="1"/>
    <n v="625"/>
    <n v="0"/>
    <n v="0"/>
    <n v="0"/>
    <n v="0"/>
    <n v="0"/>
    <n v="0"/>
    <n v="625"/>
    <n v="1"/>
    <n v="625"/>
    <n v="625"/>
    <n v="106.25000000000001"/>
    <n v="106.25000000000001"/>
  </r>
  <r>
    <s v=""/>
    <n v="0"/>
    <s v="DSU64881A017425B050"/>
    <s v="DSU64881A017425B050415"/>
    <s v="DSU6488"/>
    <s v="1A01742"/>
    <s v="5B050"/>
    <n v="415"/>
    <s v="VERSACE"/>
    <s v="FW22&amp;Before"/>
    <s v="2022PE"/>
    <x v="1"/>
    <x v="0"/>
    <s v="SHOES"/>
    <x v="3"/>
    <s v="SLIPPERS"/>
    <s v="EOS"/>
    <n v="0"/>
    <n v="0"/>
    <n v="0"/>
    <n v="0"/>
    <n v="0"/>
    <n v="0"/>
    <n v="0"/>
    <n v="0"/>
    <n v="0"/>
    <n v="0"/>
    <n v="0"/>
    <n v="0"/>
    <n v="0"/>
    <n v="0"/>
    <n v="0"/>
    <n v="0"/>
    <n v="0"/>
    <n v="625"/>
    <n v="0"/>
    <n v="106.25000000000001"/>
    <n v="0"/>
  </r>
  <r>
    <s v=""/>
    <n v="0"/>
    <s v="DSU64881A017425B050"/>
    <s v="DSU64881A017425B050420"/>
    <s v="DSU6488"/>
    <s v="1A01742"/>
    <s v="5B050"/>
    <n v="420"/>
    <s v="VERSACE"/>
    <s v="FW22&amp;Before"/>
    <s v="2022PE"/>
    <x v="1"/>
    <x v="0"/>
    <s v="SHOES"/>
    <x v="3"/>
    <s v="SLIPPERS"/>
    <s v="EOS"/>
    <n v="0"/>
    <n v="0"/>
    <n v="0"/>
    <n v="0"/>
    <n v="0"/>
    <n v="0"/>
    <n v="0"/>
    <n v="0"/>
    <n v="0"/>
    <n v="0"/>
    <n v="0"/>
    <n v="0"/>
    <n v="0"/>
    <n v="0"/>
    <n v="0"/>
    <n v="0"/>
    <n v="0"/>
    <n v="625"/>
    <n v="0"/>
    <n v="106.25000000000001"/>
    <n v="0"/>
  </r>
  <r>
    <s v=""/>
    <n v="0"/>
    <s v="DSU64881A017425B050"/>
    <s v="DSU64881A017425B050425"/>
    <s v="DSU6488"/>
    <s v="1A01742"/>
    <s v="5B050"/>
    <n v="425"/>
    <s v="VERSACE"/>
    <s v="FW22&amp;Before"/>
    <s v="2022PE"/>
    <x v="1"/>
    <x v="0"/>
    <s v="SHOES"/>
    <x v="3"/>
    <s v="SLIPPERS"/>
    <s v="EOS"/>
    <n v="0"/>
    <n v="0"/>
    <n v="0"/>
    <n v="0"/>
    <n v="0"/>
    <n v="0"/>
    <n v="0"/>
    <n v="0"/>
    <n v="0"/>
    <n v="0"/>
    <n v="0"/>
    <n v="0"/>
    <n v="0"/>
    <n v="0"/>
    <n v="0"/>
    <n v="0"/>
    <n v="0"/>
    <n v="625"/>
    <n v="0"/>
    <n v="106.25000000000001"/>
    <n v="0"/>
  </r>
  <r>
    <s v=""/>
    <n v="0"/>
    <s v="DSU64881A017425B050"/>
    <s v="DSU64881A017425B050430"/>
    <s v="DSU6488"/>
    <s v="1A01742"/>
    <s v="5B050"/>
    <n v="430"/>
    <s v="VERSACE"/>
    <s v="FW22&amp;Before"/>
    <s v="2022PE"/>
    <x v="1"/>
    <x v="0"/>
    <s v="SHOES"/>
    <x v="3"/>
    <s v="SLIPPERS"/>
    <s v="EOS"/>
    <n v="0"/>
    <n v="0"/>
    <n v="0"/>
    <n v="0"/>
    <n v="0"/>
    <n v="0"/>
    <n v="0"/>
    <n v="0"/>
    <n v="0"/>
    <n v="0"/>
    <n v="0"/>
    <n v="0"/>
    <n v="0"/>
    <n v="0"/>
    <n v="0"/>
    <n v="0"/>
    <n v="0"/>
    <n v="625"/>
    <n v="0"/>
    <n v="106.25000000000001"/>
    <n v="0"/>
  </r>
  <r>
    <s v=""/>
    <n v="0"/>
    <s v="DSU64881A017425B050"/>
    <s v="DSU64881A017425B050435"/>
    <s v="DSU6488"/>
    <s v="1A01742"/>
    <s v="5B050"/>
    <n v="435"/>
    <s v="VERSACE"/>
    <s v="FW22&amp;Before"/>
    <s v="2022PE"/>
    <x v="1"/>
    <x v="0"/>
    <s v="SHOES"/>
    <x v="3"/>
    <s v="SLIPPERS"/>
    <s v="EOS"/>
    <n v="0"/>
    <n v="0"/>
    <n v="0"/>
    <n v="0"/>
    <n v="0"/>
    <n v="0"/>
    <n v="0"/>
    <n v="0"/>
    <n v="0"/>
    <n v="0"/>
    <n v="0"/>
    <n v="0"/>
    <n v="0"/>
    <n v="0"/>
    <n v="0"/>
    <n v="0"/>
    <n v="0"/>
    <n v="625"/>
    <n v="0"/>
    <n v="106.25000000000001"/>
    <n v="0"/>
  </r>
  <r>
    <s v=""/>
    <n v="0"/>
    <s v="DSU64881A017425B050"/>
    <s v="DSU64881A017425B050440"/>
    <s v="DSU6488"/>
    <s v="1A01742"/>
    <s v="5B050"/>
    <n v="440"/>
    <s v="VERSACE"/>
    <s v="FW22&amp;Before"/>
    <s v="2022PE"/>
    <x v="1"/>
    <x v="0"/>
    <s v="SHOES"/>
    <x v="3"/>
    <s v="SLIPPERS"/>
    <s v="EOS"/>
    <n v="0"/>
    <n v="0"/>
    <n v="0"/>
    <n v="0"/>
    <n v="0"/>
    <n v="0"/>
    <n v="0"/>
    <n v="0"/>
    <n v="0"/>
    <n v="0"/>
    <n v="0"/>
    <n v="0"/>
    <n v="0"/>
    <n v="0"/>
    <n v="0"/>
    <n v="0"/>
    <n v="0"/>
    <n v="625"/>
    <n v="0"/>
    <n v="106.25000000000001"/>
    <n v="0"/>
  </r>
  <r>
    <s v="DSU6488_DTS2C_D4191"/>
    <n v="1"/>
    <s v="DSU6488DTS2CD4191"/>
    <s v="DSU6488DTS2CD4191400"/>
    <s v="DSU6488"/>
    <s v="DTS2C"/>
    <s v="D4191"/>
    <n v="400"/>
    <s v="VERSACE"/>
    <s v="SS23"/>
    <s v="2023PE"/>
    <x v="1"/>
    <x v="0"/>
    <s v="SHOES"/>
    <x v="3"/>
    <s v="SLIPPERS"/>
    <s v="EOS"/>
    <n v="0"/>
    <n v="0"/>
    <n v="2"/>
    <n v="0"/>
    <n v="0"/>
    <n v="0"/>
    <n v="0"/>
    <n v="2"/>
    <n v="0"/>
    <n v="0"/>
    <n v="1250"/>
    <n v="0"/>
    <n v="0"/>
    <n v="0"/>
    <n v="0"/>
    <n v="1250"/>
    <n v="2"/>
    <n v="625"/>
    <n v="1250"/>
    <n v="106.25000000000001"/>
    <n v="212.50000000000003"/>
  </r>
  <r>
    <s v="1003792_1A05840_1B00P"/>
    <n v="1"/>
    <s v="10037921A058401B00P"/>
    <s v="10037921A058401B00P420"/>
    <n v="1003792"/>
    <s v="1A05840"/>
    <s v="1B00P"/>
    <n v="420"/>
    <s v="VERSACE"/>
    <s v="SS23"/>
    <s v="2023PE"/>
    <x v="1"/>
    <x v="0"/>
    <s v="SHOES"/>
    <x v="3"/>
    <s v="SLIPPERS"/>
    <s v="EOS"/>
    <n v="0"/>
    <n v="0"/>
    <n v="1"/>
    <n v="0"/>
    <n v="0"/>
    <n v="0"/>
    <n v="0"/>
    <n v="1"/>
    <n v="0"/>
    <n v="0"/>
    <n v="890"/>
    <n v="0"/>
    <n v="0"/>
    <n v="0"/>
    <n v="0"/>
    <n v="890"/>
    <n v="1"/>
    <n v="890"/>
    <n v="890"/>
    <n v="151.30000000000001"/>
    <n v="151.30000000000001"/>
  </r>
  <r>
    <s v=""/>
    <n v="0"/>
    <s v="10037921A058401B00P"/>
    <s v="10037921A058401B00P430"/>
    <n v="1003792"/>
    <s v="1A05840"/>
    <s v="1B00P"/>
    <n v="430"/>
    <s v="VERSACE"/>
    <s v="SS23"/>
    <s v="2023PE"/>
    <x v="1"/>
    <x v="0"/>
    <s v="SHOES"/>
    <x v="3"/>
    <s v="SLIPPERS"/>
    <s v="EOS"/>
    <n v="0"/>
    <n v="0"/>
    <n v="1"/>
    <n v="1"/>
    <n v="0"/>
    <n v="0"/>
    <n v="0"/>
    <n v="2"/>
    <n v="0"/>
    <n v="0"/>
    <n v="890"/>
    <n v="890"/>
    <n v="0"/>
    <n v="0"/>
    <n v="0"/>
    <n v="1780"/>
    <n v="2"/>
    <n v="890"/>
    <n v="1780"/>
    <n v="151.30000000000001"/>
    <n v="302.60000000000002"/>
  </r>
  <r>
    <s v=""/>
    <n v="0"/>
    <s v="10037921A058401B00P"/>
    <s v="10037921A058401B00P440"/>
    <n v="1003792"/>
    <s v="1A05840"/>
    <s v="1B00P"/>
    <n v="440"/>
    <s v="VERSACE"/>
    <s v="SS23"/>
    <s v="2023PE"/>
    <x v="1"/>
    <x v="0"/>
    <s v="SHOES"/>
    <x v="3"/>
    <s v="SLIPPERS"/>
    <s v="EOS"/>
    <n v="0"/>
    <n v="1"/>
    <n v="2"/>
    <n v="0"/>
    <n v="0"/>
    <n v="0"/>
    <n v="0"/>
    <n v="3"/>
    <n v="0"/>
    <n v="890"/>
    <n v="1780"/>
    <n v="0"/>
    <n v="0"/>
    <n v="0"/>
    <n v="0"/>
    <n v="2670"/>
    <n v="3"/>
    <n v="890"/>
    <n v="2670"/>
    <n v="151.30000000000001"/>
    <n v="453.90000000000003"/>
  </r>
  <r>
    <s v="DSU7071E_D7CTG_D01"/>
    <n v="1"/>
    <s v="DSU7071ED7CTGD01"/>
    <s v="DSU7071ED7CTGD01380"/>
    <s v="DSU7071E"/>
    <s v="D7CTG"/>
    <s v="D01"/>
    <n v="380"/>
    <s v="VERSACE"/>
    <s v="SS23"/>
    <s v="2023PE"/>
    <x v="1"/>
    <x v="0"/>
    <s v="SHOES"/>
    <x v="3"/>
    <s v="SNEAKERS"/>
    <s v="EOS"/>
    <n v="0"/>
    <n v="0"/>
    <n v="0"/>
    <n v="0"/>
    <n v="3"/>
    <n v="0"/>
    <n v="0"/>
    <n v="3"/>
    <n v="0"/>
    <n v="0"/>
    <n v="0"/>
    <n v="0"/>
    <n v="2550"/>
    <n v="0"/>
    <n v="0"/>
    <n v="2550"/>
    <n v="3"/>
    <n v="850"/>
    <n v="2550"/>
    <n v="144.5"/>
    <n v="433.5"/>
  </r>
  <r>
    <s v=""/>
    <n v="0"/>
    <s v="DSU7071ED7CTGD01"/>
    <s v="DSU7071ED7CTGD01385"/>
    <s v="DSU7071E"/>
    <s v="D7CTG"/>
    <s v="D01"/>
    <n v="385"/>
    <s v="VERSACE"/>
    <s v="SS23"/>
    <s v="2023PE"/>
    <x v="1"/>
    <x v="0"/>
    <s v="SHOES"/>
    <x v="3"/>
    <s v="SNEAKERS"/>
    <s v="EOS"/>
    <n v="0"/>
    <n v="0"/>
    <n v="1"/>
    <n v="0"/>
    <n v="0"/>
    <n v="0"/>
    <n v="0"/>
    <n v="1"/>
    <n v="0"/>
    <n v="0"/>
    <n v="850"/>
    <n v="0"/>
    <n v="0"/>
    <n v="0"/>
    <n v="0"/>
    <n v="850"/>
    <n v="1"/>
    <n v="850"/>
    <n v="850"/>
    <n v="144.5"/>
    <n v="144.5"/>
  </r>
  <r>
    <s v=""/>
    <n v="0"/>
    <s v="DSU7071ED7CTGD01"/>
    <s v="DSU7071ED7CTGD01390"/>
    <s v="DSU7071E"/>
    <s v="D7CTG"/>
    <s v="D01"/>
    <n v="390"/>
    <s v="VERSACE"/>
    <s v="SS23"/>
    <s v="2023PE"/>
    <x v="1"/>
    <x v="0"/>
    <s v="SHOES"/>
    <x v="3"/>
    <s v="SNEAKERS"/>
    <s v="EOS"/>
    <n v="0"/>
    <n v="0"/>
    <n v="2"/>
    <n v="0"/>
    <n v="4"/>
    <n v="0"/>
    <n v="0"/>
    <n v="6"/>
    <n v="0"/>
    <n v="0"/>
    <n v="1700"/>
    <n v="0"/>
    <n v="3400"/>
    <n v="0"/>
    <n v="0"/>
    <n v="5100"/>
    <n v="6"/>
    <n v="850"/>
    <n v="5100"/>
    <n v="144.5"/>
    <n v="867"/>
  </r>
  <r>
    <s v=""/>
    <n v="0"/>
    <s v="DSU7071ED7CTGD01"/>
    <s v="DSU7071ED7CTGD01395"/>
    <s v="DSU7071E"/>
    <s v="D7CTG"/>
    <s v="D01"/>
    <n v="395"/>
    <s v="VERSACE"/>
    <s v="SS23"/>
    <s v="2023PE"/>
    <x v="1"/>
    <x v="0"/>
    <s v="SHOES"/>
    <x v="3"/>
    <s v="SNEAKERS"/>
    <s v="EOS"/>
    <n v="0"/>
    <n v="0"/>
    <n v="1"/>
    <n v="1"/>
    <n v="1"/>
    <n v="0"/>
    <n v="0"/>
    <n v="3"/>
    <n v="0"/>
    <n v="0"/>
    <n v="850"/>
    <n v="850"/>
    <n v="850"/>
    <n v="0"/>
    <n v="0"/>
    <n v="2550"/>
    <n v="3"/>
    <n v="850"/>
    <n v="2550"/>
    <n v="144.5"/>
    <n v="433.5"/>
  </r>
  <r>
    <s v=""/>
    <n v="0"/>
    <s v="DSU7071ED7CTGD01"/>
    <s v="DSU7071ED7CTGD01400"/>
    <s v="DSU7071E"/>
    <s v="D7CTG"/>
    <s v="D01"/>
    <n v="400"/>
    <s v="VERSACE"/>
    <s v="SS23"/>
    <s v="2023PE"/>
    <x v="1"/>
    <x v="0"/>
    <s v="SHOES"/>
    <x v="3"/>
    <s v="SNEAKERS"/>
    <s v="EOS"/>
    <n v="0"/>
    <n v="0"/>
    <n v="3"/>
    <n v="0"/>
    <n v="2"/>
    <n v="2"/>
    <n v="0"/>
    <n v="7"/>
    <n v="0"/>
    <n v="0"/>
    <n v="2550"/>
    <n v="0"/>
    <n v="1700"/>
    <n v="1700"/>
    <n v="0"/>
    <n v="5950"/>
    <n v="7"/>
    <n v="850"/>
    <n v="5950"/>
    <n v="144.5"/>
    <n v="1011.5"/>
  </r>
  <r>
    <s v=""/>
    <n v="0"/>
    <s v="DSU7071ED7CTGD01"/>
    <s v="DSU7071ED7CTGD01405"/>
    <s v="DSU7071E"/>
    <s v="D7CTG"/>
    <s v="D01"/>
    <n v="405"/>
    <s v="VERSACE"/>
    <s v="SS23"/>
    <s v="2023PE"/>
    <x v="1"/>
    <x v="0"/>
    <s v="SHOES"/>
    <x v="3"/>
    <s v="SNEAKERS"/>
    <s v="EOS"/>
    <n v="0"/>
    <n v="0"/>
    <n v="1"/>
    <n v="0"/>
    <n v="1"/>
    <n v="2"/>
    <n v="0"/>
    <n v="4"/>
    <n v="0"/>
    <n v="0"/>
    <n v="850"/>
    <n v="0"/>
    <n v="850"/>
    <n v="1700"/>
    <n v="0"/>
    <n v="3400"/>
    <n v="4"/>
    <n v="850"/>
    <n v="3400"/>
    <n v="144.5"/>
    <n v="578"/>
  </r>
  <r>
    <s v=""/>
    <n v="0"/>
    <s v="DSU7071ED7CTGD01"/>
    <s v="DSU7071ED7CTGD01410"/>
    <s v="DSU7071E"/>
    <s v="D7CTG"/>
    <s v="D01"/>
    <n v="410"/>
    <s v="VERSACE"/>
    <s v="SS23"/>
    <s v="2023PE"/>
    <x v="1"/>
    <x v="0"/>
    <s v="SHOES"/>
    <x v="3"/>
    <s v="SNEAKERS"/>
    <s v="EOS"/>
    <n v="0"/>
    <n v="0"/>
    <n v="3"/>
    <n v="0"/>
    <n v="0"/>
    <n v="1"/>
    <n v="0"/>
    <n v="4"/>
    <n v="0"/>
    <n v="0"/>
    <n v="2550"/>
    <n v="0"/>
    <n v="0"/>
    <n v="850"/>
    <n v="0"/>
    <n v="3400"/>
    <n v="4"/>
    <n v="850"/>
    <n v="3400"/>
    <n v="144.5"/>
    <n v="578"/>
  </r>
  <r>
    <s v=""/>
    <n v="0"/>
    <s v="DSU7071ED7CTGD01"/>
    <s v="DSU7071ED7CTGD01415"/>
    <s v="DSU7071E"/>
    <s v="D7CTG"/>
    <s v="D01"/>
    <n v="415"/>
    <s v="VERSACE"/>
    <s v="SS23"/>
    <s v="2023PE"/>
    <x v="1"/>
    <x v="0"/>
    <s v="SHOES"/>
    <x v="3"/>
    <s v="SNEAKERS"/>
    <s v="EOS"/>
    <n v="0"/>
    <n v="0"/>
    <n v="1"/>
    <n v="0"/>
    <n v="0"/>
    <n v="1"/>
    <n v="0"/>
    <n v="2"/>
    <n v="0"/>
    <n v="0"/>
    <n v="850"/>
    <n v="0"/>
    <n v="0"/>
    <n v="850"/>
    <n v="0"/>
    <n v="1700"/>
    <n v="2"/>
    <n v="850"/>
    <n v="1700"/>
    <n v="144.5"/>
    <n v="289"/>
  </r>
  <r>
    <s v=""/>
    <n v="0"/>
    <s v="DSU7071ED7CTGD01"/>
    <s v="DSU7071ED7CTGD01420"/>
    <s v="DSU7071E"/>
    <s v="D7CTG"/>
    <s v="D01"/>
    <n v="420"/>
    <s v="VERSACE"/>
    <s v="SS23"/>
    <s v="2023PE"/>
    <x v="1"/>
    <x v="0"/>
    <s v="SHOES"/>
    <x v="3"/>
    <s v="SNEAKERS"/>
    <s v="EOS"/>
    <n v="0"/>
    <n v="0"/>
    <n v="0"/>
    <n v="0"/>
    <n v="0"/>
    <n v="1"/>
    <n v="0"/>
    <n v="1"/>
    <n v="0"/>
    <n v="0"/>
    <n v="0"/>
    <n v="0"/>
    <n v="0"/>
    <n v="850"/>
    <n v="0"/>
    <n v="850"/>
    <n v="1"/>
    <n v="850"/>
    <n v="850"/>
    <n v="144.5"/>
    <n v="144.5"/>
  </r>
  <r>
    <s v=""/>
    <n v="0"/>
    <s v="DSU7071ED7CTGD01"/>
    <s v="DSU7071ED7CTGD01430"/>
    <s v="DSU7071E"/>
    <s v="D7CTG"/>
    <s v="D01"/>
    <n v="430"/>
    <s v="VERSACE"/>
    <s v="SS23"/>
    <s v="2023PE"/>
    <x v="1"/>
    <x v="0"/>
    <s v="SHOES"/>
    <x v="3"/>
    <s v="SNEAKERS"/>
    <s v="EOS"/>
    <n v="0"/>
    <n v="0"/>
    <n v="0"/>
    <n v="0"/>
    <n v="0"/>
    <n v="0"/>
    <n v="0"/>
    <n v="0"/>
    <n v="0"/>
    <n v="0"/>
    <n v="0"/>
    <n v="0"/>
    <n v="0"/>
    <n v="0"/>
    <n v="0"/>
    <n v="0"/>
    <n v="0"/>
    <n v="850"/>
    <n v="0"/>
    <n v="144.5"/>
    <n v="0"/>
  </r>
  <r>
    <s v=""/>
    <n v="0"/>
    <s v="DSU7071ED7CTGD01"/>
    <s v="DSU7071ED7CTGD01435"/>
    <s v="DSU7071E"/>
    <s v="D7CTG"/>
    <s v="D01"/>
    <n v="435"/>
    <s v="VERSACE"/>
    <s v="SS23"/>
    <s v="2023PE"/>
    <x v="1"/>
    <x v="0"/>
    <s v="SHOES"/>
    <x v="3"/>
    <s v="SNEAKERS"/>
    <s v="EOS"/>
    <n v="0"/>
    <n v="0"/>
    <n v="0"/>
    <n v="0"/>
    <n v="0"/>
    <n v="1"/>
    <n v="0"/>
    <n v="1"/>
    <n v="0"/>
    <n v="0"/>
    <n v="0"/>
    <n v="0"/>
    <n v="0"/>
    <n v="850"/>
    <n v="0"/>
    <n v="850"/>
    <n v="1"/>
    <n v="850"/>
    <n v="850"/>
    <n v="144.5"/>
    <n v="144.5"/>
  </r>
  <r>
    <s v=""/>
    <n v="0"/>
    <s v="DSU7071ED7CTGD01"/>
    <s v="DSU7071ED7CTGD01440"/>
    <s v="DSU7071E"/>
    <s v="D7CTG"/>
    <s v="D01"/>
    <n v="440"/>
    <s v="VERSACE"/>
    <s v="SS23"/>
    <s v="2023PE"/>
    <x v="1"/>
    <x v="0"/>
    <s v="SHOES"/>
    <x v="3"/>
    <s v="SNEAKERS"/>
    <s v="EOS"/>
    <n v="0"/>
    <n v="0"/>
    <n v="0"/>
    <n v="0"/>
    <n v="1"/>
    <n v="2"/>
    <n v="0"/>
    <n v="3"/>
    <n v="0"/>
    <n v="0"/>
    <n v="0"/>
    <n v="0"/>
    <n v="850"/>
    <n v="1700"/>
    <n v="0"/>
    <n v="2550"/>
    <n v="3"/>
    <n v="850"/>
    <n v="2550"/>
    <n v="144.5"/>
    <n v="433.5"/>
  </r>
  <r>
    <s v=""/>
    <n v="0"/>
    <s v="DSU7071ED7CTGD01"/>
    <s v="DSU7071ED7CTGD01450"/>
    <s v="DSU7071E"/>
    <s v="D7CTG"/>
    <s v="D01"/>
    <n v="450"/>
    <s v="VERSACE"/>
    <s v="SS23"/>
    <s v="2023PE"/>
    <x v="1"/>
    <x v="0"/>
    <s v="SHOES"/>
    <x v="3"/>
    <s v="SNEAKERS"/>
    <s v="EOS"/>
    <n v="0"/>
    <n v="0"/>
    <n v="0"/>
    <n v="0"/>
    <n v="0"/>
    <n v="1"/>
    <n v="0"/>
    <n v="1"/>
    <n v="0"/>
    <n v="0"/>
    <n v="0"/>
    <n v="0"/>
    <n v="0"/>
    <n v="850"/>
    <n v="0"/>
    <n v="850"/>
    <n v="1"/>
    <n v="850"/>
    <n v="850"/>
    <n v="144.5"/>
    <n v="144.5"/>
  </r>
  <r>
    <s v="DSU8094_1A04984_2EA00"/>
    <n v="1"/>
    <s v="DSU80941A049842EA00"/>
    <s v="DSU80941A049842EA00390"/>
    <s v="DSU8094"/>
    <s v="1A04984"/>
    <s v="2EA00"/>
    <n v="390"/>
    <s v="VERSACE"/>
    <s v="SS23"/>
    <s v="2023PE"/>
    <x v="1"/>
    <x v="0"/>
    <s v="SHOES"/>
    <x v="3"/>
    <s v="SNEAKERS"/>
    <s v="EOS"/>
    <n v="0"/>
    <n v="1"/>
    <n v="1"/>
    <n v="1"/>
    <n v="3"/>
    <n v="0"/>
    <n v="0"/>
    <n v="6"/>
    <n v="0"/>
    <n v="820"/>
    <n v="820"/>
    <n v="820"/>
    <n v="2460"/>
    <n v="0"/>
    <n v="0"/>
    <n v="4920"/>
    <n v="6"/>
    <n v="820"/>
    <n v="4920"/>
    <n v="139.4"/>
    <n v="836.40000000000009"/>
  </r>
  <r>
    <s v=""/>
    <n v="0"/>
    <s v="DSU80941A049842EA00"/>
    <s v="DSU80941A049842EA00400"/>
    <s v="DSU8094"/>
    <s v="1A04984"/>
    <s v="2EA00"/>
    <n v="400"/>
    <s v="VERSACE"/>
    <s v="SS23"/>
    <s v="2023PE"/>
    <x v="1"/>
    <x v="0"/>
    <s v="SHOES"/>
    <x v="3"/>
    <s v="SNEAKERS"/>
    <s v="EOS"/>
    <n v="0"/>
    <n v="2"/>
    <n v="2"/>
    <n v="2"/>
    <n v="5"/>
    <n v="3"/>
    <n v="0"/>
    <n v="14"/>
    <n v="0"/>
    <n v="1640"/>
    <n v="1640"/>
    <n v="1640"/>
    <n v="4100"/>
    <n v="2460"/>
    <n v="0"/>
    <n v="11480"/>
    <n v="14"/>
    <n v="820"/>
    <n v="11480"/>
    <n v="139.4"/>
    <n v="1951.6000000000001"/>
  </r>
  <r>
    <s v=""/>
    <n v="0"/>
    <s v="DSU80941A049842EA00"/>
    <s v="DSU80941A049842EA00410"/>
    <s v="DSU8094"/>
    <s v="1A04984"/>
    <s v="2EA00"/>
    <n v="410"/>
    <s v="VERSACE"/>
    <s v="SS23"/>
    <s v="2023PE"/>
    <x v="1"/>
    <x v="0"/>
    <s v="SHOES"/>
    <x v="3"/>
    <s v="SNEAKERS"/>
    <s v="EOS"/>
    <n v="0"/>
    <n v="2"/>
    <n v="2"/>
    <n v="0"/>
    <n v="2"/>
    <n v="1"/>
    <n v="0"/>
    <n v="7"/>
    <n v="0"/>
    <n v="1640"/>
    <n v="1640"/>
    <n v="0"/>
    <n v="1640"/>
    <n v="820"/>
    <n v="0"/>
    <n v="5740"/>
    <n v="7"/>
    <n v="820"/>
    <n v="5740"/>
    <n v="139.4"/>
    <n v="975.80000000000007"/>
  </r>
  <r>
    <s v=""/>
    <n v="0"/>
    <s v="DSU80941A049842EA00"/>
    <s v="DSU80941A049842EA00420"/>
    <s v="DSU8094"/>
    <s v="1A04984"/>
    <s v="2EA00"/>
    <n v="420"/>
    <s v="VERSACE"/>
    <s v="SS23"/>
    <s v="2023PE"/>
    <x v="1"/>
    <x v="0"/>
    <s v="SHOES"/>
    <x v="3"/>
    <s v="SNEAKERS"/>
    <s v="EOS"/>
    <n v="0"/>
    <n v="0"/>
    <n v="2"/>
    <n v="0"/>
    <n v="3"/>
    <n v="1"/>
    <n v="0"/>
    <n v="6"/>
    <n v="0"/>
    <n v="0"/>
    <n v="1640"/>
    <n v="0"/>
    <n v="2460"/>
    <n v="820"/>
    <n v="0"/>
    <n v="4920"/>
    <n v="6"/>
    <n v="820"/>
    <n v="4920"/>
    <n v="139.4"/>
    <n v="836.40000000000009"/>
  </r>
  <r>
    <s v=""/>
    <n v="0"/>
    <s v="DSU80941A049842EA00"/>
    <s v="DSU80941A049842EA00430"/>
    <s v="DSU8094"/>
    <s v="1A04984"/>
    <s v="2EA00"/>
    <n v="430"/>
    <s v="VERSACE"/>
    <s v="SS23"/>
    <s v="2023PE"/>
    <x v="1"/>
    <x v="0"/>
    <s v="SHOES"/>
    <x v="3"/>
    <s v="SNEAKERS"/>
    <s v="EOS"/>
    <n v="0"/>
    <n v="0"/>
    <n v="1"/>
    <n v="0"/>
    <n v="2"/>
    <n v="0"/>
    <n v="0"/>
    <n v="3"/>
    <n v="0"/>
    <n v="0"/>
    <n v="820"/>
    <n v="0"/>
    <n v="1640"/>
    <n v="0"/>
    <n v="0"/>
    <n v="2460"/>
    <n v="3"/>
    <n v="820"/>
    <n v="2460"/>
    <n v="139.4"/>
    <n v="418.20000000000005"/>
  </r>
  <r>
    <s v=""/>
    <n v="0"/>
    <s v="DSU80941A049842EA00"/>
    <s v="DSU80941A049842EA00440"/>
    <s v="DSU8094"/>
    <s v="1A04984"/>
    <s v="2EA00"/>
    <n v="440"/>
    <s v="VERSACE"/>
    <s v="SS23"/>
    <s v="2023PE"/>
    <x v="1"/>
    <x v="0"/>
    <s v="SHOES"/>
    <x v="3"/>
    <s v="SNEAKERS"/>
    <s v="EOS"/>
    <n v="0"/>
    <n v="0"/>
    <n v="1"/>
    <n v="0"/>
    <n v="2"/>
    <n v="2"/>
    <n v="0"/>
    <n v="5"/>
    <n v="0"/>
    <n v="0"/>
    <n v="820"/>
    <n v="0"/>
    <n v="1640"/>
    <n v="1640"/>
    <n v="0"/>
    <n v="4100"/>
    <n v="5"/>
    <n v="820"/>
    <n v="4100"/>
    <n v="139.4"/>
    <n v="697"/>
  </r>
  <r>
    <s v=""/>
    <n v="0"/>
    <s v="DSU80941A049842EA00"/>
    <s v="DSU80941A049842EA00450"/>
    <s v="DSU8094"/>
    <s v="1A04984"/>
    <s v="2EA00"/>
    <n v="450"/>
    <s v="VERSACE"/>
    <s v="SS23"/>
    <s v="2023PE"/>
    <x v="1"/>
    <x v="0"/>
    <s v="SHOES"/>
    <x v="3"/>
    <s v="SNEAKERS"/>
    <s v="EOS"/>
    <n v="0"/>
    <n v="0"/>
    <n v="1"/>
    <n v="0"/>
    <n v="0"/>
    <n v="0"/>
    <n v="0"/>
    <n v="1"/>
    <n v="0"/>
    <n v="0"/>
    <n v="820"/>
    <n v="0"/>
    <n v="0"/>
    <n v="0"/>
    <n v="0"/>
    <n v="820"/>
    <n v="1"/>
    <n v="820"/>
    <n v="820"/>
    <n v="139.4"/>
    <n v="139.4"/>
  </r>
  <r>
    <s v="DSU8094_1A06072_6E340"/>
    <n v="1"/>
    <s v="DSU80941A060726E340"/>
    <s v="DSU80941A060726E340400"/>
    <s v="DSU8094"/>
    <s v="1A06072"/>
    <s v="6E340"/>
    <n v="400"/>
    <s v="VERSACE"/>
    <s v="SS23"/>
    <s v="2023PE"/>
    <x v="1"/>
    <x v="0"/>
    <s v="SHOES"/>
    <x v="3"/>
    <s v="SNEAKERS"/>
    <s v="EOS"/>
    <n v="0"/>
    <n v="0"/>
    <n v="1"/>
    <n v="1"/>
    <n v="1"/>
    <n v="0"/>
    <n v="0"/>
    <n v="3"/>
    <n v="0"/>
    <n v="0"/>
    <n v="820"/>
    <n v="820"/>
    <n v="820"/>
    <n v="0"/>
    <n v="0"/>
    <n v="2460"/>
    <n v="3"/>
    <n v="820"/>
    <n v="2460"/>
    <n v="139.4"/>
    <n v="418.20000000000005"/>
  </r>
  <r>
    <s v=""/>
    <n v="0"/>
    <s v="DSU80941A060726E340"/>
    <s v="DSU80941A060726E340410"/>
    <s v="DSU8094"/>
    <s v="1A06072"/>
    <s v="6E340"/>
    <n v="410"/>
    <s v="VERSACE"/>
    <s v="SS23"/>
    <s v="2023PE"/>
    <x v="1"/>
    <x v="0"/>
    <s v="SHOES"/>
    <x v="3"/>
    <s v="SNEAKERS"/>
    <s v="EOS"/>
    <n v="0"/>
    <n v="0"/>
    <n v="1"/>
    <n v="1"/>
    <n v="2"/>
    <n v="1"/>
    <n v="0"/>
    <n v="5"/>
    <n v="0"/>
    <n v="0"/>
    <n v="820"/>
    <n v="820"/>
    <n v="1640"/>
    <n v="820"/>
    <n v="0"/>
    <n v="4100"/>
    <n v="5"/>
    <n v="820"/>
    <n v="4100"/>
    <n v="139.4"/>
    <n v="697"/>
  </r>
  <r>
    <s v=""/>
    <n v="0"/>
    <s v="DSU80941A060726E340"/>
    <s v="DSU80941A060726E340420"/>
    <s v="DSU8094"/>
    <s v="1A06072"/>
    <s v="6E340"/>
    <n v="420"/>
    <s v="VERSACE"/>
    <s v="SS23"/>
    <s v="2023PE"/>
    <x v="1"/>
    <x v="0"/>
    <s v="SHOES"/>
    <x v="3"/>
    <s v="SNEAKERS"/>
    <s v="EOS"/>
    <n v="0"/>
    <n v="0"/>
    <n v="0"/>
    <n v="1"/>
    <n v="1"/>
    <n v="1"/>
    <n v="0"/>
    <n v="3"/>
    <n v="0"/>
    <n v="0"/>
    <n v="0"/>
    <n v="820"/>
    <n v="820"/>
    <n v="820"/>
    <n v="0"/>
    <n v="2460"/>
    <n v="3"/>
    <n v="820"/>
    <n v="2460"/>
    <n v="139.4"/>
    <n v="418.20000000000005"/>
  </r>
  <r>
    <s v=""/>
    <n v="0"/>
    <s v="DSU80941A060726E340"/>
    <s v="DSU80941A060726E340430"/>
    <s v="DSU8094"/>
    <s v="1A06072"/>
    <s v="6E340"/>
    <n v="430"/>
    <s v="VERSACE"/>
    <s v="SS23"/>
    <s v="2023PE"/>
    <x v="1"/>
    <x v="0"/>
    <s v="SHOES"/>
    <x v="3"/>
    <s v="SNEAKERS"/>
    <s v="EOS"/>
    <n v="0"/>
    <n v="0"/>
    <n v="1"/>
    <n v="0"/>
    <n v="0"/>
    <n v="0"/>
    <n v="0"/>
    <n v="1"/>
    <n v="0"/>
    <n v="0"/>
    <n v="820"/>
    <n v="0"/>
    <n v="0"/>
    <n v="0"/>
    <n v="0"/>
    <n v="820"/>
    <n v="1"/>
    <n v="820"/>
    <n v="820"/>
    <n v="139.4"/>
    <n v="139.4"/>
  </r>
  <r>
    <s v=""/>
    <n v="0"/>
    <s v="DSU80941A060726E340"/>
    <s v="DSU80941A060726E340440"/>
    <s v="DSU8094"/>
    <s v="1A06072"/>
    <s v="6E340"/>
    <n v="440"/>
    <s v="VERSACE"/>
    <s v="SS23"/>
    <s v="2023PE"/>
    <x v="1"/>
    <x v="0"/>
    <s v="SHOES"/>
    <x v="3"/>
    <s v="SNEAKERS"/>
    <s v="EOS"/>
    <n v="0"/>
    <n v="0"/>
    <n v="1"/>
    <n v="0"/>
    <n v="0"/>
    <n v="0"/>
    <n v="0"/>
    <n v="1"/>
    <n v="0"/>
    <n v="0"/>
    <n v="820"/>
    <n v="0"/>
    <n v="0"/>
    <n v="0"/>
    <n v="0"/>
    <n v="820"/>
    <n v="1"/>
    <n v="820"/>
    <n v="820"/>
    <n v="139.4"/>
    <n v="139.4"/>
  </r>
  <r>
    <s v="DSU8404_DV51G_D0141"/>
    <n v="1"/>
    <s v="DSU8404DV51GD0141"/>
    <s v="DSU8404DV51GD0141380"/>
    <s v="DSU8404"/>
    <s v="DV51G"/>
    <s v="D0141"/>
    <n v="380"/>
    <s v="VERSACE"/>
    <s v="SS23"/>
    <s v="2023PE"/>
    <x v="1"/>
    <x v="0"/>
    <s v="SHOES"/>
    <x v="3"/>
    <s v="SNEAKERS"/>
    <s v="EOS"/>
    <n v="0"/>
    <n v="0"/>
    <n v="0"/>
    <n v="0"/>
    <n v="0"/>
    <n v="0"/>
    <n v="0"/>
    <n v="0"/>
    <n v="0"/>
    <n v="0"/>
    <n v="0"/>
    <n v="0"/>
    <n v="0"/>
    <n v="0"/>
    <n v="0"/>
    <n v="0"/>
    <n v="0"/>
    <n v="590"/>
    <n v="0"/>
    <n v="100.30000000000001"/>
    <n v="0"/>
  </r>
  <r>
    <s v=""/>
    <n v="0"/>
    <s v="DSU8404DV51GD0141"/>
    <s v="DSU8404DV51GD0141385"/>
    <s v="DSU8404"/>
    <s v="DV51G"/>
    <s v="D0141"/>
    <n v="385"/>
    <s v="VERSACE"/>
    <s v="SS23"/>
    <s v="2023PE"/>
    <x v="1"/>
    <x v="0"/>
    <s v="SHOES"/>
    <x v="3"/>
    <s v="SNEAKERS"/>
    <s v="EOS"/>
    <n v="0"/>
    <n v="0"/>
    <n v="0"/>
    <n v="0"/>
    <n v="1"/>
    <n v="0"/>
    <n v="0"/>
    <n v="1"/>
    <n v="0"/>
    <n v="0"/>
    <n v="0"/>
    <n v="0"/>
    <n v="590"/>
    <n v="0"/>
    <n v="0"/>
    <n v="590"/>
    <n v="1"/>
    <n v="590"/>
    <n v="590"/>
    <n v="100.30000000000001"/>
    <n v="100.30000000000001"/>
  </r>
  <r>
    <s v=""/>
    <n v="0"/>
    <s v="DSU8404DV51GD0141"/>
    <s v="DSU8404DV51GD0141390"/>
    <s v="DSU8404"/>
    <s v="DV51G"/>
    <s v="D0141"/>
    <n v="390"/>
    <s v="VERSACE"/>
    <s v="SS23"/>
    <s v="2023PE"/>
    <x v="1"/>
    <x v="0"/>
    <s v="SHOES"/>
    <x v="3"/>
    <s v="SNEAKERS"/>
    <s v="EOS"/>
    <n v="0"/>
    <n v="0"/>
    <n v="1"/>
    <n v="0"/>
    <n v="0"/>
    <n v="0"/>
    <n v="0"/>
    <n v="1"/>
    <n v="0"/>
    <n v="0"/>
    <n v="590"/>
    <n v="0"/>
    <n v="0"/>
    <n v="0"/>
    <n v="0"/>
    <n v="590"/>
    <n v="1"/>
    <n v="590"/>
    <n v="590"/>
    <n v="100.30000000000001"/>
    <n v="100.30000000000001"/>
  </r>
  <r>
    <s v=""/>
    <n v="0"/>
    <s v="DSU8404DV51GD0141"/>
    <s v="DSU8404DV51GD0141395"/>
    <s v="DSU8404"/>
    <s v="DV51G"/>
    <s v="D0141"/>
    <n v="395"/>
    <s v="VERSACE"/>
    <s v="SS23"/>
    <s v="2023PE"/>
    <x v="1"/>
    <x v="0"/>
    <s v="SHOES"/>
    <x v="3"/>
    <s v="SNEAKERS"/>
    <s v="EOS"/>
    <n v="0"/>
    <n v="0"/>
    <n v="0"/>
    <n v="0"/>
    <n v="0"/>
    <n v="0"/>
    <n v="0"/>
    <n v="0"/>
    <n v="0"/>
    <n v="0"/>
    <n v="0"/>
    <n v="0"/>
    <n v="0"/>
    <n v="0"/>
    <n v="0"/>
    <n v="0"/>
    <n v="0"/>
    <n v="590"/>
    <n v="0"/>
    <n v="100.30000000000001"/>
    <n v="0"/>
  </r>
  <r>
    <s v=""/>
    <n v="0"/>
    <s v="DSU8404DV51GD0141"/>
    <s v="DSU8404DV51GD0141400"/>
    <s v="DSU8404"/>
    <s v="DV51G"/>
    <s v="D0141"/>
    <n v="400"/>
    <s v="VERSACE"/>
    <s v="SS23"/>
    <s v="2023PE"/>
    <x v="1"/>
    <x v="0"/>
    <s v="SHOES"/>
    <x v="3"/>
    <s v="SNEAKERS"/>
    <s v="EOS"/>
    <n v="0"/>
    <n v="0"/>
    <n v="0"/>
    <n v="0"/>
    <n v="0"/>
    <n v="0"/>
    <n v="0"/>
    <n v="0"/>
    <n v="0"/>
    <n v="0"/>
    <n v="0"/>
    <n v="0"/>
    <n v="0"/>
    <n v="0"/>
    <n v="0"/>
    <n v="0"/>
    <n v="0"/>
    <n v="590"/>
    <n v="0"/>
    <n v="100.30000000000001"/>
    <n v="0"/>
  </r>
  <r>
    <s v=""/>
    <n v="0"/>
    <s v="DSU8404DV51GD0141"/>
    <s v="DSU8404DV51GD0141405"/>
    <s v="DSU8404"/>
    <s v="DV51G"/>
    <s v="D0141"/>
    <n v="405"/>
    <s v="VERSACE"/>
    <s v="SS23"/>
    <s v="2023PE"/>
    <x v="1"/>
    <x v="0"/>
    <s v="SHOES"/>
    <x v="3"/>
    <s v="SNEAKERS"/>
    <s v="EOS"/>
    <n v="0"/>
    <n v="0"/>
    <n v="0"/>
    <n v="0"/>
    <n v="0"/>
    <n v="0"/>
    <n v="0"/>
    <n v="0"/>
    <n v="0"/>
    <n v="0"/>
    <n v="0"/>
    <n v="0"/>
    <n v="0"/>
    <n v="0"/>
    <n v="0"/>
    <n v="0"/>
    <n v="0"/>
    <n v="590"/>
    <n v="0"/>
    <n v="100.30000000000001"/>
    <n v="0"/>
  </r>
  <r>
    <s v=""/>
    <n v="0"/>
    <s v="DSU8404DV51GD0141"/>
    <s v="DSU8404DV51GD0141410"/>
    <s v="DSU8404"/>
    <s v="DV51G"/>
    <s v="D0141"/>
    <n v="410"/>
    <s v="VERSACE"/>
    <s v="SS23"/>
    <s v="2023PE"/>
    <x v="1"/>
    <x v="0"/>
    <s v="SHOES"/>
    <x v="3"/>
    <s v="SNEAKERS"/>
    <s v="EOS"/>
    <n v="0"/>
    <n v="0"/>
    <n v="0"/>
    <n v="0"/>
    <n v="0"/>
    <n v="0"/>
    <n v="0"/>
    <n v="0"/>
    <n v="0"/>
    <n v="0"/>
    <n v="0"/>
    <n v="0"/>
    <n v="0"/>
    <n v="0"/>
    <n v="0"/>
    <n v="0"/>
    <n v="0"/>
    <n v="590"/>
    <n v="0"/>
    <n v="100.30000000000001"/>
    <n v="0"/>
  </r>
  <r>
    <s v=""/>
    <n v="0"/>
    <s v="DSU8404DV51GD0141"/>
    <s v="DSU8404DV51GD0141430"/>
    <s v="DSU8404"/>
    <s v="DV51G"/>
    <s v="D0141"/>
    <n v="430"/>
    <s v="VERSACE"/>
    <s v="SS23"/>
    <s v="2023PE"/>
    <x v="1"/>
    <x v="0"/>
    <s v="SHOES"/>
    <x v="3"/>
    <s v="SNEAKERS"/>
    <s v="EOS"/>
    <n v="0"/>
    <n v="0"/>
    <n v="0"/>
    <n v="0"/>
    <n v="0"/>
    <n v="0"/>
    <n v="0"/>
    <n v="0"/>
    <n v="0"/>
    <n v="0"/>
    <n v="0"/>
    <n v="0"/>
    <n v="0"/>
    <n v="0"/>
    <n v="0"/>
    <n v="0"/>
    <n v="0"/>
    <n v="590"/>
    <n v="0"/>
    <n v="100.30000000000001"/>
    <n v="0"/>
  </r>
  <r>
    <s v=""/>
    <n v="0"/>
    <s v="DSU8404DV51GD0141"/>
    <s v="DSU8404DV51GD0141435"/>
    <s v="DSU8404"/>
    <s v="DV51G"/>
    <s v="D0141"/>
    <n v="435"/>
    <s v="VERSACE"/>
    <s v="SS23"/>
    <s v="2023PE"/>
    <x v="1"/>
    <x v="0"/>
    <s v="SHOES"/>
    <x v="3"/>
    <s v="SNEAKERS"/>
    <s v="EOS"/>
    <n v="0"/>
    <n v="0"/>
    <n v="0"/>
    <n v="0"/>
    <n v="0"/>
    <n v="0"/>
    <n v="0"/>
    <n v="0"/>
    <n v="0"/>
    <n v="0"/>
    <n v="0"/>
    <n v="0"/>
    <n v="0"/>
    <n v="0"/>
    <n v="0"/>
    <n v="0"/>
    <n v="0"/>
    <n v="590"/>
    <n v="0"/>
    <n v="100.30000000000001"/>
    <n v="0"/>
  </r>
  <r>
    <s v=""/>
    <n v="0"/>
    <s v="DSU8404DV51GD0141"/>
    <s v="DSU8404DV51GD0141440"/>
    <s v="DSU8404"/>
    <s v="DV51G"/>
    <s v="D0141"/>
    <n v="440"/>
    <s v="VERSACE"/>
    <s v="SS23"/>
    <s v="2023PE"/>
    <x v="1"/>
    <x v="0"/>
    <s v="SHOES"/>
    <x v="3"/>
    <s v="SNEAKERS"/>
    <s v="EOS"/>
    <n v="0"/>
    <n v="0"/>
    <n v="0"/>
    <n v="0"/>
    <n v="0"/>
    <n v="0"/>
    <n v="0"/>
    <n v="0"/>
    <n v="0"/>
    <n v="0"/>
    <n v="0"/>
    <n v="0"/>
    <n v="0"/>
    <n v="0"/>
    <n v="0"/>
    <n v="0"/>
    <n v="0"/>
    <n v="590"/>
    <n v="0"/>
    <n v="100.30000000000001"/>
    <n v="0"/>
  </r>
  <r>
    <s v=""/>
    <n v="0"/>
    <s v="DSU8404DV51GD0141"/>
    <s v="DSU8404DV51GD0141450"/>
    <s v="DSU8404"/>
    <s v="DV51G"/>
    <s v="D0141"/>
    <n v="450"/>
    <s v="VERSACE"/>
    <s v="SS23"/>
    <s v="2023PE"/>
    <x v="1"/>
    <x v="0"/>
    <s v="SHOES"/>
    <x v="3"/>
    <s v="SNEAKERS"/>
    <s v="EOS"/>
    <n v="0"/>
    <n v="0"/>
    <n v="0"/>
    <n v="0"/>
    <n v="0"/>
    <n v="0"/>
    <n v="0"/>
    <n v="0"/>
    <n v="0"/>
    <n v="0"/>
    <n v="0"/>
    <n v="0"/>
    <n v="0"/>
    <n v="0"/>
    <n v="0"/>
    <n v="0"/>
    <n v="0"/>
    <n v="590"/>
    <n v="0"/>
    <n v="100.30000000000001"/>
    <n v="0"/>
  </r>
  <r>
    <s v="DSU8404_1A01759_2B900"/>
    <n v="1"/>
    <s v="DSU84041A017592B900"/>
    <s v="DSU84041A017592B900390"/>
    <s v="DSU8404"/>
    <s v="1A01759"/>
    <s v="2B900"/>
    <n v="390"/>
    <s v="VERSACE"/>
    <s v="SS23"/>
    <s v="2023PE"/>
    <x v="1"/>
    <x v="0"/>
    <s v="SHOES"/>
    <x v="3"/>
    <s v="SNEAKERS"/>
    <s v="EOS"/>
    <n v="0"/>
    <n v="1"/>
    <n v="3"/>
    <n v="1"/>
    <n v="2"/>
    <n v="2"/>
    <n v="0"/>
    <n v="9"/>
    <n v="0"/>
    <n v="550"/>
    <n v="1650"/>
    <n v="550"/>
    <n v="1100"/>
    <n v="1100"/>
    <n v="0"/>
    <n v="4950"/>
    <n v="9"/>
    <n v="550"/>
    <n v="4950"/>
    <n v="93.5"/>
    <n v="841.5"/>
  </r>
  <r>
    <s v=""/>
    <n v="0"/>
    <s v="DSU84041A017592B900"/>
    <s v="DSU84041A017592B900400"/>
    <s v="DSU8404"/>
    <s v="1A01759"/>
    <s v="2B900"/>
    <n v="400"/>
    <s v="VERSACE"/>
    <s v="SS23"/>
    <s v="2023PE"/>
    <x v="1"/>
    <x v="0"/>
    <s v="SHOES"/>
    <x v="3"/>
    <s v="SNEAKERS"/>
    <s v="EOS"/>
    <n v="0"/>
    <n v="1"/>
    <n v="2"/>
    <n v="0"/>
    <n v="3"/>
    <n v="1"/>
    <n v="0"/>
    <n v="7"/>
    <n v="0"/>
    <n v="550"/>
    <n v="1100"/>
    <n v="0"/>
    <n v="1650"/>
    <n v="550"/>
    <n v="0"/>
    <n v="3850"/>
    <n v="7"/>
    <n v="550"/>
    <n v="3850"/>
    <n v="93.5"/>
    <n v="654.5"/>
  </r>
  <r>
    <s v=""/>
    <n v="0"/>
    <s v="DSU84041A017592B900"/>
    <s v="DSU84041A017592B900430"/>
    <s v="DSU8404"/>
    <s v="1A01759"/>
    <s v="2B900"/>
    <n v="430"/>
    <s v="VERSACE"/>
    <s v="SS23"/>
    <s v="2023PE"/>
    <x v="1"/>
    <x v="0"/>
    <s v="SHOES"/>
    <x v="3"/>
    <s v="SNEAKERS"/>
    <s v="EOS"/>
    <n v="0"/>
    <n v="0"/>
    <n v="0"/>
    <n v="0"/>
    <n v="0"/>
    <n v="0"/>
    <n v="0"/>
    <n v="0"/>
    <n v="0"/>
    <n v="0"/>
    <n v="0"/>
    <n v="0"/>
    <n v="0"/>
    <n v="0"/>
    <n v="0"/>
    <n v="0"/>
    <n v="0"/>
    <n v="550"/>
    <n v="0"/>
    <n v="93.5"/>
    <n v="0"/>
  </r>
  <r>
    <s v=""/>
    <n v="0"/>
    <s v="DSU84041A017592B900"/>
    <s v="DSU84041A017592B900440"/>
    <s v="DSU8404"/>
    <s v="1A01759"/>
    <s v="2B900"/>
    <n v="440"/>
    <s v="VERSACE"/>
    <s v="SS23"/>
    <s v="2023PE"/>
    <x v="1"/>
    <x v="0"/>
    <s v="SHOES"/>
    <x v="3"/>
    <s v="SNEAKERS"/>
    <s v="EOS"/>
    <n v="0"/>
    <n v="0"/>
    <n v="0"/>
    <n v="0"/>
    <n v="0"/>
    <n v="0"/>
    <n v="0"/>
    <n v="0"/>
    <n v="0"/>
    <n v="0"/>
    <n v="0"/>
    <n v="0"/>
    <n v="0"/>
    <n v="0"/>
    <n v="0"/>
    <n v="0"/>
    <n v="0"/>
    <n v="550"/>
    <n v="0"/>
    <n v="93.5"/>
    <n v="0"/>
  </r>
  <r>
    <s v="DSU8403_DTE4G_5W08V"/>
    <n v="1"/>
    <s v="DSU8403DTE4G5W08V"/>
    <s v="DSU8403DTE4G5W08V380"/>
    <s v="DSU8403"/>
    <s v="DTE4G"/>
    <s v="5W08V"/>
    <n v="380"/>
    <s v="VERSACE"/>
    <s v="SS23"/>
    <s v="2023PE"/>
    <x v="1"/>
    <x v="0"/>
    <s v="SHOES"/>
    <x v="3"/>
    <s v="SNEAKERS"/>
    <s v="EOS"/>
    <n v="0"/>
    <n v="0"/>
    <n v="1"/>
    <n v="0"/>
    <n v="0"/>
    <n v="0"/>
    <n v="0"/>
    <n v="1"/>
    <n v="0"/>
    <n v="0"/>
    <n v="550"/>
    <n v="0"/>
    <n v="0"/>
    <n v="0"/>
    <n v="0"/>
    <n v="550"/>
    <n v="1"/>
    <n v="550"/>
    <n v="550"/>
    <n v="93.5"/>
    <n v="93.5"/>
  </r>
  <r>
    <s v=""/>
    <n v="0"/>
    <s v="DSU8403DTE4G5W08V"/>
    <s v="DSU8403DTE4G5W08V390"/>
    <s v="DSU8403"/>
    <s v="DTE4G"/>
    <s v="5W08V"/>
    <n v="390"/>
    <s v="VERSACE"/>
    <s v="SS23"/>
    <s v="2023PE"/>
    <x v="1"/>
    <x v="0"/>
    <s v="SHOES"/>
    <x v="3"/>
    <s v="SNEAKERS"/>
    <s v="EOS"/>
    <n v="0"/>
    <n v="0"/>
    <n v="1"/>
    <n v="1"/>
    <n v="0"/>
    <n v="1"/>
    <n v="0"/>
    <n v="3"/>
    <n v="0"/>
    <n v="0"/>
    <n v="550"/>
    <n v="550"/>
    <n v="0"/>
    <n v="550"/>
    <n v="0"/>
    <n v="1650"/>
    <n v="3"/>
    <n v="550"/>
    <n v="1650"/>
    <n v="93.5"/>
    <n v="280.5"/>
  </r>
  <r>
    <s v=""/>
    <n v="0"/>
    <s v="DSU8403DTE4G5W08V"/>
    <s v="DSU8403DTE4G5W08V400"/>
    <s v="DSU8403"/>
    <s v="DTE4G"/>
    <s v="5W08V"/>
    <n v="400"/>
    <s v="VERSACE"/>
    <s v="SS23"/>
    <s v="2023PE"/>
    <x v="1"/>
    <x v="0"/>
    <s v="SHOES"/>
    <x v="3"/>
    <s v="SNEAKERS"/>
    <s v="EOS"/>
    <n v="0"/>
    <n v="0"/>
    <n v="1"/>
    <n v="0"/>
    <n v="1"/>
    <n v="1"/>
    <n v="0"/>
    <n v="3"/>
    <n v="0"/>
    <n v="0"/>
    <n v="550"/>
    <n v="0"/>
    <n v="550"/>
    <n v="550"/>
    <n v="0"/>
    <n v="1650"/>
    <n v="3"/>
    <n v="550"/>
    <n v="1650"/>
    <n v="93.5"/>
    <n v="280.5"/>
  </r>
  <r>
    <s v=""/>
    <n v="0"/>
    <s v="DSU8403DTE4G5W08V"/>
    <s v="DSU8403DTE4G5W08V410"/>
    <s v="DSU8403"/>
    <s v="DTE4G"/>
    <s v="5W08V"/>
    <n v="410"/>
    <s v="VERSACE"/>
    <s v="SS23"/>
    <s v="2023PE"/>
    <x v="1"/>
    <x v="0"/>
    <s v="SHOES"/>
    <x v="3"/>
    <s v="SNEAKERS"/>
    <s v="EOS"/>
    <n v="0"/>
    <n v="0"/>
    <n v="2"/>
    <n v="1"/>
    <n v="1"/>
    <n v="0"/>
    <n v="0"/>
    <n v="4"/>
    <n v="0"/>
    <n v="0"/>
    <n v="1100"/>
    <n v="550"/>
    <n v="550"/>
    <n v="0"/>
    <n v="0"/>
    <n v="2200"/>
    <n v="4"/>
    <n v="550"/>
    <n v="2200"/>
    <n v="93.5"/>
    <n v="374"/>
  </r>
  <r>
    <s v=""/>
    <n v="0"/>
    <s v="DSU8403DTE4G5W08V"/>
    <s v="DSU8403DTE4G5W08V430"/>
    <s v="DSU8403"/>
    <s v="DTE4G"/>
    <s v="5W08V"/>
    <n v="430"/>
    <s v="VERSACE"/>
    <s v="SS23"/>
    <s v="2023PE"/>
    <x v="1"/>
    <x v="0"/>
    <s v="SHOES"/>
    <x v="3"/>
    <s v="SNEAKERS"/>
    <s v="EOS"/>
    <n v="0"/>
    <n v="0"/>
    <n v="1"/>
    <n v="0"/>
    <n v="0"/>
    <n v="0"/>
    <n v="0"/>
    <n v="1"/>
    <n v="0"/>
    <n v="0"/>
    <n v="550"/>
    <n v="0"/>
    <n v="0"/>
    <n v="0"/>
    <n v="0"/>
    <n v="550"/>
    <n v="1"/>
    <n v="550"/>
    <n v="550"/>
    <n v="93.5"/>
    <n v="93.5"/>
  </r>
  <r>
    <s v=""/>
    <n v="0"/>
    <s v="DSU8403DTE4G5W08V"/>
    <s v="DSU8403DTE4G5W08V450"/>
    <s v="DSU8403"/>
    <s v="DTE4G"/>
    <s v="5W08V"/>
    <n v="450"/>
    <s v="VERSACE"/>
    <s v="SS23"/>
    <s v="2023PE"/>
    <x v="1"/>
    <x v="0"/>
    <s v="SHOES"/>
    <x v="3"/>
    <s v="SNEAKERS"/>
    <s v="EOS"/>
    <n v="0"/>
    <n v="0"/>
    <n v="0"/>
    <n v="0"/>
    <n v="0"/>
    <n v="1"/>
    <n v="0"/>
    <n v="1"/>
    <n v="0"/>
    <n v="0"/>
    <n v="0"/>
    <n v="0"/>
    <n v="0"/>
    <n v="550"/>
    <n v="0"/>
    <n v="550"/>
    <n v="1"/>
    <n v="550"/>
    <n v="550"/>
    <n v="93.5"/>
    <n v="93.5"/>
  </r>
  <r>
    <s v="DSU8403_1A05496_2WD60"/>
    <n v="1"/>
    <s v="DSU84031A054962WD60"/>
    <s v="DSU84031A054962WD60400"/>
    <s v="DSU8403"/>
    <s v="1A05496"/>
    <s v="2WD60"/>
    <n v="400"/>
    <s v="VERSACE"/>
    <s v="SS23"/>
    <s v="2023PE"/>
    <x v="1"/>
    <x v="0"/>
    <s v="SHOES"/>
    <x v="3"/>
    <s v="SNEAKERS"/>
    <s v="EOS"/>
    <n v="0"/>
    <n v="0"/>
    <n v="0"/>
    <n v="0"/>
    <n v="0"/>
    <n v="0"/>
    <n v="0"/>
    <n v="0"/>
    <n v="0"/>
    <n v="0"/>
    <n v="0"/>
    <n v="0"/>
    <n v="0"/>
    <n v="0"/>
    <n v="0"/>
    <n v="0"/>
    <n v="0"/>
    <n v="590"/>
    <n v="0"/>
    <n v="100.30000000000001"/>
    <n v="0"/>
  </r>
  <r>
    <s v=""/>
    <n v="0"/>
    <s v="DSU84031A054962WD60"/>
    <s v="DSU84031A054962WD60410"/>
    <s v="DSU8403"/>
    <s v="1A05496"/>
    <s v="2WD60"/>
    <n v="410"/>
    <s v="VERSACE"/>
    <s v="SS23"/>
    <s v="2023PE"/>
    <x v="1"/>
    <x v="0"/>
    <s v="SHOES"/>
    <x v="3"/>
    <s v="SNEAKERS"/>
    <s v="EOS"/>
    <n v="0"/>
    <n v="0"/>
    <n v="0"/>
    <n v="0"/>
    <n v="0"/>
    <n v="0"/>
    <n v="0"/>
    <n v="0"/>
    <n v="0"/>
    <n v="0"/>
    <n v="0"/>
    <n v="0"/>
    <n v="0"/>
    <n v="0"/>
    <n v="0"/>
    <n v="0"/>
    <n v="0"/>
    <n v="590"/>
    <n v="0"/>
    <n v="100.30000000000001"/>
    <n v="0"/>
  </r>
  <r>
    <s v=""/>
    <n v="0"/>
    <s v="DSU84031A054962WD60"/>
    <s v="DSU84031A054962WD60420"/>
    <s v="DSU8403"/>
    <s v="1A05496"/>
    <s v="2WD60"/>
    <n v="420"/>
    <s v="VERSACE"/>
    <s v="SS23"/>
    <s v="2023PE"/>
    <x v="1"/>
    <x v="0"/>
    <s v="SHOES"/>
    <x v="3"/>
    <s v="SNEAKERS"/>
    <s v="EOS"/>
    <n v="0"/>
    <n v="1"/>
    <n v="0"/>
    <n v="0"/>
    <n v="0"/>
    <n v="0"/>
    <n v="0"/>
    <n v="1"/>
    <n v="0"/>
    <n v="590"/>
    <n v="0"/>
    <n v="0"/>
    <n v="0"/>
    <n v="0"/>
    <n v="0"/>
    <n v="590"/>
    <n v="1"/>
    <n v="590"/>
    <n v="590"/>
    <n v="100.30000000000001"/>
    <n v="100.30000000000001"/>
  </r>
  <r>
    <s v=""/>
    <n v="0"/>
    <s v="DSU84031A054962WD60"/>
    <s v="DSU84031A054962WD60430"/>
    <s v="DSU8403"/>
    <s v="1A05496"/>
    <s v="2WD60"/>
    <n v="430"/>
    <s v="VERSACE"/>
    <s v="SS23"/>
    <s v="2023PE"/>
    <x v="1"/>
    <x v="0"/>
    <s v="SHOES"/>
    <x v="3"/>
    <s v="SNEAKERS"/>
    <s v="EOS"/>
    <n v="0"/>
    <n v="0"/>
    <n v="0"/>
    <n v="0"/>
    <n v="2"/>
    <n v="0"/>
    <n v="0"/>
    <n v="2"/>
    <n v="0"/>
    <n v="0"/>
    <n v="0"/>
    <n v="0"/>
    <n v="1180"/>
    <n v="0"/>
    <n v="0"/>
    <n v="1180"/>
    <n v="2"/>
    <n v="590"/>
    <n v="1180"/>
    <n v="100.30000000000001"/>
    <n v="200.60000000000002"/>
  </r>
  <r>
    <s v=""/>
    <n v="0"/>
    <s v="DSU84031A054962WD60"/>
    <s v="DSU84031A054962WD60440"/>
    <s v="DSU8403"/>
    <s v="1A05496"/>
    <s v="2WD60"/>
    <n v="440"/>
    <s v="VERSACE"/>
    <s v="SS23"/>
    <s v="2023PE"/>
    <x v="1"/>
    <x v="0"/>
    <s v="SHOES"/>
    <x v="3"/>
    <s v="SNEAKERS"/>
    <s v="EOS"/>
    <n v="0"/>
    <n v="0"/>
    <n v="0"/>
    <n v="0"/>
    <n v="0"/>
    <n v="0"/>
    <n v="0"/>
    <n v="0"/>
    <n v="0"/>
    <n v="0"/>
    <n v="0"/>
    <n v="0"/>
    <n v="0"/>
    <n v="0"/>
    <n v="0"/>
    <n v="0"/>
    <n v="0"/>
    <n v="590"/>
    <n v="0"/>
    <n v="100.30000000000001"/>
    <n v="0"/>
  </r>
  <r>
    <s v="1004524_1A05502_1Y790"/>
    <n v="1"/>
    <s v="10045241A055021Y790"/>
    <s v="10045241A055021Y790400"/>
    <n v="1004524"/>
    <s v="1A05502"/>
    <s v="1Y790"/>
    <n v="400"/>
    <s v="VERSACE"/>
    <s v="SS23"/>
    <s v="2023PE"/>
    <x v="1"/>
    <x v="0"/>
    <s v="SHOES"/>
    <x v="3"/>
    <s v="SNEAKERS"/>
    <s v="EOS"/>
    <n v="0"/>
    <n v="0"/>
    <n v="0"/>
    <n v="1"/>
    <n v="0"/>
    <n v="0"/>
    <n v="0"/>
    <n v="1"/>
    <n v="0"/>
    <n v="0"/>
    <n v="0"/>
    <n v="720"/>
    <n v="0"/>
    <n v="0"/>
    <n v="0"/>
    <n v="720"/>
    <n v="1"/>
    <n v="720"/>
    <n v="720"/>
    <n v="122.4"/>
    <n v="122.4"/>
  </r>
  <r>
    <s v="1008964_1A06403_1B00P"/>
    <n v="1"/>
    <s v="10089641A064031B00P"/>
    <s v="10089641A064031B00P380"/>
    <n v="1008964"/>
    <s v="1A06403"/>
    <s v="1B00P"/>
    <n v="380"/>
    <s v="VERSACE"/>
    <s v="SS23"/>
    <s v="2023PE"/>
    <x v="1"/>
    <x v="0"/>
    <s v="SHOES"/>
    <x v="3"/>
    <s v="SNEAKERS"/>
    <s v="EOS"/>
    <n v="0"/>
    <n v="0"/>
    <n v="0"/>
    <n v="0"/>
    <n v="0"/>
    <n v="0"/>
    <n v="0"/>
    <n v="0"/>
    <n v="0"/>
    <n v="0"/>
    <n v="0"/>
    <n v="0"/>
    <n v="0"/>
    <n v="0"/>
    <n v="0"/>
    <n v="0"/>
    <n v="0"/>
    <n v="890"/>
    <n v="0"/>
    <n v="151.30000000000001"/>
    <n v="0"/>
  </r>
  <r>
    <s v=""/>
    <n v="0"/>
    <s v="10089641A064031B00P"/>
    <s v="10089641A064031B00P390"/>
    <n v="1008964"/>
    <s v="1A06403"/>
    <s v="1B00P"/>
    <n v="390"/>
    <s v="VERSACE"/>
    <s v="SS23"/>
    <s v="2023PE"/>
    <x v="1"/>
    <x v="0"/>
    <s v="SHOES"/>
    <x v="3"/>
    <s v="SNEAKERS"/>
    <s v="EOS"/>
    <n v="0"/>
    <n v="1"/>
    <n v="2"/>
    <n v="0"/>
    <n v="0"/>
    <n v="1"/>
    <n v="0"/>
    <n v="4"/>
    <n v="0"/>
    <n v="890"/>
    <n v="1780"/>
    <n v="0"/>
    <n v="0"/>
    <n v="890"/>
    <n v="0"/>
    <n v="3560"/>
    <n v="4"/>
    <n v="890"/>
    <n v="3560"/>
    <n v="151.30000000000001"/>
    <n v="605.20000000000005"/>
  </r>
  <r>
    <s v=""/>
    <n v="0"/>
    <s v="10089641A064031B00P"/>
    <s v="10089641A064031B00P400"/>
    <n v="1008964"/>
    <s v="1A06403"/>
    <s v="1B00P"/>
    <n v="400"/>
    <s v="VERSACE"/>
    <s v="SS23"/>
    <s v="2023PE"/>
    <x v="1"/>
    <x v="0"/>
    <s v="SHOES"/>
    <x v="3"/>
    <s v="SNEAKERS"/>
    <s v="EOS"/>
    <n v="0"/>
    <n v="2"/>
    <n v="1"/>
    <n v="2"/>
    <n v="1"/>
    <n v="1"/>
    <n v="0"/>
    <n v="7"/>
    <n v="0"/>
    <n v="1780"/>
    <n v="890"/>
    <n v="1780"/>
    <n v="890"/>
    <n v="890"/>
    <n v="0"/>
    <n v="6230"/>
    <n v="7"/>
    <n v="890"/>
    <n v="6230"/>
    <n v="151.30000000000001"/>
    <n v="1059.1000000000001"/>
  </r>
  <r>
    <s v=""/>
    <n v="0"/>
    <s v="10089641A064031B00P"/>
    <s v="10089641A064031B00P410"/>
    <n v="1008964"/>
    <s v="1A06403"/>
    <s v="1B00P"/>
    <n v="410"/>
    <s v="VERSACE"/>
    <s v="SS23"/>
    <s v="2023PE"/>
    <x v="1"/>
    <x v="0"/>
    <s v="SHOES"/>
    <x v="3"/>
    <s v="SNEAKERS"/>
    <s v="EOS"/>
    <n v="0"/>
    <n v="0"/>
    <n v="2"/>
    <n v="0"/>
    <n v="1"/>
    <n v="0"/>
    <n v="0"/>
    <n v="3"/>
    <n v="0"/>
    <n v="0"/>
    <n v="1780"/>
    <n v="0"/>
    <n v="890"/>
    <n v="0"/>
    <n v="0"/>
    <n v="2670"/>
    <n v="3"/>
    <n v="890"/>
    <n v="2670"/>
    <n v="151.30000000000001"/>
    <n v="453.90000000000003"/>
  </r>
  <r>
    <s v=""/>
    <n v="0"/>
    <s v="10089641A064031B00P"/>
    <s v="10089641A064031B00P420"/>
    <n v="1008964"/>
    <s v="1A06403"/>
    <s v="1B00P"/>
    <n v="420"/>
    <s v="VERSACE"/>
    <s v="SS23"/>
    <s v="2023PE"/>
    <x v="1"/>
    <x v="0"/>
    <s v="SHOES"/>
    <x v="3"/>
    <s v="SNEAKERS"/>
    <s v="EOS"/>
    <n v="0"/>
    <n v="1"/>
    <n v="0"/>
    <n v="0"/>
    <n v="0"/>
    <n v="0"/>
    <n v="0"/>
    <n v="1"/>
    <n v="0"/>
    <n v="890"/>
    <n v="0"/>
    <n v="0"/>
    <n v="0"/>
    <n v="0"/>
    <n v="0"/>
    <n v="890"/>
    <n v="1"/>
    <n v="890"/>
    <n v="890"/>
    <n v="151.30000000000001"/>
    <n v="151.30000000000001"/>
  </r>
  <r>
    <s v=""/>
    <n v="0"/>
    <s v="10089641A064031B00P"/>
    <s v="10089641A064031B00P430"/>
    <n v="1008964"/>
    <s v="1A06403"/>
    <s v="1B00P"/>
    <n v="430"/>
    <s v="VERSACE"/>
    <s v="SS23"/>
    <s v="2023PE"/>
    <x v="1"/>
    <x v="0"/>
    <s v="SHOES"/>
    <x v="3"/>
    <s v="SNEAKERS"/>
    <s v="EOS"/>
    <n v="0"/>
    <n v="1"/>
    <n v="1"/>
    <n v="1"/>
    <n v="1"/>
    <n v="1"/>
    <n v="0"/>
    <n v="5"/>
    <n v="0"/>
    <n v="890"/>
    <n v="890"/>
    <n v="890"/>
    <n v="890"/>
    <n v="890"/>
    <n v="0"/>
    <n v="4450"/>
    <n v="5"/>
    <n v="890"/>
    <n v="4450"/>
    <n v="151.30000000000001"/>
    <n v="756.5"/>
  </r>
  <r>
    <s v=""/>
    <n v="0"/>
    <s v="10089641A064031B00P"/>
    <s v="10089641A064031B00P440"/>
    <n v="1008964"/>
    <s v="1A06403"/>
    <s v="1B00P"/>
    <n v="440"/>
    <s v="VERSACE"/>
    <s v="SS23"/>
    <s v="2023PE"/>
    <x v="1"/>
    <x v="0"/>
    <s v="SHOES"/>
    <x v="3"/>
    <s v="SNEAKERS"/>
    <s v="EOS"/>
    <n v="0"/>
    <n v="0"/>
    <n v="0"/>
    <n v="1"/>
    <n v="1"/>
    <n v="1"/>
    <n v="0"/>
    <n v="3"/>
    <n v="0"/>
    <n v="0"/>
    <n v="0"/>
    <n v="890"/>
    <n v="890"/>
    <n v="890"/>
    <n v="0"/>
    <n v="2670"/>
    <n v="3"/>
    <n v="890"/>
    <n v="2670"/>
    <n v="151.30000000000001"/>
    <n v="453.90000000000003"/>
  </r>
  <r>
    <s v="1008964_1A06403_1W00P"/>
    <n v="1"/>
    <s v="10089641A064031W00P"/>
    <s v="10089641A064031W00P380"/>
    <n v="1008964"/>
    <s v="1A06403"/>
    <s v="1W00P"/>
    <n v="380"/>
    <s v="VERSACE"/>
    <s v="SS23"/>
    <s v="2023PE"/>
    <x v="1"/>
    <x v="0"/>
    <s v="SHOES"/>
    <x v="3"/>
    <s v="SNEAKERS"/>
    <s v="EOS"/>
    <n v="0"/>
    <n v="0"/>
    <n v="0"/>
    <n v="0"/>
    <n v="0"/>
    <n v="0"/>
    <n v="0"/>
    <n v="0"/>
    <n v="0"/>
    <n v="0"/>
    <n v="0"/>
    <n v="0"/>
    <n v="0"/>
    <n v="0"/>
    <n v="0"/>
    <n v="0"/>
    <n v="0"/>
    <n v="890"/>
    <n v="0"/>
    <n v="151.30000000000001"/>
    <n v="0"/>
  </r>
  <r>
    <s v=""/>
    <n v="0"/>
    <s v="10089641A064031W00P"/>
    <s v="10089641A064031W00P390"/>
    <n v="1008964"/>
    <s v="1A06403"/>
    <s v="1W00P"/>
    <n v="390"/>
    <s v="VERSACE"/>
    <s v="SS23"/>
    <s v="2023PE"/>
    <x v="1"/>
    <x v="0"/>
    <s v="SHOES"/>
    <x v="3"/>
    <s v="SNEAKERS"/>
    <s v="EOS"/>
    <n v="0"/>
    <n v="3"/>
    <n v="0"/>
    <n v="1"/>
    <n v="0"/>
    <n v="1"/>
    <n v="0"/>
    <n v="5"/>
    <n v="0"/>
    <n v="2670"/>
    <n v="0"/>
    <n v="890"/>
    <n v="0"/>
    <n v="890"/>
    <n v="0"/>
    <n v="4450"/>
    <n v="5"/>
    <n v="890"/>
    <n v="4450"/>
    <n v="151.30000000000001"/>
    <n v="756.5"/>
  </r>
  <r>
    <s v=""/>
    <n v="0"/>
    <s v="10089641A064031W00P"/>
    <s v="10089641A064031W00P400"/>
    <n v="1008964"/>
    <s v="1A06403"/>
    <s v="1W00P"/>
    <n v="400"/>
    <s v="VERSACE"/>
    <s v="SS23"/>
    <s v="2023PE"/>
    <x v="1"/>
    <x v="0"/>
    <s v="SHOES"/>
    <x v="3"/>
    <s v="SNEAKERS"/>
    <s v="EOS"/>
    <n v="0"/>
    <n v="0"/>
    <n v="1"/>
    <n v="1"/>
    <n v="2"/>
    <n v="2"/>
    <n v="0"/>
    <n v="6"/>
    <n v="0"/>
    <n v="0"/>
    <n v="890"/>
    <n v="890"/>
    <n v="1780"/>
    <n v="1780"/>
    <n v="0"/>
    <n v="5340"/>
    <n v="6"/>
    <n v="890"/>
    <n v="5340"/>
    <n v="151.30000000000001"/>
    <n v="907.80000000000007"/>
  </r>
  <r>
    <s v=""/>
    <n v="0"/>
    <s v="10089641A064031W00P"/>
    <s v="10089641A064031W00P410"/>
    <n v="1008964"/>
    <s v="1A06403"/>
    <s v="1W00P"/>
    <n v="410"/>
    <s v="VERSACE"/>
    <s v="SS23"/>
    <s v="2023PE"/>
    <x v="1"/>
    <x v="0"/>
    <s v="SHOES"/>
    <x v="3"/>
    <s v="SNEAKERS"/>
    <s v="EOS"/>
    <n v="0"/>
    <n v="3"/>
    <n v="1"/>
    <n v="1"/>
    <n v="1"/>
    <n v="2"/>
    <n v="0"/>
    <n v="8"/>
    <n v="0"/>
    <n v="2670"/>
    <n v="890"/>
    <n v="890"/>
    <n v="890"/>
    <n v="1780"/>
    <n v="0"/>
    <n v="7120"/>
    <n v="8"/>
    <n v="890"/>
    <n v="7120"/>
    <n v="151.30000000000001"/>
    <n v="1210.4000000000001"/>
  </r>
  <r>
    <s v=""/>
    <n v="0"/>
    <s v="10089641A064031W00P"/>
    <s v="10089641A064031W00P420"/>
    <n v="1008964"/>
    <s v="1A06403"/>
    <s v="1W00P"/>
    <n v="420"/>
    <s v="VERSACE"/>
    <s v="SS23"/>
    <s v="2023PE"/>
    <x v="1"/>
    <x v="0"/>
    <s v="SHOES"/>
    <x v="3"/>
    <s v="SNEAKERS"/>
    <s v="EOS"/>
    <n v="0"/>
    <n v="1"/>
    <n v="1"/>
    <n v="0"/>
    <n v="2"/>
    <n v="1"/>
    <n v="0"/>
    <n v="5"/>
    <n v="0"/>
    <n v="890"/>
    <n v="890"/>
    <n v="0"/>
    <n v="1780"/>
    <n v="890"/>
    <n v="0"/>
    <n v="4450"/>
    <n v="5"/>
    <n v="890"/>
    <n v="4450"/>
    <n v="151.30000000000001"/>
    <n v="756.5"/>
  </r>
  <r>
    <s v=""/>
    <n v="0"/>
    <s v="10089641A064031W00P"/>
    <s v="10089641A064031W00P430"/>
    <n v="1008964"/>
    <s v="1A06403"/>
    <s v="1W00P"/>
    <n v="430"/>
    <s v="VERSACE"/>
    <s v="SS23"/>
    <s v="2023PE"/>
    <x v="1"/>
    <x v="0"/>
    <s v="SHOES"/>
    <x v="3"/>
    <s v="SNEAKERS"/>
    <s v="EOS"/>
    <n v="0"/>
    <n v="1"/>
    <n v="1"/>
    <n v="1"/>
    <n v="1"/>
    <n v="0"/>
    <n v="0"/>
    <n v="4"/>
    <n v="0"/>
    <n v="890"/>
    <n v="890"/>
    <n v="890"/>
    <n v="890"/>
    <n v="0"/>
    <n v="0"/>
    <n v="3560"/>
    <n v="4"/>
    <n v="890"/>
    <n v="3560"/>
    <n v="151.30000000000001"/>
    <n v="605.20000000000005"/>
  </r>
  <r>
    <s v=""/>
    <n v="0"/>
    <s v="10089641A064031W00P"/>
    <s v="10089641A064031W00P440"/>
    <n v="1008964"/>
    <s v="1A06403"/>
    <s v="1W00P"/>
    <n v="440"/>
    <s v="VERSACE"/>
    <s v="SS23"/>
    <s v="2023PE"/>
    <x v="1"/>
    <x v="0"/>
    <s v="SHOES"/>
    <x v="3"/>
    <s v="SNEAKERS"/>
    <s v="EOS"/>
    <n v="0"/>
    <n v="0"/>
    <n v="1"/>
    <n v="0"/>
    <n v="1"/>
    <n v="0"/>
    <n v="0"/>
    <n v="2"/>
    <n v="0"/>
    <n v="0"/>
    <n v="890"/>
    <n v="0"/>
    <n v="890"/>
    <n v="0"/>
    <n v="0"/>
    <n v="1780"/>
    <n v="2"/>
    <n v="890"/>
    <n v="1780"/>
    <n v="151.30000000000001"/>
    <n v="302.60000000000002"/>
  </r>
  <r>
    <s v=""/>
    <n v="0"/>
    <s v="10089641A064031W00P"/>
    <s v="10089641A064031W00P450"/>
    <n v="1008964"/>
    <s v="1A06403"/>
    <s v="1W00P"/>
    <n v="450"/>
    <s v="VERSACE"/>
    <s v="SS23"/>
    <s v="2023PE"/>
    <x v="1"/>
    <x v="0"/>
    <s v="SHOES"/>
    <x v="3"/>
    <s v="SNEAKERS"/>
    <s v="EOS"/>
    <n v="0"/>
    <n v="0"/>
    <n v="0"/>
    <n v="0"/>
    <n v="0"/>
    <n v="0"/>
    <n v="0"/>
    <n v="0"/>
    <n v="0"/>
    <n v="0"/>
    <n v="0"/>
    <n v="0"/>
    <n v="0"/>
    <n v="0"/>
    <n v="0"/>
    <n v="0"/>
    <n v="0"/>
    <n v="890"/>
    <n v="0"/>
    <n v="151.30000000000001"/>
    <n v="0"/>
  </r>
  <r>
    <s v="DSU8404_1A06574_2W110"/>
    <n v="1"/>
    <s v="DSU84041A065742W110"/>
    <s v="DSU84041A065742W110390"/>
    <s v="DSU8404"/>
    <s v="1A06574"/>
    <s v="2W110"/>
    <n v="390"/>
    <s v="VERSACE"/>
    <s v="FW23"/>
    <s v="2023AI"/>
    <x v="1"/>
    <x v="0"/>
    <s v="SHOES"/>
    <x v="3"/>
    <s v="SNEAKERS"/>
    <s v="EOS"/>
    <n v="0"/>
    <n v="0"/>
    <n v="0"/>
    <n v="0"/>
    <n v="0"/>
    <n v="0"/>
    <n v="0"/>
    <n v="0"/>
    <n v="0"/>
    <n v="0"/>
    <n v="0"/>
    <n v="0"/>
    <n v="0"/>
    <n v="0"/>
    <n v="0"/>
    <n v="0"/>
    <n v="0"/>
    <n v="650"/>
    <n v="0"/>
    <n v="110.50000000000001"/>
    <n v="0"/>
  </r>
  <r>
    <s v=""/>
    <n v="0"/>
    <s v="DSU84041A065742W110"/>
    <s v="DSU84041A065742W110400"/>
    <s v="DSU8404"/>
    <s v="1A06574"/>
    <s v="2W110"/>
    <n v="400"/>
    <s v="VERSACE"/>
    <s v="FW23"/>
    <s v="2023AI"/>
    <x v="1"/>
    <x v="0"/>
    <s v="SHOES"/>
    <x v="3"/>
    <s v="SNEAKERS"/>
    <s v="EOS"/>
    <n v="0"/>
    <n v="0"/>
    <n v="0"/>
    <n v="0"/>
    <n v="0"/>
    <n v="0"/>
    <n v="0"/>
    <n v="0"/>
    <n v="0"/>
    <n v="0"/>
    <n v="0"/>
    <n v="0"/>
    <n v="0"/>
    <n v="0"/>
    <n v="0"/>
    <n v="0"/>
    <n v="0"/>
    <n v="650"/>
    <n v="0"/>
    <n v="110.50000000000001"/>
    <n v="0"/>
  </r>
  <r>
    <s v=""/>
    <n v="0"/>
    <s v="DSU84041A065742W110"/>
    <s v="DSU84041A065742W110410"/>
    <s v="DSU8404"/>
    <s v="1A06574"/>
    <s v="2W110"/>
    <n v="410"/>
    <s v="VERSACE"/>
    <s v="FW23"/>
    <s v="2023AI"/>
    <x v="1"/>
    <x v="0"/>
    <s v="SHOES"/>
    <x v="3"/>
    <s v="SNEAKERS"/>
    <s v="EOS"/>
    <n v="0"/>
    <n v="0"/>
    <n v="0"/>
    <n v="0"/>
    <n v="0"/>
    <n v="0"/>
    <n v="0"/>
    <n v="0"/>
    <n v="0"/>
    <n v="0"/>
    <n v="0"/>
    <n v="0"/>
    <n v="0"/>
    <n v="0"/>
    <n v="0"/>
    <n v="0"/>
    <n v="0"/>
    <n v="650"/>
    <n v="0"/>
    <n v="110.50000000000001"/>
    <n v="0"/>
  </r>
  <r>
    <s v=""/>
    <n v="0"/>
    <s v="DSU84041A065742W110"/>
    <s v="DSU84041A065742W110420"/>
    <s v="DSU8404"/>
    <s v="1A06574"/>
    <s v="2W110"/>
    <n v="420"/>
    <s v="VERSACE"/>
    <s v="FW23"/>
    <s v="2023AI"/>
    <x v="1"/>
    <x v="0"/>
    <s v="SHOES"/>
    <x v="3"/>
    <s v="SNEAKERS"/>
    <s v="EOS"/>
    <n v="0"/>
    <n v="0"/>
    <n v="1"/>
    <n v="0"/>
    <n v="1"/>
    <n v="0"/>
    <n v="0"/>
    <n v="2"/>
    <n v="0"/>
    <n v="0"/>
    <n v="650"/>
    <n v="0"/>
    <n v="650"/>
    <n v="0"/>
    <n v="0"/>
    <n v="1300"/>
    <n v="2"/>
    <n v="650"/>
    <n v="1300"/>
    <n v="110.50000000000001"/>
    <n v="221.00000000000003"/>
  </r>
  <r>
    <s v=""/>
    <n v="0"/>
    <s v="DSU84041A065742W110"/>
    <s v="DSU84041A065742W110430"/>
    <s v="DSU8404"/>
    <s v="1A06574"/>
    <s v="2W110"/>
    <n v="430"/>
    <s v="VERSACE"/>
    <s v="FW23"/>
    <s v="2023AI"/>
    <x v="1"/>
    <x v="0"/>
    <s v="SHOES"/>
    <x v="3"/>
    <s v="SNEAKERS"/>
    <s v="EOS"/>
    <n v="0"/>
    <n v="0"/>
    <n v="0"/>
    <n v="0"/>
    <n v="0"/>
    <n v="0"/>
    <n v="0"/>
    <n v="0"/>
    <n v="0"/>
    <n v="0"/>
    <n v="0"/>
    <n v="0"/>
    <n v="0"/>
    <n v="0"/>
    <n v="0"/>
    <n v="0"/>
    <n v="0"/>
    <n v="650"/>
    <n v="0"/>
    <n v="110.50000000000001"/>
    <n v="0"/>
  </r>
  <r>
    <s v=""/>
    <n v="0"/>
    <s v="DSU84041A065742W110"/>
    <s v="DSU84041A065742W110440"/>
    <s v="DSU8404"/>
    <s v="1A06574"/>
    <s v="2W110"/>
    <n v="440"/>
    <s v="VERSACE"/>
    <s v="FW23"/>
    <s v="2023AI"/>
    <x v="1"/>
    <x v="0"/>
    <s v="SHOES"/>
    <x v="3"/>
    <s v="SNEAKERS"/>
    <s v="EOS"/>
    <n v="0"/>
    <n v="0"/>
    <n v="0"/>
    <n v="0"/>
    <n v="0"/>
    <n v="0"/>
    <n v="0"/>
    <n v="0"/>
    <n v="0"/>
    <n v="0"/>
    <n v="0"/>
    <n v="0"/>
    <n v="0"/>
    <n v="0"/>
    <n v="0"/>
    <n v="0"/>
    <n v="0"/>
    <n v="650"/>
    <n v="0"/>
    <n v="110.50000000000001"/>
    <n v="0"/>
  </r>
  <r>
    <s v=""/>
    <n v="0"/>
    <s v="DSU84041A065742W110"/>
    <s v="DSU84041A065742W110450"/>
    <s v="DSU8404"/>
    <s v="1A06574"/>
    <s v="2W110"/>
    <n v="450"/>
    <s v="VERSACE"/>
    <s v="FW23"/>
    <s v="2023AI"/>
    <x v="1"/>
    <x v="0"/>
    <s v="SHOES"/>
    <x v="3"/>
    <s v="SNEAKERS"/>
    <s v="EOS"/>
    <n v="0"/>
    <n v="0"/>
    <n v="0"/>
    <n v="0"/>
    <n v="0"/>
    <n v="0"/>
    <n v="0"/>
    <n v="0"/>
    <n v="0"/>
    <n v="0"/>
    <n v="0"/>
    <n v="0"/>
    <n v="0"/>
    <n v="0"/>
    <n v="0"/>
    <n v="0"/>
    <n v="0"/>
    <n v="650"/>
    <n v="0"/>
    <n v="110.50000000000001"/>
    <n v="0"/>
  </r>
  <r>
    <s v="DSU8404_1A08271_5U91V"/>
    <n v="1"/>
    <s v="DSU84041A082715U91V"/>
    <s v="DSU84041A082715U91V390"/>
    <s v="DSU8404"/>
    <s v="1A08271"/>
    <s v="5U91V"/>
    <n v="390"/>
    <s v="VERSACE"/>
    <s v="FW23"/>
    <s v="2023AI"/>
    <x v="1"/>
    <x v="0"/>
    <s v="SHOES"/>
    <x v="3"/>
    <s v="SNEAKERS"/>
    <s v="EOS"/>
    <n v="0"/>
    <n v="0"/>
    <n v="0"/>
    <n v="0"/>
    <n v="0"/>
    <n v="0"/>
    <n v="0"/>
    <n v="0"/>
    <n v="0"/>
    <n v="0"/>
    <n v="0"/>
    <n v="0"/>
    <n v="0"/>
    <n v="0"/>
    <n v="0"/>
    <n v="0"/>
    <n v="0"/>
    <n v="590"/>
    <n v="0"/>
    <n v="100.30000000000001"/>
    <n v="0"/>
  </r>
  <r>
    <s v=""/>
    <n v="0"/>
    <s v="DSU84041A082715U91V"/>
    <s v="DSU84041A082715U91V400"/>
    <s v="DSU8404"/>
    <s v="1A08271"/>
    <s v="5U91V"/>
    <n v="400"/>
    <s v="VERSACE"/>
    <s v="FW23"/>
    <s v="2023AI"/>
    <x v="1"/>
    <x v="0"/>
    <s v="SHOES"/>
    <x v="3"/>
    <s v="SNEAKERS"/>
    <s v="EOS"/>
    <n v="0"/>
    <n v="0"/>
    <n v="0"/>
    <n v="0"/>
    <n v="0"/>
    <n v="0"/>
    <n v="0"/>
    <n v="0"/>
    <n v="0"/>
    <n v="0"/>
    <n v="0"/>
    <n v="0"/>
    <n v="0"/>
    <n v="0"/>
    <n v="0"/>
    <n v="0"/>
    <n v="0"/>
    <n v="590"/>
    <n v="0"/>
    <n v="100.30000000000001"/>
    <n v="0"/>
  </r>
  <r>
    <s v=""/>
    <n v="0"/>
    <s v="DSU84041A082715U91V"/>
    <s v="DSU84041A082715U91V410"/>
    <s v="DSU8404"/>
    <s v="1A08271"/>
    <s v="5U91V"/>
    <n v="410"/>
    <s v="VERSACE"/>
    <s v="FW23"/>
    <s v="2023AI"/>
    <x v="1"/>
    <x v="0"/>
    <s v="SHOES"/>
    <x v="3"/>
    <s v="SNEAKERS"/>
    <s v="EOS"/>
    <n v="0"/>
    <n v="0"/>
    <n v="0"/>
    <n v="0"/>
    <n v="0"/>
    <n v="0"/>
    <n v="0"/>
    <n v="0"/>
    <n v="0"/>
    <n v="0"/>
    <n v="0"/>
    <n v="0"/>
    <n v="0"/>
    <n v="0"/>
    <n v="0"/>
    <n v="0"/>
    <n v="0"/>
    <n v="590"/>
    <n v="0"/>
    <n v="100.30000000000001"/>
    <n v="0"/>
  </r>
  <r>
    <s v=""/>
    <n v="0"/>
    <s v="DSU84041A082715U91V"/>
    <s v="DSU84041A082715U91V420"/>
    <s v="DSU8404"/>
    <s v="1A08271"/>
    <s v="5U91V"/>
    <n v="420"/>
    <s v="VERSACE"/>
    <s v="FW23"/>
    <s v="2023AI"/>
    <x v="1"/>
    <x v="0"/>
    <s v="SHOES"/>
    <x v="3"/>
    <s v="SNEAKERS"/>
    <s v="EOS"/>
    <n v="0"/>
    <n v="0"/>
    <n v="0"/>
    <n v="0"/>
    <n v="0"/>
    <n v="0"/>
    <n v="0"/>
    <n v="0"/>
    <n v="0"/>
    <n v="0"/>
    <n v="0"/>
    <n v="0"/>
    <n v="0"/>
    <n v="0"/>
    <n v="0"/>
    <n v="0"/>
    <n v="0"/>
    <n v="590"/>
    <n v="0"/>
    <n v="100.30000000000001"/>
    <n v="0"/>
  </r>
  <r>
    <s v=""/>
    <n v="0"/>
    <s v="DSU84041A082715U91V"/>
    <s v="DSU84041A082715U91V430"/>
    <s v="DSU8404"/>
    <s v="1A08271"/>
    <s v="5U91V"/>
    <n v="430"/>
    <s v="VERSACE"/>
    <s v="FW23"/>
    <s v="2023AI"/>
    <x v="1"/>
    <x v="0"/>
    <s v="SHOES"/>
    <x v="3"/>
    <s v="SNEAKERS"/>
    <s v="EOS"/>
    <n v="0"/>
    <n v="0"/>
    <n v="0"/>
    <n v="0"/>
    <n v="0"/>
    <n v="0"/>
    <n v="0"/>
    <n v="0"/>
    <n v="0"/>
    <n v="0"/>
    <n v="0"/>
    <n v="0"/>
    <n v="0"/>
    <n v="0"/>
    <n v="0"/>
    <n v="0"/>
    <n v="0"/>
    <n v="590"/>
    <n v="0"/>
    <n v="100.30000000000001"/>
    <n v="0"/>
  </r>
  <r>
    <s v=""/>
    <n v="0"/>
    <s v="DSU84041A082715U91V"/>
    <s v="DSU84041A082715U91V440"/>
    <s v="DSU8404"/>
    <s v="1A08271"/>
    <s v="5U91V"/>
    <n v="440"/>
    <s v="VERSACE"/>
    <s v="FW23"/>
    <s v="2023AI"/>
    <x v="1"/>
    <x v="0"/>
    <s v="SHOES"/>
    <x v="3"/>
    <s v="SNEAKERS"/>
    <s v="EOS"/>
    <n v="0"/>
    <n v="0"/>
    <n v="1"/>
    <n v="0"/>
    <n v="0"/>
    <n v="0"/>
    <n v="0"/>
    <n v="1"/>
    <n v="0"/>
    <n v="0"/>
    <n v="590"/>
    <n v="0"/>
    <n v="0"/>
    <n v="0"/>
    <n v="0"/>
    <n v="590"/>
    <n v="1"/>
    <n v="590"/>
    <n v="590"/>
    <n v="100.30000000000001"/>
    <n v="100.30000000000001"/>
  </r>
  <r>
    <s v=""/>
    <n v="0"/>
    <s v="DSU84041A082715U91V"/>
    <s v="DSU84041A082715U91V450"/>
    <s v="DSU8404"/>
    <s v="1A08271"/>
    <s v="5U91V"/>
    <n v="450"/>
    <s v="VERSACE"/>
    <s v="FW23"/>
    <s v="2023AI"/>
    <x v="1"/>
    <x v="0"/>
    <s v="SHOES"/>
    <x v="3"/>
    <s v="SNEAKERS"/>
    <s v="EOS"/>
    <n v="0"/>
    <n v="0"/>
    <n v="0"/>
    <n v="0"/>
    <n v="0"/>
    <n v="0"/>
    <n v="0"/>
    <n v="0"/>
    <n v="0"/>
    <n v="0"/>
    <n v="0"/>
    <n v="0"/>
    <n v="0"/>
    <n v="0"/>
    <n v="0"/>
    <n v="0"/>
    <n v="0"/>
    <n v="590"/>
    <n v="0"/>
    <n v="100.30000000000001"/>
    <n v="0"/>
  </r>
  <r>
    <s v=""/>
    <n v="0"/>
    <s v="DSU84041A082715U91V"/>
    <s v="DSU84041A082715U91V460"/>
    <s v="DSU8404"/>
    <s v="1A08271"/>
    <s v="5U91V"/>
    <n v="460"/>
    <s v="VERSACE"/>
    <s v="FW23"/>
    <s v="2023AI"/>
    <x v="1"/>
    <x v="0"/>
    <s v="SHOES"/>
    <x v="3"/>
    <s v="SNEAKERS"/>
    <s v="EOS"/>
    <n v="0"/>
    <n v="0"/>
    <n v="0"/>
    <n v="0"/>
    <n v="0"/>
    <n v="0"/>
    <n v="0"/>
    <n v="0"/>
    <n v="0"/>
    <n v="0"/>
    <n v="0"/>
    <n v="0"/>
    <n v="0"/>
    <n v="0"/>
    <n v="0"/>
    <n v="0"/>
    <n v="0"/>
    <n v="590"/>
    <n v="0"/>
    <n v="100.30000000000001"/>
    <n v="0"/>
  </r>
  <r>
    <s v="1001590_1A05008_5G320"/>
    <n v="1"/>
    <s v="10015901A050085G320"/>
    <s v="10015901A050085G32058"/>
    <n v="1001590"/>
    <s v="1A05008"/>
    <s v="5G320"/>
    <n v="58"/>
    <s v="VERSACE"/>
    <s v="FW22&amp;Before"/>
    <s v="2022AI"/>
    <x v="1"/>
    <x v="0"/>
    <s v="SILK &amp; OTHER ACC"/>
    <x v="4"/>
    <s v="HAT"/>
    <s v="EOS"/>
    <n v="1"/>
    <n v="0"/>
    <n v="0"/>
    <n v="0"/>
    <n v="0"/>
    <n v="0"/>
    <n v="0"/>
    <n v="1"/>
    <n v="420"/>
    <n v="0"/>
    <n v="0"/>
    <n v="0"/>
    <n v="0"/>
    <n v="0"/>
    <n v="0"/>
    <n v="420"/>
    <n v="1"/>
    <n v="420"/>
    <n v="420"/>
    <n v="71.400000000000006"/>
    <n v="71.400000000000006"/>
  </r>
  <r>
    <s v=""/>
    <n v="0"/>
    <s v="10015901A050085G320"/>
    <s v="10015901A050085G32059"/>
    <n v="1001590"/>
    <s v="1A05008"/>
    <s v="5G320"/>
    <n v="59"/>
    <s v="VERSACE"/>
    <s v="FW22&amp;Before"/>
    <s v="2022AI"/>
    <x v="1"/>
    <x v="0"/>
    <s v="SILK &amp; OTHER ACC"/>
    <x v="4"/>
    <s v="HAT"/>
    <s v="EOS"/>
    <n v="0"/>
    <n v="0"/>
    <n v="0"/>
    <n v="0"/>
    <n v="0"/>
    <n v="0"/>
    <n v="0"/>
    <n v="0"/>
    <n v="0"/>
    <n v="0"/>
    <n v="0"/>
    <n v="0"/>
    <n v="0"/>
    <n v="0"/>
    <n v="0"/>
    <n v="0"/>
    <n v="0"/>
    <n v="420"/>
    <n v="0"/>
    <n v="71.400000000000006"/>
    <n v="0"/>
  </r>
  <r>
    <s v=""/>
    <n v="0"/>
    <s v="10015901A050085G320"/>
    <s v="10015901A050085G32060"/>
    <n v="1001590"/>
    <s v="1A05008"/>
    <s v="5G320"/>
    <n v="60"/>
    <s v="VERSACE"/>
    <s v="FW22&amp;Before"/>
    <s v="2022AI"/>
    <x v="1"/>
    <x v="0"/>
    <s v="SILK &amp; OTHER ACC"/>
    <x v="4"/>
    <s v="HAT"/>
    <s v="EOS"/>
    <n v="1"/>
    <n v="0"/>
    <n v="0"/>
    <n v="0"/>
    <n v="0"/>
    <n v="0"/>
    <n v="0"/>
    <n v="1"/>
    <n v="420"/>
    <n v="0"/>
    <n v="0"/>
    <n v="0"/>
    <n v="0"/>
    <n v="0"/>
    <n v="0"/>
    <n v="420"/>
    <n v="1"/>
    <n v="420"/>
    <n v="420"/>
    <n v="71.400000000000006"/>
    <n v="71.400000000000006"/>
  </r>
  <r>
    <s v="1001590_1A05010_5G320"/>
    <n v="1"/>
    <s v="10015901A050105G320"/>
    <s v="10015901A050105G32057"/>
    <n v="1001590"/>
    <s v="1A05010"/>
    <s v="5G320"/>
    <n v="57"/>
    <s v="VERSACE"/>
    <s v="FW22&amp;Before"/>
    <s v="2022AI"/>
    <x v="1"/>
    <x v="0"/>
    <s v="SILK &amp; OTHER ACC"/>
    <x v="4"/>
    <s v="HAT"/>
    <s v="EOS"/>
    <n v="2"/>
    <n v="0"/>
    <n v="0"/>
    <n v="0"/>
    <n v="0"/>
    <n v="0"/>
    <n v="0"/>
    <n v="2"/>
    <n v="780"/>
    <n v="0"/>
    <n v="0"/>
    <n v="0"/>
    <n v="0"/>
    <n v="0"/>
    <n v="0"/>
    <n v="780"/>
    <n v="2"/>
    <n v="390"/>
    <n v="780"/>
    <n v="66.300000000000011"/>
    <n v="132.60000000000002"/>
  </r>
  <r>
    <s v=""/>
    <n v="0"/>
    <s v="10015901A050105G320"/>
    <s v="10015901A050105G32058"/>
    <n v="1001590"/>
    <s v="1A05010"/>
    <s v="5G320"/>
    <n v="58"/>
    <s v="VERSACE"/>
    <s v="FW22&amp;Before"/>
    <s v="2022AI"/>
    <x v="1"/>
    <x v="0"/>
    <s v="SILK &amp; OTHER ACC"/>
    <x v="4"/>
    <s v="HAT"/>
    <s v="EOS"/>
    <n v="1"/>
    <n v="0"/>
    <n v="0"/>
    <n v="0"/>
    <n v="0"/>
    <n v="0"/>
    <n v="0"/>
    <n v="1"/>
    <n v="390"/>
    <n v="0"/>
    <n v="0"/>
    <n v="0"/>
    <n v="0"/>
    <n v="0"/>
    <n v="0"/>
    <n v="390"/>
    <n v="1"/>
    <n v="390"/>
    <n v="390"/>
    <n v="66.300000000000011"/>
    <n v="66.300000000000011"/>
  </r>
  <r>
    <s v=""/>
    <n v="0"/>
    <s v="10015901A050105G320"/>
    <s v="10015901A050105G32059"/>
    <n v="1001590"/>
    <s v="1A05010"/>
    <s v="5G320"/>
    <n v="59"/>
    <s v="VERSACE"/>
    <s v="FW22&amp;Before"/>
    <s v="2022AI"/>
    <x v="1"/>
    <x v="0"/>
    <s v="SILK &amp; OTHER ACC"/>
    <x v="4"/>
    <s v="HAT"/>
    <s v="EOS"/>
    <n v="1"/>
    <n v="0"/>
    <n v="0"/>
    <n v="0"/>
    <n v="0"/>
    <n v="0"/>
    <n v="0"/>
    <n v="1"/>
    <n v="390"/>
    <n v="0"/>
    <n v="0"/>
    <n v="0"/>
    <n v="0"/>
    <n v="0"/>
    <n v="0"/>
    <n v="390"/>
    <n v="1"/>
    <n v="390"/>
    <n v="390"/>
    <n v="66.300000000000011"/>
    <n v="66.300000000000011"/>
  </r>
  <r>
    <s v=""/>
    <n v="0"/>
    <s v="10015901A050105G320"/>
    <s v="10015901A050105G32060"/>
    <n v="1001590"/>
    <s v="1A05010"/>
    <s v="5G320"/>
    <n v="60"/>
    <s v="VERSACE"/>
    <s v="FW22&amp;Before"/>
    <s v="2022AI"/>
    <x v="1"/>
    <x v="0"/>
    <s v="SILK &amp; OTHER ACC"/>
    <x v="4"/>
    <s v="HAT"/>
    <s v="EOS"/>
    <n v="1"/>
    <n v="0"/>
    <n v="0"/>
    <n v="0"/>
    <n v="0"/>
    <n v="0"/>
    <n v="0"/>
    <n v="1"/>
    <n v="390"/>
    <n v="0"/>
    <n v="0"/>
    <n v="0"/>
    <n v="0"/>
    <n v="0"/>
    <n v="0"/>
    <n v="390"/>
    <n v="1"/>
    <n v="390"/>
    <n v="390"/>
    <n v="66.300000000000011"/>
    <n v="66.300000000000011"/>
  </r>
  <r>
    <s v="1008859_1A06349_2UA70"/>
    <n v="1"/>
    <s v="10088591A063492UA70"/>
    <s v="10088591A063492UA7057"/>
    <n v="1008859"/>
    <s v="1A06349"/>
    <s v="2UA70"/>
    <n v="57"/>
    <s v="VERSACE"/>
    <s v="SS23"/>
    <s v="2023PE"/>
    <x v="1"/>
    <x v="0"/>
    <s v="SILK &amp; OTHER ACC"/>
    <x v="4"/>
    <s v="HAT"/>
    <s v="EOS"/>
    <n v="0"/>
    <n v="0"/>
    <n v="0"/>
    <n v="0"/>
    <n v="0"/>
    <n v="0"/>
    <n v="0"/>
    <n v="0"/>
    <n v="0"/>
    <n v="0"/>
    <n v="0"/>
    <n v="0"/>
    <n v="0"/>
    <n v="0"/>
    <n v="0"/>
    <n v="0"/>
    <n v="0"/>
    <n v="550"/>
    <n v="0"/>
    <n v="93.5"/>
    <n v="0"/>
  </r>
  <r>
    <s v=""/>
    <n v="0"/>
    <s v="10088591A063492UA70"/>
    <s v="10088591A063492UA7058"/>
    <n v="1008859"/>
    <s v="1A06349"/>
    <s v="2UA70"/>
    <n v="58"/>
    <s v="VERSACE"/>
    <s v="SS23"/>
    <s v="2023PE"/>
    <x v="1"/>
    <x v="0"/>
    <s v="SILK &amp; OTHER ACC"/>
    <x v="4"/>
    <s v="HAT"/>
    <s v="EOS"/>
    <n v="0"/>
    <n v="0"/>
    <n v="2"/>
    <n v="1"/>
    <n v="0"/>
    <n v="0"/>
    <n v="0"/>
    <n v="3"/>
    <n v="0"/>
    <n v="0"/>
    <n v="1100"/>
    <n v="550"/>
    <n v="0"/>
    <n v="0"/>
    <n v="0"/>
    <n v="1650"/>
    <n v="3"/>
    <n v="550"/>
    <n v="1650"/>
    <n v="93.5"/>
    <n v="280.5"/>
  </r>
  <r>
    <s v=""/>
    <n v="0"/>
    <s v="10088591A063492UA70"/>
    <s v="10088591A063492UA7059"/>
    <n v="1008859"/>
    <s v="1A06349"/>
    <s v="2UA70"/>
    <n v="59"/>
    <s v="VERSACE"/>
    <s v="SS23"/>
    <s v="2023PE"/>
    <x v="1"/>
    <x v="0"/>
    <s v="SILK &amp; OTHER ACC"/>
    <x v="4"/>
    <s v="HAT"/>
    <s v="EOS"/>
    <n v="0"/>
    <n v="1"/>
    <n v="1"/>
    <n v="1"/>
    <n v="0"/>
    <n v="0"/>
    <n v="0"/>
    <n v="3"/>
    <n v="0"/>
    <n v="550"/>
    <n v="550"/>
    <n v="550"/>
    <n v="0"/>
    <n v="0"/>
    <n v="0"/>
    <n v="1650"/>
    <n v="3"/>
    <n v="550"/>
    <n v="1650"/>
    <n v="93.5"/>
    <n v="280.5"/>
  </r>
  <r>
    <s v=""/>
    <n v="0"/>
    <s v="10088591A063492UA70"/>
    <s v="10088591A063492UA7060"/>
    <n v="1008859"/>
    <s v="1A06349"/>
    <s v="2UA70"/>
    <n v="60"/>
    <s v="VERSACE"/>
    <s v="SS23"/>
    <s v="2023PE"/>
    <x v="1"/>
    <x v="0"/>
    <s v="SILK &amp; OTHER ACC"/>
    <x v="4"/>
    <s v="HAT"/>
    <s v="EOS"/>
    <n v="0"/>
    <n v="0"/>
    <n v="0"/>
    <n v="1"/>
    <n v="0"/>
    <n v="0"/>
    <n v="0"/>
    <n v="1"/>
    <n v="0"/>
    <n v="0"/>
    <n v="0"/>
    <n v="550"/>
    <n v="0"/>
    <n v="0"/>
    <n v="0"/>
    <n v="550"/>
    <n v="1"/>
    <n v="550"/>
    <n v="550"/>
    <n v="93.5"/>
    <n v="93.5"/>
  </r>
  <r>
    <s v="ICZ0003_IK0104_2Y400"/>
    <n v="1"/>
    <s v="ICZ0003IK01042Y400"/>
    <s v="ICZ0003IK01042Y400M"/>
    <s v="ICZ0003"/>
    <s v="IK0104"/>
    <s v="2Y400"/>
    <s v="M"/>
    <s v="VERSACE"/>
    <s v="FW22&amp;Before"/>
    <s v="2022PE"/>
    <x v="1"/>
    <x v="0"/>
    <s v="SILK &amp; OTHER ACC"/>
    <x v="4"/>
    <s v="SOCKS"/>
    <s v="EOS"/>
    <n v="1"/>
    <n v="0"/>
    <n v="0"/>
    <n v="0"/>
    <n v="0"/>
    <n v="0"/>
    <n v="0"/>
    <n v="1"/>
    <n v="70"/>
    <n v="0"/>
    <n v="0"/>
    <n v="0"/>
    <n v="0"/>
    <n v="0"/>
    <n v="0"/>
    <n v="70"/>
    <n v="1"/>
    <n v="70"/>
    <n v="70"/>
    <n v="11.9"/>
    <n v="11.9"/>
  </r>
  <r>
    <s v=""/>
    <n v="0"/>
    <s v="ICZ0003IK01042Y400"/>
    <s v="ICZ0003IK01042Y400L"/>
    <s v="ICZ0003"/>
    <s v="IK0104"/>
    <s v="2Y400"/>
    <s v="L"/>
    <s v="VERSACE"/>
    <s v="FW22&amp;Before"/>
    <s v="2022PE"/>
    <x v="1"/>
    <x v="0"/>
    <s v="SILK &amp; OTHER ACC"/>
    <x v="4"/>
    <s v="SOCKS"/>
    <s v="EOS"/>
    <n v="14"/>
    <n v="0"/>
    <n v="0"/>
    <n v="0"/>
    <n v="0"/>
    <n v="0"/>
    <n v="0"/>
    <n v="14"/>
    <n v="980"/>
    <n v="0"/>
    <n v="0"/>
    <n v="0"/>
    <n v="0"/>
    <n v="0"/>
    <n v="0"/>
    <n v="980"/>
    <n v="14"/>
    <n v="70"/>
    <n v="980"/>
    <n v="11.9"/>
    <n v="166.6"/>
  </r>
  <r>
    <s v="ICZ0003_IK0104_2O240"/>
    <n v="1"/>
    <s v="ICZ0003IK01042O240"/>
    <s v="ICZ0003IK01042O240S"/>
    <s v="ICZ0003"/>
    <s v="IK0104"/>
    <s v="2O240"/>
    <s v="S"/>
    <s v="VERSACE"/>
    <s v="FW22&amp;Before"/>
    <s v="2022PE"/>
    <x v="1"/>
    <x v="0"/>
    <s v="SILK &amp; OTHER ACC"/>
    <x v="4"/>
    <s v="SOCKS"/>
    <s v="EOS"/>
    <n v="1"/>
    <n v="0"/>
    <n v="0"/>
    <n v="0"/>
    <n v="0"/>
    <n v="0"/>
    <n v="0"/>
    <n v="1"/>
    <n v="70"/>
    <n v="0"/>
    <n v="0"/>
    <n v="0"/>
    <n v="0"/>
    <n v="0"/>
    <n v="0"/>
    <n v="70"/>
    <n v="1"/>
    <n v="70"/>
    <n v="70"/>
    <n v="11.9"/>
    <n v="11.9"/>
  </r>
  <r>
    <s v=""/>
    <n v="0"/>
    <s v="ICZ0003IK01042O240"/>
    <s v="ICZ0003IK01042O240M"/>
    <s v="ICZ0003"/>
    <s v="IK0104"/>
    <s v="2O240"/>
    <s v="M"/>
    <s v="VERSACE"/>
    <s v="FW22&amp;Before"/>
    <s v="2022PE"/>
    <x v="1"/>
    <x v="0"/>
    <s v="SILK &amp; OTHER ACC"/>
    <x v="4"/>
    <s v="SOCKS"/>
    <s v="EOS"/>
    <n v="1"/>
    <n v="0"/>
    <n v="0"/>
    <n v="0"/>
    <n v="0"/>
    <n v="0"/>
    <n v="0"/>
    <n v="1"/>
    <n v="70"/>
    <n v="0"/>
    <n v="0"/>
    <n v="0"/>
    <n v="0"/>
    <n v="0"/>
    <n v="0"/>
    <n v="70"/>
    <n v="1"/>
    <n v="70"/>
    <n v="70"/>
    <n v="11.9"/>
    <n v="11.9"/>
  </r>
  <r>
    <s v=""/>
    <n v="0"/>
    <s v="ICZ0003IK01042O240"/>
    <s v="ICZ0003IK01042O240L"/>
    <s v="ICZ0003"/>
    <s v="IK0104"/>
    <s v="2O240"/>
    <s v="L"/>
    <s v="VERSACE"/>
    <s v="FW22&amp;Before"/>
    <s v="2022PE"/>
    <x v="1"/>
    <x v="0"/>
    <s v="SILK &amp; OTHER ACC"/>
    <x v="4"/>
    <s v="SOCKS"/>
    <s v="EOS"/>
    <n v="17"/>
    <n v="0"/>
    <n v="0"/>
    <n v="0"/>
    <n v="0"/>
    <n v="0"/>
    <n v="0"/>
    <n v="17"/>
    <n v="1190"/>
    <n v="0"/>
    <n v="0"/>
    <n v="0"/>
    <n v="0"/>
    <n v="0"/>
    <n v="0"/>
    <n v="1190"/>
    <n v="17"/>
    <n v="70"/>
    <n v="1190"/>
    <n v="11.9"/>
    <n v="202.3"/>
  </r>
  <r>
    <s v="ICZ0003_IK0203_I401"/>
    <n v="1"/>
    <s v="ICZ0003IK0203I401"/>
    <s v="ICZ0003IK0203I401S"/>
    <s v="ICZ0003"/>
    <s v="IK0203"/>
    <s v="I401"/>
    <s v="S"/>
    <s v="VERSACE"/>
    <s v="FW22&amp;Before"/>
    <s v="2022PE"/>
    <x v="1"/>
    <x v="0"/>
    <s v="SILK &amp; OTHER ACC"/>
    <x v="4"/>
    <s v="SOCKS"/>
    <s v="EOS"/>
    <n v="1"/>
    <n v="0"/>
    <n v="0"/>
    <n v="0"/>
    <n v="0"/>
    <n v="0"/>
    <n v="0"/>
    <n v="1"/>
    <n v="85"/>
    <n v="0"/>
    <n v="0"/>
    <n v="0"/>
    <n v="0"/>
    <n v="0"/>
    <n v="0"/>
    <n v="85"/>
    <n v="1"/>
    <n v="85"/>
    <n v="85"/>
    <n v="14.450000000000001"/>
    <n v="14.450000000000001"/>
  </r>
  <r>
    <s v="1008835_1A07877_1VA90"/>
    <n v="1"/>
    <s v="10088351A078771VA90"/>
    <s v="10088351A078771VA90S"/>
    <n v="1008835"/>
    <s v="1A07877"/>
    <s v="1VA90"/>
    <s v="S"/>
    <s v="VERSACE"/>
    <s v="FW23"/>
    <s v="2023AI"/>
    <x v="1"/>
    <x v="0"/>
    <s v="SILK &amp; OTHER ACC"/>
    <x v="4"/>
    <s v="SOCKS"/>
    <s v="EOS"/>
    <n v="3"/>
    <n v="0"/>
    <n v="1"/>
    <n v="0"/>
    <n v="0"/>
    <n v="2"/>
    <n v="0"/>
    <n v="6"/>
    <n v="285"/>
    <n v="0"/>
    <n v="95"/>
    <n v="0"/>
    <n v="0"/>
    <n v="190"/>
    <n v="0"/>
    <n v="570"/>
    <n v="6"/>
    <n v="95"/>
    <n v="570"/>
    <n v="16.150000000000002"/>
    <n v="96.9"/>
  </r>
  <r>
    <s v=""/>
    <n v="0"/>
    <s v="10088351A078771VA90"/>
    <s v="10088351A078771VA90M"/>
    <n v="1008835"/>
    <s v="1A07877"/>
    <s v="1VA90"/>
    <s v="M"/>
    <s v="VERSACE"/>
    <s v="FW23"/>
    <s v="2023AI"/>
    <x v="1"/>
    <x v="0"/>
    <s v="SILK &amp; OTHER ACC"/>
    <x v="4"/>
    <s v="SOCKS"/>
    <s v="EOS"/>
    <n v="2"/>
    <n v="2"/>
    <n v="1"/>
    <n v="0"/>
    <n v="0"/>
    <n v="1"/>
    <n v="0"/>
    <n v="6"/>
    <n v="190"/>
    <n v="190"/>
    <n v="95"/>
    <n v="0"/>
    <n v="0"/>
    <n v="95"/>
    <n v="0"/>
    <n v="570"/>
    <n v="6"/>
    <n v="95"/>
    <n v="570"/>
    <n v="16.150000000000002"/>
    <n v="96.9"/>
  </r>
  <r>
    <s v=""/>
    <n v="0"/>
    <s v="10088351A078771VA90"/>
    <s v="10088351A078771VA90L"/>
    <n v="1008835"/>
    <s v="1A07877"/>
    <s v="1VA90"/>
    <s v="L"/>
    <s v="VERSACE"/>
    <s v="FW23"/>
    <s v="2023AI"/>
    <x v="1"/>
    <x v="0"/>
    <s v="SILK &amp; OTHER ACC"/>
    <x v="4"/>
    <s v="SOCKS"/>
    <s v="EOS"/>
    <n v="0"/>
    <n v="0"/>
    <n v="1"/>
    <n v="1"/>
    <n v="0"/>
    <n v="2"/>
    <n v="0"/>
    <n v="4"/>
    <n v="0"/>
    <n v="0"/>
    <n v="95"/>
    <n v="95"/>
    <n v="0"/>
    <n v="190"/>
    <n v="0"/>
    <n v="380"/>
    <n v="4"/>
    <n v="95"/>
    <n v="380"/>
    <n v="16.150000000000002"/>
    <n v="64.600000000000009"/>
  </r>
  <r>
    <s v="1008835_1A07877_1PN50"/>
    <n v="1"/>
    <s v="10088351A078771PN50"/>
    <s v="10088351A078771PN50S"/>
    <n v="1008835"/>
    <s v="1A07877"/>
    <s v="1PN50"/>
    <s v="S"/>
    <s v="VERSACE"/>
    <s v="FW23"/>
    <s v="2023AI"/>
    <x v="1"/>
    <x v="0"/>
    <s v="SILK &amp; OTHER ACC"/>
    <x v="4"/>
    <s v="SOCKS"/>
    <s v="EOS"/>
    <n v="2"/>
    <n v="0"/>
    <n v="1"/>
    <n v="0"/>
    <n v="0"/>
    <n v="2"/>
    <n v="0"/>
    <n v="5"/>
    <n v="190"/>
    <n v="0"/>
    <n v="95"/>
    <n v="0"/>
    <n v="0"/>
    <n v="190"/>
    <n v="0"/>
    <n v="475"/>
    <n v="5"/>
    <n v="95"/>
    <n v="475"/>
    <n v="16.150000000000002"/>
    <n v="80.750000000000014"/>
  </r>
  <r>
    <s v=""/>
    <n v="0"/>
    <s v="10088351A078771PN50"/>
    <s v="10088351A078771PN50M"/>
    <n v="1008835"/>
    <s v="1A07877"/>
    <s v="1PN50"/>
    <s v="M"/>
    <s v="VERSACE"/>
    <s v="FW23"/>
    <s v="2023AI"/>
    <x v="1"/>
    <x v="0"/>
    <s v="SILK &amp; OTHER ACC"/>
    <x v="4"/>
    <s v="SOCKS"/>
    <s v="EOS"/>
    <n v="2"/>
    <n v="1"/>
    <n v="0"/>
    <n v="0"/>
    <n v="0"/>
    <n v="2"/>
    <n v="0"/>
    <n v="5"/>
    <n v="190"/>
    <n v="95"/>
    <n v="0"/>
    <n v="0"/>
    <n v="0"/>
    <n v="190"/>
    <n v="0"/>
    <n v="475"/>
    <n v="5"/>
    <n v="95"/>
    <n v="475"/>
    <n v="16.150000000000002"/>
    <n v="80.750000000000014"/>
  </r>
  <r>
    <s v=""/>
    <n v="0"/>
    <s v="10088351A078771PN50"/>
    <s v="10088351A078771PN50L"/>
    <n v="1008835"/>
    <s v="1A07877"/>
    <s v="1PN50"/>
    <s v="L"/>
    <s v="VERSACE"/>
    <s v="FW23"/>
    <s v="2023AI"/>
    <x v="1"/>
    <x v="0"/>
    <s v="SILK &amp; OTHER ACC"/>
    <x v="4"/>
    <s v="SOCKS"/>
    <s v="EOS"/>
    <n v="0"/>
    <n v="1"/>
    <n v="1"/>
    <n v="1"/>
    <n v="0"/>
    <n v="2"/>
    <n v="0"/>
    <n v="5"/>
    <n v="0"/>
    <n v="95"/>
    <n v="95"/>
    <n v="95"/>
    <n v="0"/>
    <n v="190"/>
    <n v="0"/>
    <n v="475"/>
    <n v="5"/>
    <n v="95"/>
    <n v="475"/>
    <n v="16.150000000000002"/>
    <n v="80.750000000000014"/>
  </r>
  <r>
    <s v="1008835_1A07881_2B020"/>
    <n v="1"/>
    <s v="10088351A078812B020"/>
    <s v="10088351A078812B020S"/>
    <n v="1008835"/>
    <s v="1A07881"/>
    <s v="2B020"/>
    <s v="S"/>
    <s v="VERSACE"/>
    <s v="FW23"/>
    <s v="2023AI"/>
    <x v="1"/>
    <x v="0"/>
    <s v="SILK &amp; OTHER ACC"/>
    <x v="4"/>
    <s v="SOCKS"/>
    <s v="EOS"/>
    <n v="1"/>
    <n v="0"/>
    <n v="0"/>
    <n v="0"/>
    <n v="0"/>
    <n v="0"/>
    <n v="0"/>
    <n v="1"/>
    <n v="95"/>
    <n v="0"/>
    <n v="0"/>
    <n v="0"/>
    <n v="0"/>
    <n v="0"/>
    <n v="0"/>
    <n v="95"/>
    <n v="1"/>
    <n v="95"/>
    <n v="95"/>
    <n v="16.150000000000002"/>
    <n v="16.150000000000002"/>
  </r>
  <r>
    <s v="DPN2467_1A04114_1E01V"/>
    <n v="1"/>
    <s v="DPN24671A041141E01V"/>
    <s v="DPN24671A041141E01VUNICA"/>
    <s v="DPN2467"/>
    <s v="1A04114"/>
    <s v="1E01V"/>
    <s v="UNICA"/>
    <s v="VERSACE"/>
    <s v="FW22&amp;Before"/>
    <s v="2022AI"/>
    <x v="1"/>
    <x v="0"/>
    <s v="SLG"/>
    <x v="5"/>
    <s v="CARD CASE/COIN PURSE"/>
    <s v="EOS"/>
    <n v="0"/>
    <n v="0"/>
    <n v="2"/>
    <n v="0"/>
    <n v="0"/>
    <n v="1"/>
    <n v="0"/>
    <n v="3"/>
    <n v="0"/>
    <n v="0"/>
    <n v="500"/>
    <n v="0"/>
    <n v="0"/>
    <n v="250"/>
    <n v="0"/>
    <n v="750"/>
    <n v="3"/>
    <n v="250"/>
    <n v="750"/>
    <n v="42.5"/>
    <n v="127.5"/>
  </r>
  <r>
    <s v="1003084_1A02649_2B15V"/>
    <n v="1"/>
    <s v="10030841A026492B15V"/>
    <s v="10030841A026492B15VUNICA"/>
    <n v="1003084"/>
    <s v="1A02649"/>
    <s v="2B15V"/>
    <s v="UNICA"/>
    <s v="VERSACE"/>
    <s v="FW22&amp;Before"/>
    <s v="2022AI"/>
    <x v="1"/>
    <x v="0"/>
    <s v="SLG"/>
    <x v="5"/>
    <s v="CARD CASE/COIN PURSE"/>
    <s v="EOS"/>
    <n v="0"/>
    <n v="0"/>
    <n v="1"/>
    <n v="0"/>
    <n v="0"/>
    <n v="0"/>
    <n v="0"/>
    <n v="1"/>
    <n v="0"/>
    <n v="0"/>
    <n v="350"/>
    <n v="0"/>
    <n v="0"/>
    <n v="0"/>
    <n v="0"/>
    <n v="350"/>
    <n v="1"/>
    <n v="350"/>
    <n v="350"/>
    <n v="59.500000000000007"/>
    <n v="59.500000000000007"/>
  </r>
  <r>
    <s v="1012219_1A08626_2BB60"/>
    <n v="1"/>
    <s v="10122191A086262BB60"/>
    <s v="10122191A086262BB60UNICA"/>
    <n v="1012219"/>
    <s v="1A08626"/>
    <s v="2BB60"/>
    <s v="UNICA"/>
    <s v="VERSACE"/>
    <s v="SS23"/>
    <s v="2023PE"/>
    <x v="1"/>
    <x v="0"/>
    <s v="SLG"/>
    <x v="5"/>
    <s v="CARD CASE/COIN PURSE"/>
    <s v="MFO"/>
    <n v="0"/>
    <n v="0"/>
    <n v="0"/>
    <n v="3"/>
    <n v="0"/>
    <n v="0"/>
    <n v="0"/>
    <n v="3"/>
    <n v="0"/>
    <n v="0"/>
    <n v="0"/>
    <n v="720"/>
    <n v="0"/>
    <n v="0"/>
    <n v="0"/>
    <n v="720"/>
    <n v="3"/>
    <n v="240"/>
    <n v="720"/>
    <n v="40.800000000000004"/>
    <n v="122.4"/>
  </r>
  <r>
    <s v="1003145_1A02247_2V48V"/>
    <n v="1"/>
    <s v="10031451A022472V48V"/>
    <s v="10031451A022472V48VUNICA"/>
    <n v="1003145"/>
    <s v="1A02247"/>
    <s v="2V48V"/>
    <s v="UNICA"/>
    <s v="VERSACE"/>
    <s v="FW22&amp;Before"/>
    <s v="2022PE"/>
    <x v="1"/>
    <x v="0"/>
    <s v="SLG"/>
    <x v="5"/>
    <s v="CHARMS/KEY CASE"/>
    <s v="EOS"/>
    <n v="15"/>
    <n v="0"/>
    <n v="0"/>
    <n v="0"/>
    <n v="0"/>
    <n v="0"/>
    <n v="0"/>
    <n v="15"/>
    <n v="4350"/>
    <n v="0"/>
    <n v="0"/>
    <n v="0"/>
    <n v="0"/>
    <n v="0"/>
    <n v="0"/>
    <n v="4350"/>
    <n v="15"/>
    <n v="290"/>
    <n v="4350"/>
    <n v="49.300000000000004"/>
    <n v="739.50000000000011"/>
  </r>
  <r>
    <s v="DP87631_DVTMED_D41NE"/>
    <n v="1"/>
    <s v="DP87631DVTMEDD41NE"/>
    <s v="DP87631DVTMEDD41NEUNICA"/>
    <s v="DP87631"/>
    <s v="DVTMED"/>
    <s v="D41NE"/>
    <s v="UNICA"/>
    <s v="VERSACE"/>
    <s v="FW22&amp;Before"/>
    <s v="2021AI"/>
    <x v="1"/>
    <x v="0"/>
    <s v="SLG"/>
    <x v="5"/>
    <s v="POUCH"/>
    <s v="EOS"/>
    <n v="0"/>
    <n v="0"/>
    <n v="0"/>
    <n v="2"/>
    <n v="0"/>
    <n v="0"/>
    <n v="0"/>
    <n v="2"/>
    <n v="0"/>
    <n v="0"/>
    <n v="0"/>
    <n v="2100"/>
    <n v="0"/>
    <n v="0"/>
    <n v="0"/>
    <n v="2100"/>
    <n v="2"/>
    <n v="1050"/>
    <n v="2100"/>
    <n v="178.5"/>
    <n v="357"/>
  </r>
  <r>
    <s v="1005155_1A05512_1GE9E"/>
    <n v="1"/>
    <s v="10051551A055121GE9E"/>
    <s v="10051551A055121GE9EUNICA"/>
    <n v="1005155"/>
    <s v="1A05512"/>
    <s v="1GE9E"/>
    <s v="UNICA"/>
    <s v="VERSACE"/>
    <s v="SS23"/>
    <s v="2023PE"/>
    <x v="1"/>
    <x v="0"/>
    <s v="SLG"/>
    <x v="5"/>
    <s v="POUCH"/>
    <s v="EOS"/>
    <n v="0"/>
    <n v="2"/>
    <n v="6"/>
    <n v="3"/>
    <n v="4"/>
    <n v="3"/>
    <n v="0"/>
    <n v="18"/>
    <n v="0"/>
    <n v="1500"/>
    <n v="4500"/>
    <n v="2250"/>
    <n v="3000"/>
    <n v="2250"/>
    <n v="0"/>
    <n v="13500"/>
    <n v="18"/>
    <n v="750"/>
    <n v="13500"/>
    <n v="127.50000000000001"/>
    <n v="2295.0000000000005"/>
  </r>
  <r>
    <s v="1007713_1A05512_1O70E"/>
    <n v="1"/>
    <s v="10077131A055121O70E"/>
    <s v="10077131A055121O70EUNICA"/>
    <n v="1007713"/>
    <s v="1A05512"/>
    <s v="1O70E"/>
    <s v="UNICA"/>
    <s v="VERSACE"/>
    <s v="SS23"/>
    <s v="2023PE"/>
    <x v="1"/>
    <x v="0"/>
    <s v="SLG"/>
    <x v="5"/>
    <s v="POUCH"/>
    <s v="EOS"/>
    <n v="0"/>
    <n v="6"/>
    <n v="4"/>
    <n v="6"/>
    <n v="4"/>
    <n v="6"/>
    <n v="0"/>
    <n v="26"/>
    <n v="0"/>
    <n v="1920"/>
    <n v="1280"/>
    <n v="1920"/>
    <n v="1280"/>
    <n v="1920"/>
    <n v="0"/>
    <n v="8320"/>
    <n v="26"/>
    <n v="320"/>
    <n v="8320"/>
    <n v="54.400000000000006"/>
    <n v="1414.4"/>
  </r>
  <r>
    <s v="1005155_1A03190_1B00V"/>
    <n v="1"/>
    <s v="10051551A031901B00V"/>
    <s v="10051551A031901B00VUNICA"/>
    <n v="1005155"/>
    <s v="1A03190"/>
    <s v="1B00V"/>
    <s v="UNICA"/>
    <s v="VERSACE"/>
    <s v="FW23"/>
    <s v="2023AI"/>
    <x v="1"/>
    <x v="0"/>
    <s v="SLG"/>
    <x v="5"/>
    <s v="POUCH"/>
    <s v="EOS"/>
    <n v="0"/>
    <n v="26"/>
    <n v="16"/>
    <n v="9"/>
    <n v="7"/>
    <n v="6"/>
    <n v="0"/>
    <n v="64"/>
    <n v="0"/>
    <n v="20540"/>
    <n v="12640"/>
    <n v="7110"/>
    <n v="5530"/>
    <n v="4740"/>
    <n v="0"/>
    <n v="50560"/>
    <n v="64"/>
    <n v="790"/>
    <n v="50560"/>
    <n v="134.30000000000001"/>
    <n v="8595.2000000000007"/>
  </r>
  <r>
    <s v="1006192_1A07629_5K14V"/>
    <n v="1"/>
    <s v="10061921A076295K14V"/>
    <s v="10061921A076295K14VUNICA"/>
    <n v="1006192"/>
    <s v="1A07629"/>
    <s v="5K14V"/>
    <s v="UNICA"/>
    <s v="VERSACE"/>
    <s v="FW23"/>
    <s v="2023AI"/>
    <x v="1"/>
    <x v="0"/>
    <s v="SLG"/>
    <x v="5"/>
    <s v="POUCH"/>
    <s v="EOS"/>
    <n v="0"/>
    <n v="3"/>
    <n v="11"/>
    <n v="3"/>
    <n v="2"/>
    <n v="3"/>
    <n v="0"/>
    <n v="22"/>
    <n v="0"/>
    <n v="2550"/>
    <n v="9350"/>
    <n v="2550"/>
    <n v="1700"/>
    <n v="2550"/>
    <n v="0"/>
    <n v="18700"/>
    <n v="22"/>
    <n v="850"/>
    <n v="18700"/>
    <n v="144.5"/>
    <n v="3179"/>
  </r>
  <r>
    <s v="1002232_1A01444_5U18V"/>
    <n v="1"/>
    <s v="10022321A014445U18V"/>
    <s v="10022321A014445U18VUNICA"/>
    <n v="1002232"/>
    <s v="1A01444"/>
    <s v="5U18V"/>
    <s v="UNICA"/>
    <s v="VERSACE"/>
    <s v="FW22&amp;Before"/>
    <s v="2022PE"/>
    <x v="1"/>
    <x v="0"/>
    <s v="SLG"/>
    <x v="5"/>
    <s v="TECHNOLOGY ITEMS"/>
    <s v="EOS"/>
    <n v="4"/>
    <n v="0"/>
    <n v="0"/>
    <n v="0"/>
    <n v="0"/>
    <n v="0"/>
    <n v="0"/>
    <n v="4"/>
    <n v="1280"/>
    <n v="0"/>
    <n v="0"/>
    <n v="0"/>
    <n v="0"/>
    <n v="0"/>
    <n v="0"/>
    <n v="1280"/>
    <n v="4"/>
    <n v="320"/>
    <n v="1280"/>
    <n v="54.400000000000006"/>
    <n v="217.60000000000002"/>
  </r>
  <r>
    <s v="1008527_1A06100_1B00V"/>
    <n v="1"/>
    <s v="10085271A061001B00V"/>
    <s v="10085271A061001B00VUNICA"/>
    <n v="1008527"/>
    <s v="1A06100"/>
    <s v="1B00V"/>
    <s v="UNICA"/>
    <s v="VERSACE"/>
    <s v="SS23"/>
    <s v="2023PE"/>
    <x v="1"/>
    <x v="0"/>
    <s v="SLG"/>
    <x v="5"/>
    <s v="TECHNOLOGY ITEMS"/>
    <s v="EOS"/>
    <n v="0"/>
    <n v="0"/>
    <n v="0"/>
    <n v="2"/>
    <n v="0"/>
    <n v="0"/>
    <n v="0"/>
    <n v="2"/>
    <n v="0"/>
    <n v="0"/>
    <n v="0"/>
    <n v="260"/>
    <n v="0"/>
    <n v="0"/>
    <n v="0"/>
    <n v="260"/>
    <n v="2"/>
    <n v="130"/>
    <n v="260"/>
    <n v="22.1"/>
    <n v="44.2"/>
  </r>
  <r>
    <s v="1007812_1A05762_1D490"/>
    <n v="1"/>
    <s v="10078121A057621D490"/>
    <s v="10078121A057621D49050"/>
    <n v="1007812"/>
    <s v="1A05762"/>
    <s v="1D490"/>
    <n v="50"/>
    <s v="VERSACE"/>
    <s v="SS23"/>
    <s v="2023PE"/>
    <x v="1"/>
    <x v="1"/>
    <s v="RTW"/>
    <x v="6"/>
    <s v="JACKET"/>
    <s v="EOS"/>
    <n v="0"/>
    <n v="0"/>
    <n v="0"/>
    <n v="0"/>
    <n v="0"/>
    <n v="1"/>
    <n v="0"/>
    <n v="1"/>
    <n v="0"/>
    <n v="0"/>
    <n v="0"/>
    <n v="0"/>
    <n v="0"/>
    <n v="1150"/>
    <n v="0"/>
    <n v="1150"/>
    <n v="1"/>
    <n v="1150"/>
    <n v="1150"/>
    <n v="195.5"/>
    <n v="195.5"/>
  </r>
  <r>
    <s v="1006078_1A04333_1D030"/>
    <n v="1"/>
    <s v="10060781A043331D030"/>
    <s v="10060781A043331D03031"/>
    <n v="1006078"/>
    <s v="1A04333"/>
    <s v="1D030"/>
    <n v="31"/>
    <s v="VERSACE"/>
    <s v="FW22&amp;Before"/>
    <s v="2022AI"/>
    <x v="1"/>
    <x v="1"/>
    <s v="RTW"/>
    <x v="6"/>
    <s v="PANTS"/>
    <s v="EOS"/>
    <n v="0"/>
    <n v="0"/>
    <n v="0"/>
    <n v="1"/>
    <n v="0"/>
    <n v="0"/>
    <n v="0"/>
    <n v="1"/>
    <n v="0"/>
    <n v="0"/>
    <n v="0"/>
    <n v="695"/>
    <n v="0"/>
    <n v="0"/>
    <n v="0"/>
    <n v="695"/>
    <n v="1"/>
    <n v="695"/>
    <n v="695"/>
    <n v="118.15"/>
    <n v="118.15"/>
  </r>
  <r>
    <s v=""/>
    <n v="0"/>
    <s v="10060781A043331D030"/>
    <s v="10060781A043331D03032"/>
    <n v="1006078"/>
    <s v="1A04333"/>
    <s v="1D030"/>
    <n v="32"/>
    <s v="VERSACE"/>
    <s v="FW22&amp;Before"/>
    <s v="2022AI"/>
    <x v="1"/>
    <x v="1"/>
    <s v="RTW"/>
    <x v="6"/>
    <s v="PANTS"/>
    <s v="EOS"/>
    <n v="0"/>
    <n v="0"/>
    <n v="1"/>
    <n v="0"/>
    <n v="0"/>
    <n v="0"/>
    <n v="0"/>
    <n v="1"/>
    <n v="0"/>
    <n v="0"/>
    <n v="695"/>
    <n v="0"/>
    <n v="0"/>
    <n v="0"/>
    <n v="0"/>
    <n v="695"/>
    <n v="1"/>
    <n v="695"/>
    <n v="695"/>
    <n v="118.15"/>
    <n v="118.15"/>
  </r>
  <r>
    <s v=""/>
    <n v="0"/>
    <s v="10060781A043331D030"/>
    <s v="10060781A043331D03033"/>
    <n v="1006078"/>
    <s v="1A04333"/>
    <s v="1D030"/>
    <n v="33"/>
    <s v="VERSACE"/>
    <s v="FW22&amp;Before"/>
    <s v="2022AI"/>
    <x v="1"/>
    <x v="1"/>
    <s v="RTW"/>
    <x v="6"/>
    <s v="PANTS"/>
    <s v="EOS"/>
    <n v="0"/>
    <n v="0"/>
    <n v="4"/>
    <n v="0"/>
    <n v="0"/>
    <n v="0"/>
    <n v="0"/>
    <n v="4"/>
    <n v="0"/>
    <n v="0"/>
    <n v="2780"/>
    <n v="0"/>
    <n v="0"/>
    <n v="0"/>
    <n v="0"/>
    <n v="2780"/>
    <n v="4"/>
    <n v="695"/>
    <n v="2780"/>
    <n v="118.15"/>
    <n v="472.6"/>
  </r>
  <r>
    <s v="1006373_1A04872_1D040"/>
    <n v="1"/>
    <s v="10063731A048721D040"/>
    <s v="10063731A048721D04032"/>
    <n v="1006373"/>
    <s v="1A04872"/>
    <s v="1D040"/>
    <n v="32"/>
    <s v="VERSACE"/>
    <s v="FW22&amp;Before"/>
    <s v="2022AI"/>
    <x v="1"/>
    <x v="1"/>
    <s v="RTW"/>
    <x v="6"/>
    <s v="PANTS"/>
    <s v="EOS"/>
    <n v="0"/>
    <n v="0"/>
    <n v="0"/>
    <n v="0"/>
    <n v="0"/>
    <n v="0"/>
    <n v="0"/>
    <n v="0"/>
    <n v="0"/>
    <n v="0"/>
    <n v="0"/>
    <n v="0"/>
    <n v="0"/>
    <n v="0"/>
    <n v="0"/>
    <n v="0"/>
    <n v="0"/>
    <n v="695"/>
    <n v="0"/>
    <n v="118.15"/>
    <n v="0"/>
  </r>
  <r>
    <s v=""/>
    <n v="0"/>
    <s v="10063731A048721D040"/>
    <s v="10063731A048721D04033"/>
    <n v="1006373"/>
    <s v="1A04872"/>
    <s v="1D040"/>
    <n v="33"/>
    <s v="VERSACE"/>
    <s v="FW22&amp;Before"/>
    <s v="2022AI"/>
    <x v="1"/>
    <x v="1"/>
    <s v="RTW"/>
    <x v="6"/>
    <s v="PANTS"/>
    <s v="EOS"/>
    <n v="0"/>
    <n v="0"/>
    <n v="1"/>
    <n v="0"/>
    <n v="0"/>
    <n v="0"/>
    <n v="0"/>
    <n v="1"/>
    <n v="0"/>
    <n v="0"/>
    <n v="695"/>
    <n v="0"/>
    <n v="0"/>
    <n v="0"/>
    <n v="0"/>
    <n v="695"/>
    <n v="1"/>
    <n v="695"/>
    <n v="695"/>
    <n v="118.15"/>
    <n v="118.15"/>
  </r>
  <r>
    <s v=""/>
    <n v="0"/>
    <s v="10063731A048721D040"/>
    <s v="10063731A048721D04034"/>
    <n v="1006373"/>
    <s v="1A04872"/>
    <s v="1D040"/>
    <n v="34"/>
    <s v="VERSACE"/>
    <s v="FW22&amp;Before"/>
    <s v="2022AI"/>
    <x v="1"/>
    <x v="1"/>
    <s v="RTW"/>
    <x v="6"/>
    <s v="PANTS"/>
    <s v="EOS"/>
    <n v="0"/>
    <n v="0"/>
    <n v="1"/>
    <n v="0"/>
    <n v="0"/>
    <n v="0"/>
    <n v="0"/>
    <n v="1"/>
    <n v="0"/>
    <n v="0"/>
    <n v="695"/>
    <n v="0"/>
    <n v="0"/>
    <n v="0"/>
    <n v="0"/>
    <n v="695"/>
    <n v="1"/>
    <n v="695"/>
    <n v="695"/>
    <n v="118.15"/>
    <n v="118.15"/>
  </r>
  <r>
    <s v="1006078_1A06367_1D040"/>
    <n v="1"/>
    <s v="10060781A063671D040"/>
    <s v="10060781A063671D04030"/>
    <n v="1006078"/>
    <s v="1A06367"/>
    <s v="1D040"/>
    <n v="30"/>
    <s v="VERSACE"/>
    <s v="SS23"/>
    <s v="2023PE"/>
    <x v="1"/>
    <x v="1"/>
    <s v="RTW"/>
    <x v="6"/>
    <s v="PANTS"/>
    <s v="EOS"/>
    <n v="0"/>
    <n v="0"/>
    <n v="3"/>
    <n v="2"/>
    <n v="0"/>
    <n v="0"/>
    <n v="0"/>
    <n v="5"/>
    <n v="0"/>
    <n v="0"/>
    <n v="2070"/>
    <n v="1380"/>
    <n v="0"/>
    <n v="0"/>
    <n v="0"/>
    <n v="3450"/>
    <n v="5"/>
    <n v="690"/>
    <n v="3450"/>
    <n v="117.30000000000001"/>
    <n v="586.5"/>
  </r>
  <r>
    <s v=""/>
    <n v="0"/>
    <s v="10060781A063671D040"/>
    <s v="10060781A063671D04031"/>
    <n v="1006078"/>
    <s v="1A06367"/>
    <s v="1D040"/>
    <n v="31"/>
    <s v="VERSACE"/>
    <s v="SS23"/>
    <s v="2023PE"/>
    <x v="1"/>
    <x v="1"/>
    <s v="RTW"/>
    <x v="6"/>
    <s v="PANTS"/>
    <s v="EOS"/>
    <n v="0"/>
    <n v="0"/>
    <n v="5"/>
    <n v="1"/>
    <n v="0"/>
    <n v="0"/>
    <n v="0"/>
    <n v="6"/>
    <n v="0"/>
    <n v="0"/>
    <n v="3450"/>
    <n v="690"/>
    <n v="0"/>
    <n v="0"/>
    <n v="0"/>
    <n v="4140"/>
    <n v="6"/>
    <n v="690"/>
    <n v="4140"/>
    <n v="117.30000000000001"/>
    <n v="703.80000000000007"/>
  </r>
  <r>
    <s v=""/>
    <n v="0"/>
    <s v="10060781A063671D040"/>
    <s v="10060781A063671D04032"/>
    <n v="1006078"/>
    <s v="1A06367"/>
    <s v="1D040"/>
    <n v="32"/>
    <s v="VERSACE"/>
    <s v="SS23"/>
    <s v="2023PE"/>
    <x v="1"/>
    <x v="1"/>
    <s v="RTW"/>
    <x v="6"/>
    <s v="PANTS"/>
    <s v="EOS"/>
    <n v="0"/>
    <n v="0"/>
    <n v="7"/>
    <n v="0"/>
    <n v="1"/>
    <n v="0"/>
    <n v="0"/>
    <n v="8"/>
    <n v="0"/>
    <n v="0"/>
    <n v="4830"/>
    <n v="0"/>
    <n v="690"/>
    <n v="0"/>
    <n v="0"/>
    <n v="5520"/>
    <n v="8"/>
    <n v="690"/>
    <n v="5520"/>
    <n v="117.30000000000001"/>
    <n v="938.40000000000009"/>
  </r>
  <r>
    <s v=""/>
    <n v="0"/>
    <s v="10060781A063671D040"/>
    <s v="10060781A063671D04033"/>
    <n v="1006078"/>
    <s v="1A06367"/>
    <s v="1D040"/>
    <n v="33"/>
    <s v="VERSACE"/>
    <s v="SS23"/>
    <s v="2023PE"/>
    <x v="1"/>
    <x v="1"/>
    <s v="RTW"/>
    <x v="6"/>
    <s v="PANTS"/>
    <s v="EOS"/>
    <n v="0"/>
    <n v="0"/>
    <n v="7"/>
    <n v="0"/>
    <n v="0"/>
    <n v="4"/>
    <n v="0"/>
    <n v="11"/>
    <n v="0"/>
    <n v="0"/>
    <n v="4830"/>
    <n v="0"/>
    <n v="0"/>
    <n v="2760"/>
    <n v="0"/>
    <n v="7590"/>
    <n v="11"/>
    <n v="690"/>
    <n v="7590"/>
    <n v="117.30000000000001"/>
    <n v="1290.3000000000002"/>
  </r>
  <r>
    <s v=""/>
    <n v="0"/>
    <s v="10060781A063671D040"/>
    <s v="10060781A063671D04034"/>
    <n v="1006078"/>
    <s v="1A06367"/>
    <s v="1D040"/>
    <n v="34"/>
    <s v="VERSACE"/>
    <s v="SS23"/>
    <s v="2023PE"/>
    <x v="1"/>
    <x v="1"/>
    <s v="RTW"/>
    <x v="6"/>
    <s v="PANTS"/>
    <s v="EOS"/>
    <n v="0"/>
    <n v="0"/>
    <n v="3"/>
    <n v="1"/>
    <n v="0"/>
    <n v="0"/>
    <n v="0"/>
    <n v="4"/>
    <n v="0"/>
    <n v="0"/>
    <n v="2070"/>
    <n v="690"/>
    <n v="0"/>
    <n v="0"/>
    <n v="0"/>
    <n v="2760"/>
    <n v="4"/>
    <n v="690"/>
    <n v="2760"/>
    <n v="117.30000000000001"/>
    <n v="469.20000000000005"/>
  </r>
  <r>
    <s v="1007837_1A06880_5B040"/>
    <n v="1"/>
    <s v="10078371A068805B040"/>
    <s v="10078371A068805B04031"/>
    <n v="1007837"/>
    <s v="1A06880"/>
    <s v="5B040"/>
    <n v="31"/>
    <s v="VERSACE"/>
    <s v="SS23"/>
    <s v="2023PE"/>
    <x v="1"/>
    <x v="1"/>
    <s v="RTW"/>
    <x v="6"/>
    <s v="PANTS"/>
    <s v="EOS"/>
    <n v="0"/>
    <n v="0"/>
    <n v="1"/>
    <n v="0"/>
    <n v="0"/>
    <n v="0"/>
    <n v="0"/>
    <n v="1"/>
    <n v="0"/>
    <n v="0"/>
    <n v="990"/>
    <n v="0"/>
    <n v="0"/>
    <n v="0"/>
    <n v="0"/>
    <n v="990"/>
    <n v="1"/>
    <n v="990"/>
    <n v="990"/>
    <n v="168.3"/>
    <n v="168.3"/>
  </r>
  <r>
    <s v=""/>
    <n v="0"/>
    <s v="10078371A068805B040"/>
    <s v="10078371A068805B04032"/>
    <n v="1007837"/>
    <s v="1A06880"/>
    <s v="5B040"/>
    <n v="32"/>
    <s v="VERSACE"/>
    <s v="SS23"/>
    <s v="2023PE"/>
    <x v="1"/>
    <x v="1"/>
    <s v="RTW"/>
    <x v="6"/>
    <s v="PANTS"/>
    <s v="EOS"/>
    <n v="0"/>
    <n v="0"/>
    <n v="2"/>
    <n v="0"/>
    <n v="0"/>
    <n v="0"/>
    <n v="0"/>
    <n v="2"/>
    <n v="0"/>
    <n v="0"/>
    <n v="1980"/>
    <n v="0"/>
    <n v="0"/>
    <n v="0"/>
    <n v="0"/>
    <n v="1980"/>
    <n v="2"/>
    <n v="990"/>
    <n v="1980"/>
    <n v="168.3"/>
    <n v="336.6"/>
  </r>
  <r>
    <s v=""/>
    <n v="0"/>
    <s v="10078371A068805B040"/>
    <s v="10078371A068805B04033"/>
    <n v="1007837"/>
    <s v="1A06880"/>
    <s v="5B040"/>
    <n v="33"/>
    <s v="VERSACE"/>
    <s v="SS23"/>
    <s v="2023PE"/>
    <x v="1"/>
    <x v="1"/>
    <s v="RTW"/>
    <x v="6"/>
    <s v="PANTS"/>
    <s v="EOS"/>
    <n v="0"/>
    <n v="0"/>
    <n v="1"/>
    <n v="0"/>
    <n v="0"/>
    <n v="0"/>
    <n v="0"/>
    <n v="1"/>
    <n v="0"/>
    <n v="0"/>
    <n v="990"/>
    <n v="0"/>
    <n v="0"/>
    <n v="0"/>
    <n v="0"/>
    <n v="990"/>
    <n v="1"/>
    <n v="990"/>
    <n v="990"/>
    <n v="168.3"/>
    <n v="168.3"/>
  </r>
  <r>
    <s v=""/>
    <n v="0"/>
    <s v="10078371A068805B040"/>
    <s v="10078371A068805B04034"/>
    <n v="1007837"/>
    <s v="1A06880"/>
    <s v="5B040"/>
    <n v="34"/>
    <s v="VERSACE"/>
    <s v="SS23"/>
    <s v="2023PE"/>
    <x v="1"/>
    <x v="1"/>
    <s v="RTW"/>
    <x v="6"/>
    <s v="PANTS"/>
    <s v="EOS"/>
    <n v="0"/>
    <n v="0"/>
    <n v="2"/>
    <n v="1"/>
    <n v="0"/>
    <n v="0"/>
    <n v="0"/>
    <n v="3"/>
    <n v="0"/>
    <n v="0"/>
    <n v="1980"/>
    <n v="990"/>
    <n v="0"/>
    <n v="0"/>
    <n v="0"/>
    <n v="2970"/>
    <n v="3"/>
    <n v="990"/>
    <n v="2970"/>
    <n v="168.3"/>
    <n v="504.90000000000003"/>
  </r>
  <r>
    <s v=""/>
    <n v="0"/>
    <s v="10078371A068805B040"/>
    <s v="10078371A068805B04036"/>
    <n v="1007837"/>
    <s v="1A06880"/>
    <s v="5B040"/>
    <n v="36"/>
    <s v="VERSACE"/>
    <s v="SS23"/>
    <s v="2023PE"/>
    <x v="1"/>
    <x v="1"/>
    <s v="RTW"/>
    <x v="6"/>
    <s v="PANTS"/>
    <s v="EOS"/>
    <n v="0"/>
    <n v="0"/>
    <n v="1"/>
    <n v="0"/>
    <n v="0"/>
    <n v="0"/>
    <n v="0"/>
    <n v="1"/>
    <n v="0"/>
    <n v="0"/>
    <n v="990"/>
    <n v="0"/>
    <n v="0"/>
    <n v="0"/>
    <n v="0"/>
    <n v="990"/>
    <n v="1"/>
    <n v="990"/>
    <n v="990"/>
    <n v="168.3"/>
    <n v="168.3"/>
  </r>
  <r>
    <s v="1008083_1A05763_1D500"/>
    <n v="1"/>
    <s v="10080831A057631D500"/>
    <s v="10080831A057631D50031"/>
    <n v="1008083"/>
    <s v="1A05763"/>
    <s v="1D500"/>
    <n v="31"/>
    <s v="VERSACE"/>
    <s v="SS23"/>
    <s v="2023PE"/>
    <x v="1"/>
    <x v="1"/>
    <s v="RTW"/>
    <x v="6"/>
    <s v="PANTS"/>
    <s v="EOS"/>
    <n v="0"/>
    <n v="1"/>
    <n v="0"/>
    <n v="0"/>
    <n v="0"/>
    <n v="0"/>
    <n v="0"/>
    <n v="1"/>
    <n v="0"/>
    <n v="2500"/>
    <n v="0"/>
    <n v="0"/>
    <n v="0"/>
    <n v="0"/>
    <n v="0"/>
    <n v="2500"/>
    <n v="1"/>
    <n v="2500"/>
    <n v="2500"/>
    <n v="425.00000000000006"/>
    <n v="425.00000000000006"/>
  </r>
  <r>
    <s v=""/>
    <n v="0"/>
    <s v="10080831A057631D500"/>
    <s v="10080831A057631D50032"/>
    <n v="1008083"/>
    <s v="1A05763"/>
    <s v="1D500"/>
    <n v="32"/>
    <s v="VERSACE"/>
    <s v="SS23"/>
    <s v="2023PE"/>
    <x v="1"/>
    <x v="1"/>
    <s v="RTW"/>
    <x v="6"/>
    <s v="PANTS"/>
    <s v="EOS"/>
    <n v="0"/>
    <n v="1"/>
    <n v="0"/>
    <n v="0"/>
    <n v="0"/>
    <n v="0"/>
    <n v="0"/>
    <n v="1"/>
    <n v="0"/>
    <n v="2500"/>
    <n v="0"/>
    <n v="0"/>
    <n v="0"/>
    <n v="0"/>
    <n v="0"/>
    <n v="2500"/>
    <n v="1"/>
    <n v="2500"/>
    <n v="2500"/>
    <n v="425.00000000000006"/>
    <n v="425.00000000000006"/>
  </r>
  <r>
    <s v="1008624_1A05762_1D490"/>
    <n v="1"/>
    <s v="10086241A057621D490"/>
    <s v="10086241A057621D49030"/>
    <n v="1008624"/>
    <s v="1A05762"/>
    <s v="1D490"/>
    <n v="30"/>
    <s v="VERSACE"/>
    <s v="SS23"/>
    <s v="2023PE"/>
    <x v="1"/>
    <x v="1"/>
    <s v="RTW"/>
    <x v="6"/>
    <s v="PANTS"/>
    <s v="EOS"/>
    <n v="0"/>
    <n v="0"/>
    <n v="0"/>
    <n v="0"/>
    <n v="1"/>
    <n v="1"/>
    <n v="0"/>
    <n v="2"/>
    <n v="0"/>
    <n v="0"/>
    <n v="0"/>
    <n v="0"/>
    <n v="650"/>
    <n v="650"/>
    <n v="0"/>
    <n v="1300"/>
    <n v="2"/>
    <n v="650"/>
    <n v="1300"/>
    <n v="110.50000000000001"/>
    <n v="221.00000000000003"/>
  </r>
  <r>
    <s v=""/>
    <n v="0"/>
    <s v="10086241A057621D490"/>
    <s v="10086241A057621D49031"/>
    <n v="1008624"/>
    <s v="1A05762"/>
    <s v="1D490"/>
    <n v="31"/>
    <s v="VERSACE"/>
    <s v="SS23"/>
    <s v="2023PE"/>
    <x v="1"/>
    <x v="1"/>
    <s v="RTW"/>
    <x v="6"/>
    <s v="PANTS"/>
    <s v="EOS"/>
    <n v="0"/>
    <n v="0"/>
    <n v="1"/>
    <n v="0"/>
    <n v="2"/>
    <n v="1"/>
    <n v="0"/>
    <n v="4"/>
    <n v="0"/>
    <n v="0"/>
    <n v="650"/>
    <n v="0"/>
    <n v="1300"/>
    <n v="650"/>
    <n v="0"/>
    <n v="2600"/>
    <n v="4"/>
    <n v="650"/>
    <n v="2600"/>
    <n v="110.50000000000001"/>
    <n v="442.00000000000006"/>
  </r>
  <r>
    <s v=""/>
    <n v="0"/>
    <s v="10086241A057621D490"/>
    <s v="10086241A057621D49032"/>
    <n v="1008624"/>
    <s v="1A05762"/>
    <s v="1D490"/>
    <n v="32"/>
    <s v="VERSACE"/>
    <s v="SS23"/>
    <s v="2023PE"/>
    <x v="1"/>
    <x v="1"/>
    <s v="RTW"/>
    <x v="6"/>
    <s v="PANTS"/>
    <s v="EOS"/>
    <n v="0"/>
    <n v="2"/>
    <n v="1"/>
    <n v="1"/>
    <n v="0"/>
    <n v="1"/>
    <n v="0"/>
    <n v="5"/>
    <n v="0"/>
    <n v="1300"/>
    <n v="650"/>
    <n v="650"/>
    <n v="0"/>
    <n v="650"/>
    <n v="0"/>
    <n v="3250"/>
    <n v="5"/>
    <n v="650"/>
    <n v="3250"/>
    <n v="110.50000000000001"/>
    <n v="552.50000000000011"/>
  </r>
  <r>
    <s v=""/>
    <n v="0"/>
    <s v="10086241A057621D490"/>
    <s v="10086241A057621D49033"/>
    <n v="1008624"/>
    <s v="1A05762"/>
    <s v="1D490"/>
    <n v="33"/>
    <s v="VERSACE"/>
    <s v="SS23"/>
    <s v="2023PE"/>
    <x v="1"/>
    <x v="1"/>
    <s v="RTW"/>
    <x v="6"/>
    <s v="PANTS"/>
    <s v="EOS"/>
    <n v="0"/>
    <n v="0"/>
    <n v="1"/>
    <n v="0"/>
    <n v="0"/>
    <n v="0"/>
    <n v="0"/>
    <n v="1"/>
    <n v="0"/>
    <n v="0"/>
    <n v="650"/>
    <n v="0"/>
    <n v="0"/>
    <n v="0"/>
    <n v="0"/>
    <n v="650"/>
    <n v="1"/>
    <n v="650"/>
    <n v="650"/>
    <n v="110.50000000000001"/>
    <n v="110.50000000000001"/>
  </r>
  <r>
    <s v=""/>
    <n v="0"/>
    <s v="10086241A057621D490"/>
    <s v="10086241A057621D49034"/>
    <n v="1008624"/>
    <s v="1A05762"/>
    <s v="1D490"/>
    <n v="34"/>
    <s v="VERSACE"/>
    <s v="SS23"/>
    <s v="2023PE"/>
    <x v="1"/>
    <x v="1"/>
    <s v="RTW"/>
    <x v="6"/>
    <s v="PANTS"/>
    <s v="EOS"/>
    <n v="0"/>
    <n v="0"/>
    <n v="1"/>
    <n v="0"/>
    <n v="0"/>
    <n v="0"/>
    <n v="0"/>
    <n v="1"/>
    <n v="0"/>
    <n v="0"/>
    <n v="650"/>
    <n v="0"/>
    <n v="0"/>
    <n v="0"/>
    <n v="0"/>
    <n v="650"/>
    <n v="1"/>
    <n v="650"/>
    <n v="650"/>
    <n v="110.50000000000001"/>
    <n v="110.50000000000001"/>
  </r>
  <r>
    <s v="1012245_1A09318_1D040"/>
    <n v="1"/>
    <s v="10122451A093181D040"/>
    <s v="10122451A093181D04029"/>
    <n v="1012245"/>
    <s v="1A09318"/>
    <s v="1D040"/>
    <n v="29"/>
    <s v="VERSACE"/>
    <s v="SS23"/>
    <s v="2023PE"/>
    <x v="1"/>
    <x v="1"/>
    <s v="RTW"/>
    <x v="6"/>
    <s v="PANTS"/>
    <s v="MFO"/>
    <n v="0"/>
    <n v="0"/>
    <n v="0"/>
    <n v="0"/>
    <n v="0"/>
    <n v="0"/>
    <n v="0"/>
    <n v="0"/>
    <n v="0"/>
    <n v="0"/>
    <n v="0"/>
    <n v="0"/>
    <n v="0"/>
    <n v="0"/>
    <n v="0"/>
    <n v="0"/>
    <n v="0"/>
    <n v="700"/>
    <n v="0"/>
    <n v="119.00000000000001"/>
    <n v="0"/>
  </r>
  <r>
    <s v=""/>
    <n v="0"/>
    <s v="10122451A093181D040"/>
    <s v="10122451A093181D04030"/>
    <n v="1012245"/>
    <s v="1A09318"/>
    <s v="1D040"/>
    <n v="30"/>
    <s v="VERSACE"/>
    <s v="SS23"/>
    <s v="2023PE"/>
    <x v="1"/>
    <x v="1"/>
    <s v="RTW"/>
    <x v="6"/>
    <s v="PANTS"/>
    <s v="MFO"/>
    <n v="0"/>
    <n v="0"/>
    <n v="0"/>
    <n v="0"/>
    <n v="0"/>
    <n v="0"/>
    <n v="0"/>
    <n v="0"/>
    <n v="0"/>
    <n v="0"/>
    <n v="0"/>
    <n v="0"/>
    <n v="0"/>
    <n v="0"/>
    <n v="0"/>
    <n v="0"/>
    <n v="0"/>
    <n v="700"/>
    <n v="0"/>
    <n v="119.00000000000001"/>
    <n v="0"/>
  </r>
  <r>
    <s v=""/>
    <n v="0"/>
    <s v="10122451A093181D040"/>
    <s v="10122451A093181D04031"/>
    <n v="1012245"/>
    <s v="1A09318"/>
    <s v="1D040"/>
    <n v="31"/>
    <s v="VERSACE"/>
    <s v="SS23"/>
    <s v="2023PE"/>
    <x v="1"/>
    <x v="1"/>
    <s v="RTW"/>
    <x v="6"/>
    <s v="PANTS"/>
    <s v="MFO"/>
    <n v="0"/>
    <n v="0"/>
    <n v="0"/>
    <n v="1"/>
    <n v="0"/>
    <n v="0"/>
    <n v="0"/>
    <n v="1"/>
    <n v="0"/>
    <n v="0"/>
    <n v="0"/>
    <n v="700"/>
    <n v="0"/>
    <n v="0"/>
    <n v="0"/>
    <n v="700"/>
    <n v="1"/>
    <n v="700"/>
    <n v="700"/>
    <n v="119.00000000000001"/>
    <n v="119.00000000000001"/>
  </r>
  <r>
    <s v=""/>
    <n v="0"/>
    <s v="10122451A093181D040"/>
    <s v="10122451A093181D04032"/>
    <n v="1012245"/>
    <s v="1A09318"/>
    <s v="1D040"/>
    <n v="32"/>
    <s v="VERSACE"/>
    <s v="SS23"/>
    <s v="2023PE"/>
    <x v="1"/>
    <x v="1"/>
    <s v="RTW"/>
    <x v="6"/>
    <s v="PANTS"/>
    <s v="MFO"/>
    <n v="0"/>
    <n v="0"/>
    <n v="0"/>
    <n v="1"/>
    <n v="0"/>
    <n v="0"/>
    <n v="0"/>
    <n v="1"/>
    <n v="0"/>
    <n v="0"/>
    <n v="0"/>
    <n v="700"/>
    <n v="0"/>
    <n v="0"/>
    <n v="0"/>
    <n v="700"/>
    <n v="1"/>
    <n v="700"/>
    <n v="700"/>
    <n v="119.00000000000001"/>
    <n v="119.00000000000001"/>
  </r>
  <r>
    <s v=""/>
    <n v="0"/>
    <s v="10122451A093181D040"/>
    <s v="10122451A093181D04033"/>
    <n v="1012245"/>
    <s v="1A09318"/>
    <s v="1D040"/>
    <n v="33"/>
    <s v="VERSACE"/>
    <s v="SS23"/>
    <s v="2023PE"/>
    <x v="1"/>
    <x v="1"/>
    <s v="RTW"/>
    <x v="6"/>
    <s v="PANTS"/>
    <s v="MFO"/>
    <n v="0"/>
    <n v="0"/>
    <n v="0"/>
    <n v="1"/>
    <n v="0"/>
    <n v="0"/>
    <n v="0"/>
    <n v="1"/>
    <n v="0"/>
    <n v="0"/>
    <n v="0"/>
    <n v="700"/>
    <n v="0"/>
    <n v="0"/>
    <n v="0"/>
    <n v="700"/>
    <n v="1"/>
    <n v="700"/>
    <n v="700"/>
    <n v="119.00000000000001"/>
    <n v="119.00000000000001"/>
  </r>
  <r>
    <s v=""/>
    <n v="0"/>
    <s v="10122451A093181D040"/>
    <s v="10122451A093181D04034"/>
    <n v="1012245"/>
    <s v="1A09318"/>
    <s v="1D040"/>
    <n v="34"/>
    <s v="VERSACE"/>
    <s v="SS23"/>
    <s v="2023PE"/>
    <x v="1"/>
    <x v="1"/>
    <s v="RTW"/>
    <x v="6"/>
    <s v="PANTS"/>
    <s v="MFO"/>
    <n v="0"/>
    <n v="0"/>
    <n v="0"/>
    <n v="1"/>
    <n v="0"/>
    <n v="0"/>
    <n v="0"/>
    <n v="1"/>
    <n v="0"/>
    <n v="0"/>
    <n v="0"/>
    <n v="700"/>
    <n v="0"/>
    <n v="0"/>
    <n v="0"/>
    <n v="700"/>
    <n v="1"/>
    <n v="700"/>
    <n v="700"/>
    <n v="119.00000000000001"/>
    <n v="119.00000000000001"/>
  </r>
  <r>
    <s v=""/>
    <n v="0"/>
    <s v="10122451A093181D040"/>
    <s v="10122451A093181D04035"/>
    <n v="1012245"/>
    <s v="1A09318"/>
    <s v="1D040"/>
    <n v="35"/>
    <s v="VERSACE"/>
    <s v="SS23"/>
    <s v="2023PE"/>
    <x v="1"/>
    <x v="1"/>
    <s v="RTW"/>
    <x v="6"/>
    <s v="PANTS"/>
    <s v="MFO"/>
    <n v="0"/>
    <n v="0"/>
    <n v="0"/>
    <n v="0"/>
    <n v="0"/>
    <n v="0"/>
    <n v="0"/>
    <n v="0"/>
    <n v="0"/>
    <n v="0"/>
    <n v="0"/>
    <n v="0"/>
    <n v="0"/>
    <n v="0"/>
    <n v="0"/>
    <n v="0"/>
    <n v="0"/>
    <n v="700"/>
    <n v="0"/>
    <n v="119.00000000000001"/>
    <n v="0"/>
  </r>
  <r>
    <s v=""/>
    <n v="0"/>
    <s v="10122451A093181D040"/>
    <s v="10122451A093181D04036"/>
    <n v="1012245"/>
    <s v="1A09318"/>
    <s v="1D040"/>
    <n v="36"/>
    <s v="VERSACE"/>
    <s v="SS23"/>
    <s v="2023PE"/>
    <x v="1"/>
    <x v="1"/>
    <s v="RTW"/>
    <x v="6"/>
    <s v="PANTS"/>
    <s v="MFO"/>
    <n v="0"/>
    <n v="0"/>
    <n v="0"/>
    <n v="0"/>
    <n v="0"/>
    <n v="0"/>
    <n v="0"/>
    <n v="0"/>
    <n v="0"/>
    <n v="0"/>
    <n v="0"/>
    <n v="0"/>
    <n v="0"/>
    <n v="0"/>
    <n v="0"/>
    <n v="0"/>
    <n v="0"/>
    <n v="700"/>
    <n v="0"/>
    <n v="119.00000000000001"/>
    <n v="0"/>
  </r>
  <r>
    <s v=""/>
    <n v="0"/>
    <s v="10122451A093181D040"/>
    <s v="10122451A093181D04037"/>
    <n v="1012245"/>
    <s v="1A09318"/>
    <s v="1D040"/>
    <n v="37"/>
    <s v="VERSACE"/>
    <s v="SS23"/>
    <s v="2023PE"/>
    <x v="1"/>
    <x v="1"/>
    <s v="RTW"/>
    <x v="6"/>
    <s v="PANTS"/>
    <s v="MFO"/>
    <n v="0"/>
    <n v="0"/>
    <n v="0"/>
    <n v="0"/>
    <n v="0"/>
    <n v="0"/>
    <n v="0"/>
    <n v="0"/>
    <n v="0"/>
    <n v="0"/>
    <n v="0"/>
    <n v="0"/>
    <n v="0"/>
    <n v="0"/>
    <n v="0"/>
    <n v="0"/>
    <n v="0"/>
    <n v="700"/>
    <n v="0"/>
    <n v="119.00000000000001"/>
    <n v="0"/>
  </r>
  <r>
    <s v=""/>
    <n v="0"/>
    <s v="10122451A093181D040"/>
    <s v="10122451A093181D04038"/>
    <n v="1012245"/>
    <s v="1A09318"/>
    <s v="1D040"/>
    <n v="38"/>
    <s v="VERSACE"/>
    <s v="SS23"/>
    <s v="2023PE"/>
    <x v="1"/>
    <x v="1"/>
    <s v="RTW"/>
    <x v="6"/>
    <s v="PANTS"/>
    <s v="MFO"/>
    <n v="0"/>
    <n v="0"/>
    <n v="0"/>
    <n v="0"/>
    <n v="0"/>
    <n v="0"/>
    <n v="0"/>
    <n v="0"/>
    <n v="0"/>
    <n v="0"/>
    <n v="0"/>
    <n v="0"/>
    <n v="0"/>
    <n v="0"/>
    <n v="0"/>
    <n v="0"/>
    <n v="0"/>
    <n v="700"/>
    <n v="0"/>
    <n v="119.00000000000001"/>
    <n v="0"/>
  </r>
  <r>
    <s v=""/>
    <n v="0"/>
    <s v="10122451A093181D040"/>
    <s v="10122451A093181D04039"/>
    <n v="1012245"/>
    <s v="1A09318"/>
    <s v="1D040"/>
    <n v="39"/>
    <s v="VERSACE"/>
    <s v="SS23"/>
    <s v="2023PE"/>
    <x v="1"/>
    <x v="1"/>
    <s v="RTW"/>
    <x v="6"/>
    <s v="PANTS"/>
    <s v="MFO"/>
    <n v="0"/>
    <n v="0"/>
    <n v="0"/>
    <n v="0"/>
    <n v="0"/>
    <n v="0"/>
    <n v="0"/>
    <n v="0"/>
    <n v="0"/>
    <n v="0"/>
    <n v="0"/>
    <n v="0"/>
    <n v="0"/>
    <n v="0"/>
    <n v="0"/>
    <n v="0"/>
    <n v="0"/>
    <n v="700"/>
    <n v="0"/>
    <n v="119.00000000000001"/>
    <n v="0"/>
  </r>
  <r>
    <s v="1012245_1A08824_1D450"/>
    <n v="1"/>
    <s v="10122451A088241D450"/>
    <s v="10122451A088241D45029"/>
    <n v="1012245"/>
    <s v="1A08824"/>
    <s v="1D450"/>
    <n v="29"/>
    <s v="VERSACE"/>
    <s v="SS23"/>
    <s v="2023PE"/>
    <x v="1"/>
    <x v="1"/>
    <s v="RTW"/>
    <x v="6"/>
    <s v="PANTS"/>
    <s v="MFO"/>
    <n v="0"/>
    <n v="0"/>
    <n v="0"/>
    <n v="0"/>
    <n v="0"/>
    <n v="0"/>
    <n v="0"/>
    <n v="0"/>
    <n v="0"/>
    <n v="0"/>
    <n v="0"/>
    <n v="0"/>
    <n v="0"/>
    <n v="0"/>
    <n v="0"/>
    <n v="0"/>
    <n v="0"/>
    <n v="700"/>
    <n v="0"/>
    <n v="119.00000000000001"/>
    <n v="0"/>
  </r>
  <r>
    <s v=""/>
    <n v="0"/>
    <s v="10122451A088241D450"/>
    <s v="10122451A088241D45030"/>
    <n v="1012245"/>
    <s v="1A08824"/>
    <s v="1D450"/>
    <n v="30"/>
    <s v="VERSACE"/>
    <s v="SS23"/>
    <s v="2023PE"/>
    <x v="1"/>
    <x v="1"/>
    <s v="RTW"/>
    <x v="6"/>
    <s v="PANTS"/>
    <s v="MFO"/>
    <n v="0"/>
    <n v="0"/>
    <n v="0"/>
    <n v="0"/>
    <n v="0"/>
    <n v="0"/>
    <n v="0"/>
    <n v="0"/>
    <n v="0"/>
    <n v="0"/>
    <n v="0"/>
    <n v="0"/>
    <n v="0"/>
    <n v="0"/>
    <n v="0"/>
    <n v="0"/>
    <n v="0"/>
    <n v="700"/>
    <n v="0"/>
    <n v="119.00000000000001"/>
    <n v="0"/>
  </r>
  <r>
    <s v=""/>
    <n v="0"/>
    <s v="10122451A088241D450"/>
    <s v="10122451A088241D45031"/>
    <n v="1012245"/>
    <s v="1A08824"/>
    <s v="1D450"/>
    <n v="31"/>
    <s v="VERSACE"/>
    <s v="SS23"/>
    <s v="2023PE"/>
    <x v="1"/>
    <x v="1"/>
    <s v="RTW"/>
    <x v="6"/>
    <s v="PANTS"/>
    <s v="MFO"/>
    <n v="0"/>
    <n v="0"/>
    <n v="0"/>
    <n v="0"/>
    <n v="0"/>
    <n v="0"/>
    <n v="0"/>
    <n v="0"/>
    <n v="0"/>
    <n v="0"/>
    <n v="0"/>
    <n v="0"/>
    <n v="0"/>
    <n v="0"/>
    <n v="0"/>
    <n v="0"/>
    <n v="0"/>
    <n v="700"/>
    <n v="0"/>
    <n v="119.00000000000001"/>
    <n v="0"/>
  </r>
  <r>
    <s v=""/>
    <n v="0"/>
    <s v="10122451A088241D450"/>
    <s v="10122451A088241D45032"/>
    <n v="1012245"/>
    <s v="1A08824"/>
    <s v="1D450"/>
    <n v="32"/>
    <s v="VERSACE"/>
    <s v="SS23"/>
    <s v="2023PE"/>
    <x v="1"/>
    <x v="1"/>
    <s v="RTW"/>
    <x v="6"/>
    <s v="PANTS"/>
    <s v="MFO"/>
    <n v="0"/>
    <n v="0"/>
    <n v="0"/>
    <n v="0"/>
    <n v="0"/>
    <n v="0"/>
    <n v="0"/>
    <n v="0"/>
    <n v="0"/>
    <n v="0"/>
    <n v="0"/>
    <n v="0"/>
    <n v="0"/>
    <n v="0"/>
    <n v="0"/>
    <n v="0"/>
    <n v="0"/>
    <n v="700"/>
    <n v="0"/>
    <n v="119.00000000000001"/>
    <n v="0"/>
  </r>
  <r>
    <s v=""/>
    <n v="0"/>
    <s v="10122451A088241D450"/>
    <s v="10122451A088241D45033"/>
    <n v="1012245"/>
    <s v="1A08824"/>
    <s v="1D450"/>
    <n v="33"/>
    <s v="VERSACE"/>
    <s v="SS23"/>
    <s v="2023PE"/>
    <x v="1"/>
    <x v="1"/>
    <s v="RTW"/>
    <x v="6"/>
    <s v="PANTS"/>
    <s v="MFO"/>
    <n v="0"/>
    <n v="0"/>
    <n v="1"/>
    <n v="0"/>
    <n v="0"/>
    <n v="0"/>
    <n v="0"/>
    <n v="1"/>
    <n v="0"/>
    <n v="0"/>
    <n v="700"/>
    <n v="0"/>
    <n v="0"/>
    <n v="0"/>
    <n v="0"/>
    <n v="700"/>
    <n v="1"/>
    <n v="700"/>
    <n v="700"/>
    <n v="119.00000000000001"/>
    <n v="119.00000000000001"/>
  </r>
  <r>
    <s v=""/>
    <n v="0"/>
    <s v="10122451A088241D450"/>
    <s v="10122451A088241D45034"/>
    <n v="1012245"/>
    <s v="1A08824"/>
    <s v="1D450"/>
    <n v="34"/>
    <s v="VERSACE"/>
    <s v="SS23"/>
    <s v="2023PE"/>
    <x v="1"/>
    <x v="1"/>
    <s v="RTW"/>
    <x v="6"/>
    <s v="PANTS"/>
    <s v="MFO"/>
    <n v="0"/>
    <n v="0"/>
    <n v="0"/>
    <n v="0"/>
    <n v="0"/>
    <n v="0"/>
    <n v="0"/>
    <n v="0"/>
    <n v="0"/>
    <n v="0"/>
    <n v="0"/>
    <n v="0"/>
    <n v="0"/>
    <n v="0"/>
    <n v="0"/>
    <n v="0"/>
    <n v="0"/>
    <n v="700"/>
    <n v="0"/>
    <n v="119.00000000000001"/>
    <n v="0"/>
  </r>
  <r>
    <s v=""/>
    <n v="0"/>
    <s v="10122451A088241D450"/>
    <s v="10122451A088241D45035"/>
    <n v="1012245"/>
    <s v="1A08824"/>
    <s v="1D450"/>
    <n v="35"/>
    <s v="VERSACE"/>
    <s v="SS23"/>
    <s v="2023PE"/>
    <x v="1"/>
    <x v="1"/>
    <s v="RTW"/>
    <x v="6"/>
    <s v="PANTS"/>
    <s v="MFO"/>
    <n v="0"/>
    <n v="0"/>
    <n v="0"/>
    <n v="0"/>
    <n v="0"/>
    <n v="0"/>
    <n v="0"/>
    <n v="0"/>
    <n v="0"/>
    <n v="0"/>
    <n v="0"/>
    <n v="0"/>
    <n v="0"/>
    <n v="0"/>
    <n v="0"/>
    <n v="0"/>
    <n v="0"/>
    <n v="700"/>
    <n v="0"/>
    <n v="119.00000000000001"/>
    <n v="0"/>
  </r>
  <r>
    <s v=""/>
    <n v="0"/>
    <s v="10122451A088241D450"/>
    <s v="10122451A088241D45036"/>
    <n v="1012245"/>
    <s v="1A08824"/>
    <s v="1D450"/>
    <n v="36"/>
    <s v="VERSACE"/>
    <s v="SS23"/>
    <s v="2023PE"/>
    <x v="1"/>
    <x v="1"/>
    <s v="RTW"/>
    <x v="6"/>
    <s v="PANTS"/>
    <s v="MFO"/>
    <n v="0"/>
    <n v="0"/>
    <n v="0"/>
    <n v="0"/>
    <n v="0"/>
    <n v="0"/>
    <n v="0"/>
    <n v="0"/>
    <n v="0"/>
    <n v="0"/>
    <n v="0"/>
    <n v="0"/>
    <n v="0"/>
    <n v="0"/>
    <n v="0"/>
    <n v="0"/>
    <n v="0"/>
    <n v="700"/>
    <n v="0"/>
    <n v="119.00000000000001"/>
    <n v="0"/>
  </r>
  <r>
    <s v=""/>
    <n v="0"/>
    <s v="10122451A088241D450"/>
    <s v="10122451A088241D45037"/>
    <n v="1012245"/>
    <s v="1A08824"/>
    <s v="1D450"/>
    <n v="37"/>
    <s v="VERSACE"/>
    <s v="SS23"/>
    <s v="2023PE"/>
    <x v="1"/>
    <x v="1"/>
    <s v="RTW"/>
    <x v="6"/>
    <s v="PANTS"/>
    <s v="MFO"/>
    <n v="0"/>
    <n v="0"/>
    <n v="0"/>
    <n v="0"/>
    <n v="0"/>
    <n v="0"/>
    <n v="0"/>
    <n v="0"/>
    <n v="0"/>
    <n v="0"/>
    <n v="0"/>
    <n v="0"/>
    <n v="0"/>
    <n v="0"/>
    <n v="0"/>
    <n v="0"/>
    <n v="0"/>
    <n v="700"/>
    <n v="0"/>
    <n v="119.00000000000001"/>
    <n v="0"/>
  </r>
  <r>
    <s v=""/>
    <n v="0"/>
    <s v="10122451A088241D450"/>
    <s v="10122451A088241D45038"/>
    <n v="1012245"/>
    <s v="1A08824"/>
    <s v="1D450"/>
    <n v="38"/>
    <s v="VERSACE"/>
    <s v="SS23"/>
    <s v="2023PE"/>
    <x v="1"/>
    <x v="1"/>
    <s v="RTW"/>
    <x v="6"/>
    <s v="PANTS"/>
    <s v="MFO"/>
    <n v="0"/>
    <n v="0"/>
    <n v="0"/>
    <n v="0"/>
    <n v="0"/>
    <n v="0"/>
    <n v="0"/>
    <n v="0"/>
    <n v="0"/>
    <n v="0"/>
    <n v="0"/>
    <n v="0"/>
    <n v="0"/>
    <n v="0"/>
    <n v="0"/>
    <n v="0"/>
    <n v="0"/>
    <n v="700"/>
    <n v="0"/>
    <n v="119.00000000000001"/>
    <n v="0"/>
  </r>
  <r>
    <s v="1008576_1A05740_1B000"/>
    <n v="1"/>
    <s v="10085761A057401B000"/>
    <s v="10085761A057401B00046"/>
    <n v="1008576"/>
    <s v="1A05740"/>
    <s v="1B000"/>
    <n v="46"/>
    <s v="VERSACE"/>
    <s v="SS23"/>
    <s v="2023PE"/>
    <x v="1"/>
    <x v="1"/>
    <s v="RTW"/>
    <x v="9"/>
    <s v="EVENING JACKET"/>
    <s v="EOS"/>
    <n v="1"/>
    <n v="0"/>
    <n v="1"/>
    <n v="0"/>
    <n v="0"/>
    <n v="0"/>
    <n v="0"/>
    <n v="2"/>
    <n v="2700"/>
    <n v="0"/>
    <n v="2700"/>
    <n v="0"/>
    <n v="0"/>
    <n v="0"/>
    <n v="0"/>
    <n v="5400"/>
    <n v="2"/>
    <n v="2700"/>
    <n v="5400"/>
    <n v="459.00000000000006"/>
    <n v="918.00000000000011"/>
  </r>
  <r>
    <s v=""/>
    <n v="0"/>
    <s v="10085761A057401B000"/>
    <s v="10085761A057401B00048"/>
    <n v="1008576"/>
    <s v="1A05740"/>
    <s v="1B000"/>
    <n v="48"/>
    <s v="VERSACE"/>
    <s v="SS23"/>
    <s v="2023PE"/>
    <x v="1"/>
    <x v="1"/>
    <s v="RTW"/>
    <x v="9"/>
    <s v="EVENING JACKET"/>
    <s v="EOS"/>
    <n v="3"/>
    <n v="0"/>
    <n v="3"/>
    <n v="0"/>
    <n v="0"/>
    <n v="0"/>
    <n v="0"/>
    <n v="6"/>
    <n v="8100"/>
    <n v="0"/>
    <n v="8100"/>
    <n v="0"/>
    <n v="0"/>
    <n v="0"/>
    <n v="0"/>
    <n v="16200"/>
    <n v="6"/>
    <n v="2700"/>
    <n v="16200"/>
    <n v="459.00000000000006"/>
    <n v="2754.0000000000005"/>
  </r>
  <r>
    <s v=""/>
    <n v="0"/>
    <s v="10085761A057401B000"/>
    <s v="10085761A057401B00050"/>
    <n v="1008576"/>
    <s v="1A05740"/>
    <s v="1B000"/>
    <n v="50"/>
    <s v="VERSACE"/>
    <s v="SS23"/>
    <s v="2023PE"/>
    <x v="1"/>
    <x v="1"/>
    <s v="RTW"/>
    <x v="9"/>
    <s v="EVENING JACKET"/>
    <s v="EOS"/>
    <n v="0"/>
    <n v="0"/>
    <n v="1"/>
    <n v="0"/>
    <n v="0"/>
    <n v="0"/>
    <n v="0"/>
    <n v="1"/>
    <n v="0"/>
    <n v="0"/>
    <n v="2700"/>
    <n v="0"/>
    <n v="0"/>
    <n v="0"/>
    <n v="0"/>
    <n v="2700"/>
    <n v="1"/>
    <n v="2700"/>
    <n v="2700"/>
    <n v="459.00000000000006"/>
    <n v="459.00000000000006"/>
  </r>
  <r>
    <s v=""/>
    <n v="0"/>
    <s v="10085761A057401B000"/>
    <s v="10085761A057401B00052"/>
    <n v="1008576"/>
    <s v="1A05740"/>
    <s v="1B000"/>
    <n v="52"/>
    <s v="VERSACE"/>
    <s v="SS23"/>
    <s v="2023PE"/>
    <x v="1"/>
    <x v="1"/>
    <s v="RTW"/>
    <x v="9"/>
    <s v="EVENING JACKET"/>
    <s v="EOS"/>
    <n v="0"/>
    <n v="0"/>
    <n v="1"/>
    <n v="0"/>
    <n v="0"/>
    <n v="0"/>
    <n v="0"/>
    <n v="1"/>
    <n v="0"/>
    <n v="0"/>
    <n v="2700"/>
    <n v="0"/>
    <n v="0"/>
    <n v="0"/>
    <n v="0"/>
    <n v="2700"/>
    <n v="1"/>
    <n v="2700"/>
    <n v="2700"/>
    <n v="459.00000000000006"/>
    <n v="459.00000000000006"/>
  </r>
  <r>
    <s v="1008577_1A06132_1B000"/>
    <n v="1"/>
    <s v="10085771A061321B000"/>
    <s v="10085771A061321B00048"/>
    <n v="1008577"/>
    <s v="1A06132"/>
    <s v="1B000"/>
    <n v="48"/>
    <s v="VERSACE"/>
    <s v="SS23"/>
    <s v="2023PE"/>
    <x v="1"/>
    <x v="1"/>
    <s v="RTW"/>
    <x v="9"/>
    <s v="EVENING JACKET"/>
    <s v="EOS"/>
    <n v="0"/>
    <n v="0"/>
    <n v="1"/>
    <n v="0"/>
    <n v="0"/>
    <n v="0"/>
    <n v="0"/>
    <n v="1"/>
    <n v="0"/>
    <n v="0"/>
    <n v="2200"/>
    <n v="0"/>
    <n v="0"/>
    <n v="0"/>
    <n v="0"/>
    <n v="2200"/>
    <n v="1"/>
    <n v="2200"/>
    <n v="2200"/>
    <n v="374"/>
    <n v="374"/>
  </r>
  <r>
    <s v=""/>
    <n v="0"/>
    <s v="10085771A061321B000"/>
    <s v="10085771A061321B00050"/>
    <n v="1008577"/>
    <s v="1A06132"/>
    <s v="1B000"/>
    <n v="50"/>
    <s v="VERSACE"/>
    <s v="SS23"/>
    <s v="2023PE"/>
    <x v="1"/>
    <x v="1"/>
    <s v="RTW"/>
    <x v="9"/>
    <s v="EVENING JACKET"/>
    <s v="EOS"/>
    <n v="0"/>
    <n v="0"/>
    <n v="1"/>
    <n v="0"/>
    <n v="0"/>
    <n v="0"/>
    <n v="0"/>
    <n v="1"/>
    <n v="0"/>
    <n v="0"/>
    <n v="2200"/>
    <n v="0"/>
    <n v="0"/>
    <n v="0"/>
    <n v="0"/>
    <n v="2200"/>
    <n v="1"/>
    <n v="2200"/>
    <n v="2200"/>
    <n v="374"/>
    <n v="374"/>
  </r>
  <r>
    <s v=""/>
    <n v="0"/>
    <s v="10085771A061321B000"/>
    <s v="10085771A061321B00052"/>
    <n v="1008577"/>
    <s v="1A06132"/>
    <s v="1B000"/>
    <n v="52"/>
    <s v="VERSACE"/>
    <s v="SS23"/>
    <s v="2023PE"/>
    <x v="1"/>
    <x v="1"/>
    <s v="RTW"/>
    <x v="9"/>
    <s v="EVENING JACKET"/>
    <s v="EOS"/>
    <n v="0"/>
    <n v="0"/>
    <n v="1"/>
    <n v="0"/>
    <n v="0"/>
    <n v="0"/>
    <n v="0"/>
    <n v="1"/>
    <n v="0"/>
    <n v="0"/>
    <n v="2200"/>
    <n v="0"/>
    <n v="0"/>
    <n v="0"/>
    <n v="0"/>
    <n v="2200"/>
    <n v="1"/>
    <n v="2200"/>
    <n v="2200"/>
    <n v="374"/>
    <n v="374"/>
  </r>
  <r>
    <s v="1004731_1A03462_1B000"/>
    <n v="1"/>
    <s v="10047311A034621B000"/>
    <s v="10047311A034621B00052"/>
    <n v="1004731"/>
    <s v="1A03462"/>
    <s v="1B000"/>
    <n v="52"/>
    <s v="VERSACE"/>
    <s v="FW22&amp;Before"/>
    <s v="2022PE"/>
    <x v="1"/>
    <x v="1"/>
    <s v="RTW"/>
    <x v="9"/>
    <s v="FORMAL JACKET"/>
    <s v="EOS"/>
    <n v="1"/>
    <n v="0"/>
    <n v="0"/>
    <n v="0"/>
    <n v="0"/>
    <n v="0"/>
    <n v="0"/>
    <n v="1"/>
    <n v="2295"/>
    <n v="0"/>
    <n v="0"/>
    <n v="0"/>
    <n v="0"/>
    <n v="0"/>
    <n v="0"/>
    <n v="2295"/>
    <n v="1"/>
    <n v="2295"/>
    <n v="2295"/>
    <n v="390.15000000000003"/>
    <n v="390.15000000000003"/>
  </r>
  <r>
    <s v="1001834_1A01820_5U180"/>
    <n v="1"/>
    <s v="10018341A018205U180"/>
    <s v="10018341A018205U18044"/>
    <n v="1001834"/>
    <s v="1A01820"/>
    <s v="5U180"/>
    <n v="44"/>
    <s v="VERSACE"/>
    <s v="FW22&amp;Before"/>
    <s v="2022PE"/>
    <x v="1"/>
    <x v="1"/>
    <s v="RTW"/>
    <x v="9"/>
    <s v="FORMAL JACKET"/>
    <s v="EOS"/>
    <n v="2"/>
    <n v="0"/>
    <n v="0"/>
    <n v="0"/>
    <n v="0"/>
    <n v="0"/>
    <n v="0"/>
    <n v="2"/>
    <n v="3990"/>
    <n v="0"/>
    <n v="0"/>
    <n v="0"/>
    <n v="0"/>
    <n v="0"/>
    <n v="0"/>
    <n v="3990"/>
    <n v="2"/>
    <n v="1995"/>
    <n v="3990"/>
    <n v="339.15000000000003"/>
    <n v="678.30000000000007"/>
  </r>
  <r>
    <s v="1009008_1A05946_2R720"/>
    <n v="1"/>
    <s v="10090081A059462R720"/>
    <s v="10090081A059462R72046"/>
    <n v="1009008"/>
    <s v="1A05946"/>
    <s v="2R720"/>
    <n v="46"/>
    <s v="VERSACE"/>
    <s v="SS23"/>
    <s v="2023PE"/>
    <x v="1"/>
    <x v="1"/>
    <s v="RTW"/>
    <x v="9"/>
    <s v="FORMAL JACKET"/>
    <s v="EOS"/>
    <n v="0"/>
    <n v="1"/>
    <n v="1"/>
    <n v="0"/>
    <n v="0"/>
    <n v="0"/>
    <n v="0"/>
    <n v="2"/>
    <n v="0"/>
    <n v="2200"/>
    <n v="2200"/>
    <n v="0"/>
    <n v="0"/>
    <n v="0"/>
    <n v="0"/>
    <n v="4400"/>
    <n v="2"/>
    <n v="2200"/>
    <n v="4400"/>
    <n v="374"/>
    <n v="748"/>
  </r>
  <r>
    <s v=""/>
    <n v="0"/>
    <s v="10090081A059462R720"/>
    <s v="10090081A059462R72048"/>
    <n v="1009008"/>
    <s v="1A05946"/>
    <s v="2R720"/>
    <n v="48"/>
    <s v="VERSACE"/>
    <s v="SS23"/>
    <s v="2023PE"/>
    <x v="1"/>
    <x v="1"/>
    <s v="RTW"/>
    <x v="9"/>
    <s v="FORMAL JACKET"/>
    <s v="EOS"/>
    <n v="0"/>
    <n v="1"/>
    <n v="1"/>
    <n v="1"/>
    <n v="1"/>
    <n v="1"/>
    <n v="0"/>
    <n v="5"/>
    <n v="0"/>
    <n v="2200"/>
    <n v="2200"/>
    <n v="2200"/>
    <n v="2200"/>
    <n v="2200"/>
    <n v="0"/>
    <n v="11000"/>
    <n v="5"/>
    <n v="2200"/>
    <n v="11000"/>
    <n v="374"/>
    <n v="1870"/>
  </r>
  <r>
    <s v=""/>
    <n v="0"/>
    <s v="10090081A059462R720"/>
    <s v="10090081A059462R72050"/>
    <n v="1009008"/>
    <s v="1A05946"/>
    <s v="2R720"/>
    <n v="50"/>
    <s v="VERSACE"/>
    <s v="SS23"/>
    <s v="2023PE"/>
    <x v="1"/>
    <x v="1"/>
    <s v="RTW"/>
    <x v="9"/>
    <s v="FORMAL JACKET"/>
    <s v="EOS"/>
    <n v="0"/>
    <n v="1"/>
    <n v="2"/>
    <n v="1"/>
    <n v="1"/>
    <n v="1"/>
    <n v="0"/>
    <n v="6"/>
    <n v="0"/>
    <n v="2200"/>
    <n v="4400"/>
    <n v="2200"/>
    <n v="2200"/>
    <n v="2200"/>
    <n v="0"/>
    <n v="13200"/>
    <n v="6"/>
    <n v="2200"/>
    <n v="13200"/>
    <n v="374"/>
    <n v="2244"/>
  </r>
  <r>
    <s v=""/>
    <n v="0"/>
    <s v="10090081A059462R720"/>
    <s v="10090081A059462R72052"/>
    <n v="1009008"/>
    <s v="1A05946"/>
    <s v="2R720"/>
    <n v="52"/>
    <s v="VERSACE"/>
    <s v="SS23"/>
    <s v="2023PE"/>
    <x v="1"/>
    <x v="1"/>
    <s v="RTW"/>
    <x v="9"/>
    <s v="FORMAL JACKET"/>
    <s v="EOS"/>
    <n v="0"/>
    <n v="1"/>
    <n v="1"/>
    <n v="0"/>
    <n v="0"/>
    <n v="0"/>
    <n v="0"/>
    <n v="2"/>
    <n v="0"/>
    <n v="2200"/>
    <n v="2200"/>
    <n v="0"/>
    <n v="0"/>
    <n v="0"/>
    <n v="0"/>
    <n v="4400"/>
    <n v="2"/>
    <n v="2200"/>
    <n v="4400"/>
    <n v="374"/>
    <n v="748"/>
  </r>
  <r>
    <s v=""/>
    <n v="0"/>
    <s v="10090081A059462R720"/>
    <s v="10090081A059462R72054"/>
    <n v="1009008"/>
    <s v="1A05946"/>
    <s v="2R720"/>
    <n v="54"/>
    <s v="VERSACE"/>
    <s v="SS23"/>
    <s v="2023PE"/>
    <x v="1"/>
    <x v="1"/>
    <s v="RTW"/>
    <x v="9"/>
    <s v="FORMAL JACKET"/>
    <s v="EOS"/>
    <n v="0"/>
    <n v="0"/>
    <n v="0"/>
    <n v="0"/>
    <n v="0"/>
    <n v="0"/>
    <n v="0"/>
    <n v="0"/>
    <n v="0"/>
    <n v="0"/>
    <n v="0"/>
    <n v="0"/>
    <n v="0"/>
    <n v="0"/>
    <n v="0"/>
    <n v="0"/>
    <n v="0"/>
    <n v="2200"/>
    <n v="0"/>
    <n v="374"/>
    <n v="0"/>
  </r>
  <r>
    <s v="1009381_1A05965_1G010"/>
    <n v="1"/>
    <s v="10093811A059651G010"/>
    <s v="10093811A059651G01044"/>
    <n v="1009381"/>
    <s v="1A05965"/>
    <s v="1G010"/>
    <n v="44"/>
    <s v="VERSACE"/>
    <s v="SS23"/>
    <s v="2023PE"/>
    <x v="1"/>
    <x v="1"/>
    <s v="RTW"/>
    <x v="9"/>
    <s v="FORMAL JACKET"/>
    <s v="EOS"/>
    <n v="0"/>
    <n v="0"/>
    <n v="0"/>
    <n v="0"/>
    <n v="0"/>
    <n v="0"/>
    <n v="0"/>
    <n v="0"/>
    <n v="0"/>
    <n v="0"/>
    <n v="0"/>
    <n v="0"/>
    <n v="0"/>
    <n v="0"/>
    <n v="0"/>
    <n v="0"/>
    <n v="0"/>
    <n v="2300"/>
    <n v="0"/>
    <n v="391"/>
    <n v="0"/>
  </r>
  <r>
    <s v=""/>
    <n v="0"/>
    <s v="10093811A059651G010"/>
    <s v="10093811A059651G01048"/>
    <n v="1009381"/>
    <s v="1A05965"/>
    <s v="1G010"/>
    <n v="48"/>
    <s v="VERSACE"/>
    <s v="SS23"/>
    <s v="2023PE"/>
    <x v="1"/>
    <x v="1"/>
    <s v="RTW"/>
    <x v="9"/>
    <s v="FORMAL JACKET"/>
    <s v="EOS"/>
    <n v="0"/>
    <n v="0"/>
    <n v="0"/>
    <n v="0"/>
    <n v="0"/>
    <n v="0"/>
    <n v="0"/>
    <n v="0"/>
    <n v="0"/>
    <n v="0"/>
    <n v="0"/>
    <n v="0"/>
    <n v="0"/>
    <n v="0"/>
    <n v="0"/>
    <n v="0"/>
    <n v="0"/>
    <n v="2300"/>
    <n v="0"/>
    <n v="391"/>
    <n v="0"/>
  </r>
  <r>
    <s v=""/>
    <n v="0"/>
    <s v="10093811A059651G010"/>
    <s v="10093811A059651G01050"/>
    <n v="1009381"/>
    <s v="1A05965"/>
    <s v="1G010"/>
    <n v="50"/>
    <s v="VERSACE"/>
    <s v="SS23"/>
    <s v="2023PE"/>
    <x v="1"/>
    <x v="1"/>
    <s v="RTW"/>
    <x v="9"/>
    <s v="FORMAL JACKET"/>
    <s v="EOS"/>
    <n v="0"/>
    <n v="0"/>
    <n v="1"/>
    <n v="0"/>
    <n v="0"/>
    <n v="0"/>
    <n v="0"/>
    <n v="1"/>
    <n v="0"/>
    <n v="0"/>
    <n v="2300"/>
    <n v="0"/>
    <n v="0"/>
    <n v="0"/>
    <n v="0"/>
    <n v="2300"/>
    <n v="1"/>
    <n v="2300"/>
    <n v="2300"/>
    <n v="391"/>
    <n v="391"/>
  </r>
  <r>
    <s v="1009383_1A06891_5B000"/>
    <n v="1"/>
    <s v="10093831A068915B000"/>
    <s v="10093831A068915B00050"/>
    <n v="1009383"/>
    <s v="1A06891"/>
    <s v="5B000"/>
    <n v="50"/>
    <s v="VERSACE"/>
    <s v="SS23"/>
    <s v="2023PE"/>
    <x v="1"/>
    <x v="1"/>
    <s v="RTW"/>
    <x v="9"/>
    <s v="FORMAL JACKET"/>
    <s v="EOS"/>
    <n v="0"/>
    <n v="1"/>
    <n v="0"/>
    <n v="0"/>
    <n v="0"/>
    <n v="0"/>
    <n v="0"/>
    <n v="1"/>
    <n v="0"/>
    <n v="2800"/>
    <n v="0"/>
    <n v="0"/>
    <n v="0"/>
    <n v="0"/>
    <n v="0"/>
    <n v="2800"/>
    <n v="1"/>
    <n v="2800"/>
    <n v="2800"/>
    <n v="476.00000000000006"/>
    <n v="476.00000000000006"/>
  </r>
  <r>
    <s v="A87402_A231240_A1001"/>
    <n v="1"/>
    <s v="A87402A231240A1001"/>
    <s v="A87402A231240A10015XL"/>
    <s v="A87402"/>
    <s v="A231240"/>
    <s v="A1001"/>
    <s v="5XL"/>
    <s v="VERSACE"/>
    <s v="FW22&amp;Before"/>
    <s v="2022PE"/>
    <x v="1"/>
    <x v="1"/>
    <s v="RTW"/>
    <x v="10"/>
    <s v="POLO"/>
    <s v="EOS"/>
    <n v="1"/>
    <n v="0"/>
    <n v="0"/>
    <n v="0"/>
    <n v="0"/>
    <n v="0"/>
    <n v="0"/>
    <n v="1"/>
    <n v="450"/>
    <n v="0"/>
    <n v="0"/>
    <n v="0"/>
    <n v="0"/>
    <n v="0"/>
    <n v="0"/>
    <n v="450"/>
    <n v="1"/>
    <n v="450"/>
    <n v="450"/>
    <n v="76.5"/>
    <n v="76.5"/>
  </r>
  <r>
    <s v=""/>
    <n v="0"/>
    <s v="A87402A231240A1001"/>
    <s v="A87402A231240A10016XL"/>
    <s v="A87402"/>
    <s v="A231240"/>
    <s v="A1001"/>
    <s v="6XL"/>
    <s v="VERSACE"/>
    <s v="FW22&amp;Before"/>
    <s v="2022PE"/>
    <x v="1"/>
    <x v="1"/>
    <s v="RTW"/>
    <x v="10"/>
    <s v="POLO"/>
    <s v="EOS"/>
    <n v="1"/>
    <n v="0"/>
    <n v="0"/>
    <n v="0"/>
    <n v="0"/>
    <n v="0"/>
    <n v="0"/>
    <n v="1"/>
    <n v="450"/>
    <n v="0"/>
    <n v="0"/>
    <n v="0"/>
    <n v="0"/>
    <n v="0"/>
    <n v="0"/>
    <n v="450"/>
    <n v="1"/>
    <n v="450"/>
    <n v="450"/>
    <n v="76.5"/>
    <n v="76.5"/>
  </r>
  <r>
    <s v="A87427_A237141_2P810"/>
    <n v="1"/>
    <s v="A87427A2371412P810"/>
    <s v="A87427A2371412P810XS"/>
    <s v="A87427"/>
    <s v="A237141"/>
    <s v="2P810"/>
    <s v="XS"/>
    <s v="VERSACE"/>
    <s v="FW22&amp;Before"/>
    <s v="2022PE"/>
    <x v="1"/>
    <x v="1"/>
    <s v="RTW"/>
    <x v="10"/>
    <s v="POLO"/>
    <s v="EOS"/>
    <n v="0"/>
    <n v="0"/>
    <n v="0"/>
    <n v="0"/>
    <n v="0"/>
    <n v="0"/>
    <n v="0"/>
    <n v="0"/>
    <n v="0"/>
    <n v="0"/>
    <n v="0"/>
    <n v="0"/>
    <n v="0"/>
    <n v="0"/>
    <n v="0"/>
    <n v="0"/>
    <n v="0"/>
    <n v="350"/>
    <n v="0"/>
    <n v="59.500000000000007"/>
    <n v="0"/>
  </r>
  <r>
    <s v=""/>
    <n v="0"/>
    <s v="A87427A2371412P810"/>
    <s v="A87427A2371412P810S"/>
    <s v="A87427"/>
    <s v="A237141"/>
    <s v="2P810"/>
    <s v="S"/>
    <s v="VERSACE"/>
    <s v="FW22&amp;Before"/>
    <s v="2022PE"/>
    <x v="1"/>
    <x v="1"/>
    <s v="RTW"/>
    <x v="10"/>
    <s v="POLO"/>
    <s v="EOS"/>
    <n v="0"/>
    <n v="0"/>
    <n v="0"/>
    <n v="0"/>
    <n v="0"/>
    <n v="0"/>
    <n v="0"/>
    <n v="0"/>
    <n v="0"/>
    <n v="0"/>
    <n v="0"/>
    <n v="0"/>
    <n v="0"/>
    <n v="0"/>
    <n v="0"/>
    <n v="0"/>
    <n v="0"/>
    <n v="350"/>
    <n v="0"/>
    <n v="59.500000000000007"/>
    <n v="0"/>
  </r>
  <r>
    <s v=""/>
    <n v="0"/>
    <s v="A87427A2371412P810"/>
    <s v="A87427A2371412P810M"/>
    <s v="A87427"/>
    <s v="A237141"/>
    <s v="2P810"/>
    <s v="M"/>
    <s v="VERSACE"/>
    <s v="FW22&amp;Before"/>
    <s v="2022PE"/>
    <x v="1"/>
    <x v="1"/>
    <s v="RTW"/>
    <x v="10"/>
    <s v="POLO"/>
    <s v="EOS"/>
    <n v="0"/>
    <n v="0"/>
    <n v="0"/>
    <n v="0"/>
    <n v="0"/>
    <n v="0"/>
    <n v="0"/>
    <n v="0"/>
    <n v="0"/>
    <n v="0"/>
    <n v="0"/>
    <n v="0"/>
    <n v="0"/>
    <n v="0"/>
    <n v="0"/>
    <n v="0"/>
    <n v="0"/>
    <n v="350"/>
    <n v="0"/>
    <n v="59.500000000000007"/>
    <n v="0"/>
  </r>
  <r>
    <s v=""/>
    <n v="0"/>
    <s v="A87427A2371412P810"/>
    <s v="A87427A2371412P810L"/>
    <s v="A87427"/>
    <s v="A237141"/>
    <s v="2P810"/>
    <s v="L"/>
    <s v="VERSACE"/>
    <s v="FW22&amp;Before"/>
    <s v="2022PE"/>
    <x v="1"/>
    <x v="1"/>
    <s v="RTW"/>
    <x v="10"/>
    <s v="POLO"/>
    <s v="EOS"/>
    <n v="1"/>
    <n v="0"/>
    <n v="0"/>
    <n v="0"/>
    <n v="0"/>
    <n v="0"/>
    <n v="0"/>
    <n v="1"/>
    <n v="350"/>
    <n v="0"/>
    <n v="0"/>
    <n v="0"/>
    <n v="0"/>
    <n v="0"/>
    <n v="0"/>
    <n v="350"/>
    <n v="1"/>
    <n v="350"/>
    <n v="350"/>
    <n v="59.500000000000007"/>
    <n v="59.500000000000007"/>
  </r>
  <r>
    <s v=""/>
    <n v="0"/>
    <s v="A87427A2371412P810"/>
    <s v="A87427A2371412P810XL"/>
    <s v="A87427"/>
    <s v="A237141"/>
    <s v="2P810"/>
    <s v="XL"/>
    <s v="VERSACE"/>
    <s v="FW22&amp;Before"/>
    <s v="2022PE"/>
    <x v="1"/>
    <x v="1"/>
    <s v="RTW"/>
    <x v="10"/>
    <s v="POLO"/>
    <s v="EOS"/>
    <n v="0"/>
    <n v="0"/>
    <n v="0"/>
    <n v="0"/>
    <n v="0"/>
    <n v="0"/>
    <n v="0"/>
    <n v="0"/>
    <n v="0"/>
    <n v="0"/>
    <n v="0"/>
    <n v="0"/>
    <n v="0"/>
    <n v="0"/>
    <n v="0"/>
    <n v="0"/>
    <n v="0"/>
    <n v="350"/>
    <n v="0"/>
    <n v="59.500000000000007"/>
    <n v="0"/>
  </r>
  <r>
    <s v=""/>
    <n v="0"/>
    <s v="A87427A2371412P810"/>
    <s v="A87427A2371412P8103XL"/>
    <s v="A87427"/>
    <s v="A237141"/>
    <s v="2P810"/>
    <s v="3XL"/>
    <s v="VERSACE"/>
    <s v="FW22&amp;Before"/>
    <s v="2022PE"/>
    <x v="1"/>
    <x v="1"/>
    <s v="RTW"/>
    <x v="10"/>
    <s v="POLO"/>
    <s v="EOS"/>
    <n v="0"/>
    <n v="0"/>
    <n v="0"/>
    <n v="0"/>
    <n v="0"/>
    <n v="0"/>
    <n v="0"/>
    <n v="0"/>
    <n v="0"/>
    <n v="0"/>
    <n v="0"/>
    <n v="0"/>
    <n v="0"/>
    <n v="0"/>
    <n v="0"/>
    <n v="0"/>
    <n v="0"/>
    <n v="350"/>
    <n v="0"/>
    <n v="59.500000000000007"/>
    <n v="0"/>
  </r>
  <r>
    <s v=""/>
    <n v="0"/>
    <s v="A87427A2371412P810"/>
    <s v="A87427A2371412P8104XL"/>
    <s v="A87427"/>
    <s v="A237141"/>
    <s v="2P810"/>
    <s v="4XL"/>
    <s v="VERSACE"/>
    <s v="FW22&amp;Before"/>
    <s v="2022PE"/>
    <x v="1"/>
    <x v="1"/>
    <s v="RTW"/>
    <x v="10"/>
    <s v="POLO"/>
    <s v="EOS"/>
    <n v="0"/>
    <n v="0"/>
    <n v="0"/>
    <n v="0"/>
    <n v="0"/>
    <n v="0"/>
    <n v="0"/>
    <n v="0"/>
    <n v="0"/>
    <n v="0"/>
    <n v="0"/>
    <n v="0"/>
    <n v="0"/>
    <n v="0"/>
    <n v="0"/>
    <n v="0"/>
    <n v="0"/>
    <n v="350"/>
    <n v="0"/>
    <n v="59.500000000000007"/>
    <n v="0"/>
  </r>
  <r>
    <s v="1002545_1A01875_1U610"/>
    <n v="1"/>
    <s v="10025451A018751U610"/>
    <s v="10025451A018751U610XS"/>
    <n v="1002545"/>
    <s v="1A01875"/>
    <s v="1U610"/>
    <s v="XS"/>
    <s v="VERSACE"/>
    <s v="FW22&amp;Before"/>
    <s v="2022PE"/>
    <x v="1"/>
    <x v="1"/>
    <s v="RTW"/>
    <x v="10"/>
    <s v="POLO"/>
    <s v="EOS"/>
    <n v="10"/>
    <n v="0"/>
    <n v="0"/>
    <n v="0"/>
    <n v="0"/>
    <n v="0"/>
    <n v="0"/>
    <n v="10"/>
    <n v="4500"/>
    <n v="0"/>
    <n v="0"/>
    <n v="0"/>
    <n v="0"/>
    <n v="0"/>
    <n v="0"/>
    <n v="4500"/>
    <n v="10"/>
    <n v="450"/>
    <n v="4500"/>
    <n v="76.5"/>
    <n v="765"/>
  </r>
  <r>
    <s v="1005192_1A03483_1B000"/>
    <n v="1"/>
    <s v="10051921A034831B000"/>
    <s v="10051921A034831B000M"/>
    <n v="1005192"/>
    <s v="1A03483"/>
    <s v="1B000"/>
    <s v="M"/>
    <s v="VERSACE"/>
    <s v="FW22&amp;Before"/>
    <s v="2022PE"/>
    <x v="1"/>
    <x v="1"/>
    <s v="RTW"/>
    <x v="10"/>
    <s v="POLO"/>
    <s v="EOS"/>
    <n v="1"/>
    <n v="0"/>
    <n v="0"/>
    <n v="0"/>
    <n v="0"/>
    <n v="0"/>
    <n v="0"/>
    <n v="1"/>
    <n v="795"/>
    <n v="0"/>
    <n v="0"/>
    <n v="0"/>
    <n v="0"/>
    <n v="0"/>
    <n v="0"/>
    <n v="795"/>
    <n v="1"/>
    <n v="795"/>
    <n v="795"/>
    <n v="135.15"/>
    <n v="135.15"/>
  </r>
  <r>
    <s v=""/>
    <n v="0"/>
    <s v="10051921A034831B000"/>
    <s v="10051921A034831B000L"/>
    <n v="1005192"/>
    <s v="1A03483"/>
    <s v="1B000"/>
    <s v="L"/>
    <s v="VERSACE"/>
    <s v="FW22&amp;Before"/>
    <s v="2022PE"/>
    <x v="1"/>
    <x v="1"/>
    <s v="RTW"/>
    <x v="10"/>
    <s v="POLO"/>
    <s v="EOS"/>
    <n v="0"/>
    <n v="0"/>
    <n v="0"/>
    <n v="0"/>
    <n v="0"/>
    <n v="0"/>
    <n v="0"/>
    <n v="0"/>
    <n v="0"/>
    <n v="0"/>
    <n v="0"/>
    <n v="0"/>
    <n v="0"/>
    <n v="0"/>
    <n v="0"/>
    <n v="0"/>
    <n v="0"/>
    <n v="795"/>
    <n v="0"/>
    <n v="135.15"/>
    <n v="0"/>
  </r>
  <r>
    <s v="1009314_1A06771_1B000"/>
    <n v="1"/>
    <s v="10093141A067711B000"/>
    <s v="10093141A067711B000XS"/>
    <n v="1009314"/>
    <s v="1A06771"/>
    <s v="1B000"/>
    <s v="XS"/>
    <s v="VERSACE"/>
    <s v="SS23"/>
    <s v="2023PE"/>
    <x v="1"/>
    <x v="1"/>
    <s v="RTW"/>
    <x v="10"/>
    <s v="POLO"/>
    <s v="EOS"/>
    <n v="0"/>
    <n v="0"/>
    <n v="0"/>
    <n v="0"/>
    <n v="0"/>
    <n v="0"/>
    <n v="0"/>
    <n v="0"/>
    <n v="0"/>
    <n v="0"/>
    <n v="0"/>
    <n v="0"/>
    <n v="0"/>
    <n v="0"/>
    <n v="0"/>
    <n v="0"/>
    <n v="0"/>
    <n v="590"/>
    <n v="0"/>
    <n v="100.30000000000001"/>
    <n v="0"/>
  </r>
  <r>
    <s v=""/>
    <n v="0"/>
    <s v="10093141A067711B000"/>
    <s v="10093141A067711B0002XL"/>
    <n v="1009314"/>
    <s v="1A06771"/>
    <s v="1B000"/>
    <s v="2XL"/>
    <s v="VERSACE"/>
    <s v="SS23"/>
    <s v="2023PE"/>
    <x v="1"/>
    <x v="1"/>
    <s v="RTW"/>
    <x v="10"/>
    <s v="POLO"/>
    <s v="EOS"/>
    <n v="0"/>
    <n v="0"/>
    <n v="1"/>
    <n v="0"/>
    <n v="0"/>
    <n v="0"/>
    <n v="0"/>
    <n v="1"/>
    <n v="0"/>
    <n v="0"/>
    <n v="590"/>
    <n v="0"/>
    <n v="0"/>
    <n v="0"/>
    <n v="0"/>
    <n v="590"/>
    <n v="1"/>
    <n v="590"/>
    <n v="590"/>
    <n v="100.30000000000001"/>
    <n v="100.30000000000001"/>
  </r>
  <r>
    <s v=""/>
    <n v="0"/>
    <s v="10093141A067711B000"/>
    <s v="10093141A067711B0004XL"/>
    <n v="1009314"/>
    <s v="1A06771"/>
    <s v="1B000"/>
    <s v="4XL"/>
    <s v="VERSACE"/>
    <s v="SS23"/>
    <s v="2023PE"/>
    <x v="1"/>
    <x v="1"/>
    <s v="RTW"/>
    <x v="10"/>
    <s v="POLO"/>
    <s v="EOS"/>
    <n v="0"/>
    <n v="0"/>
    <n v="1"/>
    <n v="0"/>
    <n v="0"/>
    <n v="0"/>
    <n v="0"/>
    <n v="1"/>
    <n v="0"/>
    <n v="0"/>
    <n v="590"/>
    <n v="0"/>
    <n v="0"/>
    <n v="0"/>
    <n v="0"/>
    <n v="590"/>
    <n v="1"/>
    <n v="590"/>
    <n v="590"/>
    <n v="100.30000000000001"/>
    <n v="100.30000000000001"/>
  </r>
  <r>
    <s v="1006469_1A04468_1B000"/>
    <n v="1"/>
    <s v="10064691A044681B000"/>
    <s v="10064691A044681B000XS"/>
    <n v="1006469"/>
    <s v="1A04468"/>
    <s v="1B000"/>
    <s v="XS"/>
    <s v="VERSACE"/>
    <s v="SS23"/>
    <s v="2023PE"/>
    <x v="1"/>
    <x v="1"/>
    <s v="RTW"/>
    <x v="10"/>
    <s v="POLO"/>
    <s v="EOS"/>
    <n v="0"/>
    <n v="0"/>
    <n v="0"/>
    <n v="0"/>
    <n v="0"/>
    <n v="0"/>
    <n v="0"/>
    <n v="0"/>
    <n v="0"/>
    <n v="0"/>
    <n v="0"/>
    <n v="0"/>
    <n v="0"/>
    <n v="0"/>
    <n v="0"/>
    <n v="0"/>
    <n v="0"/>
    <n v="450"/>
    <n v="0"/>
    <n v="76.5"/>
    <n v="0"/>
  </r>
  <r>
    <s v=""/>
    <n v="0"/>
    <s v="10064691A044681B000"/>
    <s v="10064691A044681B000S"/>
    <n v="1006469"/>
    <s v="1A04468"/>
    <s v="1B000"/>
    <s v="S"/>
    <s v="VERSACE"/>
    <s v="SS23"/>
    <s v="2023PE"/>
    <x v="1"/>
    <x v="1"/>
    <s v="RTW"/>
    <x v="10"/>
    <s v="POLO"/>
    <s v="EOS"/>
    <n v="0"/>
    <n v="0"/>
    <n v="0"/>
    <n v="0"/>
    <n v="0"/>
    <n v="0"/>
    <n v="0"/>
    <n v="0"/>
    <n v="0"/>
    <n v="0"/>
    <n v="0"/>
    <n v="0"/>
    <n v="0"/>
    <n v="0"/>
    <n v="0"/>
    <n v="0"/>
    <n v="0"/>
    <n v="450"/>
    <n v="0"/>
    <n v="76.5"/>
    <n v="0"/>
  </r>
  <r>
    <s v=""/>
    <n v="0"/>
    <s v="10064691A044681B000"/>
    <s v="10064691A044681B000M"/>
    <n v="1006469"/>
    <s v="1A04468"/>
    <s v="1B000"/>
    <s v="M"/>
    <s v="VERSACE"/>
    <s v="SS23"/>
    <s v="2023PE"/>
    <x v="1"/>
    <x v="1"/>
    <s v="RTW"/>
    <x v="10"/>
    <s v="POLO"/>
    <s v="EOS"/>
    <n v="0"/>
    <n v="0"/>
    <n v="1"/>
    <n v="0"/>
    <n v="0"/>
    <n v="0"/>
    <n v="0"/>
    <n v="1"/>
    <n v="0"/>
    <n v="0"/>
    <n v="450"/>
    <n v="0"/>
    <n v="0"/>
    <n v="0"/>
    <n v="0"/>
    <n v="450"/>
    <n v="1"/>
    <n v="450"/>
    <n v="450"/>
    <n v="76.5"/>
    <n v="76.5"/>
  </r>
  <r>
    <s v=""/>
    <n v="0"/>
    <s v="10064691A044681B000"/>
    <s v="10064691A044681B000XL"/>
    <n v="1006469"/>
    <s v="1A04468"/>
    <s v="1B000"/>
    <s v="XL"/>
    <s v="VERSACE"/>
    <s v="SS23"/>
    <s v="2023PE"/>
    <x v="1"/>
    <x v="1"/>
    <s v="RTW"/>
    <x v="10"/>
    <s v="POLO"/>
    <s v="EOS"/>
    <n v="0"/>
    <n v="0"/>
    <n v="1"/>
    <n v="0"/>
    <n v="0"/>
    <n v="0"/>
    <n v="0"/>
    <n v="1"/>
    <n v="0"/>
    <n v="0"/>
    <n v="450"/>
    <n v="0"/>
    <n v="0"/>
    <n v="0"/>
    <n v="0"/>
    <n v="450"/>
    <n v="1"/>
    <n v="450"/>
    <n v="450"/>
    <n v="76.5"/>
    <n v="76.5"/>
  </r>
  <r>
    <s v=""/>
    <n v="0"/>
    <s v="10064691A044681B000"/>
    <s v="10064691A044681B0002XL"/>
    <n v="1006469"/>
    <s v="1A04468"/>
    <s v="1B000"/>
    <s v="2XL"/>
    <s v="VERSACE"/>
    <s v="SS23"/>
    <s v="2023PE"/>
    <x v="1"/>
    <x v="1"/>
    <s v="RTW"/>
    <x v="10"/>
    <s v="POLO"/>
    <s v="EOS"/>
    <n v="0"/>
    <n v="0"/>
    <n v="1"/>
    <n v="0"/>
    <n v="0"/>
    <n v="0"/>
    <n v="0"/>
    <n v="1"/>
    <n v="0"/>
    <n v="0"/>
    <n v="450"/>
    <n v="0"/>
    <n v="0"/>
    <n v="0"/>
    <n v="0"/>
    <n v="450"/>
    <n v="1"/>
    <n v="450"/>
    <n v="450"/>
    <n v="76.5"/>
    <n v="76.5"/>
  </r>
  <r>
    <s v=""/>
    <n v="0"/>
    <s v="10064691A044681B000"/>
    <s v="10064691A044681B0003XL"/>
    <n v="1006469"/>
    <s v="1A04468"/>
    <s v="1B000"/>
    <s v="3XL"/>
    <s v="VERSACE"/>
    <s v="SS23"/>
    <s v="2023PE"/>
    <x v="1"/>
    <x v="1"/>
    <s v="RTW"/>
    <x v="10"/>
    <s v="POLO"/>
    <s v="EOS"/>
    <n v="0"/>
    <n v="0"/>
    <n v="1"/>
    <n v="0"/>
    <n v="0"/>
    <n v="0"/>
    <n v="0"/>
    <n v="1"/>
    <n v="0"/>
    <n v="0"/>
    <n v="450"/>
    <n v="0"/>
    <n v="0"/>
    <n v="0"/>
    <n v="0"/>
    <n v="450"/>
    <n v="1"/>
    <n v="450"/>
    <n v="450"/>
    <n v="76.5"/>
    <n v="76.5"/>
  </r>
  <r>
    <s v=""/>
    <n v="0"/>
    <s v="10064691A044681B000"/>
    <s v="10064691A044681B0004XL"/>
    <n v="1006469"/>
    <s v="1A04468"/>
    <s v="1B000"/>
    <s v="4XL"/>
    <s v="VERSACE"/>
    <s v="SS23"/>
    <s v="2023PE"/>
    <x v="1"/>
    <x v="1"/>
    <s v="RTW"/>
    <x v="10"/>
    <s v="POLO"/>
    <s v="EOS"/>
    <n v="0"/>
    <n v="0"/>
    <n v="1"/>
    <n v="0"/>
    <n v="0"/>
    <n v="0"/>
    <n v="0"/>
    <n v="1"/>
    <n v="0"/>
    <n v="0"/>
    <n v="450"/>
    <n v="0"/>
    <n v="0"/>
    <n v="0"/>
    <n v="0"/>
    <n v="450"/>
    <n v="1"/>
    <n v="450"/>
    <n v="450"/>
    <n v="76.5"/>
    <n v="76.5"/>
  </r>
  <r>
    <s v="1008503_1A06081_1B000"/>
    <n v="1"/>
    <s v="10085031A060811B000"/>
    <s v="10085031A060811B000S"/>
    <n v="1008503"/>
    <s v="1A06081"/>
    <s v="1B000"/>
    <s v="S"/>
    <s v="VERSACE"/>
    <s v="SS23"/>
    <s v="2023PE"/>
    <x v="1"/>
    <x v="1"/>
    <s v="RTW"/>
    <x v="10"/>
    <s v="POLO"/>
    <s v="EOS"/>
    <n v="0"/>
    <n v="0"/>
    <n v="1"/>
    <n v="0"/>
    <n v="0"/>
    <n v="0"/>
    <n v="0"/>
    <n v="1"/>
    <n v="0"/>
    <n v="0"/>
    <n v="690"/>
    <n v="0"/>
    <n v="0"/>
    <n v="0"/>
    <n v="0"/>
    <n v="690"/>
    <n v="1"/>
    <n v="690"/>
    <n v="690"/>
    <n v="117.30000000000001"/>
    <n v="117.30000000000001"/>
  </r>
  <r>
    <s v="1004170_1A02861_1B000"/>
    <n v="1"/>
    <s v="10041701A028611B000"/>
    <s v="10041701A028611B000S"/>
    <n v="1004170"/>
    <s v="1A02861"/>
    <s v="1B000"/>
    <s v="S"/>
    <s v="VERSACE"/>
    <s v="FW22&amp;Before"/>
    <s v="2022AI"/>
    <x v="1"/>
    <x v="1"/>
    <s v="RTW"/>
    <x v="10"/>
    <s v="SWEATPANTS"/>
    <s v="EOS"/>
    <n v="0"/>
    <n v="0"/>
    <n v="0"/>
    <n v="0"/>
    <n v="0"/>
    <n v="5"/>
    <n v="0"/>
    <n v="5"/>
    <n v="0"/>
    <n v="0"/>
    <n v="0"/>
    <n v="0"/>
    <n v="0"/>
    <n v="2475"/>
    <n v="0"/>
    <n v="2475"/>
    <n v="5"/>
    <n v="495"/>
    <n v="2475"/>
    <n v="84.15"/>
    <n v="420.75"/>
  </r>
  <r>
    <s v="1006500_1A04510_1B000"/>
    <n v="1"/>
    <s v="10065001A045101B000"/>
    <s v="10065001A045101B000XL"/>
    <n v="1006500"/>
    <s v="1A04510"/>
    <s v="1B000"/>
    <s v="XL"/>
    <s v="VERSACE"/>
    <s v="FW22&amp;Before"/>
    <s v="2022AI"/>
    <x v="1"/>
    <x v="1"/>
    <s v="RTW"/>
    <x v="10"/>
    <s v="SWEATPANTS"/>
    <s v="EOS"/>
    <n v="0"/>
    <n v="0"/>
    <n v="0"/>
    <n v="0"/>
    <n v="2"/>
    <n v="0"/>
    <n v="0"/>
    <n v="2"/>
    <n v="0"/>
    <n v="0"/>
    <n v="0"/>
    <n v="0"/>
    <n v="1500"/>
    <n v="0"/>
    <n v="0"/>
    <n v="1500"/>
    <n v="2"/>
    <n v="750"/>
    <n v="1500"/>
    <n v="127.50000000000001"/>
    <n v="255.00000000000003"/>
  </r>
  <r>
    <s v="1006483_1A04494_2B510"/>
    <n v="1"/>
    <s v="10064831A044942B510"/>
    <s v="10064831A044942B510M"/>
    <n v="1006483"/>
    <s v="1A04494"/>
    <s v="2B510"/>
    <s v="M"/>
    <s v="VERSACE"/>
    <s v="FW22&amp;Before"/>
    <s v="2022AI"/>
    <x v="1"/>
    <x v="1"/>
    <s v="RTW"/>
    <x v="10"/>
    <s v="SWEATPANTS"/>
    <s v="EOS"/>
    <n v="0"/>
    <n v="0"/>
    <n v="0"/>
    <n v="0"/>
    <n v="0"/>
    <n v="1"/>
    <n v="0"/>
    <n v="1"/>
    <n v="0"/>
    <n v="0"/>
    <n v="0"/>
    <n v="0"/>
    <n v="0"/>
    <n v="695"/>
    <n v="0"/>
    <n v="695"/>
    <n v="1"/>
    <n v="695"/>
    <n v="695"/>
    <n v="118.15"/>
    <n v="118.15"/>
  </r>
  <r>
    <s v=""/>
    <n v="0"/>
    <s v="10064831A044942B510"/>
    <s v="10064831A044942B5102XL"/>
    <n v="1006483"/>
    <s v="1A04494"/>
    <s v="2B510"/>
    <s v="2XL"/>
    <s v="VERSACE"/>
    <s v="FW22&amp;Before"/>
    <s v="2022AI"/>
    <x v="1"/>
    <x v="1"/>
    <s v="RTW"/>
    <x v="10"/>
    <s v="SWEATPANTS"/>
    <s v="EOS"/>
    <n v="0"/>
    <n v="0"/>
    <n v="0"/>
    <n v="0"/>
    <n v="1"/>
    <n v="0"/>
    <n v="0"/>
    <n v="1"/>
    <n v="0"/>
    <n v="0"/>
    <n v="0"/>
    <n v="0"/>
    <n v="695"/>
    <n v="0"/>
    <n v="0"/>
    <n v="695"/>
    <n v="1"/>
    <n v="695"/>
    <n v="695"/>
    <n v="118.15"/>
    <n v="118.15"/>
  </r>
  <r>
    <s v="1009465_1A06795_1B000"/>
    <n v="1"/>
    <s v="10094651A067951B000"/>
    <s v="10094651A067951B000XS"/>
    <n v="1009465"/>
    <s v="1A06795"/>
    <s v="1B000"/>
    <s v="XS"/>
    <s v="VERSACE"/>
    <s v="SS23"/>
    <s v="2023PE"/>
    <x v="1"/>
    <x v="1"/>
    <s v="RTW"/>
    <x v="10"/>
    <s v="SWEATPANTS"/>
    <s v="EOS"/>
    <n v="0"/>
    <n v="1"/>
    <n v="0"/>
    <n v="0"/>
    <n v="0"/>
    <n v="0"/>
    <n v="0"/>
    <n v="1"/>
    <n v="0"/>
    <n v="1200"/>
    <n v="0"/>
    <n v="0"/>
    <n v="0"/>
    <n v="0"/>
    <n v="0"/>
    <n v="1200"/>
    <n v="1"/>
    <n v="1200"/>
    <n v="1200"/>
    <n v="204.00000000000003"/>
    <n v="204.00000000000003"/>
  </r>
  <r>
    <s v=""/>
    <n v="0"/>
    <s v="10094651A067951B000"/>
    <s v="10094651A067951B000S"/>
    <n v="1009465"/>
    <s v="1A06795"/>
    <s v="1B000"/>
    <s v="S"/>
    <s v="VERSACE"/>
    <s v="SS23"/>
    <s v="2023PE"/>
    <x v="1"/>
    <x v="1"/>
    <s v="RTW"/>
    <x v="10"/>
    <s v="SWEATPANTS"/>
    <s v="EOS"/>
    <n v="0"/>
    <n v="0"/>
    <n v="1"/>
    <n v="0"/>
    <n v="0"/>
    <n v="0"/>
    <n v="0"/>
    <n v="1"/>
    <n v="0"/>
    <n v="0"/>
    <n v="1200"/>
    <n v="0"/>
    <n v="0"/>
    <n v="0"/>
    <n v="0"/>
    <n v="1200"/>
    <n v="1"/>
    <n v="1200"/>
    <n v="1200"/>
    <n v="204.00000000000003"/>
    <n v="204.00000000000003"/>
  </r>
  <r>
    <s v=""/>
    <n v="0"/>
    <s v="10094651A067951B000"/>
    <s v="10094651A067951B000M"/>
    <n v="1009465"/>
    <s v="1A06795"/>
    <s v="1B000"/>
    <s v="M"/>
    <s v="VERSACE"/>
    <s v="SS23"/>
    <s v="2023PE"/>
    <x v="1"/>
    <x v="1"/>
    <s v="RTW"/>
    <x v="10"/>
    <s v="SWEATPANTS"/>
    <s v="EOS"/>
    <n v="0"/>
    <n v="2"/>
    <n v="1"/>
    <n v="1"/>
    <n v="1"/>
    <n v="1"/>
    <n v="0"/>
    <n v="6"/>
    <n v="0"/>
    <n v="2400"/>
    <n v="1200"/>
    <n v="1200"/>
    <n v="1200"/>
    <n v="1200"/>
    <n v="0"/>
    <n v="7200"/>
    <n v="6"/>
    <n v="1200"/>
    <n v="7200"/>
    <n v="204.00000000000003"/>
    <n v="1224.0000000000002"/>
  </r>
  <r>
    <s v=""/>
    <n v="0"/>
    <s v="10094651A067951B000"/>
    <s v="10094651A067951B000L"/>
    <n v="1009465"/>
    <s v="1A06795"/>
    <s v="1B000"/>
    <s v="L"/>
    <s v="VERSACE"/>
    <s v="SS23"/>
    <s v="2023PE"/>
    <x v="1"/>
    <x v="1"/>
    <s v="RTW"/>
    <x v="10"/>
    <s v="SWEATPANTS"/>
    <s v="EOS"/>
    <n v="0"/>
    <n v="0"/>
    <n v="1"/>
    <n v="1"/>
    <n v="1"/>
    <n v="1"/>
    <n v="0"/>
    <n v="4"/>
    <n v="0"/>
    <n v="0"/>
    <n v="1200"/>
    <n v="1200"/>
    <n v="1200"/>
    <n v="1200"/>
    <n v="0"/>
    <n v="4800"/>
    <n v="4"/>
    <n v="1200"/>
    <n v="4800"/>
    <n v="204.00000000000003"/>
    <n v="816.00000000000011"/>
  </r>
  <r>
    <s v=""/>
    <n v="0"/>
    <s v="10094651A067951B000"/>
    <s v="10094651A067951B000XL"/>
    <n v="1009465"/>
    <s v="1A06795"/>
    <s v="1B000"/>
    <s v="XL"/>
    <s v="VERSACE"/>
    <s v="SS23"/>
    <s v="2023PE"/>
    <x v="1"/>
    <x v="1"/>
    <s v="RTW"/>
    <x v="10"/>
    <s v="SWEATPANTS"/>
    <s v="EOS"/>
    <n v="0"/>
    <n v="0"/>
    <n v="1"/>
    <n v="0"/>
    <n v="1"/>
    <n v="0"/>
    <n v="0"/>
    <n v="2"/>
    <n v="0"/>
    <n v="0"/>
    <n v="1200"/>
    <n v="0"/>
    <n v="1200"/>
    <n v="0"/>
    <n v="0"/>
    <n v="2400"/>
    <n v="2"/>
    <n v="1200"/>
    <n v="2400"/>
    <n v="204.00000000000003"/>
    <n v="408.00000000000006"/>
  </r>
  <r>
    <s v="1009345_1A06797_1PL50"/>
    <n v="1"/>
    <s v="10093451A067971PL50"/>
    <s v="10093451A067971PL50XS"/>
    <n v="1009345"/>
    <s v="1A06797"/>
    <s v="1PL50"/>
    <s v="XS"/>
    <s v="VERSACE"/>
    <s v="SS23"/>
    <s v="2023PE"/>
    <x v="1"/>
    <x v="1"/>
    <s v="RTW"/>
    <x v="10"/>
    <s v="SWEATPANTS"/>
    <s v="EOS"/>
    <n v="0"/>
    <n v="0"/>
    <n v="1"/>
    <n v="0"/>
    <n v="0"/>
    <n v="0"/>
    <n v="0"/>
    <n v="1"/>
    <n v="0"/>
    <n v="0"/>
    <n v="590"/>
    <n v="0"/>
    <n v="0"/>
    <n v="0"/>
    <n v="0"/>
    <n v="590"/>
    <n v="1"/>
    <n v="590"/>
    <n v="590"/>
    <n v="100.30000000000001"/>
    <n v="100.30000000000001"/>
  </r>
  <r>
    <s v=""/>
    <n v="0"/>
    <s v="10093451A067971PL50"/>
    <s v="10093451A067971PL50S"/>
    <n v="1009345"/>
    <s v="1A06797"/>
    <s v="1PL50"/>
    <s v="S"/>
    <s v="VERSACE"/>
    <s v="SS23"/>
    <s v="2023PE"/>
    <x v="1"/>
    <x v="1"/>
    <s v="RTW"/>
    <x v="10"/>
    <s v="SWEATPANTS"/>
    <s v="EOS"/>
    <n v="0"/>
    <n v="1"/>
    <n v="1"/>
    <n v="0"/>
    <n v="1"/>
    <n v="0"/>
    <n v="0"/>
    <n v="3"/>
    <n v="0"/>
    <n v="590"/>
    <n v="590"/>
    <n v="0"/>
    <n v="590"/>
    <n v="0"/>
    <n v="0"/>
    <n v="1770"/>
    <n v="3"/>
    <n v="590"/>
    <n v="1770"/>
    <n v="100.30000000000001"/>
    <n v="300.90000000000003"/>
  </r>
  <r>
    <s v=""/>
    <n v="0"/>
    <s v="10093451A067971PL50"/>
    <s v="10093451A067971PL50M"/>
    <n v="1009345"/>
    <s v="1A06797"/>
    <s v="1PL50"/>
    <s v="M"/>
    <s v="VERSACE"/>
    <s v="SS23"/>
    <s v="2023PE"/>
    <x v="1"/>
    <x v="1"/>
    <s v="RTW"/>
    <x v="10"/>
    <s v="SWEATPANTS"/>
    <s v="EOS"/>
    <n v="0"/>
    <n v="4"/>
    <n v="1"/>
    <n v="1"/>
    <n v="1"/>
    <n v="0"/>
    <n v="0"/>
    <n v="7"/>
    <n v="0"/>
    <n v="2360"/>
    <n v="590"/>
    <n v="590"/>
    <n v="590"/>
    <n v="0"/>
    <n v="0"/>
    <n v="4130"/>
    <n v="7"/>
    <n v="590"/>
    <n v="4130"/>
    <n v="100.30000000000001"/>
    <n v="702.10000000000014"/>
  </r>
  <r>
    <s v=""/>
    <n v="0"/>
    <s v="10093451A067971PL50"/>
    <s v="10093451A067971PL50L"/>
    <n v="1009345"/>
    <s v="1A06797"/>
    <s v="1PL50"/>
    <s v="L"/>
    <s v="VERSACE"/>
    <s v="SS23"/>
    <s v="2023PE"/>
    <x v="1"/>
    <x v="1"/>
    <s v="RTW"/>
    <x v="10"/>
    <s v="SWEATPANTS"/>
    <s v="EOS"/>
    <n v="0"/>
    <n v="3"/>
    <n v="1"/>
    <n v="1"/>
    <n v="1"/>
    <n v="0"/>
    <n v="0"/>
    <n v="6"/>
    <n v="0"/>
    <n v="1770"/>
    <n v="590"/>
    <n v="590"/>
    <n v="590"/>
    <n v="0"/>
    <n v="0"/>
    <n v="3540"/>
    <n v="6"/>
    <n v="590"/>
    <n v="3540"/>
    <n v="100.30000000000001"/>
    <n v="601.80000000000007"/>
  </r>
  <r>
    <s v=""/>
    <n v="0"/>
    <s v="10093451A067971PL50"/>
    <s v="10093451A067971PL50XL"/>
    <n v="1009345"/>
    <s v="1A06797"/>
    <s v="1PL50"/>
    <s v="XL"/>
    <s v="VERSACE"/>
    <s v="SS23"/>
    <s v="2023PE"/>
    <x v="1"/>
    <x v="1"/>
    <s v="RTW"/>
    <x v="10"/>
    <s v="SWEATPANTS"/>
    <s v="EOS"/>
    <n v="0"/>
    <n v="1"/>
    <n v="0"/>
    <n v="1"/>
    <n v="1"/>
    <n v="0"/>
    <n v="0"/>
    <n v="3"/>
    <n v="0"/>
    <n v="590"/>
    <n v="0"/>
    <n v="590"/>
    <n v="590"/>
    <n v="0"/>
    <n v="0"/>
    <n v="1770"/>
    <n v="3"/>
    <n v="590"/>
    <n v="1770"/>
    <n v="100.30000000000001"/>
    <n v="300.90000000000003"/>
  </r>
  <r>
    <s v="1010655_1A07695_1VA90"/>
    <n v="1"/>
    <s v="10106551A076951VA90"/>
    <s v="10106551A076951VA90XS"/>
    <n v="1010655"/>
    <s v="1A07695"/>
    <s v="1VA90"/>
    <s v="XS"/>
    <s v="VERSACE"/>
    <s v="FW23"/>
    <s v="2023AI"/>
    <x v="1"/>
    <x v="1"/>
    <s v="RTW"/>
    <x v="10"/>
    <s v="SWEATPANTS"/>
    <s v="EOS"/>
    <n v="0"/>
    <n v="0"/>
    <n v="0"/>
    <n v="0"/>
    <n v="0"/>
    <n v="0"/>
    <n v="0"/>
    <n v="0"/>
    <n v="0"/>
    <n v="0"/>
    <n v="0"/>
    <n v="0"/>
    <n v="0"/>
    <n v="0"/>
    <n v="0"/>
    <n v="0"/>
    <n v="0"/>
    <n v="650"/>
    <n v="0"/>
    <n v="110.50000000000001"/>
    <n v="0"/>
  </r>
  <r>
    <s v=""/>
    <n v="0"/>
    <s v="10106551A076951VA90"/>
    <s v="10106551A076951VA90S"/>
    <n v="1010655"/>
    <s v="1A07695"/>
    <s v="1VA90"/>
    <s v="S"/>
    <s v="VERSACE"/>
    <s v="FW23"/>
    <s v="2023AI"/>
    <x v="1"/>
    <x v="1"/>
    <s v="RTW"/>
    <x v="10"/>
    <s v="SWEATPANTS"/>
    <s v="EOS"/>
    <n v="0"/>
    <n v="0"/>
    <n v="0"/>
    <n v="0"/>
    <n v="0"/>
    <n v="0"/>
    <n v="0"/>
    <n v="0"/>
    <n v="0"/>
    <n v="0"/>
    <n v="0"/>
    <n v="0"/>
    <n v="0"/>
    <n v="0"/>
    <n v="0"/>
    <n v="0"/>
    <n v="0"/>
    <n v="650"/>
    <n v="0"/>
    <n v="110.50000000000001"/>
    <n v="0"/>
  </r>
  <r>
    <s v=""/>
    <n v="0"/>
    <s v="10106551A076951VA90"/>
    <s v="10106551A076951VA90M"/>
    <n v="1010655"/>
    <s v="1A07695"/>
    <s v="1VA90"/>
    <s v="M"/>
    <s v="VERSACE"/>
    <s v="FW23"/>
    <s v="2023AI"/>
    <x v="1"/>
    <x v="1"/>
    <s v="RTW"/>
    <x v="10"/>
    <s v="SWEATPANTS"/>
    <s v="EOS"/>
    <n v="0"/>
    <n v="0"/>
    <n v="0"/>
    <n v="0"/>
    <n v="0"/>
    <n v="0"/>
    <n v="0"/>
    <n v="0"/>
    <n v="0"/>
    <n v="0"/>
    <n v="0"/>
    <n v="0"/>
    <n v="0"/>
    <n v="0"/>
    <n v="0"/>
    <n v="0"/>
    <n v="0"/>
    <n v="650"/>
    <n v="0"/>
    <n v="110.50000000000001"/>
    <n v="0"/>
  </r>
  <r>
    <s v=""/>
    <n v="0"/>
    <s v="10106551A076951VA90"/>
    <s v="10106551A076951VA90L"/>
    <n v="1010655"/>
    <s v="1A07695"/>
    <s v="1VA90"/>
    <s v="L"/>
    <s v="VERSACE"/>
    <s v="FW23"/>
    <s v="2023AI"/>
    <x v="1"/>
    <x v="1"/>
    <s v="RTW"/>
    <x v="10"/>
    <s v="SWEATPANTS"/>
    <s v="EOS"/>
    <n v="0"/>
    <n v="0"/>
    <n v="0"/>
    <n v="0"/>
    <n v="0"/>
    <n v="0"/>
    <n v="0"/>
    <n v="0"/>
    <n v="0"/>
    <n v="0"/>
    <n v="0"/>
    <n v="0"/>
    <n v="0"/>
    <n v="0"/>
    <n v="0"/>
    <n v="0"/>
    <n v="0"/>
    <n v="650"/>
    <n v="0"/>
    <n v="110.50000000000001"/>
    <n v="0"/>
  </r>
  <r>
    <s v=""/>
    <n v="0"/>
    <s v="10106551A076951VA90"/>
    <s v="10106551A076951VA90XL"/>
    <n v="1010655"/>
    <s v="1A07695"/>
    <s v="1VA90"/>
    <s v="XL"/>
    <s v="VERSACE"/>
    <s v="FW23"/>
    <s v="2023AI"/>
    <x v="1"/>
    <x v="1"/>
    <s v="RTW"/>
    <x v="10"/>
    <s v="SWEATPANTS"/>
    <s v="EOS"/>
    <n v="0"/>
    <n v="0"/>
    <n v="1"/>
    <n v="0"/>
    <n v="0"/>
    <n v="0"/>
    <n v="0"/>
    <n v="1"/>
    <n v="0"/>
    <n v="0"/>
    <n v="650"/>
    <n v="0"/>
    <n v="0"/>
    <n v="0"/>
    <n v="0"/>
    <n v="650"/>
    <n v="1"/>
    <n v="650"/>
    <n v="650"/>
    <n v="110.50000000000001"/>
    <n v="110.50000000000001"/>
  </r>
  <r>
    <s v=""/>
    <n v="0"/>
    <s v="10106551A076951VA90"/>
    <s v="10106551A076951VA902XL"/>
    <n v="1010655"/>
    <s v="1A07695"/>
    <s v="1VA90"/>
    <s v="2XL"/>
    <s v="VERSACE"/>
    <s v="FW23"/>
    <s v="2023AI"/>
    <x v="1"/>
    <x v="1"/>
    <s v="RTW"/>
    <x v="10"/>
    <s v="SWEATPANTS"/>
    <s v="EOS"/>
    <n v="0"/>
    <n v="0"/>
    <n v="0"/>
    <n v="0"/>
    <n v="0"/>
    <n v="0"/>
    <n v="0"/>
    <n v="0"/>
    <n v="0"/>
    <n v="0"/>
    <n v="0"/>
    <n v="0"/>
    <n v="0"/>
    <n v="0"/>
    <n v="0"/>
    <n v="0"/>
    <n v="0"/>
    <n v="650"/>
    <n v="0"/>
    <n v="110.50000000000001"/>
    <n v="0"/>
  </r>
  <r>
    <s v="1006484_1A04616_5E110"/>
    <n v="1"/>
    <s v="10064841A046165E110"/>
    <s v="10064841A046165E110XS"/>
    <n v="1006484"/>
    <s v="1A04616"/>
    <s v="5E110"/>
    <s v="XS"/>
    <s v="VERSACE"/>
    <s v="FW22&amp;Before"/>
    <s v="2022AI"/>
    <x v="1"/>
    <x v="1"/>
    <s v="RTW"/>
    <x v="10"/>
    <s v="SWEATSHIRT"/>
    <s v="EOS"/>
    <n v="0"/>
    <n v="1"/>
    <n v="0"/>
    <n v="0"/>
    <n v="0"/>
    <n v="0"/>
    <n v="0"/>
    <n v="1"/>
    <n v="0"/>
    <n v="1795"/>
    <n v="0"/>
    <n v="0"/>
    <n v="0"/>
    <n v="0"/>
    <n v="0"/>
    <n v="1795"/>
    <n v="1"/>
    <n v="1795"/>
    <n v="1795"/>
    <n v="305.15000000000003"/>
    <n v="305.15000000000003"/>
  </r>
  <r>
    <s v=""/>
    <n v="0"/>
    <s v="10064841A046165E110"/>
    <s v="10064841A046165E110S"/>
    <n v="1006484"/>
    <s v="1A04616"/>
    <s v="5E110"/>
    <s v="S"/>
    <s v="VERSACE"/>
    <s v="FW22&amp;Before"/>
    <s v="2022AI"/>
    <x v="1"/>
    <x v="1"/>
    <s v="RTW"/>
    <x v="10"/>
    <s v="SWEATSHIRT"/>
    <s v="EOS"/>
    <n v="0"/>
    <n v="1"/>
    <n v="0"/>
    <n v="0"/>
    <n v="0"/>
    <n v="0"/>
    <n v="0"/>
    <n v="1"/>
    <n v="0"/>
    <n v="1795"/>
    <n v="0"/>
    <n v="0"/>
    <n v="0"/>
    <n v="0"/>
    <n v="0"/>
    <n v="1795"/>
    <n v="1"/>
    <n v="1795"/>
    <n v="1795"/>
    <n v="305.15000000000003"/>
    <n v="305.15000000000003"/>
  </r>
  <r>
    <s v="1008064_1A05750_1B000"/>
    <n v="1"/>
    <s v="10080641A057501B000"/>
    <s v="10080641A057501B000XS"/>
    <n v="1008064"/>
    <s v="1A05750"/>
    <s v="1B000"/>
    <s v="XS"/>
    <s v="VERSACE"/>
    <s v="SS23"/>
    <s v="2023PE"/>
    <x v="1"/>
    <x v="1"/>
    <s v="RTW"/>
    <x v="10"/>
    <s v="SWEATSHIRT"/>
    <s v="EOS"/>
    <n v="0"/>
    <n v="1"/>
    <n v="0"/>
    <n v="0"/>
    <n v="0"/>
    <n v="0"/>
    <n v="0"/>
    <n v="1"/>
    <n v="0"/>
    <n v="1200"/>
    <n v="0"/>
    <n v="0"/>
    <n v="0"/>
    <n v="0"/>
    <n v="0"/>
    <n v="1200"/>
    <n v="1"/>
    <n v="1200"/>
    <n v="1200"/>
    <n v="204.00000000000003"/>
    <n v="204.00000000000003"/>
  </r>
  <r>
    <s v=""/>
    <n v="0"/>
    <s v="10080641A057501B000"/>
    <s v="10080641A057501B000S"/>
    <n v="1008064"/>
    <s v="1A05750"/>
    <s v="1B000"/>
    <s v="S"/>
    <s v="VERSACE"/>
    <s v="SS23"/>
    <s v="2023PE"/>
    <x v="1"/>
    <x v="1"/>
    <s v="RTW"/>
    <x v="10"/>
    <s v="SWEATSHIRT"/>
    <s v="EOS"/>
    <n v="0"/>
    <n v="2"/>
    <n v="1"/>
    <n v="1"/>
    <n v="2"/>
    <n v="0"/>
    <n v="0"/>
    <n v="6"/>
    <n v="0"/>
    <n v="2400"/>
    <n v="1200"/>
    <n v="1200"/>
    <n v="2400"/>
    <n v="0"/>
    <n v="0"/>
    <n v="7200"/>
    <n v="6"/>
    <n v="1200"/>
    <n v="7200"/>
    <n v="204.00000000000003"/>
    <n v="1224.0000000000002"/>
  </r>
  <r>
    <s v=""/>
    <n v="0"/>
    <s v="10080641A057501B000"/>
    <s v="10080641A057501B000M"/>
    <n v="1008064"/>
    <s v="1A05750"/>
    <s v="1B000"/>
    <s v="M"/>
    <s v="VERSACE"/>
    <s v="SS23"/>
    <s v="2023PE"/>
    <x v="1"/>
    <x v="1"/>
    <s v="RTW"/>
    <x v="10"/>
    <s v="SWEATSHIRT"/>
    <s v="EOS"/>
    <n v="0"/>
    <n v="8"/>
    <n v="3"/>
    <n v="2"/>
    <n v="2"/>
    <n v="0"/>
    <n v="0"/>
    <n v="15"/>
    <n v="0"/>
    <n v="9600"/>
    <n v="3600"/>
    <n v="2400"/>
    <n v="2400"/>
    <n v="0"/>
    <n v="0"/>
    <n v="18000"/>
    <n v="15"/>
    <n v="1200"/>
    <n v="18000"/>
    <n v="204.00000000000003"/>
    <n v="3060.0000000000005"/>
  </r>
  <r>
    <s v=""/>
    <n v="0"/>
    <s v="10080641A057501B000"/>
    <s v="10080641A057501B000L"/>
    <n v="1008064"/>
    <s v="1A05750"/>
    <s v="1B000"/>
    <s v="L"/>
    <s v="VERSACE"/>
    <s v="SS23"/>
    <s v="2023PE"/>
    <x v="1"/>
    <x v="1"/>
    <s v="RTW"/>
    <x v="10"/>
    <s v="SWEATSHIRT"/>
    <s v="EOS"/>
    <n v="0"/>
    <n v="5"/>
    <n v="2"/>
    <n v="2"/>
    <n v="3"/>
    <n v="0"/>
    <n v="0"/>
    <n v="12"/>
    <n v="0"/>
    <n v="6000"/>
    <n v="2400"/>
    <n v="2400"/>
    <n v="3600"/>
    <n v="0"/>
    <n v="0"/>
    <n v="14400"/>
    <n v="12"/>
    <n v="1200"/>
    <n v="14400"/>
    <n v="204.00000000000003"/>
    <n v="2448.0000000000005"/>
  </r>
  <r>
    <s v=""/>
    <n v="0"/>
    <s v="10080641A057501B000"/>
    <s v="10080641A057501B000XL"/>
    <n v="1008064"/>
    <s v="1A05750"/>
    <s v="1B000"/>
    <s v="XL"/>
    <s v="VERSACE"/>
    <s v="SS23"/>
    <s v="2023PE"/>
    <x v="1"/>
    <x v="1"/>
    <s v="RTW"/>
    <x v="10"/>
    <s v="SWEATSHIRT"/>
    <s v="EOS"/>
    <n v="0"/>
    <n v="0"/>
    <n v="2"/>
    <n v="1"/>
    <n v="1"/>
    <n v="0"/>
    <n v="0"/>
    <n v="4"/>
    <n v="0"/>
    <n v="0"/>
    <n v="2400"/>
    <n v="1200"/>
    <n v="1200"/>
    <n v="0"/>
    <n v="0"/>
    <n v="4800"/>
    <n v="4"/>
    <n v="1200"/>
    <n v="4800"/>
    <n v="204.00000000000003"/>
    <n v="816.00000000000011"/>
  </r>
  <r>
    <s v=""/>
    <n v="0"/>
    <s v="10080641A057501B000"/>
    <s v="10080641A057501B0002XL"/>
    <n v="1008064"/>
    <s v="1A05750"/>
    <s v="1B000"/>
    <s v="2XL"/>
    <s v="VERSACE"/>
    <s v="SS23"/>
    <s v="2023PE"/>
    <x v="1"/>
    <x v="1"/>
    <s v="RTW"/>
    <x v="10"/>
    <s v="SWEATSHIRT"/>
    <s v="EOS"/>
    <n v="0"/>
    <n v="0"/>
    <n v="0"/>
    <n v="0"/>
    <n v="1"/>
    <n v="0"/>
    <n v="0"/>
    <n v="1"/>
    <n v="0"/>
    <n v="0"/>
    <n v="0"/>
    <n v="0"/>
    <n v="1200"/>
    <n v="0"/>
    <n v="0"/>
    <n v="1200"/>
    <n v="1"/>
    <n v="1200"/>
    <n v="1200"/>
    <n v="204.00000000000003"/>
    <n v="204.00000000000003"/>
  </r>
  <r>
    <s v="1008621_1A06082_1B000"/>
    <n v="1"/>
    <s v="10086211A060821B000"/>
    <s v="10086211A060821B000XS"/>
    <n v="1008621"/>
    <s v="1A06082"/>
    <s v="1B000"/>
    <s v="XS"/>
    <s v="VERSACE"/>
    <s v="SS23"/>
    <s v="2023PE"/>
    <x v="1"/>
    <x v="1"/>
    <s v="RTW"/>
    <x v="10"/>
    <s v="SWEATSHIRT"/>
    <s v="EOS"/>
    <n v="0"/>
    <n v="0"/>
    <n v="0"/>
    <n v="0"/>
    <n v="0"/>
    <n v="0"/>
    <n v="0"/>
    <n v="0"/>
    <n v="0"/>
    <n v="0"/>
    <n v="0"/>
    <n v="0"/>
    <n v="0"/>
    <n v="0"/>
    <n v="0"/>
    <n v="0"/>
    <n v="0"/>
    <n v="1200"/>
    <n v="0"/>
    <n v="204.00000000000003"/>
    <n v="0"/>
  </r>
  <r>
    <s v=""/>
    <n v="0"/>
    <s v="10086211A060821B000"/>
    <s v="10086211A060821B000S"/>
    <n v="1008621"/>
    <s v="1A06082"/>
    <s v="1B000"/>
    <s v="S"/>
    <s v="VERSACE"/>
    <s v="SS23"/>
    <s v="2023PE"/>
    <x v="1"/>
    <x v="1"/>
    <s v="RTW"/>
    <x v="10"/>
    <s v="SWEATSHIRT"/>
    <s v="EOS"/>
    <n v="0"/>
    <n v="0"/>
    <n v="0"/>
    <n v="0"/>
    <n v="0"/>
    <n v="0"/>
    <n v="0"/>
    <n v="0"/>
    <n v="0"/>
    <n v="0"/>
    <n v="0"/>
    <n v="0"/>
    <n v="0"/>
    <n v="0"/>
    <n v="0"/>
    <n v="0"/>
    <n v="0"/>
    <n v="1200"/>
    <n v="0"/>
    <n v="204.00000000000003"/>
    <n v="0"/>
  </r>
  <r>
    <s v=""/>
    <n v="0"/>
    <s v="10086211A060821B000"/>
    <s v="10086211A060821B000L"/>
    <n v="1008621"/>
    <s v="1A06082"/>
    <s v="1B000"/>
    <s v="L"/>
    <s v="VERSACE"/>
    <s v="SS23"/>
    <s v="2023PE"/>
    <x v="1"/>
    <x v="1"/>
    <s v="RTW"/>
    <x v="10"/>
    <s v="SWEATSHIRT"/>
    <s v="EOS"/>
    <n v="0"/>
    <n v="1"/>
    <n v="0"/>
    <n v="0"/>
    <n v="0"/>
    <n v="0"/>
    <n v="0"/>
    <n v="1"/>
    <n v="0"/>
    <n v="1200"/>
    <n v="0"/>
    <n v="0"/>
    <n v="0"/>
    <n v="0"/>
    <n v="0"/>
    <n v="1200"/>
    <n v="1"/>
    <n v="1200"/>
    <n v="1200"/>
    <n v="204.00000000000003"/>
    <n v="204.00000000000003"/>
  </r>
  <r>
    <s v="1009544_1A06795_1B000"/>
    <n v="1"/>
    <s v="10095441A067951B000"/>
    <s v="10095441A067951B000XS"/>
    <n v="1009544"/>
    <s v="1A06795"/>
    <s v="1B000"/>
    <s v="XS"/>
    <s v="VERSACE"/>
    <s v="SS23"/>
    <s v="2023PE"/>
    <x v="1"/>
    <x v="1"/>
    <s v="RTW"/>
    <x v="10"/>
    <s v="SWEATSHIRT"/>
    <s v="EOS"/>
    <n v="0"/>
    <n v="0"/>
    <n v="0"/>
    <n v="0"/>
    <n v="0"/>
    <n v="0"/>
    <n v="0"/>
    <n v="0"/>
    <n v="0"/>
    <n v="0"/>
    <n v="0"/>
    <n v="0"/>
    <n v="0"/>
    <n v="0"/>
    <n v="0"/>
    <n v="0"/>
    <n v="0"/>
    <n v="1400"/>
    <n v="0"/>
    <n v="238.00000000000003"/>
    <n v="0"/>
  </r>
  <r>
    <s v=""/>
    <n v="0"/>
    <s v="10095441A067951B000"/>
    <s v="10095441A067951B000S"/>
    <n v="1009544"/>
    <s v="1A06795"/>
    <s v="1B000"/>
    <s v="S"/>
    <s v="VERSACE"/>
    <s v="SS23"/>
    <s v="2023PE"/>
    <x v="1"/>
    <x v="1"/>
    <s v="RTW"/>
    <x v="10"/>
    <s v="SWEATSHIRT"/>
    <s v="EOS"/>
    <n v="0"/>
    <n v="1"/>
    <n v="0"/>
    <n v="0"/>
    <n v="0"/>
    <n v="1"/>
    <n v="0"/>
    <n v="2"/>
    <n v="0"/>
    <n v="1400"/>
    <n v="0"/>
    <n v="0"/>
    <n v="0"/>
    <n v="1400"/>
    <n v="0"/>
    <n v="2800"/>
    <n v="2"/>
    <n v="1400"/>
    <n v="2800"/>
    <n v="238.00000000000003"/>
    <n v="476.00000000000006"/>
  </r>
  <r>
    <s v=""/>
    <n v="0"/>
    <s v="10095441A067951B000"/>
    <s v="10095441A067951B000M"/>
    <n v="1009544"/>
    <s v="1A06795"/>
    <s v="1B000"/>
    <s v="M"/>
    <s v="VERSACE"/>
    <s v="SS23"/>
    <s v="2023PE"/>
    <x v="1"/>
    <x v="1"/>
    <s v="RTW"/>
    <x v="10"/>
    <s v="SWEATSHIRT"/>
    <s v="EOS"/>
    <n v="0"/>
    <n v="0"/>
    <n v="0"/>
    <n v="0"/>
    <n v="0"/>
    <n v="0"/>
    <n v="0"/>
    <n v="0"/>
    <n v="0"/>
    <n v="0"/>
    <n v="0"/>
    <n v="0"/>
    <n v="0"/>
    <n v="0"/>
    <n v="0"/>
    <n v="0"/>
    <n v="0"/>
    <n v="1400"/>
    <n v="0"/>
    <n v="238.00000000000003"/>
    <n v="0"/>
  </r>
  <r>
    <s v=""/>
    <n v="0"/>
    <s v="10095441A067951B000"/>
    <s v="10095441A067951B000L"/>
    <n v="1009544"/>
    <s v="1A06795"/>
    <s v="1B000"/>
    <s v="L"/>
    <s v="VERSACE"/>
    <s v="SS23"/>
    <s v="2023PE"/>
    <x v="1"/>
    <x v="1"/>
    <s v="RTW"/>
    <x v="10"/>
    <s v="SWEATSHIRT"/>
    <s v="EOS"/>
    <n v="0"/>
    <n v="1"/>
    <n v="0"/>
    <n v="0"/>
    <n v="0"/>
    <n v="0"/>
    <n v="0"/>
    <n v="1"/>
    <n v="0"/>
    <n v="1400"/>
    <n v="0"/>
    <n v="0"/>
    <n v="0"/>
    <n v="0"/>
    <n v="0"/>
    <n v="1400"/>
    <n v="1"/>
    <n v="1400"/>
    <n v="1400"/>
    <n v="238.00000000000003"/>
    <n v="238.00000000000003"/>
  </r>
  <r>
    <s v="A87372_A228806_A1008"/>
    <n v="1"/>
    <s v="A87372A228806A1008"/>
    <s v="A87372A228806A1008L"/>
    <s v="A87372"/>
    <s v="A228806"/>
    <s v="A1008"/>
    <s v="L"/>
    <s v="VERSACE"/>
    <s v="FW22&amp;Before"/>
    <s v="2021AI"/>
    <x v="1"/>
    <x v="1"/>
    <s v="RTW"/>
    <x v="10"/>
    <s v="T-SHIRT"/>
    <s v="EOS"/>
    <n v="0"/>
    <n v="1"/>
    <n v="0"/>
    <n v="0"/>
    <n v="0"/>
    <n v="0"/>
    <n v="0"/>
    <n v="1"/>
    <n v="0"/>
    <n v="695"/>
    <n v="0"/>
    <n v="0"/>
    <n v="0"/>
    <n v="0"/>
    <n v="0"/>
    <n v="695"/>
    <n v="1"/>
    <n v="695"/>
    <n v="695"/>
    <n v="118.15"/>
    <n v="118.15"/>
  </r>
  <r>
    <s v="1001422_1A01053_1U610"/>
    <n v="1"/>
    <s v="10014221A010531U610"/>
    <s v="10014221A010531U6105XL"/>
    <n v="1001422"/>
    <s v="1A01053"/>
    <s v="1U610"/>
    <s v="5XL"/>
    <s v="VERSACE"/>
    <s v="FW22&amp;Before"/>
    <s v="2021AI"/>
    <x v="1"/>
    <x v="1"/>
    <s v="RTW"/>
    <x v="10"/>
    <s v="T-SHIRT"/>
    <s v="EOS"/>
    <n v="0"/>
    <n v="0"/>
    <n v="0"/>
    <n v="1"/>
    <n v="0"/>
    <n v="0"/>
    <n v="0"/>
    <n v="1"/>
    <n v="0"/>
    <n v="0"/>
    <n v="0"/>
    <n v="595"/>
    <n v="0"/>
    <n v="0"/>
    <n v="0"/>
    <n v="595"/>
    <n v="1"/>
    <n v="595"/>
    <n v="595"/>
    <n v="101.15"/>
    <n v="101.15"/>
  </r>
  <r>
    <s v=""/>
    <n v="0"/>
    <s v="10014221A010531U610"/>
    <s v="10014221A010531U610XL"/>
    <n v="1001422"/>
    <s v="1A01053"/>
    <s v="1U610"/>
    <s v="XL"/>
    <s v="VERSACE"/>
    <s v="FW22&amp;Before"/>
    <s v="2021AI"/>
    <x v="1"/>
    <x v="1"/>
    <s v="RTW"/>
    <x v="10"/>
    <s v="T-SHIRT"/>
    <s v="EOS"/>
    <n v="0"/>
    <n v="0"/>
    <n v="0"/>
    <n v="1"/>
    <n v="0"/>
    <n v="0"/>
    <n v="0"/>
    <n v="1"/>
    <n v="0"/>
    <n v="0"/>
    <n v="0"/>
    <n v="595"/>
    <n v="0"/>
    <n v="0"/>
    <n v="0"/>
    <n v="595"/>
    <n v="1"/>
    <n v="595"/>
    <n v="595"/>
    <n v="101.15"/>
    <n v="101.15"/>
  </r>
  <r>
    <s v=""/>
    <n v="0"/>
    <s v="10014221A010531U610"/>
    <s v="10014221A010531U6103XL"/>
    <n v="1001422"/>
    <s v="1A01053"/>
    <s v="1U610"/>
    <s v="3XL"/>
    <s v="VERSACE"/>
    <s v="FW22&amp;Before"/>
    <s v="2021AI"/>
    <x v="1"/>
    <x v="1"/>
    <s v="RTW"/>
    <x v="10"/>
    <s v="T-SHIRT"/>
    <s v="EOS"/>
    <n v="0"/>
    <n v="0"/>
    <n v="0"/>
    <n v="1"/>
    <n v="0"/>
    <n v="0"/>
    <n v="0"/>
    <n v="1"/>
    <n v="0"/>
    <n v="0"/>
    <n v="0"/>
    <n v="595"/>
    <n v="0"/>
    <n v="0"/>
    <n v="0"/>
    <n v="595"/>
    <n v="1"/>
    <n v="595"/>
    <n v="595"/>
    <n v="101.15"/>
    <n v="101.15"/>
  </r>
  <r>
    <s v="1002483_1A01814_1B000"/>
    <n v="1"/>
    <s v="10024831A018141B000"/>
    <s v="10024831A018141B000M"/>
    <n v="1002483"/>
    <s v="1A01814"/>
    <s v="1B000"/>
    <s v="M"/>
    <s v="VERSACE"/>
    <s v="FW22&amp;Before"/>
    <s v="2021AI"/>
    <x v="1"/>
    <x v="1"/>
    <s v="RTW"/>
    <x v="10"/>
    <s v="T-SHIRT"/>
    <s v="EOS"/>
    <n v="0"/>
    <n v="0"/>
    <n v="0"/>
    <n v="1"/>
    <n v="0"/>
    <n v="0"/>
    <n v="0"/>
    <n v="1"/>
    <n v="0"/>
    <n v="0"/>
    <n v="0"/>
    <n v="395"/>
    <n v="0"/>
    <n v="0"/>
    <n v="0"/>
    <n v="395"/>
    <n v="1"/>
    <n v="395"/>
    <n v="395"/>
    <n v="67.150000000000006"/>
    <n v="67.150000000000006"/>
  </r>
  <r>
    <s v=""/>
    <n v="0"/>
    <s v="10024831A018141B000"/>
    <s v="10024831A018141B000L"/>
    <n v="1002483"/>
    <s v="1A01814"/>
    <s v="1B000"/>
    <s v="L"/>
    <s v="VERSACE"/>
    <s v="FW22&amp;Before"/>
    <s v="2021AI"/>
    <x v="1"/>
    <x v="1"/>
    <s v="RTW"/>
    <x v="10"/>
    <s v="T-SHIRT"/>
    <s v="EOS"/>
    <n v="0"/>
    <n v="0"/>
    <n v="0"/>
    <n v="1"/>
    <n v="0"/>
    <n v="0"/>
    <n v="0"/>
    <n v="1"/>
    <n v="0"/>
    <n v="0"/>
    <n v="0"/>
    <n v="395"/>
    <n v="0"/>
    <n v="0"/>
    <n v="0"/>
    <n v="395"/>
    <n v="1"/>
    <n v="395"/>
    <n v="395"/>
    <n v="67.150000000000006"/>
    <n v="67.150000000000006"/>
  </r>
  <r>
    <s v="1005532_1A03893_1PG20"/>
    <n v="1"/>
    <s v="10055321A038931PG20"/>
    <s v="10055321A038931PG20XS"/>
    <n v="1005532"/>
    <s v="1A03893"/>
    <s v="1PG20"/>
    <s v="XS"/>
    <s v="VERSACE"/>
    <s v="FW22&amp;Before"/>
    <s v="2022PE"/>
    <x v="1"/>
    <x v="1"/>
    <s v="RTW"/>
    <x v="10"/>
    <s v="T-SHIRT"/>
    <s v="EOS"/>
    <n v="3"/>
    <n v="0"/>
    <n v="0"/>
    <n v="0"/>
    <n v="0"/>
    <n v="0"/>
    <n v="0"/>
    <n v="3"/>
    <n v="3585"/>
    <n v="0"/>
    <n v="0"/>
    <n v="0"/>
    <n v="0"/>
    <n v="0"/>
    <n v="0"/>
    <n v="3585"/>
    <n v="3"/>
    <n v="1195"/>
    <n v="3585"/>
    <n v="203.15"/>
    <n v="609.45000000000005"/>
  </r>
  <r>
    <s v=""/>
    <n v="0"/>
    <s v="10055321A038931PG20"/>
    <s v="10055321A038931PG20S"/>
    <n v="1005532"/>
    <s v="1A03893"/>
    <s v="1PG20"/>
    <s v="S"/>
    <s v="VERSACE"/>
    <s v="FW22&amp;Before"/>
    <s v="2022PE"/>
    <x v="1"/>
    <x v="1"/>
    <s v="RTW"/>
    <x v="10"/>
    <s v="T-SHIRT"/>
    <s v="EOS"/>
    <n v="3"/>
    <n v="0"/>
    <n v="0"/>
    <n v="0"/>
    <n v="0"/>
    <n v="0"/>
    <n v="0"/>
    <n v="3"/>
    <n v="3585"/>
    <n v="0"/>
    <n v="0"/>
    <n v="0"/>
    <n v="0"/>
    <n v="0"/>
    <n v="0"/>
    <n v="3585"/>
    <n v="3"/>
    <n v="1195"/>
    <n v="3585"/>
    <n v="203.15"/>
    <n v="609.45000000000005"/>
  </r>
  <r>
    <s v=""/>
    <n v="0"/>
    <s v="10055321A038931PG20"/>
    <s v="10055321A038931PG20M"/>
    <n v="1005532"/>
    <s v="1A03893"/>
    <s v="1PG20"/>
    <s v="M"/>
    <s v="VERSACE"/>
    <s v="FW22&amp;Before"/>
    <s v="2022PE"/>
    <x v="1"/>
    <x v="1"/>
    <s v="RTW"/>
    <x v="10"/>
    <s v="T-SHIRT"/>
    <s v="EOS"/>
    <n v="1"/>
    <n v="0"/>
    <n v="0"/>
    <n v="0"/>
    <n v="0"/>
    <n v="0"/>
    <n v="0"/>
    <n v="1"/>
    <n v="1195"/>
    <n v="0"/>
    <n v="0"/>
    <n v="0"/>
    <n v="0"/>
    <n v="0"/>
    <n v="0"/>
    <n v="1195"/>
    <n v="1"/>
    <n v="1195"/>
    <n v="1195"/>
    <n v="203.15"/>
    <n v="203.15"/>
  </r>
  <r>
    <s v=""/>
    <n v="0"/>
    <s v="10055321A038931PG20"/>
    <s v="10055321A038931PG20L"/>
    <n v="1005532"/>
    <s v="1A03893"/>
    <s v="1PG20"/>
    <s v="L"/>
    <s v="VERSACE"/>
    <s v="FW22&amp;Before"/>
    <s v="2022PE"/>
    <x v="1"/>
    <x v="1"/>
    <s v="RTW"/>
    <x v="10"/>
    <s v="T-SHIRT"/>
    <s v="EOS"/>
    <n v="1"/>
    <n v="0"/>
    <n v="0"/>
    <n v="0"/>
    <n v="0"/>
    <n v="0"/>
    <n v="0"/>
    <n v="1"/>
    <n v="1195"/>
    <n v="0"/>
    <n v="0"/>
    <n v="0"/>
    <n v="0"/>
    <n v="0"/>
    <n v="0"/>
    <n v="1195"/>
    <n v="1"/>
    <n v="1195"/>
    <n v="1195"/>
    <n v="203.15"/>
    <n v="203.15"/>
  </r>
  <r>
    <s v=""/>
    <n v="0"/>
    <s v="10055321A038931PG20"/>
    <s v="10055321A038931PG20XL"/>
    <n v="1005532"/>
    <s v="1A03893"/>
    <s v="1PG20"/>
    <s v="XL"/>
    <s v="VERSACE"/>
    <s v="FW22&amp;Before"/>
    <s v="2022PE"/>
    <x v="1"/>
    <x v="1"/>
    <s v="RTW"/>
    <x v="10"/>
    <s v="T-SHIRT"/>
    <s v="EOS"/>
    <n v="0"/>
    <n v="0"/>
    <n v="0"/>
    <n v="0"/>
    <n v="0"/>
    <n v="0"/>
    <n v="0"/>
    <n v="0"/>
    <n v="0"/>
    <n v="0"/>
    <n v="0"/>
    <n v="0"/>
    <n v="0"/>
    <n v="0"/>
    <n v="0"/>
    <n v="0"/>
    <n v="0"/>
    <n v="1195"/>
    <n v="0"/>
    <n v="203.15"/>
    <n v="0"/>
  </r>
  <r>
    <s v="A89289_A228806_A1001"/>
    <n v="1"/>
    <s v="A89289A228806A1001"/>
    <s v="A89289A228806A1001XS"/>
    <s v="A89289"/>
    <s v="A228806"/>
    <s v="A1001"/>
    <s v="XS"/>
    <s v="VERSACE"/>
    <s v="FW22&amp;Before"/>
    <s v="2022AI"/>
    <x v="1"/>
    <x v="1"/>
    <s v="RTW"/>
    <x v="10"/>
    <s v="T-SHIRT"/>
    <s v="EOS"/>
    <n v="0"/>
    <n v="0"/>
    <n v="0"/>
    <n v="0"/>
    <n v="0"/>
    <n v="1"/>
    <n v="0"/>
    <n v="1"/>
    <n v="0"/>
    <n v="0"/>
    <n v="0"/>
    <n v="0"/>
    <n v="0"/>
    <n v="295"/>
    <n v="0"/>
    <n v="295"/>
    <n v="1"/>
    <n v="295"/>
    <n v="295"/>
    <n v="50.150000000000006"/>
    <n v="50.150000000000006"/>
  </r>
  <r>
    <s v=""/>
    <n v="0"/>
    <s v="A89289A228806A1001"/>
    <s v="A89289A228806A10013XL"/>
    <s v="A89289"/>
    <s v="A228806"/>
    <s v="A1001"/>
    <s v="3XL"/>
    <s v="VERSACE"/>
    <s v="FW22&amp;Before"/>
    <s v="2022AI"/>
    <x v="1"/>
    <x v="1"/>
    <s v="RTW"/>
    <x v="10"/>
    <s v="T-SHIRT"/>
    <s v="EOS"/>
    <n v="0"/>
    <n v="0"/>
    <n v="0"/>
    <n v="2"/>
    <n v="0"/>
    <n v="0"/>
    <n v="0"/>
    <n v="2"/>
    <n v="0"/>
    <n v="0"/>
    <n v="0"/>
    <n v="590"/>
    <n v="0"/>
    <n v="0"/>
    <n v="0"/>
    <n v="590"/>
    <n v="2"/>
    <n v="295"/>
    <n v="590"/>
    <n v="50.150000000000006"/>
    <n v="100.30000000000001"/>
  </r>
  <r>
    <s v="A89289_A228806_A1008"/>
    <n v="1"/>
    <s v="A89289A228806A1008"/>
    <s v="A89289A228806A1008XS"/>
    <s v="A89289"/>
    <s v="A228806"/>
    <s v="A1008"/>
    <s v="XS"/>
    <s v="VERSACE"/>
    <s v="FW22&amp;Before"/>
    <s v="2022AI"/>
    <x v="1"/>
    <x v="1"/>
    <s v="RTW"/>
    <x v="10"/>
    <s v="T-SHIRT"/>
    <s v="EOS"/>
    <n v="0"/>
    <n v="0"/>
    <n v="2"/>
    <n v="0"/>
    <n v="0"/>
    <n v="8"/>
    <n v="0"/>
    <n v="10"/>
    <n v="0"/>
    <n v="0"/>
    <n v="590"/>
    <n v="0"/>
    <n v="0"/>
    <n v="2360"/>
    <n v="0"/>
    <n v="2950"/>
    <n v="10"/>
    <n v="295"/>
    <n v="2950"/>
    <n v="50.150000000000006"/>
    <n v="501.50000000000006"/>
  </r>
  <r>
    <s v=""/>
    <n v="0"/>
    <s v="A89289A228806A1008"/>
    <s v="A89289A228806A1008S"/>
    <s v="A89289"/>
    <s v="A228806"/>
    <s v="A1008"/>
    <s v="S"/>
    <s v="VERSACE"/>
    <s v="FW22&amp;Before"/>
    <s v="2022AI"/>
    <x v="1"/>
    <x v="1"/>
    <s v="RTW"/>
    <x v="10"/>
    <s v="T-SHIRT"/>
    <s v="EOS"/>
    <n v="0"/>
    <n v="0"/>
    <n v="0"/>
    <n v="0"/>
    <n v="0"/>
    <n v="3"/>
    <n v="0"/>
    <n v="3"/>
    <n v="0"/>
    <n v="0"/>
    <n v="0"/>
    <n v="0"/>
    <n v="0"/>
    <n v="885"/>
    <n v="0"/>
    <n v="885"/>
    <n v="3"/>
    <n v="295"/>
    <n v="885"/>
    <n v="50.150000000000006"/>
    <n v="150.45000000000002"/>
  </r>
  <r>
    <s v="1001619_1A01263_1W000"/>
    <n v="1"/>
    <s v="10016191A012631W000"/>
    <s v="10016191A012631W000L"/>
    <n v="1001619"/>
    <s v="1A01263"/>
    <s v="1W000"/>
    <s v="L"/>
    <s v="VERSACE"/>
    <s v="FW22&amp;Before"/>
    <s v="2022AI"/>
    <x v="1"/>
    <x v="1"/>
    <s v="RTW"/>
    <x v="10"/>
    <s v="T-SHIRT"/>
    <s v="EOS"/>
    <n v="0"/>
    <n v="0"/>
    <n v="0"/>
    <n v="0"/>
    <n v="0"/>
    <n v="0"/>
    <n v="0"/>
    <n v="0"/>
    <n v="0"/>
    <n v="0"/>
    <n v="0"/>
    <n v="0"/>
    <n v="0"/>
    <n v="0"/>
    <n v="0"/>
    <n v="0"/>
    <n v="0"/>
    <n v="795"/>
    <n v="0"/>
    <n v="135.15"/>
    <n v="0"/>
  </r>
  <r>
    <s v=""/>
    <n v="0"/>
    <s v="10016191A012631W000"/>
    <s v="10016191A012631W000XL"/>
    <n v="1001619"/>
    <s v="1A01263"/>
    <s v="1W000"/>
    <s v="XL"/>
    <s v="VERSACE"/>
    <s v="FW22&amp;Before"/>
    <s v="2022AI"/>
    <x v="1"/>
    <x v="1"/>
    <s v="RTW"/>
    <x v="10"/>
    <s v="T-SHIRT"/>
    <s v="EOS"/>
    <n v="0"/>
    <n v="0"/>
    <n v="0"/>
    <n v="0"/>
    <n v="0"/>
    <n v="0"/>
    <n v="0"/>
    <n v="0"/>
    <n v="0"/>
    <n v="0"/>
    <n v="0"/>
    <n v="0"/>
    <n v="0"/>
    <n v="0"/>
    <n v="0"/>
    <n v="0"/>
    <n v="0"/>
    <n v="795"/>
    <n v="0"/>
    <n v="135.15"/>
    <n v="0"/>
  </r>
  <r>
    <s v=""/>
    <n v="0"/>
    <s v="10016191A012631W000"/>
    <s v="10016191A012631W0002XL"/>
    <n v="1001619"/>
    <s v="1A01263"/>
    <s v="1W000"/>
    <s v="2XL"/>
    <s v="VERSACE"/>
    <s v="FW22&amp;Before"/>
    <s v="2022AI"/>
    <x v="1"/>
    <x v="1"/>
    <s v="RTW"/>
    <x v="10"/>
    <s v="T-SHIRT"/>
    <s v="EOS"/>
    <n v="1"/>
    <n v="0"/>
    <n v="0"/>
    <n v="0"/>
    <n v="0"/>
    <n v="0"/>
    <n v="0"/>
    <n v="1"/>
    <n v="795"/>
    <n v="0"/>
    <n v="0"/>
    <n v="0"/>
    <n v="0"/>
    <n v="0"/>
    <n v="0"/>
    <n v="795"/>
    <n v="1"/>
    <n v="795"/>
    <n v="795"/>
    <n v="135.15"/>
    <n v="135.15"/>
  </r>
  <r>
    <s v=""/>
    <n v="0"/>
    <s v="10016191A012631W000"/>
    <s v="10016191A012631W0003XL"/>
    <n v="1001619"/>
    <s v="1A01263"/>
    <s v="1W000"/>
    <s v="3XL"/>
    <s v="VERSACE"/>
    <s v="FW22&amp;Before"/>
    <s v="2022AI"/>
    <x v="1"/>
    <x v="1"/>
    <s v="RTW"/>
    <x v="10"/>
    <s v="T-SHIRT"/>
    <s v="EOS"/>
    <n v="0"/>
    <n v="0"/>
    <n v="0"/>
    <n v="0"/>
    <n v="0"/>
    <n v="0"/>
    <n v="0"/>
    <n v="0"/>
    <n v="0"/>
    <n v="0"/>
    <n v="0"/>
    <n v="0"/>
    <n v="0"/>
    <n v="0"/>
    <n v="0"/>
    <n v="0"/>
    <n v="0"/>
    <n v="795"/>
    <n v="0"/>
    <n v="135.15"/>
    <n v="0"/>
  </r>
  <r>
    <s v="1003906_1A02800_1W000"/>
    <n v="1"/>
    <s v="10039061A028001W000"/>
    <s v="10039061A028001W0005XL"/>
    <n v="1003906"/>
    <s v="1A02800"/>
    <s v="1W000"/>
    <s v="5XL"/>
    <s v="VERSACE"/>
    <s v="FW22&amp;Before"/>
    <s v="2022AI"/>
    <x v="1"/>
    <x v="1"/>
    <s v="RTW"/>
    <x v="10"/>
    <s v="T-SHIRT"/>
    <s v="EOS"/>
    <n v="0"/>
    <n v="0"/>
    <n v="1"/>
    <n v="0"/>
    <n v="0"/>
    <n v="0"/>
    <n v="0"/>
    <n v="1"/>
    <n v="0"/>
    <n v="0"/>
    <n v="295"/>
    <n v="0"/>
    <n v="0"/>
    <n v="0"/>
    <n v="0"/>
    <n v="295"/>
    <n v="1"/>
    <n v="295"/>
    <n v="295"/>
    <n v="50.150000000000006"/>
    <n v="50.150000000000006"/>
  </r>
  <r>
    <s v=""/>
    <n v="0"/>
    <s v="10039061A028001W000"/>
    <s v="10039061A028001W0004XL"/>
    <n v="1003906"/>
    <s v="1A02800"/>
    <s v="1W000"/>
    <s v="4XL"/>
    <s v="VERSACE"/>
    <s v="FW22&amp;Before"/>
    <s v="2022AI"/>
    <x v="1"/>
    <x v="1"/>
    <s v="RTW"/>
    <x v="10"/>
    <s v="T-SHIRT"/>
    <s v="EOS"/>
    <n v="0"/>
    <n v="0"/>
    <n v="1"/>
    <n v="0"/>
    <n v="0"/>
    <n v="0"/>
    <n v="0"/>
    <n v="1"/>
    <n v="0"/>
    <n v="0"/>
    <n v="295"/>
    <n v="0"/>
    <n v="0"/>
    <n v="0"/>
    <n v="0"/>
    <n v="295"/>
    <n v="1"/>
    <n v="295"/>
    <n v="295"/>
    <n v="50.150000000000006"/>
    <n v="50.150000000000006"/>
  </r>
  <r>
    <s v="1006010_1A04117_2W580"/>
    <n v="1"/>
    <s v="10060101A041172W580"/>
    <s v="10060101A041172W580XL"/>
    <n v="1006010"/>
    <s v="1A04117"/>
    <s v="2W580"/>
    <s v="XL"/>
    <s v="VERSACE"/>
    <s v="FW22&amp;Before"/>
    <s v="2022AI"/>
    <x v="1"/>
    <x v="1"/>
    <s v="RTW"/>
    <x v="10"/>
    <s v="T-SHIRT"/>
    <s v="EOS"/>
    <n v="0"/>
    <n v="0"/>
    <n v="0"/>
    <n v="0"/>
    <n v="0"/>
    <n v="1"/>
    <n v="0"/>
    <n v="1"/>
    <n v="0"/>
    <n v="0"/>
    <n v="0"/>
    <n v="0"/>
    <n v="0"/>
    <n v="895"/>
    <n v="0"/>
    <n v="895"/>
    <n v="1"/>
    <n v="895"/>
    <n v="895"/>
    <n v="152.15"/>
    <n v="152.15"/>
  </r>
  <r>
    <s v="1006983_1A04961_1Y740"/>
    <n v="1"/>
    <s v="10069831A049611Y740"/>
    <s v="10069831A049611Y740XS"/>
    <n v="1006983"/>
    <s v="1A04961"/>
    <s v="1Y740"/>
    <s v="XS"/>
    <s v="VERSACE"/>
    <s v="FW22&amp;Before"/>
    <s v="2022AI"/>
    <x v="1"/>
    <x v="1"/>
    <s v="RTW"/>
    <x v="10"/>
    <s v="T-SHIRT"/>
    <s v="EOS"/>
    <n v="0"/>
    <n v="0"/>
    <n v="0"/>
    <n v="0"/>
    <n v="0"/>
    <n v="1"/>
    <n v="0"/>
    <n v="1"/>
    <n v="0"/>
    <n v="0"/>
    <n v="0"/>
    <n v="0"/>
    <n v="0"/>
    <n v="495"/>
    <n v="0"/>
    <n v="495"/>
    <n v="1"/>
    <n v="495"/>
    <n v="495"/>
    <n v="84.15"/>
    <n v="84.15"/>
  </r>
  <r>
    <s v=""/>
    <n v="0"/>
    <s v="10069831A049611Y740"/>
    <s v="10069831A049611Y740M"/>
    <n v="1006983"/>
    <s v="1A04961"/>
    <s v="1Y740"/>
    <s v="M"/>
    <s v="VERSACE"/>
    <s v="FW22&amp;Before"/>
    <s v="2022AI"/>
    <x v="1"/>
    <x v="1"/>
    <s v="RTW"/>
    <x v="10"/>
    <s v="T-SHIRT"/>
    <s v="EOS"/>
    <n v="0"/>
    <n v="0"/>
    <n v="0"/>
    <n v="1"/>
    <n v="0"/>
    <n v="1"/>
    <n v="0"/>
    <n v="2"/>
    <n v="0"/>
    <n v="0"/>
    <n v="0"/>
    <n v="495"/>
    <n v="0"/>
    <n v="495"/>
    <n v="0"/>
    <n v="990"/>
    <n v="2"/>
    <n v="495"/>
    <n v="990"/>
    <n v="84.15"/>
    <n v="168.3"/>
  </r>
  <r>
    <s v="1006447_1A04416_1B000"/>
    <n v="1"/>
    <s v="10064471A044161B000"/>
    <s v="10064471A044161B000XS"/>
    <n v="1006447"/>
    <s v="1A04416"/>
    <s v="1B000"/>
    <s v="XS"/>
    <s v="VERSACE"/>
    <s v="FW22&amp;Before"/>
    <s v="2022AI"/>
    <x v="1"/>
    <x v="1"/>
    <s v="RTW"/>
    <x v="10"/>
    <s v="T-SHIRT"/>
    <s v="EOS"/>
    <n v="0"/>
    <n v="0"/>
    <n v="0"/>
    <n v="0"/>
    <n v="0"/>
    <n v="1"/>
    <n v="0"/>
    <n v="1"/>
    <n v="0"/>
    <n v="0"/>
    <n v="0"/>
    <n v="0"/>
    <n v="0"/>
    <n v="895"/>
    <n v="0"/>
    <n v="895"/>
    <n v="1"/>
    <n v="895"/>
    <n v="895"/>
    <n v="152.15"/>
    <n v="152.15"/>
  </r>
  <r>
    <s v=""/>
    <n v="0"/>
    <s v="10064471A044161B000"/>
    <s v="10064471A044161B000S"/>
    <n v="1006447"/>
    <s v="1A04416"/>
    <s v="1B000"/>
    <s v="S"/>
    <s v="VERSACE"/>
    <s v="FW22&amp;Before"/>
    <s v="2022AI"/>
    <x v="1"/>
    <x v="1"/>
    <s v="RTW"/>
    <x v="10"/>
    <s v="T-SHIRT"/>
    <s v="EOS"/>
    <n v="0"/>
    <n v="0"/>
    <n v="0"/>
    <n v="0"/>
    <n v="0"/>
    <n v="2"/>
    <n v="0"/>
    <n v="2"/>
    <n v="0"/>
    <n v="0"/>
    <n v="0"/>
    <n v="0"/>
    <n v="0"/>
    <n v="1790"/>
    <n v="0"/>
    <n v="1790"/>
    <n v="2"/>
    <n v="895"/>
    <n v="1790"/>
    <n v="152.15"/>
    <n v="304.3"/>
  </r>
  <r>
    <s v="1008359_1A05988_1KB30"/>
    <n v="1"/>
    <s v="10083591A059881KB30"/>
    <s v="10083591A059881KB30XS"/>
    <n v="1008359"/>
    <s v="1A05988"/>
    <s v="1KB30"/>
    <s v="XS"/>
    <s v="VERSACE"/>
    <s v="SS23"/>
    <s v="2023PE"/>
    <x v="1"/>
    <x v="1"/>
    <s v="RTW"/>
    <x v="10"/>
    <s v="T-SHIRT"/>
    <s v="EOS"/>
    <n v="1"/>
    <n v="0"/>
    <n v="0"/>
    <n v="0"/>
    <n v="0"/>
    <n v="0"/>
    <n v="0"/>
    <n v="1"/>
    <n v="750"/>
    <n v="0"/>
    <n v="0"/>
    <n v="0"/>
    <n v="0"/>
    <n v="0"/>
    <n v="0"/>
    <n v="750"/>
    <n v="1"/>
    <n v="750"/>
    <n v="750"/>
    <n v="127.50000000000001"/>
    <n v="127.50000000000001"/>
  </r>
  <r>
    <s v=""/>
    <n v="0"/>
    <s v="10083591A059881KB30"/>
    <s v="10083591A059881KB30S"/>
    <n v="1008359"/>
    <s v="1A05988"/>
    <s v="1KB30"/>
    <s v="S"/>
    <s v="VERSACE"/>
    <s v="SS23"/>
    <s v="2023PE"/>
    <x v="1"/>
    <x v="1"/>
    <s v="RTW"/>
    <x v="10"/>
    <s v="T-SHIRT"/>
    <s v="EOS"/>
    <n v="4"/>
    <n v="1"/>
    <n v="1"/>
    <n v="0"/>
    <n v="0"/>
    <n v="0"/>
    <n v="0"/>
    <n v="6"/>
    <n v="3000"/>
    <n v="750"/>
    <n v="750"/>
    <n v="0"/>
    <n v="0"/>
    <n v="0"/>
    <n v="0"/>
    <n v="4500"/>
    <n v="6"/>
    <n v="750"/>
    <n v="4500"/>
    <n v="127.50000000000001"/>
    <n v="765.00000000000011"/>
  </r>
  <r>
    <s v=""/>
    <n v="0"/>
    <s v="10083591A059881KB30"/>
    <s v="10083591A059881KB30M"/>
    <n v="1008359"/>
    <s v="1A05988"/>
    <s v="1KB30"/>
    <s v="M"/>
    <s v="VERSACE"/>
    <s v="SS23"/>
    <s v="2023PE"/>
    <x v="1"/>
    <x v="1"/>
    <s v="RTW"/>
    <x v="10"/>
    <s v="T-SHIRT"/>
    <s v="EOS"/>
    <n v="0"/>
    <n v="1"/>
    <n v="1"/>
    <n v="1"/>
    <n v="0"/>
    <n v="0"/>
    <n v="0"/>
    <n v="3"/>
    <n v="0"/>
    <n v="750"/>
    <n v="750"/>
    <n v="750"/>
    <n v="0"/>
    <n v="0"/>
    <n v="0"/>
    <n v="2250"/>
    <n v="3"/>
    <n v="750"/>
    <n v="2250"/>
    <n v="127.50000000000001"/>
    <n v="382.50000000000006"/>
  </r>
  <r>
    <s v=""/>
    <n v="0"/>
    <s v="10083591A059881KB30"/>
    <s v="10083591A059881KB30L"/>
    <n v="1008359"/>
    <s v="1A05988"/>
    <s v="1KB30"/>
    <s v="L"/>
    <s v="VERSACE"/>
    <s v="SS23"/>
    <s v="2023PE"/>
    <x v="1"/>
    <x v="1"/>
    <s v="RTW"/>
    <x v="10"/>
    <s v="T-SHIRT"/>
    <s v="EOS"/>
    <n v="0"/>
    <n v="1"/>
    <n v="1"/>
    <n v="0"/>
    <n v="0"/>
    <n v="1"/>
    <n v="0"/>
    <n v="3"/>
    <n v="0"/>
    <n v="750"/>
    <n v="750"/>
    <n v="0"/>
    <n v="0"/>
    <n v="750"/>
    <n v="0"/>
    <n v="2250"/>
    <n v="3"/>
    <n v="750"/>
    <n v="2250"/>
    <n v="127.50000000000001"/>
    <n v="382.50000000000006"/>
  </r>
  <r>
    <s v="1008969_1A06408_2B510"/>
    <n v="1"/>
    <s v="10089691A064082B510"/>
    <s v="10089691A064082B510XS"/>
    <n v="1008969"/>
    <s v="1A06408"/>
    <s v="2B510"/>
    <s v="XS"/>
    <s v="VERSACE"/>
    <s v="SS23"/>
    <s v="2023PE"/>
    <x v="1"/>
    <x v="1"/>
    <s v="RTW"/>
    <x v="10"/>
    <s v="T-SHIRT"/>
    <s v="EOS"/>
    <n v="0"/>
    <n v="0"/>
    <n v="1"/>
    <n v="0"/>
    <n v="0"/>
    <n v="1"/>
    <n v="0"/>
    <n v="2"/>
    <n v="0"/>
    <n v="0"/>
    <n v="690"/>
    <n v="0"/>
    <n v="0"/>
    <n v="690"/>
    <n v="0"/>
    <n v="1380"/>
    <n v="2"/>
    <n v="690"/>
    <n v="1380"/>
    <n v="117.30000000000001"/>
    <n v="234.60000000000002"/>
  </r>
  <r>
    <s v=""/>
    <n v="0"/>
    <s v="10089691A064082B510"/>
    <s v="10089691A064082B510S"/>
    <n v="1008969"/>
    <s v="1A06408"/>
    <s v="2B510"/>
    <s v="S"/>
    <s v="VERSACE"/>
    <s v="SS23"/>
    <s v="2023PE"/>
    <x v="1"/>
    <x v="1"/>
    <s v="RTW"/>
    <x v="10"/>
    <s v="T-SHIRT"/>
    <s v="EOS"/>
    <n v="0"/>
    <n v="0"/>
    <n v="2"/>
    <n v="0"/>
    <n v="0"/>
    <n v="2"/>
    <n v="0"/>
    <n v="4"/>
    <n v="0"/>
    <n v="0"/>
    <n v="1380"/>
    <n v="0"/>
    <n v="0"/>
    <n v="1380"/>
    <n v="0"/>
    <n v="2760"/>
    <n v="4"/>
    <n v="690"/>
    <n v="2760"/>
    <n v="117.30000000000001"/>
    <n v="469.20000000000005"/>
  </r>
  <r>
    <s v=""/>
    <n v="0"/>
    <s v="10089691A064082B510"/>
    <s v="10089691A064082B510M"/>
    <n v="1008969"/>
    <s v="1A06408"/>
    <s v="2B510"/>
    <s v="M"/>
    <s v="VERSACE"/>
    <s v="SS23"/>
    <s v="2023PE"/>
    <x v="1"/>
    <x v="1"/>
    <s v="RTW"/>
    <x v="10"/>
    <s v="T-SHIRT"/>
    <s v="EOS"/>
    <n v="0"/>
    <n v="0"/>
    <n v="3"/>
    <n v="2"/>
    <n v="1"/>
    <n v="0"/>
    <n v="0"/>
    <n v="6"/>
    <n v="0"/>
    <n v="0"/>
    <n v="2070"/>
    <n v="1380"/>
    <n v="690"/>
    <n v="0"/>
    <n v="0"/>
    <n v="4140"/>
    <n v="6"/>
    <n v="690"/>
    <n v="4140"/>
    <n v="117.30000000000001"/>
    <n v="703.80000000000007"/>
  </r>
  <r>
    <s v=""/>
    <n v="0"/>
    <s v="10089691A064082B510"/>
    <s v="10089691A064082B510L"/>
    <n v="1008969"/>
    <s v="1A06408"/>
    <s v="2B510"/>
    <s v="L"/>
    <s v="VERSACE"/>
    <s v="SS23"/>
    <s v="2023PE"/>
    <x v="1"/>
    <x v="1"/>
    <s v="RTW"/>
    <x v="10"/>
    <s v="T-SHIRT"/>
    <s v="EOS"/>
    <n v="0"/>
    <n v="4"/>
    <n v="4"/>
    <n v="2"/>
    <n v="2"/>
    <n v="5"/>
    <n v="0"/>
    <n v="17"/>
    <n v="0"/>
    <n v="2760"/>
    <n v="2760"/>
    <n v="1380"/>
    <n v="1380"/>
    <n v="3450"/>
    <n v="0"/>
    <n v="11730"/>
    <n v="17"/>
    <n v="690"/>
    <n v="11730"/>
    <n v="117.30000000000001"/>
    <n v="1994.1000000000001"/>
  </r>
  <r>
    <s v=""/>
    <n v="0"/>
    <s v="10089691A064082B510"/>
    <s v="10089691A064082B510XL"/>
    <n v="1008969"/>
    <s v="1A06408"/>
    <s v="2B510"/>
    <s v="XL"/>
    <s v="VERSACE"/>
    <s v="SS23"/>
    <s v="2023PE"/>
    <x v="1"/>
    <x v="1"/>
    <s v="RTW"/>
    <x v="10"/>
    <s v="T-SHIRT"/>
    <s v="EOS"/>
    <n v="0"/>
    <n v="0"/>
    <n v="0"/>
    <n v="1"/>
    <n v="0"/>
    <n v="1"/>
    <n v="0"/>
    <n v="2"/>
    <n v="0"/>
    <n v="0"/>
    <n v="0"/>
    <n v="690"/>
    <n v="0"/>
    <n v="690"/>
    <n v="0"/>
    <n v="1380"/>
    <n v="2"/>
    <n v="690"/>
    <n v="1380"/>
    <n v="117.30000000000001"/>
    <n v="234.60000000000002"/>
  </r>
  <r>
    <s v=""/>
    <n v="0"/>
    <s v="10089691A064082B510"/>
    <s v="10089691A064082B5102XL"/>
    <n v="1008969"/>
    <s v="1A06408"/>
    <s v="2B510"/>
    <s v="2XL"/>
    <s v="VERSACE"/>
    <s v="SS23"/>
    <s v="2023PE"/>
    <x v="1"/>
    <x v="1"/>
    <s v="RTW"/>
    <x v="10"/>
    <s v="T-SHIRT"/>
    <s v="EOS"/>
    <n v="0"/>
    <n v="0"/>
    <n v="1"/>
    <n v="0"/>
    <n v="0"/>
    <n v="0"/>
    <n v="0"/>
    <n v="1"/>
    <n v="0"/>
    <n v="0"/>
    <n v="690"/>
    <n v="0"/>
    <n v="0"/>
    <n v="0"/>
    <n v="0"/>
    <n v="690"/>
    <n v="1"/>
    <n v="690"/>
    <n v="690"/>
    <n v="117.30000000000001"/>
    <n v="117.30000000000001"/>
  </r>
  <r>
    <s v=""/>
    <n v="0"/>
    <s v="10089691A064082B510"/>
    <s v="10089691A064082B5104XL"/>
    <n v="1008969"/>
    <s v="1A06408"/>
    <s v="2B510"/>
    <s v="4XL"/>
    <s v="VERSACE"/>
    <s v="SS23"/>
    <s v="2023PE"/>
    <x v="1"/>
    <x v="1"/>
    <s v="RTW"/>
    <x v="10"/>
    <s v="T-SHIRT"/>
    <s v="EOS"/>
    <n v="0"/>
    <n v="0"/>
    <n v="0"/>
    <n v="0"/>
    <n v="1"/>
    <n v="0"/>
    <n v="0"/>
    <n v="1"/>
    <n v="0"/>
    <n v="0"/>
    <n v="0"/>
    <n v="0"/>
    <n v="690"/>
    <n v="0"/>
    <n v="0"/>
    <n v="690"/>
    <n v="1"/>
    <n v="690"/>
    <n v="690"/>
    <n v="117.30000000000001"/>
    <n v="117.30000000000001"/>
  </r>
  <r>
    <s v="1006974_1A06209_1E100"/>
    <n v="1"/>
    <s v="10069741A062091E100"/>
    <s v="10069741A062091E100S"/>
    <n v="1006974"/>
    <s v="1A06209"/>
    <s v="1E100"/>
    <s v="S"/>
    <s v="VERSACE"/>
    <s v="SS23"/>
    <s v="2023PE"/>
    <x v="1"/>
    <x v="1"/>
    <s v="RTW"/>
    <x v="10"/>
    <s v="T-SHIRT"/>
    <s v="EOS"/>
    <n v="0"/>
    <n v="0"/>
    <n v="0"/>
    <n v="1"/>
    <n v="0"/>
    <n v="0"/>
    <n v="0"/>
    <n v="1"/>
    <n v="0"/>
    <n v="0"/>
    <n v="0"/>
    <n v="450"/>
    <n v="0"/>
    <n v="0"/>
    <n v="0"/>
    <n v="450"/>
    <n v="1"/>
    <n v="450"/>
    <n v="450"/>
    <n v="76.5"/>
    <n v="76.5"/>
  </r>
  <r>
    <s v=""/>
    <n v="0"/>
    <s v="10069741A062091E100"/>
    <s v="10069741A062091E100L"/>
    <n v="1006974"/>
    <s v="1A06209"/>
    <s v="1E100"/>
    <s v="L"/>
    <s v="VERSACE"/>
    <s v="SS23"/>
    <s v="2023PE"/>
    <x v="1"/>
    <x v="1"/>
    <s v="RTW"/>
    <x v="10"/>
    <s v="T-SHIRT"/>
    <s v="EOS"/>
    <n v="0"/>
    <n v="0"/>
    <n v="0"/>
    <n v="1"/>
    <n v="0"/>
    <n v="0"/>
    <n v="0"/>
    <n v="1"/>
    <n v="0"/>
    <n v="0"/>
    <n v="0"/>
    <n v="450"/>
    <n v="0"/>
    <n v="0"/>
    <n v="0"/>
    <n v="450"/>
    <n v="1"/>
    <n v="450"/>
    <n v="450"/>
    <n v="76.5"/>
    <n v="76.5"/>
  </r>
  <r>
    <s v=""/>
    <n v="0"/>
    <s v="10069741A062091E100"/>
    <s v="10069741A062091E100XL"/>
    <n v="1006974"/>
    <s v="1A06209"/>
    <s v="1E100"/>
    <s v="XL"/>
    <s v="VERSACE"/>
    <s v="SS23"/>
    <s v="2023PE"/>
    <x v="1"/>
    <x v="1"/>
    <s v="RTW"/>
    <x v="10"/>
    <s v="T-SHIRT"/>
    <s v="EOS"/>
    <n v="0"/>
    <n v="0"/>
    <n v="0"/>
    <n v="0"/>
    <n v="0"/>
    <n v="0"/>
    <n v="0"/>
    <n v="0"/>
    <n v="0"/>
    <n v="0"/>
    <n v="0"/>
    <n v="0"/>
    <n v="0"/>
    <n v="0"/>
    <n v="0"/>
    <n v="0"/>
    <n v="0"/>
    <n v="450"/>
    <n v="0"/>
    <n v="76.5"/>
    <n v="0"/>
  </r>
  <r>
    <s v=""/>
    <n v="0"/>
    <s v="10069741A062091E100"/>
    <s v="10069741A062091E1002XL"/>
    <n v="1006974"/>
    <s v="1A06209"/>
    <s v="1E100"/>
    <s v="2XL"/>
    <s v="VERSACE"/>
    <s v="SS23"/>
    <s v="2023PE"/>
    <x v="1"/>
    <x v="1"/>
    <s v="RTW"/>
    <x v="10"/>
    <s v="T-SHIRT"/>
    <s v="EOS"/>
    <n v="0"/>
    <n v="0"/>
    <n v="0"/>
    <n v="0"/>
    <n v="0"/>
    <n v="0"/>
    <n v="0"/>
    <n v="0"/>
    <n v="0"/>
    <n v="0"/>
    <n v="0"/>
    <n v="0"/>
    <n v="0"/>
    <n v="0"/>
    <n v="0"/>
    <n v="0"/>
    <n v="0"/>
    <n v="450"/>
    <n v="0"/>
    <n v="76.5"/>
    <n v="0"/>
  </r>
  <r>
    <s v="1006662_1A07044_5G540"/>
    <n v="1"/>
    <s v="10066621A070445G540"/>
    <s v="10066621A070445G540S"/>
    <n v="1006662"/>
    <s v="1A07044"/>
    <s v="5G540"/>
    <s v="S"/>
    <s v="VERSACE"/>
    <s v="SS23"/>
    <s v="2023PE"/>
    <x v="1"/>
    <x v="1"/>
    <s v="RTW"/>
    <x v="10"/>
    <s v="T-SHIRT"/>
    <s v="EOS"/>
    <n v="0"/>
    <n v="1"/>
    <n v="1"/>
    <n v="1"/>
    <n v="0"/>
    <n v="0"/>
    <n v="0"/>
    <n v="3"/>
    <n v="0"/>
    <n v="690"/>
    <n v="690"/>
    <n v="690"/>
    <n v="0"/>
    <n v="0"/>
    <n v="0"/>
    <n v="2070"/>
    <n v="3"/>
    <n v="690"/>
    <n v="2070"/>
    <n v="117.30000000000001"/>
    <n v="351.90000000000003"/>
  </r>
  <r>
    <s v=""/>
    <n v="0"/>
    <s v="10066621A070445G540"/>
    <s v="10066621A070445G540M"/>
    <n v="1006662"/>
    <s v="1A07044"/>
    <s v="5G540"/>
    <s v="M"/>
    <s v="VERSACE"/>
    <s v="SS23"/>
    <s v="2023PE"/>
    <x v="1"/>
    <x v="1"/>
    <s v="RTW"/>
    <x v="10"/>
    <s v="T-SHIRT"/>
    <s v="EOS"/>
    <n v="0"/>
    <n v="1"/>
    <n v="1"/>
    <n v="0"/>
    <n v="0"/>
    <n v="0"/>
    <n v="0"/>
    <n v="2"/>
    <n v="0"/>
    <n v="690"/>
    <n v="690"/>
    <n v="0"/>
    <n v="0"/>
    <n v="0"/>
    <n v="0"/>
    <n v="1380"/>
    <n v="2"/>
    <n v="690"/>
    <n v="1380"/>
    <n v="117.30000000000001"/>
    <n v="234.60000000000002"/>
  </r>
  <r>
    <s v=""/>
    <n v="0"/>
    <s v="10066621A070445G540"/>
    <s v="10066621A070445G540L"/>
    <n v="1006662"/>
    <s v="1A07044"/>
    <s v="5G540"/>
    <s v="L"/>
    <s v="VERSACE"/>
    <s v="SS23"/>
    <s v="2023PE"/>
    <x v="1"/>
    <x v="1"/>
    <s v="RTW"/>
    <x v="10"/>
    <s v="T-SHIRT"/>
    <s v="EOS"/>
    <n v="0"/>
    <n v="0"/>
    <n v="0"/>
    <n v="1"/>
    <n v="0"/>
    <n v="0"/>
    <n v="0"/>
    <n v="1"/>
    <n v="0"/>
    <n v="0"/>
    <n v="0"/>
    <n v="690"/>
    <n v="0"/>
    <n v="0"/>
    <n v="0"/>
    <n v="690"/>
    <n v="1"/>
    <n v="690"/>
    <n v="690"/>
    <n v="117.30000000000001"/>
    <n v="117.30000000000001"/>
  </r>
  <r>
    <s v=""/>
    <n v="0"/>
    <s v="10066621A070445G540"/>
    <s v="10066621A070445G540XL"/>
    <n v="1006662"/>
    <s v="1A07044"/>
    <s v="5G540"/>
    <s v="XL"/>
    <s v="VERSACE"/>
    <s v="SS23"/>
    <s v="2023PE"/>
    <x v="1"/>
    <x v="1"/>
    <s v="RTW"/>
    <x v="10"/>
    <s v="T-SHIRT"/>
    <s v="EOS"/>
    <n v="0"/>
    <n v="0"/>
    <n v="1"/>
    <n v="0"/>
    <n v="0"/>
    <n v="0"/>
    <n v="0"/>
    <n v="1"/>
    <n v="0"/>
    <n v="0"/>
    <n v="690"/>
    <n v="0"/>
    <n v="0"/>
    <n v="0"/>
    <n v="0"/>
    <n v="690"/>
    <n v="1"/>
    <n v="690"/>
    <n v="690"/>
    <n v="117.30000000000001"/>
    <n v="117.30000000000001"/>
  </r>
  <r>
    <s v="1008357_1A05985_1PL50"/>
    <n v="1"/>
    <s v="10083571A059851PL50"/>
    <s v="10083571A059851PL50M"/>
    <n v="1008357"/>
    <s v="1A05985"/>
    <s v="1PL50"/>
    <s v="M"/>
    <s v="VERSACE"/>
    <s v="SS23"/>
    <s v="2023PE"/>
    <x v="1"/>
    <x v="1"/>
    <s v="RTW"/>
    <x v="10"/>
    <s v="T-SHIRT"/>
    <s v="EOS"/>
    <n v="0"/>
    <n v="0"/>
    <n v="1"/>
    <n v="1"/>
    <n v="0"/>
    <n v="0"/>
    <n v="0"/>
    <n v="2"/>
    <n v="0"/>
    <n v="0"/>
    <n v="590"/>
    <n v="590"/>
    <n v="0"/>
    <n v="0"/>
    <n v="0"/>
    <n v="1180"/>
    <n v="2"/>
    <n v="590"/>
    <n v="1180"/>
    <n v="100.30000000000001"/>
    <n v="200.60000000000002"/>
  </r>
  <r>
    <s v=""/>
    <n v="0"/>
    <s v="10083571A059851PL50"/>
    <s v="10083571A059851PL50L"/>
    <n v="1008357"/>
    <s v="1A05985"/>
    <s v="1PL50"/>
    <s v="L"/>
    <s v="VERSACE"/>
    <s v="SS23"/>
    <s v="2023PE"/>
    <x v="1"/>
    <x v="1"/>
    <s v="RTW"/>
    <x v="10"/>
    <s v="T-SHIRT"/>
    <s v="EOS"/>
    <n v="0"/>
    <n v="1"/>
    <n v="0"/>
    <n v="0"/>
    <n v="0"/>
    <n v="0"/>
    <n v="0"/>
    <n v="1"/>
    <n v="0"/>
    <n v="590"/>
    <n v="0"/>
    <n v="0"/>
    <n v="0"/>
    <n v="0"/>
    <n v="0"/>
    <n v="590"/>
    <n v="1"/>
    <n v="590"/>
    <n v="590"/>
    <n v="100.30000000000001"/>
    <n v="100.30000000000001"/>
  </r>
  <r>
    <s v=""/>
    <n v="0"/>
    <s v="10083571A059851PL50"/>
    <s v="10083571A059851PL50XL"/>
    <n v="1008357"/>
    <s v="1A05985"/>
    <s v="1PL50"/>
    <s v="XL"/>
    <s v="VERSACE"/>
    <s v="SS23"/>
    <s v="2023PE"/>
    <x v="1"/>
    <x v="1"/>
    <s v="RTW"/>
    <x v="10"/>
    <s v="T-SHIRT"/>
    <s v="EOS"/>
    <n v="0"/>
    <n v="0"/>
    <n v="1"/>
    <n v="0"/>
    <n v="0"/>
    <n v="0"/>
    <n v="0"/>
    <n v="1"/>
    <n v="0"/>
    <n v="0"/>
    <n v="590"/>
    <n v="0"/>
    <n v="0"/>
    <n v="0"/>
    <n v="0"/>
    <n v="590"/>
    <n v="1"/>
    <n v="590"/>
    <n v="590"/>
    <n v="100.30000000000001"/>
    <n v="100.30000000000001"/>
  </r>
  <r>
    <s v="1011405_1A08291_5P830"/>
    <n v="1"/>
    <s v="10114051A082915P830"/>
    <s v="10114051A082915P8305XL"/>
    <n v="1011405"/>
    <s v="1A08291"/>
    <s v="5P830"/>
    <s v="5XL"/>
    <s v="VERSACE"/>
    <s v="FW23"/>
    <s v="2023AI"/>
    <x v="1"/>
    <x v="1"/>
    <s v="RTW"/>
    <x v="10"/>
    <s v="T-SHIRT"/>
    <s v="EOS"/>
    <n v="0"/>
    <n v="0"/>
    <n v="0"/>
    <n v="0"/>
    <n v="0"/>
    <n v="0"/>
    <n v="0"/>
    <n v="0"/>
    <n v="0"/>
    <n v="0"/>
    <n v="0"/>
    <n v="0"/>
    <n v="0"/>
    <n v="0"/>
    <n v="0"/>
    <n v="0"/>
    <n v="0"/>
    <n v="690"/>
    <n v="0"/>
    <n v="117.30000000000001"/>
    <n v="0"/>
  </r>
  <r>
    <s v=""/>
    <n v="0"/>
    <s v="10114051A082915P830"/>
    <s v="10114051A082915P830XS"/>
    <n v="1011405"/>
    <s v="1A08291"/>
    <s v="5P830"/>
    <s v="XS"/>
    <s v="VERSACE"/>
    <s v="FW23"/>
    <s v="2023AI"/>
    <x v="1"/>
    <x v="1"/>
    <s v="RTW"/>
    <x v="10"/>
    <s v="T-SHIRT"/>
    <s v="EOS"/>
    <n v="0"/>
    <n v="0"/>
    <n v="0"/>
    <n v="0"/>
    <n v="0"/>
    <n v="0"/>
    <n v="0"/>
    <n v="0"/>
    <n v="0"/>
    <n v="0"/>
    <n v="0"/>
    <n v="0"/>
    <n v="0"/>
    <n v="0"/>
    <n v="0"/>
    <n v="0"/>
    <n v="0"/>
    <n v="690"/>
    <n v="0"/>
    <n v="117.30000000000001"/>
    <n v="0"/>
  </r>
  <r>
    <s v=""/>
    <n v="0"/>
    <s v="10114051A082915P830"/>
    <s v="10114051A082915P830S"/>
    <n v="1011405"/>
    <s v="1A08291"/>
    <s v="5P830"/>
    <s v="S"/>
    <s v="VERSACE"/>
    <s v="FW23"/>
    <s v="2023AI"/>
    <x v="1"/>
    <x v="1"/>
    <s v="RTW"/>
    <x v="10"/>
    <s v="T-SHIRT"/>
    <s v="EOS"/>
    <n v="0"/>
    <n v="0"/>
    <n v="0"/>
    <n v="0"/>
    <n v="0"/>
    <n v="0"/>
    <n v="0"/>
    <n v="0"/>
    <n v="0"/>
    <n v="0"/>
    <n v="0"/>
    <n v="0"/>
    <n v="0"/>
    <n v="0"/>
    <n v="0"/>
    <n v="0"/>
    <n v="0"/>
    <n v="690"/>
    <n v="0"/>
    <n v="117.30000000000001"/>
    <n v="0"/>
  </r>
  <r>
    <s v=""/>
    <n v="0"/>
    <s v="10114051A082915P830"/>
    <s v="10114051A082915P830M"/>
    <n v="1011405"/>
    <s v="1A08291"/>
    <s v="5P830"/>
    <s v="M"/>
    <s v="VERSACE"/>
    <s v="FW23"/>
    <s v="2023AI"/>
    <x v="1"/>
    <x v="1"/>
    <s v="RTW"/>
    <x v="10"/>
    <s v="T-SHIRT"/>
    <s v="EOS"/>
    <n v="0"/>
    <n v="0"/>
    <n v="0"/>
    <n v="0"/>
    <n v="0"/>
    <n v="0"/>
    <n v="0"/>
    <n v="0"/>
    <n v="0"/>
    <n v="0"/>
    <n v="0"/>
    <n v="0"/>
    <n v="0"/>
    <n v="0"/>
    <n v="0"/>
    <n v="0"/>
    <n v="0"/>
    <n v="690"/>
    <n v="0"/>
    <n v="117.30000000000001"/>
    <n v="0"/>
  </r>
  <r>
    <s v=""/>
    <n v="0"/>
    <s v="10114051A082915P830"/>
    <s v="10114051A082915P830L"/>
    <n v="1011405"/>
    <s v="1A08291"/>
    <s v="5P830"/>
    <s v="L"/>
    <s v="VERSACE"/>
    <s v="FW23"/>
    <s v="2023AI"/>
    <x v="1"/>
    <x v="1"/>
    <s v="RTW"/>
    <x v="10"/>
    <s v="T-SHIRT"/>
    <s v="EOS"/>
    <n v="0"/>
    <n v="0"/>
    <n v="0"/>
    <n v="0"/>
    <n v="0"/>
    <n v="0"/>
    <n v="0"/>
    <n v="0"/>
    <n v="0"/>
    <n v="0"/>
    <n v="0"/>
    <n v="0"/>
    <n v="0"/>
    <n v="0"/>
    <n v="0"/>
    <n v="0"/>
    <n v="0"/>
    <n v="690"/>
    <n v="0"/>
    <n v="117.30000000000001"/>
    <n v="0"/>
  </r>
  <r>
    <s v=""/>
    <n v="0"/>
    <s v="10114051A082915P830"/>
    <s v="10114051A082915P830XL"/>
    <n v="1011405"/>
    <s v="1A08291"/>
    <s v="5P830"/>
    <s v="XL"/>
    <s v="VERSACE"/>
    <s v="FW23"/>
    <s v="2023AI"/>
    <x v="1"/>
    <x v="1"/>
    <s v="RTW"/>
    <x v="10"/>
    <s v="T-SHIRT"/>
    <s v="EOS"/>
    <n v="0"/>
    <n v="0"/>
    <n v="0"/>
    <n v="0"/>
    <n v="0"/>
    <n v="0"/>
    <n v="0"/>
    <n v="0"/>
    <n v="0"/>
    <n v="0"/>
    <n v="0"/>
    <n v="0"/>
    <n v="0"/>
    <n v="0"/>
    <n v="0"/>
    <n v="0"/>
    <n v="0"/>
    <n v="690"/>
    <n v="0"/>
    <n v="117.30000000000001"/>
    <n v="0"/>
  </r>
  <r>
    <s v=""/>
    <n v="0"/>
    <s v="10114051A082915P830"/>
    <s v="10114051A082915P8302XL"/>
    <n v="1011405"/>
    <s v="1A08291"/>
    <s v="5P830"/>
    <s v="2XL"/>
    <s v="VERSACE"/>
    <s v="FW23"/>
    <s v="2023AI"/>
    <x v="1"/>
    <x v="1"/>
    <s v="RTW"/>
    <x v="10"/>
    <s v="T-SHIRT"/>
    <s v="EOS"/>
    <n v="0"/>
    <n v="0"/>
    <n v="1"/>
    <n v="0"/>
    <n v="0"/>
    <n v="0"/>
    <n v="0"/>
    <n v="1"/>
    <n v="0"/>
    <n v="0"/>
    <n v="690"/>
    <n v="0"/>
    <n v="0"/>
    <n v="0"/>
    <n v="0"/>
    <n v="690"/>
    <n v="1"/>
    <n v="690"/>
    <n v="690"/>
    <n v="117.30000000000001"/>
    <n v="117.30000000000001"/>
  </r>
  <r>
    <s v=""/>
    <n v="0"/>
    <s v="10114051A082915P830"/>
    <s v="10114051A082915P8303XL"/>
    <n v="1011405"/>
    <s v="1A08291"/>
    <s v="5P830"/>
    <s v="3XL"/>
    <s v="VERSACE"/>
    <s v="FW23"/>
    <s v="2023AI"/>
    <x v="1"/>
    <x v="1"/>
    <s v="RTW"/>
    <x v="10"/>
    <s v="T-SHIRT"/>
    <s v="EOS"/>
    <n v="0"/>
    <n v="0"/>
    <n v="0"/>
    <n v="0"/>
    <n v="0"/>
    <n v="0"/>
    <n v="0"/>
    <n v="0"/>
    <n v="0"/>
    <n v="0"/>
    <n v="0"/>
    <n v="0"/>
    <n v="0"/>
    <n v="0"/>
    <n v="0"/>
    <n v="0"/>
    <n v="0"/>
    <n v="690"/>
    <n v="0"/>
    <n v="117.30000000000001"/>
    <n v="0"/>
  </r>
  <r>
    <s v=""/>
    <n v="0"/>
    <s v="10114051A082915P830"/>
    <s v="10114051A082915P8304XL"/>
    <n v="1011405"/>
    <s v="1A08291"/>
    <s v="5P830"/>
    <s v="4XL"/>
    <s v="VERSACE"/>
    <s v="FW23"/>
    <s v="2023AI"/>
    <x v="1"/>
    <x v="1"/>
    <s v="RTW"/>
    <x v="10"/>
    <s v="T-SHIRT"/>
    <s v="EOS"/>
    <n v="0"/>
    <n v="0"/>
    <n v="0"/>
    <n v="0"/>
    <n v="0"/>
    <n v="0"/>
    <n v="0"/>
    <n v="0"/>
    <n v="0"/>
    <n v="0"/>
    <n v="0"/>
    <n v="0"/>
    <n v="0"/>
    <n v="0"/>
    <n v="0"/>
    <n v="0"/>
    <n v="0"/>
    <n v="690"/>
    <n v="0"/>
    <n v="117.30000000000001"/>
    <n v="0"/>
  </r>
  <r>
    <s v="1012174_1A10245_5UA00"/>
    <n v="1"/>
    <s v="10121741A102455UA00"/>
    <s v="10121741A102455UA00XS"/>
    <n v="1012174"/>
    <s v="1A10245"/>
    <s v="5UA00"/>
    <s v="XS"/>
    <s v="VERSACE"/>
    <s v="SS23"/>
    <s v="2023PE"/>
    <x v="1"/>
    <x v="1"/>
    <s v="RTW"/>
    <x v="10"/>
    <s v="T-SHIRT"/>
    <s v="MFO"/>
    <n v="0"/>
    <n v="0"/>
    <n v="0"/>
    <n v="0"/>
    <n v="0"/>
    <n v="0"/>
    <n v="0"/>
    <n v="0"/>
    <n v="0"/>
    <n v="0"/>
    <n v="0"/>
    <n v="0"/>
    <n v="0"/>
    <n v="0"/>
    <n v="0"/>
    <n v="0"/>
    <n v="0"/>
    <n v="540"/>
    <n v="0"/>
    <n v="91.800000000000011"/>
    <n v="0"/>
  </r>
  <r>
    <s v=""/>
    <n v="0"/>
    <s v="10121741A102455UA00"/>
    <s v="10121741A102455UA00S"/>
    <n v="1012174"/>
    <s v="1A10245"/>
    <s v="5UA00"/>
    <s v="S"/>
    <s v="VERSACE"/>
    <s v="SS23"/>
    <s v="2023PE"/>
    <x v="1"/>
    <x v="1"/>
    <s v="RTW"/>
    <x v="10"/>
    <s v="T-SHIRT"/>
    <s v="MFO"/>
    <n v="0"/>
    <n v="0"/>
    <n v="0"/>
    <n v="0"/>
    <n v="0"/>
    <n v="0"/>
    <n v="0"/>
    <n v="0"/>
    <n v="0"/>
    <n v="0"/>
    <n v="0"/>
    <n v="0"/>
    <n v="0"/>
    <n v="0"/>
    <n v="0"/>
    <n v="0"/>
    <n v="0"/>
    <n v="540"/>
    <n v="0"/>
    <n v="91.800000000000011"/>
    <n v="0"/>
  </r>
  <r>
    <s v=""/>
    <n v="0"/>
    <s v="10121741A102455UA00"/>
    <s v="10121741A102455UA00M"/>
    <n v="1012174"/>
    <s v="1A10245"/>
    <s v="5UA00"/>
    <s v="M"/>
    <s v="VERSACE"/>
    <s v="SS23"/>
    <s v="2023PE"/>
    <x v="1"/>
    <x v="1"/>
    <s v="RTW"/>
    <x v="10"/>
    <s v="T-SHIRT"/>
    <s v="MFO"/>
    <n v="0"/>
    <n v="0"/>
    <n v="0"/>
    <n v="1"/>
    <n v="0"/>
    <n v="0"/>
    <n v="0"/>
    <n v="1"/>
    <n v="0"/>
    <n v="0"/>
    <n v="0"/>
    <n v="540"/>
    <n v="0"/>
    <n v="0"/>
    <n v="0"/>
    <n v="540"/>
    <n v="1"/>
    <n v="540"/>
    <n v="540"/>
    <n v="91.800000000000011"/>
    <n v="91.800000000000011"/>
  </r>
  <r>
    <s v=""/>
    <n v="0"/>
    <s v="10121741A102455UA00"/>
    <s v="10121741A102455UA00L"/>
    <n v="1012174"/>
    <s v="1A10245"/>
    <s v="5UA00"/>
    <s v="L"/>
    <s v="VERSACE"/>
    <s v="SS23"/>
    <s v="2023PE"/>
    <x v="1"/>
    <x v="1"/>
    <s v="RTW"/>
    <x v="10"/>
    <s v="T-SHIRT"/>
    <s v="MFO"/>
    <n v="0"/>
    <n v="0"/>
    <n v="0"/>
    <n v="0"/>
    <n v="0"/>
    <n v="0"/>
    <n v="0"/>
    <n v="0"/>
    <n v="0"/>
    <n v="0"/>
    <n v="0"/>
    <n v="0"/>
    <n v="0"/>
    <n v="0"/>
    <n v="0"/>
    <n v="0"/>
    <n v="0"/>
    <n v="540"/>
    <n v="0"/>
    <n v="91.800000000000011"/>
    <n v="0"/>
  </r>
  <r>
    <s v=""/>
    <n v="0"/>
    <s v="10121741A102455UA00"/>
    <s v="10121741A102455UA00XL"/>
    <n v="1012174"/>
    <s v="1A10245"/>
    <s v="5UA00"/>
    <s v="XL"/>
    <s v="VERSACE"/>
    <s v="SS23"/>
    <s v="2023PE"/>
    <x v="1"/>
    <x v="1"/>
    <s v="RTW"/>
    <x v="10"/>
    <s v="T-SHIRT"/>
    <s v="MFO"/>
    <n v="0"/>
    <n v="0"/>
    <n v="0"/>
    <n v="1"/>
    <n v="0"/>
    <n v="0"/>
    <n v="0"/>
    <n v="1"/>
    <n v="0"/>
    <n v="0"/>
    <n v="0"/>
    <n v="540"/>
    <n v="0"/>
    <n v="0"/>
    <n v="0"/>
    <n v="540"/>
    <n v="1"/>
    <n v="540"/>
    <n v="540"/>
    <n v="91.800000000000011"/>
    <n v="91.800000000000011"/>
  </r>
  <r>
    <s v=""/>
    <n v="0"/>
    <s v="10121741A102455UA00"/>
    <s v="10121741A102455UA002XL"/>
    <n v="1012174"/>
    <s v="1A10245"/>
    <s v="5UA00"/>
    <s v="2XL"/>
    <s v="VERSACE"/>
    <s v="SS23"/>
    <s v="2023PE"/>
    <x v="1"/>
    <x v="1"/>
    <s v="RTW"/>
    <x v="10"/>
    <s v="T-SHIRT"/>
    <s v="MFO"/>
    <n v="0"/>
    <n v="0"/>
    <n v="0"/>
    <n v="0"/>
    <n v="0"/>
    <n v="0"/>
    <n v="0"/>
    <n v="0"/>
    <n v="0"/>
    <n v="0"/>
    <n v="0"/>
    <n v="0"/>
    <n v="0"/>
    <n v="0"/>
    <n v="0"/>
    <n v="0"/>
    <n v="0"/>
    <n v="540"/>
    <n v="0"/>
    <n v="91.800000000000011"/>
    <n v="0"/>
  </r>
  <r>
    <s v=""/>
    <n v="0"/>
    <s v="10121741A102455UA00"/>
    <s v="10121741A102455UA003XL"/>
    <n v="1012174"/>
    <s v="1A10245"/>
    <s v="5UA00"/>
    <s v="3XL"/>
    <s v="VERSACE"/>
    <s v="SS23"/>
    <s v="2023PE"/>
    <x v="1"/>
    <x v="1"/>
    <s v="RTW"/>
    <x v="10"/>
    <s v="T-SHIRT"/>
    <s v="MFO"/>
    <n v="0"/>
    <n v="0"/>
    <n v="0"/>
    <n v="0"/>
    <n v="0"/>
    <n v="0"/>
    <n v="0"/>
    <n v="0"/>
    <n v="0"/>
    <n v="0"/>
    <n v="0"/>
    <n v="0"/>
    <n v="0"/>
    <n v="0"/>
    <n v="0"/>
    <n v="0"/>
    <n v="0"/>
    <n v="540"/>
    <n v="0"/>
    <n v="91.800000000000011"/>
    <n v="0"/>
  </r>
  <r>
    <s v="1010644_1A07695_1PN50"/>
    <n v="1"/>
    <s v="10106441A076951PN50"/>
    <s v="10106441A076951PN50S"/>
    <n v="1010644"/>
    <s v="1A07695"/>
    <s v="1PN50"/>
    <s v="S"/>
    <s v="VERSACE"/>
    <s v="FW23"/>
    <s v="2023AI"/>
    <x v="1"/>
    <x v="1"/>
    <s v="RTW"/>
    <x v="10"/>
    <s v="T-SHIRT"/>
    <s v="EOS"/>
    <n v="0"/>
    <n v="0"/>
    <n v="0"/>
    <n v="0"/>
    <n v="1"/>
    <n v="0"/>
    <n v="0"/>
    <n v="1"/>
    <n v="0"/>
    <n v="0"/>
    <n v="0"/>
    <n v="0"/>
    <n v="590"/>
    <n v="0"/>
    <n v="0"/>
    <n v="590"/>
    <n v="1"/>
    <n v="590"/>
    <n v="590"/>
    <n v="100.30000000000001"/>
    <n v="100.30000000000001"/>
  </r>
  <r>
    <s v=""/>
    <n v="0"/>
    <s v="10106441A076951PN50"/>
    <s v="10106441A076951PN50M"/>
    <n v="1010644"/>
    <s v="1A07695"/>
    <s v="1PN50"/>
    <s v="M"/>
    <s v="VERSACE"/>
    <s v="FW23"/>
    <s v="2023AI"/>
    <x v="1"/>
    <x v="1"/>
    <s v="RTW"/>
    <x v="10"/>
    <s v="T-SHIRT"/>
    <s v="EOS"/>
    <n v="0"/>
    <n v="0"/>
    <n v="0"/>
    <n v="0"/>
    <n v="0"/>
    <n v="0"/>
    <n v="0"/>
    <n v="0"/>
    <n v="0"/>
    <n v="0"/>
    <n v="0"/>
    <n v="0"/>
    <n v="0"/>
    <n v="0"/>
    <n v="0"/>
    <n v="0"/>
    <n v="0"/>
    <n v="590"/>
    <n v="0"/>
    <n v="100.30000000000001"/>
    <n v="0"/>
  </r>
  <r>
    <s v=""/>
    <n v="0"/>
    <s v="10106441A076951PN50"/>
    <s v="10106441A076951PN50L"/>
    <n v="1010644"/>
    <s v="1A07695"/>
    <s v="1PN50"/>
    <s v="L"/>
    <s v="VERSACE"/>
    <s v="FW23"/>
    <s v="2023AI"/>
    <x v="1"/>
    <x v="1"/>
    <s v="RTW"/>
    <x v="10"/>
    <s v="T-SHIRT"/>
    <s v="EOS"/>
    <n v="0"/>
    <n v="0"/>
    <n v="0"/>
    <n v="0"/>
    <n v="0"/>
    <n v="0"/>
    <n v="0"/>
    <n v="0"/>
    <n v="0"/>
    <n v="0"/>
    <n v="0"/>
    <n v="0"/>
    <n v="0"/>
    <n v="0"/>
    <n v="0"/>
    <n v="0"/>
    <n v="0"/>
    <n v="590"/>
    <n v="0"/>
    <n v="100.30000000000001"/>
    <n v="0"/>
  </r>
  <r>
    <s v=""/>
    <n v="0"/>
    <s v="10106441A076951PN50"/>
    <s v="10106441A076951PN50XL"/>
    <n v="1010644"/>
    <s v="1A07695"/>
    <s v="1PN50"/>
    <s v="XL"/>
    <s v="VERSACE"/>
    <s v="FW23"/>
    <s v="2023AI"/>
    <x v="1"/>
    <x v="1"/>
    <s v="RTW"/>
    <x v="10"/>
    <s v="T-SHIRT"/>
    <s v="EOS"/>
    <n v="0"/>
    <n v="0"/>
    <n v="0"/>
    <n v="0"/>
    <n v="0"/>
    <n v="0"/>
    <n v="0"/>
    <n v="0"/>
    <n v="0"/>
    <n v="0"/>
    <n v="0"/>
    <n v="0"/>
    <n v="0"/>
    <n v="0"/>
    <n v="0"/>
    <n v="0"/>
    <n v="0"/>
    <n v="590"/>
    <n v="0"/>
    <n v="100.30000000000001"/>
    <n v="0"/>
  </r>
  <r>
    <s v=""/>
    <n v="0"/>
    <s v="10106441A076951PN50"/>
    <s v="10106441A076951PN503XL"/>
    <n v="1010644"/>
    <s v="1A07695"/>
    <s v="1PN50"/>
    <s v="3XL"/>
    <s v="VERSACE"/>
    <s v="FW23"/>
    <s v="2023AI"/>
    <x v="1"/>
    <x v="1"/>
    <s v="RTW"/>
    <x v="10"/>
    <s v="T-SHIRT"/>
    <s v="EOS"/>
    <n v="0"/>
    <n v="0"/>
    <n v="0"/>
    <n v="0"/>
    <n v="0"/>
    <n v="0"/>
    <n v="0"/>
    <n v="0"/>
    <n v="0"/>
    <n v="0"/>
    <n v="0"/>
    <n v="0"/>
    <n v="0"/>
    <n v="0"/>
    <n v="0"/>
    <n v="0"/>
    <n v="0"/>
    <n v="590"/>
    <n v="0"/>
    <n v="100.30000000000001"/>
    <n v="0"/>
  </r>
  <r>
    <s v="1003622_1A02492_1B000"/>
    <n v="1"/>
    <s v="10036221A024921B000"/>
    <s v="10036221A024921B00054"/>
    <n v="1003622"/>
    <s v="1A02492"/>
    <s v="1B000"/>
    <n v="54"/>
    <s v="VERSACE"/>
    <s v="FW22&amp;Before"/>
    <s v="2022PE"/>
    <x v="1"/>
    <x v="1"/>
    <s v="RTW"/>
    <x v="11"/>
    <s v="SWEATER"/>
    <s v="EOS"/>
    <n v="0"/>
    <n v="0"/>
    <n v="1"/>
    <n v="0"/>
    <n v="0"/>
    <n v="0"/>
    <n v="0"/>
    <n v="1"/>
    <n v="0"/>
    <n v="0"/>
    <n v="595"/>
    <n v="0"/>
    <n v="0"/>
    <n v="0"/>
    <n v="0"/>
    <n v="595"/>
    <n v="1"/>
    <n v="595"/>
    <n v="595"/>
    <n v="101.15"/>
    <n v="101.15"/>
  </r>
  <r>
    <s v="1002291_1A01655_1B000"/>
    <n v="1"/>
    <s v="10022911A016551B000"/>
    <s v="10022911A016551B00052"/>
    <n v="1002291"/>
    <s v="1A01655"/>
    <s v="1B000"/>
    <n v="52"/>
    <s v="VERSACE"/>
    <s v="FW22&amp;Before"/>
    <s v="2022AI"/>
    <x v="1"/>
    <x v="1"/>
    <s v="RTW"/>
    <x v="11"/>
    <s v="SWEATER"/>
    <s v="EOS"/>
    <n v="0"/>
    <n v="0"/>
    <n v="0"/>
    <n v="0"/>
    <n v="0"/>
    <n v="1"/>
    <n v="0"/>
    <n v="1"/>
    <n v="0"/>
    <n v="0"/>
    <n v="0"/>
    <n v="0"/>
    <n v="0"/>
    <n v="895"/>
    <n v="0"/>
    <n v="895"/>
    <n v="1"/>
    <n v="895"/>
    <n v="895"/>
    <n v="152.15"/>
    <n v="152.15"/>
  </r>
  <r>
    <s v="1006230_1A04245_1B000"/>
    <n v="1"/>
    <s v="10062301A042451B000"/>
    <s v="10062301A042451B00050"/>
    <n v="1006230"/>
    <s v="1A04245"/>
    <s v="1B000"/>
    <n v="50"/>
    <s v="VERSACE"/>
    <s v="FW22&amp;Before"/>
    <s v="2022AI"/>
    <x v="1"/>
    <x v="1"/>
    <s v="RTW"/>
    <x v="11"/>
    <s v="SWEATER"/>
    <s v="EOS"/>
    <n v="0"/>
    <n v="0"/>
    <n v="0"/>
    <n v="1"/>
    <n v="0"/>
    <n v="0"/>
    <n v="0"/>
    <n v="1"/>
    <n v="0"/>
    <n v="0"/>
    <n v="0"/>
    <n v="650"/>
    <n v="0"/>
    <n v="0"/>
    <n v="0"/>
    <n v="650"/>
    <n v="1"/>
    <n v="650"/>
    <n v="650"/>
    <n v="110.50000000000001"/>
    <n v="110.50000000000001"/>
  </r>
  <r>
    <s v="1005942_1A04073_1PF00"/>
    <n v="1"/>
    <s v="10059421A040731PF00"/>
    <s v="10059421A040731PF0050"/>
    <n v="1005942"/>
    <s v="1A04073"/>
    <s v="1PF00"/>
    <n v="50"/>
    <s v="VERSACE"/>
    <s v="FW22&amp;Before"/>
    <s v="2022AI"/>
    <x v="1"/>
    <x v="1"/>
    <s v="RTW"/>
    <x v="11"/>
    <s v="SWEATER"/>
    <s v="EOS"/>
    <n v="0"/>
    <n v="0"/>
    <n v="1"/>
    <n v="0"/>
    <n v="0"/>
    <n v="0"/>
    <n v="0"/>
    <n v="1"/>
    <n v="0"/>
    <n v="0"/>
    <n v="795"/>
    <n v="0"/>
    <n v="0"/>
    <n v="0"/>
    <n v="0"/>
    <n v="795"/>
    <n v="1"/>
    <n v="795"/>
    <n v="795"/>
    <n v="135.15"/>
    <n v="135.15"/>
  </r>
  <r>
    <s v="1007986_1A05525_1E100"/>
    <n v="1"/>
    <s v="10079861A055251E100"/>
    <s v="10079861A055251E10044"/>
    <n v="1007986"/>
    <s v="1A05525"/>
    <s v="1E100"/>
    <n v="44"/>
    <s v="VERSACE"/>
    <s v="SS23"/>
    <s v="2023PE"/>
    <x v="1"/>
    <x v="1"/>
    <s v="RTW"/>
    <x v="11"/>
    <s v="SWEATER"/>
    <s v="EOS"/>
    <n v="0"/>
    <n v="1"/>
    <n v="0"/>
    <n v="0"/>
    <n v="0"/>
    <n v="0"/>
    <n v="0"/>
    <n v="1"/>
    <n v="0"/>
    <n v="1200"/>
    <n v="0"/>
    <n v="0"/>
    <n v="0"/>
    <n v="0"/>
    <n v="0"/>
    <n v="1200"/>
    <n v="1"/>
    <n v="1200"/>
    <n v="1200"/>
    <n v="204.00000000000003"/>
    <n v="204.00000000000003"/>
  </r>
  <r>
    <s v=""/>
    <n v="0"/>
    <s v="10079861A055251E100"/>
    <s v="10079861A055251E10046"/>
    <n v="1007986"/>
    <s v="1A05525"/>
    <s v="1E100"/>
    <n v="46"/>
    <s v="VERSACE"/>
    <s v="SS23"/>
    <s v="2023PE"/>
    <x v="1"/>
    <x v="1"/>
    <s v="RTW"/>
    <x v="11"/>
    <s v="SWEATER"/>
    <s v="EOS"/>
    <n v="0"/>
    <n v="4"/>
    <n v="2"/>
    <n v="1"/>
    <n v="1"/>
    <n v="0"/>
    <n v="0"/>
    <n v="8"/>
    <n v="0"/>
    <n v="4800"/>
    <n v="2400"/>
    <n v="1200"/>
    <n v="1200"/>
    <n v="0"/>
    <n v="0"/>
    <n v="9600"/>
    <n v="8"/>
    <n v="1200"/>
    <n v="9600"/>
    <n v="204.00000000000003"/>
    <n v="1632.0000000000002"/>
  </r>
  <r>
    <s v=""/>
    <n v="0"/>
    <s v="10079861A055251E100"/>
    <s v="10079861A055251E10048"/>
    <n v="1007986"/>
    <s v="1A05525"/>
    <s v="1E100"/>
    <n v="48"/>
    <s v="VERSACE"/>
    <s v="SS23"/>
    <s v="2023PE"/>
    <x v="1"/>
    <x v="1"/>
    <s v="RTW"/>
    <x v="11"/>
    <s v="SWEATER"/>
    <s v="EOS"/>
    <n v="0"/>
    <n v="3"/>
    <n v="2"/>
    <n v="1"/>
    <n v="2"/>
    <n v="0"/>
    <n v="0"/>
    <n v="8"/>
    <n v="0"/>
    <n v="3600"/>
    <n v="2400"/>
    <n v="1200"/>
    <n v="2400"/>
    <n v="0"/>
    <n v="0"/>
    <n v="9600"/>
    <n v="8"/>
    <n v="1200"/>
    <n v="9600"/>
    <n v="204.00000000000003"/>
    <n v="1632.0000000000002"/>
  </r>
  <r>
    <s v=""/>
    <n v="0"/>
    <s v="10079861A055251E100"/>
    <s v="10079861A055251E10050"/>
    <n v="1007986"/>
    <s v="1A05525"/>
    <s v="1E100"/>
    <n v="50"/>
    <s v="VERSACE"/>
    <s v="SS23"/>
    <s v="2023PE"/>
    <x v="1"/>
    <x v="1"/>
    <s v="RTW"/>
    <x v="11"/>
    <s v="SWEATER"/>
    <s v="EOS"/>
    <n v="0"/>
    <n v="6"/>
    <n v="4"/>
    <n v="1"/>
    <n v="2"/>
    <n v="0"/>
    <n v="0"/>
    <n v="13"/>
    <n v="0"/>
    <n v="7200"/>
    <n v="4800"/>
    <n v="1200"/>
    <n v="2400"/>
    <n v="0"/>
    <n v="0"/>
    <n v="15600"/>
    <n v="13"/>
    <n v="1200"/>
    <n v="15600"/>
    <n v="204.00000000000003"/>
    <n v="2652.0000000000005"/>
  </r>
  <r>
    <s v=""/>
    <n v="0"/>
    <s v="10079861A055251E100"/>
    <s v="10079861A055251E10052"/>
    <n v="1007986"/>
    <s v="1A05525"/>
    <s v="1E100"/>
    <n v="52"/>
    <s v="VERSACE"/>
    <s v="SS23"/>
    <s v="2023PE"/>
    <x v="1"/>
    <x v="1"/>
    <s v="RTW"/>
    <x v="11"/>
    <s v="SWEATER"/>
    <s v="EOS"/>
    <n v="0"/>
    <n v="1"/>
    <n v="2"/>
    <n v="0"/>
    <n v="2"/>
    <n v="0"/>
    <n v="0"/>
    <n v="5"/>
    <n v="0"/>
    <n v="1200"/>
    <n v="2400"/>
    <n v="0"/>
    <n v="2400"/>
    <n v="0"/>
    <n v="0"/>
    <n v="6000"/>
    <n v="5"/>
    <n v="1200"/>
    <n v="6000"/>
    <n v="204.00000000000003"/>
    <n v="1020.0000000000001"/>
  </r>
  <r>
    <s v=""/>
    <n v="0"/>
    <s v="10079861A055251E100"/>
    <s v="10079861A055251E10054"/>
    <n v="1007986"/>
    <s v="1A05525"/>
    <s v="1E100"/>
    <n v="54"/>
    <s v="VERSACE"/>
    <s v="SS23"/>
    <s v="2023PE"/>
    <x v="1"/>
    <x v="1"/>
    <s v="RTW"/>
    <x v="11"/>
    <s v="SWEATER"/>
    <s v="EOS"/>
    <n v="0"/>
    <n v="0"/>
    <n v="0"/>
    <n v="0"/>
    <n v="0"/>
    <n v="0"/>
    <n v="0"/>
    <n v="0"/>
    <n v="0"/>
    <n v="0"/>
    <n v="0"/>
    <n v="0"/>
    <n v="0"/>
    <n v="0"/>
    <n v="0"/>
    <n v="0"/>
    <n v="0"/>
    <n v="1200"/>
    <n v="0"/>
    <n v="204.00000000000003"/>
    <n v="0"/>
  </r>
  <r>
    <s v="1006018_1A04128_1B000"/>
    <n v="1"/>
    <s v="10060181A041281B000"/>
    <s v="10060181A041281B00052"/>
    <n v="1006018"/>
    <s v="1A04128"/>
    <s v="1B000"/>
    <n v="52"/>
    <s v="VERSACE"/>
    <s v="SS23"/>
    <s v="2023PE"/>
    <x v="1"/>
    <x v="1"/>
    <s v="RTW"/>
    <x v="13"/>
    <s v="BLOUSON"/>
    <s v="EOS"/>
    <n v="0"/>
    <n v="0"/>
    <n v="0"/>
    <n v="1"/>
    <n v="0"/>
    <n v="0"/>
    <n v="0"/>
    <n v="1"/>
    <n v="0"/>
    <n v="0"/>
    <n v="0"/>
    <n v="1695"/>
    <n v="0"/>
    <n v="0"/>
    <n v="0"/>
    <n v="1695"/>
    <n v="1"/>
    <n v="1695"/>
    <n v="1695"/>
    <n v="288.15000000000003"/>
    <n v="288.15000000000003"/>
  </r>
  <r>
    <s v="1008343_1A06428_1N730"/>
    <n v="1"/>
    <s v="10083431A064281N730"/>
    <s v="10083431A064281N73046"/>
    <n v="1008343"/>
    <s v="1A06428"/>
    <s v="1N730"/>
    <n v="46"/>
    <s v="VERSACE"/>
    <s v="SS23"/>
    <s v="2023PE"/>
    <x v="1"/>
    <x v="1"/>
    <s v="RTW"/>
    <x v="13"/>
    <s v="BLOUSON"/>
    <s v="EOS"/>
    <n v="0"/>
    <n v="0"/>
    <n v="1"/>
    <n v="0"/>
    <n v="0"/>
    <n v="0"/>
    <n v="0"/>
    <n v="1"/>
    <n v="0"/>
    <n v="0"/>
    <n v="2500"/>
    <n v="0"/>
    <n v="0"/>
    <n v="0"/>
    <n v="0"/>
    <n v="2500"/>
    <n v="1"/>
    <n v="2500"/>
    <n v="2500"/>
    <n v="425.00000000000006"/>
    <n v="425.00000000000006"/>
  </r>
  <r>
    <s v=""/>
    <n v="0"/>
    <s v="10083431A064281N730"/>
    <s v="10083431A064281N73048"/>
    <n v="1008343"/>
    <s v="1A06428"/>
    <s v="1N730"/>
    <n v="48"/>
    <s v="VERSACE"/>
    <s v="SS23"/>
    <s v="2023PE"/>
    <x v="1"/>
    <x v="1"/>
    <s v="RTW"/>
    <x v="13"/>
    <s v="BLOUSON"/>
    <s v="EOS"/>
    <n v="0"/>
    <n v="0"/>
    <n v="1"/>
    <n v="1"/>
    <n v="1"/>
    <n v="0"/>
    <n v="0"/>
    <n v="3"/>
    <n v="0"/>
    <n v="0"/>
    <n v="2500"/>
    <n v="2500"/>
    <n v="2500"/>
    <n v="0"/>
    <n v="0"/>
    <n v="7500"/>
    <n v="3"/>
    <n v="2500"/>
    <n v="7500"/>
    <n v="425.00000000000006"/>
    <n v="1275.0000000000002"/>
  </r>
  <r>
    <s v=""/>
    <n v="0"/>
    <s v="10083431A064281N730"/>
    <s v="10083431A064281N73050"/>
    <n v="1008343"/>
    <s v="1A06428"/>
    <s v="1N730"/>
    <n v="50"/>
    <s v="VERSACE"/>
    <s v="SS23"/>
    <s v="2023PE"/>
    <x v="1"/>
    <x v="1"/>
    <s v="RTW"/>
    <x v="13"/>
    <s v="BLOUSON"/>
    <s v="EOS"/>
    <n v="0"/>
    <n v="0"/>
    <n v="0"/>
    <n v="1"/>
    <n v="0"/>
    <n v="0"/>
    <n v="0"/>
    <n v="1"/>
    <n v="0"/>
    <n v="0"/>
    <n v="0"/>
    <n v="2500"/>
    <n v="0"/>
    <n v="0"/>
    <n v="0"/>
    <n v="2500"/>
    <n v="1"/>
    <n v="2500"/>
    <n v="2500"/>
    <n v="425.00000000000006"/>
    <n v="425.00000000000006"/>
  </r>
  <r>
    <s v=""/>
    <n v="0"/>
    <s v="10083431A064281N730"/>
    <s v="10083431A064281N73052"/>
    <n v="1008343"/>
    <s v="1A06428"/>
    <s v="1N730"/>
    <n v="52"/>
    <s v="VERSACE"/>
    <s v="SS23"/>
    <s v="2023PE"/>
    <x v="1"/>
    <x v="1"/>
    <s v="RTW"/>
    <x v="13"/>
    <s v="BLOUSON"/>
    <s v="EOS"/>
    <n v="0"/>
    <n v="1"/>
    <n v="0"/>
    <n v="0"/>
    <n v="0"/>
    <n v="0"/>
    <n v="0"/>
    <n v="1"/>
    <n v="0"/>
    <n v="2500"/>
    <n v="0"/>
    <n v="0"/>
    <n v="0"/>
    <n v="0"/>
    <n v="0"/>
    <n v="2500"/>
    <n v="1"/>
    <n v="2500"/>
    <n v="2500"/>
    <n v="425.00000000000006"/>
    <n v="425.00000000000006"/>
  </r>
  <r>
    <s v="1009370_1A06824_5B000"/>
    <n v="1"/>
    <s v="10093701A068245B000"/>
    <s v="10093701A068245B00048"/>
    <n v="1009370"/>
    <s v="1A06824"/>
    <s v="5B000"/>
    <n v="48"/>
    <s v="VERSACE"/>
    <s v="SS23"/>
    <s v="2023PE"/>
    <x v="1"/>
    <x v="1"/>
    <s v="RTW"/>
    <x v="13"/>
    <s v="BLOUSON"/>
    <s v="EOS"/>
    <n v="0"/>
    <n v="0"/>
    <n v="1"/>
    <n v="0"/>
    <n v="0"/>
    <n v="0"/>
    <n v="0"/>
    <n v="1"/>
    <n v="0"/>
    <n v="0"/>
    <n v="1990"/>
    <n v="0"/>
    <n v="0"/>
    <n v="0"/>
    <n v="0"/>
    <n v="1990"/>
    <n v="1"/>
    <n v="1990"/>
    <n v="1990"/>
    <n v="338.3"/>
    <n v="338.3"/>
  </r>
  <r>
    <s v="1007442_1A05261_1B000"/>
    <n v="1"/>
    <s v="10074421A052611B000"/>
    <s v="10074421A052611B00048"/>
    <n v="1007442"/>
    <s v="1A05261"/>
    <s v="1B000"/>
    <n v="48"/>
    <s v="VERSACE"/>
    <s v="SS23"/>
    <s v="2023PE"/>
    <x v="1"/>
    <x v="1"/>
    <s v="RTW"/>
    <x v="13"/>
    <s v="BLOUSON"/>
    <s v="EOS"/>
    <n v="0"/>
    <n v="1"/>
    <n v="0"/>
    <n v="0"/>
    <n v="0"/>
    <n v="0"/>
    <n v="0"/>
    <n v="1"/>
    <n v="0"/>
    <n v="2300"/>
    <n v="0"/>
    <n v="0"/>
    <n v="0"/>
    <n v="0"/>
    <n v="0"/>
    <n v="2300"/>
    <n v="1"/>
    <n v="2300"/>
    <n v="2300"/>
    <n v="391"/>
    <n v="391"/>
  </r>
  <r>
    <s v=""/>
    <n v="0"/>
    <s v="10074421A052611B000"/>
    <s v="10074421A052611B00050"/>
    <n v="1007442"/>
    <s v="1A05261"/>
    <s v="1B000"/>
    <n v="50"/>
    <s v="VERSACE"/>
    <s v="SS23"/>
    <s v="2023PE"/>
    <x v="1"/>
    <x v="1"/>
    <s v="RTW"/>
    <x v="13"/>
    <s v="BLOUSON"/>
    <s v="EOS"/>
    <n v="0"/>
    <n v="1"/>
    <n v="0"/>
    <n v="0"/>
    <n v="0"/>
    <n v="0"/>
    <n v="0"/>
    <n v="1"/>
    <n v="0"/>
    <n v="2300"/>
    <n v="0"/>
    <n v="0"/>
    <n v="0"/>
    <n v="0"/>
    <n v="0"/>
    <n v="2300"/>
    <n v="1"/>
    <n v="2300"/>
    <n v="2300"/>
    <n v="391"/>
    <n v="391"/>
  </r>
  <r>
    <s v="1007441_1A05742_2W020"/>
    <n v="1"/>
    <s v="10074411A057422W020"/>
    <s v="10074411A057422W02046"/>
    <n v="1007441"/>
    <s v="1A05742"/>
    <s v="2W020"/>
    <n v="46"/>
    <s v="VERSACE"/>
    <s v="SS23"/>
    <s v="2023PE"/>
    <x v="1"/>
    <x v="1"/>
    <s v="RTW"/>
    <x v="13"/>
    <s v="BLOUSON"/>
    <s v="EOS"/>
    <n v="0"/>
    <n v="0"/>
    <n v="0"/>
    <n v="0"/>
    <n v="1"/>
    <n v="0"/>
    <n v="0"/>
    <n v="1"/>
    <n v="0"/>
    <n v="0"/>
    <n v="0"/>
    <n v="0"/>
    <n v="1900"/>
    <n v="0"/>
    <n v="0"/>
    <n v="1900"/>
    <n v="1"/>
    <n v="1900"/>
    <n v="1900"/>
    <n v="323"/>
    <n v="323"/>
  </r>
  <r>
    <s v=""/>
    <n v="0"/>
    <s v="10074411A057422W020"/>
    <s v="10074411A057422W02048"/>
    <n v="1007441"/>
    <s v="1A05742"/>
    <s v="2W020"/>
    <n v="48"/>
    <s v="VERSACE"/>
    <s v="SS23"/>
    <s v="2023PE"/>
    <x v="1"/>
    <x v="1"/>
    <s v="RTW"/>
    <x v="13"/>
    <s v="BLOUSON"/>
    <s v="EOS"/>
    <n v="0"/>
    <n v="1"/>
    <n v="0"/>
    <n v="0"/>
    <n v="1"/>
    <n v="3"/>
    <n v="0"/>
    <n v="5"/>
    <n v="0"/>
    <n v="1900"/>
    <n v="0"/>
    <n v="0"/>
    <n v="1900"/>
    <n v="5700"/>
    <n v="0"/>
    <n v="9500"/>
    <n v="5"/>
    <n v="1900"/>
    <n v="9500"/>
    <n v="323"/>
    <n v="1615"/>
  </r>
  <r>
    <s v=""/>
    <n v="0"/>
    <s v="10074411A057422W020"/>
    <s v="10074411A057422W02050"/>
    <n v="1007441"/>
    <s v="1A05742"/>
    <s v="2W020"/>
    <n v="50"/>
    <s v="VERSACE"/>
    <s v="SS23"/>
    <s v="2023PE"/>
    <x v="1"/>
    <x v="1"/>
    <s v="RTW"/>
    <x v="13"/>
    <s v="BLOUSON"/>
    <s v="EOS"/>
    <n v="0"/>
    <n v="3"/>
    <n v="2"/>
    <n v="1"/>
    <n v="2"/>
    <n v="2"/>
    <n v="0"/>
    <n v="10"/>
    <n v="0"/>
    <n v="5700"/>
    <n v="3800"/>
    <n v="1900"/>
    <n v="3800"/>
    <n v="3800"/>
    <n v="0"/>
    <n v="19000"/>
    <n v="10"/>
    <n v="1900"/>
    <n v="19000"/>
    <n v="323"/>
    <n v="3230"/>
  </r>
  <r>
    <s v=""/>
    <n v="0"/>
    <s v="10074411A057422W020"/>
    <s v="10074411A057422W02052"/>
    <n v="1007441"/>
    <s v="1A05742"/>
    <s v="2W020"/>
    <n v="52"/>
    <s v="VERSACE"/>
    <s v="SS23"/>
    <s v="2023PE"/>
    <x v="1"/>
    <x v="1"/>
    <s v="RTW"/>
    <x v="13"/>
    <s v="BLOUSON"/>
    <s v="EOS"/>
    <n v="0"/>
    <n v="1"/>
    <n v="2"/>
    <n v="1"/>
    <n v="1"/>
    <n v="0"/>
    <n v="0"/>
    <n v="5"/>
    <n v="0"/>
    <n v="1900"/>
    <n v="3800"/>
    <n v="1900"/>
    <n v="1900"/>
    <n v="0"/>
    <n v="0"/>
    <n v="9500"/>
    <n v="5"/>
    <n v="1900"/>
    <n v="9500"/>
    <n v="323"/>
    <n v="1615"/>
  </r>
  <r>
    <s v=""/>
    <n v="0"/>
    <s v="10074411A057422W020"/>
    <s v="10074411A057422W02054"/>
    <n v="1007441"/>
    <s v="1A05742"/>
    <s v="2W020"/>
    <n v="54"/>
    <s v="VERSACE"/>
    <s v="SS23"/>
    <s v="2023PE"/>
    <x v="1"/>
    <x v="1"/>
    <s v="RTW"/>
    <x v="13"/>
    <s v="BLOUSON"/>
    <s v="EOS"/>
    <n v="0"/>
    <n v="0"/>
    <n v="0"/>
    <n v="0"/>
    <n v="0"/>
    <n v="0"/>
    <n v="0"/>
    <n v="0"/>
    <n v="0"/>
    <n v="0"/>
    <n v="0"/>
    <n v="0"/>
    <n v="0"/>
    <n v="0"/>
    <n v="0"/>
    <n v="0"/>
    <n v="0"/>
    <n v="1900"/>
    <n v="0"/>
    <n v="323"/>
    <n v="0"/>
  </r>
  <r>
    <s v="1009014_1A05964_1UF20"/>
    <n v="1"/>
    <s v="10090141A059641UF20"/>
    <s v="10090141A059641UF2046"/>
    <n v="1009014"/>
    <s v="1A05964"/>
    <s v="1UF20"/>
    <n v="46"/>
    <s v="VERSACE"/>
    <s v="SS23"/>
    <s v="2023PE"/>
    <x v="1"/>
    <x v="1"/>
    <s v="RTW"/>
    <x v="13"/>
    <s v="BLOUSON"/>
    <s v="EOS"/>
    <n v="0"/>
    <n v="0"/>
    <n v="0"/>
    <n v="0"/>
    <n v="0"/>
    <n v="0"/>
    <n v="0"/>
    <n v="0"/>
    <n v="0"/>
    <n v="0"/>
    <n v="0"/>
    <n v="0"/>
    <n v="0"/>
    <n v="0"/>
    <n v="0"/>
    <n v="0"/>
    <n v="0"/>
    <n v="1700"/>
    <n v="0"/>
    <n v="289"/>
    <n v="0"/>
  </r>
  <r>
    <s v=""/>
    <n v="0"/>
    <s v="10090141A059641UF20"/>
    <s v="10090141A059641UF2048"/>
    <n v="1009014"/>
    <s v="1A05964"/>
    <s v="1UF20"/>
    <n v="48"/>
    <s v="VERSACE"/>
    <s v="SS23"/>
    <s v="2023PE"/>
    <x v="1"/>
    <x v="1"/>
    <s v="RTW"/>
    <x v="13"/>
    <s v="BLOUSON"/>
    <s v="EOS"/>
    <n v="0"/>
    <n v="0"/>
    <n v="2"/>
    <n v="0"/>
    <n v="0"/>
    <n v="0"/>
    <n v="0"/>
    <n v="2"/>
    <n v="0"/>
    <n v="0"/>
    <n v="3400"/>
    <n v="0"/>
    <n v="0"/>
    <n v="0"/>
    <n v="0"/>
    <n v="3400"/>
    <n v="2"/>
    <n v="1700"/>
    <n v="3400"/>
    <n v="289"/>
    <n v="578"/>
  </r>
  <r>
    <s v=""/>
    <n v="0"/>
    <s v="10090141A059641UF20"/>
    <s v="10090141A059641UF2050"/>
    <n v="1009014"/>
    <s v="1A05964"/>
    <s v="1UF20"/>
    <n v="50"/>
    <s v="VERSACE"/>
    <s v="SS23"/>
    <s v="2023PE"/>
    <x v="1"/>
    <x v="1"/>
    <s v="RTW"/>
    <x v="13"/>
    <s v="BLOUSON"/>
    <s v="EOS"/>
    <n v="0"/>
    <n v="1"/>
    <n v="1"/>
    <n v="0"/>
    <n v="0"/>
    <n v="0"/>
    <n v="0"/>
    <n v="2"/>
    <n v="0"/>
    <n v="1700"/>
    <n v="1700"/>
    <n v="0"/>
    <n v="0"/>
    <n v="0"/>
    <n v="0"/>
    <n v="3400"/>
    <n v="2"/>
    <n v="1700"/>
    <n v="3400"/>
    <n v="289"/>
    <n v="578"/>
  </r>
  <r>
    <s v=""/>
    <n v="0"/>
    <s v="10090141A059641UF20"/>
    <s v="10090141A059641UF2052"/>
    <n v="1009014"/>
    <s v="1A05964"/>
    <s v="1UF20"/>
    <n v="52"/>
    <s v="VERSACE"/>
    <s v="SS23"/>
    <s v="2023PE"/>
    <x v="1"/>
    <x v="1"/>
    <s v="RTW"/>
    <x v="13"/>
    <s v="BLOUSON"/>
    <s v="EOS"/>
    <n v="0"/>
    <n v="0"/>
    <n v="1"/>
    <n v="0"/>
    <n v="0"/>
    <n v="0"/>
    <n v="0"/>
    <n v="1"/>
    <n v="0"/>
    <n v="0"/>
    <n v="1700"/>
    <n v="0"/>
    <n v="0"/>
    <n v="0"/>
    <n v="0"/>
    <n v="1700"/>
    <n v="1"/>
    <n v="1700"/>
    <n v="1700"/>
    <n v="289"/>
    <n v="289"/>
  </r>
  <r>
    <s v="1009293_1A06732_1B000"/>
    <n v="1"/>
    <s v="10092931A067321B000"/>
    <s v="10092931A067321B00050"/>
    <n v="1009293"/>
    <s v="1A06732"/>
    <s v="1B000"/>
    <n v="50"/>
    <s v="VERSACE"/>
    <s v="SS23"/>
    <s v="2023PE"/>
    <x v="1"/>
    <x v="1"/>
    <s v="RTW"/>
    <x v="13"/>
    <s v="BLOUSON"/>
    <s v="EOS"/>
    <n v="0"/>
    <n v="0"/>
    <n v="0"/>
    <n v="0"/>
    <n v="1"/>
    <n v="1"/>
    <n v="0"/>
    <n v="2"/>
    <n v="0"/>
    <n v="0"/>
    <n v="0"/>
    <n v="0"/>
    <n v="1990"/>
    <n v="1990"/>
    <n v="0"/>
    <n v="3980"/>
    <n v="2"/>
    <n v="1990"/>
    <n v="3980"/>
    <n v="338.3"/>
    <n v="676.6"/>
  </r>
  <r>
    <s v=""/>
    <n v="0"/>
    <s v="10092931A067321B000"/>
    <s v="10092931A067321B00052"/>
    <n v="1009293"/>
    <s v="1A06732"/>
    <s v="1B000"/>
    <n v="52"/>
    <s v="VERSACE"/>
    <s v="SS23"/>
    <s v="2023PE"/>
    <x v="1"/>
    <x v="1"/>
    <s v="RTW"/>
    <x v="13"/>
    <s v="BLOUSON"/>
    <s v="EOS"/>
    <n v="0"/>
    <n v="0"/>
    <n v="0"/>
    <n v="0"/>
    <n v="0"/>
    <n v="1"/>
    <n v="0"/>
    <n v="1"/>
    <n v="0"/>
    <n v="0"/>
    <n v="0"/>
    <n v="0"/>
    <n v="0"/>
    <n v="1990"/>
    <n v="0"/>
    <n v="1990"/>
    <n v="1"/>
    <n v="1990"/>
    <n v="1990"/>
    <n v="338.3"/>
    <n v="338.3"/>
  </r>
  <r>
    <s v="A87974_A216739_A1008"/>
    <n v="1"/>
    <s v="A87974A216739A1008"/>
    <s v="A87974A216739A100846"/>
    <s v="A87974"/>
    <s v="A216739"/>
    <s v="A1008"/>
    <n v="46"/>
    <s v="VERSACE"/>
    <s v="FW22&amp;Before"/>
    <s v="2021PE"/>
    <x v="1"/>
    <x v="1"/>
    <s v="RTW"/>
    <x v="13"/>
    <s v="COAT/OVERCOAT"/>
    <s v="EOS"/>
    <n v="0"/>
    <n v="0"/>
    <n v="1"/>
    <n v="0"/>
    <n v="0"/>
    <n v="0"/>
    <n v="0"/>
    <n v="1"/>
    <n v="0"/>
    <n v="0"/>
    <n v="2995"/>
    <n v="0"/>
    <n v="0"/>
    <n v="0"/>
    <n v="0"/>
    <n v="2995"/>
    <n v="1"/>
    <n v="2995"/>
    <n v="2995"/>
    <n v="509.15000000000003"/>
    <n v="509.15000000000003"/>
  </r>
  <r>
    <s v=""/>
    <n v="0"/>
    <s v="A87974A216739A1008"/>
    <s v="A87974A216739A100848"/>
    <s v="A87974"/>
    <s v="A216739"/>
    <s v="A1008"/>
    <n v="48"/>
    <s v="VERSACE"/>
    <s v="FW22&amp;Before"/>
    <s v="2021PE"/>
    <x v="1"/>
    <x v="1"/>
    <s v="RTW"/>
    <x v="13"/>
    <s v="COAT/OVERCOAT"/>
    <s v="EOS"/>
    <n v="0"/>
    <n v="0"/>
    <n v="1"/>
    <n v="0"/>
    <n v="0"/>
    <n v="0"/>
    <n v="0"/>
    <n v="1"/>
    <n v="0"/>
    <n v="0"/>
    <n v="2995"/>
    <n v="0"/>
    <n v="0"/>
    <n v="0"/>
    <n v="0"/>
    <n v="2995"/>
    <n v="1"/>
    <n v="2995"/>
    <n v="2995"/>
    <n v="509.15000000000003"/>
    <n v="509.15000000000003"/>
  </r>
  <r>
    <s v=""/>
    <n v="0"/>
    <s v="A87974A216739A1008"/>
    <s v="A87974A216739A100850"/>
    <s v="A87974"/>
    <s v="A216739"/>
    <s v="A1008"/>
    <n v="50"/>
    <s v="VERSACE"/>
    <s v="FW22&amp;Before"/>
    <s v="2021PE"/>
    <x v="1"/>
    <x v="1"/>
    <s v="RTW"/>
    <x v="13"/>
    <s v="COAT/OVERCOAT"/>
    <s v="EOS"/>
    <n v="0"/>
    <n v="0"/>
    <n v="1"/>
    <n v="0"/>
    <n v="0"/>
    <n v="0"/>
    <n v="0"/>
    <n v="1"/>
    <n v="0"/>
    <n v="0"/>
    <n v="2995"/>
    <n v="0"/>
    <n v="0"/>
    <n v="0"/>
    <n v="0"/>
    <n v="2995"/>
    <n v="1"/>
    <n v="2995"/>
    <n v="2995"/>
    <n v="509.15000000000003"/>
    <n v="509.15000000000003"/>
  </r>
  <r>
    <s v="1003636_1A02841_1B000"/>
    <n v="1"/>
    <s v="10036361A028411B000"/>
    <s v="10036361A028411B00058"/>
    <n v="1003636"/>
    <s v="1A02841"/>
    <s v="1B000"/>
    <n v="58"/>
    <s v="VERSACE"/>
    <s v="FW22&amp;Before"/>
    <s v="2022AI"/>
    <x v="1"/>
    <x v="1"/>
    <s v="RTW"/>
    <x v="13"/>
    <s v="DOWN JACKET"/>
    <s v="EOS"/>
    <n v="0"/>
    <n v="0"/>
    <n v="0"/>
    <n v="0"/>
    <n v="1"/>
    <n v="0"/>
    <n v="0"/>
    <n v="1"/>
    <n v="0"/>
    <n v="0"/>
    <n v="0"/>
    <n v="0"/>
    <n v="1595"/>
    <n v="0"/>
    <n v="0"/>
    <n v="1595"/>
    <n v="1"/>
    <n v="1595"/>
    <n v="1595"/>
    <n v="271.15000000000003"/>
    <n v="271.15000000000003"/>
  </r>
  <r>
    <s v="1007464_1A06182_1B000"/>
    <n v="1"/>
    <s v="10074641A061821B000"/>
    <s v="10074641A061821B00044"/>
    <n v="1007464"/>
    <s v="1A06182"/>
    <s v="1B000"/>
    <n v="44"/>
    <s v="VERSACE"/>
    <s v="SS23"/>
    <s v="2023PE"/>
    <x v="1"/>
    <x v="1"/>
    <s v="RTW"/>
    <x v="13"/>
    <s v="DOWN JACKET"/>
    <s v="EOS"/>
    <n v="0"/>
    <n v="0"/>
    <n v="0"/>
    <n v="0"/>
    <n v="1"/>
    <n v="0"/>
    <n v="0"/>
    <n v="1"/>
    <n v="0"/>
    <n v="0"/>
    <n v="0"/>
    <n v="0"/>
    <n v="1800"/>
    <n v="0"/>
    <n v="0"/>
    <n v="1800"/>
    <n v="1"/>
    <n v="1800"/>
    <n v="1800"/>
    <n v="306"/>
    <n v="306"/>
  </r>
  <r>
    <s v=""/>
    <n v="0"/>
    <s v="10074641A061821B000"/>
    <s v="10074641A061821B00046"/>
    <n v="1007464"/>
    <s v="1A06182"/>
    <s v="1B000"/>
    <n v="46"/>
    <s v="VERSACE"/>
    <s v="SS23"/>
    <s v="2023PE"/>
    <x v="1"/>
    <x v="1"/>
    <s v="RTW"/>
    <x v="13"/>
    <s v="DOWN JACKET"/>
    <s v="EOS"/>
    <n v="0"/>
    <n v="0"/>
    <n v="0"/>
    <n v="1"/>
    <n v="0"/>
    <n v="0"/>
    <n v="0"/>
    <n v="1"/>
    <n v="0"/>
    <n v="0"/>
    <n v="0"/>
    <n v="1800"/>
    <n v="0"/>
    <n v="0"/>
    <n v="0"/>
    <n v="1800"/>
    <n v="1"/>
    <n v="1800"/>
    <n v="1800"/>
    <n v="306"/>
    <n v="306"/>
  </r>
  <r>
    <s v=""/>
    <n v="0"/>
    <s v="10074641A061821B000"/>
    <s v="10074641A061821B00048"/>
    <n v="1007464"/>
    <s v="1A06182"/>
    <s v="1B000"/>
    <n v="48"/>
    <s v="VERSACE"/>
    <s v="SS23"/>
    <s v="2023PE"/>
    <x v="1"/>
    <x v="1"/>
    <s v="RTW"/>
    <x v="13"/>
    <s v="DOWN JACKET"/>
    <s v="EOS"/>
    <n v="0"/>
    <n v="0"/>
    <n v="0"/>
    <n v="1"/>
    <n v="1"/>
    <n v="0"/>
    <n v="0"/>
    <n v="2"/>
    <n v="0"/>
    <n v="0"/>
    <n v="0"/>
    <n v="1800"/>
    <n v="1800"/>
    <n v="0"/>
    <n v="0"/>
    <n v="3600"/>
    <n v="2"/>
    <n v="1800"/>
    <n v="3600"/>
    <n v="306"/>
    <n v="612"/>
  </r>
  <r>
    <s v=""/>
    <n v="0"/>
    <s v="10074641A061821B000"/>
    <s v="10074641A061821B00050"/>
    <n v="1007464"/>
    <s v="1A06182"/>
    <s v="1B000"/>
    <n v="50"/>
    <s v="VERSACE"/>
    <s v="SS23"/>
    <s v="2023PE"/>
    <x v="1"/>
    <x v="1"/>
    <s v="RTW"/>
    <x v="13"/>
    <s v="DOWN JACKET"/>
    <s v="EOS"/>
    <n v="0"/>
    <n v="0"/>
    <n v="0"/>
    <n v="1"/>
    <n v="1"/>
    <n v="0"/>
    <n v="0"/>
    <n v="2"/>
    <n v="0"/>
    <n v="0"/>
    <n v="0"/>
    <n v="1800"/>
    <n v="1800"/>
    <n v="0"/>
    <n v="0"/>
    <n v="3600"/>
    <n v="2"/>
    <n v="1800"/>
    <n v="3600"/>
    <n v="306"/>
    <n v="612"/>
  </r>
  <r>
    <s v=""/>
    <n v="0"/>
    <s v="10074641A061821B000"/>
    <s v="10074641A061821B00052"/>
    <n v="1007464"/>
    <s v="1A06182"/>
    <s v="1B000"/>
    <n v="52"/>
    <s v="VERSACE"/>
    <s v="SS23"/>
    <s v="2023PE"/>
    <x v="1"/>
    <x v="1"/>
    <s v="RTW"/>
    <x v="13"/>
    <s v="DOWN JACKET"/>
    <s v="EOS"/>
    <n v="0"/>
    <n v="0"/>
    <n v="0"/>
    <n v="0"/>
    <n v="1"/>
    <n v="0"/>
    <n v="0"/>
    <n v="1"/>
    <n v="0"/>
    <n v="0"/>
    <n v="0"/>
    <n v="0"/>
    <n v="1800"/>
    <n v="0"/>
    <n v="0"/>
    <n v="1800"/>
    <n v="1"/>
    <n v="1800"/>
    <n v="1800"/>
    <n v="306"/>
    <n v="306"/>
  </r>
  <r>
    <s v=""/>
    <n v="0"/>
    <s v="10074641A061821B000"/>
    <s v="10074641A061821B00056"/>
    <n v="1007464"/>
    <s v="1A06182"/>
    <s v="1B000"/>
    <n v="56"/>
    <s v="VERSACE"/>
    <s v="SS23"/>
    <s v="2023PE"/>
    <x v="1"/>
    <x v="1"/>
    <s v="RTW"/>
    <x v="13"/>
    <s v="DOWN JACKET"/>
    <s v="EOS"/>
    <n v="0"/>
    <n v="0"/>
    <n v="0"/>
    <n v="0"/>
    <n v="1"/>
    <n v="0"/>
    <n v="0"/>
    <n v="1"/>
    <n v="0"/>
    <n v="0"/>
    <n v="0"/>
    <n v="0"/>
    <n v="1800"/>
    <n v="0"/>
    <n v="0"/>
    <n v="1800"/>
    <n v="1"/>
    <n v="1800"/>
    <n v="1800"/>
    <n v="306"/>
    <n v="306"/>
  </r>
  <r>
    <s v=""/>
    <n v="0"/>
    <s v="10074641A061821B000"/>
    <s v="10074641A061821B00058"/>
    <n v="1007464"/>
    <s v="1A06182"/>
    <s v="1B000"/>
    <n v="58"/>
    <s v="VERSACE"/>
    <s v="SS23"/>
    <s v="2023PE"/>
    <x v="1"/>
    <x v="1"/>
    <s v="RTW"/>
    <x v="13"/>
    <s v="DOWN JACKET"/>
    <s v="EOS"/>
    <n v="0"/>
    <n v="0"/>
    <n v="0"/>
    <n v="0"/>
    <n v="1"/>
    <n v="0"/>
    <n v="0"/>
    <n v="1"/>
    <n v="0"/>
    <n v="0"/>
    <n v="0"/>
    <n v="0"/>
    <n v="1800"/>
    <n v="0"/>
    <n v="0"/>
    <n v="1800"/>
    <n v="1"/>
    <n v="1800"/>
    <n v="1800"/>
    <n v="306"/>
    <n v="306"/>
  </r>
  <r>
    <s v="1007460_1A05282_1B000"/>
    <n v="1"/>
    <s v="10074601A052821B000"/>
    <s v="10074601A052821B00044"/>
    <n v="1007460"/>
    <s v="1A05282"/>
    <s v="1B000"/>
    <n v="44"/>
    <s v="VERSACE"/>
    <s v="SS23"/>
    <s v="2023PE"/>
    <x v="1"/>
    <x v="1"/>
    <s v="RTW"/>
    <x v="13"/>
    <s v="DOWN JACKET"/>
    <s v="EOS"/>
    <n v="0"/>
    <n v="0"/>
    <n v="0"/>
    <n v="0"/>
    <n v="0"/>
    <n v="0"/>
    <n v="0"/>
    <n v="0"/>
    <n v="0"/>
    <n v="0"/>
    <n v="0"/>
    <n v="0"/>
    <n v="0"/>
    <n v="0"/>
    <n v="0"/>
    <n v="0"/>
    <n v="0"/>
    <n v="1200"/>
    <n v="0"/>
    <n v="204.00000000000003"/>
    <n v="0"/>
  </r>
  <r>
    <s v=""/>
    <n v="0"/>
    <s v="10074601A052821B000"/>
    <s v="10074601A052821B00046"/>
    <n v="1007460"/>
    <s v="1A05282"/>
    <s v="1B000"/>
    <n v="46"/>
    <s v="VERSACE"/>
    <s v="SS23"/>
    <s v="2023PE"/>
    <x v="1"/>
    <x v="1"/>
    <s v="RTW"/>
    <x v="13"/>
    <s v="DOWN JACKET"/>
    <s v="EOS"/>
    <n v="0"/>
    <n v="0"/>
    <n v="2"/>
    <n v="0"/>
    <n v="1"/>
    <n v="0"/>
    <n v="0"/>
    <n v="3"/>
    <n v="0"/>
    <n v="0"/>
    <n v="2400"/>
    <n v="0"/>
    <n v="1200"/>
    <n v="0"/>
    <n v="0"/>
    <n v="3600"/>
    <n v="3"/>
    <n v="1200"/>
    <n v="3600"/>
    <n v="204.00000000000003"/>
    <n v="612.00000000000011"/>
  </r>
  <r>
    <s v=""/>
    <n v="0"/>
    <s v="10074601A052821B000"/>
    <s v="10074601A052821B00048"/>
    <n v="1007460"/>
    <s v="1A05282"/>
    <s v="1B000"/>
    <n v="48"/>
    <s v="VERSACE"/>
    <s v="SS23"/>
    <s v="2023PE"/>
    <x v="1"/>
    <x v="1"/>
    <s v="RTW"/>
    <x v="13"/>
    <s v="DOWN JACKET"/>
    <s v="EOS"/>
    <n v="0"/>
    <n v="0"/>
    <n v="0"/>
    <n v="0"/>
    <n v="0"/>
    <n v="0"/>
    <n v="0"/>
    <n v="0"/>
    <n v="0"/>
    <n v="0"/>
    <n v="0"/>
    <n v="0"/>
    <n v="0"/>
    <n v="0"/>
    <n v="0"/>
    <n v="0"/>
    <n v="0"/>
    <n v="1200"/>
    <n v="0"/>
    <n v="204.00000000000003"/>
    <n v="0"/>
  </r>
  <r>
    <s v=""/>
    <n v="0"/>
    <s v="10074601A052821B000"/>
    <s v="10074601A052821B00050"/>
    <n v="1007460"/>
    <s v="1A05282"/>
    <s v="1B000"/>
    <n v="50"/>
    <s v="VERSACE"/>
    <s v="SS23"/>
    <s v="2023PE"/>
    <x v="1"/>
    <x v="1"/>
    <s v="RTW"/>
    <x v="13"/>
    <s v="DOWN JACKET"/>
    <s v="EOS"/>
    <n v="0"/>
    <n v="0"/>
    <n v="0"/>
    <n v="0"/>
    <n v="1"/>
    <n v="0"/>
    <n v="0"/>
    <n v="1"/>
    <n v="0"/>
    <n v="0"/>
    <n v="0"/>
    <n v="0"/>
    <n v="1200"/>
    <n v="0"/>
    <n v="0"/>
    <n v="1200"/>
    <n v="1"/>
    <n v="1200"/>
    <n v="1200"/>
    <n v="204.00000000000003"/>
    <n v="204.00000000000003"/>
  </r>
  <r>
    <s v=""/>
    <n v="0"/>
    <s v="10074601A052821B000"/>
    <s v="10074601A052821B00052"/>
    <n v="1007460"/>
    <s v="1A05282"/>
    <s v="1B000"/>
    <n v="52"/>
    <s v="VERSACE"/>
    <s v="SS23"/>
    <s v="2023PE"/>
    <x v="1"/>
    <x v="1"/>
    <s v="RTW"/>
    <x v="13"/>
    <s v="DOWN JACKET"/>
    <s v="EOS"/>
    <n v="0"/>
    <n v="0"/>
    <n v="1"/>
    <n v="0"/>
    <n v="0"/>
    <n v="0"/>
    <n v="0"/>
    <n v="1"/>
    <n v="0"/>
    <n v="0"/>
    <n v="1200"/>
    <n v="0"/>
    <n v="0"/>
    <n v="0"/>
    <n v="0"/>
    <n v="1200"/>
    <n v="1"/>
    <n v="1200"/>
    <n v="1200"/>
    <n v="204.00000000000003"/>
    <n v="204.00000000000003"/>
  </r>
  <r>
    <s v="1007459_1A05281_1B000"/>
    <n v="1"/>
    <s v="10074591A052811B000"/>
    <s v="10074591A052811B00044"/>
    <n v="1007459"/>
    <s v="1A05281"/>
    <s v="1B000"/>
    <n v="44"/>
    <s v="VERSACE"/>
    <s v="SS23"/>
    <s v="2023PE"/>
    <x v="1"/>
    <x v="1"/>
    <s v="RTW"/>
    <x v="13"/>
    <s v="TRENCH/PARKA"/>
    <s v="EOS"/>
    <n v="0"/>
    <n v="0"/>
    <n v="0"/>
    <n v="0"/>
    <n v="0"/>
    <n v="0"/>
    <n v="0"/>
    <n v="0"/>
    <n v="0"/>
    <n v="0"/>
    <n v="0"/>
    <n v="0"/>
    <n v="0"/>
    <n v="0"/>
    <n v="0"/>
    <n v="0"/>
    <n v="0"/>
    <n v="2990"/>
    <n v="0"/>
    <n v="508.3"/>
    <n v="0"/>
  </r>
  <r>
    <s v=""/>
    <n v="0"/>
    <s v="10074591A052811B000"/>
    <s v="10074591A052811B00048"/>
    <n v="1007459"/>
    <s v="1A05281"/>
    <s v="1B000"/>
    <n v="48"/>
    <s v="VERSACE"/>
    <s v="SS23"/>
    <s v="2023PE"/>
    <x v="1"/>
    <x v="1"/>
    <s v="RTW"/>
    <x v="13"/>
    <s v="TRENCH/PARKA"/>
    <s v="EOS"/>
    <n v="0"/>
    <n v="2"/>
    <n v="0"/>
    <n v="0"/>
    <n v="0"/>
    <n v="0"/>
    <n v="0"/>
    <n v="2"/>
    <n v="0"/>
    <n v="5980"/>
    <n v="0"/>
    <n v="0"/>
    <n v="0"/>
    <n v="0"/>
    <n v="0"/>
    <n v="5980"/>
    <n v="2"/>
    <n v="2990"/>
    <n v="5980"/>
    <n v="508.3"/>
    <n v="1016.6"/>
  </r>
  <r>
    <s v=""/>
    <n v="0"/>
    <s v="10074591A052811B000"/>
    <s v="10074591A052811B00050"/>
    <n v="1007459"/>
    <s v="1A05281"/>
    <s v="1B000"/>
    <n v="50"/>
    <s v="VERSACE"/>
    <s v="SS23"/>
    <s v="2023PE"/>
    <x v="1"/>
    <x v="1"/>
    <s v="RTW"/>
    <x v="13"/>
    <s v="TRENCH/PARKA"/>
    <s v="EOS"/>
    <n v="0"/>
    <n v="2"/>
    <n v="0"/>
    <n v="0"/>
    <n v="0"/>
    <n v="0"/>
    <n v="0"/>
    <n v="2"/>
    <n v="0"/>
    <n v="5980"/>
    <n v="0"/>
    <n v="0"/>
    <n v="0"/>
    <n v="0"/>
    <n v="0"/>
    <n v="5980"/>
    <n v="2"/>
    <n v="2990"/>
    <n v="5980"/>
    <n v="508.3"/>
    <n v="1016.6"/>
  </r>
  <r>
    <s v="1001262_1A00893_1B000"/>
    <n v="1"/>
    <s v="10012621A008931B000"/>
    <s v="10012621A008931B00044"/>
    <n v="1001262"/>
    <s v="1A00893"/>
    <s v="1B000"/>
    <n v="44"/>
    <s v="VERSACE"/>
    <s v="SS23"/>
    <s v="2023PE"/>
    <x v="1"/>
    <x v="1"/>
    <s v="RTW"/>
    <x v="14"/>
    <s v="EVENING PANTS"/>
    <s v="EOS"/>
    <n v="0"/>
    <n v="1"/>
    <n v="1"/>
    <n v="0"/>
    <n v="0"/>
    <n v="0"/>
    <n v="0"/>
    <n v="2"/>
    <n v="0"/>
    <n v="695"/>
    <n v="695"/>
    <n v="0"/>
    <n v="0"/>
    <n v="0"/>
    <n v="0"/>
    <n v="1390"/>
    <n v="2"/>
    <n v="695"/>
    <n v="1390"/>
    <n v="118.15"/>
    <n v="236.3"/>
  </r>
  <r>
    <s v=""/>
    <n v="0"/>
    <s v="10012621A008931B000"/>
    <s v="10012621A008931B00046"/>
    <n v="1001262"/>
    <s v="1A00893"/>
    <s v="1B000"/>
    <n v="46"/>
    <s v="VERSACE"/>
    <s v="SS23"/>
    <s v="2023PE"/>
    <x v="1"/>
    <x v="1"/>
    <s v="RTW"/>
    <x v="14"/>
    <s v="EVENING PANTS"/>
    <s v="EOS"/>
    <n v="0"/>
    <n v="1"/>
    <n v="1"/>
    <n v="1"/>
    <n v="1"/>
    <n v="0"/>
    <n v="0"/>
    <n v="4"/>
    <n v="0"/>
    <n v="695"/>
    <n v="695"/>
    <n v="695"/>
    <n v="695"/>
    <n v="0"/>
    <n v="0"/>
    <n v="2780"/>
    <n v="4"/>
    <n v="695"/>
    <n v="2780"/>
    <n v="118.15"/>
    <n v="472.6"/>
  </r>
  <r>
    <s v=""/>
    <n v="0"/>
    <s v="10012621A008931B000"/>
    <s v="10012621A008931B00048"/>
    <n v="1001262"/>
    <s v="1A00893"/>
    <s v="1B000"/>
    <n v="48"/>
    <s v="VERSACE"/>
    <s v="SS23"/>
    <s v="2023PE"/>
    <x v="1"/>
    <x v="1"/>
    <s v="RTW"/>
    <x v="14"/>
    <s v="EVENING PANTS"/>
    <s v="EOS"/>
    <n v="0"/>
    <n v="1"/>
    <n v="1"/>
    <n v="0"/>
    <n v="2"/>
    <n v="0"/>
    <n v="0"/>
    <n v="4"/>
    <n v="0"/>
    <n v="695"/>
    <n v="695"/>
    <n v="0"/>
    <n v="1390"/>
    <n v="0"/>
    <n v="0"/>
    <n v="2780"/>
    <n v="4"/>
    <n v="695"/>
    <n v="2780"/>
    <n v="118.15"/>
    <n v="472.6"/>
  </r>
  <r>
    <s v=""/>
    <n v="0"/>
    <s v="10012621A008931B000"/>
    <s v="10012621A008931B00050"/>
    <n v="1001262"/>
    <s v="1A00893"/>
    <s v="1B000"/>
    <n v="50"/>
    <s v="VERSACE"/>
    <s v="SS23"/>
    <s v="2023PE"/>
    <x v="1"/>
    <x v="1"/>
    <s v="RTW"/>
    <x v="14"/>
    <s v="EVENING PANTS"/>
    <s v="EOS"/>
    <n v="0"/>
    <n v="1"/>
    <n v="1"/>
    <n v="0"/>
    <n v="1"/>
    <n v="0"/>
    <n v="0"/>
    <n v="3"/>
    <n v="0"/>
    <n v="695"/>
    <n v="695"/>
    <n v="0"/>
    <n v="695"/>
    <n v="0"/>
    <n v="0"/>
    <n v="2085"/>
    <n v="3"/>
    <n v="695"/>
    <n v="2085"/>
    <n v="118.15"/>
    <n v="354.45000000000005"/>
  </r>
  <r>
    <s v=""/>
    <n v="0"/>
    <s v="10012621A008931B000"/>
    <s v="10012621A008931B00052"/>
    <n v="1001262"/>
    <s v="1A00893"/>
    <s v="1B000"/>
    <n v="52"/>
    <s v="VERSACE"/>
    <s v="SS23"/>
    <s v="2023PE"/>
    <x v="1"/>
    <x v="1"/>
    <s v="RTW"/>
    <x v="14"/>
    <s v="EVENING PANTS"/>
    <s v="EOS"/>
    <n v="0"/>
    <n v="1"/>
    <n v="1"/>
    <n v="0"/>
    <n v="1"/>
    <n v="0"/>
    <n v="0"/>
    <n v="3"/>
    <n v="0"/>
    <n v="695"/>
    <n v="695"/>
    <n v="0"/>
    <n v="695"/>
    <n v="0"/>
    <n v="0"/>
    <n v="2085"/>
    <n v="3"/>
    <n v="695"/>
    <n v="2085"/>
    <n v="118.15"/>
    <n v="354.45000000000005"/>
  </r>
  <r>
    <s v=""/>
    <n v="0"/>
    <s v="10012621A008931B000"/>
    <s v="10012621A008931B00054"/>
    <n v="1001262"/>
    <s v="1A00893"/>
    <s v="1B000"/>
    <n v="54"/>
    <s v="VERSACE"/>
    <s v="SS23"/>
    <s v="2023PE"/>
    <x v="1"/>
    <x v="1"/>
    <s v="RTW"/>
    <x v="14"/>
    <s v="EVENING PANTS"/>
    <s v="EOS"/>
    <n v="0"/>
    <n v="1"/>
    <n v="0"/>
    <n v="0"/>
    <n v="0"/>
    <n v="0"/>
    <n v="0"/>
    <n v="1"/>
    <n v="0"/>
    <n v="695"/>
    <n v="0"/>
    <n v="0"/>
    <n v="0"/>
    <n v="0"/>
    <n v="0"/>
    <n v="695"/>
    <n v="1"/>
    <n v="695"/>
    <n v="695"/>
    <n v="118.15"/>
    <n v="118.15"/>
  </r>
  <r>
    <s v="1001262_1A01698_1B000"/>
    <n v="1"/>
    <s v="10012621A016981B000"/>
    <s v="10012621A016981B00044"/>
    <n v="1001262"/>
    <s v="1A01698"/>
    <s v="1B000"/>
    <n v="44"/>
    <s v="VERSACE"/>
    <s v="SS23"/>
    <s v="2023PE"/>
    <x v="1"/>
    <x v="1"/>
    <s v="RTW"/>
    <x v="14"/>
    <s v="EVENING PANTS"/>
    <s v="EOS"/>
    <n v="0"/>
    <n v="1"/>
    <n v="1"/>
    <n v="0"/>
    <n v="0"/>
    <n v="0"/>
    <n v="0"/>
    <n v="2"/>
    <n v="0"/>
    <n v="795"/>
    <n v="795"/>
    <n v="0"/>
    <n v="0"/>
    <n v="0"/>
    <n v="0"/>
    <n v="1590"/>
    <n v="2"/>
    <n v="795"/>
    <n v="1590"/>
    <n v="135.15"/>
    <n v="270.3"/>
  </r>
  <r>
    <s v=""/>
    <n v="0"/>
    <s v="10012621A016981B000"/>
    <s v="10012621A016981B00046"/>
    <n v="1001262"/>
    <s v="1A01698"/>
    <s v="1B000"/>
    <n v="46"/>
    <s v="VERSACE"/>
    <s v="SS23"/>
    <s v="2023PE"/>
    <x v="1"/>
    <x v="1"/>
    <s v="RTW"/>
    <x v="14"/>
    <s v="EVENING PANTS"/>
    <s v="EOS"/>
    <n v="0"/>
    <n v="2"/>
    <n v="0"/>
    <n v="0"/>
    <n v="1"/>
    <n v="0"/>
    <n v="0"/>
    <n v="3"/>
    <n v="0"/>
    <n v="1590"/>
    <n v="0"/>
    <n v="0"/>
    <n v="795"/>
    <n v="0"/>
    <n v="0"/>
    <n v="2385"/>
    <n v="3"/>
    <n v="795"/>
    <n v="2385"/>
    <n v="135.15"/>
    <n v="405.45000000000005"/>
  </r>
  <r>
    <s v=""/>
    <n v="0"/>
    <s v="10012621A016981B000"/>
    <s v="10012621A016981B00048"/>
    <n v="1001262"/>
    <s v="1A01698"/>
    <s v="1B000"/>
    <n v="48"/>
    <s v="VERSACE"/>
    <s v="SS23"/>
    <s v="2023PE"/>
    <x v="1"/>
    <x v="1"/>
    <s v="RTW"/>
    <x v="14"/>
    <s v="EVENING PANTS"/>
    <s v="EOS"/>
    <n v="0"/>
    <n v="0"/>
    <n v="1"/>
    <n v="0"/>
    <n v="1"/>
    <n v="0"/>
    <n v="0"/>
    <n v="2"/>
    <n v="0"/>
    <n v="0"/>
    <n v="795"/>
    <n v="0"/>
    <n v="795"/>
    <n v="0"/>
    <n v="0"/>
    <n v="1590"/>
    <n v="2"/>
    <n v="795"/>
    <n v="1590"/>
    <n v="135.15"/>
    <n v="270.3"/>
  </r>
  <r>
    <s v=""/>
    <n v="0"/>
    <s v="10012621A016981B000"/>
    <s v="10012621A016981B00050"/>
    <n v="1001262"/>
    <s v="1A01698"/>
    <s v="1B000"/>
    <n v="50"/>
    <s v="VERSACE"/>
    <s v="SS23"/>
    <s v="2023PE"/>
    <x v="1"/>
    <x v="1"/>
    <s v="RTW"/>
    <x v="14"/>
    <s v="EVENING PANTS"/>
    <s v="EOS"/>
    <n v="0"/>
    <n v="1"/>
    <n v="1"/>
    <n v="0"/>
    <n v="1"/>
    <n v="0"/>
    <n v="0"/>
    <n v="3"/>
    <n v="0"/>
    <n v="795"/>
    <n v="795"/>
    <n v="0"/>
    <n v="795"/>
    <n v="0"/>
    <n v="0"/>
    <n v="2385"/>
    <n v="3"/>
    <n v="795"/>
    <n v="2385"/>
    <n v="135.15"/>
    <n v="405.45000000000005"/>
  </r>
  <r>
    <s v=""/>
    <n v="0"/>
    <s v="10012621A016981B000"/>
    <s v="10012621A016981B00052"/>
    <n v="1001262"/>
    <s v="1A01698"/>
    <s v="1B000"/>
    <n v="52"/>
    <s v="VERSACE"/>
    <s v="SS23"/>
    <s v="2023PE"/>
    <x v="1"/>
    <x v="1"/>
    <s v="RTW"/>
    <x v="14"/>
    <s v="EVENING PANTS"/>
    <s v="EOS"/>
    <n v="0"/>
    <n v="1"/>
    <n v="1"/>
    <n v="0"/>
    <n v="1"/>
    <n v="0"/>
    <n v="0"/>
    <n v="3"/>
    <n v="0"/>
    <n v="795"/>
    <n v="795"/>
    <n v="0"/>
    <n v="795"/>
    <n v="0"/>
    <n v="0"/>
    <n v="2385"/>
    <n v="3"/>
    <n v="795"/>
    <n v="2385"/>
    <n v="135.15"/>
    <n v="405.45000000000005"/>
  </r>
  <r>
    <s v="A87115_A229957_A1075"/>
    <n v="1"/>
    <s v="A87115A229957A1075"/>
    <s v="A87115A229957A107554"/>
    <s v="A87115"/>
    <s v="A229957"/>
    <s v="A1075"/>
    <n v="54"/>
    <s v="VERSACE"/>
    <s v="FW22&amp;Before"/>
    <s v="2020AI"/>
    <x v="1"/>
    <x v="1"/>
    <s v="RTW"/>
    <x v="14"/>
    <s v="FORMAL PANTS"/>
    <s v="EOS"/>
    <n v="0"/>
    <n v="1"/>
    <n v="0"/>
    <n v="0"/>
    <n v="0"/>
    <n v="0"/>
    <n v="0"/>
    <n v="1"/>
    <n v="0"/>
    <n v="495"/>
    <n v="0"/>
    <n v="0"/>
    <n v="0"/>
    <n v="0"/>
    <n v="0"/>
    <n v="495"/>
    <n v="1"/>
    <n v="495"/>
    <n v="495"/>
    <n v="84.15"/>
    <n v="84.15"/>
  </r>
  <r>
    <s v="A89256_1A01820_5U180"/>
    <n v="1"/>
    <s v="A892561A018205U180"/>
    <s v="A892561A018205U18044"/>
    <s v="A89256"/>
    <s v="1A01820"/>
    <s v="5U180"/>
    <n v="44"/>
    <s v="VERSACE"/>
    <s v="FW22&amp;Before"/>
    <s v="2022PE"/>
    <x v="1"/>
    <x v="1"/>
    <s v="RTW"/>
    <x v="14"/>
    <s v="FORMAL PANTS"/>
    <s v="EOS"/>
    <n v="1"/>
    <n v="0"/>
    <n v="0"/>
    <n v="0"/>
    <n v="0"/>
    <n v="0"/>
    <n v="0"/>
    <n v="1"/>
    <n v="795"/>
    <n v="0"/>
    <n v="0"/>
    <n v="0"/>
    <n v="0"/>
    <n v="0"/>
    <n v="0"/>
    <n v="795"/>
    <n v="1"/>
    <n v="795"/>
    <n v="795"/>
    <n v="135.15"/>
    <n v="135.15"/>
  </r>
  <r>
    <s v=""/>
    <n v="0"/>
    <s v="A892561A018205U180"/>
    <s v="A892561A018205U18046"/>
    <s v="A89256"/>
    <s v="1A01820"/>
    <s v="5U180"/>
    <n v="46"/>
    <s v="VERSACE"/>
    <s v="FW22&amp;Before"/>
    <s v="2022PE"/>
    <x v="1"/>
    <x v="1"/>
    <s v="RTW"/>
    <x v="14"/>
    <s v="FORMAL PANTS"/>
    <s v="EOS"/>
    <n v="2"/>
    <n v="0"/>
    <n v="0"/>
    <n v="0"/>
    <n v="0"/>
    <n v="0"/>
    <n v="0"/>
    <n v="2"/>
    <n v="1590"/>
    <n v="0"/>
    <n v="0"/>
    <n v="0"/>
    <n v="0"/>
    <n v="0"/>
    <n v="0"/>
    <n v="1590"/>
    <n v="2"/>
    <n v="795"/>
    <n v="1590"/>
    <n v="135.15"/>
    <n v="270.3"/>
  </r>
  <r>
    <s v=""/>
    <n v="0"/>
    <s v="A892561A018205U180"/>
    <s v="A892561A018205U18048"/>
    <s v="A89256"/>
    <s v="1A01820"/>
    <s v="5U180"/>
    <n v="48"/>
    <s v="VERSACE"/>
    <s v="FW22&amp;Before"/>
    <s v="2022PE"/>
    <x v="1"/>
    <x v="1"/>
    <s v="RTW"/>
    <x v="14"/>
    <s v="FORMAL PANTS"/>
    <s v="EOS"/>
    <n v="2"/>
    <n v="0"/>
    <n v="0"/>
    <n v="0"/>
    <n v="0"/>
    <n v="0"/>
    <n v="0"/>
    <n v="2"/>
    <n v="1590"/>
    <n v="0"/>
    <n v="0"/>
    <n v="0"/>
    <n v="0"/>
    <n v="0"/>
    <n v="0"/>
    <n v="1590"/>
    <n v="2"/>
    <n v="795"/>
    <n v="1590"/>
    <n v="135.15"/>
    <n v="270.3"/>
  </r>
  <r>
    <s v=""/>
    <n v="0"/>
    <s v="A892561A018205U180"/>
    <s v="A892561A018205U18050"/>
    <s v="A89256"/>
    <s v="1A01820"/>
    <s v="5U180"/>
    <n v="50"/>
    <s v="VERSACE"/>
    <s v="FW22&amp;Before"/>
    <s v="2022PE"/>
    <x v="1"/>
    <x v="1"/>
    <s v="RTW"/>
    <x v="14"/>
    <s v="FORMAL PANTS"/>
    <s v="EOS"/>
    <n v="0"/>
    <n v="0"/>
    <n v="0"/>
    <n v="0"/>
    <n v="0"/>
    <n v="0"/>
    <n v="0"/>
    <n v="0"/>
    <n v="0"/>
    <n v="0"/>
    <n v="0"/>
    <n v="0"/>
    <n v="0"/>
    <n v="0"/>
    <n v="0"/>
    <n v="0"/>
    <n v="0"/>
    <n v="795"/>
    <n v="0"/>
    <n v="135.15"/>
    <n v="0"/>
  </r>
  <r>
    <s v=""/>
    <n v="0"/>
    <s v="A892561A018205U180"/>
    <s v="A892561A018205U18052"/>
    <s v="A89256"/>
    <s v="1A01820"/>
    <s v="5U180"/>
    <n v="52"/>
    <s v="VERSACE"/>
    <s v="FW22&amp;Before"/>
    <s v="2022PE"/>
    <x v="1"/>
    <x v="1"/>
    <s v="RTW"/>
    <x v="14"/>
    <s v="FORMAL PANTS"/>
    <s v="EOS"/>
    <n v="0"/>
    <n v="0"/>
    <n v="0"/>
    <n v="0"/>
    <n v="0"/>
    <n v="0"/>
    <n v="0"/>
    <n v="0"/>
    <n v="0"/>
    <n v="0"/>
    <n v="0"/>
    <n v="0"/>
    <n v="0"/>
    <n v="0"/>
    <n v="0"/>
    <n v="0"/>
    <n v="0"/>
    <n v="795"/>
    <n v="0"/>
    <n v="135.15"/>
    <n v="0"/>
  </r>
  <r>
    <s v="1003398_1A02387_1B000"/>
    <n v="1"/>
    <s v="10033981A023871B000"/>
    <s v="10033981A023871B00046"/>
    <n v="1003398"/>
    <s v="1A02387"/>
    <s v="1B000"/>
    <n v="46"/>
    <s v="VERSACE"/>
    <s v="FW22&amp;Before"/>
    <s v="2022PE"/>
    <x v="1"/>
    <x v="1"/>
    <s v="RTW"/>
    <x v="14"/>
    <s v="FORMAL PANTS"/>
    <s v="EOS"/>
    <n v="0"/>
    <n v="0"/>
    <n v="0"/>
    <n v="0"/>
    <n v="0"/>
    <n v="0"/>
    <n v="0"/>
    <n v="0"/>
    <n v="0"/>
    <n v="0"/>
    <n v="0"/>
    <n v="0"/>
    <n v="0"/>
    <n v="0"/>
    <n v="0"/>
    <n v="0"/>
    <n v="0"/>
    <n v="595"/>
    <n v="0"/>
    <n v="101.15"/>
    <n v="0"/>
  </r>
  <r>
    <s v=""/>
    <n v="0"/>
    <s v="10033981A023871B000"/>
    <s v="10033981A023871B00048"/>
    <n v="1003398"/>
    <s v="1A02387"/>
    <s v="1B000"/>
    <n v="48"/>
    <s v="VERSACE"/>
    <s v="FW22&amp;Before"/>
    <s v="2022PE"/>
    <x v="1"/>
    <x v="1"/>
    <s v="RTW"/>
    <x v="14"/>
    <s v="FORMAL PANTS"/>
    <s v="EOS"/>
    <n v="0"/>
    <n v="0"/>
    <n v="0"/>
    <n v="0"/>
    <n v="0"/>
    <n v="0"/>
    <n v="0"/>
    <n v="0"/>
    <n v="0"/>
    <n v="0"/>
    <n v="0"/>
    <n v="0"/>
    <n v="0"/>
    <n v="0"/>
    <n v="0"/>
    <n v="0"/>
    <n v="0"/>
    <n v="595"/>
    <n v="0"/>
    <n v="101.15"/>
    <n v="0"/>
  </r>
  <r>
    <s v=""/>
    <n v="0"/>
    <s v="10033981A023871B000"/>
    <s v="10033981A023871B00050"/>
    <n v="1003398"/>
    <s v="1A02387"/>
    <s v="1B000"/>
    <n v="50"/>
    <s v="VERSACE"/>
    <s v="FW22&amp;Before"/>
    <s v="2022PE"/>
    <x v="1"/>
    <x v="1"/>
    <s v="RTW"/>
    <x v="14"/>
    <s v="FORMAL PANTS"/>
    <s v="EOS"/>
    <n v="2"/>
    <n v="0"/>
    <n v="0"/>
    <n v="0"/>
    <n v="0"/>
    <n v="0"/>
    <n v="0"/>
    <n v="2"/>
    <n v="1190"/>
    <n v="0"/>
    <n v="0"/>
    <n v="0"/>
    <n v="0"/>
    <n v="0"/>
    <n v="0"/>
    <n v="1190"/>
    <n v="2"/>
    <n v="595"/>
    <n v="1190"/>
    <n v="101.15"/>
    <n v="202.3"/>
  </r>
  <r>
    <s v=""/>
    <n v="0"/>
    <s v="10033981A023871B000"/>
    <s v="10033981A023871B00052"/>
    <n v="1003398"/>
    <s v="1A02387"/>
    <s v="1B000"/>
    <n v="52"/>
    <s v="VERSACE"/>
    <s v="FW22&amp;Before"/>
    <s v="2022PE"/>
    <x v="1"/>
    <x v="1"/>
    <s v="RTW"/>
    <x v="14"/>
    <s v="FORMAL PANTS"/>
    <s v="EOS"/>
    <n v="0"/>
    <n v="0"/>
    <n v="0"/>
    <n v="0"/>
    <n v="0"/>
    <n v="0"/>
    <n v="0"/>
    <n v="0"/>
    <n v="0"/>
    <n v="0"/>
    <n v="0"/>
    <n v="0"/>
    <n v="0"/>
    <n v="0"/>
    <n v="0"/>
    <n v="0"/>
    <n v="0"/>
    <n v="595"/>
    <n v="0"/>
    <n v="101.15"/>
    <n v="0"/>
  </r>
  <r>
    <s v=""/>
    <n v="0"/>
    <s v="10033981A023871B000"/>
    <s v="10033981A023871B00054"/>
    <n v="1003398"/>
    <s v="1A02387"/>
    <s v="1B000"/>
    <n v="54"/>
    <s v="VERSACE"/>
    <s v="FW22&amp;Before"/>
    <s v="2022PE"/>
    <x v="1"/>
    <x v="1"/>
    <s v="RTW"/>
    <x v="14"/>
    <s v="FORMAL PANTS"/>
    <s v="EOS"/>
    <n v="0"/>
    <n v="0"/>
    <n v="0"/>
    <n v="0"/>
    <n v="0"/>
    <n v="0"/>
    <n v="0"/>
    <n v="0"/>
    <n v="0"/>
    <n v="0"/>
    <n v="0"/>
    <n v="0"/>
    <n v="0"/>
    <n v="0"/>
    <n v="0"/>
    <n v="0"/>
    <n v="0"/>
    <n v="595"/>
    <n v="0"/>
    <n v="101.15"/>
    <n v="0"/>
  </r>
  <r>
    <s v="A89256_1A00899_1B000"/>
    <n v="1"/>
    <s v="A892561A008991B000"/>
    <s v="A892561A008991B00044"/>
    <s v="A89256"/>
    <s v="1A00899"/>
    <s v="1B000"/>
    <n v="44"/>
    <s v="VERSACE"/>
    <s v="FW22&amp;Before"/>
    <s v="2022AI"/>
    <x v="1"/>
    <x v="1"/>
    <s v="RTW"/>
    <x v="14"/>
    <s v="FORMAL PANTS"/>
    <s v="EOS"/>
    <n v="1"/>
    <n v="0"/>
    <n v="0"/>
    <n v="0"/>
    <n v="0"/>
    <n v="0"/>
    <n v="0"/>
    <n v="1"/>
    <n v="595"/>
    <n v="0"/>
    <n v="0"/>
    <n v="0"/>
    <n v="0"/>
    <n v="0"/>
    <n v="0"/>
    <n v="595"/>
    <n v="1"/>
    <n v="595"/>
    <n v="595"/>
    <n v="101.15"/>
    <n v="101.15"/>
  </r>
  <r>
    <s v=""/>
    <n v="0"/>
    <s v="A892561A008991B000"/>
    <s v="A892561A008991B00046"/>
    <s v="A89256"/>
    <s v="1A00899"/>
    <s v="1B000"/>
    <n v="46"/>
    <s v="VERSACE"/>
    <s v="FW22&amp;Before"/>
    <s v="2022AI"/>
    <x v="1"/>
    <x v="1"/>
    <s v="RTW"/>
    <x v="14"/>
    <s v="FORMAL PANTS"/>
    <s v="EOS"/>
    <n v="0"/>
    <n v="0"/>
    <n v="0"/>
    <n v="0"/>
    <n v="0"/>
    <n v="0"/>
    <n v="0"/>
    <n v="0"/>
    <n v="0"/>
    <n v="0"/>
    <n v="0"/>
    <n v="0"/>
    <n v="0"/>
    <n v="0"/>
    <n v="0"/>
    <n v="0"/>
    <n v="0"/>
    <n v="595"/>
    <n v="0"/>
    <n v="101.15"/>
    <n v="0"/>
  </r>
  <r>
    <s v=""/>
    <n v="0"/>
    <s v="A892561A008991B000"/>
    <s v="A892561A008991B00048"/>
    <s v="A89256"/>
    <s v="1A00899"/>
    <s v="1B000"/>
    <n v="48"/>
    <s v="VERSACE"/>
    <s v="FW22&amp;Before"/>
    <s v="2022AI"/>
    <x v="1"/>
    <x v="1"/>
    <s v="RTW"/>
    <x v="14"/>
    <s v="FORMAL PANTS"/>
    <s v="EOS"/>
    <n v="0"/>
    <n v="0"/>
    <n v="0"/>
    <n v="0"/>
    <n v="0"/>
    <n v="0"/>
    <n v="0"/>
    <n v="0"/>
    <n v="0"/>
    <n v="0"/>
    <n v="0"/>
    <n v="0"/>
    <n v="0"/>
    <n v="0"/>
    <n v="0"/>
    <n v="0"/>
    <n v="0"/>
    <n v="595"/>
    <n v="0"/>
    <n v="101.15"/>
    <n v="0"/>
  </r>
  <r>
    <s v=""/>
    <n v="0"/>
    <s v="A892561A008991B000"/>
    <s v="A892561A008991B00052"/>
    <s v="A89256"/>
    <s v="1A00899"/>
    <s v="1B000"/>
    <n v="52"/>
    <s v="VERSACE"/>
    <s v="FW22&amp;Before"/>
    <s v="2022AI"/>
    <x v="1"/>
    <x v="1"/>
    <s v="RTW"/>
    <x v="14"/>
    <s v="FORMAL PANTS"/>
    <s v="EOS"/>
    <n v="0"/>
    <n v="0"/>
    <n v="0"/>
    <n v="0"/>
    <n v="0"/>
    <n v="0"/>
    <n v="0"/>
    <n v="0"/>
    <n v="0"/>
    <n v="0"/>
    <n v="0"/>
    <n v="0"/>
    <n v="0"/>
    <n v="0"/>
    <n v="0"/>
    <n v="0"/>
    <n v="0"/>
    <n v="595"/>
    <n v="0"/>
    <n v="101.15"/>
    <n v="0"/>
  </r>
  <r>
    <s v=""/>
    <n v="0"/>
    <s v="A892561A008991B000"/>
    <s v="A892561A008991B00054"/>
    <s v="A89256"/>
    <s v="1A00899"/>
    <s v="1B000"/>
    <n v="54"/>
    <s v="VERSACE"/>
    <s v="FW22&amp;Before"/>
    <s v="2022AI"/>
    <x v="1"/>
    <x v="1"/>
    <s v="RTW"/>
    <x v="14"/>
    <s v="FORMAL PANTS"/>
    <s v="EOS"/>
    <n v="0"/>
    <n v="0"/>
    <n v="0"/>
    <n v="0"/>
    <n v="0"/>
    <n v="0"/>
    <n v="0"/>
    <n v="0"/>
    <n v="0"/>
    <n v="0"/>
    <n v="0"/>
    <n v="0"/>
    <n v="0"/>
    <n v="0"/>
    <n v="0"/>
    <n v="0"/>
    <n v="0"/>
    <n v="595"/>
    <n v="0"/>
    <n v="101.15"/>
    <n v="0"/>
  </r>
  <r>
    <s v="1006714_1A04925_5E050"/>
    <n v="1"/>
    <s v="10067141A049255E050"/>
    <s v="10067141A049255E05044"/>
    <n v="1006714"/>
    <s v="1A04925"/>
    <s v="5E050"/>
    <n v="44"/>
    <s v="VERSACE"/>
    <s v="FW22&amp;Before"/>
    <s v="2022AI"/>
    <x v="1"/>
    <x v="1"/>
    <s v="RTW"/>
    <x v="14"/>
    <s v="FORMAL PANTS"/>
    <s v="EOS"/>
    <n v="1"/>
    <n v="0"/>
    <n v="0"/>
    <n v="0"/>
    <n v="0"/>
    <n v="0"/>
    <n v="0"/>
    <n v="1"/>
    <n v="1450"/>
    <n v="0"/>
    <n v="0"/>
    <n v="0"/>
    <n v="0"/>
    <n v="0"/>
    <n v="0"/>
    <n v="1450"/>
    <n v="1"/>
    <n v="1450"/>
    <n v="1450"/>
    <n v="246.50000000000003"/>
    <n v="246.50000000000003"/>
  </r>
  <r>
    <s v=""/>
    <n v="0"/>
    <s v="10067141A049255E050"/>
    <s v="10067141A049255E05046"/>
    <n v="1006714"/>
    <s v="1A04925"/>
    <s v="5E050"/>
    <n v="46"/>
    <s v="VERSACE"/>
    <s v="FW22&amp;Before"/>
    <s v="2022AI"/>
    <x v="1"/>
    <x v="1"/>
    <s v="RTW"/>
    <x v="14"/>
    <s v="FORMAL PANTS"/>
    <s v="EOS"/>
    <n v="3"/>
    <n v="0"/>
    <n v="0"/>
    <n v="0"/>
    <n v="0"/>
    <n v="0"/>
    <n v="0"/>
    <n v="3"/>
    <n v="4350"/>
    <n v="0"/>
    <n v="0"/>
    <n v="0"/>
    <n v="0"/>
    <n v="0"/>
    <n v="0"/>
    <n v="4350"/>
    <n v="3"/>
    <n v="1450"/>
    <n v="4350"/>
    <n v="246.50000000000003"/>
    <n v="739.50000000000011"/>
  </r>
  <r>
    <s v=""/>
    <n v="0"/>
    <s v="10067141A049255E050"/>
    <s v="10067141A049255E05048"/>
    <n v="1006714"/>
    <s v="1A04925"/>
    <s v="5E050"/>
    <n v="48"/>
    <s v="VERSACE"/>
    <s v="FW22&amp;Before"/>
    <s v="2022AI"/>
    <x v="1"/>
    <x v="1"/>
    <s v="RTW"/>
    <x v="14"/>
    <s v="FORMAL PANTS"/>
    <s v="EOS"/>
    <n v="0"/>
    <n v="0"/>
    <n v="1"/>
    <n v="0"/>
    <n v="0"/>
    <n v="0"/>
    <n v="0"/>
    <n v="1"/>
    <n v="0"/>
    <n v="0"/>
    <n v="1450"/>
    <n v="0"/>
    <n v="0"/>
    <n v="0"/>
    <n v="0"/>
    <n v="1450"/>
    <n v="1"/>
    <n v="1450"/>
    <n v="1450"/>
    <n v="246.50000000000003"/>
    <n v="246.50000000000003"/>
  </r>
  <r>
    <s v=""/>
    <n v="0"/>
    <s v="10067141A049255E050"/>
    <s v="10067141A049255E05050"/>
    <n v="1006714"/>
    <s v="1A04925"/>
    <s v="5E050"/>
    <n v="50"/>
    <s v="VERSACE"/>
    <s v="FW22&amp;Before"/>
    <s v="2022AI"/>
    <x v="1"/>
    <x v="1"/>
    <s v="RTW"/>
    <x v="14"/>
    <s v="FORMAL PANTS"/>
    <s v="EOS"/>
    <n v="0"/>
    <n v="0"/>
    <n v="0"/>
    <n v="0"/>
    <n v="0"/>
    <n v="0"/>
    <n v="0"/>
    <n v="0"/>
    <n v="0"/>
    <n v="0"/>
    <n v="0"/>
    <n v="0"/>
    <n v="0"/>
    <n v="0"/>
    <n v="0"/>
    <n v="0"/>
    <n v="0"/>
    <n v="1450"/>
    <n v="0"/>
    <n v="246.50000000000003"/>
    <n v="0"/>
  </r>
  <r>
    <s v=""/>
    <n v="0"/>
    <s v="10067141A049255E050"/>
    <s v="10067141A049255E05052"/>
    <n v="1006714"/>
    <s v="1A04925"/>
    <s v="5E050"/>
    <n v="52"/>
    <s v="VERSACE"/>
    <s v="FW22&amp;Before"/>
    <s v="2022AI"/>
    <x v="1"/>
    <x v="1"/>
    <s v="RTW"/>
    <x v="14"/>
    <s v="FORMAL PANTS"/>
    <s v="EOS"/>
    <n v="0"/>
    <n v="0"/>
    <n v="0"/>
    <n v="0"/>
    <n v="0"/>
    <n v="0"/>
    <n v="0"/>
    <n v="0"/>
    <n v="0"/>
    <n v="0"/>
    <n v="0"/>
    <n v="0"/>
    <n v="0"/>
    <n v="0"/>
    <n v="0"/>
    <n v="0"/>
    <n v="0"/>
    <n v="1450"/>
    <n v="0"/>
    <n v="246.50000000000003"/>
    <n v="0"/>
  </r>
  <r>
    <s v="1006012_1A04320_5B040"/>
    <n v="1"/>
    <s v="10060121A043205B040"/>
    <s v="10060121A043205B04046"/>
    <n v="1006012"/>
    <s v="1A04320"/>
    <s v="5B040"/>
    <n v="46"/>
    <s v="VERSACE"/>
    <s v="FW22&amp;Before"/>
    <s v="2022AI"/>
    <x v="1"/>
    <x v="1"/>
    <s v="RTW"/>
    <x v="14"/>
    <s v="FORMAL PANTS"/>
    <s v="EOS"/>
    <n v="0"/>
    <n v="0"/>
    <n v="1"/>
    <n v="0"/>
    <n v="0"/>
    <n v="0"/>
    <n v="0"/>
    <n v="1"/>
    <n v="0"/>
    <n v="0"/>
    <n v="1295"/>
    <n v="0"/>
    <n v="0"/>
    <n v="0"/>
    <n v="0"/>
    <n v="1295"/>
    <n v="1"/>
    <n v="1295"/>
    <n v="1295"/>
    <n v="220.15"/>
    <n v="220.15"/>
  </r>
  <r>
    <s v=""/>
    <n v="0"/>
    <s v="10060121A043205B040"/>
    <s v="10060121A043205B04048"/>
    <n v="1006012"/>
    <s v="1A04320"/>
    <s v="5B040"/>
    <n v="48"/>
    <s v="VERSACE"/>
    <s v="FW22&amp;Before"/>
    <s v="2022AI"/>
    <x v="1"/>
    <x v="1"/>
    <s v="RTW"/>
    <x v="14"/>
    <s v="FORMAL PANTS"/>
    <s v="EOS"/>
    <n v="0"/>
    <n v="0"/>
    <n v="1"/>
    <n v="0"/>
    <n v="0"/>
    <n v="0"/>
    <n v="0"/>
    <n v="1"/>
    <n v="0"/>
    <n v="0"/>
    <n v="1295"/>
    <n v="0"/>
    <n v="0"/>
    <n v="0"/>
    <n v="0"/>
    <n v="1295"/>
    <n v="1"/>
    <n v="1295"/>
    <n v="1295"/>
    <n v="220.15"/>
    <n v="220.15"/>
  </r>
  <r>
    <s v=""/>
    <n v="0"/>
    <s v="10060121A043205B040"/>
    <s v="10060121A043205B04050"/>
    <n v="1006012"/>
    <s v="1A04320"/>
    <s v="5B040"/>
    <n v="50"/>
    <s v="VERSACE"/>
    <s v="FW22&amp;Before"/>
    <s v="2022AI"/>
    <x v="1"/>
    <x v="1"/>
    <s v="RTW"/>
    <x v="14"/>
    <s v="FORMAL PANTS"/>
    <s v="EOS"/>
    <n v="0"/>
    <n v="0"/>
    <n v="1"/>
    <n v="0"/>
    <n v="0"/>
    <n v="0"/>
    <n v="0"/>
    <n v="1"/>
    <n v="0"/>
    <n v="0"/>
    <n v="1295"/>
    <n v="0"/>
    <n v="0"/>
    <n v="0"/>
    <n v="0"/>
    <n v="1295"/>
    <n v="1"/>
    <n v="1295"/>
    <n v="1295"/>
    <n v="220.15"/>
    <n v="220.15"/>
  </r>
  <r>
    <s v="1006658_1A05161_1B000"/>
    <n v="1"/>
    <s v="10066581A051611B000"/>
    <s v="10066581A051611B00044"/>
    <n v="1006658"/>
    <s v="1A05161"/>
    <s v="1B000"/>
    <n v="44"/>
    <s v="VERSACE"/>
    <s v="FW22&amp;Before"/>
    <s v="2022AI"/>
    <x v="1"/>
    <x v="1"/>
    <s v="RTW"/>
    <x v="14"/>
    <s v="FORMAL PANTS"/>
    <s v="EOS"/>
    <n v="0"/>
    <n v="0"/>
    <n v="0"/>
    <n v="0"/>
    <n v="0"/>
    <n v="0"/>
    <n v="0"/>
    <n v="0"/>
    <n v="0"/>
    <n v="0"/>
    <n v="0"/>
    <n v="0"/>
    <n v="0"/>
    <n v="0"/>
    <n v="0"/>
    <n v="0"/>
    <n v="0"/>
    <n v="1095"/>
    <n v="0"/>
    <n v="186.15"/>
    <n v="0"/>
  </r>
  <r>
    <s v=""/>
    <n v="0"/>
    <s v="10066581A051611B000"/>
    <s v="10066581A051611B00046"/>
    <n v="1006658"/>
    <s v="1A05161"/>
    <s v="1B000"/>
    <n v="46"/>
    <s v="VERSACE"/>
    <s v="FW22&amp;Before"/>
    <s v="2022AI"/>
    <x v="1"/>
    <x v="1"/>
    <s v="RTW"/>
    <x v="14"/>
    <s v="FORMAL PANTS"/>
    <s v="EOS"/>
    <n v="0"/>
    <n v="0"/>
    <n v="0"/>
    <n v="0"/>
    <n v="0"/>
    <n v="0"/>
    <n v="0"/>
    <n v="0"/>
    <n v="0"/>
    <n v="0"/>
    <n v="0"/>
    <n v="0"/>
    <n v="0"/>
    <n v="0"/>
    <n v="0"/>
    <n v="0"/>
    <n v="0"/>
    <n v="1095"/>
    <n v="0"/>
    <n v="186.15"/>
    <n v="0"/>
  </r>
  <r>
    <s v=""/>
    <n v="0"/>
    <s v="10066581A051611B000"/>
    <s v="10066581A051611B00048"/>
    <n v="1006658"/>
    <s v="1A05161"/>
    <s v="1B000"/>
    <n v="48"/>
    <s v="VERSACE"/>
    <s v="FW22&amp;Before"/>
    <s v="2022AI"/>
    <x v="1"/>
    <x v="1"/>
    <s v="RTW"/>
    <x v="14"/>
    <s v="FORMAL PANTS"/>
    <s v="EOS"/>
    <n v="1"/>
    <n v="0"/>
    <n v="0"/>
    <n v="0"/>
    <n v="0"/>
    <n v="0"/>
    <n v="0"/>
    <n v="1"/>
    <n v="1095"/>
    <n v="0"/>
    <n v="0"/>
    <n v="0"/>
    <n v="0"/>
    <n v="0"/>
    <n v="0"/>
    <n v="1095"/>
    <n v="1"/>
    <n v="1095"/>
    <n v="1095"/>
    <n v="186.15"/>
    <n v="186.15"/>
  </r>
  <r>
    <s v=""/>
    <n v="0"/>
    <s v="10066581A051611B000"/>
    <s v="10066581A051611B00050"/>
    <n v="1006658"/>
    <s v="1A05161"/>
    <s v="1B000"/>
    <n v="50"/>
    <s v="VERSACE"/>
    <s v="FW22&amp;Before"/>
    <s v="2022AI"/>
    <x v="1"/>
    <x v="1"/>
    <s v="RTW"/>
    <x v="14"/>
    <s v="FORMAL PANTS"/>
    <s v="EOS"/>
    <n v="1"/>
    <n v="0"/>
    <n v="0"/>
    <n v="0"/>
    <n v="0"/>
    <n v="0"/>
    <n v="0"/>
    <n v="1"/>
    <n v="1095"/>
    <n v="0"/>
    <n v="0"/>
    <n v="0"/>
    <n v="0"/>
    <n v="0"/>
    <n v="0"/>
    <n v="1095"/>
    <n v="1"/>
    <n v="1095"/>
    <n v="1095"/>
    <n v="186.15"/>
    <n v="186.15"/>
  </r>
  <r>
    <s v=""/>
    <n v="0"/>
    <s v="10066581A051611B000"/>
    <s v="10066581A051611B00052"/>
    <n v="1006658"/>
    <s v="1A05161"/>
    <s v="1B000"/>
    <n v="52"/>
    <s v="VERSACE"/>
    <s v="FW22&amp;Before"/>
    <s v="2022AI"/>
    <x v="1"/>
    <x v="1"/>
    <s v="RTW"/>
    <x v="14"/>
    <s v="FORMAL PANTS"/>
    <s v="EOS"/>
    <n v="1"/>
    <n v="0"/>
    <n v="0"/>
    <n v="0"/>
    <n v="0"/>
    <n v="0"/>
    <n v="0"/>
    <n v="1"/>
    <n v="1095"/>
    <n v="0"/>
    <n v="0"/>
    <n v="0"/>
    <n v="0"/>
    <n v="0"/>
    <n v="0"/>
    <n v="1095"/>
    <n v="1"/>
    <n v="1095"/>
    <n v="1095"/>
    <n v="186.15"/>
    <n v="186.15"/>
  </r>
  <r>
    <s v=""/>
    <n v="0"/>
    <s v="10066581A051611B000"/>
    <s v="10066581A051611B00054"/>
    <n v="1006658"/>
    <s v="1A05161"/>
    <s v="1B000"/>
    <n v="54"/>
    <s v="VERSACE"/>
    <s v="FW22&amp;Before"/>
    <s v="2022AI"/>
    <x v="1"/>
    <x v="1"/>
    <s v="RTW"/>
    <x v="14"/>
    <s v="FORMAL PANTS"/>
    <s v="EOS"/>
    <n v="0"/>
    <n v="0"/>
    <n v="0"/>
    <n v="0"/>
    <n v="0"/>
    <n v="0"/>
    <n v="0"/>
    <n v="0"/>
    <n v="0"/>
    <n v="0"/>
    <n v="0"/>
    <n v="0"/>
    <n v="0"/>
    <n v="0"/>
    <n v="0"/>
    <n v="0"/>
    <n v="0"/>
    <n v="1095"/>
    <n v="0"/>
    <n v="186.15"/>
    <n v="0"/>
  </r>
  <r>
    <s v="1006658_1A05161_1LA50"/>
    <n v="1"/>
    <s v="10066581A051611LA50"/>
    <s v="10066581A051611LA5044"/>
    <n v="1006658"/>
    <s v="1A05161"/>
    <s v="1LA50"/>
    <n v="44"/>
    <s v="VERSACE"/>
    <s v="FW22&amp;Before"/>
    <s v="2022AI"/>
    <x v="1"/>
    <x v="1"/>
    <s v="RTW"/>
    <x v="14"/>
    <s v="FORMAL PANTS"/>
    <s v="EOS"/>
    <n v="2"/>
    <n v="0"/>
    <n v="0"/>
    <n v="0"/>
    <n v="0"/>
    <n v="0"/>
    <n v="0"/>
    <n v="2"/>
    <n v="2190"/>
    <n v="0"/>
    <n v="0"/>
    <n v="0"/>
    <n v="0"/>
    <n v="0"/>
    <n v="0"/>
    <n v="2190"/>
    <n v="2"/>
    <n v="1095"/>
    <n v="2190"/>
    <n v="186.15"/>
    <n v="372.3"/>
  </r>
  <r>
    <s v=""/>
    <n v="0"/>
    <s v="10066581A051611LA50"/>
    <s v="10066581A051611LA5046"/>
    <n v="1006658"/>
    <s v="1A05161"/>
    <s v="1LA50"/>
    <n v="46"/>
    <s v="VERSACE"/>
    <s v="FW22&amp;Before"/>
    <s v="2022AI"/>
    <x v="1"/>
    <x v="1"/>
    <s v="RTW"/>
    <x v="14"/>
    <s v="FORMAL PANTS"/>
    <s v="EOS"/>
    <n v="7"/>
    <n v="0"/>
    <n v="0"/>
    <n v="0"/>
    <n v="0"/>
    <n v="0"/>
    <n v="0"/>
    <n v="7"/>
    <n v="7665"/>
    <n v="0"/>
    <n v="0"/>
    <n v="0"/>
    <n v="0"/>
    <n v="0"/>
    <n v="0"/>
    <n v="7665"/>
    <n v="7"/>
    <n v="1095"/>
    <n v="7665"/>
    <n v="186.15"/>
    <n v="1303.05"/>
  </r>
  <r>
    <s v=""/>
    <n v="0"/>
    <s v="10066581A051611LA50"/>
    <s v="10066581A051611LA5048"/>
    <n v="1006658"/>
    <s v="1A05161"/>
    <s v="1LA50"/>
    <n v="48"/>
    <s v="VERSACE"/>
    <s v="FW22&amp;Before"/>
    <s v="2022AI"/>
    <x v="1"/>
    <x v="1"/>
    <s v="RTW"/>
    <x v="14"/>
    <s v="FORMAL PANTS"/>
    <s v="EOS"/>
    <n v="11"/>
    <n v="0"/>
    <n v="0"/>
    <n v="0"/>
    <n v="0"/>
    <n v="0"/>
    <n v="0"/>
    <n v="11"/>
    <n v="12045"/>
    <n v="0"/>
    <n v="0"/>
    <n v="0"/>
    <n v="0"/>
    <n v="0"/>
    <n v="0"/>
    <n v="12045"/>
    <n v="11"/>
    <n v="1095"/>
    <n v="12045"/>
    <n v="186.15"/>
    <n v="2047.65"/>
  </r>
  <r>
    <s v=""/>
    <n v="0"/>
    <s v="10066581A051611LA50"/>
    <s v="10066581A051611LA5050"/>
    <n v="1006658"/>
    <s v="1A05161"/>
    <s v="1LA50"/>
    <n v="50"/>
    <s v="VERSACE"/>
    <s v="FW22&amp;Before"/>
    <s v="2022AI"/>
    <x v="1"/>
    <x v="1"/>
    <s v="RTW"/>
    <x v="14"/>
    <s v="FORMAL PANTS"/>
    <s v="EOS"/>
    <n v="3"/>
    <n v="0"/>
    <n v="0"/>
    <n v="0"/>
    <n v="0"/>
    <n v="0"/>
    <n v="0"/>
    <n v="3"/>
    <n v="3285"/>
    <n v="0"/>
    <n v="0"/>
    <n v="0"/>
    <n v="0"/>
    <n v="0"/>
    <n v="0"/>
    <n v="3285"/>
    <n v="3"/>
    <n v="1095"/>
    <n v="3285"/>
    <n v="186.15"/>
    <n v="558.45000000000005"/>
  </r>
  <r>
    <s v=""/>
    <n v="0"/>
    <s v="10066581A051611LA50"/>
    <s v="10066581A051611LA5056"/>
    <n v="1006658"/>
    <s v="1A05161"/>
    <s v="1LA50"/>
    <n v="56"/>
    <s v="VERSACE"/>
    <s v="FW22&amp;Before"/>
    <s v="2022AI"/>
    <x v="1"/>
    <x v="1"/>
    <s v="RTW"/>
    <x v="14"/>
    <s v="FORMAL PANTS"/>
    <s v="EOS"/>
    <n v="1"/>
    <n v="0"/>
    <n v="0"/>
    <n v="0"/>
    <n v="0"/>
    <n v="0"/>
    <n v="0"/>
    <n v="1"/>
    <n v="1095"/>
    <n v="0"/>
    <n v="0"/>
    <n v="0"/>
    <n v="0"/>
    <n v="0"/>
    <n v="0"/>
    <n v="1095"/>
    <n v="1"/>
    <n v="1095"/>
    <n v="1095"/>
    <n v="186.15"/>
    <n v="186.15"/>
  </r>
  <r>
    <s v="1006658_1A04624_5B040"/>
    <n v="1"/>
    <s v="10066581A046245B040"/>
    <s v="10066581A046245B04046"/>
    <n v="1006658"/>
    <s v="1A04624"/>
    <s v="5B040"/>
    <n v="46"/>
    <s v="VERSACE"/>
    <s v="FW22&amp;Before"/>
    <s v="2022AI"/>
    <x v="1"/>
    <x v="1"/>
    <s v="RTW"/>
    <x v="14"/>
    <s v="FORMAL PANTS"/>
    <s v="EOS"/>
    <n v="1"/>
    <n v="0"/>
    <n v="0"/>
    <n v="0"/>
    <n v="0"/>
    <n v="0"/>
    <n v="0"/>
    <n v="1"/>
    <n v="1595"/>
    <n v="0"/>
    <n v="0"/>
    <n v="0"/>
    <n v="0"/>
    <n v="0"/>
    <n v="0"/>
    <n v="1595"/>
    <n v="1"/>
    <n v="1595"/>
    <n v="1595"/>
    <n v="271.15000000000003"/>
    <n v="271.15000000000003"/>
  </r>
  <r>
    <s v=""/>
    <n v="0"/>
    <s v="10066581A046245B040"/>
    <s v="10066581A046245B04048"/>
    <n v="1006658"/>
    <s v="1A04624"/>
    <s v="5B040"/>
    <n v="48"/>
    <s v="VERSACE"/>
    <s v="FW22&amp;Before"/>
    <s v="2022AI"/>
    <x v="1"/>
    <x v="1"/>
    <s v="RTW"/>
    <x v="14"/>
    <s v="FORMAL PANTS"/>
    <s v="EOS"/>
    <n v="1"/>
    <n v="0"/>
    <n v="0"/>
    <n v="0"/>
    <n v="0"/>
    <n v="0"/>
    <n v="0"/>
    <n v="1"/>
    <n v="1595"/>
    <n v="0"/>
    <n v="0"/>
    <n v="0"/>
    <n v="0"/>
    <n v="0"/>
    <n v="0"/>
    <n v="1595"/>
    <n v="1"/>
    <n v="1595"/>
    <n v="1595"/>
    <n v="271.15000000000003"/>
    <n v="271.15000000000003"/>
  </r>
  <r>
    <s v=""/>
    <n v="0"/>
    <s v="10066581A046245B040"/>
    <s v="10066581A046245B04050"/>
    <n v="1006658"/>
    <s v="1A04624"/>
    <s v="5B040"/>
    <n v="50"/>
    <s v="VERSACE"/>
    <s v="FW22&amp;Before"/>
    <s v="2022AI"/>
    <x v="1"/>
    <x v="1"/>
    <s v="RTW"/>
    <x v="14"/>
    <s v="FORMAL PANTS"/>
    <s v="EOS"/>
    <n v="0"/>
    <n v="0"/>
    <n v="1"/>
    <n v="0"/>
    <n v="0"/>
    <n v="0"/>
    <n v="0"/>
    <n v="1"/>
    <n v="0"/>
    <n v="0"/>
    <n v="1595"/>
    <n v="0"/>
    <n v="0"/>
    <n v="0"/>
    <n v="0"/>
    <n v="1595"/>
    <n v="1"/>
    <n v="1595"/>
    <n v="1595"/>
    <n v="271.15000000000003"/>
    <n v="271.15000000000003"/>
  </r>
  <r>
    <s v="1008291_1A05965_1PL50"/>
    <n v="1"/>
    <s v="10082911A059651PL50"/>
    <s v="10082911A059651PL5044"/>
    <n v="1008291"/>
    <s v="1A05965"/>
    <s v="1PL50"/>
    <n v="44"/>
    <s v="VERSACE"/>
    <s v="SS23"/>
    <s v="2023PE"/>
    <x v="1"/>
    <x v="1"/>
    <s v="RTW"/>
    <x v="14"/>
    <s v="FORMAL PANTS"/>
    <s v="EOS"/>
    <n v="1"/>
    <n v="0"/>
    <n v="1"/>
    <n v="0"/>
    <n v="0"/>
    <n v="0"/>
    <n v="0"/>
    <n v="2"/>
    <n v="750"/>
    <n v="0"/>
    <n v="750"/>
    <n v="0"/>
    <n v="0"/>
    <n v="0"/>
    <n v="0"/>
    <n v="1500"/>
    <n v="2"/>
    <n v="750"/>
    <n v="1500"/>
    <n v="127.50000000000001"/>
    <n v="255.00000000000003"/>
  </r>
  <r>
    <s v=""/>
    <n v="0"/>
    <s v="10082911A059651PL50"/>
    <s v="10082911A059651PL5046"/>
    <n v="1008291"/>
    <s v="1A05965"/>
    <s v="1PL50"/>
    <n v="46"/>
    <s v="VERSACE"/>
    <s v="SS23"/>
    <s v="2023PE"/>
    <x v="1"/>
    <x v="1"/>
    <s v="RTW"/>
    <x v="14"/>
    <s v="FORMAL PANTS"/>
    <s v="EOS"/>
    <n v="9"/>
    <n v="1"/>
    <n v="1"/>
    <n v="0"/>
    <n v="1"/>
    <n v="0"/>
    <n v="0"/>
    <n v="12"/>
    <n v="6750"/>
    <n v="750"/>
    <n v="750"/>
    <n v="0"/>
    <n v="750"/>
    <n v="0"/>
    <n v="0"/>
    <n v="9000"/>
    <n v="12"/>
    <n v="750"/>
    <n v="9000"/>
    <n v="127.50000000000001"/>
    <n v="1530.0000000000002"/>
  </r>
  <r>
    <s v=""/>
    <n v="0"/>
    <s v="10082911A059651PL50"/>
    <s v="10082911A059651PL5048"/>
    <n v="1008291"/>
    <s v="1A05965"/>
    <s v="1PL50"/>
    <n v="48"/>
    <s v="VERSACE"/>
    <s v="SS23"/>
    <s v="2023PE"/>
    <x v="1"/>
    <x v="1"/>
    <s v="RTW"/>
    <x v="14"/>
    <s v="FORMAL PANTS"/>
    <s v="EOS"/>
    <n v="10"/>
    <n v="1"/>
    <n v="2"/>
    <n v="0"/>
    <n v="1"/>
    <n v="2"/>
    <n v="0"/>
    <n v="16"/>
    <n v="7500"/>
    <n v="750"/>
    <n v="1500"/>
    <n v="0"/>
    <n v="750"/>
    <n v="1500"/>
    <n v="0"/>
    <n v="12000"/>
    <n v="16"/>
    <n v="750"/>
    <n v="12000"/>
    <n v="127.50000000000001"/>
    <n v="2040.0000000000002"/>
  </r>
  <r>
    <s v=""/>
    <n v="0"/>
    <s v="10082911A059651PL50"/>
    <s v="10082911A059651PL5050"/>
    <n v="1008291"/>
    <s v="1A05965"/>
    <s v="1PL50"/>
    <n v="50"/>
    <s v="VERSACE"/>
    <s v="SS23"/>
    <s v="2023PE"/>
    <x v="1"/>
    <x v="1"/>
    <s v="RTW"/>
    <x v="14"/>
    <s v="FORMAL PANTS"/>
    <s v="EOS"/>
    <n v="4"/>
    <n v="1"/>
    <n v="3"/>
    <n v="0"/>
    <n v="1"/>
    <n v="1"/>
    <n v="0"/>
    <n v="10"/>
    <n v="3000"/>
    <n v="750"/>
    <n v="2250"/>
    <n v="0"/>
    <n v="750"/>
    <n v="750"/>
    <n v="0"/>
    <n v="7500"/>
    <n v="10"/>
    <n v="750"/>
    <n v="7500"/>
    <n v="127.50000000000001"/>
    <n v="1275.0000000000002"/>
  </r>
  <r>
    <s v=""/>
    <n v="0"/>
    <s v="10082911A059651PL50"/>
    <s v="10082911A059651PL5052"/>
    <n v="1008291"/>
    <s v="1A05965"/>
    <s v="1PL50"/>
    <n v="52"/>
    <s v="VERSACE"/>
    <s v="SS23"/>
    <s v="2023PE"/>
    <x v="1"/>
    <x v="1"/>
    <s v="RTW"/>
    <x v="14"/>
    <s v="FORMAL PANTS"/>
    <s v="EOS"/>
    <n v="0"/>
    <n v="0"/>
    <n v="1"/>
    <n v="0"/>
    <n v="0"/>
    <n v="0"/>
    <n v="0"/>
    <n v="1"/>
    <n v="0"/>
    <n v="0"/>
    <n v="750"/>
    <n v="0"/>
    <n v="0"/>
    <n v="0"/>
    <n v="0"/>
    <n v="750"/>
    <n v="1"/>
    <n v="750"/>
    <n v="750"/>
    <n v="127.50000000000001"/>
    <n v="127.50000000000001"/>
  </r>
  <r>
    <s v="1009006_1A05946_2R720"/>
    <n v="1"/>
    <s v="10090061A059462R720"/>
    <s v="10090061A059462R72044"/>
    <n v="1009006"/>
    <s v="1A05946"/>
    <s v="2R720"/>
    <n v="44"/>
    <s v="VERSACE"/>
    <s v="SS23"/>
    <s v="2023PE"/>
    <x v="1"/>
    <x v="1"/>
    <s v="RTW"/>
    <x v="14"/>
    <s v="FORMAL PANTS"/>
    <s v="EOS"/>
    <n v="1"/>
    <n v="0"/>
    <n v="0"/>
    <n v="0"/>
    <n v="0"/>
    <n v="0"/>
    <n v="0"/>
    <n v="1"/>
    <n v="890"/>
    <n v="0"/>
    <n v="0"/>
    <n v="0"/>
    <n v="0"/>
    <n v="0"/>
    <n v="0"/>
    <n v="890"/>
    <n v="1"/>
    <n v="890"/>
    <n v="890"/>
    <n v="151.30000000000001"/>
    <n v="151.30000000000001"/>
  </r>
  <r>
    <s v=""/>
    <n v="0"/>
    <s v="10090061A059462R720"/>
    <s v="10090061A059462R72046"/>
    <n v="1009006"/>
    <s v="1A05946"/>
    <s v="2R720"/>
    <n v="46"/>
    <s v="VERSACE"/>
    <s v="SS23"/>
    <s v="2023PE"/>
    <x v="1"/>
    <x v="1"/>
    <s v="RTW"/>
    <x v="14"/>
    <s v="FORMAL PANTS"/>
    <s v="EOS"/>
    <n v="5"/>
    <n v="2"/>
    <n v="3"/>
    <n v="1"/>
    <n v="1"/>
    <n v="0"/>
    <n v="0"/>
    <n v="12"/>
    <n v="4450"/>
    <n v="1780"/>
    <n v="2670"/>
    <n v="890"/>
    <n v="890"/>
    <n v="0"/>
    <n v="0"/>
    <n v="10680"/>
    <n v="12"/>
    <n v="890"/>
    <n v="10680"/>
    <n v="151.30000000000001"/>
    <n v="1815.6000000000001"/>
  </r>
  <r>
    <s v=""/>
    <n v="0"/>
    <s v="10090061A059462R720"/>
    <s v="10090061A059462R72048"/>
    <n v="1009006"/>
    <s v="1A05946"/>
    <s v="2R720"/>
    <n v="48"/>
    <s v="VERSACE"/>
    <s v="SS23"/>
    <s v="2023PE"/>
    <x v="1"/>
    <x v="1"/>
    <s v="RTW"/>
    <x v="14"/>
    <s v="FORMAL PANTS"/>
    <s v="EOS"/>
    <n v="9"/>
    <n v="3"/>
    <n v="0"/>
    <n v="1"/>
    <n v="1"/>
    <n v="0"/>
    <n v="0"/>
    <n v="14"/>
    <n v="8010"/>
    <n v="2670"/>
    <n v="0"/>
    <n v="890"/>
    <n v="890"/>
    <n v="0"/>
    <n v="0"/>
    <n v="12460"/>
    <n v="14"/>
    <n v="890"/>
    <n v="12460"/>
    <n v="151.30000000000001"/>
    <n v="2118.2000000000003"/>
  </r>
  <r>
    <s v=""/>
    <n v="0"/>
    <s v="10090061A059462R720"/>
    <s v="10090061A059462R72050"/>
    <n v="1009006"/>
    <s v="1A05946"/>
    <s v="2R720"/>
    <n v="50"/>
    <s v="VERSACE"/>
    <s v="SS23"/>
    <s v="2023PE"/>
    <x v="1"/>
    <x v="1"/>
    <s v="RTW"/>
    <x v="14"/>
    <s v="FORMAL PANTS"/>
    <s v="EOS"/>
    <n v="3"/>
    <n v="3"/>
    <n v="0"/>
    <n v="1"/>
    <n v="1"/>
    <n v="0"/>
    <n v="0"/>
    <n v="8"/>
    <n v="2670"/>
    <n v="2670"/>
    <n v="0"/>
    <n v="890"/>
    <n v="890"/>
    <n v="0"/>
    <n v="0"/>
    <n v="7120"/>
    <n v="8"/>
    <n v="890"/>
    <n v="7120"/>
    <n v="151.30000000000001"/>
    <n v="1210.4000000000001"/>
  </r>
  <r>
    <s v=""/>
    <n v="0"/>
    <s v="10090061A059462R720"/>
    <s v="10090061A059462R72052"/>
    <n v="1009006"/>
    <s v="1A05946"/>
    <s v="2R720"/>
    <n v="52"/>
    <s v="VERSACE"/>
    <s v="SS23"/>
    <s v="2023PE"/>
    <x v="1"/>
    <x v="1"/>
    <s v="RTW"/>
    <x v="14"/>
    <s v="FORMAL PANTS"/>
    <s v="EOS"/>
    <n v="0"/>
    <n v="1"/>
    <n v="0"/>
    <n v="0"/>
    <n v="0"/>
    <n v="0"/>
    <n v="0"/>
    <n v="1"/>
    <n v="0"/>
    <n v="890"/>
    <n v="0"/>
    <n v="0"/>
    <n v="0"/>
    <n v="0"/>
    <n v="0"/>
    <n v="890"/>
    <n v="1"/>
    <n v="890"/>
    <n v="890"/>
    <n v="151.30000000000001"/>
    <n v="151.30000000000001"/>
  </r>
  <r>
    <s v="1011439_1A07454_1VC00"/>
    <n v="1"/>
    <s v="10114391A074541VC00"/>
    <s v="10114391A074541VC0044"/>
    <n v="1011439"/>
    <s v="1A07454"/>
    <s v="1VC00"/>
    <n v="44"/>
    <s v="VERSACE"/>
    <s v="FW23"/>
    <s v="2023AI"/>
    <x v="1"/>
    <x v="1"/>
    <s v="RTW"/>
    <x v="14"/>
    <s v="FORMAL PANTS"/>
    <s v="EOS"/>
    <n v="0"/>
    <n v="1"/>
    <n v="0"/>
    <n v="1"/>
    <n v="0"/>
    <n v="1"/>
    <n v="0"/>
    <n v="3"/>
    <n v="0"/>
    <n v="690"/>
    <n v="0"/>
    <n v="690"/>
    <n v="0"/>
    <n v="690"/>
    <n v="0"/>
    <n v="2070"/>
    <n v="3"/>
    <n v="690"/>
    <n v="2070"/>
    <n v="117.30000000000001"/>
    <n v="351.90000000000003"/>
  </r>
  <r>
    <s v=""/>
    <n v="0"/>
    <s v="10114391A074541VC00"/>
    <s v="10114391A074541VC0046"/>
    <n v="1011439"/>
    <s v="1A07454"/>
    <s v="1VC00"/>
    <n v="46"/>
    <s v="VERSACE"/>
    <s v="FW23"/>
    <s v="2023AI"/>
    <x v="1"/>
    <x v="1"/>
    <s v="RTW"/>
    <x v="14"/>
    <s v="FORMAL PANTS"/>
    <s v="EOS"/>
    <n v="1"/>
    <n v="2"/>
    <n v="0"/>
    <n v="3"/>
    <n v="0"/>
    <n v="1"/>
    <n v="0"/>
    <n v="7"/>
    <n v="690"/>
    <n v="1380"/>
    <n v="0"/>
    <n v="2070"/>
    <n v="0"/>
    <n v="690"/>
    <n v="0"/>
    <n v="4830"/>
    <n v="7"/>
    <n v="690"/>
    <n v="4830"/>
    <n v="117.30000000000001"/>
    <n v="821.10000000000014"/>
  </r>
  <r>
    <s v=""/>
    <n v="0"/>
    <s v="10114391A074541VC00"/>
    <s v="10114391A074541VC0048"/>
    <n v="1011439"/>
    <s v="1A07454"/>
    <s v="1VC00"/>
    <n v="48"/>
    <s v="VERSACE"/>
    <s v="FW23"/>
    <s v="2023AI"/>
    <x v="1"/>
    <x v="1"/>
    <s v="RTW"/>
    <x v="14"/>
    <s v="FORMAL PANTS"/>
    <s v="EOS"/>
    <n v="2"/>
    <n v="1"/>
    <n v="0"/>
    <n v="1"/>
    <n v="0"/>
    <n v="1"/>
    <n v="0"/>
    <n v="5"/>
    <n v="1380"/>
    <n v="690"/>
    <n v="0"/>
    <n v="690"/>
    <n v="0"/>
    <n v="690"/>
    <n v="0"/>
    <n v="3450"/>
    <n v="5"/>
    <n v="690"/>
    <n v="3450"/>
    <n v="117.30000000000001"/>
    <n v="586.5"/>
  </r>
  <r>
    <s v=""/>
    <n v="0"/>
    <s v="10114391A074541VC00"/>
    <s v="10114391A074541VC0050"/>
    <n v="1011439"/>
    <s v="1A07454"/>
    <s v="1VC00"/>
    <n v="50"/>
    <s v="VERSACE"/>
    <s v="FW23"/>
    <s v="2023AI"/>
    <x v="1"/>
    <x v="1"/>
    <s v="RTW"/>
    <x v="14"/>
    <s v="FORMAL PANTS"/>
    <s v="EOS"/>
    <n v="1"/>
    <n v="1"/>
    <n v="0"/>
    <n v="1"/>
    <n v="0"/>
    <n v="1"/>
    <n v="0"/>
    <n v="4"/>
    <n v="690"/>
    <n v="690"/>
    <n v="0"/>
    <n v="690"/>
    <n v="0"/>
    <n v="690"/>
    <n v="0"/>
    <n v="2760"/>
    <n v="4"/>
    <n v="690"/>
    <n v="2760"/>
    <n v="117.30000000000001"/>
    <n v="469.20000000000005"/>
  </r>
  <r>
    <s v=""/>
    <n v="0"/>
    <s v="10114391A074541VC00"/>
    <s v="10114391A074541VC0052"/>
    <n v="1011439"/>
    <s v="1A07454"/>
    <s v="1VC00"/>
    <n v="52"/>
    <s v="VERSACE"/>
    <s v="FW23"/>
    <s v="2023AI"/>
    <x v="1"/>
    <x v="1"/>
    <s v="RTW"/>
    <x v="14"/>
    <s v="FORMAL PANTS"/>
    <s v="EOS"/>
    <n v="1"/>
    <n v="0"/>
    <n v="0"/>
    <n v="0"/>
    <n v="0"/>
    <n v="0"/>
    <n v="0"/>
    <n v="1"/>
    <n v="690"/>
    <n v="0"/>
    <n v="0"/>
    <n v="0"/>
    <n v="0"/>
    <n v="0"/>
    <n v="0"/>
    <n v="690"/>
    <n v="1"/>
    <n v="690"/>
    <n v="690"/>
    <n v="117.30000000000001"/>
    <n v="117.30000000000001"/>
  </r>
  <r>
    <s v=""/>
    <n v="0"/>
    <s v="10114391A074541VC00"/>
    <s v="10114391A074541VC0054"/>
    <n v="1011439"/>
    <s v="1A07454"/>
    <s v="1VC00"/>
    <n v="54"/>
    <s v="VERSACE"/>
    <s v="FW23"/>
    <s v="2023AI"/>
    <x v="1"/>
    <x v="1"/>
    <s v="RTW"/>
    <x v="14"/>
    <s v="FORMAL PANTS"/>
    <s v="EOS"/>
    <n v="1"/>
    <n v="0"/>
    <n v="0"/>
    <n v="0"/>
    <n v="0"/>
    <n v="0"/>
    <n v="0"/>
    <n v="1"/>
    <n v="690"/>
    <n v="0"/>
    <n v="0"/>
    <n v="0"/>
    <n v="0"/>
    <n v="0"/>
    <n v="0"/>
    <n v="690"/>
    <n v="1"/>
    <n v="690"/>
    <n v="690"/>
    <n v="117.30000000000001"/>
    <n v="117.30000000000001"/>
  </r>
  <r>
    <s v="1006012_1A05744_1B000"/>
    <n v="1"/>
    <s v="10060121A057441B000"/>
    <s v="10060121A057441B00048"/>
    <n v="1006012"/>
    <s v="1A05744"/>
    <s v="1B000"/>
    <n v="48"/>
    <s v="VERSACE"/>
    <s v="FW23"/>
    <s v="2023AI"/>
    <x v="1"/>
    <x v="1"/>
    <s v="RTW"/>
    <x v="14"/>
    <s v="FORMAL PANTS"/>
    <s v="EOS"/>
    <n v="0"/>
    <n v="0"/>
    <n v="0"/>
    <n v="0"/>
    <n v="0"/>
    <n v="1"/>
    <n v="0"/>
    <n v="1"/>
    <n v="0"/>
    <n v="0"/>
    <n v="0"/>
    <n v="0"/>
    <n v="0"/>
    <n v="890"/>
    <n v="0"/>
    <n v="890"/>
    <n v="1"/>
    <n v="890"/>
    <n v="890"/>
    <n v="151.30000000000001"/>
    <n v="151.30000000000001"/>
  </r>
  <r>
    <s v=""/>
    <n v="0"/>
    <s v="10060121A057441B000"/>
    <s v="10060121A057441B00050"/>
    <n v="1006012"/>
    <s v="1A05744"/>
    <s v="1B000"/>
    <n v="50"/>
    <s v="VERSACE"/>
    <s v="FW23"/>
    <s v="2023AI"/>
    <x v="1"/>
    <x v="1"/>
    <s v="RTW"/>
    <x v="14"/>
    <s v="FORMAL PANTS"/>
    <s v="EOS"/>
    <n v="0"/>
    <n v="1"/>
    <n v="0"/>
    <n v="0"/>
    <n v="0"/>
    <n v="0"/>
    <n v="0"/>
    <n v="1"/>
    <n v="0"/>
    <n v="890"/>
    <n v="0"/>
    <n v="0"/>
    <n v="0"/>
    <n v="0"/>
    <n v="0"/>
    <n v="890"/>
    <n v="1"/>
    <n v="890"/>
    <n v="890"/>
    <n v="151.30000000000001"/>
    <n v="151.30000000000001"/>
  </r>
  <r>
    <s v=""/>
    <n v="0"/>
    <s v="10060121A057441B000"/>
    <s v="10060121A057441B00052"/>
    <n v="1006012"/>
    <s v="1A05744"/>
    <s v="1B000"/>
    <n v="52"/>
    <s v="VERSACE"/>
    <s v="FW23"/>
    <s v="2023AI"/>
    <x v="1"/>
    <x v="1"/>
    <s v="RTW"/>
    <x v="14"/>
    <s v="FORMAL PANTS"/>
    <s v="EOS"/>
    <n v="0"/>
    <n v="0"/>
    <n v="1"/>
    <n v="0"/>
    <n v="1"/>
    <n v="0"/>
    <n v="0"/>
    <n v="2"/>
    <n v="0"/>
    <n v="0"/>
    <n v="890"/>
    <n v="0"/>
    <n v="890"/>
    <n v="0"/>
    <n v="0"/>
    <n v="1780"/>
    <n v="2"/>
    <n v="890"/>
    <n v="1780"/>
    <n v="151.30000000000001"/>
    <n v="302.60000000000002"/>
  </r>
  <r>
    <s v="1002476_1A04991_5G320"/>
    <n v="1"/>
    <s v="10024761A049915G320"/>
    <s v="10024761A049915G32046"/>
    <n v="1002476"/>
    <s v="1A04991"/>
    <s v="5G320"/>
    <n v="46"/>
    <s v="VERSACE"/>
    <s v="FW22&amp;Before"/>
    <s v="2022AI"/>
    <x v="1"/>
    <x v="1"/>
    <s v="RTW"/>
    <x v="14"/>
    <s v="SHORT PANTS"/>
    <s v="EOS"/>
    <n v="0"/>
    <n v="0"/>
    <n v="0"/>
    <n v="1"/>
    <n v="0"/>
    <n v="0"/>
    <n v="0"/>
    <n v="1"/>
    <n v="0"/>
    <n v="0"/>
    <n v="0"/>
    <n v="750"/>
    <n v="0"/>
    <n v="0"/>
    <n v="0"/>
    <n v="750"/>
    <n v="1"/>
    <n v="750"/>
    <n v="750"/>
    <n v="127.50000000000001"/>
    <n v="127.50000000000001"/>
  </r>
  <r>
    <s v="1004196_1A02948_1B000"/>
    <n v="1"/>
    <s v="10041961A029481B000"/>
    <s v="10041961A029481B00046"/>
    <n v="1004196"/>
    <s v="1A02948"/>
    <s v="1B000"/>
    <n v="46"/>
    <s v="VERSACE"/>
    <s v="FW22&amp;Before"/>
    <s v="2022AI"/>
    <x v="1"/>
    <x v="1"/>
    <s v="RTW"/>
    <x v="14"/>
    <s v="SHORT PANTS"/>
    <s v="EOS"/>
    <n v="0"/>
    <n v="0"/>
    <n v="0"/>
    <n v="0"/>
    <n v="0"/>
    <n v="1"/>
    <n v="0"/>
    <n v="1"/>
    <n v="0"/>
    <n v="0"/>
    <n v="0"/>
    <n v="0"/>
    <n v="0"/>
    <n v="495"/>
    <n v="0"/>
    <n v="495"/>
    <n v="1"/>
    <n v="495"/>
    <n v="495"/>
    <n v="84.15"/>
    <n v="84.15"/>
  </r>
  <r>
    <s v=""/>
    <n v="0"/>
    <s v="10041961A029481B000"/>
    <s v="10041961A029481B00050"/>
    <n v="1004196"/>
    <s v="1A02948"/>
    <s v="1B000"/>
    <n v="50"/>
    <s v="VERSACE"/>
    <s v="FW22&amp;Before"/>
    <s v="2022AI"/>
    <x v="1"/>
    <x v="1"/>
    <s v="RTW"/>
    <x v="14"/>
    <s v="SHORT PANTS"/>
    <s v="EOS"/>
    <n v="0"/>
    <n v="0"/>
    <n v="0"/>
    <n v="0"/>
    <n v="0"/>
    <n v="1"/>
    <n v="0"/>
    <n v="1"/>
    <n v="0"/>
    <n v="0"/>
    <n v="0"/>
    <n v="0"/>
    <n v="0"/>
    <n v="495"/>
    <n v="0"/>
    <n v="495"/>
    <n v="1"/>
    <n v="495"/>
    <n v="495"/>
    <n v="84.15"/>
    <n v="84.15"/>
  </r>
  <r>
    <s v="1006026_1A04118_1B000"/>
    <n v="1"/>
    <s v="10060261A041181B000"/>
    <s v="10060261A041181B00050"/>
    <n v="1006026"/>
    <s v="1A04118"/>
    <s v="1B000"/>
    <n v="50"/>
    <s v="VERSACE"/>
    <s v="FW22&amp;Before"/>
    <s v="2022AI"/>
    <x v="1"/>
    <x v="1"/>
    <s v="RTW"/>
    <x v="14"/>
    <s v="SHORT PANTS"/>
    <s v="EOS"/>
    <n v="0"/>
    <n v="0"/>
    <n v="0"/>
    <n v="0"/>
    <n v="0"/>
    <n v="1"/>
    <n v="0"/>
    <n v="1"/>
    <n v="0"/>
    <n v="0"/>
    <n v="0"/>
    <n v="0"/>
    <n v="0"/>
    <n v="650"/>
    <n v="0"/>
    <n v="650"/>
    <n v="1"/>
    <n v="650"/>
    <n v="650"/>
    <n v="110.50000000000001"/>
    <n v="110.50000000000001"/>
  </r>
  <r>
    <s v="1006400_1A04840_5E110"/>
    <n v="1"/>
    <s v="10064001A048405E110"/>
    <s v="10064001A048405E11044"/>
    <n v="1006400"/>
    <s v="1A04840"/>
    <s v="5E110"/>
    <n v="44"/>
    <s v="VERSACE"/>
    <s v="FW22&amp;Before"/>
    <s v="2022AI"/>
    <x v="1"/>
    <x v="1"/>
    <s v="RTW"/>
    <x v="14"/>
    <s v="SHORT PANTS"/>
    <s v="EOS"/>
    <n v="0"/>
    <n v="0"/>
    <n v="0"/>
    <n v="0"/>
    <n v="0"/>
    <n v="1"/>
    <n v="0"/>
    <n v="1"/>
    <n v="0"/>
    <n v="0"/>
    <n v="0"/>
    <n v="0"/>
    <n v="0"/>
    <n v="1495"/>
    <n v="0"/>
    <n v="1495"/>
    <n v="1"/>
    <n v="1495"/>
    <n v="1495"/>
    <n v="254.15"/>
    <n v="254.15"/>
  </r>
  <r>
    <s v=""/>
    <n v="0"/>
    <s v="10064001A048405E110"/>
    <s v="10064001A048405E11048"/>
    <n v="1006400"/>
    <s v="1A04840"/>
    <s v="5E110"/>
    <n v="48"/>
    <s v="VERSACE"/>
    <s v="FW22&amp;Before"/>
    <s v="2022AI"/>
    <x v="1"/>
    <x v="1"/>
    <s v="RTW"/>
    <x v="14"/>
    <s v="SHORT PANTS"/>
    <s v="EOS"/>
    <n v="0"/>
    <n v="0"/>
    <n v="0"/>
    <n v="0"/>
    <n v="0"/>
    <n v="2"/>
    <n v="0"/>
    <n v="2"/>
    <n v="0"/>
    <n v="0"/>
    <n v="0"/>
    <n v="0"/>
    <n v="0"/>
    <n v="2990"/>
    <n v="0"/>
    <n v="2990"/>
    <n v="2"/>
    <n v="1495"/>
    <n v="2990"/>
    <n v="254.15"/>
    <n v="508.3"/>
  </r>
  <r>
    <s v="1002476_1A07836_5P830"/>
    <n v="1"/>
    <s v="10024761A078365P830"/>
    <s v="10024761A078365P83044"/>
    <n v="1002476"/>
    <s v="1A07836"/>
    <s v="5P830"/>
    <n v="44"/>
    <s v="VERSACE"/>
    <s v="FW23"/>
    <s v="2023AI"/>
    <x v="1"/>
    <x v="1"/>
    <s v="RTW"/>
    <x v="14"/>
    <s v="SHORT PANTS"/>
    <s v="EOS"/>
    <n v="0"/>
    <n v="0"/>
    <n v="0"/>
    <n v="0"/>
    <n v="0"/>
    <n v="0"/>
    <n v="0"/>
    <n v="0"/>
    <n v="0"/>
    <n v="0"/>
    <n v="0"/>
    <n v="0"/>
    <n v="0"/>
    <n v="0"/>
    <n v="0"/>
    <n v="0"/>
    <n v="0"/>
    <n v="790"/>
    <n v="0"/>
    <n v="134.30000000000001"/>
    <n v="0"/>
  </r>
  <r>
    <s v=""/>
    <n v="0"/>
    <s v="10024761A078365P830"/>
    <s v="10024761A078365P83046"/>
    <n v="1002476"/>
    <s v="1A07836"/>
    <s v="5P830"/>
    <n v="46"/>
    <s v="VERSACE"/>
    <s v="FW23"/>
    <s v="2023AI"/>
    <x v="1"/>
    <x v="1"/>
    <s v="RTW"/>
    <x v="14"/>
    <s v="SHORT PANTS"/>
    <s v="EOS"/>
    <n v="0"/>
    <n v="0"/>
    <n v="0"/>
    <n v="0"/>
    <n v="0"/>
    <n v="0"/>
    <n v="0"/>
    <n v="0"/>
    <n v="0"/>
    <n v="0"/>
    <n v="0"/>
    <n v="0"/>
    <n v="0"/>
    <n v="0"/>
    <n v="0"/>
    <n v="0"/>
    <n v="0"/>
    <n v="790"/>
    <n v="0"/>
    <n v="134.30000000000001"/>
    <n v="0"/>
  </r>
  <r>
    <s v=""/>
    <n v="0"/>
    <s v="10024761A078365P830"/>
    <s v="10024761A078365P83048"/>
    <n v="1002476"/>
    <s v="1A07836"/>
    <s v="5P830"/>
    <n v="48"/>
    <s v="VERSACE"/>
    <s v="FW23"/>
    <s v="2023AI"/>
    <x v="1"/>
    <x v="1"/>
    <s v="RTW"/>
    <x v="14"/>
    <s v="SHORT PANTS"/>
    <s v="EOS"/>
    <n v="0"/>
    <n v="0"/>
    <n v="1"/>
    <n v="0"/>
    <n v="0"/>
    <n v="0"/>
    <n v="0"/>
    <n v="1"/>
    <n v="0"/>
    <n v="0"/>
    <n v="790"/>
    <n v="0"/>
    <n v="0"/>
    <n v="0"/>
    <n v="0"/>
    <n v="790"/>
    <n v="1"/>
    <n v="790"/>
    <n v="790"/>
    <n v="134.30000000000001"/>
    <n v="134.30000000000001"/>
  </r>
  <r>
    <s v=""/>
    <n v="0"/>
    <s v="10024761A078365P830"/>
    <s v="10024761A078365P83050"/>
    <n v="1002476"/>
    <s v="1A07836"/>
    <s v="5P830"/>
    <n v="50"/>
    <s v="VERSACE"/>
    <s v="FW23"/>
    <s v="2023AI"/>
    <x v="1"/>
    <x v="1"/>
    <s v="RTW"/>
    <x v="14"/>
    <s v="SHORT PANTS"/>
    <s v="EOS"/>
    <n v="0"/>
    <n v="0"/>
    <n v="0"/>
    <n v="0"/>
    <n v="0"/>
    <n v="0"/>
    <n v="0"/>
    <n v="0"/>
    <n v="0"/>
    <n v="0"/>
    <n v="0"/>
    <n v="0"/>
    <n v="0"/>
    <n v="0"/>
    <n v="0"/>
    <n v="0"/>
    <n v="0"/>
    <n v="790"/>
    <n v="0"/>
    <n v="134.30000000000001"/>
    <n v="0"/>
  </r>
  <r>
    <s v=""/>
    <n v="0"/>
    <s v="10024761A078365P830"/>
    <s v="10024761A078365P83052"/>
    <n v="1002476"/>
    <s v="1A07836"/>
    <s v="5P830"/>
    <n v="52"/>
    <s v="VERSACE"/>
    <s v="FW23"/>
    <s v="2023AI"/>
    <x v="1"/>
    <x v="1"/>
    <s v="RTW"/>
    <x v="14"/>
    <s v="SHORT PANTS"/>
    <s v="EOS"/>
    <n v="0"/>
    <n v="0"/>
    <n v="0"/>
    <n v="0"/>
    <n v="0"/>
    <n v="0"/>
    <n v="0"/>
    <n v="0"/>
    <n v="0"/>
    <n v="0"/>
    <n v="0"/>
    <n v="0"/>
    <n v="0"/>
    <n v="0"/>
    <n v="0"/>
    <n v="0"/>
    <n v="0"/>
    <n v="790"/>
    <n v="0"/>
    <n v="134.30000000000001"/>
    <n v="0"/>
  </r>
  <r>
    <s v=""/>
    <n v="0"/>
    <s v="10024761A078365P830"/>
    <s v="10024761A078365P83054"/>
    <n v="1002476"/>
    <s v="1A07836"/>
    <s v="5P830"/>
    <n v="54"/>
    <s v="VERSACE"/>
    <s v="FW23"/>
    <s v="2023AI"/>
    <x v="1"/>
    <x v="1"/>
    <s v="RTW"/>
    <x v="14"/>
    <s v="SHORT PANTS"/>
    <s v="EOS"/>
    <n v="0"/>
    <n v="0"/>
    <n v="1"/>
    <n v="0"/>
    <n v="0"/>
    <n v="0"/>
    <n v="0"/>
    <n v="1"/>
    <n v="0"/>
    <n v="0"/>
    <n v="790"/>
    <n v="0"/>
    <n v="0"/>
    <n v="0"/>
    <n v="0"/>
    <n v="790"/>
    <n v="1"/>
    <n v="790"/>
    <n v="790"/>
    <n v="134.30000000000001"/>
    <n v="134.30000000000001"/>
  </r>
  <r>
    <s v=""/>
    <n v="0"/>
    <s v="10024761A078365P830"/>
    <s v="10024761A078365P83056"/>
    <n v="1002476"/>
    <s v="1A07836"/>
    <s v="5P830"/>
    <n v="56"/>
    <s v="VERSACE"/>
    <s v="FW23"/>
    <s v="2023AI"/>
    <x v="1"/>
    <x v="1"/>
    <s v="RTW"/>
    <x v="14"/>
    <s v="SHORT PANTS"/>
    <s v="EOS"/>
    <n v="0"/>
    <n v="0"/>
    <n v="0"/>
    <n v="0"/>
    <n v="0"/>
    <n v="0"/>
    <n v="0"/>
    <n v="0"/>
    <n v="0"/>
    <n v="0"/>
    <n v="0"/>
    <n v="0"/>
    <n v="0"/>
    <n v="0"/>
    <n v="0"/>
    <n v="0"/>
    <n v="0"/>
    <n v="790"/>
    <n v="0"/>
    <n v="134.30000000000001"/>
    <n v="0"/>
  </r>
  <r>
    <s v="1009931_1A07668_1GH50"/>
    <n v="1"/>
    <s v="10099311A076681GH50"/>
    <s v="10099311A076681GH5044"/>
    <n v="1009931"/>
    <s v="1A07668"/>
    <s v="1GH50"/>
    <n v="44"/>
    <s v="VERSACE"/>
    <s v="FW23"/>
    <s v="2023AI"/>
    <x v="1"/>
    <x v="1"/>
    <s v="RTW"/>
    <x v="14"/>
    <s v="SHORT PANTS"/>
    <s v="EOS"/>
    <n v="0"/>
    <n v="0"/>
    <n v="0"/>
    <n v="0"/>
    <n v="0"/>
    <n v="1"/>
    <n v="0"/>
    <n v="1"/>
    <n v="0"/>
    <n v="0"/>
    <n v="0"/>
    <n v="0"/>
    <n v="0"/>
    <n v="1800"/>
    <n v="0"/>
    <n v="1800"/>
    <n v="1"/>
    <n v="1800"/>
    <n v="1800"/>
    <n v="306"/>
    <n v="306"/>
  </r>
  <r>
    <s v=""/>
    <n v="0"/>
    <s v="10099311A076681GH50"/>
    <s v="10099311A076681GH5046"/>
    <n v="1009931"/>
    <s v="1A07668"/>
    <s v="1GH50"/>
    <n v="46"/>
    <s v="VERSACE"/>
    <s v="FW23"/>
    <s v="2023AI"/>
    <x v="1"/>
    <x v="1"/>
    <s v="RTW"/>
    <x v="14"/>
    <s v="SHORT PANTS"/>
    <s v="EOS"/>
    <n v="0"/>
    <n v="0"/>
    <n v="0"/>
    <n v="0"/>
    <n v="0"/>
    <n v="2"/>
    <n v="0"/>
    <n v="2"/>
    <n v="0"/>
    <n v="0"/>
    <n v="0"/>
    <n v="0"/>
    <n v="0"/>
    <n v="3600"/>
    <n v="0"/>
    <n v="3600"/>
    <n v="2"/>
    <n v="1800"/>
    <n v="3600"/>
    <n v="306"/>
    <n v="612"/>
  </r>
  <r>
    <s v=""/>
    <n v="0"/>
    <s v="10099311A076681GH50"/>
    <s v="10099311A076681GH5048"/>
    <n v="1009931"/>
    <s v="1A07668"/>
    <s v="1GH50"/>
    <n v="48"/>
    <s v="VERSACE"/>
    <s v="FW23"/>
    <s v="2023AI"/>
    <x v="1"/>
    <x v="1"/>
    <s v="RTW"/>
    <x v="14"/>
    <s v="SHORT PANTS"/>
    <s v="EOS"/>
    <n v="0"/>
    <n v="0"/>
    <n v="1"/>
    <n v="0"/>
    <n v="0"/>
    <n v="0"/>
    <n v="0"/>
    <n v="1"/>
    <n v="0"/>
    <n v="0"/>
    <n v="1800"/>
    <n v="0"/>
    <n v="0"/>
    <n v="0"/>
    <n v="0"/>
    <n v="1800"/>
    <n v="1"/>
    <n v="1800"/>
    <n v="1800"/>
    <n v="306"/>
    <n v="306"/>
  </r>
  <r>
    <s v=""/>
    <n v="0"/>
    <s v="10099311A076681GH50"/>
    <s v="10099311A076681GH5050"/>
    <n v="1009931"/>
    <s v="1A07668"/>
    <s v="1GH50"/>
    <n v="50"/>
    <s v="VERSACE"/>
    <s v="FW23"/>
    <s v="2023AI"/>
    <x v="1"/>
    <x v="1"/>
    <s v="RTW"/>
    <x v="14"/>
    <s v="SHORT PANTS"/>
    <s v="EOS"/>
    <n v="0"/>
    <n v="0"/>
    <n v="0"/>
    <n v="0"/>
    <n v="0"/>
    <n v="1"/>
    <n v="0"/>
    <n v="1"/>
    <n v="0"/>
    <n v="0"/>
    <n v="0"/>
    <n v="0"/>
    <n v="0"/>
    <n v="1800"/>
    <n v="0"/>
    <n v="1800"/>
    <n v="1"/>
    <n v="1800"/>
    <n v="1800"/>
    <n v="306"/>
    <n v="306"/>
  </r>
  <r>
    <s v=""/>
    <n v="0"/>
    <s v="10099311A076681GH50"/>
    <s v="10099311A076681GH5052"/>
    <n v="1009931"/>
    <s v="1A07668"/>
    <s v="1GH50"/>
    <n v="52"/>
    <s v="VERSACE"/>
    <s v="FW23"/>
    <s v="2023AI"/>
    <x v="1"/>
    <x v="1"/>
    <s v="RTW"/>
    <x v="14"/>
    <s v="SHORT PANTS"/>
    <s v="EOS"/>
    <n v="0"/>
    <n v="0"/>
    <n v="1"/>
    <n v="0"/>
    <n v="0"/>
    <n v="0"/>
    <n v="0"/>
    <n v="1"/>
    <n v="0"/>
    <n v="0"/>
    <n v="1800"/>
    <n v="0"/>
    <n v="0"/>
    <n v="0"/>
    <n v="0"/>
    <n v="1800"/>
    <n v="1"/>
    <n v="1800"/>
    <n v="1800"/>
    <n v="306"/>
    <n v="306"/>
  </r>
  <r>
    <s v="1009931_1A07649_2N740"/>
    <n v="1"/>
    <s v="10099311A076492N740"/>
    <s v="10099311A076492N74044"/>
    <n v="1009931"/>
    <s v="1A07649"/>
    <s v="2N740"/>
    <n v="44"/>
    <s v="VERSACE"/>
    <s v="FW23"/>
    <s v="2023AI"/>
    <x v="1"/>
    <x v="1"/>
    <s v="RTW"/>
    <x v="14"/>
    <s v="SHORT PANTS"/>
    <s v="EOS"/>
    <n v="0"/>
    <n v="0"/>
    <n v="0"/>
    <n v="0"/>
    <n v="0"/>
    <n v="0"/>
    <n v="0"/>
    <n v="0"/>
    <n v="0"/>
    <n v="0"/>
    <n v="0"/>
    <n v="0"/>
    <n v="0"/>
    <n v="0"/>
    <n v="0"/>
    <n v="0"/>
    <n v="0"/>
    <n v="1200"/>
    <n v="0"/>
    <n v="204.00000000000003"/>
    <n v="0"/>
  </r>
  <r>
    <s v=""/>
    <n v="0"/>
    <s v="10099311A076492N740"/>
    <s v="10099311A076492N74046"/>
    <n v="1009931"/>
    <s v="1A07649"/>
    <s v="2N740"/>
    <n v="46"/>
    <s v="VERSACE"/>
    <s v="FW23"/>
    <s v="2023AI"/>
    <x v="1"/>
    <x v="1"/>
    <s v="RTW"/>
    <x v="14"/>
    <s v="SHORT PANTS"/>
    <s v="EOS"/>
    <n v="0"/>
    <n v="0"/>
    <n v="0"/>
    <n v="0"/>
    <n v="0"/>
    <n v="0"/>
    <n v="0"/>
    <n v="0"/>
    <n v="0"/>
    <n v="0"/>
    <n v="0"/>
    <n v="0"/>
    <n v="0"/>
    <n v="0"/>
    <n v="0"/>
    <n v="0"/>
    <n v="0"/>
    <n v="1200"/>
    <n v="0"/>
    <n v="204.00000000000003"/>
    <n v="0"/>
  </r>
  <r>
    <s v=""/>
    <n v="0"/>
    <s v="10099311A076492N740"/>
    <s v="10099311A076492N74048"/>
    <n v="1009931"/>
    <s v="1A07649"/>
    <s v="2N740"/>
    <n v="48"/>
    <s v="VERSACE"/>
    <s v="FW23"/>
    <s v="2023AI"/>
    <x v="1"/>
    <x v="1"/>
    <s v="RTW"/>
    <x v="14"/>
    <s v="SHORT PANTS"/>
    <s v="EOS"/>
    <n v="0"/>
    <n v="0"/>
    <n v="1"/>
    <n v="0"/>
    <n v="0"/>
    <n v="0"/>
    <n v="0"/>
    <n v="1"/>
    <n v="0"/>
    <n v="0"/>
    <n v="1200"/>
    <n v="0"/>
    <n v="0"/>
    <n v="0"/>
    <n v="0"/>
    <n v="1200"/>
    <n v="1"/>
    <n v="1200"/>
    <n v="1200"/>
    <n v="204.00000000000003"/>
    <n v="204.00000000000003"/>
  </r>
  <r>
    <s v=""/>
    <n v="0"/>
    <s v="10099311A076492N740"/>
    <s v="10099311A076492N74050"/>
    <n v="1009931"/>
    <s v="1A07649"/>
    <s v="2N740"/>
    <n v="50"/>
    <s v="VERSACE"/>
    <s v="FW23"/>
    <s v="2023AI"/>
    <x v="1"/>
    <x v="1"/>
    <s v="RTW"/>
    <x v="14"/>
    <s v="SHORT PANTS"/>
    <s v="EOS"/>
    <n v="0"/>
    <n v="0"/>
    <n v="0"/>
    <n v="0"/>
    <n v="0"/>
    <n v="0"/>
    <n v="0"/>
    <n v="0"/>
    <n v="0"/>
    <n v="0"/>
    <n v="0"/>
    <n v="0"/>
    <n v="0"/>
    <n v="0"/>
    <n v="0"/>
    <n v="0"/>
    <n v="0"/>
    <n v="1200"/>
    <n v="0"/>
    <n v="204.00000000000003"/>
    <n v="0"/>
  </r>
  <r>
    <s v=""/>
    <n v="0"/>
    <s v="10099311A076492N740"/>
    <s v="10099311A076492N74052"/>
    <n v="1009931"/>
    <s v="1A07649"/>
    <s v="2N740"/>
    <n v="52"/>
    <s v="VERSACE"/>
    <s v="FW23"/>
    <s v="2023AI"/>
    <x v="1"/>
    <x v="1"/>
    <s v="RTW"/>
    <x v="14"/>
    <s v="SHORT PANTS"/>
    <s v="EOS"/>
    <n v="0"/>
    <n v="0"/>
    <n v="1"/>
    <n v="0"/>
    <n v="0"/>
    <n v="0"/>
    <n v="0"/>
    <n v="1"/>
    <n v="0"/>
    <n v="0"/>
    <n v="1200"/>
    <n v="0"/>
    <n v="0"/>
    <n v="0"/>
    <n v="0"/>
    <n v="1200"/>
    <n v="1"/>
    <n v="1200"/>
    <n v="1200"/>
    <n v="204.00000000000003"/>
    <n v="204.00000000000003"/>
  </r>
  <r>
    <s v=""/>
    <n v="0"/>
    <s v="10099311A076492N740"/>
    <s v="10099311A076492N74054"/>
    <n v="1009931"/>
    <s v="1A07649"/>
    <s v="2N740"/>
    <n v="54"/>
    <s v="VERSACE"/>
    <s v="FW23"/>
    <s v="2023AI"/>
    <x v="1"/>
    <x v="1"/>
    <s v="RTW"/>
    <x v="14"/>
    <s v="SHORT PANTS"/>
    <s v="EOS"/>
    <n v="0"/>
    <n v="0"/>
    <n v="0"/>
    <n v="0"/>
    <n v="0"/>
    <n v="0"/>
    <n v="0"/>
    <n v="0"/>
    <n v="0"/>
    <n v="0"/>
    <n v="0"/>
    <n v="0"/>
    <n v="0"/>
    <n v="0"/>
    <n v="0"/>
    <n v="0"/>
    <n v="0"/>
    <n v="1200"/>
    <n v="0"/>
    <n v="204.00000000000003"/>
    <n v="0"/>
  </r>
  <r>
    <s v="1009931_1A07734_2PL50"/>
    <n v="1"/>
    <s v="10099311A077342PL50"/>
    <s v="10099311A077342PL5044"/>
    <n v="1009931"/>
    <s v="1A07734"/>
    <s v="2PL50"/>
    <n v="44"/>
    <s v="VERSACE"/>
    <s v="FW23"/>
    <s v="2023AI"/>
    <x v="1"/>
    <x v="1"/>
    <s v="RTW"/>
    <x v="14"/>
    <s v="SHORT PANTS"/>
    <s v="EOS"/>
    <n v="0"/>
    <n v="0"/>
    <n v="0"/>
    <n v="0"/>
    <n v="0"/>
    <n v="0"/>
    <n v="0"/>
    <n v="0"/>
    <n v="0"/>
    <n v="0"/>
    <n v="0"/>
    <n v="0"/>
    <n v="0"/>
    <n v="0"/>
    <n v="0"/>
    <n v="0"/>
    <n v="0"/>
    <n v="1200"/>
    <n v="0"/>
    <n v="204.00000000000003"/>
    <n v="0"/>
  </r>
  <r>
    <s v=""/>
    <n v="0"/>
    <s v="10099311A077342PL50"/>
    <s v="10099311A077342PL5046"/>
    <n v="1009931"/>
    <s v="1A07734"/>
    <s v="2PL50"/>
    <n v="46"/>
    <s v="VERSACE"/>
    <s v="FW23"/>
    <s v="2023AI"/>
    <x v="1"/>
    <x v="1"/>
    <s v="RTW"/>
    <x v="14"/>
    <s v="SHORT PANTS"/>
    <s v="EOS"/>
    <n v="0"/>
    <n v="0"/>
    <n v="0"/>
    <n v="0"/>
    <n v="0"/>
    <n v="0"/>
    <n v="0"/>
    <n v="0"/>
    <n v="0"/>
    <n v="0"/>
    <n v="0"/>
    <n v="0"/>
    <n v="0"/>
    <n v="0"/>
    <n v="0"/>
    <n v="0"/>
    <n v="0"/>
    <n v="1200"/>
    <n v="0"/>
    <n v="204.00000000000003"/>
    <n v="0"/>
  </r>
  <r>
    <s v=""/>
    <n v="0"/>
    <s v="10099311A077342PL50"/>
    <s v="10099311A077342PL5048"/>
    <n v="1009931"/>
    <s v="1A07734"/>
    <s v="2PL50"/>
    <n v="48"/>
    <s v="VERSACE"/>
    <s v="FW23"/>
    <s v="2023AI"/>
    <x v="1"/>
    <x v="1"/>
    <s v="RTW"/>
    <x v="14"/>
    <s v="SHORT PANTS"/>
    <s v="EOS"/>
    <n v="0"/>
    <n v="0"/>
    <n v="1"/>
    <n v="0"/>
    <n v="0"/>
    <n v="0"/>
    <n v="0"/>
    <n v="1"/>
    <n v="0"/>
    <n v="0"/>
    <n v="1200"/>
    <n v="0"/>
    <n v="0"/>
    <n v="0"/>
    <n v="0"/>
    <n v="1200"/>
    <n v="1"/>
    <n v="1200"/>
    <n v="1200"/>
    <n v="204.00000000000003"/>
    <n v="204.00000000000003"/>
  </r>
  <r>
    <s v=""/>
    <n v="0"/>
    <s v="10099311A077342PL50"/>
    <s v="10099311A077342PL5050"/>
    <n v="1009931"/>
    <s v="1A07734"/>
    <s v="2PL50"/>
    <n v="50"/>
    <s v="VERSACE"/>
    <s v="FW23"/>
    <s v="2023AI"/>
    <x v="1"/>
    <x v="1"/>
    <s v="RTW"/>
    <x v="14"/>
    <s v="SHORT PANTS"/>
    <s v="EOS"/>
    <n v="0"/>
    <n v="0"/>
    <n v="2"/>
    <n v="0"/>
    <n v="0"/>
    <n v="0"/>
    <n v="0"/>
    <n v="2"/>
    <n v="0"/>
    <n v="0"/>
    <n v="2400"/>
    <n v="0"/>
    <n v="0"/>
    <n v="0"/>
    <n v="0"/>
    <n v="2400"/>
    <n v="2"/>
    <n v="1200"/>
    <n v="2400"/>
    <n v="204.00000000000003"/>
    <n v="408.00000000000006"/>
  </r>
  <r>
    <s v=""/>
    <n v="0"/>
    <s v="10099311A077342PL50"/>
    <s v="10099311A077342PL5052"/>
    <n v="1009931"/>
    <s v="1A07734"/>
    <s v="2PL50"/>
    <n v="52"/>
    <s v="VERSACE"/>
    <s v="FW23"/>
    <s v="2023AI"/>
    <x v="1"/>
    <x v="1"/>
    <s v="RTW"/>
    <x v="14"/>
    <s v="SHORT PANTS"/>
    <s v="EOS"/>
    <n v="0"/>
    <n v="0"/>
    <n v="2"/>
    <n v="0"/>
    <n v="0"/>
    <n v="0"/>
    <n v="0"/>
    <n v="2"/>
    <n v="0"/>
    <n v="0"/>
    <n v="2400"/>
    <n v="0"/>
    <n v="0"/>
    <n v="0"/>
    <n v="0"/>
    <n v="2400"/>
    <n v="2"/>
    <n v="1200"/>
    <n v="2400"/>
    <n v="204.00000000000003"/>
    <n v="408.00000000000006"/>
  </r>
  <r>
    <s v=""/>
    <n v="0"/>
    <s v="10099311A077342PL50"/>
    <s v="10099311A077342PL5056"/>
    <n v="1009931"/>
    <s v="1A07734"/>
    <s v="2PL50"/>
    <n v="56"/>
    <s v="VERSACE"/>
    <s v="FW23"/>
    <s v="2023AI"/>
    <x v="1"/>
    <x v="1"/>
    <s v="RTW"/>
    <x v="14"/>
    <s v="SHORT PANTS"/>
    <s v="EOS"/>
    <n v="0"/>
    <n v="0"/>
    <n v="0"/>
    <n v="0"/>
    <n v="0"/>
    <n v="0"/>
    <n v="0"/>
    <n v="0"/>
    <n v="0"/>
    <n v="0"/>
    <n v="0"/>
    <n v="0"/>
    <n v="0"/>
    <n v="0"/>
    <n v="0"/>
    <n v="0"/>
    <n v="0"/>
    <n v="1200"/>
    <n v="0"/>
    <n v="204.00000000000003"/>
    <n v="0"/>
  </r>
  <r>
    <s v="1010119_1A07311_5U290"/>
    <n v="1"/>
    <s v="10101191A073115U290"/>
    <s v="10101191A073115U29044"/>
    <n v="1010119"/>
    <s v="1A07311"/>
    <s v="5U290"/>
    <n v="44"/>
    <s v="VERSACE"/>
    <s v="FW22&amp;Before"/>
    <s v="2022AI"/>
    <x v="1"/>
    <x v="1"/>
    <s v="RTW"/>
    <x v="14"/>
    <s v="SHORT PANTS"/>
    <s v="MFO"/>
    <n v="1"/>
    <n v="0"/>
    <n v="0"/>
    <n v="0"/>
    <n v="0"/>
    <n v="0"/>
    <n v="0"/>
    <n v="1"/>
    <n v="780"/>
    <n v="0"/>
    <n v="0"/>
    <n v="0"/>
    <n v="0"/>
    <n v="0"/>
    <n v="0"/>
    <n v="780"/>
    <n v="1"/>
    <n v="780"/>
    <n v="780"/>
    <n v="132.60000000000002"/>
    <n v="132.60000000000002"/>
  </r>
  <r>
    <s v=""/>
    <n v="0"/>
    <s v="10101191A073115U290"/>
    <s v="10101191A073115U29046"/>
    <n v="1010119"/>
    <s v="1A07311"/>
    <s v="5U290"/>
    <n v="46"/>
    <s v="VERSACE"/>
    <s v="FW22&amp;Before"/>
    <s v="2022AI"/>
    <x v="1"/>
    <x v="1"/>
    <s v="RTW"/>
    <x v="14"/>
    <s v="SHORT PANTS"/>
    <s v="MFO"/>
    <n v="0"/>
    <n v="0"/>
    <n v="0"/>
    <n v="0"/>
    <n v="0"/>
    <n v="0"/>
    <n v="0"/>
    <n v="0"/>
    <n v="0"/>
    <n v="0"/>
    <n v="0"/>
    <n v="0"/>
    <n v="0"/>
    <n v="0"/>
    <n v="0"/>
    <n v="0"/>
    <n v="0"/>
    <n v="780"/>
    <n v="0"/>
    <n v="132.60000000000002"/>
    <n v="0"/>
  </r>
  <r>
    <s v=""/>
    <n v="0"/>
    <s v="10101191A073115U290"/>
    <s v="10101191A073115U29048"/>
    <n v="1010119"/>
    <s v="1A07311"/>
    <s v="5U290"/>
    <n v="48"/>
    <s v="VERSACE"/>
    <s v="FW22&amp;Before"/>
    <s v="2022AI"/>
    <x v="1"/>
    <x v="1"/>
    <s v="RTW"/>
    <x v="14"/>
    <s v="SHORT PANTS"/>
    <s v="MFO"/>
    <n v="1"/>
    <n v="0"/>
    <n v="0"/>
    <n v="0"/>
    <n v="0"/>
    <n v="0"/>
    <n v="0"/>
    <n v="1"/>
    <n v="780"/>
    <n v="0"/>
    <n v="0"/>
    <n v="0"/>
    <n v="0"/>
    <n v="0"/>
    <n v="0"/>
    <n v="780"/>
    <n v="1"/>
    <n v="780"/>
    <n v="780"/>
    <n v="132.60000000000002"/>
    <n v="132.60000000000002"/>
  </r>
  <r>
    <s v=""/>
    <n v="0"/>
    <s v="10101191A073115U290"/>
    <s v="10101191A073115U29050"/>
    <n v="1010119"/>
    <s v="1A07311"/>
    <s v="5U290"/>
    <n v="50"/>
    <s v="VERSACE"/>
    <s v="FW22&amp;Before"/>
    <s v="2022AI"/>
    <x v="1"/>
    <x v="1"/>
    <s v="RTW"/>
    <x v="14"/>
    <s v="SHORT PANTS"/>
    <s v="MFO"/>
    <n v="0"/>
    <n v="0"/>
    <n v="0"/>
    <n v="0"/>
    <n v="0"/>
    <n v="0"/>
    <n v="0"/>
    <n v="0"/>
    <n v="0"/>
    <n v="0"/>
    <n v="0"/>
    <n v="0"/>
    <n v="0"/>
    <n v="0"/>
    <n v="0"/>
    <n v="0"/>
    <n v="0"/>
    <n v="780"/>
    <n v="0"/>
    <n v="132.60000000000002"/>
    <n v="0"/>
  </r>
  <r>
    <s v=""/>
    <n v="0"/>
    <s v="10101191A073115U290"/>
    <s v="10101191A073115U29052"/>
    <n v="1010119"/>
    <s v="1A07311"/>
    <s v="5U290"/>
    <n v="52"/>
    <s v="VERSACE"/>
    <s v="FW22&amp;Before"/>
    <s v="2022AI"/>
    <x v="1"/>
    <x v="1"/>
    <s v="RTW"/>
    <x v="14"/>
    <s v="SHORT PANTS"/>
    <s v="MFO"/>
    <n v="0"/>
    <n v="0"/>
    <n v="0"/>
    <n v="0"/>
    <n v="0"/>
    <n v="0"/>
    <n v="0"/>
    <n v="0"/>
    <n v="0"/>
    <n v="0"/>
    <n v="0"/>
    <n v="0"/>
    <n v="0"/>
    <n v="0"/>
    <n v="0"/>
    <n v="0"/>
    <n v="0"/>
    <n v="780"/>
    <n v="0"/>
    <n v="132.60000000000002"/>
    <n v="0"/>
  </r>
  <r>
    <s v="1001015_1A01821_1B000"/>
    <n v="1"/>
    <s v="10010151A018211B000"/>
    <s v="10010151A018211B00046"/>
    <n v="1001015"/>
    <s v="1A01821"/>
    <s v="1B000"/>
    <n v="46"/>
    <s v="VERSACE"/>
    <s v="FW22&amp;Before"/>
    <s v="2022PE"/>
    <x v="1"/>
    <x v="1"/>
    <s v="RTW"/>
    <x v="14"/>
    <s v="INFORMAL PANTS"/>
    <s v="EOS"/>
    <n v="0"/>
    <n v="0"/>
    <n v="0"/>
    <n v="0"/>
    <n v="0"/>
    <n v="0"/>
    <n v="0"/>
    <n v="0"/>
    <n v="0"/>
    <n v="0"/>
    <n v="0"/>
    <n v="0"/>
    <n v="0"/>
    <n v="0"/>
    <n v="0"/>
    <n v="0"/>
    <n v="0"/>
    <n v="695"/>
    <n v="0"/>
    <n v="118.15"/>
    <n v="0"/>
  </r>
  <r>
    <s v=""/>
    <n v="0"/>
    <s v="10010151A018211B000"/>
    <s v="10010151A018211B00048"/>
    <n v="1001015"/>
    <s v="1A01821"/>
    <s v="1B000"/>
    <n v="48"/>
    <s v="VERSACE"/>
    <s v="FW22&amp;Before"/>
    <s v="2022PE"/>
    <x v="1"/>
    <x v="1"/>
    <s v="RTW"/>
    <x v="14"/>
    <s v="INFORMAL PANTS"/>
    <s v="EOS"/>
    <n v="0"/>
    <n v="0"/>
    <n v="0"/>
    <n v="0"/>
    <n v="0"/>
    <n v="0"/>
    <n v="0"/>
    <n v="0"/>
    <n v="0"/>
    <n v="0"/>
    <n v="0"/>
    <n v="0"/>
    <n v="0"/>
    <n v="0"/>
    <n v="0"/>
    <n v="0"/>
    <n v="0"/>
    <n v="695"/>
    <n v="0"/>
    <n v="118.15"/>
    <n v="0"/>
  </r>
  <r>
    <s v=""/>
    <n v="0"/>
    <s v="10010151A018211B000"/>
    <s v="10010151A018211B00050"/>
    <n v="1001015"/>
    <s v="1A01821"/>
    <s v="1B000"/>
    <n v="50"/>
    <s v="VERSACE"/>
    <s v="FW22&amp;Before"/>
    <s v="2022PE"/>
    <x v="1"/>
    <x v="1"/>
    <s v="RTW"/>
    <x v="14"/>
    <s v="INFORMAL PANTS"/>
    <s v="EOS"/>
    <n v="1"/>
    <n v="0"/>
    <n v="0"/>
    <n v="0"/>
    <n v="0"/>
    <n v="0"/>
    <n v="0"/>
    <n v="1"/>
    <n v="695"/>
    <n v="0"/>
    <n v="0"/>
    <n v="0"/>
    <n v="0"/>
    <n v="0"/>
    <n v="0"/>
    <n v="695"/>
    <n v="1"/>
    <n v="695"/>
    <n v="695"/>
    <n v="118.15"/>
    <n v="118.15"/>
  </r>
  <r>
    <s v=""/>
    <n v="0"/>
    <s v="10010151A018211B000"/>
    <s v="10010151A018211B00052"/>
    <n v="1001015"/>
    <s v="1A01821"/>
    <s v="1B000"/>
    <n v="52"/>
    <s v="VERSACE"/>
    <s v="FW22&amp;Before"/>
    <s v="2022PE"/>
    <x v="1"/>
    <x v="1"/>
    <s v="RTW"/>
    <x v="14"/>
    <s v="INFORMAL PANTS"/>
    <s v="EOS"/>
    <n v="3"/>
    <n v="0"/>
    <n v="0"/>
    <n v="0"/>
    <n v="0"/>
    <n v="0"/>
    <n v="0"/>
    <n v="3"/>
    <n v="2085"/>
    <n v="0"/>
    <n v="0"/>
    <n v="0"/>
    <n v="0"/>
    <n v="0"/>
    <n v="0"/>
    <n v="2085"/>
    <n v="3"/>
    <n v="695"/>
    <n v="2085"/>
    <n v="118.15"/>
    <n v="354.45000000000005"/>
  </r>
  <r>
    <s v="1001015_1A02943_2W020"/>
    <n v="1"/>
    <s v="10010151A029432W020"/>
    <s v="10010151A029432W02050"/>
    <n v="1001015"/>
    <s v="1A02943"/>
    <s v="2W020"/>
    <n v="50"/>
    <s v="VERSACE"/>
    <s v="FW22&amp;Before"/>
    <s v="2022PE"/>
    <x v="1"/>
    <x v="1"/>
    <s v="RTW"/>
    <x v="14"/>
    <s v="INFORMAL PANTS"/>
    <s v="EOS"/>
    <n v="4"/>
    <n v="0"/>
    <n v="0"/>
    <n v="0"/>
    <n v="0"/>
    <n v="0"/>
    <n v="0"/>
    <n v="4"/>
    <n v="2780"/>
    <n v="0"/>
    <n v="0"/>
    <n v="0"/>
    <n v="0"/>
    <n v="0"/>
    <n v="0"/>
    <n v="2780"/>
    <n v="4"/>
    <n v="695"/>
    <n v="2780"/>
    <n v="118.15"/>
    <n v="472.6"/>
  </r>
  <r>
    <s v="1006029_1A01816_1B000"/>
    <n v="1"/>
    <s v="10060291A018161B000"/>
    <s v="10060291A018161B00044"/>
    <n v="1006029"/>
    <s v="1A01816"/>
    <s v="1B000"/>
    <n v="44"/>
    <s v="VERSACE"/>
    <s v="SS23"/>
    <s v="2023PE"/>
    <x v="1"/>
    <x v="1"/>
    <s v="RTW"/>
    <x v="14"/>
    <s v="INFORMAL PANTS"/>
    <s v="EOS"/>
    <n v="0"/>
    <n v="0"/>
    <n v="0"/>
    <n v="0"/>
    <n v="0"/>
    <n v="1"/>
    <n v="0"/>
    <n v="1"/>
    <n v="0"/>
    <n v="0"/>
    <n v="0"/>
    <n v="0"/>
    <n v="0"/>
    <n v="895"/>
    <n v="0"/>
    <n v="895"/>
    <n v="1"/>
    <n v="895"/>
    <n v="895"/>
    <n v="152.15"/>
    <n v="152.15"/>
  </r>
  <r>
    <s v=""/>
    <n v="0"/>
    <s v="10060291A018161B000"/>
    <s v="10060291A018161B00046"/>
    <n v="1006029"/>
    <s v="1A01816"/>
    <s v="1B000"/>
    <n v="46"/>
    <s v="VERSACE"/>
    <s v="SS23"/>
    <s v="2023PE"/>
    <x v="1"/>
    <x v="1"/>
    <s v="RTW"/>
    <x v="14"/>
    <s v="INFORMAL PANTS"/>
    <s v="EOS"/>
    <n v="0"/>
    <n v="0"/>
    <n v="0"/>
    <n v="0"/>
    <n v="0"/>
    <n v="0"/>
    <n v="0"/>
    <n v="0"/>
    <n v="0"/>
    <n v="0"/>
    <n v="0"/>
    <n v="0"/>
    <n v="0"/>
    <n v="0"/>
    <n v="0"/>
    <n v="0"/>
    <n v="0"/>
    <n v="895"/>
    <n v="0"/>
    <n v="152.15"/>
    <n v="0"/>
  </r>
  <r>
    <s v=""/>
    <n v="0"/>
    <s v="10060291A018161B000"/>
    <s v="10060291A018161B00048"/>
    <n v="1006029"/>
    <s v="1A01816"/>
    <s v="1B000"/>
    <n v="48"/>
    <s v="VERSACE"/>
    <s v="SS23"/>
    <s v="2023PE"/>
    <x v="1"/>
    <x v="1"/>
    <s v="RTW"/>
    <x v="14"/>
    <s v="INFORMAL PANTS"/>
    <s v="EOS"/>
    <n v="0"/>
    <n v="1"/>
    <n v="3"/>
    <n v="2"/>
    <n v="0"/>
    <n v="0"/>
    <n v="0"/>
    <n v="6"/>
    <n v="0"/>
    <n v="895"/>
    <n v="2685"/>
    <n v="1790"/>
    <n v="0"/>
    <n v="0"/>
    <n v="0"/>
    <n v="5370"/>
    <n v="6"/>
    <n v="895"/>
    <n v="5370"/>
    <n v="152.15"/>
    <n v="912.90000000000009"/>
  </r>
  <r>
    <s v=""/>
    <n v="0"/>
    <s v="10060291A018161B000"/>
    <s v="10060291A018161B00050"/>
    <n v="1006029"/>
    <s v="1A01816"/>
    <s v="1B000"/>
    <n v="50"/>
    <s v="VERSACE"/>
    <s v="SS23"/>
    <s v="2023PE"/>
    <x v="1"/>
    <x v="1"/>
    <s v="RTW"/>
    <x v="14"/>
    <s v="INFORMAL PANTS"/>
    <s v="EOS"/>
    <n v="0"/>
    <n v="0"/>
    <n v="2"/>
    <n v="1"/>
    <n v="0"/>
    <n v="0"/>
    <n v="0"/>
    <n v="3"/>
    <n v="0"/>
    <n v="0"/>
    <n v="1790"/>
    <n v="895"/>
    <n v="0"/>
    <n v="0"/>
    <n v="0"/>
    <n v="2685"/>
    <n v="3"/>
    <n v="895"/>
    <n v="2685"/>
    <n v="152.15"/>
    <n v="456.45000000000005"/>
  </r>
  <r>
    <s v=""/>
    <n v="0"/>
    <s v="10060291A018161B000"/>
    <s v="10060291A018161B00052"/>
    <n v="1006029"/>
    <s v="1A01816"/>
    <s v="1B000"/>
    <n v="52"/>
    <s v="VERSACE"/>
    <s v="SS23"/>
    <s v="2023PE"/>
    <x v="1"/>
    <x v="1"/>
    <s v="RTW"/>
    <x v="14"/>
    <s v="INFORMAL PANTS"/>
    <s v="EOS"/>
    <n v="0"/>
    <n v="0"/>
    <n v="2"/>
    <n v="0"/>
    <n v="0"/>
    <n v="0"/>
    <n v="0"/>
    <n v="2"/>
    <n v="0"/>
    <n v="0"/>
    <n v="1790"/>
    <n v="0"/>
    <n v="0"/>
    <n v="0"/>
    <n v="0"/>
    <n v="1790"/>
    <n v="2"/>
    <n v="895"/>
    <n v="1790"/>
    <n v="152.15"/>
    <n v="304.3"/>
  </r>
  <r>
    <s v=""/>
    <n v="0"/>
    <s v="10060291A018161B000"/>
    <s v="10060291A018161B00054"/>
    <n v="1006029"/>
    <s v="1A01816"/>
    <s v="1B000"/>
    <n v="54"/>
    <s v="VERSACE"/>
    <s v="SS23"/>
    <s v="2023PE"/>
    <x v="1"/>
    <x v="1"/>
    <s v="RTW"/>
    <x v="14"/>
    <s v="INFORMAL PANTS"/>
    <s v="EOS"/>
    <n v="0"/>
    <n v="0"/>
    <n v="0"/>
    <n v="1"/>
    <n v="0"/>
    <n v="0"/>
    <n v="0"/>
    <n v="1"/>
    <n v="0"/>
    <n v="0"/>
    <n v="0"/>
    <n v="895"/>
    <n v="0"/>
    <n v="0"/>
    <n v="0"/>
    <n v="895"/>
    <n v="1"/>
    <n v="895"/>
    <n v="895"/>
    <n v="152.15"/>
    <n v="152.15"/>
  </r>
  <r>
    <s v="1008344_1A06428_1B000"/>
    <n v="1"/>
    <s v="10083441A064281B000"/>
    <s v="10083441A064281B00044"/>
    <n v="1008344"/>
    <s v="1A06428"/>
    <s v="1B000"/>
    <n v="44"/>
    <s v="VERSACE"/>
    <s v="SS23"/>
    <s v="2023PE"/>
    <x v="1"/>
    <x v="1"/>
    <s v="RTW"/>
    <x v="14"/>
    <s v="INFORMAL PANTS"/>
    <s v="EOS"/>
    <n v="2"/>
    <n v="0"/>
    <n v="1"/>
    <n v="0"/>
    <n v="0"/>
    <n v="0"/>
    <n v="0"/>
    <n v="3"/>
    <n v="2200"/>
    <n v="0"/>
    <n v="1100"/>
    <n v="0"/>
    <n v="0"/>
    <n v="0"/>
    <n v="0"/>
    <n v="3300"/>
    <n v="3"/>
    <n v="1100"/>
    <n v="3300"/>
    <n v="187"/>
    <n v="561"/>
  </r>
  <r>
    <s v=""/>
    <n v="0"/>
    <s v="10083441A064281B000"/>
    <s v="10083441A064281B00046"/>
    <n v="1008344"/>
    <s v="1A06428"/>
    <s v="1B000"/>
    <n v="46"/>
    <s v="VERSACE"/>
    <s v="SS23"/>
    <s v="2023PE"/>
    <x v="1"/>
    <x v="1"/>
    <s v="RTW"/>
    <x v="14"/>
    <s v="INFORMAL PANTS"/>
    <s v="EOS"/>
    <n v="2"/>
    <n v="1"/>
    <n v="1"/>
    <n v="1"/>
    <n v="2"/>
    <n v="1"/>
    <n v="0"/>
    <n v="8"/>
    <n v="2200"/>
    <n v="1100"/>
    <n v="1100"/>
    <n v="1100"/>
    <n v="2200"/>
    <n v="1100"/>
    <n v="0"/>
    <n v="8800"/>
    <n v="8"/>
    <n v="1100"/>
    <n v="8800"/>
    <n v="187"/>
    <n v="1496"/>
  </r>
  <r>
    <s v=""/>
    <n v="0"/>
    <s v="10083441A064281B000"/>
    <s v="10083441A064281B00048"/>
    <n v="1008344"/>
    <s v="1A06428"/>
    <s v="1B000"/>
    <n v="48"/>
    <s v="VERSACE"/>
    <s v="SS23"/>
    <s v="2023PE"/>
    <x v="1"/>
    <x v="1"/>
    <s v="RTW"/>
    <x v="14"/>
    <s v="INFORMAL PANTS"/>
    <s v="EOS"/>
    <n v="2"/>
    <n v="1"/>
    <n v="2"/>
    <n v="1"/>
    <n v="1"/>
    <n v="1"/>
    <n v="0"/>
    <n v="8"/>
    <n v="2200"/>
    <n v="1100"/>
    <n v="2200"/>
    <n v="1100"/>
    <n v="1100"/>
    <n v="1100"/>
    <n v="0"/>
    <n v="8800"/>
    <n v="8"/>
    <n v="1100"/>
    <n v="8800"/>
    <n v="187"/>
    <n v="1496"/>
  </r>
  <r>
    <s v=""/>
    <n v="0"/>
    <s v="10083441A064281B000"/>
    <s v="10083441A064281B00050"/>
    <n v="1008344"/>
    <s v="1A06428"/>
    <s v="1B000"/>
    <n v="50"/>
    <s v="VERSACE"/>
    <s v="SS23"/>
    <s v="2023PE"/>
    <x v="1"/>
    <x v="1"/>
    <s v="RTW"/>
    <x v="14"/>
    <s v="INFORMAL PANTS"/>
    <s v="EOS"/>
    <n v="1"/>
    <n v="1"/>
    <n v="2"/>
    <n v="1"/>
    <n v="1"/>
    <n v="2"/>
    <n v="0"/>
    <n v="8"/>
    <n v="1100"/>
    <n v="1100"/>
    <n v="2200"/>
    <n v="1100"/>
    <n v="1100"/>
    <n v="2200"/>
    <n v="0"/>
    <n v="8800"/>
    <n v="8"/>
    <n v="1100"/>
    <n v="8800"/>
    <n v="187"/>
    <n v="1496"/>
  </r>
  <r>
    <s v=""/>
    <n v="0"/>
    <s v="10083441A064281B000"/>
    <s v="10083441A064281B00052"/>
    <n v="1008344"/>
    <s v="1A06428"/>
    <s v="1B000"/>
    <n v="52"/>
    <s v="VERSACE"/>
    <s v="SS23"/>
    <s v="2023PE"/>
    <x v="1"/>
    <x v="1"/>
    <s v="RTW"/>
    <x v="14"/>
    <s v="INFORMAL PANTS"/>
    <s v="EOS"/>
    <n v="0"/>
    <n v="1"/>
    <n v="0"/>
    <n v="0"/>
    <n v="0"/>
    <n v="0"/>
    <n v="0"/>
    <n v="1"/>
    <n v="0"/>
    <n v="1100"/>
    <n v="0"/>
    <n v="0"/>
    <n v="0"/>
    <n v="0"/>
    <n v="0"/>
    <n v="1100"/>
    <n v="1"/>
    <n v="1100"/>
    <n v="1100"/>
    <n v="187"/>
    <n v="187"/>
  </r>
  <r>
    <s v="1009374_1A06824_5B000"/>
    <n v="1"/>
    <s v="10093741A068245B000"/>
    <s v="10093741A068245B00046"/>
    <n v="1009374"/>
    <s v="1A06824"/>
    <s v="5B000"/>
    <n v="46"/>
    <s v="VERSACE"/>
    <s v="SS23"/>
    <s v="2023PE"/>
    <x v="1"/>
    <x v="1"/>
    <s v="RTW"/>
    <x v="14"/>
    <s v="INFORMAL PANTS"/>
    <s v="EOS"/>
    <n v="0"/>
    <n v="0"/>
    <n v="0"/>
    <n v="0"/>
    <n v="0"/>
    <n v="0"/>
    <n v="0"/>
    <n v="0"/>
    <n v="0"/>
    <n v="0"/>
    <n v="0"/>
    <n v="0"/>
    <n v="0"/>
    <n v="0"/>
    <n v="0"/>
    <n v="0"/>
    <n v="0"/>
    <n v="1200"/>
    <n v="0"/>
    <n v="204.00000000000003"/>
    <n v="0"/>
  </r>
  <r>
    <s v=""/>
    <n v="0"/>
    <s v="10093741A068245B000"/>
    <s v="10093741A068245B00048"/>
    <n v="1009374"/>
    <s v="1A06824"/>
    <s v="5B000"/>
    <n v="48"/>
    <s v="VERSACE"/>
    <s v="SS23"/>
    <s v="2023PE"/>
    <x v="1"/>
    <x v="1"/>
    <s v="RTW"/>
    <x v="14"/>
    <s v="INFORMAL PANTS"/>
    <s v="EOS"/>
    <n v="0"/>
    <n v="1"/>
    <n v="0"/>
    <n v="0"/>
    <n v="0"/>
    <n v="0"/>
    <n v="0"/>
    <n v="1"/>
    <n v="0"/>
    <n v="1200"/>
    <n v="0"/>
    <n v="0"/>
    <n v="0"/>
    <n v="0"/>
    <n v="0"/>
    <n v="1200"/>
    <n v="1"/>
    <n v="1200"/>
    <n v="1200"/>
    <n v="204.00000000000003"/>
    <n v="204.00000000000003"/>
  </r>
  <r>
    <s v=""/>
    <n v="0"/>
    <s v="10093741A068245B000"/>
    <s v="10093741A068245B00050"/>
    <n v="1009374"/>
    <s v="1A06824"/>
    <s v="5B000"/>
    <n v="50"/>
    <s v="VERSACE"/>
    <s v="SS23"/>
    <s v="2023PE"/>
    <x v="1"/>
    <x v="1"/>
    <s v="RTW"/>
    <x v="14"/>
    <s v="INFORMAL PANTS"/>
    <s v="EOS"/>
    <n v="0"/>
    <n v="1"/>
    <n v="3"/>
    <n v="0"/>
    <n v="1"/>
    <n v="0"/>
    <n v="0"/>
    <n v="5"/>
    <n v="0"/>
    <n v="1200"/>
    <n v="3600"/>
    <n v="0"/>
    <n v="1200"/>
    <n v="0"/>
    <n v="0"/>
    <n v="6000"/>
    <n v="5"/>
    <n v="1200"/>
    <n v="6000"/>
    <n v="204.00000000000003"/>
    <n v="1020.0000000000001"/>
  </r>
  <r>
    <s v="1007454_1A05802_1UE40"/>
    <n v="1"/>
    <s v="10074541A058021UE40"/>
    <s v="10074541A058021UE4046"/>
    <n v="1007454"/>
    <s v="1A05802"/>
    <s v="1UE40"/>
    <n v="46"/>
    <s v="VERSACE"/>
    <s v="SS23"/>
    <s v="2023PE"/>
    <x v="1"/>
    <x v="1"/>
    <s v="RTW"/>
    <x v="14"/>
    <s v="INFORMAL PANTS"/>
    <s v="EOS"/>
    <n v="0"/>
    <n v="0"/>
    <n v="3"/>
    <n v="0"/>
    <n v="1"/>
    <n v="0"/>
    <n v="0"/>
    <n v="4"/>
    <n v="0"/>
    <n v="0"/>
    <n v="2670"/>
    <n v="0"/>
    <n v="890"/>
    <n v="0"/>
    <n v="0"/>
    <n v="3560"/>
    <n v="4"/>
    <n v="890"/>
    <n v="3560"/>
    <n v="151.30000000000001"/>
    <n v="605.20000000000005"/>
  </r>
  <r>
    <s v=""/>
    <n v="0"/>
    <s v="10074541A058021UE40"/>
    <s v="10074541A058021UE4048"/>
    <n v="1007454"/>
    <s v="1A05802"/>
    <s v="1UE40"/>
    <n v="48"/>
    <s v="VERSACE"/>
    <s v="SS23"/>
    <s v="2023PE"/>
    <x v="1"/>
    <x v="1"/>
    <s v="RTW"/>
    <x v="14"/>
    <s v="INFORMAL PANTS"/>
    <s v="EOS"/>
    <n v="0"/>
    <n v="2"/>
    <n v="3"/>
    <n v="1"/>
    <n v="1"/>
    <n v="1"/>
    <n v="0"/>
    <n v="8"/>
    <n v="0"/>
    <n v="1780"/>
    <n v="2670"/>
    <n v="890"/>
    <n v="890"/>
    <n v="890"/>
    <n v="0"/>
    <n v="7120"/>
    <n v="8"/>
    <n v="890"/>
    <n v="7120"/>
    <n v="151.30000000000001"/>
    <n v="1210.4000000000001"/>
  </r>
  <r>
    <s v=""/>
    <n v="0"/>
    <s v="10074541A058021UE40"/>
    <s v="10074541A058021UE4050"/>
    <n v="1007454"/>
    <s v="1A05802"/>
    <s v="1UE40"/>
    <n v="50"/>
    <s v="VERSACE"/>
    <s v="SS23"/>
    <s v="2023PE"/>
    <x v="1"/>
    <x v="1"/>
    <s v="RTW"/>
    <x v="14"/>
    <s v="INFORMAL PANTS"/>
    <s v="EOS"/>
    <n v="0"/>
    <n v="4"/>
    <n v="1"/>
    <n v="1"/>
    <n v="1"/>
    <n v="1"/>
    <n v="0"/>
    <n v="8"/>
    <n v="0"/>
    <n v="3560"/>
    <n v="890"/>
    <n v="890"/>
    <n v="890"/>
    <n v="890"/>
    <n v="0"/>
    <n v="7120"/>
    <n v="8"/>
    <n v="890"/>
    <n v="7120"/>
    <n v="151.30000000000001"/>
    <n v="1210.4000000000001"/>
  </r>
  <r>
    <s v=""/>
    <n v="0"/>
    <s v="10074541A058021UE40"/>
    <s v="10074541A058021UE4052"/>
    <n v="1007454"/>
    <s v="1A05802"/>
    <s v="1UE40"/>
    <n v="52"/>
    <s v="VERSACE"/>
    <s v="SS23"/>
    <s v="2023PE"/>
    <x v="1"/>
    <x v="1"/>
    <s v="RTW"/>
    <x v="14"/>
    <s v="INFORMAL PANTS"/>
    <s v="EOS"/>
    <n v="1"/>
    <n v="1"/>
    <n v="3"/>
    <n v="1"/>
    <n v="1"/>
    <n v="1"/>
    <n v="0"/>
    <n v="8"/>
    <n v="890"/>
    <n v="890"/>
    <n v="2670"/>
    <n v="890"/>
    <n v="890"/>
    <n v="890"/>
    <n v="0"/>
    <n v="7120"/>
    <n v="8"/>
    <n v="890"/>
    <n v="7120"/>
    <n v="151.30000000000001"/>
    <n v="1210.4000000000001"/>
  </r>
  <r>
    <s v=""/>
    <n v="0"/>
    <s v="10074541A058021UE40"/>
    <s v="10074541A058021UE4054"/>
    <n v="1007454"/>
    <s v="1A05802"/>
    <s v="1UE40"/>
    <n v="54"/>
    <s v="VERSACE"/>
    <s v="SS23"/>
    <s v="2023PE"/>
    <x v="1"/>
    <x v="1"/>
    <s v="RTW"/>
    <x v="14"/>
    <s v="INFORMAL PANTS"/>
    <s v="EOS"/>
    <n v="0"/>
    <n v="1"/>
    <n v="0"/>
    <n v="0"/>
    <n v="0"/>
    <n v="0"/>
    <n v="0"/>
    <n v="1"/>
    <n v="0"/>
    <n v="890"/>
    <n v="0"/>
    <n v="0"/>
    <n v="0"/>
    <n v="0"/>
    <n v="0"/>
    <n v="890"/>
    <n v="1"/>
    <n v="890"/>
    <n v="890"/>
    <n v="151.30000000000001"/>
    <n v="151.30000000000001"/>
  </r>
  <r>
    <s v="1008117_1A05742_2B720"/>
    <n v="1"/>
    <s v="10081171A057422B720"/>
    <s v="10081171A057422B72044"/>
    <n v="1008117"/>
    <s v="1A05742"/>
    <s v="2B720"/>
    <n v="44"/>
    <s v="VERSACE"/>
    <s v="SS23"/>
    <s v="2023PE"/>
    <x v="1"/>
    <x v="1"/>
    <s v="RTW"/>
    <x v="14"/>
    <s v="INFORMAL PANTS"/>
    <s v="EOS"/>
    <n v="3"/>
    <n v="0"/>
    <n v="1"/>
    <n v="0"/>
    <n v="0"/>
    <n v="0"/>
    <n v="0"/>
    <n v="4"/>
    <n v="3600"/>
    <n v="0"/>
    <n v="1200"/>
    <n v="0"/>
    <n v="0"/>
    <n v="0"/>
    <n v="0"/>
    <n v="4800"/>
    <n v="4"/>
    <n v="1200"/>
    <n v="4800"/>
    <n v="204.00000000000003"/>
    <n v="816.00000000000011"/>
  </r>
  <r>
    <s v=""/>
    <n v="0"/>
    <s v="10081171A057422B720"/>
    <s v="10081171A057422B72046"/>
    <n v="1008117"/>
    <s v="1A05742"/>
    <s v="2B720"/>
    <n v="46"/>
    <s v="VERSACE"/>
    <s v="SS23"/>
    <s v="2023PE"/>
    <x v="1"/>
    <x v="1"/>
    <s v="RTW"/>
    <x v="14"/>
    <s v="INFORMAL PANTS"/>
    <s v="EOS"/>
    <n v="10"/>
    <n v="1"/>
    <n v="2"/>
    <n v="1"/>
    <n v="1"/>
    <n v="0"/>
    <n v="0"/>
    <n v="15"/>
    <n v="12000"/>
    <n v="1200"/>
    <n v="2400"/>
    <n v="1200"/>
    <n v="1200"/>
    <n v="0"/>
    <n v="0"/>
    <n v="18000"/>
    <n v="15"/>
    <n v="1200"/>
    <n v="18000"/>
    <n v="204.00000000000003"/>
    <n v="3060.0000000000005"/>
  </r>
  <r>
    <s v=""/>
    <n v="0"/>
    <s v="10081171A057422B720"/>
    <s v="10081171A057422B72048"/>
    <n v="1008117"/>
    <s v="1A05742"/>
    <s v="2B720"/>
    <n v="48"/>
    <s v="VERSACE"/>
    <s v="SS23"/>
    <s v="2023PE"/>
    <x v="1"/>
    <x v="1"/>
    <s v="RTW"/>
    <x v="14"/>
    <s v="INFORMAL PANTS"/>
    <s v="EOS"/>
    <n v="11"/>
    <n v="2"/>
    <n v="4"/>
    <n v="1"/>
    <n v="1"/>
    <n v="2"/>
    <n v="0"/>
    <n v="21"/>
    <n v="13200"/>
    <n v="2400"/>
    <n v="4800"/>
    <n v="1200"/>
    <n v="1200"/>
    <n v="2400"/>
    <n v="0"/>
    <n v="25200"/>
    <n v="21"/>
    <n v="1200"/>
    <n v="25200"/>
    <n v="204.00000000000003"/>
    <n v="4284.0000000000009"/>
  </r>
  <r>
    <s v=""/>
    <n v="0"/>
    <s v="10081171A057422B720"/>
    <s v="10081171A057422B72050"/>
    <n v="1008117"/>
    <s v="1A05742"/>
    <s v="2B720"/>
    <n v="50"/>
    <s v="VERSACE"/>
    <s v="SS23"/>
    <s v="2023PE"/>
    <x v="1"/>
    <x v="1"/>
    <s v="RTW"/>
    <x v="14"/>
    <s v="INFORMAL PANTS"/>
    <s v="EOS"/>
    <n v="4"/>
    <n v="1"/>
    <n v="2"/>
    <n v="1"/>
    <n v="1"/>
    <n v="2"/>
    <n v="0"/>
    <n v="11"/>
    <n v="4800"/>
    <n v="1200"/>
    <n v="2400"/>
    <n v="1200"/>
    <n v="1200"/>
    <n v="2400"/>
    <n v="0"/>
    <n v="13200"/>
    <n v="11"/>
    <n v="1200"/>
    <n v="13200"/>
    <n v="204.00000000000003"/>
    <n v="2244.0000000000005"/>
  </r>
  <r>
    <s v=""/>
    <n v="0"/>
    <s v="10081171A057422B720"/>
    <s v="10081171A057422B72052"/>
    <n v="1008117"/>
    <s v="1A05742"/>
    <s v="2B720"/>
    <n v="52"/>
    <s v="VERSACE"/>
    <s v="SS23"/>
    <s v="2023PE"/>
    <x v="1"/>
    <x v="1"/>
    <s v="RTW"/>
    <x v="14"/>
    <s v="INFORMAL PANTS"/>
    <s v="EOS"/>
    <n v="1"/>
    <n v="1"/>
    <n v="0"/>
    <n v="1"/>
    <n v="1"/>
    <n v="0"/>
    <n v="0"/>
    <n v="4"/>
    <n v="1200"/>
    <n v="1200"/>
    <n v="0"/>
    <n v="1200"/>
    <n v="1200"/>
    <n v="0"/>
    <n v="0"/>
    <n v="4800"/>
    <n v="4"/>
    <n v="1200"/>
    <n v="4800"/>
    <n v="204.00000000000003"/>
    <n v="816.00000000000011"/>
  </r>
  <r>
    <s v="1008615_1A01718_1B000"/>
    <n v="1"/>
    <s v="10086151A017181B000"/>
    <s v="10086151A017181B00046"/>
    <n v="1008615"/>
    <s v="1A01718"/>
    <s v="1B000"/>
    <n v="46"/>
    <s v="VERSACE"/>
    <s v="SS23"/>
    <s v="2023PE"/>
    <x v="1"/>
    <x v="1"/>
    <s v="RTW"/>
    <x v="14"/>
    <s v="INFORMAL PANTS"/>
    <s v="EOS"/>
    <n v="0"/>
    <n v="2"/>
    <n v="1"/>
    <n v="1"/>
    <n v="2"/>
    <n v="1"/>
    <n v="0"/>
    <n v="7"/>
    <n v="0"/>
    <n v="1300"/>
    <n v="650"/>
    <n v="650"/>
    <n v="1300"/>
    <n v="650"/>
    <n v="0"/>
    <n v="4550"/>
    <n v="7"/>
    <n v="650"/>
    <n v="4550"/>
    <n v="110.50000000000001"/>
    <n v="773.50000000000011"/>
  </r>
  <r>
    <s v=""/>
    <n v="0"/>
    <s v="10086151A017181B000"/>
    <s v="10086151A017181B00048"/>
    <n v="1008615"/>
    <s v="1A01718"/>
    <s v="1B000"/>
    <n v="48"/>
    <s v="VERSACE"/>
    <s v="SS23"/>
    <s v="2023PE"/>
    <x v="1"/>
    <x v="1"/>
    <s v="RTW"/>
    <x v="14"/>
    <s v="INFORMAL PANTS"/>
    <s v="EOS"/>
    <n v="0"/>
    <n v="1"/>
    <n v="1"/>
    <n v="1"/>
    <n v="0"/>
    <n v="1"/>
    <n v="0"/>
    <n v="4"/>
    <n v="0"/>
    <n v="650"/>
    <n v="650"/>
    <n v="650"/>
    <n v="0"/>
    <n v="650"/>
    <n v="0"/>
    <n v="2600"/>
    <n v="4"/>
    <n v="650"/>
    <n v="2600"/>
    <n v="110.50000000000001"/>
    <n v="442.00000000000006"/>
  </r>
  <r>
    <s v=""/>
    <n v="0"/>
    <s v="10086151A017181B000"/>
    <s v="10086151A017181B00050"/>
    <n v="1008615"/>
    <s v="1A01718"/>
    <s v="1B000"/>
    <n v="50"/>
    <s v="VERSACE"/>
    <s v="SS23"/>
    <s v="2023PE"/>
    <x v="1"/>
    <x v="1"/>
    <s v="RTW"/>
    <x v="14"/>
    <s v="INFORMAL PANTS"/>
    <s v="EOS"/>
    <n v="0"/>
    <n v="1"/>
    <n v="2"/>
    <n v="0"/>
    <n v="2"/>
    <n v="1"/>
    <n v="0"/>
    <n v="6"/>
    <n v="0"/>
    <n v="650"/>
    <n v="1300"/>
    <n v="0"/>
    <n v="1300"/>
    <n v="650"/>
    <n v="0"/>
    <n v="3900"/>
    <n v="6"/>
    <n v="650"/>
    <n v="3900"/>
    <n v="110.50000000000001"/>
    <n v="663.00000000000011"/>
  </r>
  <r>
    <s v=""/>
    <n v="0"/>
    <s v="10086151A017181B000"/>
    <s v="10086151A017181B00052"/>
    <n v="1008615"/>
    <s v="1A01718"/>
    <s v="1B000"/>
    <n v="52"/>
    <s v="VERSACE"/>
    <s v="SS23"/>
    <s v="2023PE"/>
    <x v="1"/>
    <x v="1"/>
    <s v="RTW"/>
    <x v="14"/>
    <s v="INFORMAL PANTS"/>
    <s v="EOS"/>
    <n v="0"/>
    <n v="2"/>
    <n v="1"/>
    <n v="0"/>
    <n v="0"/>
    <n v="0"/>
    <n v="0"/>
    <n v="3"/>
    <n v="0"/>
    <n v="1300"/>
    <n v="650"/>
    <n v="0"/>
    <n v="0"/>
    <n v="0"/>
    <n v="0"/>
    <n v="1950"/>
    <n v="3"/>
    <n v="650"/>
    <n v="1950"/>
    <n v="110.50000000000001"/>
    <n v="331.50000000000006"/>
  </r>
  <r>
    <s v=""/>
    <n v="0"/>
    <s v="10086151A017181B000"/>
    <s v="10086151A017181B00054"/>
    <n v="1008615"/>
    <s v="1A01718"/>
    <s v="1B000"/>
    <n v="54"/>
    <s v="VERSACE"/>
    <s v="SS23"/>
    <s v="2023PE"/>
    <x v="1"/>
    <x v="1"/>
    <s v="RTW"/>
    <x v="14"/>
    <s v="INFORMAL PANTS"/>
    <s v="EOS"/>
    <n v="0"/>
    <n v="0"/>
    <n v="0"/>
    <n v="0"/>
    <n v="1"/>
    <n v="0"/>
    <n v="0"/>
    <n v="1"/>
    <n v="0"/>
    <n v="0"/>
    <n v="0"/>
    <n v="0"/>
    <n v="650"/>
    <n v="0"/>
    <n v="0"/>
    <n v="650"/>
    <n v="1"/>
    <n v="650"/>
    <n v="650"/>
    <n v="110.50000000000001"/>
    <n v="110.50000000000001"/>
  </r>
  <r>
    <s v="1010118_1A07331_1K050"/>
    <n v="1"/>
    <s v="10101181A073311K050"/>
    <s v="10101181A073311K05048"/>
    <n v="1010118"/>
    <s v="1A07331"/>
    <s v="1K050"/>
    <n v="48"/>
    <s v="VERSACE"/>
    <s v="SS23"/>
    <s v="2023PE"/>
    <x v="1"/>
    <x v="1"/>
    <s v="RTW"/>
    <x v="14"/>
    <s v="INFORMAL PANTS"/>
    <s v="MFO"/>
    <n v="0"/>
    <n v="0"/>
    <n v="1"/>
    <n v="0"/>
    <n v="0"/>
    <n v="1"/>
    <n v="0"/>
    <n v="2"/>
    <n v="0"/>
    <n v="0"/>
    <n v="640"/>
    <n v="0"/>
    <n v="0"/>
    <n v="640"/>
    <n v="0"/>
    <n v="1280"/>
    <n v="2"/>
    <n v="640"/>
    <n v="1280"/>
    <n v="108.80000000000001"/>
    <n v="217.60000000000002"/>
  </r>
  <r>
    <s v=""/>
    <n v="0"/>
    <s v="10101181A073311K050"/>
    <s v="10101181A073311K05054"/>
    <n v="1010118"/>
    <s v="1A07331"/>
    <s v="1K050"/>
    <n v="54"/>
    <s v="VERSACE"/>
    <s v="SS23"/>
    <s v="2023PE"/>
    <x v="1"/>
    <x v="1"/>
    <s v="RTW"/>
    <x v="14"/>
    <s v="INFORMAL PANTS"/>
    <s v="MFO"/>
    <n v="0"/>
    <n v="0"/>
    <n v="0"/>
    <n v="1"/>
    <n v="0"/>
    <n v="0"/>
    <n v="0"/>
    <n v="1"/>
    <n v="0"/>
    <n v="0"/>
    <n v="0"/>
    <n v="640"/>
    <n v="0"/>
    <n v="0"/>
    <n v="0"/>
    <n v="640"/>
    <n v="1"/>
    <n v="640"/>
    <n v="640"/>
    <n v="108.80000000000001"/>
    <n v="108.80000000000001"/>
  </r>
  <r>
    <s v="1014372_1A10227_5B000"/>
    <n v="1"/>
    <s v="10143721A102275B000"/>
    <s v="10143721A102275B00044"/>
    <n v="1014372"/>
    <s v="1A10227"/>
    <s v="5B000"/>
    <n v="44"/>
    <s v="VERSACE"/>
    <s v="SS23"/>
    <s v="2023PE"/>
    <x v="1"/>
    <x v="1"/>
    <s v="RTW"/>
    <x v="14"/>
    <s v="INFORMAL PANTS"/>
    <s v="MFO"/>
    <n v="0"/>
    <n v="0"/>
    <n v="0"/>
    <n v="0"/>
    <n v="0"/>
    <n v="0"/>
    <n v="0"/>
    <n v="0"/>
    <n v="0"/>
    <n v="0"/>
    <n v="0"/>
    <n v="0"/>
    <n v="0"/>
    <n v="0"/>
    <n v="0"/>
    <n v="0"/>
    <n v="0"/>
    <n v="700"/>
    <n v="0"/>
    <n v="119.00000000000001"/>
    <n v="0"/>
  </r>
  <r>
    <s v=""/>
    <n v="0"/>
    <s v="10143721A102275B000"/>
    <s v="10143721A102275B00046"/>
    <n v="1014372"/>
    <s v="1A10227"/>
    <s v="5B000"/>
    <n v="46"/>
    <s v="VERSACE"/>
    <s v="SS23"/>
    <s v="2023PE"/>
    <x v="1"/>
    <x v="1"/>
    <s v="RTW"/>
    <x v="14"/>
    <s v="INFORMAL PANTS"/>
    <s v="MFO"/>
    <n v="0"/>
    <n v="0"/>
    <n v="0"/>
    <n v="0"/>
    <n v="0"/>
    <n v="0"/>
    <n v="0"/>
    <n v="0"/>
    <n v="0"/>
    <n v="0"/>
    <n v="0"/>
    <n v="0"/>
    <n v="0"/>
    <n v="0"/>
    <n v="0"/>
    <n v="0"/>
    <n v="0"/>
    <n v="700"/>
    <n v="0"/>
    <n v="119.00000000000001"/>
    <n v="0"/>
  </r>
  <r>
    <s v=""/>
    <n v="0"/>
    <s v="10143721A102275B000"/>
    <s v="10143721A102275B00048"/>
    <n v="1014372"/>
    <s v="1A10227"/>
    <s v="5B000"/>
    <n v="48"/>
    <s v="VERSACE"/>
    <s v="SS23"/>
    <s v="2023PE"/>
    <x v="1"/>
    <x v="1"/>
    <s v="RTW"/>
    <x v="14"/>
    <s v="INFORMAL PANTS"/>
    <s v="MFO"/>
    <n v="0"/>
    <n v="0"/>
    <n v="0"/>
    <n v="0"/>
    <n v="0"/>
    <n v="0"/>
    <n v="0"/>
    <n v="0"/>
    <n v="0"/>
    <n v="0"/>
    <n v="0"/>
    <n v="0"/>
    <n v="0"/>
    <n v="0"/>
    <n v="0"/>
    <n v="0"/>
    <n v="0"/>
    <n v="700"/>
    <n v="0"/>
    <n v="119.00000000000001"/>
    <n v="0"/>
  </r>
  <r>
    <s v=""/>
    <n v="0"/>
    <s v="10143721A102275B000"/>
    <s v="10143721A102275B00050"/>
    <n v="1014372"/>
    <s v="1A10227"/>
    <s v="5B000"/>
    <n v="50"/>
    <s v="VERSACE"/>
    <s v="SS23"/>
    <s v="2023PE"/>
    <x v="1"/>
    <x v="1"/>
    <s v="RTW"/>
    <x v="14"/>
    <s v="INFORMAL PANTS"/>
    <s v="MFO"/>
    <n v="0"/>
    <n v="0"/>
    <n v="0"/>
    <n v="0"/>
    <n v="0"/>
    <n v="0"/>
    <n v="0"/>
    <n v="0"/>
    <n v="0"/>
    <n v="0"/>
    <n v="0"/>
    <n v="0"/>
    <n v="0"/>
    <n v="0"/>
    <n v="0"/>
    <n v="0"/>
    <n v="0"/>
    <n v="700"/>
    <n v="0"/>
    <n v="119.00000000000001"/>
    <n v="0"/>
  </r>
  <r>
    <s v=""/>
    <n v="0"/>
    <s v="10143721A102275B000"/>
    <s v="10143721A102275B00052"/>
    <n v="1014372"/>
    <s v="1A10227"/>
    <s v="5B000"/>
    <n v="52"/>
    <s v="VERSACE"/>
    <s v="SS23"/>
    <s v="2023PE"/>
    <x v="1"/>
    <x v="1"/>
    <s v="RTW"/>
    <x v="14"/>
    <s v="INFORMAL PANTS"/>
    <s v="MFO"/>
    <n v="0"/>
    <n v="0"/>
    <n v="0"/>
    <n v="1"/>
    <n v="0"/>
    <n v="0"/>
    <n v="0"/>
    <n v="1"/>
    <n v="0"/>
    <n v="0"/>
    <n v="0"/>
    <n v="700"/>
    <n v="0"/>
    <n v="0"/>
    <n v="0"/>
    <n v="700"/>
    <n v="1"/>
    <n v="700"/>
    <n v="700"/>
    <n v="119.00000000000001"/>
    <n v="119.00000000000001"/>
  </r>
  <r>
    <s v=""/>
    <n v="0"/>
    <s v="10143721A102275B000"/>
    <s v="10143721A102275B00054"/>
    <n v="1014372"/>
    <s v="1A10227"/>
    <s v="5B000"/>
    <n v="54"/>
    <s v="VERSACE"/>
    <s v="SS23"/>
    <s v="2023PE"/>
    <x v="1"/>
    <x v="1"/>
    <s v="RTW"/>
    <x v="14"/>
    <s v="INFORMAL PANTS"/>
    <s v="MFO"/>
    <n v="0"/>
    <n v="0"/>
    <n v="0"/>
    <n v="0"/>
    <n v="0"/>
    <n v="0"/>
    <n v="0"/>
    <n v="0"/>
    <n v="0"/>
    <n v="0"/>
    <n v="0"/>
    <n v="0"/>
    <n v="0"/>
    <n v="0"/>
    <n v="0"/>
    <n v="0"/>
    <n v="0"/>
    <n v="700"/>
    <n v="0"/>
    <n v="119.00000000000001"/>
    <n v="0"/>
  </r>
  <r>
    <s v=""/>
    <n v="0"/>
    <s v="10143721A102275B000"/>
    <s v="10143721A102275B00056"/>
    <n v="1014372"/>
    <s v="1A10227"/>
    <s v="5B000"/>
    <n v="56"/>
    <s v="VERSACE"/>
    <s v="SS23"/>
    <s v="2023PE"/>
    <x v="1"/>
    <x v="1"/>
    <s v="RTW"/>
    <x v="14"/>
    <s v="INFORMAL PANTS"/>
    <s v="MFO"/>
    <n v="0"/>
    <n v="0"/>
    <n v="0"/>
    <n v="0"/>
    <n v="0"/>
    <n v="0"/>
    <n v="0"/>
    <n v="0"/>
    <n v="0"/>
    <n v="0"/>
    <n v="0"/>
    <n v="0"/>
    <n v="0"/>
    <n v="0"/>
    <n v="0"/>
    <n v="0"/>
    <n v="0"/>
    <n v="700"/>
    <n v="0"/>
    <n v="119.00000000000001"/>
    <n v="0"/>
  </r>
  <r>
    <s v="1006215_1A04687_5R310"/>
    <n v="1"/>
    <s v="10062151A046875R310"/>
    <s v="10062151A046875R31044"/>
    <n v="1006215"/>
    <s v="1A04687"/>
    <s v="5R310"/>
    <n v="44"/>
    <s v="VERSACE"/>
    <s v="FW22&amp;Before"/>
    <s v="2022AI"/>
    <x v="1"/>
    <x v="1"/>
    <s v="RTW"/>
    <x v="15"/>
    <s v="INFORMAL SHIRT"/>
    <s v="EOS"/>
    <n v="4"/>
    <n v="0"/>
    <n v="0"/>
    <n v="0"/>
    <n v="0"/>
    <n v="0"/>
    <n v="0"/>
    <n v="4"/>
    <n v="3980"/>
    <n v="0"/>
    <n v="0"/>
    <n v="0"/>
    <n v="0"/>
    <n v="0"/>
    <n v="0"/>
    <n v="3980"/>
    <n v="4"/>
    <n v="995"/>
    <n v="3980"/>
    <n v="169.15"/>
    <n v="676.6"/>
  </r>
  <r>
    <s v=""/>
    <n v="0"/>
    <s v="10062151A046875R310"/>
    <s v="10062151A046875R31046"/>
    <n v="1006215"/>
    <s v="1A04687"/>
    <s v="5R310"/>
    <n v="46"/>
    <s v="VERSACE"/>
    <s v="FW22&amp;Before"/>
    <s v="2022AI"/>
    <x v="1"/>
    <x v="1"/>
    <s v="RTW"/>
    <x v="15"/>
    <s v="INFORMAL SHIRT"/>
    <s v="EOS"/>
    <n v="5"/>
    <n v="0"/>
    <n v="0"/>
    <n v="0"/>
    <n v="0"/>
    <n v="0"/>
    <n v="0"/>
    <n v="5"/>
    <n v="4975"/>
    <n v="0"/>
    <n v="0"/>
    <n v="0"/>
    <n v="0"/>
    <n v="0"/>
    <n v="0"/>
    <n v="4975"/>
    <n v="5"/>
    <n v="995"/>
    <n v="4975"/>
    <n v="169.15"/>
    <n v="845.75"/>
  </r>
  <r>
    <s v=""/>
    <n v="0"/>
    <s v="10062151A046875R310"/>
    <s v="10062151A046875R31048"/>
    <n v="1006215"/>
    <s v="1A04687"/>
    <s v="5R310"/>
    <n v="48"/>
    <s v="VERSACE"/>
    <s v="FW22&amp;Before"/>
    <s v="2022AI"/>
    <x v="1"/>
    <x v="1"/>
    <s v="RTW"/>
    <x v="15"/>
    <s v="INFORMAL SHIRT"/>
    <s v="EOS"/>
    <n v="9"/>
    <n v="0"/>
    <n v="0"/>
    <n v="0"/>
    <n v="0"/>
    <n v="0"/>
    <n v="0"/>
    <n v="9"/>
    <n v="8955"/>
    <n v="0"/>
    <n v="0"/>
    <n v="0"/>
    <n v="0"/>
    <n v="0"/>
    <n v="0"/>
    <n v="8955"/>
    <n v="9"/>
    <n v="995"/>
    <n v="8955"/>
    <n v="169.15"/>
    <n v="1522.3500000000001"/>
  </r>
  <r>
    <s v=""/>
    <n v="0"/>
    <s v="10062151A046875R310"/>
    <s v="10062151A046875R31050"/>
    <n v="1006215"/>
    <s v="1A04687"/>
    <s v="5R310"/>
    <n v="50"/>
    <s v="VERSACE"/>
    <s v="FW22&amp;Before"/>
    <s v="2022AI"/>
    <x v="1"/>
    <x v="1"/>
    <s v="RTW"/>
    <x v="15"/>
    <s v="INFORMAL SHIRT"/>
    <s v="EOS"/>
    <n v="6"/>
    <n v="0"/>
    <n v="0"/>
    <n v="0"/>
    <n v="0"/>
    <n v="0"/>
    <n v="0"/>
    <n v="6"/>
    <n v="5970"/>
    <n v="0"/>
    <n v="0"/>
    <n v="0"/>
    <n v="0"/>
    <n v="0"/>
    <n v="0"/>
    <n v="5970"/>
    <n v="6"/>
    <n v="995"/>
    <n v="5970"/>
    <n v="169.15"/>
    <n v="1014.9000000000001"/>
  </r>
  <r>
    <s v="1006378_1A04840_5E110"/>
    <n v="1"/>
    <s v="10063781A048405E110"/>
    <s v="10063781A048405E11046"/>
    <n v="1006378"/>
    <s v="1A04840"/>
    <s v="5E110"/>
    <n v="46"/>
    <s v="VERSACE"/>
    <s v="FW22&amp;Before"/>
    <s v="2022AI"/>
    <x v="1"/>
    <x v="1"/>
    <s v="RTW"/>
    <x v="15"/>
    <s v="INFORMAL SHIRT"/>
    <s v="EOS"/>
    <n v="0"/>
    <n v="0"/>
    <n v="0"/>
    <n v="1"/>
    <n v="1"/>
    <n v="0"/>
    <n v="0"/>
    <n v="2"/>
    <n v="0"/>
    <n v="0"/>
    <n v="0"/>
    <n v="1895"/>
    <n v="1895"/>
    <n v="0"/>
    <n v="0"/>
    <n v="3790"/>
    <n v="2"/>
    <n v="1895"/>
    <n v="3790"/>
    <n v="322.15000000000003"/>
    <n v="644.30000000000007"/>
  </r>
  <r>
    <s v=""/>
    <n v="0"/>
    <s v="10063781A048405E110"/>
    <s v="10063781A048405E11048"/>
    <n v="1006378"/>
    <s v="1A04840"/>
    <s v="5E110"/>
    <n v="48"/>
    <s v="VERSACE"/>
    <s v="FW22&amp;Before"/>
    <s v="2022AI"/>
    <x v="1"/>
    <x v="1"/>
    <s v="RTW"/>
    <x v="15"/>
    <s v="INFORMAL SHIRT"/>
    <s v="EOS"/>
    <n v="0"/>
    <n v="1"/>
    <n v="0"/>
    <n v="2"/>
    <n v="1"/>
    <n v="1"/>
    <n v="0"/>
    <n v="5"/>
    <n v="0"/>
    <n v="1895"/>
    <n v="0"/>
    <n v="3790"/>
    <n v="1895"/>
    <n v="1895"/>
    <n v="0"/>
    <n v="9475"/>
    <n v="5"/>
    <n v="1895"/>
    <n v="9475"/>
    <n v="322.15000000000003"/>
    <n v="1610.7500000000002"/>
  </r>
  <r>
    <s v=""/>
    <n v="0"/>
    <s v="10063781A048405E110"/>
    <s v="10063781A048405E11050"/>
    <n v="1006378"/>
    <s v="1A04840"/>
    <s v="5E110"/>
    <n v="50"/>
    <s v="VERSACE"/>
    <s v="FW22&amp;Before"/>
    <s v="2022AI"/>
    <x v="1"/>
    <x v="1"/>
    <s v="RTW"/>
    <x v="15"/>
    <s v="INFORMAL SHIRT"/>
    <s v="EOS"/>
    <n v="0"/>
    <n v="0"/>
    <n v="0"/>
    <n v="0"/>
    <n v="1"/>
    <n v="0"/>
    <n v="0"/>
    <n v="1"/>
    <n v="0"/>
    <n v="0"/>
    <n v="0"/>
    <n v="0"/>
    <n v="1895"/>
    <n v="0"/>
    <n v="0"/>
    <n v="1895"/>
    <n v="1"/>
    <n v="1895"/>
    <n v="1895"/>
    <n v="322.15000000000003"/>
    <n v="322.15000000000003"/>
  </r>
  <r>
    <s v="1003926_1A07093_5G540"/>
    <n v="1"/>
    <s v="10039261A070935G540"/>
    <s v="10039261A070935G54044"/>
    <n v="1003926"/>
    <s v="1A07093"/>
    <s v="5G540"/>
    <n v="44"/>
    <s v="VERSACE"/>
    <s v="SS23"/>
    <s v="2023PE"/>
    <x v="1"/>
    <x v="1"/>
    <s v="RTW"/>
    <x v="15"/>
    <s v="INFORMAL SHIRT"/>
    <s v="EOS"/>
    <n v="3"/>
    <n v="0"/>
    <n v="0"/>
    <n v="0"/>
    <n v="0"/>
    <n v="0"/>
    <n v="0"/>
    <n v="3"/>
    <n v="2670"/>
    <n v="0"/>
    <n v="0"/>
    <n v="0"/>
    <n v="0"/>
    <n v="0"/>
    <n v="0"/>
    <n v="2670"/>
    <n v="3"/>
    <n v="890"/>
    <n v="2670"/>
    <n v="151.30000000000001"/>
    <n v="453.90000000000003"/>
  </r>
  <r>
    <s v=""/>
    <n v="0"/>
    <s v="10039261A070935G540"/>
    <s v="10039261A070935G54046"/>
    <n v="1003926"/>
    <s v="1A07093"/>
    <s v="5G540"/>
    <n v="46"/>
    <s v="VERSACE"/>
    <s v="SS23"/>
    <s v="2023PE"/>
    <x v="1"/>
    <x v="1"/>
    <s v="RTW"/>
    <x v="15"/>
    <s v="INFORMAL SHIRT"/>
    <s v="EOS"/>
    <n v="0"/>
    <n v="0"/>
    <n v="0"/>
    <n v="0"/>
    <n v="0"/>
    <n v="2"/>
    <n v="0"/>
    <n v="2"/>
    <n v="0"/>
    <n v="0"/>
    <n v="0"/>
    <n v="0"/>
    <n v="0"/>
    <n v="1780"/>
    <n v="0"/>
    <n v="1780"/>
    <n v="2"/>
    <n v="890"/>
    <n v="1780"/>
    <n v="151.30000000000001"/>
    <n v="302.60000000000002"/>
  </r>
  <r>
    <s v=""/>
    <n v="0"/>
    <s v="10039261A070935G540"/>
    <s v="10039261A070935G54048"/>
    <n v="1003926"/>
    <s v="1A07093"/>
    <s v="5G540"/>
    <n v="48"/>
    <s v="VERSACE"/>
    <s v="SS23"/>
    <s v="2023PE"/>
    <x v="1"/>
    <x v="1"/>
    <s v="RTW"/>
    <x v="15"/>
    <s v="INFORMAL SHIRT"/>
    <s v="EOS"/>
    <n v="0"/>
    <n v="0"/>
    <n v="0"/>
    <n v="0"/>
    <n v="0"/>
    <n v="0"/>
    <n v="0"/>
    <n v="0"/>
    <n v="0"/>
    <n v="0"/>
    <n v="0"/>
    <n v="0"/>
    <n v="0"/>
    <n v="0"/>
    <n v="0"/>
    <n v="0"/>
    <n v="0"/>
    <n v="890"/>
    <n v="0"/>
    <n v="151.30000000000001"/>
    <n v="0"/>
  </r>
  <r>
    <s v="1003926_1A05710_5Y250"/>
    <n v="1"/>
    <s v="10039261A057105Y250"/>
    <s v="10039261A057105Y25044"/>
    <n v="1003926"/>
    <s v="1A05710"/>
    <s v="5Y250"/>
    <n v="44"/>
    <s v="VERSACE"/>
    <s v="SS23"/>
    <s v="2023PE"/>
    <x v="1"/>
    <x v="1"/>
    <s v="RTW"/>
    <x v="15"/>
    <s v="INFORMAL SHIRT"/>
    <s v="EOS"/>
    <n v="4"/>
    <n v="0"/>
    <n v="0"/>
    <n v="0"/>
    <n v="0"/>
    <n v="0"/>
    <n v="0"/>
    <n v="4"/>
    <n v="4400"/>
    <n v="0"/>
    <n v="0"/>
    <n v="0"/>
    <n v="0"/>
    <n v="0"/>
    <n v="0"/>
    <n v="4400"/>
    <n v="4"/>
    <n v="1100"/>
    <n v="4400"/>
    <n v="187"/>
    <n v="748"/>
  </r>
  <r>
    <s v=""/>
    <n v="0"/>
    <s v="10039261A057105Y250"/>
    <s v="10039261A057105Y25048"/>
    <n v="1003926"/>
    <s v="1A05710"/>
    <s v="5Y250"/>
    <n v="48"/>
    <s v="VERSACE"/>
    <s v="SS23"/>
    <s v="2023PE"/>
    <x v="1"/>
    <x v="1"/>
    <s v="RTW"/>
    <x v="15"/>
    <s v="INFORMAL SHIRT"/>
    <s v="EOS"/>
    <n v="0"/>
    <n v="0"/>
    <n v="1"/>
    <n v="0"/>
    <n v="0"/>
    <n v="0"/>
    <n v="0"/>
    <n v="1"/>
    <n v="0"/>
    <n v="0"/>
    <n v="1100"/>
    <n v="0"/>
    <n v="0"/>
    <n v="0"/>
    <n v="0"/>
    <n v="1100"/>
    <n v="1"/>
    <n v="1100"/>
    <n v="1100"/>
    <n v="187"/>
    <n v="187"/>
  </r>
  <r>
    <s v=""/>
    <n v="0"/>
    <s v="10039261A057105Y250"/>
    <s v="10039261A057105Y25050"/>
    <n v="1003926"/>
    <s v="1A05710"/>
    <s v="5Y250"/>
    <n v="50"/>
    <s v="VERSACE"/>
    <s v="SS23"/>
    <s v="2023PE"/>
    <x v="1"/>
    <x v="1"/>
    <s v="RTW"/>
    <x v="15"/>
    <s v="INFORMAL SHIRT"/>
    <s v="EOS"/>
    <n v="0"/>
    <n v="0"/>
    <n v="1"/>
    <n v="0"/>
    <n v="0"/>
    <n v="0"/>
    <n v="0"/>
    <n v="1"/>
    <n v="0"/>
    <n v="0"/>
    <n v="1100"/>
    <n v="0"/>
    <n v="0"/>
    <n v="0"/>
    <n v="0"/>
    <n v="1100"/>
    <n v="1"/>
    <n v="1100"/>
    <n v="1100"/>
    <n v="187"/>
    <n v="187"/>
  </r>
  <r>
    <s v="1003926_1A06140_5B950"/>
    <n v="1"/>
    <s v="10039261A061405B950"/>
    <s v="10039261A061405B95046"/>
    <n v="1003926"/>
    <s v="1A06140"/>
    <s v="5B950"/>
    <n v="46"/>
    <s v="VERSACE"/>
    <s v="SS23"/>
    <s v="2023PE"/>
    <x v="1"/>
    <x v="1"/>
    <s v="RTW"/>
    <x v="15"/>
    <s v="INFORMAL SHIRT"/>
    <s v="EOS"/>
    <n v="0"/>
    <n v="0"/>
    <n v="0"/>
    <n v="0"/>
    <n v="0"/>
    <n v="1"/>
    <n v="0"/>
    <n v="1"/>
    <n v="0"/>
    <n v="0"/>
    <n v="0"/>
    <n v="0"/>
    <n v="0"/>
    <n v="1100"/>
    <n v="0"/>
    <n v="1100"/>
    <n v="1"/>
    <n v="1100"/>
    <n v="1100"/>
    <n v="187"/>
    <n v="187"/>
  </r>
  <r>
    <s v=""/>
    <n v="0"/>
    <s v="10039261A061405B950"/>
    <s v="10039261A061405B95048"/>
    <n v="1003926"/>
    <s v="1A06140"/>
    <s v="5B950"/>
    <n v="48"/>
    <s v="VERSACE"/>
    <s v="SS23"/>
    <s v="2023PE"/>
    <x v="1"/>
    <x v="1"/>
    <s v="RTW"/>
    <x v="15"/>
    <s v="INFORMAL SHIRT"/>
    <s v="EOS"/>
    <n v="0"/>
    <n v="0"/>
    <n v="1"/>
    <n v="0"/>
    <n v="0"/>
    <n v="1"/>
    <n v="0"/>
    <n v="2"/>
    <n v="0"/>
    <n v="0"/>
    <n v="1100"/>
    <n v="0"/>
    <n v="0"/>
    <n v="1100"/>
    <n v="0"/>
    <n v="2200"/>
    <n v="2"/>
    <n v="1100"/>
    <n v="2200"/>
    <n v="187"/>
    <n v="374"/>
  </r>
  <r>
    <s v="1003941_1A05710_5U670"/>
    <n v="1"/>
    <s v="10039411A057105U670"/>
    <s v="10039411A057105U67046"/>
    <n v="1003941"/>
    <s v="1A05710"/>
    <s v="5U670"/>
    <n v="46"/>
    <s v="VERSACE"/>
    <s v="SS23"/>
    <s v="2023PE"/>
    <x v="1"/>
    <x v="1"/>
    <s v="RTW"/>
    <x v="15"/>
    <s v="INFORMAL SHIRT"/>
    <s v="EOS"/>
    <n v="0"/>
    <n v="0"/>
    <n v="0"/>
    <n v="0"/>
    <n v="1"/>
    <n v="0"/>
    <n v="0"/>
    <n v="1"/>
    <n v="0"/>
    <n v="0"/>
    <n v="0"/>
    <n v="0"/>
    <n v="1300"/>
    <n v="0"/>
    <n v="0"/>
    <n v="1300"/>
    <n v="1"/>
    <n v="1300"/>
    <n v="1300"/>
    <n v="221.00000000000003"/>
    <n v="221.00000000000003"/>
  </r>
  <r>
    <s v=""/>
    <n v="0"/>
    <s v="10039411A057105U670"/>
    <s v="10039411A057105U67048"/>
    <n v="1003941"/>
    <s v="1A05710"/>
    <s v="5U670"/>
    <n v="48"/>
    <s v="VERSACE"/>
    <s v="SS23"/>
    <s v="2023PE"/>
    <x v="1"/>
    <x v="1"/>
    <s v="RTW"/>
    <x v="15"/>
    <s v="INFORMAL SHIRT"/>
    <s v="EOS"/>
    <n v="0"/>
    <n v="0"/>
    <n v="0"/>
    <n v="0"/>
    <n v="1"/>
    <n v="0"/>
    <n v="0"/>
    <n v="1"/>
    <n v="0"/>
    <n v="0"/>
    <n v="0"/>
    <n v="0"/>
    <n v="1300"/>
    <n v="0"/>
    <n v="0"/>
    <n v="1300"/>
    <n v="1"/>
    <n v="1300"/>
    <n v="1300"/>
    <n v="221.00000000000003"/>
    <n v="221.00000000000003"/>
  </r>
  <r>
    <s v=""/>
    <n v="0"/>
    <s v="10039411A057105U670"/>
    <s v="10039411A057105U67050"/>
    <n v="1003941"/>
    <s v="1A05710"/>
    <s v="5U670"/>
    <n v="50"/>
    <s v="VERSACE"/>
    <s v="SS23"/>
    <s v="2023PE"/>
    <x v="1"/>
    <x v="1"/>
    <s v="RTW"/>
    <x v="15"/>
    <s v="INFORMAL SHIRT"/>
    <s v="EOS"/>
    <n v="0"/>
    <n v="0"/>
    <n v="1"/>
    <n v="0"/>
    <n v="1"/>
    <n v="0"/>
    <n v="0"/>
    <n v="2"/>
    <n v="0"/>
    <n v="0"/>
    <n v="1300"/>
    <n v="0"/>
    <n v="1300"/>
    <n v="0"/>
    <n v="0"/>
    <n v="2600"/>
    <n v="2"/>
    <n v="1300"/>
    <n v="2600"/>
    <n v="221.00000000000003"/>
    <n v="442.00000000000006"/>
  </r>
  <r>
    <s v=""/>
    <n v="0"/>
    <s v="10039411A057105U670"/>
    <s v="10039411A057105U67052"/>
    <n v="1003941"/>
    <s v="1A05710"/>
    <s v="5U670"/>
    <n v="52"/>
    <s v="VERSACE"/>
    <s v="SS23"/>
    <s v="2023PE"/>
    <x v="1"/>
    <x v="1"/>
    <s v="RTW"/>
    <x v="15"/>
    <s v="INFORMAL SHIRT"/>
    <s v="EOS"/>
    <n v="0"/>
    <n v="0"/>
    <n v="0"/>
    <n v="0"/>
    <n v="0"/>
    <n v="1"/>
    <n v="0"/>
    <n v="1"/>
    <n v="0"/>
    <n v="0"/>
    <n v="0"/>
    <n v="0"/>
    <n v="0"/>
    <n v="1300"/>
    <n v="0"/>
    <n v="1300"/>
    <n v="1"/>
    <n v="1300"/>
    <n v="1300"/>
    <n v="221.00000000000003"/>
    <n v="221.00000000000003"/>
  </r>
  <r>
    <s v=""/>
    <n v="0"/>
    <s v="10039411A057105U670"/>
    <s v="10039411A057105U67054"/>
    <n v="1003941"/>
    <s v="1A05710"/>
    <s v="5U670"/>
    <n v="54"/>
    <s v="VERSACE"/>
    <s v="SS23"/>
    <s v="2023PE"/>
    <x v="1"/>
    <x v="1"/>
    <s v="RTW"/>
    <x v="15"/>
    <s v="INFORMAL SHIRT"/>
    <s v="EOS"/>
    <n v="0"/>
    <n v="0"/>
    <n v="0"/>
    <n v="0"/>
    <n v="1"/>
    <n v="0"/>
    <n v="0"/>
    <n v="1"/>
    <n v="0"/>
    <n v="0"/>
    <n v="0"/>
    <n v="0"/>
    <n v="1300"/>
    <n v="0"/>
    <n v="0"/>
    <n v="1300"/>
    <n v="1"/>
    <n v="1300"/>
    <n v="1300"/>
    <n v="221.00000000000003"/>
    <n v="221.00000000000003"/>
  </r>
  <r>
    <s v="1003941_1A05710_5B940"/>
    <n v="1"/>
    <s v="10039411A057105B940"/>
    <s v="10039411A057105B94046"/>
    <n v="1003941"/>
    <s v="1A05710"/>
    <s v="5B940"/>
    <n v="46"/>
    <s v="VERSACE"/>
    <s v="SS23"/>
    <s v="2023PE"/>
    <x v="1"/>
    <x v="1"/>
    <s v="RTW"/>
    <x v="15"/>
    <s v="INFORMAL SHIRT"/>
    <s v="EOS"/>
    <n v="0"/>
    <n v="0"/>
    <n v="1"/>
    <n v="0"/>
    <n v="0"/>
    <n v="0"/>
    <n v="0"/>
    <n v="1"/>
    <n v="0"/>
    <n v="0"/>
    <n v="1300"/>
    <n v="0"/>
    <n v="0"/>
    <n v="0"/>
    <n v="0"/>
    <n v="1300"/>
    <n v="1"/>
    <n v="1300"/>
    <n v="1300"/>
    <n v="221.00000000000003"/>
    <n v="221.00000000000003"/>
  </r>
  <r>
    <s v=""/>
    <n v="0"/>
    <s v="10039411A057105B940"/>
    <s v="10039411A057105B94048"/>
    <n v="1003941"/>
    <s v="1A05710"/>
    <s v="5B940"/>
    <n v="48"/>
    <s v="VERSACE"/>
    <s v="SS23"/>
    <s v="2023PE"/>
    <x v="1"/>
    <x v="1"/>
    <s v="RTW"/>
    <x v="15"/>
    <s v="INFORMAL SHIRT"/>
    <s v="EOS"/>
    <n v="0"/>
    <n v="0"/>
    <n v="2"/>
    <n v="0"/>
    <n v="0"/>
    <n v="0"/>
    <n v="0"/>
    <n v="2"/>
    <n v="0"/>
    <n v="0"/>
    <n v="2600"/>
    <n v="0"/>
    <n v="0"/>
    <n v="0"/>
    <n v="0"/>
    <n v="2600"/>
    <n v="2"/>
    <n v="1300"/>
    <n v="2600"/>
    <n v="221.00000000000003"/>
    <n v="442.00000000000006"/>
  </r>
  <r>
    <s v=""/>
    <n v="0"/>
    <s v="10039411A057105B940"/>
    <s v="10039411A057105B94054"/>
    <n v="1003941"/>
    <s v="1A05710"/>
    <s v="5B940"/>
    <n v="54"/>
    <s v="VERSACE"/>
    <s v="SS23"/>
    <s v="2023PE"/>
    <x v="1"/>
    <x v="1"/>
    <s v="RTW"/>
    <x v="15"/>
    <s v="INFORMAL SHIRT"/>
    <s v="EOS"/>
    <n v="0"/>
    <n v="0"/>
    <n v="0"/>
    <n v="0"/>
    <n v="1"/>
    <n v="0"/>
    <n v="0"/>
    <n v="1"/>
    <n v="0"/>
    <n v="0"/>
    <n v="0"/>
    <n v="0"/>
    <n v="1300"/>
    <n v="0"/>
    <n v="0"/>
    <n v="1300"/>
    <n v="1"/>
    <n v="1300"/>
    <n v="1300"/>
    <n v="221.00000000000003"/>
    <n v="221.00000000000003"/>
  </r>
  <r>
    <s v="1008565_1A06807_5B040"/>
    <n v="1"/>
    <s v="10085651A068075B040"/>
    <s v="10085651A068075B04046"/>
    <n v="1008565"/>
    <s v="1A06807"/>
    <s v="5B040"/>
    <n v="46"/>
    <s v="VERSACE"/>
    <s v="SS23"/>
    <s v="2023PE"/>
    <x v="1"/>
    <x v="1"/>
    <s v="RTW"/>
    <x v="15"/>
    <s v="INFORMAL SHIRT"/>
    <s v="EOS"/>
    <n v="0"/>
    <n v="1"/>
    <n v="0"/>
    <n v="0"/>
    <n v="0"/>
    <n v="0"/>
    <n v="0"/>
    <n v="1"/>
    <n v="0"/>
    <n v="990"/>
    <n v="0"/>
    <n v="0"/>
    <n v="0"/>
    <n v="0"/>
    <n v="0"/>
    <n v="990"/>
    <n v="1"/>
    <n v="990"/>
    <n v="990"/>
    <n v="168.3"/>
    <n v="168.3"/>
  </r>
  <r>
    <s v=""/>
    <n v="0"/>
    <s v="10085651A068075B040"/>
    <s v="10085651A068075B04050"/>
    <n v="1008565"/>
    <s v="1A06807"/>
    <s v="5B040"/>
    <n v="50"/>
    <s v="VERSACE"/>
    <s v="SS23"/>
    <s v="2023PE"/>
    <x v="1"/>
    <x v="1"/>
    <s v="RTW"/>
    <x v="15"/>
    <s v="INFORMAL SHIRT"/>
    <s v="EOS"/>
    <n v="0"/>
    <n v="2"/>
    <n v="0"/>
    <n v="0"/>
    <n v="0"/>
    <n v="0"/>
    <n v="0"/>
    <n v="2"/>
    <n v="0"/>
    <n v="1980"/>
    <n v="0"/>
    <n v="0"/>
    <n v="0"/>
    <n v="0"/>
    <n v="0"/>
    <n v="1980"/>
    <n v="2"/>
    <n v="990"/>
    <n v="1980"/>
    <n v="168.3"/>
    <n v="336.6"/>
  </r>
  <r>
    <s v=""/>
    <n v="0"/>
    <s v="10085651A068075B040"/>
    <s v="10085651A068075B04052"/>
    <n v="1008565"/>
    <s v="1A06807"/>
    <s v="5B040"/>
    <n v="52"/>
    <s v="VERSACE"/>
    <s v="SS23"/>
    <s v="2023PE"/>
    <x v="1"/>
    <x v="1"/>
    <s v="RTW"/>
    <x v="15"/>
    <s v="INFORMAL SHIRT"/>
    <s v="EOS"/>
    <n v="1"/>
    <n v="0"/>
    <n v="0"/>
    <n v="0"/>
    <n v="0"/>
    <n v="0"/>
    <n v="0"/>
    <n v="1"/>
    <n v="990"/>
    <n v="0"/>
    <n v="0"/>
    <n v="0"/>
    <n v="0"/>
    <n v="0"/>
    <n v="0"/>
    <n v="990"/>
    <n v="1"/>
    <n v="990"/>
    <n v="990"/>
    <n v="168.3"/>
    <n v="168.3"/>
  </r>
  <r>
    <s v="1008369_1A06816_5E230"/>
    <n v="1"/>
    <s v="10083691A068165E230"/>
    <s v="10083691A068165E23044"/>
    <n v="1008369"/>
    <s v="1A06816"/>
    <s v="5E230"/>
    <n v="44"/>
    <s v="VERSACE"/>
    <s v="SS23"/>
    <s v="2023PE"/>
    <x v="1"/>
    <x v="1"/>
    <s v="RTW"/>
    <x v="15"/>
    <s v="INFORMAL SHIRT"/>
    <s v="EOS"/>
    <n v="3"/>
    <n v="0"/>
    <n v="1"/>
    <n v="0"/>
    <n v="0"/>
    <n v="0"/>
    <n v="0"/>
    <n v="4"/>
    <n v="2970"/>
    <n v="0"/>
    <n v="990"/>
    <n v="0"/>
    <n v="0"/>
    <n v="0"/>
    <n v="0"/>
    <n v="3960"/>
    <n v="4"/>
    <n v="990"/>
    <n v="3960"/>
    <n v="168.3"/>
    <n v="673.2"/>
  </r>
  <r>
    <s v=""/>
    <n v="0"/>
    <s v="10083691A068165E230"/>
    <s v="10083691A068165E23046"/>
    <n v="1008369"/>
    <s v="1A06816"/>
    <s v="5E230"/>
    <n v="46"/>
    <s v="VERSACE"/>
    <s v="SS23"/>
    <s v="2023PE"/>
    <x v="1"/>
    <x v="1"/>
    <s v="RTW"/>
    <x v="15"/>
    <s v="INFORMAL SHIRT"/>
    <s v="EOS"/>
    <n v="3"/>
    <n v="0"/>
    <n v="0"/>
    <n v="0"/>
    <n v="0"/>
    <n v="0"/>
    <n v="0"/>
    <n v="3"/>
    <n v="2970"/>
    <n v="0"/>
    <n v="0"/>
    <n v="0"/>
    <n v="0"/>
    <n v="0"/>
    <n v="0"/>
    <n v="2970"/>
    <n v="3"/>
    <n v="990"/>
    <n v="2970"/>
    <n v="168.3"/>
    <n v="504.90000000000003"/>
  </r>
  <r>
    <s v=""/>
    <n v="0"/>
    <s v="10083691A068165E230"/>
    <s v="10083691A068165E23048"/>
    <n v="1008369"/>
    <s v="1A06816"/>
    <s v="5E230"/>
    <n v="48"/>
    <s v="VERSACE"/>
    <s v="SS23"/>
    <s v="2023PE"/>
    <x v="1"/>
    <x v="1"/>
    <s v="RTW"/>
    <x v="15"/>
    <s v="INFORMAL SHIRT"/>
    <s v="EOS"/>
    <n v="2"/>
    <n v="0"/>
    <n v="0"/>
    <n v="0"/>
    <n v="0"/>
    <n v="0"/>
    <n v="0"/>
    <n v="2"/>
    <n v="1980"/>
    <n v="0"/>
    <n v="0"/>
    <n v="0"/>
    <n v="0"/>
    <n v="0"/>
    <n v="0"/>
    <n v="1980"/>
    <n v="2"/>
    <n v="990"/>
    <n v="1980"/>
    <n v="168.3"/>
    <n v="336.6"/>
  </r>
  <r>
    <s v="1009379_1A06826_1B000"/>
    <n v="1"/>
    <s v="10093791A068261B000"/>
    <s v="10093791A068261B00044"/>
    <n v="1009379"/>
    <s v="1A06826"/>
    <s v="1B000"/>
    <n v="44"/>
    <s v="VERSACE"/>
    <s v="SS23"/>
    <s v="2023PE"/>
    <x v="1"/>
    <x v="1"/>
    <s v="RTW"/>
    <x v="15"/>
    <s v="INFORMAL SHIRT"/>
    <s v="EOS"/>
    <n v="1"/>
    <n v="0"/>
    <n v="0"/>
    <n v="0"/>
    <n v="0"/>
    <n v="0"/>
    <n v="0"/>
    <n v="1"/>
    <n v="990"/>
    <n v="0"/>
    <n v="0"/>
    <n v="0"/>
    <n v="0"/>
    <n v="0"/>
    <n v="0"/>
    <n v="990"/>
    <n v="1"/>
    <n v="990"/>
    <n v="990"/>
    <n v="168.3"/>
    <n v="168.3"/>
  </r>
  <r>
    <s v=""/>
    <n v="0"/>
    <s v="10093791A068261B000"/>
    <s v="10093791A068261B00046"/>
    <n v="1009379"/>
    <s v="1A06826"/>
    <s v="1B000"/>
    <n v="46"/>
    <s v="VERSACE"/>
    <s v="SS23"/>
    <s v="2023PE"/>
    <x v="1"/>
    <x v="1"/>
    <s v="RTW"/>
    <x v="15"/>
    <s v="INFORMAL SHIRT"/>
    <s v="EOS"/>
    <n v="1"/>
    <n v="0"/>
    <n v="1"/>
    <n v="1"/>
    <n v="0"/>
    <n v="0"/>
    <n v="0"/>
    <n v="3"/>
    <n v="990"/>
    <n v="0"/>
    <n v="990"/>
    <n v="990"/>
    <n v="0"/>
    <n v="0"/>
    <n v="0"/>
    <n v="2970"/>
    <n v="3"/>
    <n v="990"/>
    <n v="2970"/>
    <n v="168.3"/>
    <n v="504.90000000000003"/>
  </r>
  <r>
    <s v=""/>
    <n v="0"/>
    <s v="10093791A068261B000"/>
    <s v="10093791A068261B00048"/>
    <n v="1009379"/>
    <s v="1A06826"/>
    <s v="1B000"/>
    <n v="48"/>
    <s v="VERSACE"/>
    <s v="SS23"/>
    <s v="2023PE"/>
    <x v="1"/>
    <x v="1"/>
    <s v="RTW"/>
    <x v="15"/>
    <s v="INFORMAL SHIRT"/>
    <s v="EOS"/>
    <n v="0"/>
    <n v="0"/>
    <n v="1"/>
    <n v="1"/>
    <n v="0"/>
    <n v="1"/>
    <n v="0"/>
    <n v="3"/>
    <n v="0"/>
    <n v="0"/>
    <n v="990"/>
    <n v="990"/>
    <n v="0"/>
    <n v="990"/>
    <n v="0"/>
    <n v="2970"/>
    <n v="3"/>
    <n v="990"/>
    <n v="2970"/>
    <n v="168.3"/>
    <n v="504.90000000000003"/>
  </r>
  <r>
    <s v=""/>
    <n v="0"/>
    <s v="10093791A068261B000"/>
    <s v="10093791A068261B00050"/>
    <n v="1009379"/>
    <s v="1A06826"/>
    <s v="1B000"/>
    <n v="50"/>
    <s v="VERSACE"/>
    <s v="SS23"/>
    <s v="2023PE"/>
    <x v="1"/>
    <x v="1"/>
    <s v="RTW"/>
    <x v="15"/>
    <s v="INFORMAL SHIRT"/>
    <s v="EOS"/>
    <n v="0"/>
    <n v="0"/>
    <n v="1"/>
    <n v="1"/>
    <n v="0"/>
    <n v="0"/>
    <n v="0"/>
    <n v="2"/>
    <n v="0"/>
    <n v="0"/>
    <n v="990"/>
    <n v="990"/>
    <n v="0"/>
    <n v="0"/>
    <n v="0"/>
    <n v="1980"/>
    <n v="2"/>
    <n v="990"/>
    <n v="1980"/>
    <n v="168.3"/>
    <n v="336.6"/>
  </r>
  <r>
    <s v=""/>
    <n v="0"/>
    <s v="10093791A068261B000"/>
    <s v="10093791A068261B00052"/>
    <n v="1009379"/>
    <s v="1A06826"/>
    <s v="1B000"/>
    <n v="52"/>
    <s v="VERSACE"/>
    <s v="SS23"/>
    <s v="2023PE"/>
    <x v="1"/>
    <x v="1"/>
    <s v="RTW"/>
    <x v="15"/>
    <s v="INFORMAL SHIRT"/>
    <s v="EOS"/>
    <n v="1"/>
    <n v="0"/>
    <n v="1"/>
    <n v="0"/>
    <n v="0"/>
    <n v="0"/>
    <n v="0"/>
    <n v="2"/>
    <n v="990"/>
    <n v="0"/>
    <n v="990"/>
    <n v="0"/>
    <n v="0"/>
    <n v="0"/>
    <n v="0"/>
    <n v="1980"/>
    <n v="2"/>
    <n v="990"/>
    <n v="1980"/>
    <n v="168.3"/>
    <n v="336.6"/>
  </r>
  <r>
    <s v=""/>
    <n v="0"/>
    <s v="10093791A068261B000"/>
    <s v="10093791A068261B00054"/>
    <n v="1009379"/>
    <s v="1A06826"/>
    <s v="1B000"/>
    <n v="54"/>
    <s v="VERSACE"/>
    <s v="SS23"/>
    <s v="2023PE"/>
    <x v="1"/>
    <x v="1"/>
    <s v="RTW"/>
    <x v="15"/>
    <s v="INFORMAL SHIRT"/>
    <s v="EOS"/>
    <n v="1"/>
    <n v="0"/>
    <n v="1"/>
    <n v="0"/>
    <n v="0"/>
    <n v="0"/>
    <n v="0"/>
    <n v="2"/>
    <n v="990"/>
    <n v="0"/>
    <n v="990"/>
    <n v="0"/>
    <n v="0"/>
    <n v="0"/>
    <n v="0"/>
    <n v="1980"/>
    <n v="2"/>
    <n v="990"/>
    <n v="1980"/>
    <n v="168.3"/>
    <n v="336.6"/>
  </r>
  <r>
    <s v="1009921_1A07135_6Y270"/>
    <n v="1"/>
    <s v="10099211A071356Y270"/>
    <s v="10099211A071356Y27044"/>
    <n v="1009921"/>
    <s v="1A07135"/>
    <s v="6Y270"/>
    <n v="44"/>
    <s v="VERSACE"/>
    <s v="FW23"/>
    <s v="2023AI"/>
    <x v="1"/>
    <x v="1"/>
    <s v="RTW"/>
    <x v="15"/>
    <s v="INFORMAL SHIRT"/>
    <s v="EOS"/>
    <n v="0"/>
    <n v="0"/>
    <n v="0"/>
    <n v="1"/>
    <n v="1"/>
    <n v="1"/>
    <n v="0"/>
    <n v="3"/>
    <n v="0"/>
    <n v="0"/>
    <n v="0"/>
    <n v="690"/>
    <n v="690"/>
    <n v="690"/>
    <n v="0"/>
    <n v="2070"/>
    <n v="3"/>
    <n v="690"/>
    <n v="2070"/>
    <n v="117.30000000000001"/>
    <n v="351.90000000000003"/>
  </r>
  <r>
    <s v=""/>
    <n v="0"/>
    <s v="10099211A071356Y270"/>
    <s v="10099211A071356Y27046"/>
    <n v="1009921"/>
    <s v="1A07135"/>
    <s v="6Y270"/>
    <n v="46"/>
    <s v="VERSACE"/>
    <s v="FW23"/>
    <s v="2023AI"/>
    <x v="1"/>
    <x v="1"/>
    <s v="RTW"/>
    <x v="15"/>
    <s v="INFORMAL SHIRT"/>
    <s v="EOS"/>
    <n v="0"/>
    <n v="1"/>
    <n v="0"/>
    <n v="2"/>
    <n v="2"/>
    <n v="2"/>
    <n v="0"/>
    <n v="7"/>
    <n v="0"/>
    <n v="690"/>
    <n v="0"/>
    <n v="1380"/>
    <n v="1380"/>
    <n v="1380"/>
    <n v="0"/>
    <n v="4830"/>
    <n v="7"/>
    <n v="690"/>
    <n v="4830"/>
    <n v="117.30000000000001"/>
    <n v="821.10000000000014"/>
  </r>
  <r>
    <s v=""/>
    <n v="0"/>
    <s v="10099211A071356Y270"/>
    <s v="10099211A071356Y27048"/>
    <n v="1009921"/>
    <s v="1A07135"/>
    <s v="6Y270"/>
    <n v="48"/>
    <s v="VERSACE"/>
    <s v="FW23"/>
    <s v="2023AI"/>
    <x v="1"/>
    <x v="1"/>
    <s v="RTW"/>
    <x v="15"/>
    <s v="INFORMAL SHIRT"/>
    <s v="EOS"/>
    <n v="0"/>
    <n v="2"/>
    <n v="0"/>
    <n v="2"/>
    <n v="1"/>
    <n v="2"/>
    <n v="0"/>
    <n v="7"/>
    <n v="0"/>
    <n v="1380"/>
    <n v="0"/>
    <n v="1380"/>
    <n v="690"/>
    <n v="1380"/>
    <n v="0"/>
    <n v="4830"/>
    <n v="7"/>
    <n v="690"/>
    <n v="4830"/>
    <n v="117.30000000000001"/>
    <n v="821.10000000000014"/>
  </r>
  <r>
    <s v=""/>
    <n v="0"/>
    <s v="10099211A071356Y270"/>
    <s v="10099211A071356Y27050"/>
    <n v="1009921"/>
    <s v="1A07135"/>
    <s v="6Y270"/>
    <n v="50"/>
    <s v="VERSACE"/>
    <s v="FW23"/>
    <s v="2023AI"/>
    <x v="1"/>
    <x v="1"/>
    <s v="RTW"/>
    <x v="15"/>
    <s v="INFORMAL SHIRT"/>
    <s v="EOS"/>
    <n v="0"/>
    <n v="1"/>
    <n v="0"/>
    <n v="0"/>
    <n v="1"/>
    <n v="2"/>
    <n v="0"/>
    <n v="4"/>
    <n v="0"/>
    <n v="690"/>
    <n v="0"/>
    <n v="0"/>
    <n v="690"/>
    <n v="1380"/>
    <n v="0"/>
    <n v="2760"/>
    <n v="4"/>
    <n v="690"/>
    <n v="2760"/>
    <n v="117.30000000000001"/>
    <n v="469.20000000000005"/>
  </r>
  <r>
    <s v=""/>
    <n v="0"/>
    <s v="10099211A071356Y270"/>
    <s v="10099211A071356Y27052"/>
    <n v="1009921"/>
    <s v="1A07135"/>
    <s v="6Y270"/>
    <n v="52"/>
    <s v="VERSACE"/>
    <s v="FW23"/>
    <s v="2023AI"/>
    <x v="1"/>
    <x v="1"/>
    <s v="RTW"/>
    <x v="15"/>
    <s v="INFORMAL SHIRT"/>
    <s v="EOS"/>
    <n v="0"/>
    <n v="0"/>
    <n v="0"/>
    <n v="0"/>
    <n v="1"/>
    <n v="2"/>
    <n v="0"/>
    <n v="3"/>
    <n v="0"/>
    <n v="0"/>
    <n v="0"/>
    <n v="0"/>
    <n v="690"/>
    <n v="1380"/>
    <n v="0"/>
    <n v="2070"/>
    <n v="3"/>
    <n v="690"/>
    <n v="2070"/>
    <n v="117.30000000000001"/>
    <n v="351.90000000000003"/>
  </r>
  <r>
    <s v=""/>
    <n v="0"/>
    <s v="10099211A071356Y270"/>
    <s v="10099211A071356Y27054"/>
    <n v="1009921"/>
    <s v="1A07135"/>
    <s v="6Y270"/>
    <n v="54"/>
    <s v="VERSACE"/>
    <s v="FW23"/>
    <s v="2023AI"/>
    <x v="1"/>
    <x v="1"/>
    <s v="RTW"/>
    <x v="15"/>
    <s v="INFORMAL SHIRT"/>
    <s v="EOS"/>
    <n v="0"/>
    <n v="0"/>
    <n v="0"/>
    <n v="0"/>
    <n v="0"/>
    <n v="1"/>
    <n v="0"/>
    <n v="1"/>
    <n v="0"/>
    <n v="0"/>
    <n v="0"/>
    <n v="0"/>
    <n v="0"/>
    <n v="690"/>
    <n v="0"/>
    <n v="690"/>
    <n v="1"/>
    <n v="690"/>
    <n v="690"/>
    <n v="117.30000000000001"/>
    <n v="117.30000000000001"/>
  </r>
  <r>
    <s v="DG1I021_DJMT_KVOP"/>
    <n v="1"/>
    <s v="DG1I021DJMTKVOP"/>
    <s v="DG1I021DJMTKVOPUNICA"/>
    <s v="DG1I021"/>
    <s v="DJMT"/>
    <s v="KVOP"/>
    <s v="UNICA"/>
    <s v="VERSACE"/>
    <s v="FW22&amp;Before"/>
    <s v="2021AI"/>
    <x v="2"/>
    <x v="0"/>
    <s v="FASHION JEWELRY"/>
    <x v="2"/>
    <s v="NECKLACE"/>
    <s v="EOS"/>
    <n v="0"/>
    <n v="0"/>
    <n v="0"/>
    <n v="1"/>
    <n v="0"/>
    <n v="0"/>
    <n v="0"/>
    <n v="1"/>
    <n v="0"/>
    <n v="0"/>
    <n v="0"/>
    <n v="320"/>
    <n v="0"/>
    <n v="0"/>
    <n v="0"/>
    <n v="320"/>
    <n v="1"/>
    <n v="320"/>
    <n v="320"/>
    <n v="54.400000000000006"/>
    <n v="54.400000000000006"/>
  </r>
  <r>
    <s v="DG57931_1A01106_4J350"/>
    <n v="1"/>
    <s v="DG579311A011064J350"/>
    <s v="DG579311A011064J3507"/>
    <s v="DG57931"/>
    <s v="1A01106"/>
    <s v="4J350"/>
    <n v="7"/>
    <s v="VERSACE"/>
    <s v="FW22&amp;Before"/>
    <s v="2022PE"/>
    <x v="2"/>
    <x v="0"/>
    <s v="FASHION JEWELRY"/>
    <x v="2"/>
    <s v="RING"/>
    <s v="EOS"/>
    <n v="0"/>
    <n v="0"/>
    <n v="1"/>
    <n v="0"/>
    <n v="0"/>
    <n v="0"/>
    <n v="0"/>
    <n v="1"/>
    <n v="0"/>
    <n v="0"/>
    <n v="230"/>
    <n v="0"/>
    <n v="0"/>
    <n v="0"/>
    <n v="0"/>
    <n v="230"/>
    <n v="1"/>
    <n v="230"/>
    <n v="230"/>
    <n v="39.1"/>
    <n v="39.1"/>
  </r>
  <r>
    <s v=""/>
    <n v="0"/>
    <s v="DG579311A011064J350"/>
    <s v="DG579311A011064J35011"/>
    <s v="DG57931"/>
    <s v="1A01106"/>
    <s v="4J350"/>
    <n v="11"/>
    <s v="VERSACE"/>
    <s v="FW22&amp;Before"/>
    <s v="2022PE"/>
    <x v="2"/>
    <x v="0"/>
    <s v="FASHION JEWELRY"/>
    <x v="2"/>
    <s v="RING"/>
    <s v="EOS"/>
    <n v="0"/>
    <n v="0"/>
    <n v="0"/>
    <n v="0"/>
    <n v="0"/>
    <n v="0"/>
    <n v="0"/>
    <n v="0"/>
    <n v="0"/>
    <n v="0"/>
    <n v="0"/>
    <n v="0"/>
    <n v="0"/>
    <n v="0"/>
    <n v="0"/>
    <n v="0"/>
    <n v="0"/>
    <n v="230"/>
    <n v="0"/>
    <n v="39.1"/>
    <n v="0"/>
  </r>
  <r>
    <s v=""/>
    <n v="0"/>
    <s v="DG579311A011064J350"/>
    <s v="DG579311A011064J35013"/>
    <s v="DG57931"/>
    <s v="1A01106"/>
    <s v="4J350"/>
    <n v="13"/>
    <s v="VERSACE"/>
    <s v="FW22&amp;Before"/>
    <s v="2022PE"/>
    <x v="2"/>
    <x v="0"/>
    <s v="FASHION JEWELRY"/>
    <x v="2"/>
    <s v="RING"/>
    <s v="EOS"/>
    <n v="0"/>
    <n v="0"/>
    <n v="0"/>
    <n v="0"/>
    <n v="0"/>
    <n v="0"/>
    <n v="0"/>
    <n v="0"/>
    <n v="0"/>
    <n v="0"/>
    <n v="0"/>
    <n v="0"/>
    <n v="0"/>
    <n v="0"/>
    <n v="0"/>
    <n v="0"/>
    <n v="0"/>
    <n v="230"/>
    <n v="0"/>
    <n v="39.1"/>
    <n v="0"/>
  </r>
  <r>
    <s v=""/>
    <n v="0"/>
    <s v="DG579311A011064J350"/>
    <s v="DG579311A011064J35015"/>
    <s v="DG57931"/>
    <s v="1A01106"/>
    <s v="4J350"/>
    <n v="15"/>
    <s v="VERSACE"/>
    <s v="FW22&amp;Before"/>
    <s v="2022PE"/>
    <x v="2"/>
    <x v="0"/>
    <s v="FASHION JEWELRY"/>
    <x v="2"/>
    <s v="RING"/>
    <s v="EOS"/>
    <n v="0"/>
    <n v="0"/>
    <n v="0"/>
    <n v="0"/>
    <n v="0"/>
    <n v="0"/>
    <n v="0"/>
    <n v="0"/>
    <n v="0"/>
    <n v="0"/>
    <n v="0"/>
    <n v="0"/>
    <n v="0"/>
    <n v="0"/>
    <n v="0"/>
    <n v="0"/>
    <n v="0"/>
    <n v="230"/>
    <n v="0"/>
    <n v="39.1"/>
    <n v="0"/>
  </r>
  <r>
    <s v="DG57563_DJMT_D00H"/>
    <n v="1"/>
    <s v="DG57563DJMTD00H"/>
    <s v="DG57563DJMTD00H19"/>
    <s v="DG57563"/>
    <s v="DJMT"/>
    <s v="D00H"/>
    <n v="19"/>
    <s v="VERSACE"/>
    <s v="SS23"/>
    <s v="2023PE"/>
    <x v="2"/>
    <x v="0"/>
    <s v="FASHION JEWELRY"/>
    <x v="2"/>
    <s v="RING"/>
    <s v="EOS"/>
    <n v="0"/>
    <n v="0"/>
    <n v="0"/>
    <n v="0"/>
    <n v="0"/>
    <n v="0"/>
    <n v="0"/>
    <n v="0"/>
    <n v="0"/>
    <n v="0"/>
    <n v="0"/>
    <n v="0"/>
    <n v="0"/>
    <n v="0"/>
    <n v="0"/>
    <n v="0"/>
    <n v="0"/>
    <n v="240"/>
    <n v="0"/>
    <n v="40.800000000000004"/>
    <n v="0"/>
  </r>
  <r>
    <s v=""/>
    <n v="0"/>
    <s v="DG57563DJMTD00H"/>
    <s v="DG57563DJMTD00H21"/>
    <s v="DG57563"/>
    <s v="DJMT"/>
    <s v="D00H"/>
    <n v="21"/>
    <s v="VERSACE"/>
    <s v="SS23"/>
    <s v="2023PE"/>
    <x v="2"/>
    <x v="0"/>
    <s v="FASHION JEWELRY"/>
    <x v="2"/>
    <s v="RING"/>
    <s v="EOS"/>
    <n v="0"/>
    <n v="0"/>
    <n v="0"/>
    <n v="0"/>
    <n v="0"/>
    <n v="0"/>
    <n v="0"/>
    <n v="0"/>
    <n v="0"/>
    <n v="0"/>
    <n v="0"/>
    <n v="0"/>
    <n v="0"/>
    <n v="0"/>
    <n v="0"/>
    <n v="0"/>
    <n v="0"/>
    <n v="240"/>
    <n v="0"/>
    <n v="40.800000000000004"/>
    <n v="0"/>
  </r>
  <r>
    <s v=""/>
    <n v="0"/>
    <s v="DG57563DJMTD00H"/>
    <s v="DG57563DJMTD00H25"/>
    <s v="DG57563"/>
    <s v="DJMT"/>
    <s v="D00H"/>
    <n v="25"/>
    <s v="VERSACE"/>
    <s v="SS23"/>
    <s v="2023PE"/>
    <x v="2"/>
    <x v="0"/>
    <s v="FASHION JEWELRY"/>
    <x v="2"/>
    <s v="RING"/>
    <s v="EOS"/>
    <n v="0"/>
    <n v="0"/>
    <n v="1"/>
    <n v="0"/>
    <n v="0"/>
    <n v="0"/>
    <n v="0"/>
    <n v="1"/>
    <n v="0"/>
    <n v="0"/>
    <n v="240"/>
    <n v="0"/>
    <n v="0"/>
    <n v="0"/>
    <n v="0"/>
    <n v="240"/>
    <n v="1"/>
    <n v="240"/>
    <n v="240"/>
    <n v="40.800000000000004"/>
    <n v="40.800000000000004"/>
  </r>
  <r>
    <s v="1001600_1A06743_5P780"/>
    <n v="1"/>
    <s v="10016001A067435P780"/>
    <s v="10016001A067435P780UNIC"/>
    <n v="1001600"/>
    <s v="1A06743"/>
    <s v="5P780"/>
    <s v="UNIC"/>
    <s v="VERSACE"/>
    <s v="SS23"/>
    <s v="2023PE"/>
    <x v="2"/>
    <x v="0"/>
    <s v="SILK &amp; OTHER ACC"/>
    <x v="4"/>
    <s v="FOULARD"/>
    <s v="EOS"/>
    <n v="0"/>
    <n v="0"/>
    <n v="0"/>
    <n v="2"/>
    <n v="0"/>
    <n v="1"/>
    <n v="0"/>
    <n v="3"/>
    <n v="0"/>
    <n v="0"/>
    <n v="0"/>
    <n v="770"/>
    <n v="0"/>
    <n v="385"/>
    <n v="0"/>
    <n v="1155"/>
    <n v="3"/>
    <n v="385"/>
    <n v="1155"/>
    <n v="65.45"/>
    <n v="196.35000000000002"/>
  </r>
  <r>
    <s v="1001544_1A01189_2L340"/>
    <n v="1"/>
    <s v="10015441A011892L340"/>
    <s v="10015441A011892L340S"/>
    <n v="1001544"/>
    <s v="1A01189"/>
    <s v="2L340"/>
    <s v="S"/>
    <s v="VERSACE"/>
    <s v="FW22&amp;Before"/>
    <s v="2022PE"/>
    <x v="2"/>
    <x v="0"/>
    <s v="SILK &amp; OTHER ACC"/>
    <x v="4"/>
    <s v="SOCKS"/>
    <s v="EOS"/>
    <n v="1"/>
    <n v="0"/>
    <n v="0"/>
    <n v="0"/>
    <n v="0"/>
    <n v="0"/>
    <n v="0"/>
    <n v="1"/>
    <n v="70"/>
    <n v="0"/>
    <n v="0"/>
    <n v="0"/>
    <n v="0"/>
    <n v="0"/>
    <n v="0"/>
    <n v="70"/>
    <n v="1"/>
    <n v="70"/>
    <n v="70"/>
    <n v="11.9"/>
    <n v="11.9"/>
  </r>
  <r>
    <s v=""/>
    <n v="0"/>
    <s v="10015441A011892L340"/>
    <s v="10015441A011892L340M"/>
    <n v="1001544"/>
    <s v="1A01189"/>
    <s v="2L340"/>
    <s v="M"/>
    <s v="VERSACE"/>
    <s v="FW22&amp;Before"/>
    <s v="2022PE"/>
    <x v="2"/>
    <x v="0"/>
    <s v="SILK &amp; OTHER ACC"/>
    <x v="4"/>
    <s v="SOCKS"/>
    <s v="EOS"/>
    <n v="1"/>
    <n v="0"/>
    <n v="0"/>
    <n v="0"/>
    <n v="0"/>
    <n v="0"/>
    <n v="0"/>
    <n v="1"/>
    <n v="70"/>
    <n v="0"/>
    <n v="0"/>
    <n v="0"/>
    <n v="0"/>
    <n v="0"/>
    <n v="0"/>
    <n v="70"/>
    <n v="1"/>
    <n v="70"/>
    <n v="70"/>
    <n v="11.9"/>
    <n v="11.9"/>
  </r>
  <r>
    <s v="1001543_1A01189_2L340"/>
    <n v="1"/>
    <s v="10015431A011892L340"/>
    <s v="10015431A011892L340S"/>
    <n v="1001543"/>
    <s v="1A01189"/>
    <s v="2L340"/>
    <s v="S"/>
    <s v="VERSACE"/>
    <s v="FW22&amp;Before"/>
    <s v="2022PE"/>
    <x v="2"/>
    <x v="0"/>
    <s v="SILK &amp; OTHER ACC"/>
    <x v="4"/>
    <s v="SOCKS"/>
    <s v="EOS"/>
    <n v="1"/>
    <n v="0"/>
    <n v="0"/>
    <n v="0"/>
    <n v="0"/>
    <n v="0"/>
    <n v="0"/>
    <n v="1"/>
    <n v="50"/>
    <n v="0"/>
    <n v="0"/>
    <n v="0"/>
    <n v="0"/>
    <n v="0"/>
    <n v="0"/>
    <n v="50"/>
    <n v="1"/>
    <n v="50"/>
    <n v="50"/>
    <n v="8.5"/>
    <n v="8.5"/>
  </r>
  <r>
    <s v=""/>
    <n v="0"/>
    <s v="10015431A011892L340"/>
    <s v="10015431A011892L340M"/>
    <n v="1001543"/>
    <s v="1A01189"/>
    <s v="2L340"/>
    <s v="M"/>
    <s v="VERSACE"/>
    <s v="FW22&amp;Before"/>
    <s v="2022PE"/>
    <x v="2"/>
    <x v="0"/>
    <s v="SILK &amp; OTHER ACC"/>
    <x v="4"/>
    <s v="SOCKS"/>
    <s v="EOS"/>
    <n v="1"/>
    <n v="0"/>
    <n v="0"/>
    <n v="0"/>
    <n v="0"/>
    <n v="0"/>
    <n v="0"/>
    <n v="1"/>
    <n v="50"/>
    <n v="0"/>
    <n v="0"/>
    <n v="0"/>
    <n v="0"/>
    <n v="0"/>
    <n v="0"/>
    <n v="50"/>
    <n v="1"/>
    <n v="50"/>
    <n v="50"/>
    <n v="8.5"/>
    <n v="8.5"/>
  </r>
  <r>
    <s v=""/>
    <n v="0"/>
    <s v="10015431A011892L340"/>
    <s v="10015431A011892L340L"/>
    <n v="1001543"/>
    <s v="1A01189"/>
    <s v="2L340"/>
    <s v="L"/>
    <s v="VERSACE"/>
    <s v="FW22&amp;Before"/>
    <s v="2022PE"/>
    <x v="2"/>
    <x v="0"/>
    <s v="SILK &amp; OTHER ACC"/>
    <x v="4"/>
    <s v="SOCKS"/>
    <s v="EOS"/>
    <n v="0"/>
    <n v="0"/>
    <n v="0"/>
    <n v="0"/>
    <n v="0"/>
    <n v="0"/>
    <n v="0"/>
    <n v="0"/>
    <n v="0"/>
    <n v="0"/>
    <n v="0"/>
    <n v="0"/>
    <n v="0"/>
    <n v="0"/>
    <n v="0"/>
    <n v="0"/>
    <n v="0"/>
    <n v="50"/>
    <n v="0"/>
    <n v="8.5"/>
    <n v="0"/>
  </r>
  <r>
    <s v="1001543_1A01189_2P680"/>
    <n v="1"/>
    <s v="10015431A011892P680"/>
    <s v="10015431A011892P680S"/>
    <n v="1001543"/>
    <s v="1A01189"/>
    <s v="2P680"/>
    <s v="S"/>
    <s v="VERSACE"/>
    <s v="FW22&amp;Before"/>
    <s v="2022PE"/>
    <x v="2"/>
    <x v="0"/>
    <s v="SILK &amp; OTHER ACC"/>
    <x v="4"/>
    <s v="SOCKS"/>
    <s v="EOS"/>
    <n v="19"/>
    <n v="0"/>
    <n v="0"/>
    <n v="0"/>
    <n v="0"/>
    <n v="0"/>
    <n v="0"/>
    <n v="19"/>
    <n v="950"/>
    <n v="0"/>
    <n v="0"/>
    <n v="0"/>
    <n v="0"/>
    <n v="0"/>
    <n v="0"/>
    <n v="950"/>
    <n v="19"/>
    <n v="50"/>
    <n v="950"/>
    <n v="8.5"/>
    <n v="161.5"/>
  </r>
  <r>
    <s v=""/>
    <n v="0"/>
    <s v="10015431A011892P680"/>
    <s v="10015431A011892P680M"/>
    <n v="1001543"/>
    <s v="1A01189"/>
    <s v="2P680"/>
    <s v="M"/>
    <s v="VERSACE"/>
    <s v="FW22&amp;Before"/>
    <s v="2022PE"/>
    <x v="2"/>
    <x v="0"/>
    <s v="SILK &amp; OTHER ACC"/>
    <x v="4"/>
    <s v="SOCKS"/>
    <s v="EOS"/>
    <n v="1"/>
    <n v="0"/>
    <n v="0"/>
    <n v="0"/>
    <n v="0"/>
    <n v="0"/>
    <n v="0"/>
    <n v="1"/>
    <n v="50"/>
    <n v="0"/>
    <n v="0"/>
    <n v="0"/>
    <n v="0"/>
    <n v="0"/>
    <n v="0"/>
    <n v="50"/>
    <n v="1"/>
    <n v="50"/>
    <n v="50"/>
    <n v="8.5"/>
    <n v="8.5"/>
  </r>
  <r>
    <s v="1005507_IK0203_2P910"/>
    <n v="1"/>
    <s v="1005507IK02032P910"/>
    <s v="1005507IK02032P910S"/>
    <n v="1005507"/>
    <s v="IK0203"/>
    <s v="2P910"/>
    <s v="S"/>
    <s v="VERSACE"/>
    <s v="FW22&amp;Before"/>
    <s v="2022PE"/>
    <x v="2"/>
    <x v="0"/>
    <s v="SILK &amp; OTHER ACC"/>
    <x v="4"/>
    <s v="SOCKS"/>
    <s v="EOS"/>
    <n v="1"/>
    <n v="0"/>
    <n v="0"/>
    <n v="0"/>
    <n v="0"/>
    <n v="0"/>
    <n v="0"/>
    <n v="1"/>
    <n v="80"/>
    <n v="0"/>
    <n v="0"/>
    <n v="0"/>
    <n v="0"/>
    <n v="0"/>
    <n v="0"/>
    <n v="80"/>
    <n v="1"/>
    <n v="80"/>
    <n v="80"/>
    <n v="13.600000000000001"/>
    <n v="13.600000000000001"/>
  </r>
  <r>
    <s v=""/>
    <n v="0"/>
    <s v="1005507IK02032P910"/>
    <s v="1005507IK02032P910M"/>
    <n v="1005507"/>
    <s v="IK0203"/>
    <s v="2P910"/>
    <s v="M"/>
    <s v="VERSACE"/>
    <s v="FW22&amp;Before"/>
    <s v="2022PE"/>
    <x v="2"/>
    <x v="0"/>
    <s v="SILK &amp; OTHER ACC"/>
    <x v="4"/>
    <s v="SOCKS"/>
    <s v="EOS"/>
    <n v="1"/>
    <n v="0"/>
    <n v="0"/>
    <n v="0"/>
    <n v="0"/>
    <n v="0"/>
    <n v="0"/>
    <n v="1"/>
    <n v="80"/>
    <n v="0"/>
    <n v="0"/>
    <n v="0"/>
    <n v="0"/>
    <n v="0"/>
    <n v="0"/>
    <n v="80"/>
    <n v="1"/>
    <n v="80"/>
    <n v="80"/>
    <n v="13.600000000000001"/>
    <n v="13.600000000000001"/>
  </r>
  <r>
    <s v="1005507_IK0203_2Y510"/>
    <n v="1"/>
    <s v="1005507IK02032Y510"/>
    <s v="1005507IK02032Y510S"/>
    <n v="1005507"/>
    <s v="IK0203"/>
    <s v="2Y510"/>
    <s v="S"/>
    <s v="VERSACE"/>
    <s v="FW22&amp;Before"/>
    <s v="2022PE"/>
    <x v="2"/>
    <x v="0"/>
    <s v="SILK &amp; OTHER ACC"/>
    <x v="4"/>
    <s v="SOCKS"/>
    <s v="EOS"/>
    <n v="2"/>
    <n v="0"/>
    <n v="0"/>
    <n v="0"/>
    <n v="0"/>
    <n v="0"/>
    <n v="0"/>
    <n v="2"/>
    <n v="160"/>
    <n v="0"/>
    <n v="0"/>
    <n v="0"/>
    <n v="0"/>
    <n v="0"/>
    <n v="0"/>
    <n v="160"/>
    <n v="2"/>
    <n v="80"/>
    <n v="160"/>
    <n v="13.600000000000001"/>
    <n v="27.200000000000003"/>
  </r>
  <r>
    <s v="1005507_1A03321_2W020"/>
    <n v="1"/>
    <s v="10055071A033212W020"/>
    <s v="10055071A033212W020S"/>
    <n v="1005507"/>
    <s v="1A03321"/>
    <s v="2W020"/>
    <s v="S"/>
    <s v="VERSACE"/>
    <s v="FW22&amp;Before"/>
    <s v="2022PE"/>
    <x v="2"/>
    <x v="0"/>
    <s v="SILK &amp; OTHER ACC"/>
    <x v="4"/>
    <s v="SOCKS"/>
    <s v="EOS"/>
    <n v="3"/>
    <n v="0"/>
    <n v="0"/>
    <n v="0"/>
    <n v="0"/>
    <n v="0"/>
    <n v="0"/>
    <n v="3"/>
    <n v="210"/>
    <n v="0"/>
    <n v="0"/>
    <n v="0"/>
    <n v="0"/>
    <n v="0"/>
    <n v="0"/>
    <n v="210"/>
    <n v="3"/>
    <n v="70"/>
    <n v="210"/>
    <n v="11.9"/>
    <n v="35.700000000000003"/>
  </r>
  <r>
    <s v=""/>
    <n v="0"/>
    <s v="10055071A033212W020"/>
    <s v="10055071A033212W020M"/>
    <n v="1005507"/>
    <s v="1A03321"/>
    <s v="2W020"/>
    <s v="M"/>
    <s v="VERSACE"/>
    <s v="FW22&amp;Before"/>
    <s v="2022PE"/>
    <x v="2"/>
    <x v="0"/>
    <s v="SILK &amp; OTHER ACC"/>
    <x v="4"/>
    <s v="SOCKS"/>
    <s v="EOS"/>
    <n v="1"/>
    <n v="0"/>
    <n v="0"/>
    <n v="0"/>
    <n v="0"/>
    <n v="0"/>
    <n v="0"/>
    <n v="1"/>
    <n v="70"/>
    <n v="0"/>
    <n v="0"/>
    <n v="0"/>
    <n v="0"/>
    <n v="0"/>
    <n v="0"/>
    <n v="70"/>
    <n v="1"/>
    <n v="70"/>
    <n v="70"/>
    <n v="11.9"/>
    <n v="11.9"/>
  </r>
  <r>
    <s v=""/>
    <n v="0"/>
    <s v="10055071A033212W020"/>
    <s v="10055071A033212W020L"/>
    <n v="1005507"/>
    <s v="1A03321"/>
    <s v="2W020"/>
    <s v="L"/>
    <s v="VERSACE"/>
    <s v="FW22&amp;Before"/>
    <s v="2022PE"/>
    <x v="2"/>
    <x v="0"/>
    <s v="SILK &amp; OTHER ACC"/>
    <x v="4"/>
    <s v="SOCKS"/>
    <s v="EOS"/>
    <n v="3"/>
    <n v="0"/>
    <n v="0"/>
    <n v="0"/>
    <n v="0"/>
    <n v="0"/>
    <n v="0"/>
    <n v="3"/>
    <n v="210"/>
    <n v="0"/>
    <n v="0"/>
    <n v="0"/>
    <n v="0"/>
    <n v="0"/>
    <n v="0"/>
    <n v="210"/>
    <n v="3"/>
    <n v="70"/>
    <n v="210"/>
    <n v="11.9"/>
    <n v="35.700000000000003"/>
  </r>
  <r>
    <s v="1005507_1A03321_2B020"/>
    <n v="1"/>
    <s v="10055071A033212B020"/>
    <s v="10055071A033212B020S"/>
    <n v="1005507"/>
    <s v="1A03321"/>
    <s v="2B020"/>
    <s v="S"/>
    <s v="VERSACE"/>
    <s v="FW22&amp;Before"/>
    <s v="2022PE"/>
    <x v="2"/>
    <x v="0"/>
    <s v="SILK &amp; OTHER ACC"/>
    <x v="4"/>
    <s v="SOCKS"/>
    <s v="EOS"/>
    <n v="3"/>
    <n v="0"/>
    <n v="0"/>
    <n v="0"/>
    <n v="0"/>
    <n v="0"/>
    <n v="0"/>
    <n v="3"/>
    <n v="210"/>
    <n v="0"/>
    <n v="0"/>
    <n v="0"/>
    <n v="0"/>
    <n v="0"/>
    <n v="0"/>
    <n v="210"/>
    <n v="3"/>
    <n v="70"/>
    <n v="210"/>
    <n v="11.9"/>
    <n v="35.700000000000003"/>
  </r>
  <r>
    <s v=""/>
    <n v="0"/>
    <s v="10055071A033212B020"/>
    <s v="10055071A033212B020M"/>
    <n v="1005507"/>
    <s v="1A03321"/>
    <s v="2B020"/>
    <s v="M"/>
    <s v="VERSACE"/>
    <s v="FW22&amp;Before"/>
    <s v="2022PE"/>
    <x v="2"/>
    <x v="0"/>
    <s v="SILK &amp; OTHER ACC"/>
    <x v="4"/>
    <s v="SOCKS"/>
    <s v="EOS"/>
    <n v="2"/>
    <n v="0"/>
    <n v="0"/>
    <n v="0"/>
    <n v="0"/>
    <n v="0"/>
    <n v="0"/>
    <n v="2"/>
    <n v="140"/>
    <n v="0"/>
    <n v="0"/>
    <n v="0"/>
    <n v="0"/>
    <n v="0"/>
    <n v="0"/>
    <n v="140"/>
    <n v="2"/>
    <n v="70"/>
    <n v="140"/>
    <n v="11.9"/>
    <n v="23.8"/>
  </r>
  <r>
    <s v="ABD01094_A232185_1V390"/>
    <n v="1"/>
    <s v="ABD01094A2321851V390"/>
    <s v="ABD01094A2321851V3902"/>
    <s v="ABD01094"/>
    <s v="A232185"/>
    <s v="1V390"/>
    <n v="2"/>
    <s v="VERSACE UNDERWEAR AND BEACHWEAR"/>
    <s v="FW22&amp;Before"/>
    <s v="2022AI"/>
    <x v="0"/>
    <x v="1"/>
    <s v="RTW"/>
    <x v="17"/>
    <s v="SWIMSUIT"/>
    <s v="EOS"/>
    <n v="0"/>
    <n v="0"/>
    <n v="0"/>
    <n v="0"/>
    <n v="0"/>
    <n v="2"/>
    <n v="0"/>
    <n v="2"/>
    <n v="0"/>
    <n v="0"/>
    <n v="0"/>
    <n v="0"/>
    <n v="0"/>
    <n v="370"/>
    <n v="0"/>
    <n v="370"/>
    <n v="2"/>
    <n v="185"/>
    <n v="370"/>
    <n v="31.450000000000003"/>
    <n v="62.900000000000006"/>
  </r>
  <r>
    <s v=""/>
    <n v="0"/>
    <s v="ABD01094A2321851V390"/>
    <s v="ABD01094A2321851V3903"/>
    <s v="ABD01094"/>
    <s v="A232185"/>
    <s v="1V390"/>
    <n v="3"/>
    <s v="VERSACE UNDERWEAR AND BEACHWEAR"/>
    <s v="FW22&amp;Before"/>
    <s v="2022AI"/>
    <x v="0"/>
    <x v="1"/>
    <s v="RTW"/>
    <x v="17"/>
    <s v="SWIMSUIT"/>
    <s v="EOS"/>
    <n v="0"/>
    <n v="0"/>
    <n v="0"/>
    <n v="0"/>
    <n v="0"/>
    <n v="1"/>
    <n v="0"/>
    <n v="1"/>
    <n v="0"/>
    <n v="0"/>
    <n v="0"/>
    <n v="0"/>
    <n v="0"/>
    <n v="185"/>
    <n v="0"/>
    <n v="185"/>
    <n v="1"/>
    <n v="185"/>
    <n v="185"/>
    <n v="31.450000000000003"/>
    <n v="31.450000000000003"/>
  </r>
  <r>
    <s v=""/>
    <n v="0"/>
    <s v="ABD01094A2321851V390"/>
    <s v="ABD01094A2321851V3904"/>
    <s v="ABD01094"/>
    <s v="A232185"/>
    <s v="1V390"/>
    <n v="4"/>
    <s v="VERSACE UNDERWEAR AND BEACHWEAR"/>
    <s v="FW22&amp;Before"/>
    <s v="2022AI"/>
    <x v="0"/>
    <x v="1"/>
    <s v="RTW"/>
    <x v="17"/>
    <s v="SWIMSUIT"/>
    <s v="EOS"/>
    <n v="0"/>
    <n v="0"/>
    <n v="0"/>
    <n v="0"/>
    <n v="0"/>
    <n v="1"/>
    <n v="0"/>
    <n v="1"/>
    <n v="0"/>
    <n v="0"/>
    <n v="0"/>
    <n v="0"/>
    <n v="0"/>
    <n v="185"/>
    <n v="0"/>
    <n v="185"/>
    <n v="1"/>
    <n v="185"/>
    <n v="185"/>
    <n v="31.450000000000003"/>
    <n v="31.450000000000003"/>
  </r>
  <r>
    <s v="ABD01093_A232185_1L310"/>
    <n v="1"/>
    <s v="ABD01093A2321851L310"/>
    <s v="ABD01093A2321851L3101"/>
    <s v="ABD01093"/>
    <s v="A232185"/>
    <s v="1L310"/>
    <n v="1"/>
    <s v="VERSACE UNDERWEAR AND BEACHWEAR"/>
    <s v="FW22&amp;Before"/>
    <s v="2022AI"/>
    <x v="0"/>
    <x v="1"/>
    <s v="RTW"/>
    <x v="17"/>
    <s v="SWIMSUIT"/>
    <s v="EOS"/>
    <n v="1"/>
    <n v="0"/>
    <n v="0"/>
    <n v="0"/>
    <n v="0"/>
    <n v="0"/>
    <n v="0"/>
    <n v="1"/>
    <n v="155"/>
    <n v="0"/>
    <n v="0"/>
    <n v="0"/>
    <n v="0"/>
    <n v="0"/>
    <n v="0"/>
    <n v="155"/>
    <n v="1"/>
    <n v="155"/>
    <n v="155"/>
    <n v="26.35"/>
    <n v="26.35"/>
  </r>
  <r>
    <s v=""/>
    <n v="0"/>
    <s v="ABD01093A2321851L310"/>
    <s v="ABD01093A2321851L3102"/>
    <s v="ABD01093"/>
    <s v="A232185"/>
    <s v="1L310"/>
    <n v="2"/>
    <s v="VERSACE UNDERWEAR AND BEACHWEAR"/>
    <s v="FW22&amp;Before"/>
    <s v="2022AI"/>
    <x v="0"/>
    <x v="1"/>
    <s v="RTW"/>
    <x v="17"/>
    <s v="SWIMSUIT"/>
    <s v="EOS"/>
    <n v="3"/>
    <n v="0"/>
    <n v="0"/>
    <n v="0"/>
    <n v="0"/>
    <n v="0"/>
    <n v="0"/>
    <n v="3"/>
    <n v="465"/>
    <n v="0"/>
    <n v="0"/>
    <n v="0"/>
    <n v="0"/>
    <n v="0"/>
    <n v="0"/>
    <n v="465"/>
    <n v="3"/>
    <n v="155"/>
    <n v="465"/>
    <n v="26.35"/>
    <n v="79.050000000000011"/>
  </r>
  <r>
    <s v=""/>
    <n v="0"/>
    <s v="ABD01093A2321851L310"/>
    <s v="ABD01093A2321851L3103"/>
    <s v="ABD01093"/>
    <s v="A232185"/>
    <s v="1L310"/>
    <n v="3"/>
    <s v="VERSACE UNDERWEAR AND BEACHWEAR"/>
    <s v="FW22&amp;Before"/>
    <s v="2022AI"/>
    <x v="0"/>
    <x v="1"/>
    <s v="RTW"/>
    <x v="17"/>
    <s v="SWIMSUIT"/>
    <s v="EOS"/>
    <n v="2"/>
    <n v="0"/>
    <n v="0"/>
    <n v="0"/>
    <n v="0"/>
    <n v="0"/>
    <n v="0"/>
    <n v="2"/>
    <n v="310"/>
    <n v="0"/>
    <n v="0"/>
    <n v="0"/>
    <n v="0"/>
    <n v="0"/>
    <n v="0"/>
    <n v="310"/>
    <n v="2"/>
    <n v="155"/>
    <n v="310"/>
    <n v="26.35"/>
    <n v="52.7"/>
  </r>
  <r>
    <s v=""/>
    <n v="0"/>
    <s v="ABD01093A2321851L310"/>
    <s v="ABD01093A2321851L3104"/>
    <s v="ABD01093"/>
    <s v="A232185"/>
    <s v="1L310"/>
    <n v="4"/>
    <s v="VERSACE UNDERWEAR AND BEACHWEAR"/>
    <s v="FW22&amp;Before"/>
    <s v="2022AI"/>
    <x v="0"/>
    <x v="1"/>
    <s v="RTW"/>
    <x v="17"/>
    <s v="SWIMSUIT"/>
    <s v="EOS"/>
    <n v="0"/>
    <n v="0"/>
    <n v="0"/>
    <n v="0"/>
    <n v="0"/>
    <n v="0"/>
    <n v="0"/>
    <n v="0"/>
    <n v="0"/>
    <n v="0"/>
    <n v="0"/>
    <n v="0"/>
    <n v="0"/>
    <n v="0"/>
    <n v="0"/>
    <n v="0"/>
    <n v="0"/>
    <n v="155"/>
    <n v="0"/>
    <n v="26.35"/>
    <n v="0"/>
  </r>
  <r>
    <s v="ABD01095_A232185_1L310"/>
    <n v="1"/>
    <s v="ABD01095A2321851L310"/>
    <s v="ABD01095A2321851L3101"/>
    <s v="ABD01095"/>
    <s v="A232185"/>
    <s v="1L310"/>
    <n v="1"/>
    <s v="VERSACE UNDERWEAR AND BEACHWEAR"/>
    <s v="FW22&amp;Before"/>
    <s v="2022AI"/>
    <x v="0"/>
    <x v="1"/>
    <s v="RTW"/>
    <x v="17"/>
    <s v="SWIMSUIT"/>
    <s v="EOS"/>
    <n v="2"/>
    <n v="0"/>
    <n v="0"/>
    <n v="0"/>
    <n v="0"/>
    <n v="0"/>
    <n v="0"/>
    <n v="2"/>
    <n v="330"/>
    <n v="0"/>
    <n v="0"/>
    <n v="0"/>
    <n v="0"/>
    <n v="0"/>
    <n v="0"/>
    <n v="330"/>
    <n v="2"/>
    <n v="165"/>
    <n v="330"/>
    <n v="28.05"/>
    <n v="56.1"/>
  </r>
  <r>
    <s v=""/>
    <n v="0"/>
    <s v="ABD01095A2321851L310"/>
    <s v="ABD01095A2321851L3102"/>
    <s v="ABD01095"/>
    <s v="A232185"/>
    <s v="1L310"/>
    <n v="2"/>
    <s v="VERSACE UNDERWEAR AND BEACHWEAR"/>
    <s v="FW22&amp;Before"/>
    <s v="2022AI"/>
    <x v="0"/>
    <x v="1"/>
    <s v="RTW"/>
    <x v="17"/>
    <s v="SWIMSUIT"/>
    <s v="EOS"/>
    <n v="2"/>
    <n v="0"/>
    <n v="0"/>
    <n v="0"/>
    <n v="0"/>
    <n v="0"/>
    <n v="0"/>
    <n v="2"/>
    <n v="330"/>
    <n v="0"/>
    <n v="0"/>
    <n v="0"/>
    <n v="0"/>
    <n v="0"/>
    <n v="0"/>
    <n v="330"/>
    <n v="2"/>
    <n v="165"/>
    <n v="330"/>
    <n v="28.05"/>
    <n v="56.1"/>
  </r>
  <r>
    <s v=""/>
    <n v="0"/>
    <s v="ABD01095A2321851L310"/>
    <s v="ABD01095A2321851L3103"/>
    <s v="ABD01095"/>
    <s v="A232185"/>
    <s v="1L310"/>
    <n v="3"/>
    <s v="VERSACE UNDERWEAR AND BEACHWEAR"/>
    <s v="FW22&amp;Before"/>
    <s v="2022AI"/>
    <x v="0"/>
    <x v="1"/>
    <s v="RTW"/>
    <x v="17"/>
    <s v="SWIMSUIT"/>
    <s v="EOS"/>
    <n v="1"/>
    <n v="0"/>
    <n v="0"/>
    <n v="0"/>
    <n v="0"/>
    <n v="0"/>
    <n v="0"/>
    <n v="1"/>
    <n v="165"/>
    <n v="0"/>
    <n v="0"/>
    <n v="0"/>
    <n v="0"/>
    <n v="0"/>
    <n v="0"/>
    <n v="165"/>
    <n v="1"/>
    <n v="165"/>
    <n v="165"/>
    <n v="28.05"/>
    <n v="28.05"/>
  </r>
  <r>
    <s v="ABD01094_A232185_1P580"/>
    <n v="1"/>
    <s v="ABD01094A2321851P580"/>
    <s v="ABD01094A2321851P5803"/>
    <s v="ABD01094"/>
    <s v="A232185"/>
    <s v="1P580"/>
    <n v="3"/>
    <s v="VERSACE UNDERWEAR AND BEACHWEAR"/>
    <s v="SS23"/>
    <s v="2023PE"/>
    <x v="0"/>
    <x v="1"/>
    <s v="RTW"/>
    <x v="17"/>
    <s v="SWIMSUIT"/>
    <s v="EOS"/>
    <n v="0"/>
    <n v="0"/>
    <n v="0"/>
    <n v="0"/>
    <n v="0"/>
    <n v="0"/>
    <n v="0"/>
    <n v="0"/>
    <n v="0"/>
    <n v="0"/>
    <n v="0"/>
    <n v="0"/>
    <n v="0"/>
    <n v="0"/>
    <n v="0"/>
    <n v="0"/>
    <n v="0"/>
    <n v="185"/>
    <n v="0"/>
    <n v="31.450000000000003"/>
    <n v="0"/>
  </r>
  <r>
    <s v=""/>
    <n v="0"/>
    <s v="ABD01094A2321851P580"/>
    <s v="ABD01094A2321851P5804"/>
    <s v="ABD01094"/>
    <s v="A232185"/>
    <s v="1P580"/>
    <n v="4"/>
    <s v="VERSACE UNDERWEAR AND BEACHWEAR"/>
    <s v="SS23"/>
    <s v="2023PE"/>
    <x v="0"/>
    <x v="1"/>
    <s v="RTW"/>
    <x v="17"/>
    <s v="SWIMSUIT"/>
    <s v="EOS"/>
    <n v="0"/>
    <n v="0"/>
    <n v="1"/>
    <n v="0"/>
    <n v="0"/>
    <n v="0"/>
    <n v="0"/>
    <n v="1"/>
    <n v="0"/>
    <n v="0"/>
    <n v="185"/>
    <n v="0"/>
    <n v="0"/>
    <n v="0"/>
    <n v="0"/>
    <n v="185"/>
    <n v="1"/>
    <n v="185"/>
    <n v="185"/>
    <n v="31.450000000000003"/>
    <n v="31.450000000000003"/>
  </r>
  <r>
    <s v="1001378_A232185_A1008"/>
    <n v="1"/>
    <s v="1001378A232185A1008"/>
    <s v="1001378A232185A10081"/>
    <n v="1001378"/>
    <s v="A232185"/>
    <s v="A1008"/>
    <n v="1"/>
    <s v="VERSACE UNDERWEAR AND BEACHWEAR"/>
    <s v="SS23"/>
    <s v="2023PE"/>
    <x v="0"/>
    <x v="1"/>
    <s v="RTW"/>
    <x v="17"/>
    <s v="SWIMSUIT"/>
    <s v="EOS"/>
    <n v="0"/>
    <n v="0"/>
    <n v="0"/>
    <n v="0"/>
    <n v="0"/>
    <n v="1"/>
    <n v="0"/>
    <n v="1"/>
    <n v="0"/>
    <n v="0"/>
    <n v="0"/>
    <n v="0"/>
    <n v="0"/>
    <n v="145"/>
    <n v="0"/>
    <n v="145"/>
    <n v="1"/>
    <n v="145"/>
    <n v="145"/>
    <n v="24.650000000000002"/>
    <n v="24.650000000000002"/>
  </r>
  <r>
    <s v=""/>
    <n v="0"/>
    <s v="1001378A232185A1008"/>
    <s v="1001378A232185A10082"/>
    <n v="1001378"/>
    <s v="A232185"/>
    <s v="A1008"/>
    <n v="2"/>
    <s v="VERSACE UNDERWEAR AND BEACHWEAR"/>
    <s v="SS23"/>
    <s v="2023PE"/>
    <x v="0"/>
    <x v="1"/>
    <s v="RTW"/>
    <x v="17"/>
    <s v="SWIMSUIT"/>
    <s v="EOS"/>
    <n v="0"/>
    <n v="0"/>
    <n v="0"/>
    <n v="0"/>
    <n v="0"/>
    <n v="0"/>
    <n v="0"/>
    <n v="0"/>
    <n v="0"/>
    <n v="0"/>
    <n v="0"/>
    <n v="0"/>
    <n v="0"/>
    <n v="0"/>
    <n v="0"/>
    <n v="0"/>
    <n v="0"/>
    <n v="145"/>
    <n v="0"/>
    <n v="24.650000000000002"/>
    <n v="0"/>
  </r>
  <r>
    <s v=""/>
    <n v="0"/>
    <s v="1001378A232185A1008"/>
    <s v="1001378A232185A10083"/>
    <n v="1001378"/>
    <s v="A232185"/>
    <s v="A1008"/>
    <n v="3"/>
    <s v="VERSACE UNDERWEAR AND BEACHWEAR"/>
    <s v="SS23"/>
    <s v="2023PE"/>
    <x v="0"/>
    <x v="1"/>
    <s v="RTW"/>
    <x v="17"/>
    <s v="SWIMSUIT"/>
    <s v="EOS"/>
    <n v="0"/>
    <n v="0"/>
    <n v="0"/>
    <n v="0"/>
    <n v="0"/>
    <n v="0"/>
    <n v="0"/>
    <n v="0"/>
    <n v="0"/>
    <n v="0"/>
    <n v="0"/>
    <n v="0"/>
    <n v="0"/>
    <n v="0"/>
    <n v="0"/>
    <n v="0"/>
    <n v="0"/>
    <n v="145"/>
    <n v="0"/>
    <n v="24.650000000000002"/>
    <n v="0"/>
  </r>
  <r>
    <s v=""/>
    <n v="0"/>
    <s v="1001378A232185A1008"/>
    <s v="1001378A232185A10084"/>
    <n v="1001378"/>
    <s v="A232185"/>
    <s v="A1008"/>
    <n v="4"/>
    <s v="VERSACE UNDERWEAR AND BEACHWEAR"/>
    <s v="SS23"/>
    <s v="2023PE"/>
    <x v="0"/>
    <x v="1"/>
    <s v="RTW"/>
    <x v="17"/>
    <s v="SWIMSUIT"/>
    <s v="EOS"/>
    <n v="0"/>
    <n v="0"/>
    <n v="0"/>
    <n v="0"/>
    <n v="0"/>
    <n v="0"/>
    <n v="0"/>
    <n v="0"/>
    <n v="0"/>
    <n v="0"/>
    <n v="0"/>
    <n v="0"/>
    <n v="0"/>
    <n v="0"/>
    <n v="0"/>
    <n v="0"/>
    <n v="0"/>
    <n v="145"/>
    <n v="0"/>
    <n v="24.650000000000002"/>
    <n v="0"/>
  </r>
  <r>
    <s v="ABD01098_1A07161_2Y670"/>
    <n v="1"/>
    <s v="ABD010981A071612Y670"/>
    <s v="ABD010981A071612Y6702"/>
    <s v="ABD01098"/>
    <s v="1A07161"/>
    <s v="2Y670"/>
    <n v="2"/>
    <s v="VERSACE UNDERWEAR AND BEACHWEAR"/>
    <s v="SS23"/>
    <s v="2023PE"/>
    <x v="0"/>
    <x v="1"/>
    <s v="RTW"/>
    <x v="17"/>
    <s v="SWIMSUIT"/>
    <s v="EOS"/>
    <n v="0"/>
    <n v="0"/>
    <n v="0"/>
    <n v="0"/>
    <n v="0"/>
    <n v="2"/>
    <n v="0"/>
    <n v="2"/>
    <n v="0"/>
    <n v="0"/>
    <n v="0"/>
    <n v="0"/>
    <n v="0"/>
    <n v="590"/>
    <n v="0"/>
    <n v="590"/>
    <n v="2"/>
    <n v="295"/>
    <n v="590"/>
    <n v="50.150000000000006"/>
    <n v="100.30000000000001"/>
  </r>
  <r>
    <s v=""/>
    <n v="0"/>
    <s v="ABD010981A071612Y670"/>
    <s v="ABD010981A071612Y6703"/>
    <s v="ABD01098"/>
    <s v="1A07161"/>
    <s v="2Y670"/>
    <n v="3"/>
    <s v="VERSACE UNDERWEAR AND BEACHWEAR"/>
    <s v="SS23"/>
    <s v="2023PE"/>
    <x v="0"/>
    <x v="1"/>
    <s v="RTW"/>
    <x v="17"/>
    <s v="SWIMSUIT"/>
    <s v="EOS"/>
    <n v="0"/>
    <n v="0"/>
    <n v="0"/>
    <n v="0"/>
    <n v="0"/>
    <n v="1"/>
    <n v="0"/>
    <n v="1"/>
    <n v="0"/>
    <n v="0"/>
    <n v="0"/>
    <n v="0"/>
    <n v="0"/>
    <n v="295"/>
    <n v="0"/>
    <n v="295"/>
    <n v="1"/>
    <n v="295"/>
    <n v="295"/>
    <n v="50.150000000000006"/>
    <n v="50.150000000000006"/>
  </r>
  <r>
    <s v="ABD01093_A232185_2PK00"/>
    <n v="1"/>
    <s v="ABD01093A2321852PK00"/>
    <s v="ABD01093A2321852PK001"/>
    <s v="ABD01093"/>
    <s v="A232185"/>
    <s v="2PK00"/>
    <n v="1"/>
    <s v="VERSACE UNDERWEAR AND BEACHWEAR"/>
    <s v="SS23"/>
    <s v="2023PE"/>
    <x v="0"/>
    <x v="1"/>
    <s v="RTW"/>
    <x v="17"/>
    <s v="SWIMSUIT"/>
    <s v="EOS"/>
    <n v="0"/>
    <n v="0"/>
    <n v="1"/>
    <n v="0"/>
    <n v="0"/>
    <n v="0"/>
    <n v="0"/>
    <n v="1"/>
    <n v="0"/>
    <n v="0"/>
    <n v="155"/>
    <n v="0"/>
    <n v="0"/>
    <n v="0"/>
    <n v="0"/>
    <n v="155"/>
    <n v="1"/>
    <n v="155"/>
    <n v="155"/>
    <n v="26.35"/>
    <n v="26.35"/>
  </r>
  <r>
    <s v=""/>
    <n v="0"/>
    <s v="ABD01093A2321852PK00"/>
    <s v="ABD01093A2321852PK002"/>
    <s v="ABD01093"/>
    <s v="A232185"/>
    <s v="2PK00"/>
    <n v="2"/>
    <s v="VERSACE UNDERWEAR AND BEACHWEAR"/>
    <s v="SS23"/>
    <s v="2023PE"/>
    <x v="0"/>
    <x v="1"/>
    <s v="RTW"/>
    <x v="17"/>
    <s v="SWIMSUIT"/>
    <s v="EOS"/>
    <n v="0"/>
    <n v="0"/>
    <n v="0"/>
    <n v="0"/>
    <n v="0"/>
    <n v="3"/>
    <n v="0"/>
    <n v="3"/>
    <n v="0"/>
    <n v="0"/>
    <n v="0"/>
    <n v="0"/>
    <n v="0"/>
    <n v="465"/>
    <n v="0"/>
    <n v="465"/>
    <n v="3"/>
    <n v="155"/>
    <n v="465"/>
    <n v="26.35"/>
    <n v="79.050000000000011"/>
  </r>
  <r>
    <s v=""/>
    <n v="0"/>
    <s v="ABD01093A2321852PK00"/>
    <s v="ABD01093A2321852PK003"/>
    <s v="ABD01093"/>
    <s v="A232185"/>
    <s v="2PK00"/>
    <n v="3"/>
    <s v="VERSACE UNDERWEAR AND BEACHWEAR"/>
    <s v="SS23"/>
    <s v="2023PE"/>
    <x v="0"/>
    <x v="1"/>
    <s v="RTW"/>
    <x v="17"/>
    <s v="SWIMSUIT"/>
    <s v="EOS"/>
    <n v="0"/>
    <n v="0"/>
    <n v="1"/>
    <n v="0"/>
    <n v="0"/>
    <n v="0"/>
    <n v="0"/>
    <n v="1"/>
    <n v="0"/>
    <n v="0"/>
    <n v="155"/>
    <n v="0"/>
    <n v="0"/>
    <n v="0"/>
    <n v="0"/>
    <n v="155"/>
    <n v="1"/>
    <n v="155"/>
    <n v="155"/>
    <n v="26.35"/>
    <n v="26.35"/>
  </r>
  <r>
    <s v="ABD01093_A232185_1P580"/>
    <n v="1"/>
    <s v="ABD01093A2321851P580"/>
    <s v="ABD01093A2321851P5801"/>
    <s v="ABD01093"/>
    <s v="A232185"/>
    <s v="1P580"/>
    <n v="1"/>
    <s v="VERSACE UNDERWEAR AND BEACHWEAR"/>
    <s v="SS23"/>
    <s v="2023PE"/>
    <x v="0"/>
    <x v="1"/>
    <s v="RTW"/>
    <x v="17"/>
    <s v="SWIMSUIT"/>
    <s v="EOS"/>
    <n v="0"/>
    <n v="0"/>
    <n v="0"/>
    <n v="0"/>
    <n v="0"/>
    <n v="2"/>
    <n v="0"/>
    <n v="2"/>
    <n v="0"/>
    <n v="0"/>
    <n v="0"/>
    <n v="0"/>
    <n v="0"/>
    <n v="310"/>
    <n v="0"/>
    <n v="310"/>
    <n v="2"/>
    <n v="155"/>
    <n v="310"/>
    <n v="26.35"/>
    <n v="52.7"/>
  </r>
  <r>
    <s v=""/>
    <n v="0"/>
    <s v="ABD01093A2321851P580"/>
    <s v="ABD01093A2321851P5802"/>
    <s v="ABD01093"/>
    <s v="A232185"/>
    <s v="1P580"/>
    <n v="2"/>
    <s v="VERSACE UNDERWEAR AND BEACHWEAR"/>
    <s v="SS23"/>
    <s v="2023PE"/>
    <x v="0"/>
    <x v="1"/>
    <s v="RTW"/>
    <x v="17"/>
    <s v="SWIMSUIT"/>
    <s v="EOS"/>
    <n v="0"/>
    <n v="0"/>
    <n v="0"/>
    <n v="0"/>
    <n v="0"/>
    <n v="2"/>
    <n v="0"/>
    <n v="2"/>
    <n v="0"/>
    <n v="0"/>
    <n v="0"/>
    <n v="0"/>
    <n v="0"/>
    <n v="310"/>
    <n v="0"/>
    <n v="310"/>
    <n v="2"/>
    <n v="155"/>
    <n v="310"/>
    <n v="26.35"/>
    <n v="52.7"/>
  </r>
  <r>
    <s v=""/>
    <n v="0"/>
    <s v="ABD01093A2321851P580"/>
    <s v="ABD01093A2321851P5803"/>
    <s v="ABD01093"/>
    <s v="A232185"/>
    <s v="1P580"/>
    <n v="3"/>
    <s v="VERSACE UNDERWEAR AND BEACHWEAR"/>
    <s v="SS23"/>
    <s v="2023PE"/>
    <x v="0"/>
    <x v="1"/>
    <s v="RTW"/>
    <x v="17"/>
    <s v="SWIMSUIT"/>
    <s v="EOS"/>
    <n v="0"/>
    <n v="0"/>
    <n v="1"/>
    <n v="0"/>
    <n v="0"/>
    <n v="2"/>
    <n v="0"/>
    <n v="3"/>
    <n v="0"/>
    <n v="0"/>
    <n v="155"/>
    <n v="0"/>
    <n v="0"/>
    <n v="310"/>
    <n v="0"/>
    <n v="465"/>
    <n v="3"/>
    <n v="155"/>
    <n v="465"/>
    <n v="26.35"/>
    <n v="79.050000000000011"/>
  </r>
  <r>
    <s v="ABD01093_1A07161_2Y670"/>
    <n v="1"/>
    <s v="ABD010931A071612Y670"/>
    <s v="ABD010931A071612Y6701"/>
    <s v="ABD01093"/>
    <s v="1A07161"/>
    <s v="2Y670"/>
    <n v="1"/>
    <s v="VERSACE UNDERWEAR AND BEACHWEAR"/>
    <s v="SS23"/>
    <s v="2023PE"/>
    <x v="0"/>
    <x v="1"/>
    <s v="RTW"/>
    <x v="17"/>
    <s v="SWIMSUIT"/>
    <s v="EOS"/>
    <n v="0"/>
    <n v="0"/>
    <n v="1"/>
    <n v="0"/>
    <n v="0"/>
    <n v="1"/>
    <n v="0"/>
    <n v="2"/>
    <n v="0"/>
    <n v="0"/>
    <n v="155"/>
    <n v="0"/>
    <n v="0"/>
    <n v="155"/>
    <n v="0"/>
    <n v="310"/>
    <n v="2"/>
    <n v="155"/>
    <n v="310"/>
    <n v="26.35"/>
    <n v="52.7"/>
  </r>
  <r>
    <s v=""/>
    <n v="0"/>
    <s v="ABD010931A071612Y670"/>
    <s v="ABD010931A071612Y6702"/>
    <s v="ABD01093"/>
    <s v="1A07161"/>
    <s v="2Y670"/>
    <n v="2"/>
    <s v="VERSACE UNDERWEAR AND BEACHWEAR"/>
    <s v="SS23"/>
    <s v="2023PE"/>
    <x v="0"/>
    <x v="1"/>
    <s v="RTW"/>
    <x v="17"/>
    <s v="SWIMSUIT"/>
    <s v="EOS"/>
    <n v="0"/>
    <n v="0"/>
    <n v="0"/>
    <n v="0"/>
    <n v="0"/>
    <n v="1"/>
    <n v="0"/>
    <n v="1"/>
    <n v="0"/>
    <n v="0"/>
    <n v="0"/>
    <n v="0"/>
    <n v="0"/>
    <n v="155"/>
    <n v="0"/>
    <n v="155"/>
    <n v="1"/>
    <n v="155"/>
    <n v="155"/>
    <n v="26.35"/>
    <n v="26.35"/>
  </r>
  <r>
    <s v=""/>
    <n v="0"/>
    <s v="ABD010931A071612Y670"/>
    <s v="ABD010931A071612Y6703"/>
    <s v="ABD01093"/>
    <s v="1A07161"/>
    <s v="2Y670"/>
    <n v="3"/>
    <s v="VERSACE UNDERWEAR AND BEACHWEAR"/>
    <s v="SS23"/>
    <s v="2023PE"/>
    <x v="0"/>
    <x v="1"/>
    <s v="RTW"/>
    <x v="17"/>
    <s v="SWIMSUIT"/>
    <s v="EOS"/>
    <n v="0"/>
    <n v="0"/>
    <n v="0"/>
    <n v="0"/>
    <n v="0"/>
    <n v="1"/>
    <n v="0"/>
    <n v="1"/>
    <n v="0"/>
    <n v="0"/>
    <n v="0"/>
    <n v="0"/>
    <n v="0"/>
    <n v="155"/>
    <n v="0"/>
    <n v="155"/>
    <n v="1"/>
    <n v="155"/>
    <n v="155"/>
    <n v="26.35"/>
    <n v="26.35"/>
  </r>
  <r>
    <s v="1001407_1A05460_5P110"/>
    <n v="1"/>
    <s v="10014071A054605P110"/>
    <s v="10014071A054605P1101"/>
    <n v="1001407"/>
    <s v="1A05460"/>
    <s v="5P110"/>
    <n v="1"/>
    <s v="VERSACE UNDERWEAR AND BEACHWEAR"/>
    <s v="SS23"/>
    <s v="2023PE"/>
    <x v="0"/>
    <x v="1"/>
    <s v="RTW"/>
    <x v="17"/>
    <s v="SWIMSUIT"/>
    <s v="EOS"/>
    <n v="0"/>
    <n v="1"/>
    <n v="0"/>
    <n v="0"/>
    <n v="1"/>
    <n v="1"/>
    <n v="0"/>
    <n v="3"/>
    <n v="0"/>
    <n v="235"/>
    <n v="0"/>
    <n v="0"/>
    <n v="235"/>
    <n v="235"/>
    <n v="0"/>
    <n v="705"/>
    <n v="3"/>
    <n v="235"/>
    <n v="705"/>
    <n v="39.950000000000003"/>
    <n v="119.85000000000001"/>
  </r>
  <r>
    <s v=""/>
    <n v="0"/>
    <s v="10014071A054605P110"/>
    <s v="10014071A054605P1102"/>
    <n v="1001407"/>
    <s v="1A05460"/>
    <s v="5P110"/>
    <n v="2"/>
    <s v="VERSACE UNDERWEAR AND BEACHWEAR"/>
    <s v="SS23"/>
    <s v="2023PE"/>
    <x v="0"/>
    <x v="1"/>
    <s v="RTW"/>
    <x v="17"/>
    <s v="SWIMSUIT"/>
    <s v="EOS"/>
    <n v="0"/>
    <n v="1"/>
    <n v="1"/>
    <n v="0"/>
    <n v="1"/>
    <n v="0"/>
    <n v="0"/>
    <n v="3"/>
    <n v="0"/>
    <n v="235"/>
    <n v="235"/>
    <n v="0"/>
    <n v="235"/>
    <n v="0"/>
    <n v="0"/>
    <n v="705"/>
    <n v="3"/>
    <n v="235"/>
    <n v="705"/>
    <n v="39.950000000000003"/>
    <n v="119.85000000000001"/>
  </r>
  <r>
    <s v=""/>
    <n v="0"/>
    <s v="10014071A054605P110"/>
    <s v="10014071A054605P1103"/>
    <n v="1001407"/>
    <s v="1A05460"/>
    <s v="5P110"/>
    <n v="3"/>
    <s v="VERSACE UNDERWEAR AND BEACHWEAR"/>
    <s v="SS23"/>
    <s v="2023PE"/>
    <x v="0"/>
    <x v="1"/>
    <s v="RTW"/>
    <x v="17"/>
    <s v="SWIMSUIT"/>
    <s v="EOS"/>
    <n v="0"/>
    <n v="0"/>
    <n v="2"/>
    <n v="0"/>
    <n v="1"/>
    <n v="0"/>
    <n v="0"/>
    <n v="3"/>
    <n v="0"/>
    <n v="0"/>
    <n v="470"/>
    <n v="0"/>
    <n v="235"/>
    <n v="0"/>
    <n v="0"/>
    <n v="705"/>
    <n v="3"/>
    <n v="235"/>
    <n v="705"/>
    <n v="39.950000000000003"/>
    <n v="119.85000000000001"/>
  </r>
  <r>
    <s v=""/>
    <n v="0"/>
    <s v="10014071A054605P110"/>
    <s v="10014071A054605P1104"/>
    <n v="1001407"/>
    <s v="1A05460"/>
    <s v="5P110"/>
    <n v="4"/>
    <s v="VERSACE UNDERWEAR AND BEACHWEAR"/>
    <s v="SS23"/>
    <s v="2023PE"/>
    <x v="0"/>
    <x v="1"/>
    <s v="RTW"/>
    <x v="17"/>
    <s v="SWIMSUIT"/>
    <s v="EOS"/>
    <n v="0"/>
    <n v="0"/>
    <n v="1"/>
    <n v="0"/>
    <n v="1"/>
    <n v="0"/>
    <n v="0"/>
    <n v="2"/>
    <n v="0"/>
    <n v="0"/>
    <n v="235"/>
    <n v="0"/>
    <n v="235"/>
    <n v="0"/>
    <n v="0"/>
    <n v="470"/>
    <n v="2"/>
    <n v="235"/>
    <n v="470"/>
    <n v="39.950000000000003"/>
    <n v="79.900000000000006"/>
  </r>
  <r>
    <s v="1001407_1A07359_5BA50"/>
    <n v="1"/>
    <s v="10014071A073595BA50"/>
    <s v="10014071A073595BA501"/>
    <n v="1001407"/>
    <s v="1A07359"/>
    <s v="5BA50"/>
    <n v="1"/>
    <s v="VERSACE UNDERWEAR AND BEACHWEAR"/>
    <s v="SS23"/>
    <s v="2023PE"/>
    <x v="0"/>
    <x v="1"/>
    <s v="RTW"/>
    <x v="17"/>
    <s v="SWIMSUIT"/>
    <s v="EOS"/>
    <n v="0"/>
    <n v="0"/>
    <n v="2"/>
    <n v="0"/>
    <n v="0"/>
    <n v="1"/>
    <n v="0"/>
    <n v="3"/>
    <n v="0"/>
    <n v="0"/>
    <n v="490"/>
    <n v="0"/>
    <n v="0"/>
    <n v="245"/>
    <n v="0"/>
    <n v="735"/>
    <n v="3"/>
    <n v="245"/>
    <n v="735"/>
    <n v="41.650000000000006"/>
    <n v="124.95000000000002"/>
  </r>
  <r>
    <s v=""/>
    <n v="0"/>
    <s v="10014071A073595BA50"/>
    <s v="10014071A073595BA502"/>
    <n v="1001407"/>
    <s v="1A07359"/>
    <s v="5BA50"/>
    <n v="2"/>
    <s v="VERSACE UNDERWEAR AND BEACHWEAR"/>
    <s v="SS23"/>
    <s v="2023PE"/>
    <x v="0"/>
    <x v="1"/>
    <s v="RTW"/>
    <x v="17"/>
    <s v="SWIMSUIT"/>
    <s v="EOS"/>
    <n v="0"/>
    <n v="0"/>
    <n v="2"/>
    <n v="0"/>
    <n v="0"/>
    <n v="1"/>
    <n v="0"/>
    <n v="3"/>
    <n v="0"/>
    <n v="0"/>
    <n v="490"/>
    <n v="0"/>
    <n v="0"/>
    <n v="245"/>
    <n v="0"/>
    <n v="735"/>
    <n v="3"/>
    <n v="245"/>
    <n v="735"/>
    <n v="41.650000000000006"/>
    <n v="124.95000000000002"/>
  </r>
  <r>
    <s v=""/>
    <n v="0"/>
    <s v="10014071A073595BA50"/>
    <s v="10014071A073595BA503"/>
    <n v="1001407"/>
    <s v="1A07359"/>
    <s v="5BA50"/>
    <n v="3"/>
    <s v="VERSACE UNDERWEAR AND BEACHWEAR"/>
    <s v="SS23"/>
    <s v="2023PE"/>
    <x v="0"/>
    <x v="1"/>
    <s v="RTW"/>
    <x v="17"/>
    <s v="SWIMSUIT"/>
    <s v="EOS"/>
    <n v="0"/>
    <n v="1"/>
    <n v="0"/>
    <n v="0"/>
    <n v="0"/>
    <n v="2"/>
    <n v="0"/>
    <n v="3"/>
    <n v="0"/>
    <n v="245"/>
    <n v="0"/>
    <n v="0"/>
    <n v="0"/>
    <n v="490"/>
    <n v="0"/>
    <n v="735"/>
    <n v="3"/>
    <n v="245"/>
    <n v="735"/>
    <n v="41.650000000000006"/>
    <n v="124.95000000000002"/>
  </r>
  <r>
    <s v="1003168_1A02262_1B000"/>
    <n v="1"/>
    <s v="10031681A022621B000"/>
    <s v="10031681A022621B0003"/>
    <n v="1003168"/>
    <s v="1A02262"/>
    <s v="1B000"/>
    <n v="3"/>
    <s v="VERSACE UNDERWEAR AND BEACHWEAR"/>
    <s v="SS23"/>
    <s v="2023PE"/>
    <x v="0"/>
    <x v="1"/>
    <s v="RTW"/>
    <x v="17"/>
    <s v="SWIMSUIT"/>
    <s v="EOS"/>
    <n v="0"/>
    <n v="0"/>
    <n v="0"/>
    <n v="0"/>
    <n v="0"/>
    <n v="4"/>
    <n v="0"/>
    <n v="4"/>
    <n v="0"/>
    <n v="0"/>
    <n v="0"/>
    <n v="0"/>
    <n v="0"/>
    <n v="2360"/>
    <n v="0"/>
    <n v="2360"/>
    <n v="4"/>
    <n v="590"/>
    <n v="2360"/>
    <n v="100.30000000000001"/>
    <n v="401.20000000000005"/>
  </r>
  <r>
    <s v=""/>
    <n v="0"/>
    <s v="10031681A022621B000"/>
    <s v="10031681A022621B0004"/>
    <n v="1003168"/>
    <s v="1A02262"/>
    <s v="1B000"/>
    <n v="4"/>
    <s v="VERSACE UNDERWEAR AND BEACHWEAR"/>
    <s v="SS23"/>
    <s v="2023PE"/>
    <x v="0"/>
    <x v="1"/>
    <s v="RTW"/>
    <x v="17"/>
    <s v="SWIMSUIT"/>
    <s v="EOS"/>
    <n v="0"/>
    <n v="0"/>
    <n v="0"/>
    <n v="0"/>
    <n v="0"/>
    <n v="1"/>
    <n v="0"/>
    <n v="1"/>
    <n v="0"/>
    <n v="0"/>
    <n v="0"/>
    <n v="0"/>
    <n v="0"/>
    <n v="590"/>
    <n v="0"/>
    <n v="590"/>
    <n v="1"/>
    <n v="590"/>
    <n v="590"/>
    <n v="100.30000000000001"/>
    <n v="100.30000000000001"/>
  </r>
  <r>
    <s v="1009800_1A07407_1B000"/>
    <n v="1"/>
    <s v="10098001A074071B000"/>
    <s v="10098001A074071B0001"/>
    <n v="1009800"/>
    <s v="1A07407"/>
    <s v="1B000"/>
    <n v="1"/>
    <s v="VERSACE UNDERWEAR AND BEACHWEAR"/>
    <s v="SS23"/>
    <s v="2023PE"/>
    <x v="0"/>
    <x v="1"/>
    <s v="RTW"/>
    <x v="17"/>
    <s v="SWIMSUIT"/>
    <s v="EOS"/>
    <n v="0"/>
    <n v="2"/>
    <n v="0"/>
    <n v="1"/>
    <n v="0"/>
    <n v="1"/>
    <n v="0"/>
    <n v="4"/>
    <n v="0"/>
    <n v="1100"/>
    <n v="0"/>
    <n v="550"/>
    <n v="0"/>
    <n v="550"/>
    <n v="0"/>
    <n v="2200"/>
    <n v="4"/>
    <n v="550"/>
    <n v="2200"/>
    <n v="93.5"/>
    <n v="374"/>
  </r>
  <r>
    <s v=""/>
    <n v="0"/>
    <s v="10098001A074071B000"/>
    <s v="10098001A074071B0002"/>
    <n v="1009800"/>
    <s v="1A07407"/>
    <s v="1B000"/>
    <n v="2"/>
    <s v="VERSACE UNDERWEAR AND BEACHWEAR"/>
    <s v="SS23"/>
    <s v="2023PE"/>
    <x v="0"/>
    <x v="1"/>
    <s v="RTW"/>
    <x v="17"/>
    <s v="SWIMSUIT"/>
    <s v="EOS"/>
    <n v="0"/>
    <n v="1"/>
    <n v="3"/>
    <n v="1"/>
    <n v="0"/>
    <n v="2"/>
    <n v="0"/>
    <n v="7"/>
    <n v="0"/>
    <n v="550"/>
    <n v="1650"/>
    <n v="550"/>
    <n v="0"/>
    <n v="1100"/>
    <n v="0"/>
    <n v="3850"/>
    <n v="7"/>
    <n v="550"/>
    <n v="3850"/>
    <n v="93.5"/>
    <n v="654.5"/>
  </r>
  <r>
    <s v=""/>
    <n v="0"/>
    <s v="10098001A074071B000"/>
    <s v="10098001A074071B0003"/>
    <n v="1009800"/>
    <s v="1A07407"/>
    <s v="1B000"/>
    <n v="3"/>
    <s v="VERSACE UNDERWEAR AND BEACHWEAR"/>
    <s v="SS23"/>
    <s v="2023PE"/>
    <x v="0"/>
    <x v="1"/>
    <s v="RTW"/>
    <x v="17"/>
    <s v="SWIMSUIT"/>
    <s v="EOS"/>
    <n v="0"/>
    <n v="0"/>
    <n v="0"/>
    <n v="0"/>
    <n v="0"/>
    <n v="2"/>
    <n v="0"/>
    <n v="2"/>
    <n v="0"/>
    <n v="0"/>
    <n v="0"/>
    <n v="0"/>
    <n v="0"/>
    <n v="1100"/>
    <n v="0"/>
    <n v="1100"/>
    <n v="2"/>
    <n v="550"/>
    <n v="1100"/>
    <n v="93.5"/>
    <n v="187"/>
  </r>
  <r>
    <s v="ABD01103_A232185_A1008"/>
    <n v="1"/>
    <s v="ABD01103A232185A1008"/>
    <s v="ABD01103A232185A10082"/>
    <s v="ABD01103"/>
    <s v="A232185"/>
    <s v="A1008"/>
    <n v="2"/>
    <s v="VERSACE UNDERWEAR AND BEACHWEAR"/>
    <s v="SS23"/>
    <s v="2023PE"/>
    <x v="0"/>
    <x v="1"/>
    <s v="RTW"/>
    <x v="17"/>
    <s v="SWIMSUIT"/>
    <s v="EOS"/>
    <n v="0"/>
    <n v="0"/>
    <n v="1"/>
    <n v="0"/>
    <n v="0"/>
    <n v="0"/>
    <n v="0"/>
    <n v="1"/>
    <n v="0"/>
    <n v="0"/>
    <n v="125"/>
    <n v="0"/>
    <n v="0"/>
    <n v="0"/>
    <n v="0"/>
    <n v="125"/>
    <n v="1"/>
    <n v="125"/>
    <n v="125"/>
    <n v="21.25"/>
    <n v="21.25"/>
  </r>
  <r>
    <s v=""/>
    <n v="0"/>
    <s v="ABD01103A232185A1008"/>
    <s v="ABD01103A232185A10083"/>
    <s v="ABD01103"/>
    <s v="A232185"/>
    <s v="A1008"/>
    <n v="3"/>
    <s v="VERSACE UNDERWEAR AND BEACHWEAR"/>
    <s v="SS23"/>
    <s v="2023PE"/>
    <x v="0"/>
    <x v="1"/>
    <s v="RTW"/>
    <x v="17"/>
    <s v="SWIMSUIT"/>
    <s v="EOS"/>
    <n v="0"/>
    <n v="0"/>
    <n v="1"/>
    <n v="0"/>
    <n v="0"/>
    <n v="0"/>
    <n v="0"/>
    <n v="1"/>
    <n v="0"/>
    <n v="0"/>
    <n v="125"/>
    <n v="0"/>
    <n v="0"/>
    <n v="0"/>
    <n v="0"/>
    <n v="125"/>
    <n v="1"/>
    <n v="125"/>
    <n v="125"/>
    <n v="21.25"/>
    <n v="21.25"/>
  </r>
  <r>
    <s v=""/>
    <n v="0"/>
    <s v="ABD01103A232185A1008"/>
    <s v="ABD01103A232185A10084"/>
    <s v="ABD01103"/>
    <s v="A232185"/>
    <s v="A1008"/>
    <n v="4"/>
    <s v="VERSACE UNDERWEAR AND BEACHWEAR"/>
    <s v="SS23"/>
    <s v="2023PE"/>
    <x v="0"/>
    <x v="1"/>
    <s v="RTW"/>
    <x v="17"/>
    <s v="SWIMSUIT"/>
    <s v="EOS"/>
    <n v="0"/>
    <n v="0"/>
    <n v="2"/>
    <n v="0"/>
    <n v="0"/>
    <n v="0"/>
    <n v="0"/>
    <n v="2"/>
    <n v="0"/>
    <n v="0"/>
    <n v="250"/>
    <n v="0"/>
    <n v="0"/>
    <n v="0"/>
    <n v="0"/>
    <n v="250"/>
    <n v="2"/>
    <n v="125"/>
    <n v="250"/>
    <n v="21.25"/>
    <n v="42.5"/>
  </r>
  <r>
    <s v="1001408_1A08368_5B020"/>
    <n v="1"/>
    <s v="10014081A083685B020"/>
    <s v="10014081A083685B0202"/>
    <n v="1001408"/>
    <s v="1A08368"/>
    <s v="5B020"/>
    <n v="2"/>
    <s v="VERSACE UNDERWEAR AND BEACHWEAR"/>
    <s v="FW23"/>
    <s v="2023AI"/>
    <x v="0"/>
    <x v="1"/>
    <s v="RTW"/>
    <x v="17"/>
    <s v="SWIMSUIT"/>
    <s v="EOS"/>
    <n v="0"/>
    <n v="0"/>
    <n v="0"/>
    <n v="1"/>
    <n v="1"/>
    <n v="2"/>
    <n v="0"/>
    <n v="4"/>
    <n v="0"/>
    <n v="0"/>
    <n v="0"/>
    <n v="495"/>
    <n v="495"/>
    <n v="990"/>
    <n v="0"/>
    <n v="1980"/>
    <n v="4"/>
    <n v="495"/>
    <n v="1980"/>
    <n v="84.15"/>
    <n v="336.6"/>
  </r>
  <r>
    <s v=""/>
    <n v="0"/>
    <s v="10014081A083685B020"/>
    <s v="10014081A083685B0203"/>
    <n v="1001408"/>
    <s v="1A08368"/>
    <s v="5B020"/>
    <n v="3"/>
    <s v="VERSACE UNDERWEAR AND BEACHWEAR"/>
    <s v="FW23"/>
    <s v="2023AI"/>
    <x v="0"/>
    <x v="1"/>
    <s v="RTW"/>
    <x v="17"/>
    <s v="SWIMSUIT"/>
    <s v="EOS"/>
    <n v="0"/>
    <n v="0"/>
    <n v="0"/>
    <n v="0"/>
    <n v="1"/>
    <n v="1"/>
    <n v="0"/>
    <n v="2"/>
    <n v="0"/>
    <n v="0"/>
    <n v="0"/>
    <n v="0"/>
    <n v="495"/>
    <n v="495"/>
    <n v="0"/>
    <n v="990"/>
    <n v="2"/>
    <n v="495"/>
    <n v="990"/>
    <n v="84.15"/>
    <n v="168.3"/>
  </r>
  <r>
    <s v=""/>
    <n v="0"/>
    <s v="10014081A083685B020"/>
    <s v="10014081A083685B0204"/>
    <n v="1001408"/>
    <s v="1A08368"/>
    <s v="5B020"/>
    <n v="4"/>
    <s v="VERSACE UNDERWEAR AND BEACHWEAR"/>
    <s v="FW23"/>
    <s v="2023AI"/>
    <x v="0"/>
    <x v="1"/>
    <s v="RTW"/>
    <x v="17"/>
    <s v="SWIMSUIT"/>
    <s v="EOS"/>
    <n v="0"/>
    <n v="0"/>
    <n v="0"/>
    <n v="0"/>
    <n v="0"/>
    <n v="2"/>
    <n v="0"/>
    <n v="2"/>
    <n v="0"/>
    <n v="0"/>
    <n v="0"/>
    <n v="0"/>
    <n v="0"/>
    <n v="990"/>
    <n v="0"/>
    <n v="990"/>
    <n v="2"/>
    <n v="495"/>
    <n v="990"/>
    <n v="84.15"/>
    <n v="168.3"/>
  </r>
  <r>
    <s v=""/>
    <n v="0"/>
    <s v="10014081A083685B020"/>
    <s v="10014081A083685B0205"/>
    <n v="1001408"/>
    <s v="1A08368"/>
    <s v="5B020"/>
    <n v="5"/>
    <s v="VERSACE UNDERWEAR AND BEACHWEAR"/>
    <s v="FW23"/>
    <s v="2023AI"/>
    <x v="0"/>
    <x v="1"/>
    <s v="RTW"/>
    <x v="17"/>
    <s v="SWIMSUIT"/>
    <s v="EOS"/>
    <n v="0"/>
    <n v="0"/>
    <n v="0"/>
    <n v="0"/>
    <n v="0"/>
    <n v="1"/>
    <n v="0"/>
    <n v="1"/>
    <n v="0"/>
    <n v="0"/>
    <n v="0"/>
    <n v="0"/>
    <n v="0"/>
    <n v="495"/>
    <n v="0"/>
    <n v="495"/>
    <n v="1"/>
    <n v="495"/>
    <n v="495"/>
    <n v="84.15"/>
    <n v="84.15"/>
  </r>
  <r>
    <s v="1001408_1A08562_5X290"/>
    <n v="1"/>
    <s v="10014081A085625X290"/>
    <s v="10014081A085625X2901"/>
    <n v="1001408"/>
    <s v="1A08562"/>
    <s v="5X290"/>
    <n v="1"/>
    <s v="VERSACE UNDERWEAR AND BEACHWEAR"/>
    <s v="FW23"/>
    <s v="2023AI"/>
    <x v="0"/>
    <x v="1"/>
    <s v="RTW"/>
    <x v="17"/>
    <s v="SWIMSUIT"/>
    <s v="EOS"/>
    <n v="0"/>
    <n v="0"/>
    <n v="0"/>
    <n v="0"/>
    <n v="0"/>
    <n v="0"/>
    <n v="0"/>
    <n v="0"/>
    <n v="0"/>
    <n v="0"/>
    <n v="0"/>
    <n v="0"/>
    <n v="0"/>
    <n v="0"/>
    <n v="0"/>
    <n v="0"/>
    <n v="0"/>
    <n v="495"/>
    <n v="0"/>
    <n v="84.15"/>
    <n v="0"/>
  </r>
  <r>
    <s v=""/>
    <n v="0"/>
    <s v="10014081A085625X290"/>
    <s v="10014081A085625X2902"/>
    <n v="1001408"/>
    <s v="1A08562"/>
    <s v="5X290"/>
    <n v="2"/>
    <s v="VERSACE UNDERWEAR AND BEACHWEAR"/>
    <s v="FW23"/>
    <s v="2023AI"/>
    <x v="0"/>
    <x v="1"/>
    <s v="RTW"/>
    <x v="17"/>
    <s v="SWIMSUIT"/>
    <s v="EOS"/>
    <n v="0"/>
    <n v="0"/>
    <n v="0"/>
    <n v="0"/>
    <n v="0"/>
    <n v="0"/>
    <n v="0"/>
    <n v="0"/>
    <n v="0"/>
    <n v="0"/>
    <n v="0"/>
    <n v="0"/>
    <n v="0"/>
    <n v="0"/>
    <n v="0"/>
    <n v="0"/>
    <n v="0"/>
    <n v="495"/>
    <n v="0"/>
    <n v="84.15"/>
    <n v="0"/>
  </r>
  <r>
    <s v=""/>
    <n v="0"/>
    <s v="10014081A085625X290"/>
    <s v="10014081A085625X2903"/>
    <n v="1001408"/>
    <s v="1A08562"/>
    <s v="5X290"/>
    <n v="3"/>
    <s v="VERSACE UNDERWEAR AND BEACHWEAR"/>
    <s v="FW23"/>
    <s v="2023AI"/>
    <x v="0"/>
    <x v="1"/>
    <s v="RTW"/>
    <x v="17"/>
    <s v="SWIMSUIT"/>
    <s v="EOS"/>
    <n v="0"/>
    <n v="0"/>
    <n v="0"/>
    <n v="0"/>
    <n v="0"/>
    <n v="0"/>
    <n v="0"/>
    <n v="0"/>
    <n v="0"/>
    <n v="0"/>
    <n v="0"/>
    <n v="0"/>
    <n v="0"/>
    <n v="0"/>
    <n v="0"/>
    <n v="0"/>
    <n v="0"/>
    <n v="495"/>
    <n v="0"/>
    <n v="84.15"/>
    <n v="0"/>
  </r>
  <r>
    <s v=""/>
    <n v="0"/>
    <s v="10014081A085625X290"/>
    <s v="10014081A085625X2904"/>
    <n v="1001408"/>
    <s v="1A08562"/>
    <s v="5X290"/>
    <n v="4"/>
    <s v="VERSACE UNDERWEAR AND BEACHWEAR"/>
    <s v="FW23"/>
    <s v="2023AI"/>
    <x v="0"/>
    <x v="1"/>
    <s v="RTW"/>
    <x v="17"/>
    <s v="SWIMSUIT"/>
    <s v="EOS"/>
    <n v="0"/>
    <n v="1"/>
    <n v="0"/>
    <n v="0"/>
    <n v="0"/>
    <n v="3"/>
    <n v="0"/>
    <n v="4"/>
    <n v="0"/>
    <n v="495"/>
    <n v="0"/>
    <n v="0"/>
    <n v="0"/>
    <n v="1485"/>
    <n v="0"/>
    <n v="1980"/>
    <n v="4"/>
    <n v="495"/>
    <n v="1980"/>
    <n v="84.15"/>
    <n v="336.6"/>
  </r>
  <r>
    <s v=""/>
    <n v="0"/>
    <s v="10014081A085625X290"/>
    <s v="10014081A085625X2905"/>
    <n v="1001408"/>
    <s v="1A08562"/>
    <s v="5X290"/>
    <n v="5"/>
    <s v="VERSACE UNDERWEAR AND BEACHWEAR"/>
    <s v="FW23"/>
    <s v="2023AI"/>
    <x v="0"/>
    <x v="1"/>
    <s v="RTW"/>
    <x v="17"/>
    <s v="SWIMSUIT"/>
    <s v="EOS"/>
    <n v="0"/>
    <n v="0"/>
    <n v="0"/>
    <n v="0"/>
    <n v="0"/>
    <n v="1"/>
    <n v="0"/>
    <n v="1"/>
    <n v="0"/>
    <n v="0"/>
    <n v="0"/>
    <n v="0"/>
    <n v="0"/>
    <n v="495"/>
    <n v="0"/>
    <n v="495"/>
    <n v="1"/>
    <n v="495"/>
    <n v="495"/>
    <n v="84.15"/>
    <n v="84.15"/>
  </r>
  <r>
    <s v="1001408_1A08562_5X280"/>
    <n v="1"/>
    <s v="10014081A085625X280"/>
    <s v="10014081A085625X2801"/>
    <n v="1001408"/>
    <s v="1A08562"/>
    <s v="5X280"/>
    <n v="1"/>
    <s v="VERSACE UNDERWEAR AND BEACHWEAR"/>
    <s v="FW23"/>
    <s v="2023AI"/>
    <x v="0"/>
    <x v="1"/>
    <s v="RTW"/>
    <x v="17"/>
    <s v="SWIMSUIT"/>
    <s v="EOS"/>
    <n v="0"/>
    <n v="0"/>
    <n v="0"/>
    <n v="0"/>
    <n v="3"/>
    <n v="0"/>
    <n v="0"/>
    <n v="3"/>
    <n v="0"/>
    <n v="0"/>
    <n v="0"/>
    <n v="0"/>
    <n v="1485"/>
    <n v="0"/>
    <n v="0"/>
    <n v="1485"/>
    <n v="3"/>
    <n v="495"/>
    <n v="1485"/>
    <n v="84.15"/>
    <n v="252.45000000000002"/>
  </r>
  <r>
    <s v=""/>
    <n v="0"/>
    <s v="10014081A085625X280"/>
    <s v="10014081A085625X2802"/>
    <n v="1001408"/>
    <s v="1A08562"/>
    <s v="5X280"/>
    <n v="2"/>
    <s v="VERSACE UNDERWEAR AND BEACHWEAR"/>
    <s v="FW23"/>
    <s v="2023AI"/>
    <x v="0"/>
    <x v="1"/>
    <s v="RTW"/>
    <x v="17"/>
    <s v="SWIMSUIT"/>
    <s v="EOS"/>
    <n v="0"/>
    <n v="0"/>
    <n v="0"/>
    <n v="1"/>
    <n v="0"/>
    <n v="0"/>
    <n v="0"/>
    <n v="1"/>
    <n v="0"/>
    <n v="0"/>
    <n v="0"/>
    <n v="495"/>
    <n v="0"/>
    <n v="0"/>
    <n v="0"/>
    <n v="495"/>
    <n v="1"/>
    <n v="495"/>
    <n v="495"/>
    <n v="84.15"/>
    <n v="84.15"/>
  </r>
  <r>
    <s v=""/>
    <n v="0"/>
    <s v="10014081A085625X280"/>
    <s v="10014081A085625X2803"/>
    <n v="1001408"/>
    <s v="1A08562"/>
    <s v="5X280"/>
    <n v="3"/>
    <s v="VERSACE UNDERWEAR AND BEACHWEAR"/>
    <s v="FW23"/>
    <s v="2023AI"/>
    <x v="0"/>
    <x v="1"/>
    <s v="RTW"/>
    <x v="17"/>
    <s v="SWIMSUIT"/>
    <s v="EOS"/>
    <n v="0"/>
    <n v="0"/>
    <n v="0"/>
    <n v="0"/>
    <n v="1"/>
    <n v="0"/>
    <n v="0"/>
    <n v="1"/>
    <n v="0"/>
    <n v="0"/>
    <n v="0"/>
    <n v="0"/>
    <n v="495"/>
    <n v="0"/>
    <n v="0"/>
    <n v="495"/>
    <n v="1"/>
    <n v="495"/>
    <n v="495"/>
    <n v="84.15"/>
    <n v="84.15"/>
  </r>
  <r>
    <s v=""/>
    <n v="0"/>
    <s v="10014081A085625X280"/>
    <s v="10014081A085625X2804"/>
    <n v="1001408"/>
    <s v="1A08562"/>
    <s v="5X280"/>
    <n v="4"/>
    <s v="VERSACE UNDERWEAR AND BEACHWEAR"/>
    <s v="FW23"/>
    <s v="2023AI"/>
    <x v="0"/>
    <x v="1"/>
    <s v="RTW"/>
    <x v="17"/>
    <s v="SWIMSUIT"/>
    <s v="EOS"/>
    <n v="0"/>
    <n v="0"/>
    <n v="0"/>
    <n v="0"/>
    <n v="0"/>
    <n v="1"/>
    <n v="0"/>
    <n v="1"/>
    <n v="0"/>
    <n v="0"/>
    <n v="0"/>
    <n v="0"/>
    <n v="0"/>
    <n v="495"/>
    <n v="0"/>
    <n v="495"/>
    <n v="1"/>
    <n v="495"/>
    <n v="495"/>
    <n v="84.15"/>
    <n v="84.15"/>
  </r>
  <r>
    <s v=""/>
    <n v="0"/>
    <s v="10014081A085625X280"/>
    <s v="10014081A085625X2805"/>
    <n v="1001408"/>
    <s v="1A08562"/>
    <s v="5X280"/>
    <n v="5"/>
    <s v="VERSACE UNDERWEAR AND BEACHWEAR"/>
    <s v="FW23"/>
    <s v="2023AI"/>
    <x v="0"/>
    <x v="1"/>
    <s v="RTW"/>
    <x v="17"/>
    <s v="SWIMSUIT"/>
    <s v="EOS"/>
    <n v="0"/>
    <n v="0"/>
    <n v="0"/>
    <n v="0"/>
    <n v="0"/>
    <n v="1"/>
    <n v="0"/>
    <n v="1"/>
    <n v="0"/>
    <n v="0"/>
    <n v="0"/>
    <n v="0"/>
    <n v="0"/>
    <n v="495"/>
    <n v="0"/>
    <n v="495"/>
    <n v="1"/>
    <n v="495"/>
    <n v="495"/>
    <n v="84.15"/>
    <n v="84.15"/>
  </r>
  <r>
    <s v="1001408_1A05460_5B040"/>
    <n v="1"/>
    <s v="10014081A054605B040"/>
    <s v="10014081A054605B0401"/>
    <n v="1001408"/>
    <s v="1A05460"/>
    <s v="5B040"/>
    <n v="1"/>
    <s v="VERSACE UNDERWEAR AND BEACHWEAR"/>
    <s v="FW23"/>
    <s v="2023AI"/>
    <x v="0"/>
    <x v="1"/>
    <s v="RTW"/>
    <x v="17"/>
    <s v="SWIMSUIT"/>
    <s v="EOS"/>
    <n v="0"/>
    <n v="1"/>
    <n v="4"/>
    <n v="0"/>
    <n v="1"/>
    <n v="1"/>
    <n v="0"/>
    <n v="7"/>
    <n v="0"/>
    <n v="485"/>
    <n v="1940"/>
    <n v="0"/>
    <n v="485"/>
    <n v="485"/>
    <n v="0"/>
    <n v="3395"/>
    <n v="7"/>
    <n v="485"/>
    <n v="3395"/>
    <n v="82.45"/>
    <n v="577.15"/>
  </r>
  <r>
    <s v=""/>
    <n v="0"/>
    <s v="10014081A054605B040"/>
    <s v="10014081A054605B0402"/>
    <n v="1001408"/>
    <s v="1A05460"/>
    <s v="5B040"/>
    <n v="2"/>
    <s v="VERSACE UNDERWEAR AND BEACHWEAR"/>
    <s v="FW23"/>
    <s v="2023AI"/>
    <x v="0"/>
    <x v="1"/>
    <s v="RTW"/>
    <x v="17"/>
    <s v="SWIMSUIT"/>
    <s v="EOS"/>
    <n v="0"/>
    <n v="2"/>
    <n v="2"/>
    <n v="1"/>
    <n v="2"/>
    <n v="1"/>
    <n v="0"/>
    <n v="8"/>
    <n v="0"/>
    <n v="970"/>
    <n v="970"/>
    <n v="485"/>
    <n v="970"/>
    <n v="485"/>
    <n v="0"/>
    <n v="3880"/>
    <n v="8"/>
    <n v="485"/>
    <n v="3880"/>
    <n v="82.45"/>
    <n v="659.6"/>
  </r>
  <r>
    <s v=""/>
    <n v="0"/>
    <s v="10014081A054605B040"/>
    <s v="10014081A054605B0403"/>
    <n v="1001408"/>
    <s v="1A05460"/>
    <s v="5B040"/>
    <n v="3"/>
    <s v="VERSACE UNDERWEAR AND BEACHWEAR"/>
    <s v="FW23"/>
    <s v="2023AI"/>
    <x v="0"/>
    <x v="1"/>
    <s v="RTW"/>
    <x v="17"/>
    <s v="SWIMSUIT"/>
    <s v="EOS"/>
    <n v="0"/>
    <n v="1"/>
    <n v="1"/>
    <n v="1"/>
    <n v="1"/>
    <n v="1"/>
    <n v="0"/>
    <n v="5"/>
    <n v="0"/>
    <n v="485"/>
    <n v="485"/>
    <n v="485"/>
    <n v="485"/>
    <n v="485"/>
    <n v="0"/>
    <n v="2425"/>
    <n v="5"/>
    <n v="485"/>
    <n v="2425"/>
    <n v="82.45"/>
    <n v="412.25"/>
  </r>
  <r>
    <s v=""/>
    <n v="0"/>
    <s v="10014081A054605B040"/>
    <s v="10014081A054605B0404"/>
    <n v="1001408"/>
    <s v="1A05460"/>
    <s v="5B040"/>
    <n v="4"/>
    <s v="VERSACE UNDERWEAR AND BEACHWEAR"/>
    <s v="FW23"/>
    <s v="2023AI"/>
    <x v="0"/>
    <x v="1"/>
    <s v="RTW"/>
    <x v="17"/>
    <s v="SWIMSUIT"/>
    <s v="EOS"/>
    <n v="0"/>
    <n v="1"/>
    <n v="1"/>
    <n v="1"/>
    <n v="1"/>
    <n v="2"/>
    <n v="0"/>
    <n v="6"/>
    <n v="0"/>
    <n v="485"/>
    <n v="485"/>
    <n v="485"/>
    <n v="485"/>
    <n v="970"/>
    <n v="0"/>
    <n v="2910"/>
    <n v="6"/>
    <n v="485"/>
    <n v="2910"/>
    <n v="82.45"/>
    <n v="494.70000000000005"/>
  </r>
  <r>
    <s v=""/>
    <n v="0"/>
    <s v="10014081A054605B040"/>
    <s v="10014081A054605B0405"/>
    <n v="1001408"/>
    <s v="1A05460"/>
    <s v="5B040"/>
    <n v="5"/>
    <s v="VERSACE UNDERWEAR AND BEACHWEAR"/>
    <s v="FW23"/>
    <s v="2023AI"/>
    <x v="0"/>
    <x v="1"/>
    <s v="RTW"/>
    <x v="17"/>
    <s v="SWIMSUIT"/>
    <s v="EOS"/>
    <n v="0"/>
    <n v="0"/>
    <n v="1"/>
    <n v="1"/>
    <n v="0"/>
    <n v="6"/>
    <n v="0"/>
    <n v="8"/>
    <n v="0"/>
    <n v="0"/>
    <n v="485"/>
    <n v="485"/>
    <n v="0"/>
    <n v="2910"/>
    <n v="0"/>
    <n v="3880"/>
    <n v="8"/>
    <n v="485"/>
    <n v="3880"/>
    <n v="82.45"/>
    <n v="659.6"/>
  </r>
  <r>
    <s v="1001408_1A09276_5X340"/>
    <n v="1"/>
    <s v="10014081A092765X340"/>
    <s v="10014081A092765X3401"/>
    <n v="1001408"/>
    <s v="1A09276"/>
    <s v="5X340"/>
    <n v="1"/>
    <s v="VERSACE UNDERWEAR AND BEACHWEAR"/>
    <s v="FW23"/>
    <s v="2023AI"/>
    <x v="0"/>
    <x v="1"/>
    <s v="RTW"/>
    <x v="17"/>
    <s v="SWIMSUIT"/>
    <s v="EOS"/>
    <n v="0"/>
    <n v="0"/>
    <n v="0"/>
    <n v="0"/>
    <n v="0"/>
    <n v="2"/>
    <n v="0"/>
    <n v="2"/>
    <n v="0"/>
    <n v="0"/>
    <n v="0"/>
    <n v="0"/>
    <n v="0"/>
    <n v="990"/>
    <n v="0"/>
    <n v="990"/>
    <n v="2"/>
    <n v="495"/>
    <n v="990"/>
    <n v="84.15"/>
    <n v="168.3"/>
  </r>
  <r>
    <s v=""/>
    <n v="0"/>
    <s v="10014081A092765X340"/>
    <s v="10014081A092765X3404"/>
    <n v="1001408"/>
    <s v="1A09276"/>
    <s v="5X340"/>
    <n v="4"/>
    <s v="VERSACE UNDERWEAR AND BEACHWEAR"/>
    <s v="FW23"/>
    <s v="2023AI"/>
    <x v="0"/>
    <x v="1"/>
    <s v="RTW"/>
    <x v="17"/>
    <s v="SWIMSUIT"/>
    <s v="EOS"/>
    <n v="0"/>
    <n v="0"/>
    <n v="1"/>
    <n v="1"/>
    <n v="0"/>
    <n v="3"/>
    <n v="0"/>
    <n v="5"/>
    <n v="0"/>
    <n v="0"/>
    <n v="495"/>
    <n v="495"/>
    <n v="0"/>
    <n v="1485"/>
    <n v="0"/>
    <n v="2475"/>
    <n v="5"/>
    <n v="495"/>
    <n v="2475"/>
    <n v="84.15"/>
    <n v="420.75"/>
  </r>
  <r>
    <s v=""/>
    <n v="0"/>
    <s v="10014081A092765X340"/>
    <s v="10014081A092765X3405"/>
    <n v="1001408"/>
    <s v="1A09276"/>
    <s v="5X340"/>
    <n v="5"/>
    <s v="VERSACE UNDERWEAR AND BEACHWEAR"/>
    <s v="FW23"/>
    <s v="2023AI"/>
    <x v="0"/>
    <x v="1"/>
    <s v="RTW"/>
    <x v="17"/>
    <s v="SWIMSUIT"/>
    <s v="EOS"/>
    <n v="0"/>
    <n v="0"/>
    <n v="0"/>
    <n v="0"/>
    <n v="0"/>
    <n v="1"/>
    <n v="0"/>
    <n v="1"/>
    <n v="0"/>
    <n v="0"/>
    <n v="0"/>
    <n v="0"/>
    <n v="0"/>
    <n v="495"/>
    <n v="0"/>
    <n v="495"/>
    <n v="1"/>
    <n v="495"/>
    <n v="495"/>
    <n v="84.15"/>
    <n v="84.15"/>
  </r>
  <r>
    <s v="1001407_1A08368_5B020"/>
    <n v="1"/>
    <s v="10014071A083685B020"/>
    <s v="10014071A083685B0201"/>
    <n v="1001407"/>
    <s v="1A08368"/>
    <s v="5B020"/>
    <n v="1"/>
    <s v="VERSACE UNDERWEAR AND BEACHWEAR"/>
    <s v="FW23"/>
    <s v="2023AI"/>
    <x v="0"/>
    <x v="1"/>
    <s v="RTW"/>
    <x v="17"/>
    <s v="SWIMSUIT"/>
    <s v="EOS"/>
    <n v="0"/>
    <n v="1"/>
    <n v="0"/>
    <n v="0"/>
    <n v="1"/>
    <n v="0"/>
    <n v="0"/>
    <n v="2"/>
    <n v="0"/>
    <n v="265"/>
    <n v="0"/>
    <n v="0"/>
    <n v="265"/>
    <n v="0"/>
    <n v="0"/>
    <n v="530"/>
    <n v="2"/>
    <n v="265"/>
    <n v="530"/>
    <n v="45.050000000000004"/>
    <n v="90.100000000000009"/>
  </r>
  <r>
    <s v=""/>
    <n v="0"/>
    <s v="10014071A083685B020"/>
    <s v="10014071A083685B0202"/>
    <n v="1001407"/>
    <s v="1A08368"/>
    <s v="5B020"/>
    <n v="2"/>
    <s v="VERSACE UNDERWEAR AND BEACHWEAR"/>
    <s v="FW23"/>
    <s v="2023AI"/>
    <x v="0"/>
    <x v="1"/>
    <s v="RTW"/>
    <x v="17"/>
    <s v="SWIMSUIT"/>
    <s v="EOS"/>
    <n v="0"/>
    <n v="1"/>
    <n v="0"/>
    <n v="1"/>
    <n v="1"/>
    <n v="1"/>
    <n v="0"/>
    <n v="4"/>
    <n v="0"/>
    <n v="265"/>
    <n v="0"/>
    <n v="265"/>
    <n v="265"/>
    <n v="265"/>
    <n v="0"/>
    <n v="1060"/>
    <n v="4"/>
    <n v="265"/>
    <n v="1060"/>
    <n v="45.050000000000004"/>
    <n v="180.20000000000002"/>
  </r>
  <r>
    <s v=""/>
    <n v="0"/>
    <s v="10014071A083685B020"/>
    <s v="10014071A083685B0203"/>
    <n v="1001407"/>
    <s v="1A08368"/>
    <s v="5B020"/>
    <n v="3"/>
    <s v="VERSACE UNDERWEAR AND BEACHWEAR"/>
    <s v="FW23"/>
    <s v="2023AI"/>
    <x v="0"/>
    <x v="1"/>
    <s v="RTW"/>
    <x v="17"/>
    <s v="SWIMSUIT"/>
    <s v="EOS"/>
    <n v="0"/>
    <n v="3"/>
    <n v="2"/>
    <n v="1"/>
    <n v="2"/>
    <n v="1"/>
    <n v="0"/>
    <n v="9"/>
    <n v="0"/>
    <n v="795"/>
    <n v="530"/>
    <n v="265"/>
    <n v="530"/>
    <n v="265"/>
    <n v="0"/>
    <n v="2385"/>
    <n v="9"/>
    <n v="265"/>
    <n v="2385"/>
    <n v="45.050000000000004"/>
    <n v="405.45000000000005"/>
  </r>
  <r>
    <s v=""/>
    <n v="0"/>
    <s v="10014071A083685B020"/>
    <s v="10014071A083685B0204"/>
    <n v="1001407"/>
    <s v="1A08368"/>
    <s v="5B020"/>
    <n v="4"/>
    <s v="VERSACE UNDERWEAR AND BEACHWEAR"/>
    <s v="FW23"/>
    <s v="2023AI"/>
    <x v="0"/>
    <x v="1"/>
    <s v="RTW"/>
    <x v="17"/>
    <s v="SWIMSUIT"/>
    <s v="EOS"/>
    <n v="0"/>
    <n v="1"/>
    <n v="0"/>
    <n v="1"/>
    <n v="1"/>
    <n v="2"/>
    <n v="0"/>
    <n v="5"/>
    <n v="0"/>
    <n v="265"/>
    <n v="0"/>
    <n v="265"/>
    <n v="265"/>
    <n v="530"/>
    <n v="0"/>
    <n v="1325"/>
    <n v="5"/>
    <n v="265"/>
    <n v="1325"/>
    <n v="45.050000000000004"/>
    <n v="225.25000000000003"/>
  </r>
  <r>
    <s v="1001407_1A08552_5P020"/>
    <n v="1"/>
    <s v="10014071A085525P020"/>
    <s v="10014071A085525P0201"/>
    <n v="1001407"/>
    <s v="1A08552"/>
    <s v="5P020"/>
    <n v="1"/>
    <s v="VERSACE UNDERWEAR AND BEACHWEAR"/>
    <s v="FW23"/>
    <s v="2023AI"/>
    <x v="0"/>
    <x v="1"/>
    <s v="RTW"/>
    <x v="17"/>
    <s v="SWIMSUIT"/>
    <s v="EOS"/>
    <n v="0"/>
    <n v="1"/>
    <n v="0"/>
    <n v="1"/>
    <n v="2"/>
    <n v="0"/>
    <n v="0"/>
    <n v="4"/>
    <n v="0"/>
    <n v="265"/>
    <n v="0"/>
    <n v="265"/>
    <n v="530"/>
    <n v="0"/>
    <n v="0"/>
    <n v="1060"/>
    <n v="4"/>
    <n v="265"/>
    <n v="1060"/>
    <n v="45.050000000000004"/>
    <n v="180.20000000000002"/>
  </r>
  <r>
    <s v=""/>
    <n v="0"/>
    <s v="10014071A085525P020"/>
    <s v="10014071A085525P0202"/>
    <n v="1001407"/>
    <s v="1A08552"/>
    <s v="5P020"/>
    <n v="2"/>
    <s v="VERSACE UNDERWEAR AND BEACHWEAR"/>
    <s v="FW23"/>
    <s v="2023AI"/>
    <x v="0"/>
    <x v="1"/>
    <s v="RTW"/>
    <x v="17"/>
    <s v="SWIMSUIT"/>
    <s v="EOS"/>
    <n v="0"/>
    <n v="2"/>
    <n v="0"/>
    <n v="1"/>
    <n v="2"/>
    <n v="0"/>
    <n v="0"/>
    <n v="5"/>
    <n v="0"/>
    <n v="530"/>
    <n v="0"/>
    <n v="265"/>
    <n v="530"/>
    <n v="0"/>
    <n v="0"/>
    <n v="1325"/>
    <n v="5"/>
    <n v="265"/>
    <n v="1325"/>
    <n v="45.050000000000004"/>
    <n v="225.25000000000003"/>
  </r>
  <r>
    <s v=""/>
    <n v="0"/>
    <s v="10014071A085525P020"/>
    <s v="10014071A085525P0203"/>
    <n v="1001407"/>
    <s v="1A08552"/>
    <s v="5P020"/>
    <n v="3"/>
    <s v="VERSACE UNDERWEAR AND BEACHWEAR"/>
    <s v="FW23"/>
    <s v="2023AI"/>
    <x v="0"/>
    <x v="1"/>
    <s v="RTW"/>
    <x v="17"/>
    <s v="SWIMSUIT"/>
    <s v="EOS"/>
    <n v="0"/>
    <n v="1"/>
    <n v="0"/>
    <n v="0"/>
    <n v="1"/>
    <n v="1"/>
    <n v="0"/>
    <n v="3"/>
    <n v="0"/>
    <n v="265"/>
    <n v="0"/>
    <n v="0"/>
    <n v="265"/>
    <n v="265"/>
    <n v="0"/>
    <n v="795"/>
    <n v="3"/>
    <n v="265"/>
    <n v="795"/>
    <n v="45.050000000000004"/>
    <n v="135.15"/>
  </r>
  <r>
    <s v=""/>
    <n v="0"/>
    <s v="10014071A085525P020"/>
    <s v="10014071A085525P0204"/>
    <n v="1001407"/>
    <s v="1A08552"/>
    <s v="5P020"/>
    <n v="4"/>
    <s v="VERSACE UNDERWEAR AND BEACHWEAR"/>
    <s v="FW23"/>
    <s v="2023AI"/>
    <x v="0"/>
    <x v="1"/>
    <s v="RTW"/>
    <x v="17"/>
    <s v="SWIMSUIT"/>
    <s v="EOS"/>
    <n v="0"/>
    <n v="1"/>
    <n v="1"/>
    <n v="0"/>
    <n v="1"/>
    <n v="2"/>
    <n v="0"/>
    <n v="5"/>
    <n v="0"/>
    <n v="265"/>
    <n v="265"/>
    <n v="0"/>
    <n v="265"/>
    <n v="530"/>
    <n v="0"/>
    <n v="1325"/>
    <n v="5"/>
    <n v="265"/>
    <n v="1325"/>
    <n v="45.050000000000004"/>
    <n v="225.25000000000003"/>
  </r>
  <r>
    <s v=""/>
    <n v="0"/>
    <s v="10014071A085525P020"/>
    <s v="10014071A085525P0205"/>
    <n v="1001407"/>
    <s v="1A08552"/>
    <s v="5P020"/>
    <n v="5"/>
    <s v="VERSACE UNDERWEAR AND BEACHWEAR"/>
    <s v="FW23"/>
    <s v="2023AI"/>
    <x v="0"/>
    <x v="1"/>
    <s v="RTW"/>
    <x v="17"/>
    <s v="SWIMSUIT"/>
    <s v="EOS"/>
    <n v="0"/>
    <n v="0"/>
    <n v="0"/>
    <n v="0"/>
    <n v="0"/>
    <n v="1"/>
    <n v="0"/>
    <n v="1"/>
    <n v="0"/>
    <n v="0"/>
    <n v="0"/>
    <n v="0"/>
    <n v="0"/>
    <n v="265"/>
    <n v="0"/>
    <n v="265"/>
    <n v="1"/>
    <n v="265"/>
    <n v="265"/>
    <n v="45.050000000000004"/>
    <n v="45.050000000000004"/>
  </r>
  <r>
    <s v="1001407_1A08552_5U010"/>
    <n v="1"/>
    <s v="10014071A085525U010"/>
    <s v="10014071A085525U0101"/>
    <n v="1001407"/>
    <s v="1A08552"/>
    <s v="5U010"/>
    <n v="1"/>
    <s v="VERSACE UNDERWEAR AND BEACHWEAR"/>
    <s v="FW23"/>
    <s v="2023AI"/>
    <x v="0"/>
    <x v="1"/>
    <s v="RTW"/>
    <x v="17"/>
    <s v="SWIMSUIT"/>
    <s v="EOS"/>
    <n v="0"/>
    <n v="2"/>
    <n v="0"/>
    <n v="1"/>
    <n v="1"/>
    <n v="0"/>
    <n v="0"/>
    <n v="4"/>
    <n v="0"/>
    <n v="530"/>
    <n v="0"/>
    <n v="265"/>
    <n v="265"/>
    <n v="0"/>
    <n v="0"/>
    <n v="1060"/>
    <n v="4"/>
    <n v="265"/>
    <n v="1060"/>
    <n v="45.050000000000004"/>
    <n v="180.20000000000002"/>
  </r>
  <r>
    <s v=""/>
    <n v="0"/>
    <s v="10014071A085525U010"/>
    <s v="10014071A085525U0102"/>
    <n v="1001407"/>
    <s v="1A08552"/>
    <s v="5U010"/>
    <n v="2"/>
    <s v="VERSACE UNDERWEAR AND BEACHWEAR"/>
    <s v="FW23"/>
    <s v="2023AI"/>
    <x v="0"/>
    <x v="1"/>
    <s v="RTW"/>
    <x v="17"/>
    <s v="SWIMSUIT"/>
    <s v="EOS"/>
    <n v="0"/>
    <n v="1"/>
    <n v="0"/>
    <n v="1"/>
    <n v="0"/>
    <n v="2"/>
    <n v="0"/>
    <n v="4"/>
    <n v="0"/>
    <n v="265"/>
    <n v="0"/>
    <n v="265"/>
    <n v="0"/>
    <n v="530"/>
    <n v="0"/>
    <n v="1060"/>
    <n v="4"/>
    <n v="265"/>
    <n v="1060"/>
    <n v="45.050000000000004"/>
    <n v="180.20000000000002"/>
  </r>
  <r>
    <s v=""/>
    <n v="0"/>
    <s v="10014071A085525U010"/>
    <s v="10014071A085525U0103"/>
    <n v="1001407"/>
    <s v="1A08552"/>
    <s v="5U010"/>
    <n v="3"/>
    <s v="VERSACE UNDERWEAR AND BEACHWEAR"/>
    <s v="FW23"/>
    <s v="2023AI"/>
    <x v="0"/>
    <x v="1"/>
    <s v="RTW"/>
    <x v="17"/>
    <s v="SWIMSUIT"/>
    <s v="EOS"/>
    <n v="0"/>
    <n v="2"/>
    <n v="0"/>
    <n v="1"/>
    <n v="2"/>
    <n v="1"/>
    <n v="0"/>
    <n v="6"/>
    <n v="0"/>
    <n v="530"/>
    <n v="0"/>
    <n v="265"/>
    <n v="530"/>
    <n v="265"/>
    <n v="0"/>
    <n v="1590"/>
    <n v="6"/>
    <n v="265"/>
    <n v="1590"/>
    <n v="45.050000000000004"/>
    <n v="270.3"/>
  </r>
  <r>
    <s v=""/>
    <n v="0"/>
    <s v="10014071A085525U010"/>
    <s v="10014071A085525U0104"/>
    <n v="1001407"/>
    <s v="1A08552"/>
    <s v="5U010"/>
    <n v="4"/>
    <s v="VERSACE UNDERWEAR AND BEACHWEAR"/>
    <s v="FW23"/>
    <s v="2023AI"/>
    <x v="0"/>
    <x v="1"/>
    <s v="RTW"/>
    <x v="17"/>
    <s v="SWIMSUIT"/>
    <s v="EOS"/>
    <n v="0"/>
    <n v="0"/>
    <n v="0"/>
    <n v="0"/>
    <n v="0"/>
    <n v="3"/>
    <n v="0"/>
    <n v="3"/>
    <n v="0"/>
    <n v="0"/>
    <n v="0"/>
    <n v="0"/>
    <n v="0"/>
    <n v="795"/>
    <n v="0"/>
    <n v="795"/>
    <n v="3"/>
    <n v="265"/>
    <n v="795"/>
    <n v="45.050000000000004"/>
    <n v="135.15"/>
  </r>
  <r>
    <s v="1001407_1A09276_5X340"/>
    <n v="1"/>
    <s v="10014071A092765X340"/>
    <s v="10014071A092765X3401"/>
    <n v="1001407"/>
    <s v="1A09276"/>
    <s v="5X340"/>
    <n v="1"/>
    <s v="VERSACE UNDERWEAR AND BEACHWEAR"/>
    <s v="FW23"/>
    <s v="2023AI"/>
    <x v="0"/>
    <x v="1"/>
    <s v="RTW"/>
    <x v="17"/>
    <s v="SWIMSUIT"/>
    <s v="EOS"/>
    <n v="0"/>
    <n v="0"/>
    <n v="0"/>
    <n v="1"/>
    <n v="1"/>
    <n v="1"/>
    <n v="0"/>
    <n v="3"/>
    <n v="0"/>
    <n v="0"/>
    <n v="0"/>
    <n v="265"/>
    <n v="265"/>
    <n v="265"/>
    <n v="0"/>
    <n v="795"/>
    <n v="3"/>
    <n v="265"/>
    <n v="795"/>
    <n v="45.050000000000004"/>
    <n v="135.15"/>
  </r>
  <r>
    <s v=""/>
    <n v="0"/>
    <s v="10014071A092765X340"/>
    <s v="10014071A092765X3402"/>
    <n v="1001407"/>
    <s v="1A09276"/>
    <s v="5X340"/>
    <n v="2"/>
    <s v="VERSACE UNDERWEAR AND BEACHWEAR"/>
    <s v="FW23"/>
    <s v="2023AI"/>
    <x v="0"/>
    <x v="1"/>
    <s v="RTW"/>
    <x v="17"/>
    <s v="SWIMSUIT"/>
    <s v="EOS"/>
    <n v="0"/>
    <n v="0"/>
    <n v="2"/>
    <n v="1"/>
    <n v="0"/>
    <n v="1"/>
    <n v="1"/>
    <n v="5"/>
    <n v="0"/>
    <n v="0"/>
    <n v="530"/>
    <n v="265"/>
    <n v="0"/>
    <n v="265"/>
    <n v="265"/>
    <n v="1325"/>
    <n v="5"/>
    <n v="265"/>
    <n v="1325"/>
    <n v="45.050000000000004"/>
    <n v="225.25000000000003"/>
  </r>
  <r>
    <s v=""/>
    <n v="0"/>
    <s v="10014071A092765X340"/>
    <s v="10014071A092765X3403"/>
    <n v="1001407"/>
    <s v="1A09276"/>
    <s v="5X340"/>
    <n v="3"/>
    <s v="VERSACE UNDERWEAR AND BEACHWEAR"/>
    <s v="FW23"/>
    <s v="2023AI"/>
    <x v="0"/>
    <x v="1"/>
    <s v="RTW"/>
    <x v="17"/>
    <s v="SWIMSUIT"/>
    <s v="EOS"/>
    <n v="0"/>
    <n v="0"/>
    <n v="0"/>
    <n v="0"/>
    <n v="0"/>
    <n v="3"/>
    <n v="0"/>
    <n v="3"/>
    <n v="0"/>
    <n v="0"/>
    <n v="0"/>
    <n v="0"/>
    <n v="0"/>
    <n v="795"/>
    <n v="0"/>
    <n v="795"/>
    <n v="3"/>
    <n v="265"/>
    <n v="795"/>
    <n v="45.050000000000004"/>
    <n v="135.15"/>
  </r>
  <r>
    <s v=""/>
    <n v="0"/>
    <s v="10014071A092765X340"/>
    <s v="10014071A092765X3404"/>
    <n v="1001407"/>
    <s v="1A09276"/>
    <s v="5X340"/>
    <n v="4"/>
    <s v="VERSACE UNDERWEAR AND BEACHWEAR"/>
    <s v="FW23"/>
    <s v="2023AI"/>
    <x v="0"/>
    <x v="1"/>
    <s v="RTW"/>
    <x v="17"/>
    <s v="SWIMSUIT"/>
    <s v="EOS"/>
    <n v="0"/>
    <n v="0"/>
    <n v="1"/>
    <n v="1"/>
    <n v="0"/>
    <n v="2"/>
    <n v="0"/>
    <n v="4"/>
    <n v="0"/>
    <n v="0"/>
    <n v="265"/>
    <n v="265"/>
    <n v="0"/>
    <n v="530"/>
    <n v="0"/>
    <n v="1060"/>
    <n v="4"/>
    <n v="265"/>
    <n v="1060"/>
    <n v="45.050000000000004"/>
    <n v="180.20000000000002"/>
  </r>
  <r>
    <s v="1010884_1A07914_1VB60"/>
    <n v="1"/>
    <s v="10108841A079141VB60"/>
    <s v="10108841A079141VB60UNICA"/>
    <n v="1010884"/>
    <s v="1A07914"/>
    <s v="1VB60"/>
    <s v="UNICA"/>
    <s v="VERSACE UNDERWEAR AND BEACHWEAR"/>
    <s v="FW23"/>
    <s v="2023AI"/>
    <x v="0"/>
    <x v="1"/>
    <s v="RTW"/>
    <x v="17"/>
    <s v="SWIMSUIT"/>
    <s v="EOS"/>
    <n v="0"/>
    <n v="0"/>
    <n v="1"/>
    <n v="0"/>
    <n v="0"/>
    <n v="0"/>
    <n v="0"/>
    <n v="1"/>
    <n v="0"/>
    <n v="0"/>
    <n v="450"/>
    <n v="0"/>
    <n v="0"/>
    <n v="0"/>
    <n v="0"/>
    <n v="450"/>
    <n v="1"/>
    <n v="450"/>
    <n v="450"/>
    <n v="76.5"/>
    <n v="76.5"/>
  </r>
  <r>
    <s v="1010772_1A08552_5P020"/>
    <n v="1"/>
    <s v="10107721A085525P020"/>
    <s v="10107721A085525P020S/M"/>
    <n v="1010772"/>
    <s v="1A08552"/>
    <s v="5P020"/>
    <s v="S/M"/>
    <s v="VERSACE UNDERWEAR AND BEACHWEAR"/>
    <s v="FW23"/>
    <s v="2023AI"/>
    <x v="0"/>
    <x v="1"/>
    <s v="RTW"/>
    <x v="17"/>
    <s v="SWIMSUIT"/>
    <s v="EOS"/>
    <n v="0"/>
    <n v="3"/>
    <n v="0"/>
    <n v="2"/>
    <n v="2"/>
    <n v="6"/>
    <n v="0"/>
    <n v="13"/>
    <n v="0"/>
    <n v="1605"/>
    <n v="0"/>
    <n v="1070"/>
    <n v="1070"/>
    <n v="3210"/>
    <n v="0"/>
    <n v="6955"/>
    <n v="13"/>
    <n v="535"/>
    <n v="6955"/>
    <n v="90.95"/>
    <n v="1182.3500000000001"/>
  </r>
  <r>
    <s v=""/>
    <n v="0"/>
    <s v="10107721A085525P020"/>
    <s v="10107721A085525P020L/XL"/>
    <n v="1010772"/>
    <s v="1A08552"/>
    <s v="5P020"/>
    <s v="L/XL"/>
    <s v="VERSACE UNDERWEAR AND BEACHWEAR"/>
    <s v="FW23"/>
    <s v="2023AI"/>
    <x v="0"/>
    <x v="1"/>
    <s v="RTW"/>
    <x v="17"/>
    <s v="SWIMSUIT"/>
    <s v="EOS"/>
    <n v="0"/>
    <n v="1"/>
    <n v="1"/>
    <n v="1"/>
    <n v="2"/>
    <n v="5"/>
    <n v="0"/>
    <n v="10"/>
    <n v="0"/>
    <n v="535"/>
    <n v="535"/>
    <n v="535"/>
    <n v="1070"/>
    <n v="2675"/>
    <n v="0"/>
    <n v="5350"/>
    <n v="10"/>
    <n v="535"/>
    <n v="5350"/>
    <n v="90.95"/>
    <n v="909.5"/>
  </r>
  <r>
    <s v="ABD01108_A232185_2VB10"/>
    <n v="1"/>
    <s v="ABD01108A2321852VB10"/>
    <s v="ABD01108A2321852VB101"/>
    <s v="ABD01108"/>
    <s v="A232185"/>
    <s v="2VB10"/>
    <n v="1"/>
    <s v="VERSACE UNDERWEAR AND BEACHWEAR"/>
    <s v="FW23"/>
    <s v="2023AI"/>
    <x v="0"/>
    <x v="1"/>
    <s v="RTW"/>
    <x v="17"/>
    <s v="SWIMSUIT"/>
    <s v="EOS"/>
    <n v="0"/>
    <n v="1"/>
    <n v="0"/>
    <n v="0"/>
    <n v="1"/>
    <n v="1"/>
    <n v="0"/>
    <n v="3"/>
    <n v="0"/>
    <n v="315"/>
    <n v="0"/>
    <n v="0"/>
    <n v="315"/>
    <n v="315"/>
    <n v="0"/>
    <n v="945"/>
    <n v="3"/>
    <n v="315"/>
    <n v="945"/>
    <n v="53.550000000000004"/>
    <n v="160.65"/>
  </r>
  <r>
    <s v=""/>
    <n v="0"/>
    <s v="ABD01108A2321852VB10"/>
    <s v="ABD01108A2321852VB102"/>
    <s v="ABD01108"/>
    <s v="A232185"/>
    <s v="2VB10"/>
    <n v="2"/>
    <s v="VERSACE UNDERWEAR AND BEACHWEAR"/>
    <s v="FW23"/>
    <s v="2023AI"/>
    <x v="0"/>
    <x v="1"/>
    <s v="RTW"/>
    <x v="17"/>
    <s v="SWIMSUIT"/>
    <s v="EOS"/>
    <n v="0"/>
    <n v="0"/>
    <n v="0"/>
    <n v="0"/>
    <n v="0"/>
    <n v="0"/>
    <n v="0"/>
    <n v="0"/>
    <n v="0"/>
    <n v="0"/>
    <n v="0"/>
    <n v="0"/>
    <n v="0"/>
    <n v="0"/>
    <n v="0"/>
    <n v="0"/>
    <n v="0"/>
    <n v="315"/>
    <n v="0"/>
    <n v="53.550000000000004"/>
    <n v="0"/>
  </r>
  <r>
    <s v=""/>
    <n v="0"/>
    <s v="ABD01108A2321852VB10"/>
    <s v="ABD01108A2321852VB103"/>
    <s v="ABD01108"/>
    <s v="A232185"/>
    <s v="2VB10"/>
    <n v="3"/>
    <s v="VERSACE UNDERWEAR AND BEACHWEAR"/>
    <s v="FW23"/>
    <s v="2023AI"/>
    <x v="0"/>
    <x v="1"/>
    <s v="RTW"/>
    <x v="17"/>
    <s v="SWIMSUIT"/>
    <s v="EOS"/>
    <n v="0"/>
    <n v="1"/>
    <n v="0"/>
    <n v="0"/>
    <n v="0"/>
    <n v="2"/>
    <n v="0"/>
    <n v="3"/>
    <n v="0"/>
    <n v="315"/>
    <n v="0"/>
    <n v="0"/>
    <n v="0"/>
    <n v="630"/>
    <n v="0"/>
    <n v="945"/>
    <n v="3"/>
    <n v="315"/>
    <n v="945"/>
    <n v="53.550000000000004"/>
    <n v="160.65"/>
  </r>
  <r>
    <s v=""/>
    <n v="0"/>
    <s v="ABD01108A2321852VB10"/>
    <s v="ABD01108A2321852VB104"/>
    <s v="ABD01108"/>
    <s v="A232185"/>
    <s v="2VB10"/>
    <n v="4"/>
    <s v="VERSACE UNDERWEAR AND BEACHWEAR"/>
    <s v="FW23"/>
    <s v="2023AI"/>
    <x v="0"/>
    <x v="1"/>
    <s v="RTW"/>
    <x v="17"/>
    <s v="SWIMSUIT"/>
    <s v="EOS"/>
    <n v="0"/>
    <n v="0"/>
    <n v="1"/>
    <n v="0"/>
    <n v="0"/>
    <n v="3"/>
    <n v="0"/>
    <n v="4"/>
    <n v="0"/>
    <n v="0"/>
    <n v="315"/>
    <n v="0"/>
    <n v="0"/>
    <n v="945"/>
    <n v="0"/>
    <n v="1260"/>
    <n v="4"/>
    <n v="315"/>
    <n v="1260"/>
    <n v="53.550000000000004"/>
    <n v="214.20000000000002"/>
  </r>
  <r>
    <s v=""/>
    <n v="0"/>
    <s v="ABD01108A2321852VB10"/>
    <s v="ABD01108A2321852VB105"/>
    <s v="ABD01108"/>
    <s v="A232185"/>
    <s v="2VB10"/>
    <n v="5"/>
    <s v="VERSACE UNDERWEAR AND BEACHWEAR"/>
    <s v="FW23"/>
    <s v="2023AI"/>
    <x v="0"/>
    <x v="1"/>
    <s v="RTW"/>
    <x v="17"/>
    <s v="SWIMSUIT"/>
    <s v="EOS"/>
    <n v="0"/>
    <n v="0"/>
    <n v="0"/>
    <n v="0"/>
    <n v="0"/>
    <n v="2"/>
    <n v="0"/>
    <n v="2"/>
    <n v="0"/>
    <n v="0"/>
    <n v="0"/>
    <n v="0"/>
    <n v="0"/>
    <n v="630"/>
    <n v="0"/>
    <n v="630"/>
    <n v="2"/>
    <n v="315"/>
    <n v="630"/>
    <n v="53.550000000000004"/>
    <n v="107.10000000000001"/>
  </r>
  <r>
    <s v="1001366_1A00565_5B000"/>
    <n v="1"/>
    <s v="10013661A005655B000"/>
    <s v="10013661A005655B000UNICA"/>
    <n v="1001366"/>
    <s v="1A00565"/>
    <s v="5B000"/>
    <s v="UNICA"/>
    <s v="VERSACE UNDERWEAR AND BEACHWEAR"/>
    <s v="FW22&amp;Before"/>
    <s v="2022AI"/>
    <x v="0"/>
    <x v="1"/>
    <s v="RTW"/>
    <x v="17"/>
    <s v="PAREO"/>
    <s v="EOS"/>
    <n v="0"/>
    <n v="0"/>
    <n v="0"/>
    <n v="0"/>
    <n v="0"/>
    <n v="3"/>
    <n v="0"/>
    <n v="3"/>
    <n v="0"/>
    <n v="0"/>
    <n v="0"/>
    <n v="0"/>
    <n v="0"/>
    <n v="2070"/>
    <n v="0"/>
    <n v="2070"/>
    <n v="3"/>
    <n v="690"/>
    <n v="2070"/>
    <n v="117.30000000000001"/>
    <n v="351.90000000000003"/>
  </r>
  <r>
    <s v="1003639_1A02918_5B000"/>
    <n v="1"/>
    <s v="10036391A029185B000"/>
    <s v="10036391A029185B000UNICA"/>
    <n v="1003639"/>
    <s v="1A02918"/>
    <s v="5B000"/>
    <s v="UNICA"/>
    <s v="VERSACE UNDERWEAR AND BEACHWEAR"/>
    <s v="SS23"/>
    <s v="2023PE"/>
    <x v="0"/>
    <x v="1"/>
    <s v="RTW"/>
    <x v="17"/>
    <s v="PAREO"/>
    <s v="EOS"/>
    <n v="0"/>
    <n v="1"/>
    <n v="4"/>
    <n v="0"/>
    <n v="2"/>
    <n v="2"/>
    <n v="0"/>
    <n v="9"/>
    <n v="0"/>
    <n v="890"/>
    <n v="3560"/>
    <n v="0"/>
    <n v="1780"/>
    <n v="1780"/>
    <n v="0"/>
    <n v="8010"/>
    <n v="9"/>
    <n v="890"/>
    <n v="8010"/>
    <n v="151.30000000000001"/>
    <n v="1361.7"/>
  </r>
  <r>
    <s v="ABD05031_A233122_A7900"/>
    <n v="1"/>
    <s v="ABD05031A233122A7900"/>
    <s v="ABD05031A233122A79004"/>
    <s v="ABD05031"/>
    <s v="A233122"/>
    <s v="A7900"/>
    <n v="4"/>
    <s v="VERSACE UNDERWEAR AND BEACHWEAR"/>
    <s v="SS23"/>
    <s v="2023PE"/>
    <x v="0"/>
    <x v="1"/>
    <s v="RTW"/>
    <x v="17"/>
    <s v="PAREO"/>
    <s v="EOS"/>
    <n v="0"/>
    <n v="0"/>
    <n v="2"/>
    <n v="0"/>
    <n v="0"/>
    <n v="0"/>
    <n v="0"/>
    <n v="2"/>
    <n v="0"/>
    <n v="0"/>
    <n v="390"/>
    <n v="0"/>
    <n v="0"/>
    <n v="0"/>
    <n v="0"/>
    <n v="390"/>
    <n v="2"/>
    <n v="195"/>
    <n v="390"/>
    <n v="33.150000000000006"/>
    <n v="66.300000000000011"/>
  </r>
  <r>
    <s v="AUD01039_A232741_A1205"/>
    <n v="1"/>
    <s v="AUD01039A232741A1205"/>
    <s v="AUD01039A232741A12051"/>
    <s v="AUD01039"/>
    <s v="A232741"/>
    <s v="A1205"/>
    <n v="1"/>
    <s v="VERSACE UNDERWEAR AND BEACHWEAR"/>
    <s v="FW22&amp;Before"/>
    <s v="2022PE"/>
    <x v="0"/>
    <x v="1"/>
    <s v="RTW"/>
    <x v="18"/>
    <s v="BRA"/>
    <s v="EOS"/>
    <n v="5"/>
    <n v="0"/>
    <n v="0"/>
    <n v="0"/>
    <n v="0"/>
    <n v="0"/>
    <n v="0"/>
    <n v="5"/>
    <n v="375"/>
    <n v="0"/>
    <n v="0"/>
    <n v="0"/>
    <n v="0"/>
    <n v="0"/>
    <n v="0"/>
    <n v="375"/>
    <n v="5"/>
    <n v="75"/>
    <n v="375"/>
    <n v="12.750000000000002"/>
    <n v="63.750000000000007"/>
  </r>
  <r>
    <s v=""/>
    <n v="0"/>
    <s v="AUD01039A232741A1205"/>
    <s v="AUD01039A232741A12052"/>
    <s v="AUD01039"/>
    <s v="A232741"/>
    <s v="A1205"/>
    <n v="2"/>
    <s v="VERSACE UNDERWEAR AND BEACHWEAR"/>
    <s v="FW22&amp;Before"/>
    <s v="2022PE"/>
    <x v="0"/>
    <x v="1"/>
    <s v="RTW"/>
    <x v="18"/>
    <s v="BRA"/>
    <s v="EOS"/>
    <n v="0"/>
    <n v="0"/>
    <n v="0"/>
    <n v="0"/>
    <n v="0"/>
    <n v="0"/>
    <n v="0"/>
    <n v="0"/>
    <n v="0"/>
    <n v="0"/>
    <n v="0"/>
    <n v="0"/>
    <n v="0"/>
    <n v="0"/>
    <n v="0"/>
    <n v="0"/>
    <n v="0"/>
    <n v="75"/>
    <n v="0"/>
    <n v="12.750000000000002"/>
    <n v="0"/>
  </r>
  <r>
    <s v=""/>
    <n v="0"/>
    <s v="AUD01039A232741A1205"/>
    <s v="AUD01039A232741A12053"/>
    <s v="AUD01039"/>
    <s v="A232741"/>
    <s v="A1205"/>
    <n v="3"/>
    <s v="VERSACE UNDERWEAR AND BEACHWEAR"/>
    <s v="FW22&amp;Before"/>
    <s v="2022PE"/>
    <x v="0"/>
    <x v="1"/>
    <s v="RTW"/>
    <x v="18"/>
    <s v="BRA"/>
    <s v="EOS"/>
    <n v="0"/>
    <n v="0"/>
    <n v="0"/>
    <n v="0"/>
    <n v="0"/>
    <n v="0"/>
    <n v="0"/>
    <n v="0"/>
    <n v="0"/>
    <n v="0"/>
    <n v="0"/>
    <n v="0"/>
    <n v="0"/>
    <n v="0"/>
    <n v="0"/>
    <n v="0"/>
    <n v="0"/>
    <n v="75"/>
    <n v="0"/>
    <n v="12.750000000000002"/>
    <n v="0"/>
  </r>
  <r>
    <s v="AUD01039_A232741_A1203"/>
    <n v="1"/>
    <s v="AUD01039A232741A1203"/>
    <s v="AUD01039A232741A12031"/>
    <s v="AUD01039"/>
    <s v="A232741"/>
    <s v="A1203"/>
    <n v="1"/>
    <s v="VERSACE UNDERWEAR AND BEACHWEAR"/>
    <s v="FW23"/>
    <s v="2023AI"/>
    <x v="0"/>
    <x v="1"/>
    <s v="RTW"/>
    <x v="18"/>
    <s v="BRA"/>
    <s v="EOS"/>
    <n v="0"/>
    <n v="1"/>
    <n v="0"/>
    <n v="1"/>
    <n v="0"/>
    <n v="0"/>
    <n v="0"/>
    <n v="2"/>
    <n v="0"/>
    <n v="75"/>
    <n v="0"/>
    <n v="75"/>
    <n v="0"/>
    <n v="0"/>
    <n v="0"/>
    <n v="150"/>
    <n v="2"/>
    <n v="75"/>
    <n v="150"/>
    <n v="12.750000000000002"/>
    <n v="25.500000000000004"/>
  </r>
  <r>
    <s v=""/>
    <n v="0"/>
    <s v="AUD01039A232741A1203"/>
    <s v="AUD01039A232741A12032"/>
    <s v="AUD01039"/>
    <s v="A232741"/>
    <s v="A1203"/>
    <n v="2"/>
    <s v="VERSACE UNDERWEAR AND BEACHWEAR"/>
    <s v="FW23"/>
    <s v="2023AI"/>
    <x v="0"/>
    <x v="1"/>
    <s v="RTW"/>
    <x v="18"/>
    <s v="BRA"/>
    <s v="EOS"/>
    <n v="0"/>
    <n v="1"/>
    <n v="0"/>
    <n v="2"/>
    <n v="0"/>
    <n v="0"/>
    <n v="0"/>
    <n v="3"/>
    <n v="0"/>
    <n v="75"/>
    <n v="0"/>
    <n v="150"/>
    <n v="0"/>
    <n v="0"/>
    <n v="0"/>
    <n v="225"/>
    <n v="3"/>
    <n v="75"/>
    <n v="225"/>
    <n v="12.750000000000002"/>
    <n v="38.250000000000007"/>
  </r>
  <r>
    <s v=""/>
    <n v="0"/>
    <s v="AUD01039A232741A1203"/>
    <s v="AUD01039A232741A12033"/>
    <s v="AUD01039"/>
    <s v="A232741"/>
    <s v="A1203"/>
    <n v="3"/>
    <s v="VERSACE UNDERWEAR AND BEACHWEAR"/>
    <s v="FW23"/>
    <s v="2023AI"/>
    <x v="0"/>
    <x v="1"/>
    <s v="RTW"/>
    <x v="18"/>
    <s v="BRA"/>
    <s v="EOS"/>
    <n v="0"/>
    <n v="1"/>
    <n v="0"/>
    <n v="0"/>
    <n v="0"/>
    <n v="2"/>
    <n v="0"/>
    <n v="3"/>
    <n v="0"/>
    <n v="75"/>
    <n v="0"/>
    <n v="0"/>
    <n v="0"/>
    <n v="150"/>
    <n v="0"/>
    <n v="225"/>
    <n v="3"/>
    <n v="75"/>
    <n v="225"/>
    <n v="12.750000000000002"/>
    <n v="38.250000000000007"/>
  </r>
  <r>
    <s v=""/>
    <n v="0"/>
    <s v="AUD01039A232741A1203"/>
    <s v="AUD01039A232741A12034"/>
    <s v="AUD01039"/>
    <s v="A232741"/>
    <s v="A1203"/>
    <n v="4"/>
    <s v="VERSACE UNDERWEAR AND BEACHWEAR"/>
    <s v="FW23"/>
    <s v="2023AI"/>
    <x v="0"/>
    <x v="1"/>
    <s v="RTW"/>
    <x v="18"/>
    <s v="BRA"/>
    <s v="EOS"/>
    <n v="0"/>
    <n v="1"/>
    <n v="0"/>
    <n v="0"/>
    <n v="1"/>
    <n v="4"/>
    <n v="0"/>
    <n v="6"/>
    <n v="0"/>
    <n v="75"/>
    <n v="0"/>
    <n v="0"/>
    <n v="75"/>
    <n v="300"/>
    <n v="0"/>
    <n v="450"/>
    <n v="6"/>
    <n v="75"/>
    <n v="450"/>
    <n v="12.750000000000002"/>
    <n v="76.500000000000014"/>
  </r>
  <r>
    <s v=""/>
    <n v="0"/>
    <s v="AUD01039A232741A1203"/>
    <s v="AUD01039A232741A12035"/>
    <s v="AUD01039"/>
    <s v="A232741"/>
    <s v="A1203"/>
    <n v="5"/>
    <s v="VERSACE UNDERWEAR AND BEACHWEAR"/>
    <s v="FW23"/>
    <s v="2023AI"/>
    <x v="0"/>
    <x v="1"/>
    <s v="RTW"/>
    <x v="18"/>
    <s v="BRA"/>
    <s v="EOS"/>
    <n v="0"/>
    <n v="1"/>
    <n v="1"/>
    <n v="0"/>
    <n v="0"/>
    <n v="2"/>
    <n v="0"/>
    <n v="4"/>
    <n v="0"/>
    <n v="75"/>
    <n v="75"/>
    <n v="0"/>
    <n v="0"/>
    <n v="150"/>
    <n v="0"/>
    <n v="300"/>
    <n v="4"/>
    <n v="75"/>
    <n v="300"/>
    <n v="12.750000000000002"/>
    <n v="51.000000000000007"/>
  </r>
  <r>
    <s v="AUD01039_A232741_1PB90"/>
    <n v="1"/>
    <s v="AUD01039A2327411PB90"/>
    <s v="AUD01039A2327411PB901"/>
    <s v="AUD01039"/>
    <s v="A232741"/>
    <s v="1PB90"/>
    <n v="1"/>
    <s v="VERSACE UNDERWEAR AND BEACHWEAR"/>
    <s v="FW23"/>
    <s v="2023AI"/>
    <x v="0"/>
    <x v="1"/>
    <s v="RTW"/>
    <x v="18"/>
    <s v="BRA"/>
    <s v="EOS"/>
    <n v="0"/>
    <n v="0"/>
    <n v="0"/>
    <n v="0"/>
    <n v="0"/>
    <n v="0"/>
    <n v="0"/>
    <n v="0"/>
    <n v="0"/>
    <n v="0"/>
    <n v="0"/>
    <n v="0"/>
    <n v="0"/>
    <n v="0"/>
    <n v="0"/>
    <n v="0"/>
    <n v="0"/>
    <n v="75"/>
    <n v="0"/>
    <n v="12.750000000000002"/>
    <n v="0"/>
  </r>
  <r>
    <s v=""/>
    <n v="0"/>
    <s v="AUD01039A2327411PB90"/>
    <s v="AUD01039A2327411PB902"/>
    <s v="AUD01039"/>
    <s v="A232741"/>
    <s v="1PB90"/>
    <n v="2"/>
    <s v="VERSACE UNDERWEAR AND BEACHWEAR"/>
    <s v="FW23"/>
    <s v="2023AI"/>
    <x v="0"/>
    <x v="1"/>
    <s v="RTW"/>
    <x v="18"/>
    <s v="BRA"/>
    <s v="EOS"/>
    <n v="0"/>
    <n v="0"/>
    <n v="0"/>
    <n v="0"/>
    <n v="1"/>
    <n v="0"/>
    <n v="0"/>
    <n v="1"/>
    <n v="0"/>
    <n v="0"/>
    <n v="0"/>
    <n v="0"/>
    <n v="75"/>
    <n v="0"/>
    <n v="0"/>
    <n v="75"/>
    <n v="1"/>
    <n v="75"/>
    <n v="75"/>
    <n v="12.750000000000002"/>
    <n v="12.750000000000002"/>
  </r>
  <r>
    <s v=""/>
    <n v="0"/>
    <s v="AUD01039A2327411PB90"/>
    <s v="AUD01039A2327411PB903"/>
    <s v="AUD01039"/>
    <s v="A232741"/>
    <s v="1PB90"/>
    <n v="3"/>
    <s v="VERSACE UNDERWEAR AND BEACHWEAR"/>
    <s v="FW23"/>
    <s v="2023AI"/>
    <x v="0"/>
    <x v="1"/>
    <s v="RTW"/>
    <x v="18"/>
    <s v="BRA"/>
    <s v="EOS"/>
    <n v="0"/>
    <n v="0"/>
    <n v="6"/>
    <n v="1"/>
    <n v="1"/>
    <n v="1"/>
    <n v="0"/>
    <n v="9"/>
    <n v="0"/>
    <n v="0"/>
    <n v="450"/>
    <n v="75"/>
    <n v="75"/>
    <n v="75"/>
    <n v="0"/>
    <n v="675"/>
    <n v="9"/>
    <n v="75"/>
    <n v="675"/>
    <n v="12.750000000000002"/>
    <n v="114.75000000000001"/>
  </r>
  <r>
    <s v=""/>
    <n v="0"/>
    <s v="AUD01039A2327411PB90"/>
    <s v="AUD01039A2327411PB904"/>
    <s v="AUD01039"/>
    <s v="A232741"/>
    <s v="1PB90"/>
    <n v="4"/>
    <s v="VERSACE UNDERWEAR AND BEACHWEAR"/>
    <s v="FW23"/>
    <s v="2023AI"/>
    <x v="0"/>
    <x v="1"/>
    <s v="RTW"/>
    <x v="18"/>
    <s v="BRA"/>
    <s v="EOS"/>
    <n v="0"/>
    <n v="2"/>
    <n v="3"/>
    <n v="0"/>
    <n v="0"/>
    <n v="4"/>
    <n v="0"/>
    <n v="9"/>
    <n v="0"/>
    <n v="150"/>
    <n v="225"/>
    <n v="0"/>
    <n v="0"/>
    <n v="300"/>
    <n v="0"/>
    <n v="675"/>
    <n v="9"/>
    <n v="75"/>
    <n v="675"/>
    <n v="12.750000000000002"/>
    <n v="114.75000000000001"/>
  </r>
  <r>
    <s v=""/>
    <n v="0"/>
    <s v="AUD01039A2327411PB90"/>
    <s v="AUD01039A2327411PB905"/>
    <s v="AUD01039"/>
    <s v="A232741"/>
    <s v="1PB90"/>
    <n v="5"/>
    <s v="VERSACE UNDERWEAR AND BEACHWEAR"/>
    <s v="FW23"/>
    <s v="2023AI"/>
    <x v="0"/>
    <x v="1"/>
    <s v="RTW"/>
    <x v="18"/>
    <s v="BRA"/>
    <s v="EOS"/>
    <n v="0"/>
    <n v="0"/>
    <n v="0"/>
    <n v="0"/>
    <n v="0"/>
    <n v="1"/>
    <n v="0"/>
    <n v="1"/>
    <n v="0"/>
    <n v="0"/>
    <n v="0"/>
    <n v="0"/>
    <n v="0"/>
    <n v="75"/>
    <n v="0"/>
    <n v="75"/>
    <n v="1"/>
    <n v="75"/>
    <n v="75"/>
    <n v="12.750000000000002"/>
    <n v="12.750000000000002"/>
  </r>
  <r>
    <s v="AUD01047_A232741_A1203"/>
    <n v="1"/>
    <s v="AUD01047A232741A1203"/>
    <s v="AUD01047A232741A12031"/>
    <s v="AUD01047"/>
    <s v="A232741"/>
    <s v="A1203"/>
    <n v="1"/>
    <s v="VERSACE UNDERWEAR AND BEACHWEAR"/>
    <s v="FW23"/>
    <s v="2023AI"/>
    <x v="0"/>
    <x v="1"/>
    <s v="RTW"/>
    <x v="18"/>
    <s v="BRA"/>
    <s v="EOS"/>
    <n v="0"/>
    <n v="1"/>
    <n v="0"/>
    <n v="0"/>
    <n v="0"/>
    <n v="0"/>
    <n v="0"/>
    <n v="1"/>
    <n v="0"/>
    <n v="130"/>
    <n v="0"/>
    <n v="0"/>
    <n v="0"/>
    <n v="0"/>
    <n v="0"/>
    <n v="130"/>
    <n v="1"/>
    <n v="130"/>
    <n v="130"/>
    <n v="22.1"/>
    <n v="22.1"/>
  </r>
  <r>
    <s v=""/>
    <n v="0"/>
    <s v="AUD01047A232741A1203"/>
    <s v="AUD01047A232741A12032"/>
    <s v="AUD01047"/>
    <s v="A232741"/>
    <s v="A1203"/>
    <n v="2"/>
    <s v="VERSACE UNDERWEAR AND BEACHWEAR"/>
    <s v="FW23"/>
    <s v="2023AI"/>
    <x v="0"/>
    <x v="1"/>
    <s v="RTW"/>
    <x v="18"/>
    <s v="BRA"/>
    <s v="EOS"/>
    <n v="0"/>
    <n v="1"/>
    <n v="0"/>
    <n v="1"/>
    <n v="3"/>
    <n v="0"/>
    <n v="0"/>
    <n v="5"/>
    <n v="0"/>
    <n v="130"/>
    <n v="0"/>
    <n v="130"/>
    <n v="390"/>
    <n v="0"/>
    <n v="0"/>
    <n v="650"/>
    <n v="5"/>
    <n v="130"/>
    <n v="650"/>
    <n v="22.1"/>
    <n v="110.5"/>
  </r>
  <r>
    <s v=""/>
    <n v="0"/>
    <s v="AUD01047A232741A1203"/>
    <s v="AUD01047A232741A12033"/>
    <s v="AUD01047"/>
    <s v="A232741"/>
    <s v="A1203"/>
    <n v="3"/>
    <s v="VERSACE UNDERWEAR AND BEACHWEAR"/>
    <s v="FW23"/>
    <s v="2023AI"/>
    <x v="0"/>
    <x v="1"/>
    <s v="RTW"/>
    <x v="18"/>
    <s v="BRA"/>
    <s v="EOS"/>
    <n v="0"/>
    <n v="3"/>
    <n v="0"/>
    <n v="1"/>
    <n v="3"/>
    <n v="1"/>
    <n v="0"/>
    <n v="8"/>
    <n v="0"/>
    <n v="390"/>
    <n v="0"/>
    <n v="130"/>
    <n v="390"/>
    <n v="130"/>
    <n v="0"/>
    <n v="1040"/>
    <n v="8"/>
    <n v="130"/>
    <n v="1040"/>
    <n v="22.1"/>
    <n v="176.8"/>
  </r>
  <r>
    <s v=""/>
    <n v="0"/>
    <s v="AUD01047A232741A1203"/>
    <s v="AUD01047A232741A12034"/>
    <s v="AUD01047"/>
    <s v="A232741"/>
    <s v="A1203"/>
    <n v="4"/>
    <s v="VERSACE UNDERWEAR AND BEACHWEAR"/>
    <s v="FW23"/>
    <s v="2023AI"/>
    <x v="0"/>
    <x v="1"/>
    <s v="RTW"/>
    <x v="18"/>
    <s v="BRA"/>
    <s v="EOS"/>
    <n v="0"/>
    <n v="5"/>
    <n v="0"/>
    <n v="0"/>
    <n v="3"/>
    <n v="2"/>
    <n v="0"/>
    <n v="10"/>
    <n v="0"/>
    <n v="650"/>
    <n v="0"/>
    <n v="0"/>
    <n v="390"/>
    <n v="260"/>
    <n v="0"/>
    <n v="1300"/>
    <n v="10"/>
    <n v="130"/>
    <n v="1300"/>
    <n v="22.1"/>
    <n v="221"/>
  </r>
  <r>
    <s v=""/>
    <n v="0"/>
    <s v="AUD01047A232741A1203"/>
    <s v="AUD01047A232741A12035"/>
    <s v="AUD01047"/>
    <s v="A232741"/>
    <s v="A1203"/>
    <n v="5"/>
    <s v="VERSACE UNDERWEAR AND BEACHWEAR"/>
    <s v="FW23"/>
    <s v="2023AI"/>
    <x v="0"/>
    <x v="1"/>
    <s v="RTW"/>
    <x v="18"/>
    <s v="BRA"/>
    <s v="EOS"/>
    <n v="0"/>
    <n v="0"/>
    <n v="0"/>
    <n v="0"/>
    <n v="0"/>
    <n v="2"/>
    <n v="0"/>
    <n v="2"/>
    <n v="0"/>
    <n v="0"/>
    <n v="0"/>
    <n v="0"/>
    <n v="0"/>
    <n v="260"/>
    <n v="0"/>
    <n v="260"/>
    <n v="2"/>
    <n v="130"/>
    <n v="260"/>
    <n v="22.1"/>
    <n v="44.2"/>
  </r>
  <r>
    <s v="AUD05062_A232999_A7900"/>
    <n v="1"/>
    <s v="AUD05062A232999A7900"/>
    <s v="AUD05062A232999A79002"/>
    <s v="AUD05062"/>
    <s v="A232999"/>
    <s v="A7900"/>
    <n v="2"/>
    <s v="VERSACE UNDERWEAR AND BEACHWEAR"/>
    <s v="FW22&amp;Before"/>
    <s v="2022PE"/>
    <x v="0"/>
    <x v="1"/>
    <s v="RTW"/>
    <x v="18"/>
    <s v="PAJAMA"/>
    <s v="EOS"/>
    <n v="0"/>
    <n v="0"/>
    <n v="0"/>
    <n v="0"/>
    <n v="0"/>
    <n v="0"/>
    <n v="0"/>
    <n v="0"/>
    <n v="0"/>
    <n v="0"/>
    <n v="0"/>
    <n v="0"/>
    <n v="0"/>
    <n v="0"/>
    <n v="0"/>
    <n v="0"/>
    <n v="0"/>
    <n v="1195"/>
    <n v="0"/>
    <n v="203.15"/>
    <n v="0"/>
  </r>
  <r>
    <s v=""/>
    <n v="0"/>
    <s v="AUD05062A232999A7900"/>
    <s v="AUD05062A232999A79003"/>
    <s v="AUD05062"/>
    <s v="A232999"/>
    <s v="A7900"/>
    <n v="3"/>
    <s v="VERSACE UNDERWEAR AND BEACHWEAR"/>
    <s v="FW22&amp;Before"/>
    <s v="2022PE"/>
    <x v="0"/>
    <x v="1"/>
    <s v="RTW"/>
    <x v="18"/>
    <s v="PAJAMA"/>
    <s v="EOS"/>
    <n v="1"/>
    <n v="0"/>
    <n v="0"/>
    <n v="0"/>
    <n v="0"/>
    <n v="0"/>
    <n v="0"/>
    <n v="1"/>
    <n v="1195"/>
    <n v="0"/>
    <n v="0"/>
    <n v="0"/>
    <n v="0"/>
    <n v="0"/>
    <n v="0"/>
    <n v="1195"/>
    <n v="1"/>
    <n v="1195"/>
    <n v="1195"/>
    <n v="203.15"/>
    <n v="203.15"/>
  </r>
  <r>
    <s v=""/>
    <n v="0"/>
    <s v="AUD05062A232999A7900"/>
    <s v="AUD05062A232999A79005"/>
    <s v="AUD05062"/>
    <s v="A232999"/>
    <s v="A7900"/>
    <n v="5"/>
    <s v="VERSACE UNDERWEAR AND BEACHWEAR"/>
    <s v="FW22&amp;Before"/>
    <s v="2022PE"/>
    <x v="0"/>
    <x v="1"/>
    <s v="RTW"/>
    <x v="18"/>
    <s v="PAJAMA"/>
    <s v="EOS"/>
    <n v="0"/>
    <n v="0"/>
    <n v="0"/>
    <n v="0"/>
    <n v="0"/>
    <n v="0"/>
    <n v="0"/>
    <n v="0"/>
    <n v="0"/>
    <n v="0"/>
    <n v="0"/>
    <n v="0"/>
    <n v="0"/>
    <n v="0"/>
    <n v="0"/>
    <n v="0"/>
    <n v="0"/>
    <n v="1195"/>
    <n v="0"/>
    <n v="203.15"/>
    <n v="0"/>
  </r>
  <r>
    <s v="1000899_1A04661_5B000"/>
    <n v="1"/>
    <s v="10008991A046615B000"/>
    <s v="10008991A046615B0001"/>
    <n v="1000899"/>
    <s v="1A04661"/>
    <s v="5B000"/>
    <n v="1"/>
    <s v="VERSACE UNDERWEAR AND BEACHWEAR"/>
    <s v="SS23"/>
    <s v="2023PE"/>
    <x v="0"/>
    <x v="1"/>
    <s v="RTW"/>
    <x v="18"/>
    <s v="PAJAMA"/>
    <s v="EOS"/>
    <n v="0"/>
    <n v="1"/>
    <n v="0"/>
    <n v="0"/>
    <n v="0"/>
    <n v="0"/>
    <n v="0"/>
    <n v="1"/>
    <n v="0"/>
    <n v="375"/>
    <n v="0"/>
    <n v="0"/>
    <n v="0"/>
    <n v="0"/>
    <n v="0"/>
    <n v="375"/>
    <n v="1"/>
    <n v="375"/>
    <n v="375"/>
    <n v="63.750000000000007"/>
    <n v="63.750000000000007"/>
  </r>
  <r>
    <s v="1005432_1A04661_5B000"/>
    <n v="1"/>
    <s v="10054321A046615B000"/>
    <s v="10054321A046615B0001"/>
    <n v="1005432"/>
    <s v="1A04661"/>
    <s v="5B000"/>
    <n v="1"/>
    <s v="VERSACE UNDERWEAR AND BEACHWEAR"/>
    <s v="SS23"/>
    <s v="2023PE"/>
    <x v="0"/>
    <x v="1"/>
    <s v="RTW"/>
    <x v="18"/>
    <s v="PAJAMA"/>
    <s v="EOS"/>
    <n v="0"/>
    <n v="0"/>
    <n v="0"/>
    <n v="1"/>
    <n v="0"/>
    <n v="2"/>
    <n v="0"/>
    <n v="3"/>
    <n v="0"/>
    <n v="0"/>
    <n v="0"/>
    <n v="440"/>
    <n v="0"/>
    <n v="880"/>
    <n v="0"/>
    <n v="1320"/>
    <n v="3"/>
    <n v="440"/>
    <n v="1320"/>
    <n v="74.800000000000011"/>
    <n v="224.40000000000003"/>
  </r>
  <r>
    <s v=""/>
    <n v="0"/>
    <s v="10054321A046615B000"/>
    <s v="10054321A046615B0002"/>
    <n v="1005432"/>
    <s v="1A04661"/>
    <s v="5B000"/>
    <n v="2"/>
    <s v="VERSACE UNDERWEAR AND BEACHWEAR"/>
    <s v="SS23"/>
    <s v="2023PE"/>
    <x v="0"/>
    <x v="1"/>
    <s v="RTW"/>
    <x v="18"/>
    <s v="PAJAMA"/>
    <s v="EOS"/>
    <n v="0"/>
    <n v="0"/>
    <n v="0"/>
    <n v="0"/>
    <n v="0"/>
    <n v="2"/>
    <n v="0"/>
    <n v="2"/>
    <n v="0"/>
    <n v="0"/>
    <n v="0"/>
    <n v="0"/>
    <n v="0"/>
    <n v="880"/>
    <n v="0"/>
    <n v="880"/>
    <n v="2"/>
    <n v="440"/>
    <n v="880"/>
    <n v="74.800000000000011"/>
    <n v="149.60000000000002"/>
  </r>
  <r>
    <s v=""/>
    <n v="0"/>
    <s v="10054321A046615B000"/>
    <s v="10054321A046615B0003"/>
    <n v="1005432"/>
    <s v="1A04661"/>
    <s v="5B000"/>
    <n v="3"/>
    <s v="VERSACE UNDERWEAR AND BEACHWEAR"/>
    <s v="SS23"/>
    <s v="2023PE"/>
    <x v="0"/>
    <x v="1"/>
    <s v="RTW"/>
    <x v="18"/>
    <s v="PAJAMA"/>
    <s v="EOS"/>
    <n v="0"/>
    <n v="0"/>
    <n v="0"/>
    <n v="1"/>
    <n v="0"/>
    <n v="1"/>
    <n v="0"/>
    <n v="2"/>
    <n v="0"/>
    <n v="0"/>
    <n v="0"/>
    <n v="440"/>
    <n v="0"/>
    <n v="440"/>
    <n v="0"/>
    <n v="880"/>
    <n v="2"/>
    <n v="440"/>
    <n v="880"/>
    <n v="74.800000000000011"/>
    <n v="149.60000000000002"/>
  </r>
  <r>
    <s v="1003202_1A04661_5B000"/>
    <n v="1"/>
    <s v="10032021A046615B000"/>
    <s v="10032021A046615B0001"/>
    <n v="1003202"/>
    <s v="1A04661"/>
    <s v="5B000"/>
    <n v="1"/>
    <s v="VERSACE UNDERWEAR AND BEACHWEAR"/>
    <s v="SS23"/>
    <s v="2023PE"/>
    <x v="0"/>
    <x v="1"/>
    <s v="RTW"/>
    <x v="18"/>
    <s v="PAJAMA"/>
    <s v="EOS"/>
    <n v="0"/>
    <n v="0"/>
    <n v="0"/>
    <n v="0"/>
    <n v="1"/>
    <n v="0"/>
    <n v="0"/>
    <n v="1"/>
    <n v="0"/>
    <n v="0"/>
    <n v="0"/>
    <n v="0"/>
    <n v="575"/>
    <n v="0"/>
    <n v="0"/>
    <n v="575"/>
    <n v="1"/>
    <n v="575"/>
    <n v="575"/>
    <n v="97.75"/>
    <n v="97.75"/>
  </r>
  <r>
    <s v=""/>
    <n v="0"/>
    <s v="10032021A046615B000"/>
    <s v="10032021A046615B0002"/>
    <n v="1003202"/>
    <s v="1A04661"/>
    <s v="5B000"/>
    <n v="2"/>
    <s v="VERSACE UNDERWEAR AND BEACHWEAR"/>
    <s v="SS23"/>
    <s v="2023PE"/>
    <x v="0"/>
    <x v="1"/>
    <s v="RTW"/>
    <x v="18"/>
    <s v="PAJAMA"/>
    <s v="EOS"/>
    <n v="0"/>
    <n v="1"/>
    <n v="0"/>
    <n v="1"/>
    <n v="1"/>
    <n v="0"/>
    <n v="0"/>
    <n v="3"/>
    <n v="0"/>
    <n v="575"/>
    <n v="0"/>
    <n v="575"/>
    <n v="575"/>
    <n v="0"/>
    <n v="0"/>
    <n v="1725"/>
    <n v="3"/>
    <n v="575"/>
    <n v="1725"/>
    <n v="97.75"/>
    <n v="293.25"/>
  </r>
  <r>
    <s v="AUD01040_A232741_A1205"/>
    <n v="1"/>
    <s v="AUD01040A232741A1205"/>
    <s v="AUD01040A232741A12051"/>
    <s v="AUD01040"/>
    <s v="A232741"/>
    <s v="A1205"/>
    <n v="1"/>
    <s v="VERSACE UNDERWEAR AND BEACHWEAR"/>
    <s v="FW22&amp;Before"/>
    <s v="2022PE"/>
    <x v="0"/>
    <x v="1"/>
    <s v="RTW"/>
    <x v="18"/>
    <s v="PANTIES"/>
    <s v="EOS"/>
    <n v="1"/>
    <n v="0"/>
    <n v="0"/>
    <n v="0"/>
    <n v="0"/>
    <n v="0"/>
    <n v="0"/>
    <n v="1"/>
    <n v="45"/>
    <n v="0"/>
    <n v="0"/>
    <n v="0"/>
    <n v="0"/>
    <n v="0"/>
    <n v="0"/>
    <n v="45"/>
    <n v="1"/>
    <n v="45"/>
    <n v="45"/>
    <n v="7.65"/>
    <n v="7.65"/>
  </r>
  <r>
    <s v="AUD05061_A232999_A7900"/>
    <n v="1"/>
    <s v="AUD05061A232999A7900"/>
    <s v="AUD05061A232999A79001"/>
    <s v="AUD05061"/>
    <s v="A232999"/>
    <s v="A7900"/>
    <n v="1"/>
    <s v="VERSACE UNDERWEAR AND BEACHWEAR"/>
    <s v="FW22&amp;Before"/>
    <s v="2022PE"/>
    <x v="0"/>
    <x v="1"/>
    <s v="RTW"/>
    <x v="18"/>
    <s v="PANTIES"/>
    <s v="EOS"/>
    <n v="1"/>
    <n v="0"/>
    <n v="0"/>
    <n v="0"/>
    <n v="0"/>
    <n v="0"/>
    <n v="0"/>
    <n v="1"/>
    <n v="280"/>
    <n v="0"/>
    <n v="0"/>
    <n v="0"/>
    <n v="0"/>
    <n v="0"/>
    <n v="0"/>
    <n v="280"/>
    <n v="1"/>
    <n v="280"/>
    <n v="280"/>
    <n v="47.6"/>
    <n v="47.6"/>
  </r>
  <r>
    <s v=""/>
    <n v="0"/>
    <s v="AUD05061A232999A7900"/>
    <s v="AUD05061A232999A79002"/>
    <s v="AUD05061"/>
    <s v="A232999"/>
    <s v="A7900"/>
    <n v="2"/>
    <s v="VERSACE UNDERWEAR AND BEACHWEAR"/>
    <s v="FW22&amp;Before"/>
    <s v="2022PE"/>
    <x v="0"/>
    <x v="1"/>
    <s v="RTW"/>
    <x v="18"/>
    <s v="PANTIES"/>
    <s v="EOS"/>
    <n v="0"/>
    <n v="0"/>
    <n v="0"/>
    <n v="0"/>
    <n v="0"/>
    <n v="0"/>
    <n v="0"/>
    <n v="0"/>
    <n v="0"/>
    <n v="0"/>
    <n v="0"/>
    <n v="0"/>
    <n v="0"/>
    <n v="0"/>
    <n v="0"/>
    <n v="0"/>
    <n v="0"/>
    <n v="280"/>
    <n v="0"/>
    <n v="47.6"/>
    <n v="0"/>
  </r>
  <r>
    <s v=""/>
    <n v="0"/>
    <s v="AUD05061A232999A7900"/>
    <s v="AUD05061A232999A79003"/>
    <s v="AUD05061"/>
    <s v="A232999"/>
    <s v="A7900"/>
    <n v="3"/>
    <s v="VERSACE UNDERWEAR AND BEACHWEAR"/>
    <s v="FW22&amp;Before"/>
    <s v="2022PE"/>
    <x v="0"/>
    <x v="1"/>
    <s v="RTW"/>
    <x v="18"/>
    <s v="PANTIES"/>
    <s v="EOS"/>
    <n v="0"/>
    <n v="0"/>
    <n v="0"/>
    <n v="0"/>
    <n v="0"/>
    <n v="0"/>
    <n v="0"/>
    <n v="0"/>
    <n v="0"/>
    <n v="0"/>
    <n v="0"/>
    <n v="0"/>
    <n v="0"/>
    <n v="0"/>
    <n v="0"/>
    <n v="0"/>
    <n v="0"/>
    <n v="280"/>
    <n v="0"/>
    <n v="47.6"/>
    <n v="0"/>
  </r>
  <r>
    <s v=""/>
    <n v="0"/>
    <s v="AUD05061A232999A7900"/>
    <s v="AUD05061A232999A79005"/>
    <s v="AUD05061"/>
    <s v="A232999"/>
    <s v="A7900"/>
    <n v="5"/>
    <s v="VERSACE UNDERWEAR AND BEACHWEAR"/>
    <s v="FW22&amp;Before"/>
    <s v="2022PE"/>
    <x v="0"/>
    <x v="1"/>
    <s v="RTW"/>
    <x v="18"/>
    <s v="PANTIES"/>
    <s v="EOS"/>
    <n v="0"/>
    <n v="0"/>
    <n v="0"/>
    <n v="0"/>
    <n v="0"/>
    <n v="0"/>
    <n v="0"/>
    <n v="0"/>
    <n v="0"/>
    <n v="0"/>
    <n v="0"/>
    <n v="0"/>
    <n v="0"/>
    <n v="0"/>
    <n v="0"/>
    <n v="0"/>
    <n v="0"/>
    <n v="280"/>
    <n v="0"/>
    <n v="47.6"/>
    <n v="0"/>
  </r>
  <r>
    <s v="AUD01042_A232741_2PF90"/>
    <n v="1"/>
    <s v="AUD01042A2327412PF90"/>
    <s v="AUD01042A2327412PF904"/>
    <s v="AUD01042"/>
    <s v="A232741"/>
    <s v="2PF90"/>
    <n v="4"/>
    <s v="VERSACE UNDERWEAR AND BEACHWEAR"/>
    <s v="SS23"/>
    <s v="2023PE"/>
    <x v="0"/>
    <x v="1"/>
    <s v="RTW"/>
    <x v="18"/>
    <s v="PANTIES"/>
    <s v="EOS"/>
    <n v="0"/>
    <n v="0"/>
    <n v="0"/>
    <n v="0"/>
    <n v="0"/>
    <n v="1"/>
    <n v="0"/>
    <n v="1"/>
    <n v="0"/>
    <n v="0"/>
    <n v="0"/>
    <n v="0"/>
    <n v="0"/>
    <n v="60"/>
    <n v="0"/>
    <n v="60"/>
    <n v="1"/>
    <n v="60"/>
    <n v="60"/>
    <n v="10.200000000000001"/>
    <n v="10.200000000000001"/>
  </r>
  <r>
    <s v="AUD01042_A232741_A1203"/>
    <n v="1"/>
    <s v="AUD01042A232741A1203"/>
    <s v="AUD01042A232741A12031"/>
    <s v="AUD01042"/>
    <s v="A232741"/>
    <s v="A1203"/>
    <n v="1"/>
    <s v="VERSACE UNDERWEAR AND BEACHWEAR"/>
    <s v="FW23"/>
    <s v="2023AI"/>
    <x v="0"/>
    <x v="1"/>
    <s v="RTW"/>
    <x v="18"/>
    <s v="PANTIES"/>
    <s v="EOS"/>
    <n v="0"/>
    <n v="9"/>
    <n v="3"/>
    <n v="2"/>
    <n v="3"/>
    <n v="1"/>
    <n v="0"/>
    <n v="18"/>
    <n v="0"/>
    <n v="540"/>
    <n v="180"/>
    <n v="120"/>
    <n v="180"/>
    <n v="60"/>
    <n v="0"/>
    <n v="1080"/>
    <n v="18"/>
    <n v="60"/>
    <n v="1080"/>
    <n v="10.200000000000001"/>
    <n v="183.60000000000002"/>
  </r>
  <r>
    <s v=""/>
    <n v="0"/>
    <s v="AUD01042A232741A1203"/>
    <s v="AUD01042A232741A12032"/>
    <s v="AUD01042"/>
    <s v="A232741"/>
    <s v="A1203"/>
    <n v="2"/>
    <s v="VERSACE UNDERWEAR AND BEACHWEAR"/>
    <s v="FW23"/>
    <s v="2023AI"/>
    <x v="0"/>
    <x v="1"/>
    <s v="RTW"/>
    <x v="18"/>
    <s v="PANTIES"/>
    <s v="EOS"/>
    <n v="0"/>
    <n v="4"/>
    <n v="0"/>
    <n v="3"/>
    <n v="3"/>
    <n v="4"/>
    <n v="0"/>
    <n v="14"/>
    <n v="0"/>
    <n v="240"/>
    <n v="0"/>
    <n v="180"/>
    <n v="180"/>
    <n v="240"/>
    <n v="0"/>
    <n v="840"/>
    <n v="14"/>
    <n v="60"/>
    <n v="840"/>
    <n v="10.200000000000001"/>
    <n v="142.80000000000001"/>
  </r>
  <r>
    <s v=""/>
    <n v="0"/>
    <s v="AUD01042A232741A1203"/>
    <s v="AUD01042A232741A12033"/>
    <s v="AUD01042"/>
    <s v="A232741"/>
    <s v="A1203"/>
    <n v="3"/>
    <s v="VERSACE UNDERWEAR AND BEACHWEAR"/>
    <s v="FW23"/>
    <s v="2023AI"/>
    <x v="0"/>
    <x v="1"/>
    <s v="RTW"/>
    <x v="18"/>
    <s v="PANTIES"/>
    <s v="EOS"/>
    <n v="0"/>
    <n v="6"/>
    <n v="1"/>
    <n v="2"/>
    <n v="3"/>
    <n v="2"/>
    <n v="0"/>
    <n v="14"/>
    <n v="0"/>
    <n v="360"/>
    <n v="60"/>
    <n v="120"/>
    <n v="180"/>
    <n v="120"/>
    <n v="0"/>
    <n v="840"/>
    <n v="14"/>
    <n v="60"/>
    <n v="840"/>
    <n v="10.200000000000001"/>
    <n v="142.80000000000001"/>
  </r>
  <r>
    <s v="AUD01042_A232741_1PB90"/>
    <n v="1"/>
    <s v="AUD01042A2327411PB90"/>
    <s v="AUD01042A2327411PB902"/>
    <s v="AUD01042"/>
    <s v="A232741"/>
    <s v="1PB90"/>
    <n v="2"/>
    <s v="VERSACE UNDERWEAR AND BEACHWEAR"/>
    <s v="FW23"/>
    <s v="2023AI"/>
    <x v="0"/>
    <x v="1"/>
    <s v="RTW"/>
    <x v="18"/>
    <s v="PANTIES"/>
    <s v="EOS"/>
    <n v="0"/>
    <n v="0"/>
    <n v="0"/>
    <n v="2"/>
    <n v="0"/>
    <n v="1"/>
    <n v="0"/>
    <n v="3"/>
    <n v="0"/>
    <n v="0"/>
    <n v="0"/>
    <n v="120"/>
    <n v="0"/>
    <n v="60"/>
    <n v="0"/>
    <n v="180"/>
    <n v="3"/>
    <n v="60"/>
    <n v="180"/>
    <n v="10.200000000000001"/>
    <n v="30.6"/>
  </r>
  <r>
    <s v=""/>
    <n v="0"/>
    <s v="AUD01042A2327411PB90"/>
    <s v="AUD01042A2327411PB903"/>
    <s v="AUD01042"/>
    <s v="A232741"/>
    <s v="1PB90"/>
    <n v="3"/>
    <s v="VERSACE UNDERWEAR AND BEACHWEAR"/>
    <s v="FW23"/>
    <s v="2023AI"/>
    <x v="0"/>
    <x v="1"/>
    <s v="RTW"/>
    <x v="18"/>
    <s v="PANTIES"/>
    <s v="EOS"/>
    <n v="0"/>
    <n v="3"/>
    <n v="3"/>
    <n v="1"/>
    <n v="2"/>
    <n v="2"/>
    <n v="0"/>
    <n v="11"/>
    <n v="0"/>
    <n v="180"/>
    <n v="180"/>
    <n v="60"/>
    <n v="120"/>
    <n v="120"/>
    <n v="0"/>
    <n v="660"/>
    <n v="11"/>
    <n v="60"/>
    <n v="660"/>
    <n v="10.200000000000001"/>
    <n v="112.20000000000002"/>
  </r>
  <r>
    <s v=""/>
    <n v="0"/>
    <s v="AUD01042A2327411PB90"/>
    <s v="AUD01042A2327411PB904"/>
    <s v="AUD01042"/>
    <s v="A232741"/>
    <s v="1PB90"/>
    <n v="4"/>
    <s v="VERSACE UNDERWEAR AND BEACHWEAR"/>
    <s v="FW23"/>
    <s v="2023AI"/>
    <x v="0"/>
    <x v="1"/>
    <s v="RTW"/>
    <x v="18"/>
    <s v="PANTIES"/>
    <s v="EOS"/>
    <n v="0"/>
    <n v="1"/>
    <n v="0"/>
    <n v="1"/>
    <n v="0"/>
    <n v="1"/>
    <n v="0"/>
    <n v="3"/>
    <n v="0"/>
    <n v="60"/>
    <n v="0"/>
    <n v="60"/>
    <n v="0"/>
    <n v="60"/>
    <n v="0"/>
    <n v="180"/>
    <n v="3"/>
    <n v="60"/>
    <n v="180"/>
    <n v="10.200000000000001"/>
    <n v="30.6"/>
  </r>
  <r>
    <s v=""/>
    <n v="0"/>
    <s v="AUD01042A2327411PB90"/>
    <s v="AUD01042A2327411PB905"/>
    <s v="AUD01042"/>
    <s v="A232741"/>
    <s v="1PB90"/>
    <n v="5"/>
    <s v="VERSACE UNDERWEAR AND BEACHWEAR"/>
    <s v="FW23"/>
    <s v="2023AI"/>
    <x v="0"/>
    <x v="1"/>
    <s v="RTW"/>
    <x v="18"/>
    <s v="PANTIES"/>
    <s v="EOS"/>
    <n v="0"/>
    <n v="0"/>
    <n v="0"/>
    <n v="0"/>
    <n v="0"/>
    <n v="1"/>
    <n v="0"/>
    <n v="1"/>
    <n v="0"/>
    <n v="0"/>
    <n v="0"/>
    <n v="0"/>
    <n v="0"/>
    <n v="60"/>
    <n v="0"/>
    <n v="60"/>
    <n v="1"/>
    <n v="60"/>
    <n v="60"/>
    <n v="10.200000000000001"/>
    <n v="10.200000000000001"/>
  </r>
  <r>
    <s v="1012808_1A09300_1B000"/>
    <n v="1"/>
    <s v="10128081A093001B000"/>
    <s v="10128081A093001B0002"/>
    <n v="1012808"/>
    <s v="1A09300"/>
    <s v="1B000"/>
    <n v="2"/>
    <s v="VERSACE UNDERWEAR AND BEACHWEAR"/>
    <s v="FW23"/>
    <s v="2023AI"/>
    <x v="0"/>
    <x v="1"/>
    <s v="RTW"/>
    <x v="18"/>
    <s v="PANTIES"/>
    <s v="EOS"/>
    <n v="0"/>
    <n v="0"/>
    <n v="1"/>
    <n v="0"/>
    <n v="0"/>
    <n v="4"/>
    <n v="0"/>
    <n v="5"/>
    <n v="0"/>
    <n v="0"/>
    <n v="420"/>
    <n v="0"/>
    <n v="0"/>
    <n v="1680"/>
    <n v="0"/>
    <n v="2100"/>
    <n v="5"/>
    <n v="420"/>
    <n v="2100"/>
    <n v="71.400000000000006"/>
    <n v="357"/>
  </r>
  <r>
    <s v=""/>
    <n v="0"/>
    <s v="10128081A093001B000"/>
    <s v="10128081A093001B0003"/>
    <n v="1012808"/>
    <s v="1A09300"/>
    <s v="1B000"/>
    <n v="3"/>
    <s v="VERSACE UNDERWEAR AND BEACHWEAR"/>
    <s v="FW23"/>
    <s v="2023AI"/>
    <x v="0"/>
    <x v="1"/>
    <s v="RTW"/>
    <x v="18"/>
    <s v="PANTIES"/>
    <s v="EOS"/>
    <n v="0"/>
    <n v="0"/>
    <n v="2"/>
    <n v="0"/>
    <n v="0"/>
    <n v="5"/>
    <n v="0"/>
    <n v="7"/>
    <n v="0"/>
    <n v="0"/>
    <n v="840"/>
    <n v="0"/>
    <n v="0"/>
    <n v="2100"/>
    <n v="0"/>
    <n v="2940"/>
    <n v="7"/>
    <n v="420"/>
    <n v="2940"/>
    <n v="71.400000000000006"/>
    <n v="499.80000000000007"/>
  </r>
  <r>
    <s v=""/>
    <n v="0"/>
    <s v="10128081A093001B000"/>
    <s v="10128081A093001B0004"/>
    <n v="1012808"/>
    <s v="1A09300"/>
    <s v="1B000"/>
    <n v="4"/>
    <s v="VERSACE UNDERWEAR AND BEACHWEAR"/>
    <s v="FW23"/>
    <s v="2023AI"/>
    <x v="0"/>
    <x v="1"/>
    <s v="RTW"/>
    <x v="18"/>
    <s v="PANTIES"/>
    <s v="EOS"/>
    <n v="0"/>
    <n v="0"/>
    <n v="0"/>
    <n v="0"/>
    <n v="0"/>
    <n v="2"/>
    <n v="0"/>
    <n v="2"/>
    <n v="0"/>
    <n v="0"/>
    <n v="0"/>
    <n v="0"/>
    <n v="0"/>
    <n v="840"/>
    <n v="0"/>
    <n v="840"/>
    <n v="2"/>
    <n v="420"/>
    <n v="840"/>
    <n v="71.400000000000006"/>
    <n v="142.80000000000001"/>
  </r>
  <r>
    <s v=""/>
    <n v="0"/>
    <s v="10128081A093001B000"/>
    <s v="10128081A093001B0005"/>
    <n v="1012808"/>
    <s v="1A09300"/>
    <s v="1B000"/>
    <n v="5"/>
    <s v="VERSACE UNDERWEAR AND BEACHWEAR"/>
    <s v="FW23"/>
    <s v="2023AI"/>
    <x v="0"/>
    <x v="1"/>
    <s v="RTW"/>
    <x v="18"/>
    <s v="PANTIES"/>
    <s v="EOS"/>
    <n v="0"/>
    <n v="0"/>
    <n v="0"/>
    <n v="0"/>
    <n v="0"/>
    <n v="2"/>
    <n v="0"/>
    <n v="2"/>
    <n v="0"/>
    <n v="0"/>
    <n v="0"/>
    <n v="0"/>
    <n v="0"/>
    <n v="840"/>
    <n v="0"/>
    <n v="840"/>
    <n v="2"/>
    <n v="420"/>
    <n v="840"/>
    <n v="71.400000000000006"/>
    <n v="142.80000000000001"/>
  </r>
  <r>
    <s v="1003754_A232415_2PB40"/>
    <n v="1"/>
    <s v="1003754A2324152PB40"/>
    <s v="1003754A2324152PB403"/>
    <n v="1003754"/>
    <s v="A232415"/>
    <s v="2PB40"/>
    <n v="3"/>
    <s v="VERSACE UNDERWEAR AND BEACHWEAR"/>
    <s v="FW22&amp;Before"/>
    <s v="2022AI"/>
    <x v="1"/>
    <x v="1"/>
    <s v="RTW"/>
    <x v="17"/>
    <s v="SWIMSUIT"/>
    <s v="EOS"/>
    <n v="0"/>
    <n v="0"/>
    <n v="0"/>
    <n v="0"/>
    <n v="0"/>
    <n v="2"/>
    <n v="0"/>
    <n v="2"/>
    <n v="0"/>
    <n v="0"/>
    <n v="0"/>
    <n v="0"/>
    <n v="0"/>
    <n v="570"/>
    <n v="0"/>
    <n v="570"/>
    <n v="2"/>
    <n v="285"/>
    <n v="570"/>
    <n v="48.45"/>
    <n v="96.9"/>
  </r>
  <r>
    <s v=""/>
    <n v="0"/>
    <s v="1003754A2324152PB40"/>
    <s v="1003754A2324152PB404"/>
    <n v="1003754"/>
    <s v="A232415"/>
    <s v="2PB40"/>
    <n v="4"/>
    <s v="VERSACE UNDERWEAR AND BEACHWEAR"/>
    <s v="FW22&amp;Before"/>
    <s v="2022AI"/>
    <x v="1"/>
    <x v="1"/>
    <s v="RTW"/>
    <x v="17"/>
    <s v="SWIMSUIT"/>
    <s v="EOS"/>
    <n v="0"/>
    <n v="0"/>
    <n v="0"/>
    <n v="0"/>
    <n v="0"/>
    <n v="3"/>
    <n v="0"/>
    <n v="3"/>
    <n v="0"/>
    <n v="0"/>
    <n v="0"/>
    <n v="0"/>
    <n v="0"/>
    <n v="855"/>
    <n v="0"/>
    <n v="855"/>
    <n v="3"/>
    <n v="285"/>
    <n v="855"/>
    <n v="48.45"/>
    <n v="145.35000000000002"/>
  </r>
  <r>
    <s v=""/>
    <n v="0"/>
    <s v="1003754A2324152PB40"/>
    <s v="1003754A2324152PB405"/>
    <n v="1003754"/>
    <s v="A232415"/>
    <s v="2PB40"/>
    <n v="5"/>
    <s v="VERSACE UNDERWEAR AND BEACHWEAR"/>
    <s v="FW22&amp;Before"/>
    <s v="2022AI"/>
    <x v="1"/>
    <x v="1"/>
    <s v="RTW"/>
    <x v="17"/>
    <s v="SWIMSUIT"/>
    <s v="EOS"/>
    <n v="0"/>
    <n v="0"/>
    <n v="0"/>
    <n v="0"/>
    <n v="0"/>
    <n v="1"/>
    <n v="0"/>
    <n v="1"/>
    <n v="0"/>
    <n v="0"/>
    <n v="0"/>
    <n v="0"/>
    <n v="0"/>
    <n v="285"/>
    <n v="0"/>
    <n v="285"/>
    <n v="1"/>
    <n v="285"/>
    <n v="285"/>
    <n v="48.45"/>
    <n v="48.45"/>
  </r>
  <r>
    <s v="1007841_1A05583_5B050"/>
    <n v="1"/>
    <s v="10078411A055835B050"/>
    <s v="10078411A055835B0503"/>
    <n v="1007841"/>
    <s v="1A05583"/>
    <s v="5B050"/>
    <n v="3"/>
    <s v="VERSACE UNDERWEAR AND BEACHWEAR"/>
    <s v="SS23"/>
    <s v="2023PE"/>
    <x v="1"/>
    <x v="1"/>
    <s v="RTW"/>
    <x v="17"/>
    <s v="SWIMSUIT"/>
    <s v="EOS"/>
    <n v="0"/>
    <n v="0"/>
    <n v="0"/>
    <n v="0"/>
    <n v="1"/>
    <n v="0"/>
    <n v="0"/>
    <n v="1"/>
    <n v="0"/>
    <n v="0"/>
    <n v="0"/>
    <n v="0"/>
    <n v="425"/>
    <n v="0"/>
    <n v="0"/>
    <n v="425"/>
    <n v="1"/>
    <n v="425"/>
    <n v="425"/>
    <n v="72.25"/>
    <n v="72.25"/>
  </r>
  <r>
    <s v=""/>
    <n v="0"/>
    <s v="10078411A055835B050"/>
    <s v="10078411A055835B0504"/>
    <n v="1007841"/>
    <s v="1A05583"/>
    <s v="5B050"/>
    <n v="4"/>
    <s v="VERSACE UNDERWEAR AND BEACHWEAR"/>
    <s v="SS23"/>
    <s v="2023PE"/>
    <x v="1"/>
    <x v="1"/>
    <s v="RTW"/>
    <x v="17"/>
    <s v="SWIMSUIT"/>
    <s v="EOS"/>
    <n v="0"/>
    <n v="0"/>
    <n v="0"/>
    <n v="0"/>
    <n v="1"/>
    <n v="0"/>
    <n v="0"/>
    <n v="1"/>
    <n v="0"/>
    <n v="0"/>
    <n v="0"/>
    <n v="0"/>
    <n v="425"/>
    <n v="0"/>
    <n v="0"/>
    <n v="425"/>
    <n v="1"/>
    <n v="425"/>
    <n v="425"/>
    <n v="72.25"/>
    <n v="72.25"/>
  </r>
  <r>
    <s v=""/>
    <n v="0"/>
    <s v="10078411A055835B050"/>
    <s v="10078411A055835B0506"/>
    <n v="1007841"/>
    <s v="1A05583"/>
    <s v="5B050"/>
    <n v="6"/>
    <s v="VERSACE UNDERWEAR AND BEACHWEAR"/>
    <s v="SS23"/>
    <s v="2023PE"/>
    <x v="1"/>
    <x v="1"/>
    <s v="RTW"/>
    <x v="17"/>
    <s v="SWIMSUIT"/>
    <s v="EOS"/>
    <n v="0"/>
    <n v="0"/>
    <n v="0"/>
    <n v="0"/>
    <n v="1"/>
    <n v="0"/>
    <n v="0"/>
    <n v="1"/>
    <n v="0"/>
    <n v="0"/>
    <n v="0"/>
    <n v="0"/>
    <n v="425"/>
    <n v="0"/>
    <n v="0"/>
    <n v="425"/>
    <n v="1"/>
    <n v="425"/>
    <n v="425"/>
    <n v="72.25"/>
    <n v="72.25"/>
  </r>
  <r>
    <s v="1005475_A232415_2Y630"/>
    <n v="1"/>
    <s v="1005475A2324152Y630"/>
    <s v="1005475A2324152Y6306"/>
    <n v="1005475"/>
    <s v="A232415"/>
    <s v="2Y630"/>
    <n v="6"/>
    <s v="VERSACE UNDERWEAR AND BEACHWEAR"/>
    <s v="SS23"/>
    <s v="2023PE"/>
    <x v="1"/>
    <x v="1"/>
    <s v="RTW"/>
    <x v="17"/>
    <s v="SWIMSUIT"/>
    <s v="EOS"/>
    <n v="0"/>
    <n v="0"/>
    <n v="0"/>
    <n v="0"/>
    <n v="0"/>
    <n v="1"/>
    <n v="0"/>
    <n v="1"/>
    <n v="0"/>
    <n v="0"/>
    <n v="0"/>
    <n v="0"/>
    <n v="0"/>
    <n v="270"/>
    <n v="0"/>
    <n v="270"/>
    <n v="1"/>
    <n v="270"/>
    <n v="270"/>
    <n v="45.900000000000006"/>
    <n v="45.900000000000006"/>
  </r>
  <r>
    <s v="1005475_A232415_2GD30"/>
    <n v="1"/>
    <s v="1005475A2324152GD30"/>
    <s v="1005475A2324152GD303"/>
    <n v="1005475"/>
    <s v="A232415"/>
    <s v="2GD30"/>
    <n v="3"/>
    <s v="VERSACE UNDERWEAR AND BEACHWEAR"/>
    <s v="SS23"/>
    <s v="2023PE"/>
    <x v="1"/>
    <x v="1"/>
    <s v="RTW"/>
    <x v="17"/>
    <s v="SWIMSUIT"/>
    <s v="EOS"/>
    <n v="0"/>
    <n v="0"/>
    <n v="0"/>
    <n v="0"/>
    <n v="0"/>
    <n v="1"/>
    <n v="0"/>
    <n v="1"/>
    <n v="0"/>
    <n v="0"/>
    <n v="0"/>
    <n v="0"/>
    <n v="0"/>
    <n v="270"/>
    <n v="0"/>
    <n v="270"/>
    <n v="1"/>
    <n v="270"/>
    <n v="270"/>
    <n v="45.900000000000006"/>
    <n v="45.900000000000006"/>
  </r>
  <r>
    <s v=""/>
    <n v="0"/>
    <s v="1005475A2324152GD30"/>
    <s v="1005475A2324152GD304"/>
    <n v="1005475"/>
    <s v="A232415"/>
    <s v="2GD30"/>
    <n v="4"/>
    <s v="VERSACE UNDERWEAR AND BEACHWEAR"/>
    <s v="SS23"/>
    <s v="2023PE"/>
    <x v="1"/>
    <x v="1"/>
    <s v="RTW"/>
    <x v="17"/>
    <s v="SWIMSUIT"/>
    <s v="EOS"/>
    <n v="0"/>
    <n v="0"/>
    <n v="0"/>
    <n v="0"/>
    <n v="0"/>
    <n v="3"/>
    <n v="0"/>
    <n v="3"/>
    <n v="0"/>
    <n v="0"/>
    <n v="0"/>
    <n v="0"/>
    <n v="0"/>
    <n v="810"/>
    <n v="0"/>
    <n v="810"/>
    <n v="3"/>
    <n v="270"/>
    <n v="810"/>
    <n v="45.900000000000006"/>
    <n v="137.70000000000002"/>
  </r>
  <r>
    <s v=""/>
    <n v="0"/>
    <s v="1005475A2324152GD30"/>
    <s v="1005475A2324152GD305"/>
    <n v="1005475"/>
    <s v="A232415"/>
    <s v="2GD30"/>
    <n v="5"/>
    <s v="VERSACE UNDERWEAR AND BEACHWEAR"/>
    <s v="SS23"/>
    <s v="2023PE"/>
    <x v="1"/>
    <x v="1"/>
    <s v="RTW"/>
    <x v="17"/>
    <s v="SWIMSUIT"/>
    <s v="EOS"/>
    <n v="0"/>
    <n v="0"/>
    <n v="0"/>
    <n v="0"/>
    <n v="0"/>
    <n v="1"/>
    <n v="0"/>
    <n v="1"/>
    <n v="0"/>
    <n v="0"/>
    <n v="0"/>
    <n v="0"/>
    <n v="0"/>
    <n v="270"/>
    <n v="0"/>
    <n v="270"/>
    <n v="1"/>
    <n v="270"/>
    <n v="270"/>
    <n v="45.900000000000006"/>
    <n v="45.900000000000006"/>
  </r>
  <r>
    <s v="1007842_1A05583_5B050"/>
    <n v="1"/>
    <s v="10078421A055835B050"/>
    <s v="10078421A055835B0503"/>
    <n v="1007842"/>
    <s v="1A05583"/>
    <s v="5B050"/>
    <n v="3"/>
    <s v="VERSACE UNDERWEAR AND BEACHWEAR"/>
    <s v="SS23"/>
    <s v="2023PE"/>
    <x v="1"/>
    <x v="1"/>
    <s v="RTW"/>
    <x v="17"/>
    <s v="SWIMSUIT"/>
    <s v="EOS"/>
    <n v="0"/>
    <n v="1"/>
    <n v="0"/>
    <n v="0"/>
    <n v="0"/>
    <n v="0"/>
    <n v="0"/>
    <n v="1"/>
    <n v="0"/>
    <n v="475"/>
    <n v="0"/>
    <n v="0"/>
    <n v="0"/>
    <n v="0"/>
    <n v="0"/>
    <n v="475"/>
    <n v="1"/>
    <n v="475"/>
    <n v="475"/>
    <n v="80.75"/>
    <n v="80.75"/>
  </r>
  <r>
    <s v=""/>
    <n v="0"/>
    <s v="10078421A055835B050"/>
    <s v="10078421A055835B0504"/>
    <n v="1007842"/>
    <s v="1A05583"/>
    <s v="5B050"/>
    <n v="4"/>
    <s v="VERSACE UNDERWEAR AND BEACHWEAR"/>
    <s v="SS23"/>
    <s v="2023PE"/>
    <x v="1"/>
    <x v="1"/>
    <s v="RTW"/>
    <x v="17"/>
    <s v="SWIMSUIT"/>
    <s v="EOS"/>
    <n v="0"/>
    <n v="0"/>
    <n v="0"/>
    <n v="0"/>
    <n v="1"/>
    <n v="0"/>
    <n v="0"/>
    <n v="1"/>
    <n v="0"/>
    <n v="0"/>
    <n v="0"/>
    <n v="0"/>
    <n v="475"/>
    <n v="0"/>
    <n v="0"/>
    <n v="475"/>
    <n v="1"/>
    <n v="475"/>
    <n v="475"/>
    <n v="80.75"/>
    <n v="80.75"/>
  </r>
  <r>
    <s v="1008968_A232415_2Y630"/>
    <n v="1"/>
    <s v="1008968A2324152Y630"/>
    <s v="1008968A2324152Y6303"/>
    <n v="1008968"/>
    <s v="A232415"/>
    <s v="2Y630"/>
    <n v="3"/>
    <s v="VERSACE UNDERWEAR AND BEACHWEAR"/>
    <s v="SS23"/>
    <s v="2023PE"/>
    <x v="1"/>
    <x v="1"/>
    <s v="RTW"/>
    <x v="17"/>
    <s v="SWIMSUIT"/>
    <s v="EOS"/>
    <n v="0"/>
    <n v="0"/>
    <n v="0"/>
    <n v="0"/>
    <n v="0"/>
    <n v="1"/>
    <n v="0"/>
    <n v="1"/>
    <n v="0"/>
    <n v="0"/>
    <n v="0"/>
    <n v="0"/>
    <n v="0"/>
    <n v="285"/>
    <n v="0"/>
    <n v="285"/>
    <n v="1"/>
    <n v="285"/>
    <n v="285"/>
    <n v="48.45"/>
    <n v="48.45"/>
  </r>
  <r>
    <s v=""/>
    <n v="0"/>
    <s v="1008968A2324152Y630"/>
    <s v="1008968A2324152Y6305"/>
    <n v="1008968"/>
    <s v="A232415"/>
    <s v="2Y630"/>
    <n v="5"/>
    <s v="VERSACE UNDERWEAR AND BEACHWEAR"/>
    <s v="SS23"/>
    <s v="2023PE"/>
    <x v="1"/>
    <x v="1"/>
    <s v="RTW"/>
    <x v="17"/>
    <s v="SWIMSUIT"/>
    <s v="EOS"/>
    <n v="0"/>
    <n v="0"/>
    <n v="2"/>
    <n v="0"/>
    <n v="0"/>
    <n v="0"/>
    <n v="0"/>
    <n v="2"/>
    <n v="0"/>
    <n v="0"/>
    <n v="570"/>
    <n v="0"/>
    <n v="0"/>
    <n v="0"/>
    <n v="0"/>
    <n v="570"/>
    <n v="2"/>
    <n v="285"/>
    <n v="570"/>
    <n v="48.45"/>
    <n v="96.9"/>
  </r>
  <r>
    <s v="1008968_A232415_2GD30"/>
    <n v="1"/>
    <s v="1008968A2324152GD30"/>
    <s v="1008968A2324152GD303"/>
    <n v="1008968"/>
    <s v="A232415"/>
    <s v="2GD30"/>
    <n v="3"/>
    <s v="VERSACE UNDERWEAR AND BEACHWEAR"/>
    <s v="SS23"/>
    <s v="2023PE"/>
    <x v="1"/>
    <x v="1"/>
    <s v="RTW"/>
    <x v="17"/>
    <s v="SWIMSUIT"/>
    <s v="EOS"/>
    <n v="0"/>
    <n v="0"/>
    <n v="0"/>
    <n v="0"/>
    <n v="0"/>
    <n v="1"/>
    <n v="0"/>
    <n v="1"/>
    <n v="0"/>
    <n v="0"/>
    <n v="0"/>
    <n v="0"/>
    <n v="0"/>
    <n v="285"/>
    <n v="0"/>
    <n v="285"/>
    <n v="1"/>
    <n v="285"/>
    <n v="285"/>
    <n v="48.45"/>
    <n v="48.45"/>
  </r>
  <r>
    <s v=""/>
    <n v="0"/>
    <s v="1008968A2324152GD30"/>
    <s v="1008968A2324152GD304"/>
    <n v="1008968"/>
    <s v="A232415"/>
    <s v="2GD30"/>
    <n v="4"/>
    <s v="VERSACE UNDERWEAR AND BEACHWEAR"/>
    <s v="SS23"/>
    <s v="2023PE"/>
    <x v="1"/>
    <x v="1"/>
    <s v="RTW"/>
    <x v="17"/>
    <s v="SWIMSUIT"/>
    <s v="EOS"/>
    <n v="0"/>
    <n v="0"/>
    <n v="0"/>
    <n v="0"/>
    <n v="0"/>
    <n v="1"/>
    <n v="0"/>
    <n v="1"/>
    <n v="0"/>
    <n v="0"/>
    <n v="0"/>
    <n v="0"/>
    <n v="0"/>
    <n v="285"/>
    <n v="0"/>
    <n v="285"/>
    <n v="1"/>
    <n v="285"/>
    <n v="285"/>
    <n v="48.45"/>
    <n v="48.45"/>
  </r>
  <r>
    <s v=""/>
    <n v="0"/>
    <s v="1008968A2324152GD30"/>
    <s v="1008968A2324152GD305"/>
    <n v="1008968"/>
    <s v="A232415"/>
    <s v="2GD30"/>
    <n v="5"/>
    <s v="VERSACE UNDERWEAR AND BEACHWEAR"/>
    <s v="SS23"/>
    <s v="2023PE"/>
    <x v="1"/>
    <x v="1"/>
    <s v="RTW"/>
    <x v="17"/>
    <s v="SWIMSUIT"/>
    <s v="EOS"/>
    <n v="0"/>
    <n v="0"/>
    <n v="0"/>
    <n v="0"/>
    <n v="0"/>
    <n v="1"/>
    <n v="0"/>
    <n v="1"/>
    <n v="0"/>
    <n v="0"/>
    <n v="0"/>
    <n v="0"/>
    <n v="0"/>
    <n v="285"/>
    <n v="0"/>
    <n v="285"/>
    <n v="1"/>
    <n v="285"/>
    <n v="285"/>
    <n v="48.45"/>
    <n v="48.45"/>
  </r>
  <r>
    <s v="ABU01022_A232415_2VB00"/>
    <n v="1"/>
    <s v="ABU01022A2324152VB00"/>
    <s v="ABU01022A2324152VB003"/>
    <s v="ABU01022"/>
    <s v="A232415"/>
    <s v="2VB00"/>
    <n v="3"/>
    <s v="VERSACE UNDERWEAR AND BEACHWEAR"/>
    <s v="FW23"/>
    <s v="2023AI"/>
    <x v="1"/>
    <x v="1"/>
    <s v="RTW"/>
    <x v="17"/>
    <s v="SWIMSUIT"/>
    <s v="EOS"/>
    <n v="0"/>
    <n v="2"/>
    <n v="0"/>
    <n v="2"/>
    <n v="0"/>
    <n v="0"/>
    <n v="0"/>
    <n v="4"/>
    <n v="0"/>
    <n v="540"/>
    <n v="0"/>
    <n v="540"/>
    <n v="0"/>
    <n v="0"/>
    <n v="0"/>
    <n v="1080"/>
    <n v="4"/>
    <n v="270"/>
    <n v="1080"/>
    <n v="45.900000000000006"/>
    <n v="183.60000000000002"/>
  </r>
  <r>
    <s v=""/>
    <n v="0"/>
    <s v="ABU01022A2324152VB00"/>
    <s v="ABU01022A2324152VB004"/>
    <s v="ABU01022"/>
    <s v="A232415"/>
    <s v="2VB00"/>
    <n v="4"/>
    <s v="VERSACE UNDERWEAR AND BEACHWEAR"/>
    <s v="FW23"/>
    <s v="2023AI"/>
    <x v="1"/>
    <x v="1"/>
    <s v="RTW"/>
    <x v="17"/>
    <s v="SWIMSUIT"/>
    <s v="EOS"/>
    <n v="0"/>
    <n v="1"/>
    <n v="0"/>
    <n v="0"/>
    <n v="0"/>
    <n v="0"/>
    <n v="0"/>
    <n v="1"/>
    <n v="0"/>
    <n v="270"/>
    <n v="0"/>
    <n v="0"/>
    <n v="0"/>
    <n v="0"/>
    <n v="0"/>
    <n v="270"/>
    <n v="1"/>
    <n v="270"/>
    <n v="270"/>
    <n v="45.900000000000006"/>
    <n v="45.900000000000006"/>
  </r>
  <r>
    <s v=""/>
    <n v="0"/>
    <s v="ABU01022A2324152VB00"/>
    <s v="ABU01022A2324152VB005"/>
    <s v="ABU01022"/>
    <s v="A232415"/>
    <s v="2VB00"/>
    <n v="5"/>
    <s v="VERSACE UNDERWEAR AND BEACHWEAR"/>
    <s v="FW23"/>
    <s v="2023AI"/>
    <x v="1"/>
    <x v="1"/>
    <s v="RTW"/>
    <x v="17"/>
    <s v="SWIMSUIT"/>
    <s v="EOS"/>
    <n v="0"/>
    <n v="1"/>
    <n v="1"/>
    <n v="3"/>
    <n v="0"/>
    <n v="0"/>
    <n v="0"/>
    <n v="5"/>
    <n v="0"/>
    <n v="270"/>
    <n v="270"/>
    <n v="810"/>
    <n v="0"/>
    <n v="0"/>
    <n v="0"/>
    <n v="1350"/>
    <n v="5"/>
    <n v="270"/>
    <n v="1350"/>
    <n v="45.900000000000006"/>
    <n v="229.50000000000003"/>
  </r>
  <r>
    <s v=""/>
    <n v="0"/>
    <s v="ABU01022A2324152VB00"/>
    <s v="ABU01022A2324152VB006"/>
    <s v="ABU01022"/>
    <s v="A232415"/>
    <s v="2VB00"/>
    <n v="6"/>
    <s v="VERSACE UNDERWEAR AND BEACHWEAR"/>
    <s v="FW23"/>
    <s v="2023AI"/>
    <x v="1"/>
    <x v="1"/>
    <s v="RTW"/>
    <x v="17"/>
    <s v="SWIMSUIT"/>
    <s v="EOS"/>
    <n v="0"/>
    <n v="0"/>
    <n v="0"/>
    <n v="1"/>
    <n v="0"/>
    <n v="1"/>
    <n v="0"/>
    <n v="2"/>
    <n v="0"/>
    <n v="0"/>
    <n v="0"/>
    <n v="270"/>
    <n v="0"/>
    <n v="270"/>
    <n v="0"/>
    <n v="540"/>
    <n v="2"/>
    <n v="270"/>
    <n v="540"/>
    <n v="45.900000000000006"/>
    <n v="91.800000000000011"/>
  </r>
  <r>
    <s v="1002517_1A09198_5X330"/>
    <n v="1"/>
    <s v="10025171A091985X330"/>
    <s v="10025171A091985X3303"/>
    <n v="1002517"/>
    <s v="1A09198"/>
    <s v="5X330"/>
    <n v="3"/>
    <s v="VERSACE UNDERWEAR AND BEACHWEAR"/>
    <s v="FW23"/>
    <s v="2023AI"/>
    <x v="1"/>
    <x v="1"/>
    <s v="RTW"/>
    <x v="17"/>
    <s v="SWIMSUIT"/>
    <s v="EOS"/>
    <n v="0"/>
    <n v="0"/>
    <n v="0"/>
    <n v="1"/>
    <n v="1"/>
    <n v="0"/>
    <n v="0"/>
    <n v="2"/>
    <n v="0"/>
    <n v="0"/>
    <n v="0"/>
    <n v="495"/>
    <n v="495"/>
    <n v="0"/>
    <n v="0"/>
    <n v="990"/>
    <n v="2"/>
    <n v="495"/>
    <n v="990"/>
    <n v="84.15"/>
    <n v="168.3"/>
  </r>
  <r>
    <s v=""/>
    <n v="0"/>
    <s v="10025171A091985X330"/>
    <s v="10025171A091985X3304"/>
    <n v="1002517"/>
    <s v="1A09198"/>
    <s v="5X330"/>
    <n v="4"/>
    <s v="VERSACE UNDERWEAR AND BEACHWEAR"/>
    <s v="FW23"/>
    <s v="2023AI"/>
    <x v="1"/>
    <x v="1"/>
    <s v="RTW"/>
    <x v="17"/>
    <s v="SWIMSUIT"/>
    <s v="EOS"/>
    <n v="0"/>
    <n v="2"/>
    <n v="0"/>
    <n v="0"/>
    <n v="2"/>
    <n v="0"/>
    <n v="0"/>
    <n v="4"/>
    <n v="0"/>
    <n v="990"/>
    <n v="0"/>
    <n v="0"/>
    <n v="990"/>
    <n v="0"/>
    <n v="0"/>
    <n v="1980"/>
    <n v="4"/>
    <n v="495"/>
    <n v="1980"/>
    <n v="84.15"/>
    <n v="336.6"/>
  </r>
  <r>
    <s v=""/>
    <n v="0"/>
    <s v="10025171A091985X330"/>
    <s v="10025171A091985X3305"/>
    <n v="1002517"/>
    <s v="1A09198"/>
    <s v="5X330"/>
    <n v="5"/>
    <s v="VERSACE UNDERWEAR AND BEACHWEAR"/>
    <s v="FW23"/>
    <s v="2023AI"/>
    <x v="1"/>
    <x v="1"/>
    <s v="RTW"/>
    <x v="17"/>
    <s v="SWIMSUIT"/>
    <s v="EOS"/>
    <n v="0"/>
    <n v="0"/>
    <n v="0"/>
    <n v="0"/>
    <n v="1"/>
    <n v="0"/>
    <n v="0"/>
    <n v="1"/>
    <n v="0"/>
    <n v="0"/>
    <n v="0"/>
    <n v="0"/>
    <n v="495"/>
    <n v="0"/>
    <n v="0"/>
    <n v="495"/>
    <n v="1"/>
    <n v="495"/>
    <n v="495"/>
    <n v="84.15"/>
    <n v="84.15"/>
  </r>
  <r>
    <s v=""/>
    <n v="0"/>
    <s v="10025171A091985X330"/>
    <s v="10025171A091985X3306"/>
    <n v="1002517"/>
    <s v="1A09198"/>
    <s v="5X330"/>
    <n v="6"/>
    <s v="VERSACE UNDERWEAR AND BEACHWEAR"/>
    <s v="FW23"/>
    <s v="2023AI"/>
    <x v="1"/>
    <x v="1"/>
    <s v="RTW"/>
    <x v="17"/>
    <s v="SWIMSUIT"/>
    <s v="EOS"/>
    <n v="0"/>
    <n v="0"/>
    <n v="0"/>
    <n v="0"/>
    <n v="1"/>
    <n v="0"/>
    <n v="0"/>
    <n v="1"/>
    <n v="0"/>
    <n v="0"/>
    <n v="0"/>
    <n v="0"/>
    <n v="495"/>
    <n v="0"/>
    <n v="0"/>
    <n v="495"/>
    <n v="1"/>
    <n v="495"/>
    <n v="495"/>
    <n v="84.15"/>
    <n v="84.15"/>
  </r>
  <r>
    <s v="1002517_1A07856_5V510"/>
    <n v="1"/>
    <s v="10025171A078565V510"/>
    <s v="10025171A078565V5105"/>
    <n v="1002517"/>
    <s v="1A07856"/>
    <s v="5V510"/>
    <n v="5"/>
    <s v="VERSACE UNDERWEAR AND BEACHWEAR"/>
    <s v="FW23"/>
    <s v="2023AI"/>
    <x v="1"/>
    <x v="1"/>
    <s v="RTW"/>
    <x v="17"/>
    <s v="SWIMSUIT"/>
    <s v="EOS"/>
    <n v="0"/>
    <n v="0"/>
    <n v="0"/>
    <n v="0"/>
    <n v="1"/>
    <n v="0"/>
    <n v="0"/>
    <n v="1"/>
    <n v="0"/>
    <n v="0"/>
    <n v="0"/>
    <n v="0"/>
    <n v="495"/>
    <n v="0"/>
    <n v="0"/>
    <n v="495"/>
    <n v="1"/>
    <n v="495"/>
    <n v="495"/>
    <n v="84.15"/>
    <n v="84.15"/>
  </r>
  <r>
    <s v="1002516_1A09198_5X330"/>
    <n v="1"/>
    <s v="10025161A091985X330"/>
    <s v="10025161A091985X3303"/>
    <n v="1002516"/>
    <s v="1A09198"/>
    <s v="5X330"/>
    <n v="3"/>
    <s v="VERSACE UNDERWEAR AND BEACHWEAR"/>
    <s v="FW23"/>
    <s v="2023AI"/>
    <x v="1"/>
    <x v="1"/>
    <s v="RTW"/>
    <x v="17"/>
    <s v="SWIMSUIT"/>
    <s v="EOS"/>
    <n v="0"/>
    <n v="2"/>
    <n v="0"/>
    <n v="0"/>
    <n v="1"/>
    <n v="0"/>
    <n v="0"/>
    <n v="3"/>
    <n v="0"/>
    <n v="900"/>
    <n v="0"/>
    <n v="0"/>
    <n v="450"/>
    <n v="0"/>
    <n v="0"/>
    <n v="1350"/>
    <n v="3"/>
    <n v="450"/>
    <n v="1350"/>
    <n v="76.5"/>
    <n v="229.5"/>
  </r>
  <r>
    <s v=""/>
    <n v="0"/>
    <s v="10025161A091985X330"/>
    <s v="10025161A091985X3304"/>
    <n v="1002516"/>
    <s v="1A09198"/>
    <s v="5X330"/>
    <n v="4"/>
    <s v="VERSACE UNDERWEAR AND BEACHWEAR"/>
    <s v="FW23"/>
    <s v="2023AI"/>
    <x v="1"/>
    <x v="1"/>
    <s v="RTW"/>
    <x v="17"/>
    <s v="SWIMSUIT"/>
    <s v="EOS"/>
    <n v="0"/>
    <n v="5"/>
    <n v="3"/>
    <n v="2"/>
    <n v="2"/>
    <n v="6"/>
    <n v="0"/>
    <n v="18"/>
    <n v="0"/>
    <n v="2250"/>
    <n v="1350"/>
    <n v="900"/>
    <n v="900"/>
    <n v="2700"/>
    <n v="0"/>
    <n v="8100"/>
    <n v="18"/>
    <n v="450"/>
    <n v="8100"/>
    <n v="76.5"/>
    <n v="1377"/>
  </r>
  <r>
    <s v=""/>
    <n v="0"/>
    <s v="10025161A091985X330"/>
    <s v="10025161A091985X3305"/>
    <n v="1002516"/>
    <s v="1A09198"/>
    <s v="5X330"/>
    <n v="5"/>
    <s v="VERSACE UNDERWEAR AND BEACHWEAR"/>
    <s v="FW23"/>
    <s v="2023AI"/>
    <x v="1"/>
    <x v="1"/>
    <s v="RTW"/>
    <x v="17"/>
    <s v="SWIMSUIT"/>
    <s v="EOS"/>
    <n v="0"/>
    <n v="2"/>
    <n v="1"/>
    <n v="1"/>
    <n v="2"/>
    <n v="0"/>
    <n v="0"/>
    <n v="6"/>
    <n v="0"/>
    <n v="900"/>
    <n v="450"/>
    <n v="450"/>
    <n v="900"/>
    <n v="0"/>
    <n v="0"/>
    <n v="2700"/>
    <n v="6"/>
    <n v="450"/>
    <n v="2700"/>
    <n v="76.5"/>
    <n v="459"/>
  </r>
  <r>
    <s v=""/>
    <n v="0"/>
    <s v="10025161A091985X330"/>
    <s v="10025161A091985X3306"/>
    <n v="1002516"/>
    <s v="1A09198"/>
    <s v="5X330"/>
    <n v="6"/>
    <s v="VERSACE UNDERWEAR AND BEACHWEAR"/>
    <s v="FW23"/>
    <s v="2023AI"/>
    <x v="1"/>
    <x v="1"/>
    <s v="RTW"/>
    <x v="17"/>
    <s v="SWIMSUIT"/>
    <s v="EOS"/>
    <n v="0"/>
    <n v="1"/>
    <n v="1"/>
    <n v="0"/>
    <n v="0"/>
    <n v="0"/>
    <n v="0"/>
    <n v="2"/>
    <n v="0"/>
    <n v="450"/>
    <n v="450"/>
    <n v="0"/>
    <n v="0"/>
    <n v="0"/>
    <n v="0"/>
    <n v="900"/>
    <n v="2"/>
    <n v="450"/>
    <n v="900"/>
    <n v="76.5"/>
    <n v="153"/>
  </r>
  <r>
    <s v=""/>
    <n v="0"/>
    <s v="10025161A091985X330"/>
    <s v="10025161A091985X3307"/>
    <n v="1002516"/>
    <s v="1A09198"/>
    <s v="5X330"/>
    <n v="7"/>
    <s v="VERSACE UNDERWEAR AND BEACHWEAR"/>
    <s v="FW23"/>
    <s v="2023AI"/>
    <x v="1"/>
    <x v="1"/>
    <s v="RTW"/>
    <x v="17"/>
    <s v="SWIMSUIT"/>
    <s v="EOS"/>
    <n v="0"/>
    <n v="1"/>
    <n v="0"/>
    <n v="0"/>
    <n v="0"/>
    <n v="0"/>
    <n v="0"/>
    <n v="1"/>
    <n v="0"/>
    <n v="450"/>
    <n v="0"/>
    <n v="0"/>
    <n v="0"/>
    <n v="0"/>
    <n v="0"/>
    <n v="450"/>
    <n v="1"/>
    <n v="450"/>
    <n v="450"/>
    <n v="76.5"/>
    <n v="76.5"/>
  </r>
  <r>
    <s v="1002516_1A09227_5B010"/>
    <n v="1"/>
    <s v="10025161A092275B010"/>
    <s v="10025161A092275B0103"/>
    <n v="1002516"/>
    <s v="1A09227"/>
    <s v="5B010"/>
    <n v="3"/>
    <s v="VERSACE UNDERWEAR AND BEACHWEAR"/>
    <s v="FW23"/>
    <s v="2023AI"/>
    <x v="1"/>
    <x v="1"/>
    <s v="RTW"/>
    <x v="17"/>
    <s v="SWIMSUIT"/>
    <s v="EOS"/>
    <n v="0"/>
    <n v="1"/>
    <n v="1"/>
    <n v="1"/>
    <n v="1"/>
    <n v="0"/>
    <n v="0"/>
    <n v="4"/>
    <n v="0"/>
    <n v="375"/>
    <n v="375"/>
    <n v="375"/>
    <n v="375"/>
    <n v="0"/>
    <n v="0"/>
    <n v="1500"/>
    <n v="4"/>
    <n v="375"/>
    <n v="1500"/>
    <n v="63.750000000000007"/>
    <n v="255.00000000000003"/>
  </r>
  <r>
    <s v=""/>
    <n v="0"/>
    <s v="10025161A092275B010"/>
    <s v="10025161A092275B0104"/>
    <n v="1002516"/>
    <s v="1A09227"/>
    <s v="5B010"/>
    <n v="4"/>
    <s v="VERSACE UNDERWEAR AND BEACHWEAR"/>
    <s v="FW23"/>
    <s v="2023AI"/>
    <x v="1"/>
    <x v="1"/>
    <s v="RTW"/>
    <x v="17"/>
    <s v="SWIMSUIT"/>
    <s v="EOS"/>
    <n v="0"/>
    <n v="3"/>
    <n v="2"/>
    <n v="2"/>
    <n v="1"/>
    <n v="2"/>
    <n v="0"/>
    <n v="10"/>
    <n v="0"/>
    <n v="1125"/>
    <n v="750"/>
    <n v="750"/>
    <n v="375"/>
    <n v="750"/>
    <n v="0"/>
    <n v="3750"/>
    <n v="10"/>
    <n v="375"/>
    <n v="3750"/>
    <n v="63.750000000000007"/>
    <n v="637.50000000000011"/>
  </r>
  <r>
    <s v=""/>
    <n v="0"/>
    <s v="10025161A092275B010"/>
    <s v="10025161A092275B0105"/>
    <n v="1002516"/>
    <s v="1A09227"/>
    <s v="5B010"/>
    <n v="5"/>
    <s v="VERSACE UNDERWEAR AND BEACHWEAR"/>
    <s v="FW23"/>
    <s v="2023AI"/>
    <x v="1"/>
    <x v="1"/>
    <s v="RTW"/>
    <x v="17"/>
    <s v="SWIMSUIT"/>
    <s v="EOS"/>
    <n v="0"/>
    <n v="1"/>
    <n v="0"/>
    <n v="2"/>
    <n v="1"/>
    <n v="2"/>
    <n v="0"/>
    <n v="6"/>
    <n v="0"/>
    <n v="375"/>
    <n v="0"/>
    <n v="750"/>
    <n v="375"/>
    <n v="750"/>
    <n v="0"/>
    <n v="2250"/>
    <n v="6"/>
    <n v="375"/>
    <n v="2250"/>
    <n v="63.750000000000007"/>
    <n v="382.50000000000006"/>
  </r>
  <r>
    <s v=""/>
    <n v="0"/>
    <s v="10025161A092275B010"/>
    <s v="10025161A092275B0106"/>
    <n v="1002516"/>
    <s v="1A09227"/>
    <s v="5B010"/>
    <n v="6"/>
    <s v="VERSACE UNDERWEAR AND BEACHWEAR"/>
    <s v="FW23"/>
    <s v="2023AI"/>
    <x v="1"/>
    <x v="1"/>
    <s v="RTW"/>
    <x v="17"/>
    <s v="SWIMSUIT"/>
    <s v="EOS"/>
    <n v="0"/>
    <n v="1"/>
    <n v="0"/>
    <n v="2"/>
    <n v="1"/>
    <n v="0"/>
    <n v="0"/>
    <n v="4"/>
    <n v="0"/>
    <n v="375"/>
    <n v="0"/>
    <n v="750"/>
    <n v="375"/>
    <n v="0"/>
    <n v="0"/>
    <n v="1500"/>
    <n v="4"/>
    <n v="375"/>
    <n v="1500"/>
    <n v="63.750000000000007"/>
    <n v="255.00000000000003"/>
  </r>
  <r>
    <s v="ABU01023_A232415_2VB00"/>
    <n v="1"/>
    <s v="ABU01023A2324152VB00"/>
    <s v="ABU01023A2324152VB003"/>
    <s v="ABU01023"/>
    <s v="A232415"/>
    <s v="2VB00"/>
    <n v="3"/>
    <s v="VERSACE UNDERWEAR AND BEACHWEAR"/>
    <s v="FW23"/>
    <s v="2023AI"/>
    <x v="1"/>
    <x v="1"/>
    <s v="RTW"/>
    <x v="17"/>
    <s v="SWIMSUIT"/>
    <s v="EOS"/>
    <n v="0"/>
    <n v="3"/>
    <n v="0"/>
    <n v="1"/>
    <n v="1"/>
    <n v="0"/>
    <n v="0"/>
    <n v="5"/>
    <n v="0"/>
    <n v="855"/>
    <n v="0"/>
    <n v="285"/>
    <n v="285"/>
    <n v="0"/>
    <n v="0"/>
    <n v="1425"/>
    <n v="5"/>
    <n v="285"/>
    <n v="1425"/>
    <n v="48.45"/>
    <n v="242.25"/>
  </r>
  <r>
    <s v=""/>
    <n v="0"/>
    <s v="ABU01023A2324152VB00"/>
    <s v="ABU01023A2324152VB004"/>
    <s v="ABU01023"/>
    <s v="A232415"/>
    <s v="2VB00"/>
    <n v="4"/>
    <s v="VERSACE UNDERWEAR AND BEACHWEAR"/>
    <s v="FW23"/>
    <s v="2023AI"/>
    <x v="1"/>
    <x v="1"/>
    <s v="RTW"/>
    <x v="17"/>
    <s v="SWIMSUIT"/>
    <s v="EOS"/>
    <n v="0"/>
    <n v="1"/>
    <n v="0"/>
    <n v="1"/>
    <n v="1"/>
    <n v="0"/>
    <n v="0"/>
    <n v="3"/>
    <n v="0"/>
    <n v="285"/>
    <n v="0"/>
    <n v="285"/>
    <n v="285"/>
    <n v="0"/>
    <n v="0"/>
    <n v="855"/>
    <n v="3"/>
    <n v="285"/>
    <n v="855"/>
    <n v="48.45"/>
    <n v="145.35000000000002"/>
  </r>
  <r>
    <s v=""/>
    <n v="0"/>
    <s v="ABU01023A2324152VB00"/>
    <s v="ABU01023A2324152VB005"/>
    <s v="ABU01023"/>
    <s v="A232415"/>
    <s v="2VB00"/>
    <n v="5"/>
    <s v="VERSACE UNDERWEAR AND BEACHWEAR"/>
    <s v="FW23"/>
    <s v="2023AI"/>
    <x v="1"/>
    <x v="1"/>
    <s v="RTW"/>
    <x v="17"/>
    <s v="SWIMSUIT"/>
    <s v="EOS"/>
    <n v="0"/>
    <n v="2"/>
    <n v="0"/>
    <n v="2"/>
    <n v="1"/>
    <n v="0"/>
    <n v="0"/>
    <n v="5"/>
    <n v="0"/>
    <n v="570"/>
    <n v="0"/>
    <n v="570"/>
    <n v="285"/>
    <n v="0"/>
    <n v="0"/>
    <n v="1425"/>
    <n v="5"/>
    <n v="285"/>
    <n v="1425"/>
    <n v="48.45"/>
    <n v="242.25"/>
  </r>
  <r>
    <s v=""/>
    <n v="0"/>
    <s v="ABU01023A2324152VB00"/>
    <s v="ABU01023A2324152VB006"/>
    <s v="ABU01023"/>
    <s v="A232415"/>
    <s v="2VB00"/>
    <n v="6"/>
    <s v="VERSACE UNDERWEAR AND BEACHWEAR"/>
    <s v="FW23"/>
    <s v="2023AI"/>
    <x v="1"/>
    <x v="1"/>
    <s v="RTW"/>
    <x v="17"/>
    <s v="SWIMSUIT"/>
    <s v="EOS"/>
    <n v="0"/>
    <n v="1"/>
    <n v="0"/>
    <n v="0"/>
    <n v="0"/>
    <n v="0"/>
    <n v="0"/>
    <n v="1"/>
    <n v="0"/>
    <n v="285"/>
    <n v="0"/>
    <n v="0"/>
    <n v="0"/>
    <n v="0"/>
    <n v="0"/>
    <n v="285"/>
    <n v="1"/>
    <n v="285"/>
    <n v="285"/>
    <n v="48.45"/>
    <n v="48.45"/>
  </r>
  <r>
    <s v="1003712_1A02590_A1203"/>
    <n v="1"/>
    <s v="10037121A02590A1203"/>
    <s v="10037121A02590A1203S"/>
    <n v="1003712"/>
    <s v="1A02590"/>
    <s v="A1203"/>
    <s v="S"/>
    <s v="VERSACE UNDERWEAR AND BEACHWEAR"/>
    <s v="FW22&amp;Before"/>
    <s v="2022AI"/>
    <x v="1"/>
    <x v="1"/>
    <s v="RTW"/>
    <x v="19"/>
    <s v="LEGGINGS"/>
    <s v="EOS"/>
    <n v="2"/>
    <n v="0"/>
    <n v="0"/>
    <n v="0"/>
    <n v="0"/>
    <n v="0"/>
    <n v="0"/>
    <n v="2"/>
    <n v="910"/>
    <n v="0"/>
    <n v="0"/>
    <n v="0"/>
    <n v="0"/>
    <n v="0"/>
    <n v="0"/>
    <n v="910"/>
    <n v="2"/>
    <n v="455"/>
    <n v="910"/>
    <n v="77.350000000000009"/>
    <n v="154.70000000000002"/>
  </r>
  <r>
    <s v="1004120_1A01752_1B000"/>
    <n v="1"/>
    <s v="10041201A017521B000"/>
    <s v="10041201A017521B000XS"/>
    <n v="1004120"/>
    <s v="1A01752"/>
    <s v="1B000"/>
    <s v="XS"/>
    <s v="VERSACE UNDERWEAR AND BEACHWEAR"/>
    <s v="FW22&amp;Before"/>
    <s v="2022PE"/>
    <x v="1"/>
    <x v="1"/>
    <s v="RTW"/>
    <x v="19"/>
    <s v="TRACKSUIT"/>
    <s v="EOS"/>
    <n v="5"/>
    <n v="0"/>
    <n v="0"/>
    <n v="0"/>
    <n v="0"/>
    <n v="0"/>
    <n v="0"/>
    <n v="5"/>
    <n v="1450"/>
    <n v="0"/>
    <n v="0"/>
    <n v="0"/>
    <n v="0"/>
    <n v="0"/>
    <n v="0"/>
    <n v="1450"/>
    <n v="5"/>
    <n v="290"/>
    <n v="1450"/>
    <n v="49.300000000000004"/>
    <n v="246.50000000000003"/>
  </r>
  <r>
    <s v=""/>
    <n v="0"/>
    <s v="10041201A017521B000"/>
    <s v="10041201A017521B000S"/>
    <n v="1004120"/>
    <s v="1A01752"/>
    <s v="1B000"/>
    <s v="S"/>
    <s v="VERSACE UNDERWEAR AND BEACHWEAR"/>
    <s v="FW22&amp;Before"/>
    <s v="2022PE"/>
    <x v="1"/>
    <x v="1"/>
    <s v="RTW"/>
    <x v="19"/>
    <s v="TRACKSUIT"/>
    <s v="EOS"/>
    <n v="13"/>
    <n v="0"/>
    <n v="0"/>
    <n v="0"/>
    <n v="0"/>
    <n v="0"/>
    <n v="0"/>
    <n v="13"/>
    <n v="3770"/>
    <n v="0"/>
    <n v="0"/>
    <n v="0"/>
    <n v="0"/>
    <n v="0"/>
    <n v="0"/>
    <n v="3770"/>
    <n v="13"/>
    <n v="290"/>
    <n v="3770"/>
    <n v="49.300000000000004"/>
    <n v="640.90000000000009"/>
  </r>
  <r>
    <s v=""/>
    <n v="0"/>
    <s v="10041201A017521B000"/>
    <s v="10041201A017521B000M"/>
    <n v="1004120"/>
    <s v="1A01752"/>
    <s v="1B000"/>
    <s v="M"/>
    <s v="VERSACE UNDERWEAR AND BEACHWEAR"/>
    <s v="FW22&amp;Before"/>
    <s v="2022PE"/>
    <x v="1"/>
    <x v="1"/>
    <s v="RTW"/>
    <x v="19"/>
    <s v="TRACKSUIT"/>
    <s v="EOS"/>
    <n v="18"/>
    <n v="0"/>
    <n v="0"/>
    <n v="0"/>
    <n v="0"/>
    <n v="0"/>
    <n v="0"/>
    <n v="18"/>
    <n v="5220"/>
    <n v="0"/>
    <n v="0"/>
    <n v="0"/>
    <n v="0"/>
    <n v="0"/>
    <n v="0"/>
    <n v="5220"/>
    <n v="18"/>
    <n v="290"/>
    <n v="5220"/>
    <n v="49.300000000000004"/>
    <n v="887.40000000000009"/>
  </r>
  <r>
    <s v=""/>
    <n v="0"/>
    <s v="10041201A017521B000"/>
    <s v="10041201A017521B000L"/>
    <n v="1004120"/>
    <s v="1A01752"/>
    <s v="1B000"/>
    <s v="L"/>
    <s v="VERSACE UNDERWEAR AND BEACHWEAR"/>
    <s v="FW22&amp;Before"/>
    <s v="2022PE"/>
    <x v="1"/>
    <x v="1"/>
    <s v="RTW"/>
    <x v="19"/>
    <s v="TRACKSUIT"/>
    <s v="EOS"/>
    <n v="11"/>
    <n v="0"/>
    <n v="0"/>
    <n v="0"/>
    <n v="0"/>
    <n v="0"/>
    <n v="0"/>
    <n v="11"/>
    <n v="3190"/>
    <n v="0"/>
    <n v="0"/>
    <n v="0"/>
    <n v="0"/>
    <n v="0"/>
    <n v="0"/>
    <n v="3190"/>
    <n v="11"/>
    <n v="290"/>
    <n v="3190"/>
    <n v="49.300000000000004"/>
    <n v="542.30000000000007"/>
  </r>
  <r>
    <s v=""/>
    <n v="0"/>
    <s v="10041201A017521B000"/>
    <s v="10041201A017521B000XL"/>
    <n v="1004120"/>
    <s v="1A01752"/>
    <s v="1B000"/>
    <s v="XL"/>
    <s v="VERSACE UNDERWEAR AND BEACHWEAR"/>
    <s v="FW22&amp;Before"/>
    <s v="2022PE"/>
    <x v="1"/>
    <x v="1"/>
    <s v="RTW"/>
    <x v="19"/>
    <s v="TRACKSUIT"/>
    <s v="EOS"/>
    <n v="1"/>
    <n v="0"/>
    <n v="0"/>
    <n v="0"/>
    <n v="0"/>
    <n v="0"/>
    <n v="0"/>
    <n v="1"/>
    <n v="290"/>
    <n v="0"/>
    <n v="0"/>
    <n v="0"/>
    <n v="0"/>
    <n v="0"/>
    <n v="0"/>
    <n v="290"/>
    <n v="1"/>
    <n v="290"/>
    <n v="290"/>
    <n v="49.300000000000004"/>
    <n v="49.300000000000004"/>
  </r>
  <r>
    <s v=""/>
    <n v="0"/>
    <s v="10041201A017521B000"/>
    <s v="10041201A017521B000XXXL"/>
    <n v="1004120"/>
    <s v="1A01752"/>
    <s v="1B000"/>
    <s v="XXXL"/>
    <s v="VERSACE UNDERWEAR AND BEACHWEAR"/>
    <s v="FW22&amp;Before"/>
    <s v="2022PE"/>
    <x v="1"/>
    <x v="1"/>
    <s v="RTW"/>
    <x v="19"/>
    <s v="TRACKSUIT"/>
    <s v="EOS"/>
    <n v="1"/>
    <n v="0"/>
    <n v="0"/>
    <n v="0"/>
    <n v="0"/>
    <n v="0"/>
    <n v="0"/>
    <n v="1"/>
    <n v="290"/>
    <n v="0"/>
    <n v="0"/>
    <n v="0"/>
    <n v="0"/>
    <n v="0"/>
    <n v="0"/>
    <n v="290"/>
    <n v="1"/>
    <n v="290"/>
    <n v="290"/>
    <n v="49.300000000000004"/>
    <n v="49.300000000000004"/>
  </r>
  <r>
    <s v="1001383_1A01879_5U180"/>
    <n v="1"/>
    <s v="10013831A018795U180"/>
    <s v="10013831A018795U1807"/>
    <n v="1001383"/>
    <s v="1A01879"/>
    <s v="5U180"/>
    <n v="7"/>
    <s v="VERSACE UNDERWEAR AND BEACHWEAR"/>
    <s v="FW22&amp;Before"/>
    <s v="2022AI"/>
    <x v="1"/>
    <x v="1"/>
    <s v="RTW"/>
    <x v="18"/>
    <s v="PANTIES"/>
    <s v="EOS"/>
    <n v="1"/>
    <n v="0"/>
    <n v="0"/>
    <n v="0"/>
    <n v="1"/>
    <n v="0"/>
    <n v="0"/>
    <n v="2"/>
    <n v="85"/>
    <n v="0"/>
    <n v="0"/>
    <n v="0"/>
    <n v="85"/>
    <n v="0"/>
    <n v="0"/>
    <n v="170"/>
    <n v="2"/>
    <n v="85"/>
    <n v="170"/>
    <n v="14.450000000000001"/>
    <n v="28.900000000000002"/>
  </r>
  <r>
    <s v=""/>
    <n v="0"/>
    <s v="10013831A018795U180"/>
    <s v="10013831A018795U1808"/>
    <n v="1001383"/>
    <s v="1A01879"/>
    <s v="5U180"/>
    <n v="8"/>
    <s v="VERSACE UNDERWEAR AND BEACHWEAR"/>
    <s v="FW22&amp;Before"/>
    <s v="2022AI"/>
    <x v="1"/>
    <x v="1"/>
    <s v="RTW"/>
    <x v="18"/>
    <s v="PANTIES"/>
    <s v="EOS"/>
    <n v="0"/>
    <n v="0"/>
    <n v="0"/>
    <n v="0"/>
    <n v="1"/>
    <n v="0"/>
    <n v="0"/>
    <n v="1"/>
    <n v="0"/>
    <n v="0"/>
    <n v="0"/>
    <n v="0"/>
    <n v="85"/>
    <n v="0"/>
    <n v="0"/>
    <n v="85"/>
    <n v="1"/>
    <n v="85"/>
    <n v="85"/>
    <n v="14.450000000000001"/>
    <n v="14.450000000000001"/>
  </r>
  <r>
    <s v="AU10026_AC00059_A80G"/>
    <n v="1"/>
    <s v="AU10026AC00059A80G"/>
    <s v="AU10026AC00059A80G3"/>
    <s v="AU10026"/>
    <s v="AC00059"/>
    <s v="A80G"/>
    <n v="3"/>
    <s v="VERSACE UNDERWEAR AND BEACHWEAR"/>
    <s v="SS23"/>
    <s v="2023PE"/>
    <x v="1"/>
    <x v="1"/>
    <s v="RTW"/>
    <x v="18"/>
    <s v="PANTIES"/>
    <s v="EOS"/>
    <n v="0"/>
    <n v="0"/>
    <n v="0"/>
    <n v="0"/>
    <n v="0"/>
    <n v="0"/>
    <n v="0"/>
    <n v="0"/>
    <n v="0"/>
    <n v="0"/>
    <n v="0"/>
    <n v="0"/>
    <n v="0"/>
    <n v="0"/>
    <n v="0"/>
    <n v="0"/>
    <n v="0"/>
    <n v="45"/>
    <n v="0"/>
    <n v="7.65"/>
    <n v="0"/>
  </r>
  <r>
    <s v=""/>
    <n v="0"/>
    <s v="AU10026AC00059A80G"/>
    <s v="AU10026AC00059A80G7"/>
    <s v="AU10026"/>
    <s v="AC00059"/>
    <s v="A80G"/>
    <n v="7"/>
    <s v="VERSACE UNDERWEAR AND BEACHWEAR"/>
    <s v="SS23"/>
    <s v="2023PE"/>
    <x v="1"/>
    <x v="1"/>
    <s v="RTW"/>
    <x v="18"/>
    <s v="PANTIES"/>
    <s v="EOS"/>
    <n v="0"/>
    <n v="0"/>
    <n v="0"/>
    <n v="0"/>
    <n v="1"/>
    <n v="0"/>
    <n v="0"/>
    <n v="1"/>
    <n v="0"/>
    <n v="0"/>
    <n v="0"/>
    <n v="0"/>
    <n v="45"/>
    <n v="0"/>
    <n v="0"/>
    <n v="45"/>
    <n v="1"/>
    <n v="45"/>
    <n v="45"/>
    <n v="7.65"/>
    <n v="7.65"/>
  </r>
  <r>
    <s v="AU10026_AC00059_A81H"/>
    <n v="1"/>
    <s v="AU10026AC00059A81H"/>
    <s v="AU10026AC00059A81H3"/>
    <s v="AU10026"/>
    <s v="AC00059"/>
    <s v="A81H"/>
    <n v="3"/>
    <s v="VERSACE UNDERWEAR AND BEACHWEAR"/>
    <s v="SS23"/>
    <s v="2023PE"/>
    <x v="1"/>
    <x v="1"/>
    <s v="RTW"/>
    <x v="18"/>
    <s v="PANTIES"/>
    <s v="EOS"/>
    <n v="0"/>
    <n v="0"/>
    <n v="0"/>
    <n v="0"/>
    <n v="0"/>
    <n v="0"/>
    <n v="0"/>
    <n v="0"/>
    <n v="0"/>
    <n v="0"/>
    <n v="0"/>
    <n v="0"/>
    <n v="0"/>
    <n v="0"/>
    <n v="0"/>
    <n v="0"/>
    <n v="0"/>
    <n v="45"/>
    <n v="0"/>
    <n v="7.65"/>
    <n v="0"/>
  </r>
  <r>
    <s v=""/>
    <n v="0"/>
    <s v="AU10026AC00059A81H"/>
    <s v="AU10026AC00059A81H4"/>
    <s v="AU10026"/>
    <s v="AC00059"/>
    <s v="A81H"/>
    <n v="4"/>
    <s v="VERSACE UNDERWEAR AND BEACHWEAR"/>
    <s v="SS23"/>
    <s v="2023PE"/>
    <x v="1"/>
    <x v="1"/>
    <s v="RTW"/>
    <x v="18"/>
    <s v="PANTIES"/>
    <s v="EOS"/>
    <n v="0"/>
    <n v="0"/>
    <n v="0"/>
    <n v="0"/>
    <n v="0"/>
    <n v="0"/>
    <n v="0"/>
    <n v="0"/>
    <n v="0"/>
    <n v="0"/>
    <n v="0"/>
    <n v="0"/>
    <n v="0"/>
    <n v="0"/>
    <n v="0"/>
    <n v="0"/>
    <n v="0"/>
    <n v="45"/>
    <n v="0"/>
    <n v="7.65"/>
    <n v="0"/>
  </r>
  <r>
    <s v=""/>
    <n v="0"/>
    <s v="AU10026AC00059A81H"/>
    <s v="AU10026AC00059A81H5"/>
    <s v="AU10026"/>
    <s v="AC00059"/>
    <s v="A81H"/>
    <n v="5"/>
    <s v="VERSACE UNDERWEAR AND BEACHWEAR"/>
    <s v="SS23"/>
    <s v="2023PE"/>
    <x v="1"/>
    <x v="1"/>
    <s v="RTW"/>
    <x v="18"/>
    <s v="PANTIES"/>
    <s v="EOS"/>
    <n v="0"/>
    <n v="0"/>
    <n v="0"/>
    <n v="0"/>
    <n v="0"/>
    <n v="2"/>
    <n v="1"/>
    <n v="3"/>
    <n v="0"/>
    <n v="0"/>
    <n v="0"/>
    <n v="0"/>
    <n v="0"/>
    <n v="90"/>
    <n v="45"/>
    <n v="135"/>
    <n v="3"/>
    <n v="45"/>
    <n v="135"/>
    <n v="7.65"/>
    <n v="22.950000000000003"/>
  </r>
  <r>
    <s v=""/>
    <n v="0"/>
    <s v="AU10026AC00059A81H"/>
    <s v="AU10026AC00059A81H6"/>
    <s v="AU10026"/>
    <s v="AC00059"/>
    <s v="A81H"/>
    <n v="6"/>
    <s v="VERSACE UNDERWEAR AND BEACHWEAR"/>
    <s v="SS23"/>
    <s v="2023PE"/>
    <x v="1"/>
    <x v="1"/>
    <s v="RTW"/>
    <x v="18"/>
    <s v="PANTIES"/>
    <s v="EOS"/>
    <n v="0"/>
    <n v="0"/>
    <n v="1"/>
    <n v="0"/>
    <n v="0"/>
    <n v="1"/>
    <n v="0"/>
    <n v="2"/>
    <n v="0"/>
    <n v="0"/>
    <n v="45"/>
    <n v="0"/>
    <n v="0"/>
    <n v="45"/>
    <n v="0"/>
    <n v="90"/>
    <n v="2"/>
    <n v="45"/>
    <n v="90"/>
    <n v="7.65"/>
    <n v="15.3"/>
  </r>
  <r>
    <s v=""/>
    <n v="0"/>
    <s v="AU10026AC00059A81H"/>
    <s v="AU10026AC00059A81H7"/>
    <s v="AU10026"/>
    <s v="AC00059"/>
    <s v="A81H"/>
    <n v="7"/>
    <s v="VERSACE UNDERWEAR AND BEACHWEAR"/>
    <s v="SS23"/>
    <s v="2023PE"/>
    <x v="1"/>
    <x v="1"/>
    <s v="RTW"/>
    <x v="18"/>
    <s v="PANTIES"/>
    <s v="EOS"/>
    <n v="0"/>
    <n v="0"/>
    <n v="2"/>
    <n v="0"/>
    <n v="2"/>
    <n v="0"/>
    <n v="0"/>
    <n v="4"/>
    <n v="0"/>
    <n v="0"/>
    <n v="90"/>
    <n v="0"/>
    <n v="90"/>
    <n v="0"/>
    <n v="0"/>
    <n v="180"/>
    <n v="4"/>
    <n v="45"/>
    <n v="180"/>
    <n v="7.65"/>
    <n v="30.6"/>
  </r>
  <r>
    <s v=""/>
    <n v="0"/>
    <s v="AU10026AC00059A81H"/>
    <s v="AU10026AC00059A81H8"/>
    <s v="AU10026"/>
    <s v="AC00059"/>
    <s v="A81H"/>
    <n v="8"/>
    <s v="VERSACE UNDERWEAR AND BEACHWEAR"/>
    <s v="SS23"/>
    <s v="2023PE"/>
    <x v="1"/>
    <x v="1"/>
    <s v="RTW"/>
    <x v="18"/>
    <s v="PANTIES"/>
    <s v="EOS"/>
    <n v="0"/>
    <n v="0"/>
    <n v="0"/>
    <n v="0"/>
    <n v="0"/>
    <n v="1"/>
    <n v="0"/>
    <n v="1"/>
    <n v="0"/>
    <n v="0"/>
    <n v="0"/>
    <n v="0"/>
    <n v="0"/>
    <n v="45"/>
    <n v="0"/>
    <n v="45"/>
    <n v="1"/>
    <n v="45"/>
    <n v="45"/>
    <n v="7.65"/>
    <n v="7.65"/>
  </r>
  <r>
    <s v="AU10026_AC00059_A85K"/>
    <n v="1"/>
    <s v="AU10026AC00059A85K"/>
    <s v="AU10026AC00059A85K3"/>
    <s v="AU10026"/>
    <s v="AC00059"/>
    <s v="A85K"/>
    <n v="3"/>
    <s v="VERSACE UNDERWEAR AND BEACHWEAR"/>
    <s v="SS23"/>
    <s v="2023PE"/>
    <x v="1"/>
    <x v="1"/>
    <s v="RTW"/>
    <x v="18"/>
    <s v="PANTIES"/>
    <s v="EOS"/>
    <n v="0"/>
    <n v="0"/>
    <n v="0"/>
    <n v="0"/>
    <n v="0"/>
    <n v="1"/>
    <n v="0"/>
    <n v="1"/>
    <n v="0"/>
    <n v="0"/>
    <n v="0"/>
    <n v="0"/>
    <n v="0"/>
    <n v="45"/>
    <n v="0"/>
    <n v="45"/>
    <n v="1"/>
    <n v="45"/>
    <n v="45"/>
    <n v="7.65"/>
    <n v="7.65"/>
  </r>
  <r>
    <s v=""/>
    <n v="0"/>
    <s v="AU10026AC00059A85K"/>
    <s v="AU10026AC00059A85K7"/>
    <s v="AU10026"/>
    <s v="AC00059"/>
    <s v="A85K"/>
    <n v="7"/>
    <s v="VERSACE UNDERWEAR AND BEACHWEAR"/>
    <s v="SS23"/>
    <s v="2023PE"/>
    <x v="1"/>
    <x v="1"/>
    <s v="RTW"/>
    <x v="18"/>
    <s v="PANTIES"/>
    <s v="EOS"/>
    <n v="0"/>
    <n v="0"/>
    <n v="0"/>
    <n v="2"/>
    <n v="0"/>
    <n v="2"/>
    <n v="0"/>
    <n v="4"/>
    <n v="0"/>
    <n v="0"/>
    <n v="0"/>
    <n v="90"/>
    <n v="0"/>
    <n v="90"/>
    <n v="0"/>
    <n v="180"/>
    <n v="4"/>
    <n v="45"/>
    <n v="180"/>
    <n v="7.65"/>
    <n v="30.6"/>
  </r>
  <r>
    <s v=""/>
    <n v="0"/>
    <s v="AU10026AC00059A85K"/>
    <s v="AU10026AC00059A85K8"/>
    <s v="AU10026"/>
    <s v="AC00059"/>
    <s v="A85K"/>
    <n v="8"/>
    <s v="VERSACE UNDERWEAR AND BEACHWEAR"/>
    <s v="SS23"/>
    <s v="2023PE"/>
    <x v="1"/>
    <x v="1"/>
    <s v="RTW"/>
    <x v="18"/>
    <s v="PANTIES"/>
    <s v="EOS"/>
    <n v="0"/>
    <n v="0"/>
    <n v="0"/>
    <n v="1"/>
    <n v="0"/>
    <n v="2"/>
    <n v="0"/>
    <n v="3"/>
    <n v="0"/>
    <n v="0"/>
    <n v="0"/>
    <n v="45"/>
    <n v="0"/>
    <n v="90"/>
    <n v="0"/>
    <n v="135"/>
    <n v="3"/>
    <n v="45"/>
    <n v="135"/>
    <n v="7.65"/>
    <n v="22.950000000000003"/>
  </r>
  <r>
    <s v="AU10027_AC00059_A80G"/>
    <n v="1"/>
    <s v="AU10027AC00059A80G"/>
    <s v="AU10027AC00059A80G6"/>
    <s v="AU10027"/>
    <s v="AC00059"/>
    <s v="A80G"/>
    <n v="6"/>
    <s v="VERSACE UNDERWEAR AND BEACHWEAR"/>
    <s v="SS23"/>
    <s v="2023PE"/>
    <x v="1"/>
    <x v="1"/>
    <s v="RTW"/>
    <x v="18"/>
    <s v="PANTIES"/>
    <s v="EOS"/>
    <n v="0"/>
    <n v="0"/>
    <n v="0"/>
    <n v="1"/>
    <n v="0"/>
    <n v="3"/>
    <n v="0"/>
    <n v="4"/>
    <n v="0"/>
    <n v="0"/>
    <n v="0"/>
    <n v="40"/>
    <n v="0"/>
    <n v="120"/>
    <n v="0"/>
    <n v="160"/>
    <n v="4"/>
    <n v="40"/>
    <n v="160"/>
    <n v="6.8000000000000007"/>
    <n v="27.200000000000003"/>
  </r>
  <r>
    <s v=""/>
    <n v="0"/>
    <s v="AU10027AC00059A80G"/>
    <s v="AU10027AC00059A80G7"/>
    <s v="AU10027"/>
    <s v="AC00059"/>
    <s v="A80G"/>
    <n v="7"/>
    <s v="VERSACE UNDERWEAR AND BEACHWEAR"/>
    <s v="SS23"/>
    <s v="2023PE"/>
    <x v="1"/>
    <x v="1"/>
    <s v="RTW"/>
    <x v="18"/>
    <s v="PANTIES"/>
    <s v="EOS"/>
    <n v="0"/>
    <n v="0"/>
    <n v="0"/>
    <n v="0"/>
    <n v="0"/>
    <n v="0"/>
    <n v="0"/>
    <n v="0"/>
    <n v="0"/>
    <n v="0"/>
    <n v="0"/>
    <n v="0"/>
    <n v="0"/>
    <n v="0"/>
    <n v="0"/>
    <n v="0"/>
    <n v="0"/>
    <n v="40"/>
    <n v="0"/>
    <n v="6.8000000000000007"/>
    <n v="0"/>
  </r>
  <r>
    <s v=""/>
    <n v="0"/>
    <s v="AU10027AC00059A80G"/>
    <s v="AU10027AC00059A80G8"/>
    <s v="AU10027"/>
    <s v="AC00059"/>
    <s v="A80G"/>
    <n v="8"/>
    <s v="VERSACE UNDERWEAR AND BEACHWEAR"/>
    <s v="SS23"/>
    <s v="2023PE"/>
    <x v="1"/>
    <x v="1"/>
    <s v="RTW"/>
    <x v="18"/>
    <s v="PANTIES"/>
    <s v="EOS"/>
    <n v="0"/>
    <n v="0"/>
    <n v="0"/>
    <n v="0"/>
    <n v="0"/>
    <n v="4"/>
    <n v="0"/>
    <n v="4"/>
    <n v="0"/>
    <n v="0"/>
    <n v="0"/>
    <n v="0"/>
    <n v="0"/>
    <n v="160"/>
    <n v="0"/>
    <n v="160"/>
    <n v="4"/>
    <n v="40"/>
    <n v="160"/>
    <n v="6.8000000000000007"/>
    <n v="27.200000000000003"/>
  </r>
  <r>
    <s v="AU10027_AC00059_A81H"/>
    <n v="1"/>
    <s v="AU10027AC00059A81H"/>
    <s v="AU10027AC00059A81H5"/>
    <s v="AU10027"/>
    <s v="AC00059"/>
    <s v="A81H"/>
    <n v="5"/>
    <s v="VERSACE UNDERWEAR AND BEACHWEAR"/>
    <s v="SS23"/>
    <s v="2023PE"/>
    <x v="1"/>
    <x v="1"/>
    <s v="RTW"/>
    <x v="18"/>
    <s v="PANTIES"/>
    <s v="EOS"/>
    <n v="0"/>
    <n v="0"/>
    <n v="0"/>
    <n v="1"/>
    <n v="0"/>
    <n v="0"/>
    <n v="0"/>
    <n v="1"/>
    <n v="0"/>
    <n v="0"/>
    <n v="0"/>
    <n v="40"/>
    <n v="0"/>
    <n v="0"/>
    <n v="0"/>
    <n v="40"/>
    <n v="1"/>
    <n v="40"/>
    <n v="40"/>
    <n v="6.8000000000000007"/>
    <n v="6.8000000000000007"/>
  </r>
  <r>
    <s v=""/>
    <n v="0"/>
    <s v="AU10027AC00059A81H"/>
    <s v="AU10027AC00059A81H6"/>
    <s v="AU10027"/>
    <s v="AC00059"/>
    <s v="A81H"/>
    <n v="6"/>
    <s v="VERSACE UNDERWEAR AND BEACHWEAR"/>
    <s v="SS23"/>
    <s v="2023PE"/>
    <x v="1"/>
    <x v="1"/>
    <s v="RTW"/>
    <x v="18"/>
    <s v="PANTIES"/>
    <s v="EOS"/>
    <n v="0"/>
    <n v="0"/>
    <n v="0"/>
    <n v="0"/>
    <n v="0"/>
    <n v="2"/>
    <n v="0"/>
    <n v="2"/>
    <n v="0"/>
    <n v="0"/>
    <n v="0"/>
    <n v="0"/>
    <n v="0"/>
    <n v="80"/>
    <n v="0"/>
    <n v="80"/>
    <n v="2"/>
    <n v="40"/>
    <n v="80"/>
    <n v="6.8000000000000007"/>
    <n v="13.600000000000001"/>
  </r>
  <r>
    <s v=""/>
    <n v="0"/>
    <s v="AU10027AC00059A81H"/>
    <s v="AU10027AC00059A81H7"/>
    <s v="AU10027"/>
    <s v="AC00059"/>
    <s v="A81H"/>
    <n v="7"/>
    <s v="VERSACE UNDERWEAR AND BEACHWEAR"/>
    <s v="SS23"/>
    <s v="2023PE"/>
    <x v="1"/>
    <x v="1"/>
    <s v="RTW"/>
    <x v="18"/>
    <s v="PANTIES"/>
    <s v="EOS"/>
    <n v="0"/>
    <n v="0"/>
    <n v="0"/>
    <n v="0"/>
    <n v="2"/>
    <n v="1"/>
    <n v="0"/>
    <n v="3"/>
    <n v="0"/>
    <n v="0"/>
    <n v="0"/>
    <n v="0"/>
    <n v="80"/>
    <n v="40"/>
    <n v="0"/>
    <n v="120"/>
    <n v="3"/>
    <n v="40"/>
    <n v="120"/>
    <n v="6.8000000000000007"/>
    <n v="20.400000000000002"/>
  </r>
  <r>
    <s v="AU10027_AC00059_A85K"/>
    <n v="1"/>
    <s v="AU10027AC00059A85K"/>
    <s v="AU10027AC00059A85K5"/>
    <s v="AU10027"/>
    <s v="AC00059"/>
    <s v="A85K"/>
    <n v="5"/>
    <s v="VERSACE UNDERWEAR AND BEACHWEAR"/>
    <s v="SS23"/>
    <s v="2023PE"/>
    <x v="1"/>
    <x v="1"/>
    <s v="RTW"/>
    <x v="18"/>
    <s v="PANTIES"/>
    <s v="EOS"/>
    <n v="0"/>
    <n v="0"/>
    <n v="0"/>
    <n v="0"/>
    <n v="0"/>
    <n v="0"/>
    <n v="1"/>
    <n v="1"/>
    <n v="0"/>
    <n v="0"/>
    <n v="0"/>
    <n v="0"/>
    <n v="0"/>
    <n v="0"/>
    <n v="40"/>
    <n v="40"/>
    <n v="1"/>
    <n v="40"/>
    <n v="40"/>
    <n v="6.8000000000000007"/>
    <n v="6.8000000000000007"/>
  </r>
  <r>
    <s v=""/>
    <n v="0"/>
    <s v="AU10027AC00059A85K"/>
    <s v="AU10027AC00059A85K7"/>
    <s v="AU10027"/>
    <s v="AC00059"/>
    <s v="A85K"/>
    <n v="7"/>
    <s v="VERSACE UNDERWEAR AND BEACHWEAR"/>
    <s v="SS23"/>
    <s v="2023PE"/>
    <x v="1"/>
    <x v="1"/>
    <s v="RTW"/>
    <x v="18"/>
    <s v="PANTIES"/>
    <s v="EOS"/>
    <n v="0"/>
    <n v="1"/>
    <n v="0"/>
    <n v="2"/>
    <n v="0"/>
    <n v="1"/>
    <n v="0"/>
    <n v="4"/>
    <n v="0"/>
    <n v="40"/>
    <n v="0"/>
    <n v="80"/>
    <n v="0"/>
    <n v="40"/>
    <n v="0"/>
    <n v="160"/>
    <n v="4"/>
    <n v="40"/>
    <n v="160"/>
    <n v="6.8000000000000007"/>
    <n v="27.200000000000003"/>
  </r>
  <r>
    <s v=""/>
    <n v="0"/>
    <s v="AU10027AC00059A85K"/>
    <s v="AU10027AC00059A85K8"/>
    <s v="AU10027"/>
    <s v="AC00059"/>
    <s v="A85K"/>
    <n v="8"/>
    <s v="VERSACE UNDERWEAR AND BEACHWEAR"/>
    <s v="SS23"/>
    <s v="2023PE"/>
    <x v="1"/>
    <x v="1"/>
    <s v="RTW"/>
    <x v="18"/>
    <s v="PANTIES"/>
    <s v="EOS"/>
    <n v="0"/>
    <n v="0"/>
    <n v="0"/>
    <n v="0"/>
    <n v="0"/>
    <n v="1"/>
    <n v="0"/>
    <n v="1"/>
    <n v="0"/>
    <n v="0"/>
    <n v="0"/>
    <n v="0"/>
    <n v="0"/>
    <n v="40"/>
    <n v="0"/>
    <n v="40"/>
    <n v="1"/>
    <n v="40"/>
    <n v="40"/>
    <n v="6.8000000000000007"/>
    <n v="6.8000000000000007"/>
  </r>
  <r>
    <s v="AU10027_AC00059_A9X2"/>
    <n v="1"/>
    <s v="AU10027AC00059A9X2"/>
    <s v="AU10027AC00059A9X23"/>
    <s v="AU10027"/>
    <s v="AC00059"/>
    <s v="A9X2"/>
    <n v="3"/>
    <s v="VERSACE UNDERWEAR AND BEACHWEAR"/>
    <s v="SS23"/>
    <s v="2023PE"/>
    <x v="1"/>
    <x v="1"/>
    <s v="RTW"/>
    <x v="18"/>
    <s v="PANTIES"/>
    <s v="EOS"/>
    <n v="0"/>
    <n v="0"/>
    <n v="0"/>
    <n v="0"/>
    <n v="0"/>
    <n v="0"/>
    <n v="0"/>
    <n v="0"/>
    <n v="0"/>
    <n v="0"/>
    <n v="0"/>
    <n v="0"/>
    <n v="0"/>
    <n v="0"/>
    <n v="0"/>
    <n v="0"/>
    <n v="0"/>
    <n v="40"/>
    <n v="0"/>
    <n v="6.8000000000000007"/>
    <n v="0"/>
  </r>
  <r>
    <s v=""/>
    <n v="0"/>
    <s v="AU10027AC00059A9X2"/>
    <s v="AU10027AC00059A9X24"/>
    <s v="AU10027"/>
    <s v="AC00059"/>
    <s v="A9X2"/>
    <n v="4"/>
    <s v="VERSACE UNDERWEAR AND BEACHWEAR"/>
    <s v="SS23"/>
    <s v="2023PE"/>
    <x v="1"/>
    <x v="1"/>
    <s v="RTW"/>
    <x v="18"/>
    <s v="PANTIES"/>
    <s v="EOS"/>
    <n v="0"/>
    <n v="0"/>
    <n v="0"/>
    <n v="0"/>
    <n v="0"/>
    <n v="0"/>
    <n v="0"/>
    <n v="0"/>
    <n v="0"/>
    <n v="0"/>
    <n v="0"/>
    <n v="0"/>
    <n v="0"/>
    <n v="0"/>
    <n v="0"/>
    <n v="0"/>
    <n v="0"/>
    <n v="40"/>
    <n v="0"/>
    <n v="6.8000000000000007"/>
    <n v="0"/>
  </r>
  <r>
    <s v=""/>
    <n v="0"/>
    <s v="AU10027AC00059A9X2"/>
    <s v="AU10027AC00059A9X27"/>
    <s v="AU10027"/>
    <s v="AC00059"/>
    <s v="A9X2"/>
    <n v="7"/>
    <s v="VERSACE UNDERWEAR AND BEACHWEAR"/>
    <s v="SS23"/>
    <s v="2023PE"/>
    <x v="1"/>
    <x v="1"/>
    <s v="RTW"/>
    <x v="18"/>
    <s v="PANTIES"/>
    <s v="EOS"/>
    <n v="0"/>
    <n v="0"/>
    <n v="0"/>
    <n v="0"/>
    <n v="0"/>
    <n v="1"/>
    <n v="0"/>
    <n v="1"/>
    <n v="0"/>
    <n v="0"/>
    <n v="0"/>
    <n v="0"/>
    <n v="0"/>
    <n v="40"/>
    <n v="0"/>
    <n v="40"/>
    <n v="1"/>
    <n v="40"/>
    <n v="40"/>
    <n v="6.8000000000000007"/>
    <n v="6.8000000000000007"/>
  </r>
  <r>
    <s v=""/>
    <n v="0"/>
    <s v="AU10027AC00059A9X2"/>
    <s v="AU10027AC00059A9X28"/>
    <s v="AU10027"/>
    <s v="AC00059"/>
    <s v="A9X2"/>
    <n v="8"/>
    <s v="VERSACE UNDERWEAR AND BEACHWEAR"/>
    <s v="SS23"/>
    <s v="2023PE"/>
    <x v="1"/>
    <x v="1"/>
    <s v="RTW"/>
    <x v="18"/>
    <s v="PANTIES"/>
    <s v="EOS"/>
    <n v="0"/>
    <n v="0"/>
    <n v="0"/>
    <n v="0"/>
    <n v="0"/>
    <n v="2"/>
    <n v="0"/>
    <n v="2"/>
    <n v="0"/>
    <n v="0"/>
    <n v="0"/>
    <n v="0"/>
    <n v="0"/>
    <n v="80"/>
    <n v="0"/>
    <n v="80"/>
    <n v="2"/>
    <n v="40"/>
    <n v="80"/>
    <n v="6.8000000000000007"/>
    <n v="13.600000000000001"/>
  </r>
  <r>
    <s v="1006257_1A00621_4JEE0"/>
    <n v="1"/>
    <s v="10062571A006214JEE0"/>
    <s v="10062571A006214JEE0UNI"/>
    <n v="1006257"/>
    <s v="1A00621"/>
    <s v="4JEE0"/>
    <s v="UNI"/>
    <s v="YOUNG VERSACE"/>
    <s v="FW23"/>
    <s v="2023AI"/>
    <x v="0"/>
    <x v="0"/>
    <s v="FASHION JEWELRY"/>
    <x v="2"/>
    <s v="HAIR ACCESSORY"/>
    <s v="EOS"/>
    <n v="0"/>
    <n v="2"/>
    <n v="0"/>
    <n v="0"/>
    <n v="0"/>
    <n v="0"/>
    <n v="0"/>
    <n v="2"/>
    <n v="0"/>
    <n v="320"/>
    <n v="0"/>
    <n v="0"/>
    <n v="0"/>
    <n v="0"/>
    <n v="0"/>
    <n v="320"/>
    <n v="2"/>
    <n v="160"/>
    <n v="320"/>
    <n v="27.200000000000003"/>
    <n v="54.400000000000006"/>
  </r>
  <r>
    <s v="1006255_1A00621_4JEE0"/>
    <n v="1"/>
    <s v="10062551A006214JEE0"/>
    <s v="10062551A006214JEE0UNI"/>
    <n v="1006255"/>
    <s v="1A00621"/>
    <s v="4JEE0"/>
    <s v="UNI"/>
    <s v="YOUNG VERSACE"/>
    <s v="FW23"/>
    <s v="2023AI"/>
    <x v="0"/>
    <x v="0"/>
    <s v="FASHION JEWELRY"/>
    <x v="2"/>
    <s v="NECKLACE"/>
    <s v="EOS"/>
    <n v="0"/>
    <n v="2"/>
    <n v="0"/>
    <n v="0"/>
    <n v="0"/>
    <n v="0"/>
    <n v="0"/>
    <n v="2"/>
    <n v="0"/>
    <n v="450"/>
    <n v="0"/>
    <n v="0"/>
    <n v="0"/>
    <n v="0"/>
    <n v="0"/>
    <n v="450"/>
    <n v="2"/>
    <n v="225"/>
    <n v="450"/>
    <n v="38.25"/>
    <n v="76.5"/>
  </r>
  <r>
    <s v="1000518_1A01317_1B00V"/>
    <n v="1"/>
    <s v="10005181A013171B00V"/>
    <s v="10005181A013171B00V28"/>
    <n v="1000518"/>
    <s v="1A01317"/>
    <s v="1B00V"/>
    <n v="28"/>
    <s v="YOUNG VERSACE"/>
    <s v="FW23"/>
    <s v="2023AI"/>
    <x v="0"/>
    <x v="0"/>
    <s v="SHOES"/>
    <x v="3"/>
    <s v="OTHER"/>
    <s v="EOS"/>
    <n v="0"/>
    <n v="2"/>
    <n v="0"/>
    <n v="0"/>
    <n v="0"/>
    <n v="0"/>
    <n v="0"/>
    <n v="2"/>
    <n v="0"/>
    <n v="500"/>
    <n v="0"/>
    <n v="0"/>
    <n v="0"/>
    <n v="0"/>
    <n v="0"/>
    <n v="500"/>
    <n v="2"/>
    <n v="250"/>
    <n v="500"/>
    <n v="42.5"/>
    <n v="85"/>
  </r>
  <r>
    <s v=""/>
    <n v="0"/>
    <s v="10005181A013171B00V"/>
    <s v="10005181A013171B00V29"/>
    <n v="1000518"/>
    <s v="1A01317"/>
    <s v="1B00V"/>
    <n v="29"/>
    <s v="YOUNG VERSACE"/>
    <s v="FW23"/>
    <s v="2023AI"/>
    <x v="0"/>
    <x v="0"/>
    <s v="SHOES"/>
    <x v="3"/>
    <s v="OTHER"/>
    <s v="EOS"/>
    <n v="0"/>
    <n v="1"/>
    <n v="0"/>
    <n v="0"/>
    <n v="0"/>
    <n v="0"/>
    <n v="0"/>
    <n v="1"/>
    <n v="0"/>
    <n v="250"/>
    <n v="0"/>
    <n v="0"/>
    <n v="0"/>
    <n v="0"/>
    <n v="0"/>
    <n v="250"/>
    <n v="1"/>
    <n v="250"/>
    <n v="250"/>
    <n v="42.5"/>
    <n v="42.5"/>
  </r>
  <r>
    <s v=""/>
    <n v="0"/>
    <s v="10005181A013171B00V"/>
    <s v="10005181A013171B00V32"/>
    <n v="1000518"/>
    <s v="1A01317"/>
    <s v="1B00V"/>
    <n v="32"/>
    <s v="YOUNG VERSACE"/>
    <s v="FW23"/>
    <s v="2023AI"/>
    <x v="0"/>
    <x v="0"/>
    <s v="SHOES"/>
    <x v="3"/>
    <s v="OTHER"/>
    <s v="EOS"/>
    <n v="0"/>
    <n v="1"/>
    <n v="0"/>
    <n v="0"/>
    <n v="0"/>
    <n v="0"/>
    <n v="0"/>
    <n v="1"/>
    <n v="0"/>
    <n v="265"/>
    <n v="0"/>
    <n v="0"/>
    <n v="0"/>
    <n v="0"/>
    <n v="0"/>
    <n v="265"/>
    <n v="1"/>
    <n v="265"/>
    <n v="265"/>
    <n v="45.050000000000004"/>
    <n v="45.050000000000004"/>
  </r>
  <r>
    <s v=""/>
    <n v="0"/>
    <s v="10005181A013171B00V"/>
    <s v="10005181A013171B00V33"/>
    <n v="1000518"/>
    <s v="1A01317"/>
    <s v="1B00V"/>
    <n v="33"/>
    <s v="YOUNG VERSACE"/>
    <s v="FW23"/>
    <s v="2023AI"/>
    <x v="0"/>
    <x v="0"/>
    <s v="SHOES"/>
    <x v="3"/>
    <s v="OTHER"/>
    <s v="EOS"/>
    <n v="0"/>
    <n v="0"/>
    <n v="0"/>
    <n v="0"/>
    <n v="0"/>
    <n v="0"/>
    <n v="0"/>
    <n v="0"/>
    <n v="0"/>
    <n v="0"/>
    <n v="0"/>
    <n v="0"/>
    <n v="0"/>
    <n v="0"/>
    <n v="0"/>
    <n v="0"/>
    <n v="0"/>
    <n v="265"/>
    <n v="0"/>
    <n v="45.050000000000004"/>
    <n v="0"/>
  </r>
  <r>
    <s v=""/>
    <n v="0"/>
    <s v="10005181A013171B00V"/>
    <s v="10005181A013171B00V34"/>
    <n v="1000518"/>
    <s v="1A01317"/>
    <s v="1B00V"/>
    <n v="34"/>
    <s v="YOUNG VERSACE"/>
    <s v="FW23"/>
    <s v="2023AI"/>
    <x v="0"/>
    <x v="0"/>
    <s v="SHOES"/>
    <x v="3"/>
    <s v="OTHER"/>
    <s v="EOS"/>
    <n v="0"/>
    <n v="1"/>
    <n v="0"/>
    <n v="0"/>
    <n v="0"/>
    <n v="0"/>
    <n v="0"/>
    <n v="1"/>
    <n v="0"/>
    <n v="280"/>
    <n v="0"/>
    <n v="0"/>
    <n v="0"/>
    <n v="0"/>
    <n v="0"/>
    <n v="280"/>
    <n v="1"/>
    <n v="280"/>
    <n v="280"/>
    <n v="47.6"/>
    <n v="47.6"/>
  </r>
  <r>
    <s v="1006635_1A08287_1B00V"/>
    <n v="1"/>
    <s v="10066351A082871B00V"/>
    <s v="10066351A082871B00V23"/>
    <n v="1006635"/>
    <s v="1A08287"/>
    <s v="1B00V"/>
    <n v="23"/>
    <s v="YOUNG VERSACE"/>
    <s v="FW23"/>
    <s v="2023AI"/>
    <x v="0"/>
    <x v="0"/>
    <s v="SHOES"/>
    <x v="3"/>
    <s v="OTHER"/>
    <s v="EOS"/>
    <n v="0"/>
    <n v="1"/>
    <n v="0"/>
    <n v="0"/>
    <n v="0"/>
    <n v="0"/>
    <n v="0"/>
    <n v="1"/>
    <n v="0"/>
    <n v="260"/>
    <n v="0"/>
    <n v="0"/>
    <n v="0"/>
    <n v="0"/>
    <n v="0"/>
    <n v="260"/>
    <n v="1"/>
    <n v="260"/>
    <n v="260"/>
    <n v="44.2"/>
    <n v="44.2"/>
  </r>
  <r>
    <s v=""/>
    <n v="0"/>
    <s v="10066351A082871B00V"/>
    <s v="10066351A082871B00V24"/>
    <n v="1006635"/>
    <s v="1A08287"/>
    <s v="1B00V"/>
    <n v="24"/>
    <s v="YOUNG VERSACE"/>
    <s v="FW23"/>
    <s v="2023AI"/>
    <x v="0"/>
    <x v="0"/>
    <s v="SHOES"/>
    <x v="3"/>
    <s v="OTHER"/>
    <s v="EOS"/>
    <n v="0"/>
    <n v="1"/>
    <n v="0"/>
    <n v="0"/>
    <n v="0"/>
    <n v="0"/>
    <n v="0"/>
    <n v="1"/>
    <n v="0"/>
    <n v="260"/>
    <n v="0"/>
    <n v="0"/>
    <n v="0"/>
    <n v="0"/>
    <n v="0"/>
    <n v="260"/>
    <n v="1"/>
    <n v="260"/>
    <n v="260"/>
    <n v="44.2"/>
    <n v="44.2"/>
  </r>
  <r>
    <s v=""/>
    <n v="0"/>
    <s v="10066351A082871B00V"/>
    <s v="10066351A082871B00V26"/>
    <n v="1006635"/>
    <s v="1A08287"/>
    <s v="1B00V"/>
    <n v="26"/>
    <s v="YOUNG VERSACE"/>
    <s v="FW23"/>
    <s v="2023AI"/>
    <x v="0"/>
    <x v="0"/>
    <s v="SHOES"/>
    <x v="3"/>
    <s v="OTHER"/>
    <s v="EOS"/>
    <n v="0"/>
    <n v="1"/>
    <n v="0"/>
    <n v="0"/>
    <n v="0"/>
    <n v="0"/>
    <n v="0"/>
    <n v="1"/>
    <n v="0"/>
    <n v="260"/>
    <n v="0"/>
    <n v="0"/>
    <n v="0"/>
    <n v="0"/>
    <n v="0"/>
    <n v="260"/>
    <n v="1"/>
    <n v="260"/>
    <n v="260"/>
    <n v="44.2"/>
    <n v="44.2"/>
  </r>
  <r>
    <s v="1010972_1A09141_1B00P"/>
    <n v="1"/>
    <s v="10109721A091411B00P"/>
    <s v="10109721A091411B00P32"/>
    <n v="1010972"/>
    <s v="1A09141"/>
    <s v="1B00P"/>
    <n v="32"/>
    <s v="YOUNG VERSACE"/>
    <s v="FW23"/>
    <s v="2023AI"/>
    <x v="0"/>
    <x v="0"/>
    <s v="SHOES"/>
    <x v="3"/>
    <s v="OTHER"/>
    <s v="EOS"/>
    <n v="0"/>
    <n v="1"/>
    <n v="0"/>
    <n v="0"/>
    <n v="0"/>
    <n v="0"/>
    <n v="0"/>
    <n v="1"/>
    <n v="0"/>
    <n v="395"/>
    <n v="0"/>
    <n v="0"/>
    <n v="0"/>
    <n v="0"/>
    <n v="0"/>
    <n v="395"/>
    <n v="1"/>
    <n v="395"/>
    <n v="395"/>
    <n v="67.150000000000006"/>
    <n v="67.150000000000006"/>
  </r>
  <r>
    <s v=""/>
    <n v="0"/>
    <s v="10109721A091411B00P"/>
    <s v="10109721A091411B00P33"/>
    <n v="1010972"/>
    <s v="1A09141"/>
    <s v="1B00P"/>
    <n v="33"/>
    <s v="YOUNG VERSACE"/>
    <s v="FW23"/>
    <s v="2023AI"/>
    <x v="0"/>
    <x v="0"/>
    <s v="SHOES"/>
    <x v="3"/>
    <s v="OTHER"/>
    <s v="EOS"/>
    <n v="0"/>
    <n v="1"/>
    <n v="0"/>
    <n v="0"/>
    <n v="0"/>
    <n v="0"/>
    <n v="0"/>
    <n v="1"/>
    <n v="0"/>
    <n v="395"/>
    <n v="0"/>
    <n v="0"/>
    <n v="0"/>
    <n v="0"/>
    <n v="0"/>
    <n v="395"/>
    <n v="1"/>
    <n v="395"/>
    <n v="395"/>
    <n v="67.150000000000006"/>
    <n v="67.150000000000006"/>
  </r>
  <r>
    <s v=""/>
    <n v="0"/>
    <s v="10109721A091411B00P"/>
    <s v="10109721A091411B00P34"/>
    <n v="1010972"/>
    <s v="1A09141"/>
    <s v="1B00P"/>
    <n v="34"/>
    <s v="YOUNG VERSACE"/>
    <s v="FW23"/>
    <s v="2023AI"/>
    <x v="0"/>
    <x v="0"/>
    <s v="SHOES"/>
    <x v="3"/>
    <s v="OTHER"/>
    <s v="EOS"/>
    <n v="0"/>
    <n v="1"/>
    <n v="0"/>
    <n v="0"/>
    <n v="0"/>
    <n v="0"/>
    <n v="0"/>
    <n v="1"/>
    <n v="0"/>
    <n v="410"/>
    <n v="0"/>
    <n v="0"/>
    <n v="0"/>
    <n v="0"/>
    <n v="0"/>
    <n v="410"/>
    <n v="1"/>
    <n v="410"/>
    <n v="410"/>
    <n v="69.7"/>
    <n v="69.7"/>
  </r>
  <r>
    <s v=""/>
    <n v="0"/>
    <s v="10109721A091411B00P"/>
    <s v="10109721A091411B00P35"/>
    <n v="1010972"/>
    <s v="1A09141"/>
    <s v="1B00P"/>
    <n v="35"/>
    <s v="YOUNG VERSACE"/>
    <s v="FW23"/>
    <s v="2023AI"/>
    <x v="0"/>
    <x v="0"/>
    <s v="SHOES"/>
    <x v="3"/>
    <s v="OTHER"/>
    <s v="EOS"/>
    <n v="0"/>
    <n v="1"/>
    <n v="0"/>
    <n v="0"/>
    <n v="0"/>
    <n v="0"/>
    <n v="0"/>
    <n v="1"/>
    <n v="0"/>
    <n v="410"/>
    <n v="0"/>
    <n v="0"/>
    <n v="0"/>
    <n v="0"/>
    <n v="0"/>
    <n v="410"/>
    <n v="1"/>
    <n v="410"/>
    <n v="410"/>
    <n v="69.7"/>
    <n v="69.7"/>
  </r>
  <r>
    <s v="1011673_1A08287_1B00V"/>
    <n v="1"/>
    <s v="10116731A082871B00V"/>
    <s v="10116731A082871B00V32"/>
    <n v="1011673"/>
    <s v="1A08287"/>
    <s v="1B00V"/>
    <n v="32"/>
    <s v="YOUNG VERSACE"/>
    <s v="FW23"/>
    <s v="2023AI"/>
    <x v="0"/>
    <x v="0"/>
    <s v="SHOES"/>
    <x v="3"/>
    <s v="OTHER"/>
    <s v="EOS"/>
    <n v="0"/>
    <n v="1"/>
    <n v="0"/>
    <n v="0"/>
    <n v="0"/>
    <n v="0"/>
    <n v="0"/>
    <n v="1"/>
    <n v="0"/>
    <n v="410"/>
    <n v="0"/>
    <n v="0"/>
    <n v="0"/>
    <n v="0"/>
    <n v="0"/>
    <n v="410"/>
    <n v="1"/>
    <n v="410"/>
    <n v="410"/>
    <n v="69.7"/>
    <n v="69.7"/>
  </r>
  <r>
    <s v=""/>
    <n v="0"/>
    <s v="10116731A082871B00V"/>
    <s v="10116731A082871B00V36"/>
    <n v="1011673"/>
    <s v="1A08287"/>
    <s v="1B00V"/>
    <n v="36"/>
    <s v="YOUNG VERSACE"/>
    <s v="FW23"/>
    <s v="2023AI"/>
    <x v="0"/>
    <x v="0"/>
    <s v="SHOES"/>
    <x v="3"/>
    <s v="OTHER"/>
    <s v="EOS"/>
    <n v="0"/>
    <n v="1"/>
    <n v="0"/>
    <n v="0"/>
    <n v="0"/>
    <n v="0"/>
    <n v="0"/>
    <n v="1"/>
    <n v="0"/>
    <n v="425"/>
    <n v="0"/>
    <n v="0"/>
    <n v="0"/>
    <n v="0"/>
    <n v="0"/>
    <n v="425"/>
    <n v="1"/>
    <n v="425"/>
    <n v="425"/>
    <n v="72.25"/>
    <n v="72.25"/>
  </r>
  <r>
    <s v="1000396_1A07019_5P740"/>
    <n v="1"/>
    <s v="10003961A070195P740"/>
    <s v="10003961A070195P740UNI"/>
    <n v="1000396"/>
    <s v="1A07019"/>
    <s v="5P740"/>
    <s v="UNI"/>
    <s v="YOUNG VERSACE"/>
    <s v="SS23"/>
    <s v="2023PE"/>
    <x v="0"/>
    <x v="0"/>
    <s v="SILK &amp; OTHER ACC"/>
    <x v="4"/>
    <s v="OTHER"/>
    <s v="EOS"/>
    <n v="0"/>
    <n v="0"/>
    <n v="0"/>
    <n v="0"/>
    <n v="0"/>
    <n v="1"/>
    <n v="0"/>
    <n v="1"/>
    <n v="0"/>
    <n v="0"/>
    <n v="0"/>
    <n v="0"/>
    <n v="0"/>
    <n v="120"/>
    <n v="0"/>
    <n v="120"/>
    <n v="1"/>
    <n v="120"/>
    <n v="120"/>
    <n v="20.400000000000002"/>
    <n v="20.400000000000002"/>
  </r>
  <r>
    <s v="1010270_1A08139_5P150"/>
    <n v="1"/>
    <s v="10102701A081395P150"/>
    <s v="10102701A081395P150UNI"/>
    <n v="1010270"/>
    <s v="1A08139"/>
    <s v="5P150"/>
    <s v="UNI"/>
    <s v="YOUNG VERSACE"/>
    <s v="FW23"/>
    <s v="2023AI"/>
    <x v="0"/>
    <x v="0"/>
    <s v="SILK &amp; OTHER ACC"/>
    <x v="4"/>
    <s v="OTHER"/>
    <s v="EOS"/>
    <n v="0"/>
    <n v="5"/>
    <n v="0"/>
    <n v="0"/>
    <n v="0"/>
    <n v="0"/>
    <n v="0"/>
    <n v="5"/>
    <n v="0"/>
    <n v="650"/>
    <n v="0"/>
    <n v="0"/>
    <n v="0"/>
    <n v="0"/>
    <n v="0"/>
    <n v="650"/>
    <n v="5"/>
    <n v="130"/>
    <n v="650"/>
    <n v="22.1"/>
    <n v="110.5"/>
  </r>
  <r>
    <s v="YC000287_YA00078_A1008"/>
    <n v="1"/>
    <s v="YC000287YA00078A1008"/>
    <s v="YC000287YA00078A10085A"/>
    <s v="YC000287"/>
    <s v="YA00078"/>
    <s v="A1008"/>
    <s v="5A"/>
    <s v="YOUNG VERSACE"/>
    <s v="SS23"/>
    <s v="2023PE"/>
    <x v="0"/>
    <x v="1"/>
    <s v="RTW"/>
    <x v="20"/>
    <s v="SWEATPANTS"/>
    <s v="EOS"/>
    <n v="0"/>
    <n v="2"/>
    <n v="1"/>
    <n v="0"/>
    <n v="0"/>
    <n v="0"/>
    <n v="0"/>
    <n v="3"/>
    <n v="0"/>
    <n v="450"/>
    <n v="225"/>
    <n v="0"/>
    <n v="0"/>
    <n v="0"/>
    <n v="0"/>
    <n v="675"/>
    <n v="3"/>
    <n v="225"/>
    <n v="675"/>
    <n v="38.25"/>
    <n v="114.75"/>
  </r>
  <r>
    <s v=""/>
    <n v="0"/>
    <s v="YC000287YA00078A1008"/>
    <s v="YC000287YA00078A10086A"/>
    <s v="YC000287"/>
    <s v="YA00078"/>
    <s v="A1008"/>
    <s v="6A"/>
    <s v="YOUNG VERSACE"/>
    <s v="SS23"/>
    <s v="2023PE"/>
    <x v="0"/>
    <x v="1"/>
    <s v="RTW"/>
    <x v="20"/>
    <s v="SWEATPANTS"/>
    <s v="EOS"/>
    <n v="0"/>
    <n v="3"/>
    <n v="0"/>
    <n v="0"/>
    <n v="0"/>
    <n v="0"/>
    <n v="0"/>
    <n v="3"/>
    <n v="0"/>
    <n v="675"/>
    <n v="0"/>
    <n v="0"/>
    <n v="0"/>
    <n v="0"/>
    <n v="0"/>
    <n v="675"/>
    <n v="3"/>
    <n v="225"/>
    <n v="675"/>
    <n v="38.25"/>
    <n v="114.75"/>
  </r>
  <r>
    <s v=""/>
    <n v="0"/>
    <s v="YC000287YA00078A1008"/>
    <s v="YC000287YA00078A10088A"/>
    <s v="YC000287"/>
    <s v="YA00078"/>
    <s v="A1008"/>
    <s v="8A"/>
    <s v="YOUNG VERSACE"/>
    <s v="SS23"/>
    <s v="2023PE"/>
    <x v="0"/>
    <x v="1"/>
    <s v="RTW"/>
    <x v="20"/>
    <s v="SWEATPANTS"/>
    <s v="EOS"/>
    <n v="0"/>
    <n v="1"/>
    <n v="1"/>
    <n v="0"/>
    <n v="0"/>
    <n v="0"/>
    <n v="0"/>
    <n v="2"/>
    <n v="0"/>
    <n v="245"/>
    <n v="245"/>
    <n v="0"/>
    <n v="0"/>
    <n v="0"/>
    <n v="0"/>
    <n v="490"/>
    <n v="2"/>
    <n v="245"/>
    <n v="490"/>
    <n v="41.650000000000006"/>
    <n v="83.300000000000011"/>
  </r>
  <r>
    <s v="1000205_1A00328_2B150"/>
    <n v="1"/>
    <s v="10002051A003282B150"/>
    <s v="10002051A003282B15012M18"/>
    <n v="1000205"/>
    <s v="1A00328"/>
    <s v="2B150"/>
    <s v="12M18"/>
    <s v="YOUNG VERSACE"/>
    <s v="FW23"/>
    <s v="2023AI"/>
    <x v="0"/>
    <x v="1"/>
    <s v="RTW"/>
    <x v="20"/>
    <s v="SWEATPANTS"/>
    <s v="EOS"/>
    <n v="0"/>
    <n v="4"/>
    <n v="0"/>
    <n v="0"/>
    <n v="0"/>
    <n v="1"/>
    <n v="0"/>
    <n v="5"/>
    <n v="0"/>
    <n v="360"/>
    <n v="0"/>
    <n v="0"/>
    <n v="0"/>
    <n v="90"/>
    <n v="0"/>
    <n v="450"/>
    <n v="5"/>
    <n v="90"/>
    <n v="450"/>
    <n v="15.3"/>
    <n v="76.5"/>
  </r>
  <r>
    <s v=""/>
    <n v="0"/>
    <s v="10002051A003282B150"/>
    <s v="10002051A003282B15018M24"/>
    <n v="1000205"/>
    <s v="1A00328"/>
    <s v="2B150"/>
    <s v="18M24"/>
    <s v="YOUNG VERSACE"/>
    <s v="FW23"/>
    <s v="2023AI"/>
    <x v="0"/>
    <x v="1"/>
    <s v="RTW"/>
    <x v="20"/>
    <s v="SWEATPANTS"/>
    <s v="EOS"/>
    <n v="0"/>
    <n v="0"/>
    <n v="0"/>
    <n v="0"/>
    <n v="0"/>
    <n v="1"/>
    <n v="0"/>
    <n v="1"/>
    <n v="0"/>
    <n v="0"/>
    <n v="0"/>
    <n v="0"/>
    <n v="0"/>
    <n v="90"/>
    <n v="0"/>
    <n v="90"/>
    <n v="1"/>
    <n v="90"/>
    <n v="90"/>
    <n v="15.3"/>
    <n v="15.3"/>
  </r>
  <r>
    <s v=""/>
    <n v="0"/>
    <s v="10002051A003282B150"/>
    <s v="10002051A003282B15024M"/>
    <n v="1000205"/>
    <s v="1A00328"/>
    <s v="2B150"/>
    <s v="24M"/>
    <s v="YOUNG VERSACE"/>
    <s v="FW23"/>
    <s v="2023AI"/>
    <x v="0"/>
    <x v="1"/>
    <s v="RTW"/>
    <x v="20"/>
    <s v="SWEATPANTS"/>
    <s v="EOS"/>
    <n v="0"/>
    <n v="0"/>
    <n v="0"/>
    <n v="0"/>
    <n v="0"/>
    <n v="1"/>
    <n v="0"/>
    <n v="1"/>
    <n v="0"/>
    <n v="0"/>
    <n v="0"/>
    <n v="0"/>
    <n v="0"/>
    <n v="90"/>
    <n v="0"/>
    <n v="90"/>
    <n v="1"/>
    <n v="90"/>
    <n v="90"/>
    <n v="15.3"/>
    <n v="15.3"/>
  </r>
  <r>
    <s v="YC000134_YA00078_YA71A"/>
    <n v="1"/>
    <s v="YC000134YA00078YA71A"/>
    <s v="YC000134YA00078YA71A5A"/>
    <s v="YC000134"/>
    <s v="YA00078"/>
    <s v="YA71A"/>
    <s v="5A"/>
    <s v="YOUNG VERSACE"/>
    <s v="SS23"/>
    <s v="2023PE"/>
    <x v="0"/>
    <x v="1"/>
    <s v="RTW"/>
    <x v="20"/>
    <s v="SWEATSHIRT"/>
    <s v="EOS"/>
    <n v="0"/>
    <n v="0"/>
    <n v="0"/>
    <n v="0"/>
    <n v="0"/>
    <n v="1"/>
    <n v="0"/>
    <n v="1"/>
    <n v="0"/>
    <n v="0"/>
    <n v="0"/>
    <n v="0"/>
    <n v="0"/>
    <n v="195"/>
    <n v="0"/>
    <n v="195"/>
    <n v="1"/>
    <n v="195"/>
    <n v="195"/>
    <n v="33.150000000000006"/>
    <n v="33.150000000000006"/>
  </r>
  <r>
    <s v="YC000422_YA00078_A1008"/>
    <n v="1"/>
    <s v="YC000422YA00078A1008"/>
    <s v="YC000422YA00078A10085A"/>
    <s v="YC000422"/>
    <s v="YA00078"/>
    <s v="A1008"/>
    <s v="5A"/>
    <s v="YOUNG VERSACE"/>
    <s v="SS23"/>
    <s v="2023PE"/>
    <x v="0"/>
    <x v="1"/>
    <s v="RTW"/>
    <x v="20"/>
    <s v="SWEATSHIRT"/>
    <s v="EOS"/>
    <n v="0"/>
    <n v="0"/>
    <n v="3"/>
    <n v="0"/>
    <n v="0"/>
    <n v="0"/>
    <n v="0"/>
    <n v="3"/>
    <n v="0"/>
    <n v="0"/>
    <n v="585"/>
    <n v="0"/>
    <n v="0"/>
    <n v="0"/>
    <n v="0"/>
    <n v="585"/>
    <n v="3"/>
    <n v="195"/>
    <n v="585"/>
    <n v="33.150000000000006"/>
    <n v="99.450000000000017"/>
  </r>
  <r>
    <s v="1008180_1A06898_5W020"/>
    <n v="1"/>
    <s v="10081801A068985W020"/>
    <s v="10081801A068985W02010A"/>
    <n v="1008180"/>
    <s v="1A06898"/>
    <s v="5W020"/>
    <s v="10A"/>
    <s v="YOUNG VERSACE"/>
    <s v="SS23"/>
    <s v="2023PE"/>
    <x v="0"/>
    <x v="1"/>
    <s v="RTW"/>
    <x v="17"/>
    <s v="SWIMSUIT"/>
    <s v="EOS"/>
    <n v="0"/>
    <n v="0"/>
    <n v="0"/>
    <n v="0"/>
    <n v="0"/>
    <n v="1"/>
    <n v="0"/>
    <n v="1"/>
    <n v="0"/>
    <n v="0"/>
    <n v="0"/>
    <n v="0"/>
    <n v="0"/>
    <n v="255"/>
    <n v="0"/>
    <n v="255"/>
    <n v="1"/>
    <n v="255"/>
    <n v="255"/>
    <n v="43.35"/>
    <n v="43.35"/>
  </r>
  <r>
    <s v=""/>
    <n v="0"/>
    <s v="10081801A068985W020"/>
    <s v="10081801A068985W02012A"/>
    <n v="1008180"/>
    <s v="1A06898"/>
    <s v="5W020"/>
    <s v="12A"/>
    <s v="YOUNG VERSACE"/>
    <s v="SS23"/>
    <s v="2023PE"/>
    <x v="0"/>
    <x v="1"/>
    <s v="RTW"/>
    <x v="17"/>
    <s v="SWIMSUIT"/>
    <s v="EOS"/>
    <n v="0"/>
    <n v="0"/>
    <n v="0"/>
    <n v="0"/>
    <n v="0"/>
    <n v="1"/>
    <n v="0"/>
    <n v="1"/>
    <n v="0"/>
    <n v="0"/>
    <n v="0"/>
    <n v="0"/>
    <n v="0"/>
    <n v="255"/>
    <n v="0"/>
    <n v="255"/>
    <n v="1"/>
    <n v="255"/>
    <n v="255"/>
    <n v="43.35"/>
    <n v="43.35"/>
  </r>
  <r>
    <s v="1009562_1A06898_5W020"/>
    <n v="1"/>
    <s v="10095621A068985W020"/>
    <s v="10095621A068985W02024M"/>
    <n v="1009562"/>
    <s v="1A06898"/>
    <s v="5W020"/>
    <s v="24M"/>
    <s v="YOUNG VERSACE"/>
    <s v="SS23"/>
    <s v="2023PE"/>
    <x v="0"/>
    <x v="1"/>
    <s v="RTW"/>
    <x v="17"/>
    <s v="SWIMSUIT"/>
    <s v="EOS"/>
    <n v="0"/>
    <n v="0"/>
    <n v="0"/>
    <n v="0"/>
    <n v="0"/>
    <n v="1"/>
    <n v="0"/>
    <n v="1"/>
    <n v="0"/>
    <n v="0"/>
    <n v="0"/>
    <n v="0"/>
    <n v="0"/>
    <n v="220"/>
    <n v="0"/>
    <n v="220"/>
    <n v="1"/>
    <n v="220"/>
    <n v="220"/>
    <n v="37.400000000000006"/>
    <n v="37.400000000000006"/>
  </r>
  <r>
    <s v=""/>
    <n v="0"/>
    <s v="10095621A068985W020"/>
    <s v="10095621A068985W02036M"/>
    <n v="1009562"/>
    <s v="1A06898"/>
    <s v="5W020"/>
    <s v="36M"/>
    <s v="YOUNG VERSACE"/>
    <s v="SS23"/>
    <s v="2023PE"/>
    <x v="0"/>
    <x v="1"/>
    <s v="RTW"/>
    <x v="17"/>
    <s v="SWIMSUIT"/>
    <s v="EOS"/>
    <n v="0"/>
    <n v="0"/>
    <n v="0"/>
    <n v="0"/>
    <n v="0"/>
    <n v="2"/>
    <n v="0"/>
    <n v="2"/>
    <n v="0"/>
    <n v="0"/>
    <n v="0"/>
    <n v="0"/>
    <n v="0"/>
    <n v="440"/>
    <n v="0"/>
    <n v="440"/>
    <n v="2"/>
    <n v="220"/>
    <n v="440"/>
    <n v="37.400000000000006"/>
    <n v="74.800000000000011"/>
  </r>
  <r>
    <s v="1009577_1A05853_2L750"/>
    <n v="1"/>
    <s v="10095771A058532L750"/>
    <s v="10095771A058532L75018M24"/>
    <n v="1009577"/>
    <s v="1A05853"/>
    <s v="2L750"/>
    <s v="18M24"/>
    <s v="YOUNG VERSACE"/>
    <s v="SS23"/>
    <s v="2023PE"/>
    <x v="0"/>
    <x v="1"/>
    <s v="RTW"/>
    <x v="17"/>
    <s v="SWIMSUIT"/>
    <s v="EOS"/>
    <n v="0"/>
    <n v="0"/>
    <n v="0"/>
    <n v="0"/>
    <n v="0"/>
    <n v="1"/>
    <n v="0"/>
    <n v="1"/>
    <n v="0"/>
    <n v="0"/>
    <n v="0"/>
    <n v="0"/>
    <n v="0"/>
    <n v="185"/>
    <n v="0"/>
    <n v="185"/>
    <n v="1"/>
    <n v="185"/>
    <n v="185"/>
    <n v="31.450000000000003"/>
    <n v="31.450000000000003"/>
  </r>
  <r>
    <s v=""/>
    <n v="0"/>
    <s v="10095771A058532L750"/>
    <s v="10095771A058532L75024M"/>
    <n v="1009577"/>
    <s v="1A05853"/>
    <s v="2L750"/>
    <s v="24M"/>
    <s v="YOUNG VERSACE"/>
    <s v="SS23"/>
    <s v="2023PE"/>
    <x v="0"/>
    <x v="1"/>
    <s v="RTW"/>
    <x v="17"/>
    <s v="SWIMSUIT"/>
    <s v="EOS"/>
    <n v="0"/>
    <n v="0"/>
    <n v="0"/>
    <n v="0"/>
    <n v="0"/>
    <n v="1"/>
    <n v="0"/>
    <n v="1"/>
    <n v="0"/>
    <n v="0"/>
    <n v="0"/>
    <n v="0"/>
    <n v="0"/>
    <n v="185"/>
    <n v="0"/>
    <n v="185"/>
    <n v="1"/>
    <n v="185"/>
    <n v="185"/>
    <n v="31.450000000000003"/>
    <n v="31.450000000000003"/>
  </r>
  <r>
    <s v=""/>
    <n v="0"/>
    <s v="10095771A058532L750"/>
    <s v="10095771A058532L75036M"/>
    <n v="1009577"/>
    <s v="1A05853"/>
    <s v="2L750"/>
    <s v="36M"/>
    <s v="YOUNG VERSACE"/>
    <s v="SS23"/>
    <s v="2023PE"/>
    <x v="0"/>
    <x v="1"/>
    <s v="RTW"/>
    <x v="17"/>
    <s v="SWIMSUIT"/>
    <s v="EOS"/>
    <n v="0"/>
    <n v="0"/>
    <n v="0"/>
    <n v="0"/>
    <n v="0"/>
    <n v="1"/>
    <n v="0"/>
    <n v="1"/>
    <n v="0"/>
    <n v="0"/>
    <n v="0"/>
    <n v="0"/>
    <n v="0"/>
    <n v="185"/>
    <n v="0"/>
    <n v="185"/>
    <n v="1"/>
    <n v="185"/>
    <n v="185"/>
    <n v="31.450000000000003"/>
    <n v="31.450000000000003"/>
  </r>
  <r>
    <s v="1014093_1A10010_2W300"/>
    <n v="1"/>
    <s v="10140931A100102W300"/>
    <s v="10140931A100102W30010A"/>
    <n v="1014093"/>
    <s v="1A10010"/>
    <s v="2W300"/>
    <s v="10A"/>
    <s v="YOUNG VERSACE"/>
    <s v="SS24"/>
    <s v="2024PE"/>
    <x v="0"/>
    <x v="1"/>
    <s v="RTW"/>
    <x v="17"/>
    <s v="SWIMSUIT"/>
    <s v="EOS"/>
    <n v="0"/>
    <n v="0"/>
    <n v="0"/>
    <n v="0"/>
    <n v="0"/>
    <n v="0"/>
    <n v="1"/>
    <n v="1"/>
    <n v="0"/>
    <n v="0"/>
    <n v="0"/>
    <n v="0"/>
    <n v="0"/>
    <n v="0"/>
    <n v="255"/>
    <n v="255"/>
    <n v="1"/>
    <n v="255"/>
    <n v="255"/>
    <n v="43.35"/>
    <n v="43.35"/>
  </r>
  <r>
    <s v=""/>
    <n v="0"/>
    <s v="10140931A100102W300"/>
    <s v="10140931A100102W30012A"/>
    <n v="1014093"/>
    <s v="1A10010"/>
    <s v="2W300"/>
    <s v="12A"/>
    <s v="YOUNG VERSACE"/>
    <s v="SS24"/>
    <s v="2024PE"/>
    <x v="0"/>
    <x v="1"/>
    <s v="RTW"/>
    <x v="17"/>
    <s v="SWIMSUIT"/>
    <s v="EOS"/>
    <n v="0"/>
    <n v="0"/>
    <n v="0"/>
    <n v="0"/>
    <n v="0"/>
    <n v="0"/>
    <n v="1"/>
    <n v="1"/>
    <n v="0"/>
    <n v="0"/>
    <n v="0"/>
    <n v="0"/>
    <n v="0"/>
    <n v="0"/>
    <n v="255"/>
    <n v="255"/>
    <n v="1"/>
    <n v="255"/>
    <n v="255"/>
    <n v="43.35"/>
    <n v="43.35"/>
  </r>
  <r>
    <s v=""/>
    <n v="0"/>
    <s v="10140931A100102W300"/>
    <s v="10140931A100102W30014A"/>
    <n v="1014093"/>
    <s v="1A10010"/>
    <s v="2W300"/>
    <s v="14A"/>
    <s v="YOUNG VERSACE"/>
    <s v="SS24"/>
    <s v="2024PE"/>
    <x v="0"/>
    <x v="1"/>
    <s v="RTW"/>
    <x v="17"/>
    <s v="SWIMSUIT"/>
    <s v="EOS"/>
    <n v="0"/>
    <n v="0"/>
    <n v="0"/>
    <n v="0"/>
    <n v="0"/>
    <n v="0"/>
    <n v="1"/>
    <n v="1"/>
    <n v="0"/>
    <n v="0"/>
    <n v="0"/>
    <n v="0"/>
    <n v="0"/>
    <n v="0"/>
    <n v="255"/>
    <n v="255"/>
    <n v="1"/>
    <n v="255"/>
    <n v="255"/>
    <n v="43.35"/>
    <n v="43.35"/>
  </r>
  <r>
    <s v="1013644_1A09656_2D890"/>
    <n v="1"/>
    <s v="10136441A096562D890"/>
    <s v="10136441A096562D8908A"/>
    <n v="1013644"/>
    <s v="1A09656"/>
    <s v="2D890"/>
    <s v="8A"/>
    <s v="YOUNG VERSACE"/>
    <s v="SS24"/>
    <s v="2024PE"/>
    <x v="0"/>
    <x v="1"/>
    <s v="RTW"/>
    <x v="6"/>
    <s v="BLOUSON"/>
    <s v="EOS"/>
    <n v="0"/>
    <n v="0"/>
    <n v="0"/>
    <n v="0"/>
    <n v="0"/>
    <n v="0"/>
    <n v="1"/>
    <n v="1"/>
    <n v="0"/>
    <n v="0"/>
    <n v="0"/>
    <n v="0"/>
    <n v="0"/>
    <n v="0"/>
    <n v="600"/>
    <n v="600"/>
    <n v="1"/>
    <n v="600"/>
    <n v="600"/>
    <n v="102.00000000000001"/>
    <n v="102.00000000000001"/>
  </r>
  <r>
    <s v=""/>
    <n v="0"/>
    <s v="10136441A096562D890"/>
    <s v="10136441A096562D89010A"/>
    <n v="1013644"/>
    <s v="1A09656"/>
    <s v="2D890"/>
    <s v="10A"/>
    <s v="YOUNG VERSACE"/>
    <s v="SS24"/>
    <s v="2024PE"/>
    <x v="0"/>
    <x v="1"/>
    <s v="RTW"/>
    <x v="6"/>
    <s v="BLOUSON"/>
    <s v="EOS"/>
    <n v="0"/>
    <n v="0"/>
    <n v="0"/>
    <n v="0"/>
    <n v="0"/>
    <n v="0"/>
    <n v="1"/>
    <n v="1"/>
    <n v="0"/>
    <n v="0"/>
    <n v="0"/>
    <n v="0"/>
    <n v="0"/>
    <n v="0"/>
    <n v="600"/>
    <n v="600"/>
    <n v="1"/>
    <n v="600"/>
    <n v="600"/>
    <n v="102.00000000000001"/>
    <n v="102.00000000000001"/>
  </r>
  <r>
    <s v="1007801_1A05601_1D450"/>
    <n v="1"/>
    <s v="10078011A056011D450"/>
    <s v="10078011A056011D4506A"/>
    <n v="1007801"/>
    <s v="1A05601"/>
    <s v="1D450"/>
    <s v="6A"/>
    <s v="YOUNG VERSACE"/>
    <s v="SS23"/>
    <s v="2023PE"/>
    <x v="0"/>
    <x v="1"/>
    <s v="RTW"/>
    <x v="6"/>
    <s v="PANTS"/>
    <s v="EOS"/>
    <n v="0"/>
    <n v="0"/>
    <n v="0"/>
    <n v="0"/>
    <n v="0"/>
    <n v="1"/>
    <n v="0"/>
    <n v="1"/>
    <n v="0"/>
    <n v="0"/>
    <n v="0"/>
    <n v="0"/>
    <n v="0"/>
    <n v="250"/>
    <n v="0"/>
    <n v="250"/>
    <n v="1"/>
    <n v="250"/>
    <n v="250"/>
    <n v="42.5"/>
    <n v="42.5"/>
  </r>
  <r>
    <s v="1000039_1A09663_2D890"/>
    <n v="1"/>
    <s v="10000391A096632D890"/>
    <s v="10000391A096632D8904A"/>
    <n v="1000039"/>
    <s v="1A09663"/>
    <s v="2D890"/>
    <s v="4A"/>
    <s v="YOUNG VERSACE"/>
    <s v="SS24"/>
    <s v="2024PE"/>
    <x v="0"/>
    <x v="1"/>
    <s v="RTW"/>
    <x v="6"/>
    <s v="PANTS"/>
    <s v="EOS"/>
    <n v="0"/>
    <n v="0"/>
    <n v="0"/>
    <n v="0"/>
    <n v="0"/>
    <n v="0"/>
    <n v="1"/>
    <n v="1"/>
    <n v="0"/>
    <n v="0"/>
    <n v="0"/>
    <n v="0"/>
    <n v="0"/>
    <n v="0"/>
    <n v="395"/>
    <n v="395"/>
    <n v="1"/>
    <n v="395"/>
    <n v="395"/>
    <n v="67.150000000000006"/>
    <n v="67.150000000000006"/>
  </r>
  <r>
    <s v=""/>
    <n v="0"/>
    <s v="10000391A096632D890"/>
    <s v="10000391A096632D8905A"/>
    <n v="1000039"/>
    <s v="1A09663"/>
    <s v="2D890"/>
    <s v="5A"/>
    <s v="YOUNG VERSACE"/>
    <s v="SS24"/>
    <s v="2024PE"/>
    <x v="0"/>
    <x v="1"/>
    <s v="RTW"/>
    <x v="6"/>
    <s v="PANTS"/>
    <s v="EOS"/>
    <n v="0"/>
    <n v="0"/>
    <n v="0"/>
    <n v="0"/>
    <n v="0"/>
    <n v="0"/>
    <n v="1"/>
    <n v="1"/>
    <n v="0"/>
    <n v="0"/>
    <n v="0"/>
    <n v="0"/>
    <n v="0"/>
    <n v="0"/>
    <n v="395"/>
    <n v="395"/>
    <n v="1"/>
    <n v="395"/>
    <n v="395"/>
    <n v="67.150000000000006"/>
    <n v="67.150000000000006"/>
  </r>
  <r>
    <s v=""/>
    <n v="0"/>
    <s v="10000391A096632D890"/>
    <s v="10000391A096632D8906A"/>
    <n v="1000039"/>
    <s v="1A09663"/>
    <s v="2D890"/>
    <s v="6A"/>
    <s v="YOUNG VERSACE"/>
    <s v="SS24"/>
    <s v="2024PE"/>
    <x v="0"/>
    <x v="1"/>
    <s v="RTW"/>
    <x v="6"/>
    <s v="PANTS"/>
    <s v="EOS"/>
    <n v="0"/>
    <n v="0"/>
    <n v="0"/>
    <n v="0"/>
    <n v="0"/>
    <n v="0"/>
    <n v="1"/>
    <n v="1"/>
    <n v="0"/>
    <n v="0"/>
    <n v="0"/>
    <n v="0"/>
    <n v="0"/>
    <n v="0"/>
    <n v="395"/>
    <n v="395"/>
    <n v="1"/>
    <n v="395"/>
    <n v="395"/>
    <n v="67.150000000000006"/>
    <n v="67.150000000000006"/>
  </r>
  <r>
    <s v=""/>
    <n v="0"/>
    <s v="10000391A096632D890"/>
    <s v="10000391A096632D89010A"/>
    <n v="1000039"/>
    <s v="1A09663"/>
    <s v="2D890"/>
    <s v="10A"/>
    <s v="YOUNG VERSACE"/>
    <s v="SS24"/>
    <s v="2024PE"/>
    <x v="0"/>
    <x v="1"/>
    <s v="RTW"/>
    <x v="6"/>
    <s v="PANTS"/>
    <s v="EOS"/>
    <n v="0"/>
    <n v="0"/>
    <n v="0"/>
    <n v="0"/>
    <n v="0"/>
    <n v="0"/>
    <n v="1"/>
    <n v="1"/>
    <n v="0"/>
    <n v="0"/>
    <n v="0"/>
    <n v="0"/>
    <n v="0"/>
    <n v="0"/>
    <n v="415"/>
    <n v="415"/>
    <n v="1"/>
    <n v="415"/>
    <n v="415"/>
    <n v="70.550000000000011"/>
    <n v="70.550000000000011"/>
  </r>
  <r>
    <s v=""/>
    <n v="0"/>
    <s v="10000391A096632D890"/>
    <s v="10000391A096632D89012A"/>
    <n v="1000039"/>
    <s v="1A09663"/>
    <s v="2D890"/>
    <s v="12A"/>
    <s v="YOUNG VERSACE"/>
    <s v="SS24"/>
    <s v="2024PE"/>
    <x v="0"/>
    <x v="1"/>
    <s v="RTW"/>
    <x v="6"/>
    <s v="PANTS"/>
    <s v="EOS"/>
    <n v="0"/>
    <n v="0"/>
    <n v="0"/>
    <n v="0"/>
    <n v="0"/>
    <n v="0"/>
    <n v="2"/>
    <n v="2"/>
    <n v="0"/>
    <n v="0"/>
    <n v="0"/>
    <n v="0"/>
    <n v="0"/>
    <n v="0"/>
    <n v="830"/>
    <n v="830"/>
    <n v="2"/>
    <n v="415"/>
    <n v="830"/>
    <n v="70.550000000000011"/>
    <n v="141.10000000000002"/>
  </r>
  <r>
    <s v=""/>
    <n v="0"/>
    <s v="10000391A096632D890"/>
    <s v="10000391A096632D89014A"/>
    <n v="1000039"/>
    <s v="1A09663"/>
    <s v="2D890"/>
    <s v="14A"/>
    <s v="YOUNG VERSACE"/>
    <s v="SS24"/>
    <s v="2024PE"/>
    <x v="0"/>
    <x v="1"/>
    <s v="RTW"/>
    <x v="6"/>
    <s v="PANTS"/>
    <s v="EOS"/>
    <n v="0"/>
    <n v="0"/>
    <n v="0"/>
    <n v="0"/>
    <n v="0"/>
    <n v="0"/>
    <n v="1"/>
    <n v="1"/>
    <n v="0"/>
    <n v="0"/>
    <n v="0"/>
    <n v="0"/>
    <n v="0"/>
    <n v="0"/>
    <n v="415"/>
    <n v="415"/>
    <n v="1"/>
    <n v="415"/>
    <n v="415"/>
    <n v="70.550000000000011"/>
    <n v="70.550000000000011"/>
  </r>
  <r>
    <s v="1001136_1A09662_2D890"/>
    <n v="1"/>
    <s v="10011361A096622D890"/>
    <s v="10011361A096622D8908A"/>
    <n v="1001136"/>
    <s v="1A09662"/>
    <s v="2D890"/>
    <s v="8A"/>
    <s v="YOUNG VERSACE"/>
    <s v="SS24"/>
    <s v="2024PE"/>
    <x v="0"/>
    <x v="1"/>
    <s v="RTW"/>
    <x v="6"/>
    <s v="PANTS"/>
    <s v="EOS"/>
    <n v="0"/>
    <n v="0"/>
    <n v="0"/>
    <n v="0"/>
    <n v="0"/>
    <n v="0"/>
    <n v="1"/>
    <n v="1"/>
    <n v="0"/>
    <n v="0"/>
    <n v="0"/>
    <n v="0"/>
    <n v="0"/>
    <n v="0"/>
    <n v="385"/>
    <n v="385"/>
    <n v="1"/>
    <n v="385"/>
    <n v="385"/>
    <n v="65.45"/>
    <n v="65.45"/>
  </r>
  <r>
    <s v=""/>
    <n v="0"/>
    <s v="10011361A096622D890"/>
    <s v="10011361A096622D89012A"/>
    <n v="1001136"/>
    <s v="1A09662"/>
    <s v="2D890"/>
    <s v="12A"/>
    <s v="YOUNG VERSACE"/>
    <s v="SS24"/>
    <s v="2024PE"/>
    <x v="0"/>
    <x v="1"/>
    <s v="RTW"/>
    <x v="6"/>
    <s v="PANTS"/>
    <s v="EOS"/>
    <n v="0"/>
    <n v="0"/>
    <n v="0"/>
    <n v="0"/>
    <n v="0"/>
    <n v="0"/>
    <n v="1"/>
    <n v="1"/>
    <n v="0"/>
    <n v="0"/>
    <n v="0"/>
    <n v="0"/>
    <n v="0"/>
    <n v="0"/>
    <n v="385"/>
    <n v="385"/>
    <n v="1"/>
    <n v="385"/>
    <n v="385"/>
    <n v="65.45"/>
    <n v="65.45"/>
  </r>
  <r>
    <s v=""/>
    <n v="0"/>
    <s v="10011361A096622D890"/>
    <s v="10011361A096622D89014A"/>
    <n v="1001136"/>
    <s v="1A09662"/>
    <s v="2D890"/>
    <s v="14A"/>
    <s v="YOUNG VERSACE"/>
    <s v="SS24"/>
    <s v="2024PE"/>
    <x v="0"/>
    <x v="1"/>
    <s v="RTW"/>
    <x v="6"/>
    <s v="PANTS"/>
    <s v="EOS"/>
    <n v="0"/>
    <n v="0"/>
    <n v="0"/>
    <n v="0"/>
    <n v="0"/>
    <n v="0"/>
    <n v="1"/>
    <n v="1"/>
    <n v="0"/>
    <n v="0"/>
    <n v="0"/>
    <n v="0"/>
    <n v="0"/>
    <n v="0"/>
    <n v="385"/>
    <n v="385"/>
    <n v="1"/>
    <n v="385"/>
    <n v="385"/>
    <n v="65.45"/>
    <n v="65.45"/>
  </r>
  <r>
    <s v="1012691_1A09205_1D450"/>
    <n v="1"/>
    <s v="10126911A092051D450"/>
    <s v="10126911A092051D4505A"/>
    <n v="1012691"/>
    <s v="1A09205"/>
    <s v="1D450"/>
    <s v="5A"/>
    <s v="YOUNG VERSACE"/>
    <s v="SS24"/>
    <s v="2024PE"/>
    <x v="0"/>
    <x v="1"/>
    <s v="RTW"/>
    <x v="6"/>
    <s v="SKIRT"/>
    <s v="EOS"/>
    <n v="0"/>
    <n v="0"/>
    <n v="0"/>
    <n v="0"/>
    <n v="0"/>
    <n v="0"/>
    <n v="1"/>
    <n v="1"/>
    <n v="0"/>
    <n v="0"/>
    <n v="0"/>
    <n v="0"/>
    <n v="0"/>
    <n v="0"/>
    <n v="395"/>
    <n v="395"/>
    <n v="1"/>
    <n v="395"/>
    <n v="395"/>
    <n v="67.150000000000006"/>
    <n v="67.150000000000006"/>
  </r>
  <r>
    <s v=""/>
    <n v="0"/>
    <s v="10126911A092051D450"/>
    <s v="10126911A092051D4506A"/>
    <n v="1012691"/>
    <s v="1A09205"/>
    <s v="1D450"/>
    <s v="6A"/>
    <s v="YOUNG VERSACE"/>
    <s v="SS24"/>
    <s v="2024PE"/>
    <x v="0"/>
    <x v="1"/>
    <s v="RTW"/>
    <x v="6"/>
    <s v="SKIRT"/>
    <s v="EOS"/>
    <n v="0"/>
    <n v="0"/>
    <n v="0"/>
    <n v="0"/>
    <n v="0"/>
    <n v="0"/>
    <n v="1"/>
    <n v="1"/>
    <n v="0"/>
    <n v="0"/>
    <n v="0"/>
    <n v="0"/>
    <n v="0"/>
    <n v="0"/>
    <n v="395"/>
    <n v="395"/>
    <n v="1"/>
    <n v="395"/>
    <n v="395"/>
    <n v="67.150000000000006"/>
    <n v="67.150000000000006"/>
  </r>
  <r>
    <s v=""/>
    <n v="0"/>
    <s v="10126911A092051D450"/>
    <s v="10126911A092051D45014A"/>
    <n v="1012691"/>
    <s v="1A09205"/>
    <s v="1D450"/>
    <s v="14A"/>
    <s v="YOUNG VERSACE"/>
    <s v="SS24"/>
    <s v="2024PE"/>
    <x v="0"/>
    <x v="1"/>
    <s v="RTW"/>
    <x v="6"/>
    <s v="SKIRT"/>
    <s v="EOS"/>
    <n v="0"/>
    <n v="0"/>
    <n v="0"/>
    <n v="0"/>
    <n v="0"/>
    <n v="0"/>
    <n v="1"/>
    <n v="1"/>
    <n v="0"/>
    <n v="0"/>
    <n v="0"/>
    <n v="0"/>
    <n v="0"/>
    <n v="0"/>
    <n v="425"/>
    <n v="425"/>
    <n v="1"/>
    <n v="425"/>
    <n v="425"/>
    <n v="72.25"/>
    <n v="72.25"/>
  </r>
  <r>
    <s v="1000327_1A06471_6W770"/>
    <n v="1"/>
    <s v="10003271A064716W770"/>
    <s v="10003271A064716W7708A"/>
    <n v="1000327"/>
    <s v="1A06471"/>
    <s v="6W770"/>
    <s v="8A"/>
    <s v="YOUNG VERSACE"/>
    <s v="SS23"/>
    <s v="2023PE"/>
    <x v="0"/>
    <x v="1"/>
    <s v="RTW"/>
    <x v="7"/>
    <s v="DRESS"/>
    <s v="EOS"/>
    <n v="0"/>
    <n v="0"/>
    <n v="0"/>
    <n v="0"/>
    <n v="0"/>
    <n v="1"/>
    <n v="0"/>
    <n v="1"/>
    <n v="0"/>
    <n v="0"/>
    <n v="0"/>
    <n v="0"/>
    <n v="0"/>
    <n v="350"/>
    <n v="0"/>
    <n v="350"/>
    <n v="1"/>
    <n v="350"/>
    <n v="350"/>
    <n v="59.500000000000007"/>
    <n v="59.500000000000007"/>
  </r>
  <r>
    <s v="1000056_1A06909_6W750"/>
    <n v="1"/>
    <s v="10000561A069096W750"/>
    <s v="10000561A069096W75018M24"/>
    <n v="1000056"/>
    <s v="1A06909"/>
    <s v="6W750"/>
    <s v="18M24"/>
    <s v="YOUNG VERSACE"/>
    <s v="SS23"/>
    <s v="2023PE"/>
    <x v="0"/>
    <x v="1"/>
    <s v="RTW"/>
    <x v="7"/>
    <s v="DRESS"/>
    <s v="EOS"/>
    <n v="0"/>
    <n v="0"/>
    <n v="0"/>
    <n v="0"/>
    <n v="0"/>
    <n v="1"/>
    <n v="0"/>
    <n v="1"/>
    <n v="0"/>
    <n v="0"/>
    <n v="0"/>
    <n v="0"/>
    <n v="0"/>
    <n v="250"/>
    <n v="0"/>
    <n v="250"/>
    <n v="1"/>
    <n v="250"/>
    <n v="250"/>
    <n v="42.5"/>
    <n v="42.5"/>
  </r>
  <r>
    <s v="1000012_1A06468_2L710"/>
    <n v="1"/>
    <s v="10000121A064682L710"/>
    <s v="10000121A064682L7108A"/>
    <n v="1000012"/>
    <s v="1A06468"/>
    <s v="2L710"/>
    <s v="8A"/>
    <s v="YOUNG VERSACE"/>
    <s v="SS23"/>
    <s v="2023PE"/>
    <x v="0"/>
    <x v="1"/>
    <s v="RTW"/>
    <x v="7"/>
    <s v="DRESS"/>
    <s v="EOS"/>
    <n v="0"/>
    <n v="0"/>
    <n v="0"/>
    <n v="0"/>
    <n v="0"/>
    <n v="1"/>
    <n v="0"/>
    <n v="1"/>
    <n v="0"/>
    <n v="0"/>
    <n v="0"/>
    <n v="0"/>
    <n v="0"/>
    <n v="280"/>
    <n v="0"/>
    <n v="280"/>
    <n v="1"/>
    <n v="280"/>
    <n v="280"/>
    <n v="47.6"/>
    <n v="47.6"/>
  </r>
  <r>
    <s v="1002657_1A06467_5G430"/>
    <n v="1"/>
    <s v="10026571A064675G430"/>
    <s v="10026571A064675G43012A"/>
    <n v="1002657"/>
    <s v="1A06467"/>
    <s v="5G430"/>
    <s v="12A"/>
    <s v="YOUNG VERSACE"/>
    <s v="SS23"/>
    <s v="2023PE"/>
    <x v="0"/>
    <x v="1"/>
    <s v="RTW"/>
    <x v="7"/>
    <s v="DRESS"/>
    <s v="EOS"/>
    <n v="0"/>
    <n v="0"/>
    <n v="0"/>
    <n v="0"/>
    <n v="0"/>
    <n v="1"/>
    <n v="0"/>
    <n v="1"/>
    <n v="0"/>
    <n v="0"/>
    <n v="0"/>
    <n v="0"/>
    <n v="0"/>
    <n v="545"/>
    <n v="0"/>
    <n v="545"/>
    <n v="1"/>
    <n v="545"/>
    <n v="545"/>
    <n v="92.65"/>
    <n v="92.65"/>
  </r>
  <r>
    <s v=""/>
    <n v="0"/>
    <s v="10026571A064675G430"/>
    <s v="10026571A064675G43014A"/>
    <n v="1002657"/>
    <s v="1A06467"/>
    <s v="5G430"/>
    <s v="14A"/>
    <s v="YOUNG VERSACE"/>
    <s v="SS23"/>
    <s v="2023PE"/>
    <x v="0"/>
    <x v="1"/>
    <s v="RTW"/>
    <x v="7"/>
    <s v="DRESS"/>
    <s v="EOS"/>
    <n v="0"/>
    <n v="0"/>
    <n v="0"/>
    <n v="0"/>
    <n v="0"/>
    <n v="1"/>
    <n v="0"/>
    <n v="1"/>
    <n v="0"/>
    <n v="0"/>
    <n v="0"/>
    <n v="0"/>
    <n v="0"/>
    <n v="545"/>
    <n v="0"/>
    <n v="545"/>
    <n v="1"/>
    <n v="545"/>
    <n v="545"/>
    <n v="92.65"/>
    <n v="92.65"/>
  </r>
  <r>
    <s v="1002651_1A06466_2W310"/>
    <n v="1"/>
    <s v="10026511A064662W310"/>
    <s v="10026511A064662W31014A"/>
    <n v="1002651"/>
    <s v="1A06466"/>
    <s v="2W310"/>
    <s v="14A"/>
    <s v="YOUNG VERSACE"/>
    <s v="SS23"/>
    <s v="2023PE"/>
    <x v="0"/>
    <x v="1"/>
    <s v="RTW"/>
    <x v="7"/>
    <s v="DRESS"/>
    <s v="EOS"/>
    <n v="0"/>
    <n v="0"/>
    <n v="1"/>
    <n v="0"/>
    <n v="0"/>
    <n v="0"/>
    <n v="0"/>
    <n v="1"/>
    <n v="0"/>
    <n v="0"/>
    <n v="415"/>
    <n v="0"/>
    <n v="0"/>
    <n v="0"/>
    <n v="0"/>
    <n v="415"/>
    <n v="1"/>
    <n v="415"/>
    <n v="415"/>
    <n v="70.550000000000011"/>
    <n v="70.550000000000011"/>
  </r>
  <r>
    <s v="1007737_1A06527_2WE40"/>
    <n v="1"/>
    <s v="10077371A065272WE40"/>
    <s v="10077371A065272WE4010A"/>
    <n v="1007737"/>
    <s v="1A06527"/>
    <s v="2WE40"/>
    <s v="10A"/>
    <s v="YOUNG VERSACE"/>
    <s v="SS23"/>
    <s v="2023PE"/>
    <x v="0"/>
    <x v="1"/>
    <s v="RTW"/>
    <x v="7"/>
    <s v="DRESS"/>
    <s v="EOS"/>
    <n v="0"/>
    <n v="0"/>
    <n v="0"/>
    <n v="0"/>
    <n v="0"/>
    <n v="1"/>
    <n v="0"/>
    <n v="1"/>
    <n v="0"/>
    <n v="0"/>
    <n v="0"/>
    <n v="0"/>
    <n v="0"/>
    <n v="400"/>
    <n v="0"/>
    <n v="400"/>
    <n v="1"/>
    <n v="400"/>
    <n v="400"/>
    <n v="68"/>
    <n v="68"/>
  </r>
  <r>
    <s v=""/>
    <n v="0"/>
    <s v="10077371A065272WE40"/>
    <s v="10077371A065272WE4012A"/>
    <n v="1007737"/>
    <s v="1A06527"/>
    <s v="2WE40"/>
    <s v="12A"/>
    <s v="YOUNG VERSACE"/>
    <s v="SS23"/>
    <s v="2023PE"/>
    <x v="0"/>
    <x v="1"/>
    <s v="RTW"/>
    <x v="7"/>
    <s v="DRESS"/>
    <s v="EOS"/>
    <n v="0"/>
    <n v="0"/>
    <n v="0"/>
    <n v="0"/>
    <n v="0"/>
    <n v="1"/>
    <n v="0"/>
    <n v="1"/>
    <n v="0"/>
    <n v="0"/>
    <n v="0"/>
    <n v="0"/>
    <n v="0"/>
    <n v="400"/>
    <n v="0"/>
    <n v="400"/>
    <n v="1"/>
    <n v="400"/>
    <n v="400"/>
    <n v="68"/>
    <n v="68"/>
  </r>
  <r>
    <s v="1007810_1A05563_2P030"/>
    <n v="1"/>
    <s v="10078101A055632P030"/>
    <s v="10078101A055632P03018M24"/>
    <n v="1007810"/>
    <s v="1A05563"/>
    <s v="2P030"/>
    <s v="18M24"/>
    <s v="YOUNG VERSACE"/>
    <s v="SS23"/>
    <s v="2023PE"/>
    <x v="0"/>
    <x v="1"/>
    <s v="RTW"/>
    <x v="7"/>
    <s v="DRESS"/>
    <s v="EOS"/>
    <n v="0"/>
    <n v="0"/>
    <n v="0"/>
    <n v="0"/>
    <n v="0"/>
    <n v="1"/>
    <n v="0"/>
    <n v="1"/>
    <n v="0"/>
    <n v="0"/>
    <n v="0"/>
    <n v="0"/>
    <n v="0"/>
    <n v="330"/>
    <n v="0"/>
    <n v="330"/>
    <n v="1"/>
    <n v="330"/>
    <n v="330"/>
    <n v="56.1"/>
    <n v="56.1"/>
  </r>
  <r>
    <s v=""/>
    <n v="0"/>
    <s v="10078101A055632P030"/>
    <s v="10078101A055632P03024M"/>
    <n v="1007810"/>
    <s v="1A05563"/>
    <s v="2P030"/>
    <s v="24M"/>
    <s v="YOUNG VERSACE"/>
    <s v="SS23"/>
    <s v="2023PE"/>
    <x v="0"/>
    <x v="1"/>
    <s v="RTW"/>
    <x v="7"/>
    <s v="DRESS"/>
    <s v="EOS"/>
    <n v="0"/>
    <n v="0"/>
    <n v="0"/>
    <n v="0"/>
    <n v="0"/>
    <n v="1"/>
    <n v="0"/>
    <n v="1"/>
    <n v="0"/>
    <n v="0"/>
    <n v="0"/>
    <n v="0"/>
    <n v="0"/>
    <n v="330"/>
    <n v="0"/>
    <n v="330"/>
    <n v="1"/>
    <n v="330"/>
    <n v="330"/>
    <n v="56.1"/>
    <n v="56.1"/>
  </r>
  <r>
    <s v="1000354_1A09957_2W110"/>
    <n v="1"/>
    <s v="10003541A099572W110"/>
    <s v="10003541A099572W1109-12M"/>
    <n v="1000354"/>
    <s v="1A09957"/>
    <s v="2W110"/>
    <s v="9-12M"/>
    <s v="YOUNG VERSACE"/>
    <s v="SS24"/>
    <s v="2024PE"/>
    <x v="0"/>
    <x v="1"/>
    <s v="RTW"/>
    <x v="7"/>
    <s v="DRESS"/>
    <s v="EOS"/>
    <n v="0"/>
    <n v="0"/>
    <n v="0"/>
    <n v="0"/>
    <n v="0"/>
    <n v="0"/>
    <n v="2"/>
    <n v="2"/>
    <n v="0"/>
    <n v="0"/>
    <n v="0"/>
    <n v="0"/>
    <n v="0"/>
    <n v="0"/>
    <n v="480"/>
    <n v="480"/>
    <n v="2"/>
    <n v="240"/>
    <n v="480"/>
    <n v="40.800000000000004"/>
    <n v="81.600000000000009"/>
  </r>
  <r>
    <s v="1011104_1A09667_5P950"/>
    <n v="1"/>
    <s v="10111041A096675P950"/>
    <s v="10111041A096675P95010A"/>
    <n v="1011104"/>
    <s v="1A09667"/>
    <s v="5P950"/>
    <s v="10A"/>
    <s v="YOUNG VERSACE"/>
    <s v="SS24"/>
    <s v="2024PE"/>
    <x v="0"/>
    <x v="1"/>
    <s v="RTW"/>
    <x v="7"/>
    <s v="DRESS"/>
    <s v="EOS"/>
    <n v="0"/>
    <n v="0"/>
    <n v="0"/>
    <n v="0"/>
    <n v="0"/>
    <n v="0"/>
    <n v="1"/>
    <n v="1"/>
    <n v="0"/>
    <n v="0"/>
    <n v="0"/>
    <n v="0"/>
    <n v="0"/>
    <n v="0"/>
    <n v="580"/>
    <n v="580"/>
    <n v="1"/>
    <n v="580"/>
    <n v="580"/>
    <n v="98.600000000000009"/>
    <n v="98.600000000000009"/>
  </r>
  <r>
    <s v=""/>
    <n v="0"/>
    <s v="10111041A096675P950"/>
    <s v="10111041A096675P95012A"/>
    <n v="1011104"/>
    <s v="1A09667"/>
    <s v="5P950"/>
    <s v="12A"/>
    <s v="YOUNG VERSACE"/>
    <s v="SS24"/>
    <s v="2024PE"/>
    <x v="0"/>
    <x v="1"/>
    <s v="RTW"/>
    <x v="7"/>
    <s v="DRESS"/>
    <s v="EOS"/>
    <n v="0"/>
    <n v="0"/>
    <n v="0"/>
    <n v="0"/>
    <n v="0"/>
    <n v="0"/>
    <n v="1"/>
    <n v="1"/>
    <n v="0"/>
    <n v="0"/>
    <n v="0"/>
    <n v="0"/>
    <n v="0"/>
    <n v="0"/>
    <n v="580"/>
    <n v="580"/>
    <n v="1"/>
    <n v="580"/>
    <n v="580"/>
    <n v="98.600000000000009"/>
    <n v="98.600000000000009"/>
  </r>
  <r>
    <s v=""/>
    <n v="0"/>
    <s v="10111041A096675P950"/>
    <s v="10111041A096675P95014A"/>
    <n v="1011104"/>
    <s v="1A09667"/>
    <s v="5P950"/>
    <s v="14A"/>
    <s v="YOUNG VERSACE"/>
    <s v="SS24"/>
    <s v="2024PE"/>
    <x v="0"/>
    <x v="1"/>
    <s v="RTW"/>
    <x v="7"/>
    <s v="DRESS"/>
    <s v="EOS"/>
    <n v="0"/>
    <n v="0"/>
    <n v="0"/>
    <n v="0"/>
    <n v="0"/>
    <n v="0"/>
    <n v="1"/>
    <n v="1"/>
    <n v="0"/>
    <n v="0"/>
    <n v="0"/>
    <n v="0"/>
    <n v="0"/>
    <n v="0"/>
    <n v="580"/>
    <n v="580"/>
    <n v="1"/>
    <n v="580"/>
    <n v="580"/>
    <n v="98.600000000000009"/>
    <n v="98.600000000000009"/>
  </r>
  <r>
    <s v="1011104_1A10613_5PA60"/>
    <n v="1"/>
    <s v="10111041A106135PA60"/>
    <s v="10111041A106135PA6010A"/>
    <n v="1011104"/>
    <s v="1A10613"/>
    <s v="5PA60"/>
    <s v="10A"/>
    <s v="YOUNG VERSACE"/>
    <s v="SS24"/>
    <s v="2024PE"/>
    <x v="0"/>
    <x v="1"/>
    <s v="RTW"/>
    <x v="7"/>
    <s v="DRESS"/>
    <s v="EOS"/>
    <n v="0"/>
    <n v="0"/>
    <n v="0"/>
    <n v="0"/>
    <n v="0"/>
    <n v="0"/>
    <n v="1"/>
    <n v="1"/>
    <n v="0"/>
    <n v="0"/>
    <n v="0"/>
    <n v="0"/>
    <n v="0"/>
    <n v="0"/>
    <n v="580"/>
    <n v="580"/>
    <n v="1"/>
    <n v="580"/>
    <n v="580"/>
    <n v="98.600000000000009"/>
    <n v="98.600000000000009"/>
  </r>
  <r>
    <s v=""/>
    <n v="0"/>
    <s v="10111041A106135PA60"/>
    <s v="10111041A106135PA6012A"/>
    <n v="1011104"/>
    <s v="1A10613"/>
    <s v="5PA60"/>
    <s v="12A"/>
    <s v="YOUNG VERSACE"/>
    <s v="SS24"/>
    <s v="2024PE"/>
    <x v="0"/>
    <x v="1"/>
    <s v="RTW"/>
    <x v="7"/>
    <s v="DRESS"/>
    <s v="EOS"/>
    <n v="0"/>
    <n v="0"/>
    <n v="0"/>
    <n v="0"/>
    <n v="0"/>
    <n v="0"/>
    <n v="1"/>
    <n v="1"/>
    <n v="0"/>
    <n v="0"/>
    <n v="0"/>
    <n v="0"/>
    <n v="0"/>
    <n v="0"/>
    <n v="580"/>
    <n v="580"/>
    <n v="1"/>
    <n v="580"/>
    <n v="580"/>
    <n v="98.600000000000009"/>
    <n v="98.600000000000009"/>
  </r>
  <r>
    <s v="1011337_1A09683_6W650"/>
    <n v="1"/>
    <s v="10113371A096836W650"/>
    <s v="10113371A096836W65014A"/>
    <n v="1011337"/>
    <s v="1A09683"/>
    <s v="6W650"/>
    <s v="14A"/>
    <s v="YOUNG VERSACE"/>
    <s v="SS24"/>
    <s v="2024PE"/>
    <x v="0"/>
    <x v="1"/>
    <s v="RTW"/>
    <x v="7"/>
    <s v="DRESS"/>
    <s v="EOS"/>
    <n v="0"/>
    <n v="0"/>
    <n v="0"/>
    <n v="0"/>
    <n v="0"/>
    <n v="0"/>
    <n v="2"/>
    <n v="2"/>
    <n v="0"/>
    <n v="0"/>
    <n v="0"/>
    <n v="0"/>
    <n v="0"/>
    <n v="0"/>
    <n v="540"/>
    <n v="540"/>
    <n v="2"/>
    <n v="270"/>
    <n v="540"/>
    <n v="45.900000000000006"/>
    <n v="91.800000000000011"/>
  </r>
  <r>
    <s v="1012664_1A09674_5B000"/>
    <n v="1"/>
    <s v="10126641A096745B000"/>
    <s v="10126641A096745B0006A"/>
    <n v="1012664"/>
    <s v="1A09674"/>
    <s v="5B000"/>
    <s v="6A"/>
    <s v="YOUNG VERSACE"/>
    <s v="SS24"/>
    <s v="2024PE"/>
    <x v="0"/>
    <x v="1"/>
    <s v="RTW"/>
    <x v="7"/>
    <s v="DRESS"/>
    <s v="EOS"/>
    <n v="0"/>
    <n v="0"/>
    <n v="0"/>
    <n v="0"/>
    <n v="0"/>
    <n v="0"/>
    <n v="1"/>
    <n v="1"/>
    <n v="0"/>
    <n v="0"/>
    <n v="0"/>
    <n v="0"/>
    <n v="0"/>
    <n v="0"/>
    <n v="420"/>
    <n v="420"/>
    <n v="1"/>
    <n v="420"/>
    <n v="420"/>
    <n v="71.400000000000006"/>
    <n v="71.400000000000006"/>
  </r>
  <r>
    <s v=""/>
    <n v="0"/>
    <s v="10126641A096745B000"/>
    <s v="10126641A096745B00012A"/>
    <n v="1012664"/>
    <s v="1A09674"/>
    <s v="5B000"/>
    <s v="12A"/>
    <s v="YOUNG VERSACE"/>
    <s v="SS24"/>
    <s v="2024PE"/>
    <x v="0"/>
    <x v="1"/>
    <s v="RTW"/>
    <x v="7"/>
    <s v="DRESS"/>
    <s v="EOS"/>
    <n v="0"/>
    <n v="0"/>
    <n v="0"/>
    <n v="0"/>
    <n v="0"/>
    <n v="0"/>
    <n v="1"/>
    <n v="1"/>
    <n v="0"/>
    <n v="0"/>
    <n v="0"/>
    <n v="0"/>
    <n v="0"/>
    <n v="0"/>
    <n v="440"/>
    <n v="440"/>
    <n v="1"/>
    <n v="440"/>
    <n v="440"/>
    <n v="74.800000000000011"/>
    <n v="74.800000000000011"/>
  </r>
  <r>
    <s v="1012671_1A09183_5X410"/>
    <n v="1"/>
    <s v="10126711A091835X410"/>
    <s v="10126711A091835X4105A"/>
    <n v="1012671"/>
    <s v="1A09183"/>
    <s v="5X410"/>
    <s v="5A"/>
    <s v="YOUNG VERSACE"/>
    <s v="SS24"/>
    <s v="2024PE"/>
    <x v="0"/>
    <x v="1"/>
    <s v="RTW"/>
    <x v="7"/>
    <s v="DRESS"/>
    <s v="EOS"/>
    <n v="0"/>
    <n v="0"/>
    <n v="0"/>
    <n v="0"/>
    <n v="0"/>
    <n v="0"/>
    <n v="1"/>
    <n v="1"/>
    <n v="0"/>
    <n v="0"/>
    <n v="0"/>
    <n v="0"/>
    <n v="0"/>
    <n v="0"/>
    <n v="550"/>
    <n v="550"/>
    <n v="1"/>
    <n v="550"/>
    <n v="550"/>
    <n v="93.5"/>
    <n v="93.5"/>
  </r>
  <r>
    <s v=""/>
    <n v="0"/>
    <s v="10126711A091835X410"/>
    <s v="10126711A091835X4106A"/>
    <n v="1012671"/>
    <s v="1A09183"/>
    <s v="5X410"/>
    <s v="6A"/>
    <s v="YOUNG VERSACE"/>
    <s v="SS24"/>
    <s v="2024PE"/>
    <x v="0"/>
    <x v="1"/>
    <s v="RTW"/>
    <x v="7"/>
    <s v="DRESS"/>
    <s v="EOS"/>
    <n v="0"/>
    <n v="0"/>
    <n v="0"/>
    <n v="0"/>
    <n v="0"/>
    <n v="0"/>
    <n v="1"/>
    <n v="1"/>
    <n v="0"/>
    <n v="0"/>
    <n v="0"/>
    <n v="0"/>
    <n v="0"/>
    <n v="0"/>
    <n v="550"/>
    <n v="550"/>
    <n v="1"/>
    <n v="550"/>
    <n v="550"/>
    <n v="93.5"/>
    <n v="93.5"/>
  </r>
  <r>
    <s v=""/>
    <n v="0"/>
    <s v="10126711A091835X410"/>
    <s v="10126711A091835X41012A"/>
    <n v="1012671"/>
    <s v="1A09183"/>
    <s v="5X410"/>
    <s v="12A"/>
    <s v="YOUNG VERSACE"/>
    <s v="SS24"/>
    <s v="2024PE"/>
    <x v="0"/>
    <x v="1"/>
    <s v="RTW"/>
    <x v="7"/>
    <s v="DRESS"/>
    <s v="EOS"/>
    <n v="0"/>
    <n v="0"/>
    <n v="0"/>
    <n v="0"/>
    <n v="0"/>
    <n v="0"/>
    <n v="1"/>
    <n v="1"/>
    <n v="0"/>
    <n v="0"/>
    <n v="0"/>
    <n v="0"/>
    <n v="0"/>
    <n v="0"/>
    <n v="600"/>
    <n v="600"/>
    <n v="1"/>
    <n v="600"/>
    <n v="600"/>
    <n v="102.00000000000001"/>
    <n v="102.00000000000001"/>
  </r>
  <r>
    <s v=""/>
    <n v="0"/>
    <s v="10126711A091835X410"/>
    <s v="10126711A091835X41014A"/>
    <n v="1012671"/>
    <s v="1A09183"/>
    <s v="5X410"/>
    <s v="14A"/>
    <s v="YOUNG VERSACE"/>
    <s v="SS24"/>
    <s v="2024PE"/>
    <x v="0"/>
    <x v="1"/>
    <s v="RTW"/>
    <x v="7"/>
    <s v="DRESS"/>
    <s v="EOS"/>
    <n v="0"/>
    <n v="0"/>
    <n v="0"/>
    <n v="0"/>
    <n v="0"/>
    <n v="0"/>
    <n v="1"/>
    <n v="1"/>
    <n v="0"/>
    <n v="0"/>
    <n v="0"/>
    <n v="0"/>
    <n v="0"/>
    <n v="0"/>
    <n v="600"/>
    <n v="600"/>
    <n v="1"/>
    <n v="600"/>
    <n v="600"/>
    <n v="102.00000000000001"/>
    <n v="102.00000000000001"/>
  </r>
  <r>
    <s v="1013749_1A09665_1UI20"/>
    <n v="1"/>
    <s v="10137491A096651UI20"/>
    <s v="10137491A096651UI2010A"/>
    <n v="1013749"/>
    <s v="1A09665"/>
    <s v="1UI20"/>
    <s v="10A"/>
    <s v="YOUNG VERSACE"/>
    <s v="SS24"/>
    <s v="2024PE"/>
    <x v="0"/>
    <x v="1"/>
    <s v="RTW"/>
    <x v="7"/>
    <s v="DRESS"/>
    <s v="EOS"/>
    <n v="0"/>
    <n v="0"/>
    <n v="0"/>
    <n v="0"/>
    <n v="0"/>
    <n v="0"/>
    <n v="1"/>
    <n v="1"/>
    <n v="0"/>
    <n v="0"/>
    <n v="0"/>
    <n v="0"/>
    <n v="0"/>
    <n v="0"/>
    <n v="700"/>
    <n v="700"/>
    <n v="1"/>
    <n v="700"/>
    <n v="700"/>
    <n v="119.00000000000001"/>
    <n v="119.00000000000001"/>
  </r>
  <r>
    <s v=""/>
    <n v="0"/>
    <s v="10137491A096651UI20"/>
    <s v="10137491A096651UI2012A"/>
    <n v="1013749"/>
    <s v="1A09665"/>
    <s v="1UI20"/>
    <s v="12A"/>
    <s v="YOUNG VERSACE"/>
    <s v="SS24"/>
    <s v="2024PE"/>
    <x v="0"/>
    <x v="1"/>
    <s v="RTW"/>
    <x v="7"/>
    <s v="DRESS"/>
    <s v="EOS"/>
    <n v="0"/>
    <n v="0"/>
    <n v="0"/>
    <n v="0"/>
    <n v="0"/>
    <n v="0"/>
    <n v="1"/>
    <n v="1"/>
    <n v="0"/>
    <n v="0"/>
    <n v="0"/>
    <n v="0"/>
    <n v="0"/>
    <n v="0"/>
    <n v="700"/>
    <n v="700"/>
    <n v="1"/>
    <n v="700"/>
    <n v="700"/>
    <n v="119.00000000000001"/>
    <n v="119.00000000000001"/>
  </r>
  <r>
    <s v=""/>
    <n v="0"/>
    <s v="10137491A096651UI20"/>
    <s v="10137491A096651UI2014A"/>
    <n v="1013749"/>
    <s v="1A09665"/>
    <s v="1UI20"/>
    <s v="14A"/>
    <s v="YOUNG VERSACE"/>
    <s v="SS24"/>
    <s v="2024PE"/>
    <x v="0"/>
    <x v="1"/>
    <s v="RTW"/>
    <x v="7"/>
    <s v="DRESS"/>
    <s v="EOS"/>
    <n v="0"/>
    <n v="0"/>
    <n v="0"/>
    <n v="0"/>
    <n v="0"/>
    <n v="0"/>
    <n v="1"/>
    <n v="1"/>
    <n v="0"/>
    <n v="0"/>
    <n v="0"/>
    <n v="0"/>
    <n v="0"/>
    <n v="0"/>
    <n v="700"/>
    <n v="700"/>
    <n v="1"/>
    <n v="700"/>
    <n v="700"/>
    <n v="119.00000000000001"/>
    <n v="119.00000000000001"/>
  </r>
  <r>
    <s v="1014003_1A09665_1UI20"/>
    <n v="1"/>
    <s v="10140031A096651UI20"/>
    <s v="10140031A096651UI2018M24"/>
    <n v="1014003"/>
    <s v="1A09665"/>
    <s v="1UI20"/>
    <s v="18M24"/>
    <s v="YOUNG VERSACE"/>
    <s v="SS24"/>
    <s v="2024PE"/>
    <x v="0"/>
    <x v="1"/>
    <s v="RTW"/>
    <x v="7"/>
    <s v="DRESS"/>
    <s v="EOS"/>
    <n v="0"/>
    <n v="0"/>
    <n v="0"/>
    <n v="0"/>
    <n v="0"/>
    <n v="0"/>
    <n v="1"/>
    <n v="1"/>
    <n v="0"/>
    <n v="0"/>
    <n v="0"/>
    <n v="0"/>
    <n v="0"/>
    <n v="0"/>
    <n v="500"/>
    <n v="500"/>
    <n v="1"/>
    <n v="500"/>
    <n v="500"/>
    <n v="85"/>
    <n v="85"/>
  </r>
  <r>
    <s v=""/>
    <n v="0"/>
    <s v="10140031A096651UI20"/>
    <s v="10140031A096651UI2024M"/>
    <n v="1014003"/>
    <s v="1A09665"/>
    <s v="1UI20"/>
    <s v="24M"/>
    <s v="YOUNG VERSACE"/>
    <s v="SS24"/>
    <s v="2024PE"/>
    <x v="0"/>
    <x v="1"/>
    <s v="RTW"/>
    <x v="7"/>
    <s v="DRESS"/>
    <s v="EOS"/>
    <n v="0"/>
    <n v="0"/>
    <n v="0"/>
    <n v="0"/>
    <n v="0"/>
    <n v="0"/>
    <n v="1"/>
    <n v="1"/>
    <n v="0"/>
    <n v="0"/>
    <n v="0"/>
    <n v="0"/>
    <n v="0"/>
    <n v="0"/>
    <n v="500"/>
    <n v="500"/>
    <n v="1"/>
    <n v="500"/>
    <n v="500"/>
    <n v="85"/>
    <n v="85"/>
  </r>
  <r>
    <s v=""/>
    <n v="0"/>
    <s v="10140031A096651UI20"/>
    <s v="10140031A096651UI2036M"/>
    <n v="1014003"/>
    <s v="1A09665"/>
    <s v="1UI20"/>
    <s v="36M"/>
    <s v="YOUNG VERSACE"/>
    <s v="SS24"/>
    <s v="2024PE"/>
    <x v="0"/>
    <x v="1"/>
    <s v="RTW"/>
    <x v="7"/>
    <s v="DRESS"/>
    <s v="EOS"/>
    <n v="0"/>
    <n v="0"/>
    <n v="0"/>
    <n v="0"/>
    <n v="0"/>
    <n v="0"/>
    <n v="1"/>
    <n v="1"/>
    <n v="0"/>
    <n v="0"/>
    <n v="0"/>
    <n v="0"/>
    <n v="0"/>
    <n v="0"/>
    <n v="500"/>
    <n v="500"/>
    <n v="1"/>
    <n v="500"/>
    <n v="500"/>
    <n v="85"/>
    <n v="85"/>
  </r>
  <r>
    <s v="1014006_1A09675_1W000"/>
    <n v="1"/>
    <s v="10140061A096751W000"/>
    <s v="10140061A096751W00018M24"/>
    <n v="1014006"/>
    <s v="1A09675"/>
    <s v="1W000"/>
    <s v="18M24"/>
    <s v="YOUNG VERSACE"/>
    <s v="SS24"/>
    <s v="2024PE"/>
    <x v="0"/>
    <x v="1"/>
    <s v="RTW"/>
    <x v="7"/>
    <s v="DRESS"/>
    <s v="EOS"/>
    <n v="0"/>
    <n v="0"/>
    <n v="0"/>
    <n v="0"/>
    <n v="0"/>
    <n v="0"/>
    <n v="1"/>
    <n v="1"/>
    <n v="0"/>
    <n v="0"/>
    <n v="0"/>
    <n v="0"/>
    <n v="0"/>
    <n v="0"/>
    <n v="430"/>
    <n v="430"/>
    <n v="1"/>
    <n v="430"/>
    <n v="430"/>
    <n v="73.100000000000009"/>
    <n v="73.100000000000009"/>
  </r>
  <r>
    <s v="1014007_1A09664_6WB90"/>
    <n v="1"/>
    <s v="10140071A096646WB90"/>
    <s v="10140071A096646WB906-9M"/>
    <n v="1014007"/>
    <s v="1A09664"/>
    <s v="6WB90"/>
    <s v="6-9M"/>
    <s v="YOUNG VERSACE"/>
    <s v="SS24"/>
    <s v="2024PE"/>
    <x v="0"/>
    <x v="1"/>
    <s v="RTW"/>
    <x v="7"/>
    <s v="DRESS"/>
    <s v="EOS"/>
    <n v="0"/>
    <n v="0"/>
    <n v="0"/>
    <n v="0"/>
    <n v="0"/>
    <n v="0"/>
    <n v="1"/>
    <n v="1"/>
    <n v="0"/>
    <n v="0"/>
    <n v="0"/>
    <n v="0"/>
    <n v="0"/>
    <n v="0"/>
    <n v="395"/>
    <n v="395"/>
    <n v="1"/>
    <n v="395"/>
    <n v="395"/>
    <n v="67.150000000000006"/>
    <n v="67.150000000000006"/>
  </r>
  <r>
    <s v=""/>
    <n v="0"/>
    <s v="10140071A096646WB90"/>
    <s v="10140071A096646WB9018M24"/>
    <n v="1014007"/>
    <s v="1A09664"/>
    <s v="6WB90"/>
    <s v="18M24"/>
    <s v="YOUNG VERSACE"/>
    <s v="SS24"/>
    <s v="2024PE"/>
    <x v="0"/>
    <x v="1"/>
    <s v="RTW"/>
    <x v="7"/>
    <s v="DRESS"/>
    <s v="EOS"/>
    <n v="0"/>
    <n v="0"/>
    <n v="0"/>
    <n v="0"/>
    <n v="0"/>
    <n v="0"/>
    <n v="1"/>
    <n v="1"/>
    <n v="0"/>
    <n v="0"/>
    <n v="0"/>
    <n v="0"/>
    <n v="0"/>
    <n v="0"/>
    <n v="395"/>
    <n v="395"/>
    <n v="1"/>
    <n v="395"/>
    <n v="395"/>
    <n v="67.150000000000006"/>
    <n v="67.150000000000006"/>
  </r>
  <r>
    <s v=""/>
    <n v="0"/>
    <s v="10140071A096646WB90"/>
    <s v="10140071A096646WB9024M"/>
    <n v="1014007"/>
    <s v="1A09664"/>
    <s v="6WB90"/>
    <s v="24M"/>
    <s v="YOUNG VERSACE"/>
    <s v="SS24"/>
    <s v="2024PE"/>
    <x v="0"/>
    <x v="1"/>
    <s v="RTW"/>
    <x v="7"/>
    <s v="DRESS"/>
    <s v="EOS"/>
    <n v="0"/>
    <n v="0"/>
    <n v="0"/>
    <n v="0"/>
    <n v="0"/>
    <n v="0"/>
    <n v="2"/>
    <n v="2"/>
    <n v="0"/>
    <n v="0"/>
    <n v="0"/>
    <n v="0"/>
    <n v="0"/>
    <n v="0"/>
    <n v="790"/>
    <n v="790"/>
    <n v="2"/>
    <n v="395"/>
    <n v="790"/>
    <n v="67.150000000000006"/>
    <n v="134.30000000000001"/>
  </r>
  <r>
    <s v=""/>
    <n v="0"/>
    <s v="10140071A096646WB90"/>
    <s v="10140071A096646WB909-12M"/>
    <n v="1014007"/>
    <s v="1A09664"/>
    <s v="6WB90"/>
    <s v="9-12M"/>
    <s v="YOUNG VERSACE"/>
    <s v="SS24"/>
    <s v="2024PE"/>
    <x v="0"/>
    <x v="1"/>
    <s v="RTW"/>
    <x v="7"/>
    <s v="DRESS"/>
    <s v="EOS"/>
    <n v="0"/>
    <n v="0"/>
    <n v="0"/>
    <n v="0"/>
    <n v="0"/>
    <n v="0"/>
    <n v="1"/>
    <n v="1"/>
    <n v="0"/>
    <n v="0"/>
    <n v="0"/>
    <n v="0"/>
    <n v="0"/>
    <n v="0"/>
    <n v="395"/>
    <n v="395"/>
    <n v="1"/>
    <n v="395"/>
    <n v="395"/>
    <n v="67.150000000000006"/>
    <n v="67.150000000000006"/>
  </r>
  <r>
    <s v=""/>
    <n v="0"/>
    <s v="10140071A096646WB90"/>
    <s v="10140071A096646WB9036M"/>
    <n v="1014007"/>
    <s v="1A09664"/>
    <s v="6WB90"/>
    <s v="36M"/>
    <s v="YOUNG VERSACE"/>
    <s v="SS24"/>
    <s v="2024PE"/>
    <x v="0"/>
    <x v="1"/>
    <s v="RTW"/>
    <x v="7"/>
    <s v="DRESS"/>
    <s v="EOS"/>
    <n v="0"/>
    <n v="0"/>
    <n v="0"/>
    <n v="0"/>
    <n v="0"/>
    <n v="0"/>
    <n v="1"/>
    <n v="1"/>
    <n v="0"/>
    <n v="0"/>
    <n v="0"/>
    <n v="0"/>
    <n v="0"/>
    <n v="0"/>
    <n v="395"/>
    <n v="395"/>
    <n v="1"/>
    <n v="395"/>
    <n v="395"/>
    <n v="67.150000000000006"/>
    <n v="67.150000000000006"/>
  </r>
  <r>
    <s v="1014008_1A09700_6W000"/>
    <n v="1"/>
    <s v="10140081A097006W000"/>
    <s v="10140081A097006W0006-9M"/>
    <n v="1014008"/>
    <s v="1A09700"/>
    <s v="6W000"/>
    <s v="6-9M"/>
    <s v="YOUNG VERSACE"/>
    <s v="SS24"/>
    <s v="2024PE"/>
    <x v="0"/>
    <x v="1"/>
    <s v="RTW"/>
    <x v="7"/>
    <s v="DRESS"/>
    <s v="EOS"/>
    <n v="0"/>
    <n v="0"/>
    <n v="0"/>
    <n v="0"/>
    <n v="0"/>
    <n v="0"/>
    <n v="1"/>
    <n v="1"/>
    <n v="0"/>
    <n v="0"/>
    <n v="0"/>
    <n v="0"/>
    <n v="0"/>
    <n v="0"/>
    <n v="295"/>
    <n v="295"/>
    <n v="1"/>
    <n v="295"/>
    <n v="295"/>
    <n v="50.150000000000006"/>
    <n v="50.150000000000006"/>
  </r>
  <r>
    <s v=""/>
    <n v="0"/>
    <s v="10140081A097006W000"/>
    <s v="10140081A097006W00012M18"/>
    <n v="1014008"/>
    <s v="1A09700"/>
    <s v="6W000"/>
    <s v="12M18"/>
    <s v="YOUNG VERSACE"/>
    <s v="SS24"/>
    <s v="2024PE"/>
    <x v="0"/>
    <x v="1"/>
    <s v="RTW"/>
    <x v="7"/>
    <s v="DRESS"/>
    <s v="EOS"/>
    <n v="0"/>
    <n v="0"/>
    <n v="0"/>
    <n v="0"/>
    <n v="0"/>
    <n v="0"/>
    <n v="1"/>
    <n v="1"/>
    <n v="0"/>
    <n v="0"/>
    <n v="0"/>
    <n v="0"/>
    <n v="0"/>
    <n v="0"/>
    <n v="295"/>
    <n v="295"/>
    <n v="1"/>
    <n v="295"/>
    <n v="295"/>
    <n v="50.150000000000006"/>
    <n v="50.150000000000006"/>
  </r>
  <r>
    <s v=""/>
    <n v="0"/>
    <s v="10140081A097006W000"/>
    <s v="10140081A097006W00024M"/>
    <n v="1014008"/>
    <s v="1A09700"/>
    <s v="6W000"/>
    <s v="24M"/>
    <s v="YOUNG VERSACE"/>
    <s v="SS24"/>
    <s v="2024PE"/>
    <x v="0"/>
    <x v="1"/>
    <s v="RTW"/>
    <x v="7"/>
    <s v="DRESS"/>
    <s v="EOS"/>
    <n v="0"/>
    <n v="0"/>
    <n v="0"/>
    <n v="0"/>
    <n v="0"/>
    <n v="0"/>
    <n v="1"/>
    <n v="1"/>
    <n v="0"/>
    <n v="0"/>
    <n v="0"/>
    <n v="0"/>
    <n v="0"/>
    <n v="0"/>
    <n v="295"/>
    <n v="295"/>
    <n v="1"/>
    <n v="295"/>
    <n v="295"/>
    <n v="50.150000000000006"/>
    <n v="50.150000000000006"/>
  </r>
  <r>
    <s v=""/>
    <n v="0"/>
    <s v="10140081A097006W000"/>
    <s v="10140081A097006W0009-12M"/>
    <n v="1014008"/>
    <s v="1A09700"/>
    <s v="6W000"/>
    <s v="9-12M"/>
    <s v="YOUNG VERSACE"/>
    <s v="SS24"/>
    <s v="2024PE"/>
    <x v="0"/>
    <x v="1"/>
    <s v="RTW"/>
    <x v="7"/>
    <s v="DRESS"/>
    <s v="EOS"/>
    <n v="0"/>
    <n v="0"/>
    <n v="0"/>
    <n v="0"/>
    <n v="0"/>
    <n v="0"/>
    <n v="1"/>
    <n v="1"/>
    <n v="0"/>
    <n v="0"/>
    <n v="0"/>
    <n v="0"/>
    <n v="0"/>
    <n v="0"/>
    <n v="295"/>
    <n v="295"/>
    <n v="1"/>
    <n v="295"/>
    <n v="295"/>
    <n v="50.150000000000006"/>
    <n v="50.150000000000006"/>
  </r>
  <r>
    <s v="1014009_1A09953_2W070"/>
    <n v="1"/>
    <s v="10140091A099532W070"/>
    <s v="10140091A099532W07024M"/>
    <n v="1014009"/>
    <s v="1A09953"/>
    <s v="2W070"/>
    <s v="24M"/>
    <s v="YOUNG VERSACE"/>
    <s v="SS24"/>
    <s v="2024PE"/>
    <x v="0"/>
    <x v="1"/>
    <s v="RTW"/>
    <x v="7"/>
    <s v="DRESS"/>
    <s v="EOS"/>
    <n v="0"/>
    <n v="0"/>
    <n v="0"/>
    <n v="0"/>
    <n v="0"/>
    <n v="0"/>
    <n v="1"/>
    <n v="1"/>
    <n v="0"/>
    <n v="0"/>
    <n v="0"/>
    <n v="0"/>
    <n v="0"/>
    <n v="0"/>
    <n v="240"/>
    <n v="240"/>
    <n v="1"/>
    <n v="240"/>
    <n v="240"/>
    <n v="40.800000000000004"/>
    <n v="40.800000000000004"/>
  </r>
  <r>
    <s v="1014010_1A09954_6UA30"/>
    <n v="1"/>
    <s v="10140101A099546UA30"/>
    <s v="10140101A099546UA306-9M"/>
    <n v="1014010"/>
    <s v="1A09954"/>
    <s v="6UA30"/>
    <s v="6-9M"/>
    <s v="YOUNG VERSACE"/>
    <s v="SS24"/>
    <s v="2024PE"/>
    <x v="0"/>
    <x v="1"/>
    <s v="RTW"/>
    <x v="7"/>
    <s v="DRESS"/>
    <s v="EOS"/>
    <n v="0"/>
    <n v="0"/>
    <n v="0"/>
    <n v="0"/>
    <n v="0"/>
    <n v="0"/>
    <n v="1"/>
    <n v="1"/>
    <n v="0"/>
    <n v="0"/>
    <n v="0"/>
    <n v="0"/>
    <n v="0"/>
    <n v="0"/>
    <n v="195"/>
    <n v="195"/>
    <n v="1"/>
    <n v="195"/>
    <n v="195"/>
    <n v="33.150000000000006"/>
    <n v="33.150000000000006"/>
  </r>
  <r>
    <s v=""/>
    <n v="0"/>
    <s v="10140101A099546UA30"/>
    <s v="10140101A099546UA3012M18"/>
    <n v="1014010"/>
    <s v="1A09954"/>
    <s v="6UA30"/>
    <s v="12M18"/>
    <s v="YOUNG VERSACE"/>
    <s v="SS24"/>
    <s v="2024PE"/>
    <x v="0"/>
    <x v="1"/>
    <s v="RTW"/>
    <x v="7"/>
    <s v="DRESS"/>
    <s v="EOS"/>
    <n v="0"/>
    <n v="0"/>
    <n v="0"/>
    <n v="0"/>
    <n v="0"/>
    <n v="0"/>
    <n v="1"/>
    <n v="1"/>
    <n v="0"/>
    <n v="0"/>
    <n v="0"/>
    <n v="0"/>
    <n v="0"/>
    <n v="0"/>
    <n v="195"/>
    <n v="195"/>
    <n v="1"/>
    <n v="195"/>
    <n v="195"/>
    <n v="33.150000000000006"/>
    <n v="33.150000000000006"/>
  </r>
  <r>
    <s v=""/>
    <n v="0"/>
    <s v="10140101A099546UA30"/>
    <s v="10140101A099546UA3018M24"/>
    <n v="1014010"/>
    <s v="1A09954"/>
    <s v="6UA30"/>
    <s v="18M24"/>
    <s v="YOUNG VERSACE"/>
    <s v="SS24"/>
    <s v="2024PE"/>
    <x v="0"/>
    <x v="1"/>
    <s v="RTW"/>
    <x v="7"/>
    <s v="DRESS"/>
    <s v="EOS"/>
    <n v="0"/>
    <n v="0"/>
    <n v="0"/>
    <n v="0"/>
    <n v="0"/>
    <n v="0"/>
    <n v="1"/>
    <n v="1"/>
    <n v="0"/>
    <n v="0"/>
    <n v="0"/>
    <n v="0"/>
    <n v="0"/>
    <n v="0"/>
    <n v="195"/>
    <n v="195"/>
    <n v="1"/>
    <n v="195"/>
    <n v="195"/>
    <n v="33.150000000000006"/>
    <n v="33.150000000000006"/>
  </r>
  <r>
    <s v=""/>
    <n v="0"/>
    <s v="10140101A099546UA30"/>
    <s v="10140101A099546UA3024M"/>
    <n v="1014010"/>
    <s v="1A09954"/>
    <s v="6UA30"/>
    <s v="24M"/>
    <s v="YOUNG VERSACE"/>
    <s v="SS24"/>
    <s v="2024PE"/>
    <x v="0"/>
    <x v="1"/>
    <s v="RTW"/>
    <x v="7"/>
    <s v="DRESS"/>
    <s v="EOS"/>
    <n v="0"/>
    <n v="0"/>
    <n v="0"/>
    <n v="0"/>
    <n v="0"/>
    <n v="0"/>
    <n v="3"/>
    <n v="3"/>
    <n v="0"/>
    <n v="0"/>
    <n v="0"/>
    <n v="0"/>
    <n v="0"/>
    <n v="0"/>
    <n v="585"/>
    <n v="585"/>
    <n v="3"/>
    <n v="195"/>
    <n v="585"/>
    <n v="33.150000000000006"/>
    <n v="99.450000000000017"/>
  </r>
  <r>
    <s v=""/>
    <n v="0"/>
    <s v="10140101A099546UA30"/>
    <s v="10140101A099546UA309-12M"/>
    <n v="1014010"/>
    <s v="1A09954"/>
    <s v="6UA30"/>
    <s v="9-12M"/>
    <s v="YOUNG VERSACE"/>
    <s v="SS24"/>
    <s v="2024PE"/>
    <x v="0"/>
    <x v="1"/>
    <s v="RTW"/>
    <x v="7"/>
    <s v="DRESS"/>
    <s v="EOS"/>
    <n v="0"/>
    <n v="0"/>
    <n v="0"/>
    <n v="0"/>
    <n v="0"/>
    <n v="0"/>
    <n v="1"/>
    <n v="1"/>
    <n v="0"/>
    <n v="0"/>
    <n v="0"/>
    <n v="0"/>
    <n v="0"/>
    <n v="0"/>
    <n v="195"/>
    <n v="195"/>
    <n v="1"/>
    <n v="195"/>
    <n v="195"/>
    <n v="33.150000000000006"/>
    <n v="33.150000000000006"/>
  </r>
  <r>
    <s v=""/>
    <n v="0"/>
    <s v="10140101A099546UA30"/>
    <s v="10140101A099546UA3036M"/>
    <n v="1014010"/>
    <s v="1A09954"/>
    <s v="6UA30"/>
    <s v="36M"/>
    <s v="YOUNG VERSACE"/>
    <s v="SS24"/>
    <s v="2024PE"/>
    <x v="0"/>
    <x v="1"/>
    <s v="RTW"/>
    <x v="7"/>
    <s v="DRESS"/>
    <s v="EOS"/>
    <n v="0"/>
    <n v="0"/>
    <n v="0"/>
    <n v="0"/>
    <n v="0"/>
    <n v="0"/>
    <n v="2"/>
    <n v="2"/>
    <n v="0"/>
    <n v="0"/>
    <n v="0"/>
    <n v="0"/>
    <n v="0"/>
    <n v="0"/>
    <n v="390"/>
    <n v="390"/>
    <n v="2"/>
    <n v="195"/>
    <n v="390"/>
    <n v="33.150000000000006"/>
    <n v="66.300000000000011"/>
  </r>
  <r>
    <s v="1014230_1A10095_2W110"/>
    <n v="1"/>
    <s v="10142301A100952W110"/>
    <s v="10142301A100952W1106-9M"/>
    <n v="1014230"/>
    <s v="1A10095"/>
    <s v="2W110"/>
    <s v="6-9M"/>
    <s v="YOUNG VERSACE"/>
    <s v="SS24"/>
    <s v="2024PE"/>
    <x v="0"/>
    <x v="1"/>
    <s v="RTW"/>
    <x v="7"/>
    <s v="DRESS"/>
    <s v="EOS"/>
    <n v="0"/>
    <n v="0"/>
    <n v="0"/>
    <n v="0"/>
    <n v="0"/>
    <n v="0"/>
    <n v="1"/>
    <n v="1"/>
    <n v="0"/>
    <n v="0"/>
    <n v="0"/>
    <n v="0"/>
    <n v="0"/>
    <n v="0"/>
    <n v="220"/>
    <n v="220"/>
    <n v="1"/>
    <n v="220"/>
    <n v="220"/>
    <n v="37.400000000000006"/>
    <n v="37.400000000000006"/>
  </r>
  <r>
    <s v=""/>
    <n v="0"/>
    <s v="10142301A100952W110"/>
    <s v="10142301A100952W11012M18"/>
    <n v="1014230"/>
    <s v="1A10095"/>
    <s v="2W110"/>
    <s v="12M18"/>
    <s v="YOUNG VERSACE"/>
    <s v="SS24"/>
    <s v="2024PE"/>
    <x v="0"/>
    <x v="1"/>
    <s v="RTW"/>
    <x v="7"/>
    <s v="DRESS"/>
    <s v="EOS"/>
    <n v="0"/>
    <n v="0"/>
    <n v="0"/>
    <n v="0"/>
    <n v="0"/>
    <n v="0"/>
    <n v="1"/>
    <n v="1"/>
    <n v="0"/>
    <n v="0"/>
    <n v="0"/>
    <n v="0"/>
    <n v="0"/>
    <n v="0"/>
    <n v="220"/>
    <n v="220"/>
    <n v="1"/>
    <n v="220"/>
    <n v="220"/>
    <n v="37.400000000000006"/>
    <n v="37.400000000000006"/>
  </r>
  <r>
    <s v=""/>
    <n v="0"/>
    <s v="10142301A100952W110"/>
    <s v="10142301A100952W11018M24"/>
    <n v="1014230"/>
    <s v="1A10095"/>
    <s v="2W110"/>
    <s v="18M24"/>
    <s v="YOUNG VERSACE"/>
    <s v="SS24"/>
    <s v="2024PE"/>
    <x v="0"/>
    <x v="1"/>
    <s v="RTW"/>
    <x v="7"/>
    <s v="DRESS"/>
    <s v="EOS"/>
    <n v="0"/>
    <n v="0"/>
    <n v="0"/>
    <n v="0"/>
    <n v="0"/>
    <n v="0"/>
    <n v="1"/>
    <n v="1"/>
    <n v="0"/>
    <n v="0"/>
    <n v="0"/>
    <n v="0"/>
    <n v="0"/>
    <n v="0"/>
    <n v="220"/>
    <n v="220"/>
    <n v="1"/>
    <n v="220"/>
    <n v="220"/>
    <n v="37.400000000000006"/>
    <n v="37.400000000000006"/>
  </r>
  <r>
    <s v=""/>
    <n v="0"/>
    <s v="10142301A100952W110"/>
    <s v="10142301A100952W11024M"/>
    <n v="1014230"/>
    <s v="1A10095"/>
    <s v="2W110"/>
    <s v="24M"/>
    <s v="YOUNG VERSACE"/>
    <s v="SS24"/>
    <s v="2024PE"/>
    <x v="0"/>
    <x v="1"/>
    <s v="RTW"/>
    <x v="7"/>
    <s v="DRESS"/>
    <s v="EOS"/>
    <n v="0"/>
    <n v="0"/>
    <n v="0"/>
    <n v="0"/>
    <n v="0"/>
    <n v="0"/>
    <n v="3"/>
    <n v="3"/>
    <n v="0"/>
    <n v="0"/>
    <n v="0"/>
    <n v="0"/>
    <n v="0"/>
    <n v="0"/>
    <n v="660"/>
    <n v="660"/>
    <n v="3"/>
    <n v="220"/>
    <n v="660"/>
    <n v="37.400000000000006"/>
    <n v="112.20000000000002"/>
  </r>
  <r>
    <s v=""/>
    <n v="0"/>
    <s v="10142301A100952W110"/>
    <s v="10142301A100952W1109-12M"/>
    <n v="1014230"/>
    <s v="1A10095"/>
    <s v="2W110"/>
    <s v="9-12M"/>
    <s v="YOUNG VERSACE"/>
    <s v="SS24"/>
    <s v="2024PE"/>
    <x v="0"/>
    <x v="1"/>
    <s v="RTW"/>
    <x v="7"/>
    <s v="DRESS"/>
    <s v="EOS"/>
    <n v="0"/>
    <n v="0"/>
    <n v="0"/>
    <n v="0"/>
    <n v="0"/>
    <n v="0"/>
    <n v="1"/>
    <n v="1"/>
    <n v="0"/>
    <n v="0"/>
    <n v="0"/>
    <n v="0"/>
    <n v="0"/>
    <n v="0"/>
    <n v="220"/>
    <n v="220"/>
    <n v="1"/>
    <n v="220"/>
    <n v="220"/>
    <n v="37.400000000000006"/>
    <n v="37.400000000000006"/>
  </r>
  <r>
    <s v="1011339_1A11166_2KH30"/>
    <n v="1"/>
    <s v="10113391A111662KH30"/>
    <s v="10113391A111662KH306A"/>
    <n v="1011339"/>
    <s v="1A11166"/>
    <s v="2KH30"/>
    <s v="6A"/>
    <s v="YOUNG VERSACE"/>
    <s v="SS24"/>
    <s v="2024PE"/>
    <x v="0"/>
    <x v="1"/>
    <s v="RTW"/>
    <x v="7"/>
    <s v="DRESS"/>
    <s v="EOS"/>
    <n v="0"/>
    <n v="0"/>
    <n v="0"/>
    <n v="0"/>
    <n v="0"/>
    <n v="0"/>
    <n v="1"/>
    <n v="1"/>
    <n v="0"/>
    <n v="0"/>
    <n v="0"/>
    <n v="0"/>
    <n v="0"/>
    <n v="0"/>
    <n v="550"/>
    <n v="550"/>
    <n v="1"/>
    <n v="550"/>
    <n v="550"/>
    <n v="93.5"/>
    <n v="93.5"/>
  </r>
  <r>
    <s v=""/>
    <n v="0"/>
    <s v="10113391A111662KH30"/>
    <s v="10113391A111662KH308A"/>
    <n v="1011339"/>
    <s v="1A11166"/>
    <s v="2KH30"/>
    <s v="8A"/>
    <s v="YOUNG VERSACE"/>
    <s v="SS24"/>
    <s v="2024PE"/>
    <x v="0"/>
    <x v="1"/>
    <s v="RTW"/>
    <x v="7"/>
    <s v="DRESS"/>
    <s v="EOS"/>
    <n v="0"/>
    <n v="0"/>
    <n v="0"/>
    <n v="0"/>
    <n v="0"/>
    <n v="0"/>
    <n v="1"/>
    <n v="1"/>
    <n v="0"/>
    <n v="0"/>
    <n v="0"/>
    <n v="0"/>
    <n v="0"/>
    <n v="0"/>
    <n v="600"/>
    <n v="600"/>
    <n v="1"/>
    <n v="600"/>
    <n v="600"/>
    <n v="102.00000000000001"/>
    <n v="102.00000000000001"/>
  </r>
  <r>
    <s v="1015142_1A10701_6P980"/>
    <n v="1"/>
    <s v="10151421A107016P980"/>
    <s v="10151421A107016P9805A"/>
    <n v="1015142"/>
    <s v="1A10701"/>
    <s v="6P980"/>
    <s v="5A"/>
    <s v="YOUNG VERSACE"/>
    <s v="SS24"/>
    <s v="2024PE"/>
    <x v="0"/>
    <x v="1"/>
    <s v="RTW"/>
    <x v="7"/>
    <s v="DRESS"/>
    <s v="EOS"/>
    <n v="0"/>
    <n v="0"/>
    <n v="0"/>
    <n v="0"/>
    <n v="0"/>
    <n v="0"/>
    <n v="1"/>
    <n v="1"/>
    <n v="0"/>
    <n v="0"/>
    <n v="0"/>
    <n v="0"/>
    <n v="0"/>
    <n v="0"/>
    <n v="240"/>
    <n v="240"/>
    <n v="1"/>
    <n v="240"/>
    <n v="240"/>
    <n v="40.800000000000004"/>
    <n v="40.800000000000004"/>
  </r>
  <r>
    <s v=""/>
    <n v="0"/>
    <s v="10151421A107016P980"/>
    <s v="10151421A107016P9806A"/>
    <n v="1015142"/>
    <s v="1A10701"/>
    <s v="6P980"/>
    <s v="6A"/>
    <s v="YOUNG VERSACE"/>
    <s v="SS24"/>
    <s v="2024PE"/>
    <x v="0"/>
    <x v="1"/>
    <s v="RTW"/>
    <x v="7"/>
    <s v="DRESS"/>
    <s v="EOS"/>
    <n v="0"/>
    <n v="0"/>
    <n v="0"/>
    <n v="0"/>
    <n v="0"/>
    <n v="0"/>
    <n v="1"/>
    <n v="1"/>
    <n v="0"/>
    <n v="0"/>
    <n v="0"/>
    <n v="0"/>
    <n v="0"/>
    <n v="0"/>
    <n v="240"/>
    <n v="240"/>
    <n v="1"/>
    <n v="240"/>
    <n v="240"/>
    <n v="40.800000000000004"/>
    <n v="40.800000000000004"/>
  </r>
  <r>
    <s v="1015157_1A10620_5X490"/>
    <n v="1"/>
    <s v="10151571A106205X490"/>
    <s v="10151571A106205X4908A"/>
    <n v="1015157"/>
    <s v="1A10620"/>
    <s v="5X490"/>
    <s v="8A"/>
    <s v="YOUNG VERSACE"/>
    <s v="SS24"/>
    <s v="2024PE"/>
    <x v="0"/>
    <x v="1"/>
    <s v="RTW"/>
    <x v="7"/>
    <s v="DRESS"/>
    <s v="EOS"/>
    <n v="0"/>
    <n v="0"/>
    <n v="0"/>
    <n v="0"/>
    <n v="0"/>
    <n v="0"/>
    <n v="1"/>
    <n v="1"/>
    <n v="0"/>
    <n v="0"/>
    <n v="0"/>
    <n v="0"/>
    <n v="0"/>
    <n v="0"/>
    <n v="500"/>
    <n v="500"/>
    <n v="1"/>
    <n v="500"/>
    <n v="500"/>
    <n v="85"/>
    <n v="85"/>
  </r>
  <r>
    <s v=""/>
    <n v="0"/>
    <s v="10151571A106205X490"/>
    <s v="10151571A106205X49012A"/>
    <n v="1015157"/>
    <s v="1A10620"/>
    <s v="5X490"/>
    <s v="12A"/>
    <s v="YOUNG VERSACE"/>
    <s v="SS24"/>
    <s v="2024PE"/>
    <x v="0"/>
    <x v="1"/>
    <s v="RTW"/>
    <x v="7"/>
    <s v="DRESS"/>
    <s v="EOS"/>
    <n v="0"/>
    <n v="0"/>
    <n v="0"/>
    <n v="0"/>
    <n v="0"/>
    <n v="0"/>
    <n v="1"/>
    <n v="1"/>
    <n v="0"/>
    <n v="0"/>
    <n v="0"/>
    <n v="0"/>
    <n v="0"/>
    <n v="0"/>
    <n v="500"/>
    <n v="500"/>
    <n v="1"/>
    <n v="500"/>
    <n v="500"/>
    <n v="85"/>
    <n v="85"/>
  </r>
  <r>
    <s v="1015161_1A10547_1PS10"/>
    <n v="1"/>
    <s v="10151611A105471PS10"/>
    <s v="10151611A105471PS106A"/>
    <n v="1015161"/>
    <s v="1A10547"/>
    <s v="1PS10"/>
    <s v="6A"/>
    <s v="YOUNG VERSACE"/>
    <s v="SS24"/>
    <s v="2024PE"/>
    <x v="0"/>
    <x v="1"/>
    <s v="RTW"/>
    <x v="7"/>
    <s v="DRESS"/>
    <s v="EOS"/>
    <n v="0"/>
    <n v="0"/>
    <n v="0"/>
    <n v="0"/>
    <n v="0"/>
    <n v="0"/>
    <n v="1"/>
    <n v="1"/>
    <n v="0"/>
    <n v="0"/>
    <n v="0"/>
    <n v="0"/>
    <n v="0"/>
    <n v="0"/>
    <n v="550"/>
    <n v="550"/>
    <n v="1"/>
    <n v="550"/>
    <n v="550"/>
    <n v="93.5"/>
    <n v="93.5"/>
  </r>
  <r>
    <s v=""/>
    <n v="0"/>
    <s v="10151611A105471PS10"/>
    <s v="10151611A105471PS108A"/>
    <n v="1015161"/>
    <s v="1A10547"/>
    <s v="1PS10"/>
    <s v="8A"/>
    <s v="YOUNG VERSACE"/>
    <s v="SS24"/>
    <s v="2024PE"/>
    <x v="0"/>
    <x v="1"/>
    <s v="RTW"/>
    <x v="7"/>
    <s v="DRESS"/>
    <s v="EOS"/>
    <n v="0"/>
    <n v="0"/>
    <n v="0"/>
    <n v="0"/>
    <n v="0"/>
    <n v="0"/>
    <n v="1"/>
    <n v="1"/>
    <n v="0"/>
    <n v="0"/>
    <n v="0"/>
    <n v="0"/>
    <n v="0"/>
    <n v="0"/>
    <n v="600"/>
    <n v="600"/>
    <n v="1"/>
    <n v="600"/>
    <n v="600"/>
    <n v="102.00000000000001"/>
    <n v="102.00000000000001"/>
  </r>
  <r>
    <s v=""/>
    <n v="0"/>
    <s v="10151611A105471PS10"/>
    <s v="10151611A105471PS1012A"/>
    <n v="1015161"/>
    <s v="1A10547"/>
    <s v="1PS10"/>
    <s v="12A"/>
    <s v="YOUNG VERSACE"/>
    <s v="SS24"/>
    <s v="2024PE"/>
    <x v="0"/>
    <x v="1"/>
    <s v="RTW"/>
    <x v="7"/>
    <s v="DRESS"/>
    <s v="EOS"/>
    <n v="0"/>
    <n v="0"/>
    <n v="0"/>
    <n v="0"/>
    <n v="0"/>
    <n v="0"/>
    <n v="1"/>
    <n v="1"/>
    <n v="0"/>
    <n v="0"/>
    <n v="0"/>
    <n v="0"/>
    <n v="0"/>
    <n v="0"/>
    <n v="600"/>
    <n v="600"/>
    <n v="1"/>
    <n v="600"/>
    <n v="600"/>
    <n v="102.00000000000001"/>
    <n v="102.00000000000001"/>
  </r>
  <r>
    <s v="1015162_1A10608_5X450"/>
    <n v="1"/>
    <s v="10151621A106085X450"/>
    <s v="10151621A106085X4505A"/>
    <n v="1015162"/>
    <s v="1A10608"/>
    <s v="5X450"/>
    <s v="5A"/>
    <s v="YOUNG VERSACE"/>
    <s v="SS24"/>
    <s v="2024PE"/>
    <x v="0"/>
    <x v="1"/>
    <s v="RTW"/>
    <x v="7"/>
    <s v="DRESS"/>
    <s v="EOS"/>
    <n v="0"/>
    <n v="0"/>
    <n v="0"/>
    <n v="0"/>
    <n v="0"/>
    <n v="0"/>
    <n v="1"/>
    <n v="1"/>
    <n v="0"/>
    <n v="0"/>
    <n v="0"/>
    <n v="0"/>
    <n v="0"/>
    <n v="0"/>
    <n v="495"/>
    <n v="495"/>
    <n v="1"/>
    <n v="495"/>
    <n v="495"/>
    <n v="84.15"/>
    <n v="84.15"/>
  </r>
  <r>
    <s v=""/>
    <n v="0"/>
    <s v="10151621A106085X450"/>
    <s v="10151621A106085X45010A"/>
    <n v="1015162"/>
    <s v="1A10608"/>
    <s v="5X450"/>
    <s v="10A"/>
    <s v="YOUNG VERSACE"/>
    <s v="SS24"/>
    <s v="2024PE"/>
    <x v="0"/>
    <x v="1"/>
    <s v="RTW"/>
    <x v="7"/>
    <s v="DRESS"/>
    <s v="EOS"/>
    <n v="0"/>
    <n v="0"/>
    <n v="0"/>
    <n v="0"/>
    <n v="0"/>
    <n v="0"/>
    <n v="1"/>
    <n v="1"/>
    <n v="0"/>
    <n v="0"/>
    <n v="0"/>
    <n v="0"/>
    <n v="0"/>
    <n v="0"/>
    <n v="545"/>
    <n v="545"/>
    <n v="1"/>
    <n v="545"/>
    <n v="545"/>
    <n v="92.65"/>
    <n v="92.65"/>
  </r>
  <r>
    <s v=""/>
    <n v="0"/>
    <s v="10151621A106085X450"/>
    <s v="10151621A106085X45012A"/>
    <n v="1015162"/>
    <s v="1A10608"/>
    <s v="5X450"/>
    <s v="12A"/>
    <s v="YOUNG VERSACE"/>
    <s v="SS24"/>
    <s v="2024PE"/>
    <x v="0"/>
    <x v="1"/>
    <s v="RTW"/>
    <x v="7"/>
    <s v="DRESS"/>
    <s v="EOS"/>
    <n v="0"/>
    <n v="0"/>
    <n v="0"/>
    <n v="0"/>
    <n v="0"/>
    <n v="0"/>
    <n v="1"/>
    <n v="1"/>
    <n v="0"/>
    <n v="0"/>
    <n v="0"/>
    <n v="0"/>
    <n v="0"/>
    <n v="0"/>
    <n v="545"/>
    <n v="545"/>
    <n v="1"/>
    <n v="545"/>
    <n v="545"/>
    <n v="92.65"/>
    <n v="92.65"/>
  </r>
  <r>
    <s v="1003715_1A07578_2PM10"/>
    <n v="1"/>
    <s v="10037151A075782PM10"/>
    <s v="10037151A075782PM1010A"/>
    <n v="1003715"/>
    <s v="1A07578"/>
    <s v="2PM10"/>
    <s v="10A"/>
    <s v="YOUNG VERSACE"/>
    <s v="FW23"/>
    <s v="2023AI"/>
    <x v="0"/>
    <x v="1"/>
    <s v="RTW"/>
    <x v="9"/>
    <s v="FORMAL JACKET"/>
    <s v="EOS"/>
    <n v="0"/>
    <n v="1"/>
    <n v="0"/>
    <n v="0"/>
    <n v="0"/>
    <n v="0"/>
    <n v="0"/>
    <n v="1"/>
    <n v="0"/>
    <n v="575"/>
    <n v="0"/>
    <n v="0"/>
    <n v="0"/>
    <n v="0"/>
    <n v="0"/>
    <n v="575"/>
    <n v="1"/>
    <n v="575"/>
    <n v="575"/>
    <n v="97.75"/>
    <n v="97.75"/>
  </r>
  <r>
    <s v=""/>
    <n v="0"/>
    <s v="10037151A075782PM10"/>
    <s v="10037151A075782PM1012A"/>
    <n v="1003715"/>
    <s v="1A07578"/>
    <s v="2PM10"/>
    <s v="12A"/>
    <s v="YOUNG VERSACE"/>
    <s v="FW23"/>
    <s v="2023AI"/>
    <x v="0"/>
    <x v="1"/>
    <s v="RTW"/>
    <x v="9"/>
    <s v="FORMAL JACKET"/>
    <s v="EOS"/>
    <n v="0"/>
    <n v="1"/>
    <n v="0"/>
    <n v="0"/>
    <n v="0"/>
    <n v="0"/>
    <n v="0"/>
    <n v="1"/>
    <n v="0"/>
    <n v="575"/>
    <n v="0"/>
    <n v="0"/>
    <n v="0"/>
    <n v="0"/>
    <n v="0"/>
    <n v="575"/>
    <n v="1"/>
    <n v="575"/>
    <n v="575"/>
    <n v="97.75"/>
    <n v="97.75"/>
  </r>
  <r>
    <s v=""/>
    <n v="0"/>
    <s v="10037151A075782PM10"/>
    <s v="10037151A075782PM1014A"/>
    <n v="1003715"/>
    <s v="1A07578"/>
    <s v="2PM10"/>
    <s v="14A"/>
    <s v="YOUNG VERSACE"/>
    <s v="FW23"/>
    <s v="2023AI"/>
    <x v="0"/>
    <x v="1"/>
    <s v="RTW"/>
    <x v="9"/>
    <s v="FORMAL JACKET"/>
    <s v="EOS"/>
    <n v="0"/>
    <n v="1"/>
    <n v="0"/>
    <n v="0"/>
    <n v="0"/>
    <n v="0"/>
    <n v="0"/>
    <n v="1"/>
    <n v="0"/>
    <n v="575"/>
    <n v="0"/>
    <n v="0"/>
    <n v="0"/>
    <n v="0"/>
    <n v="0"/>
    <n v="575"/>
    <n v="1"/>
    <n v="575"/>
    <n v="575"/>
    <n v="97.75"/>
    <n v="97.75"/>
  </r>
  <r>
    <s v="1003715_1A09022_2GG20"/>
    <n v="1"/>
    <s v="10037151A090222GG20"/>
    <s v="10037151A090222GG205A"/>
    <n v="1003715"/>
    <s v="1A09022"/>
    <s v="2GG20"/>
    <s v="5A"/>
    <s v="YOUNG VERSACE"/>
    <s v="FW23"/>
    <s v="2023AI"/>
    <x v="0"/>
    <x v="1"/>
    <s v="RTW"/>
    <x v="9"/>
    <s v="FORMAL JACKET"/>
    <s v="EOS"/>
    <n v="0"/>
    <n v="1"/>
    <n v="0"/>
    <n v="0"/>
    <n v="0"/>
    <n v="0"/>
    <n v="0"/>
    <n v="1"/>
    <n v="0"/>
    <n v="580"/>
    <n v="0"/>
    <n v="0"/>
    <n v="0"/>
    <n v="0"/>
    <n v="0"/>
    <n v="580"/>
    <n v="1"/>
    <n v="580"/>
    <n v="580"/>
    <n v="98.600000000000009"/>
    <n v="98.600000000000009"/>
  </r>
  <r>
    <s v=""/>
    <n v="0"/>
    <s v="10037151A090222GG20"/>
    <s v="10037151A090222GG206A"/>
    <n v="1003715"/>
    <s v="1A09022"/>
    <s v="2GG20"/>
    <s v="6A"/>
    <s v="YOUNG VERSACE"/>
    <s v="FW23"/>
    <s v="2023AI"/>
    <x v="0"/>
    <x v="1"/>
    <s v="RTW"/>
    <x v="9"/>
    <s v="FORMAL JACKET"/>
    <s v="EOS"/>
    <n v="0"/>
    <n v="1"/>
    <n v="0"/>
    <n v="0"/>
    <n v="0"/>
    <n v="0"/>
    <n v="0"/>
    <n v="1"/>
    <n v="0"/>
    <n v="580"/>
    <n v="0"/>
    <n v="0"/>
    <n v="0"/>
    <n v="0"/>
    <n v="0"/>
    <n v="580"/>
    <n v="1"/>
    <n v="580"/>
    <n v="580"/>
    <n v="98.600000000000009"/>
    <n v="98.600000000000009"/>
  </r>
  <r>
    <s v=""/>
    <n v="0"/>
    <s v="10037151A090222GG20"/>
    <s v="10037151A090222GG2012A"/>
    <n v="1003715"/>
    <s v="1A09022"/>
    <s v="2GG20"/>
    <s v="12A"/>
    <s v="YOUNG VERSACE"/>
    <s v="FW23"/>
    <s v="2023AI"/>
    <x v="0"/>
    <x v="1"/>
    <s v="RTW"/>
    <x v="9"/>
    <s v="FORMAL JACKET"/>
    <s v="EOS"/>
    <n v="0"/>
    <n v="1"/>
    <n v="0"/>
    <n v="0"/>
    <n v="0"/>
    <n v="0"/>
    <n v="0"/>
    <n v="1"/>
    <n v="0"/>
    <n v="630"/>
    <n v="0"/>
    <n v="0"/>
    <n v="0"/>
    <n v="0"/>
    <n v="0"/>
    <n v="630"/>
    <n v="1"/>
    <n v="630"/>
    <n v="630"/>
    <n v="107.10000000000001"/>
    <n v="107.10000000000001"/>
  </r>
  <r>
    <s v="1000365_1A01412_2B200"/>
    <n v="1"/>
    <s v="10003651A014122B200"/>
    <s v="10003651A014122B2005A"/>
    <n v="1000365"/>
    <s v="1A01412"/>
    <s v="2B200"/>
    <s v="5A"/>
    <s v="YOUNG VERSACE"/>
    <s v="SS23"/>
    <s v="2023PE"/>
    <x v="0"/>
    <x v="1"/>
    <s v="RTW"/>
    <x v="10"/>
    <s v="SWEATPANTS"/>
    <s v="EOS"/>
    <n v="0"/>
    <n v="0"/>
    <n v="0"/>
    <n v="0"/>
    <n v="0"/>
    <n v="1"/>
    <n v="0"/>
    <n v="1"/>
    <n v="0"/>
    <n v="0"/>
    <n v="0"/>
    <n v="0"/>
    <n v="0"/>
    <n v="230"/>
    <n v="0"/>
    <n v="230"/>
    <n v="1"/>
    <n v="230"/>
    <n v="230"/>
    <n v="39.1"/>
    <n v="39.1"/>
  </r>
  <r>
    <s v=""/>
    <n v="0"/>
    <s v="10003651A014122B200"/>
    <s v="10003651A014122B2006A"/>
    <n v="1000365"/>
    <s v="1A01412"/>
    <s v="2B200"/>
    <s v="6A"/>
    <s v="YOUNG VERSACE"/>
    <s v="SS23"/>
    <s v="2023PE"/>
    <x v="0"/>
    <x v="1"/>
    <s v="RTW"/>
    <x v="10"/>
    <s v="SWEATPANTS"/>
    <s v="EOS"/>
    <n v="0"/>
    <n v="0"/>
    <n v="0"/>
    <n v="0"/>
    <n v="0"/>
    <n v="2"/>
    <n v="0"/>
    <n v="2"/>
    <n v="0"/>
    <n v="0"/>
    <n v="0"/>
    <n v="0"/>
    <n v="0"/>
    <n v="460"/>
    <n v="0"/>
    <n v="460"/>
    <n v="2"/>
    <n v="230"/>
    <n v="460"/>
    <n v="39.1"/>
    <n v="78.2"/>
  </r>
  <r>
    <s v=""/>
    <n v="0"/>
    <s v="10003651A014122B200"/>
    <s v="10003651A014122B2008A"/>
    <n v="1000365"/>
    <s v="1A01412"/>
    <s v="2B200"/>
    <s v="8A"/>
    <s v="YOUNG VERSACE"/>
    <s v="SS23"/>
    <s v="2023PE"/>
    <x v="0"/>
    <x v="1"/>
    <s v="RTW"/>
    <x v="10"/>
    <s v="SWEATPANTS"/>
    <s v="EOS"/>
    <n v="0"/>
    <n v="0"/>
    <n v="2"/>
    <n v="0"/>
    <n v="0"/>
    <n v="1"/>
    <n v="0"/>
    <n v="3"/>
    <n v="0"/>
    <n v="0"/>
    <n v="500"/>
    <n v="0"/>
    <n v="0"/>
    <n v="250"/>
    <n v="0"/>
    <n v="750"/>
    <n v="3"/>
    <n v="250"/>
    <n v="750"/>
    <n v="42.5"/>
    <n v="127.5"/>
  </r>
  <r>
    <s v=""/>
    <n v="0"/>
    <s v="10003651A014122B200"/>
    <s v="10003651A014122B20010A"/>
    <n v="1000365"/>
    <s v="1A01412"/>
    <s v="2B200"/>
    <s v="10A"/>
    <s v="YOUNG VERSACE"/>
    <s v="SS23"/>
    <s v="2023PE"/>
    <x v="0"/>
    <x v="1"/>
    <s v="RTW"/>
    <x v="10"/>
    <s v="SWEATPANTS"/>
    <s v="EOS"/>
    <n v="0"/>
    <n v="0"/>
    <n v="1"/>
    <n v="0"/>
    <n v="0"/>
    <n v="0"/>
    <n v="0"/>
    <n v="1"/>
    <n v="0"/>
    <n v="0"/>
    <n v="250"/>
    <n v="0"/>
    <n v="0"/>
    <n v="0"/>
    <n v="0"/>
    <n v="250"/>
    <n v="1"/>
    <n v="250"/>
    <n v="250"/>
    <n v="42.5"/>
    <n v="42.5"/>
  </r>
  <r>
    <s v=""/>
    <n v="0"/>
    <s v="10003651A014122B200"/>
    <s v="10003651A014122B20012A"/>
    <n v="1000365"/>
    <s v="1A01412"/>
    <s v="2B200"/>
    <s v="12A"/>
    <s v="YOUNG VERSACE"/>
    <s v="SS23"/>
    <s v="2023PE"/>
    <x v="0"/>
    <x v="1"/>
    <s v="RTW"/>
    <x v="10"/>
    <s v="SWEATPANTS"/>
    <s v="EOS"/>
    <n v="0"/>
    <n v="0"/>
    <n v="0"/>
    <n v="0"/>
    <n v="0"/>
    <n v="2"/>
    <n v="0"/>
    <n v="2"/>
    <n v="0"/>
    <n v="0"/>
    <n v="0"/>
    <n v="0"/>
    <n v="0"/>
    <n v="500"/>
    <n v="0"/>
    <n v="500"/>
    <n v="2"/>
    <n v="250"/>
    <n v="500"/>
    <n v="42.5"/>
    <n v="85"/>
  </r>
  <r>
    <s v=""/>
    <n v="0"/>
    <s v="10003651A014122B200"/>
    <s v="10003651A014122B20014A"/>
    <n v="1000365"/>
    <s v="1A01412"/>
    <s v="2B200"/>
    <s v="14A"/>
    <s v="YOUNG VERSACE"/>
    <s v="SS23"/>
    <s v="2023PE"/>
    <x v="0"/>
    <x v="1"/>
    <s v="RTW"/>
    <x v="10"/>
    <s v="SWEATPANTS"/>
    <s v="EOS"/>
    <n v="0"/>
    <n v="0"/>
    <n v="0"/>
    <n v="0"/>
    <n v="0"/>
    <n v="2"/>
    <n v="0"/>
    <n v="2"/>
    <n v="0"/>
    <n v="0"/>
    <n v="0"/>
    <n v="0"/>
    <n v="0"/>
    <n v="500"/>
    <n v="0"/>
    <n v="500"/>
    <n v="2"/>
    <n v="250"/>
    <n v="500"/>
    <n v="42.5"/>
    <n v="85"/>
  </r>
  <r>
    <s v="1008011_1A06480_2L710"/>
    <n v="1"/>
    <s v="10080111A064802L710"/>
    <s v="10080111A064802L7108A"/>
    <n v="1008011"/>
    <s v="1A06480"/>
    <s v="2L710"/>
    <s v="8A"/>
    <s v="YOUNG VERSACE"/>
    <s v="SS23"/>
    <s v="2023PE"/>
    <x v="0"/>
    <x v="1"/>
    <s v="RTW"/>
    <x v="10"/>
    <s v="SWEATPANTS"/>
    <s v="EOS"/>
    <n v="0"/>
    <n v="0"/>
    <n v="0"/>
    <n v="0"/>
    <n v="0"/>
    <n v="1"/>
    <n v="0"/>
    <n v="1"/>
    <n v="0"/>
    <n v="0"/>
    <n v="0"/>
    <n v="0"/>
    <n v="0"/>
    <n v="355"/>
    <n v="0"/>
    <n v="355"/>
    <n v="1"/>
    <n v="355"/>
    <n v="355"/>
    <n v="60.35"/>
    <n v="60.35"/>
  </r>
  <r>
    <s v=""/>
    <n v="0"/>
    <s v="10080111A064802L710"/>
    <s v="10080111A064802L71010A"/>
    <n v="1008011"/>
    <s v="1A06480"/>
    <s v="2L710"/>
    <s v="10A"/>
    <s v="YOUNG VERSACE"/>
    <s v="SS23"/>
    <s v="2023PE"/>
    <x v="0"/>
    <x v="1"/>
    <s v="RTW"/>
    <x v="10"/>
    <s v="SWEATPANTS"/>
    <s v="EOS"/>
    <n v="0"/>
    <n v="0"/>
    <n v="0"/>
    <n v="0"/>
    <n v="0"/>
    <n v="1"/>
    <n v="0"/>
    <n v="1"/>
    <n v="0"/>
    <n v="0"/>
    <n v="0"/>
    <n v="0"/>
    <n v="0"/>
    <n v="355"/>
    <n v="0"/>
    <n v="355"/>
    <n v="1"/>
    <n v="355"/>
    <n v="355"/>
    <n v="60.35"/>
    <n v="60.35"/>
  </r>
  <r>
    <s v="1003850_1A09969_2P070"/>
    <n v="1"/>
    <s v="10038501A099692P070"/>
    <s v="10038501A099692P07036M"/>
    <n v="1003850"/>
    <s v="1A09969"/>
    <s v="2P070"/>
    <s v="36M"/>
    <s v="YOUNG VERSACE"/>
    <s v="SS24"/>
    <s v="2024PE"/>
    <x v="0"/>
    <x v="1"/>
    <s v="RTW"/>
    <x v="10"/>
    <s v="SWEATPANTS"/>
    <s v="EOS"/>
    <n v="0"/>
    <n v="0"/>
    <n v="0"/>
    <n v="0"/>
    <n v="0"/>
    <n v="0"/>
    <n v="1"/>
    <n v="1"/>
    <n v="0"/>
    <n v="0"/>
    <n v="0"/>
    <n v="0"/>
    <n v="0"/>
    <n v="0"/>
    <n v="160"/>
    <n v="160"/>
    <n v="1"/>
    <n v="160"/>
    <n v="160"/>
    <n v="27.200000000000003"/>
    <n v="27.200000000000003"/>
  </r>
  <r>
    <s v="1011102_1A09693_2W070"/>
    <n v="1"/>
    <s v="10111021A096932W070"/>
    <s v="10111021A096932W0705A"/>
    <n v="1011102"/>
    <s v="1A09693"/>
    <s v="2W070"/>
    <s v="5A"/>
    <s v="YOUNG VERSACE"/>
    <s v="SS24"/>
    <s v="2024PE"/>
    <x v="0"/>
    <x v="1"/>
    <s v="RTW"/>
    <x v="10"/>
    <s v="SWEATPANTS"/>
    <s v="EOS"/>
    <n v="0"/>
    <n v="0"/>
    <n v="0"/>
    <n v="0"/>
    <n v="0"/>
    <n v="0"/>
    <n v="1"/>
    <n v="1"/>
    <n v="0"/>
    <n v="0"/>
    <n v="0"/>
    <n v="0"/>
    <n v="0"/>
    <n v="0"/>
    <n v="195"/>
    <n v="195"/>
    <n v="1"/>
    <n v="195"/>
    <n v="195"/>
    <n v="33.150000000000006"/>
    <n v="33.150000000000006"/>
  </r>
  <r>
    <s v=""/>
    <n v="0"/>
    <s v="10111021A096932W070"/>
    <s v="10111021A096932W0706A"/>
    <n v="1011102"/>
    <s v="1A09693"/>
    <s v="2W070"/>
    <s v="6A"/>
    <s v="YOUNG VERSACE"/>
    <s v="SS24"/>
    <s v="2024PE"/>
    <x v="0"/>
    <x v="1"/>
    <s v="RTW"/>
    <x v="10"/>
    <s v="SWEATPANTS"/>
    <s v="EOS"/>
    <n v="0"/>
    <n v="0"/>
    <n v="0"/>
    <n v="0"/>
    <n v="0"/>
    <n v="0"/>
    <n v="1"/>
    <n v="1"/>
    <n v="0"/>
    <n v="0"/>
    <n v="0"/>
    <n v="0"/>
    <n v="0"/>
    <n v="0"/>
    <n v="195"/>
    <n v="195"/>
    <n v="1"/>
    <n v="195"/>
    <n v="195"/>
    <n v="33.150000000000006"/>
    <n v="33.150000000000006"/>
  </r>
  <r>
    <s v=""/>
    <n v="0"/>
    <s v="10111021A096932W070"/>
    <s v="10111021A096932W07010A"/>
    <n v="1011102"/>
    <s v="1A09693"/>
    <s v="2W070"/>
    <s v="10A"/>
    <s v="YOUNG VERSACE"/>
    <s v="SS24"/>
    <s v="2024PE"/>
    <x v="0"/>
    <x v="1"/>
    <s v="RTW"/>
    <x v="10"/>
    <s v="SWEATPANTS"/>
    <s v="EOS"/>
    <n v="0"/>
    <n v="0"/>
    <n v="0"/>
    <n v="0"/>
    <n v="0"/>
    <n v="0"/>
    <n v="1"/>
    <n v="1"/>
    <n v="0"/>
    <n v="0"/>
    <n v="0"/>
    <n v="0"/>
    <n v="0"/>
    <n v="0"/>
    <n v="215"/>
    <n v="215"/>
    <n v="1"/>
    <n v="215"/>
    <n v="215"/>
    <n v="36.550000000000004"/>
    <n v="36.550000000000004"/>
  </r>
  <r>
    <s v=""/>
    <n v="0"/>
    <s v="10111021A096932W070"/>
    <s v="10111021A096932W07012A"/>
    <n v="1011102"/>
    <s v="1A09693"/>
    <s v="2W070"/>
    <s v="12A"/>
    <s v="YOUNG VERSACE"/>
    <s v="SS24"/>
    <s v="2024PE"/>
    <x v="0"/>
    <x v="1"/>
    <s v="RTW"/>
    <x v="10"/>
    <s v="SWEATPANTS"/>
    <s v="EOS"/>
    <n v="0"/>
    <n v="0"/>
    <n v="0"/>
    <n v="0"/>
    <n v="0"/>
    <n v="0"/>
    <n v="1"/>
    <n v="1"/>
    <n v="0"/>
    <n v="0"/>
    <n v="0"/>
    <n v="0"/>
    <n v="0"/>
    <n v="0"/>
    <n v="215"/>
    <n v="215"/>
    <n v="1"/>
    <n v="215"/>
    <n v="215"/>
    <n v="36.550000000000004"/>
    <n v="36.550000000000004"/>
  </r>
  <r>
    <s v=""/>
    <n v="0"/>
    <s v="10111021A096932W070"/>
    <s v="10111021A096932W07014A"/>
    <n v="1011102"/>
    <s v="1A09693"/>
    <s v="2W070"/>
    <s v="14A"/>
    <s v="YOUNG VERSACE"/>
    <s v="SS24"/>
    <s v="2024PE"/>
    <x v="0"/>
    <x v="1"/>
    <s v="RTW"/>
    <x v="10"/>
    <s v="SWEATPANTS"/>
    <s v="EOS"/>
    <n v="0"/>
    <n v="0"/>
    <n v="0"/>
    <n v="0"/>
    <n v="0"/>
    <n v="0"/>
    <n v="1"/>
    <n v="1"/>
    <n v="0"/>
    <n v="0"/>
    <n v="0"/>
    <n v="0"/>
    <n v="0"/>
    <n v="0"/>
    <n v="215"/>
    <n v="215"/>
    <n v="1"/>
    <n v="215"/>
    <n v="215"/>
    <n v="36.550000000000004"/>
    <n v="36.550000000000004"/>
  </r>
  <r>
    <s v="1013650_1A09694_2P070"/>
    <n v="1"/>
    <s v="10136501A096942P070"/>
    <s v="10136501A096942P0704A"/>
    <n v="1013650"/>
    <s v="1A09694"/>
    <s v="2P070"/>
    <s v="4A"/>
    <s v="YOUNG VERSACE"/>
    <s v="SS24"/>
    <s v="2024PE"/>
    <x v="0"/>
    <x v="1"/>
    <s v="RTW"/>
    <x v="10"/>
    <s v="SWEATPANTS"/>
    <s v="EOS"/>
    <n v="0"/>
    <n v="0"/>
    <n v="0"/>
    <n v="0"/>
    <n v="0"/>
    <n v="0"/>
    <n v="1"/>
    <n v="1"/>
    <n v="0"/>
    <n v="0"/>
    <n v="0"/>
    <n v="0"/>
    <n v="0"/>
    <n v="0"/>
    <n v="195"/>
    <n v="195"/>
    <n v="1"/>
    <n v="195"/>
    <n v="195"/>
    <n v="33.150000000000006"/>
    <n v="33.150000000000006"/>
  </r>
  <r>
    <s v=""/>
    <n v="0"/>
    <s v="10136501A096942P070"/>
    <s v="10136501A096942P0705A"/>
    <n v="1013650"/>
    <s v="1A09694"/>
    <s v="2P070"/>
    <s v="5A"/>
    <s v="YOUNG VERSACE"/>
    <s v="SS24"/>
    <s v="2024PE"/>
    <x v="0"/>
    <x v="1"/>
    <s v="RTW"/>
    <x v="10"/>
    <s v="SWEATPANTS"/>
    <s v="EOS"/>
    <n v="0"/>
    <n v="0"/>
    <n v="0"/>
    <n v="0"/>
    <n v="0"/>
    <n v="0"/>
    <n v="1"/>
    <n v="1"/>
    <n v="0"/>
    <n v="0"/>
    <n v="0"/>
    <n v="0"/>
    <n v="0"/>
    <n v="0"/>
    <n v="195"/>
    <n v="195"/>
    <n v="1"/>
    <n v="195"/>
    <n v="195"/>
    <n v="33.150000000000006"/>
    <n v="33.150000000000006"/>
  </r>
  <r>
    <s v=""/>
    <n v="0"/>
    <s v="10136501A096942P070"/>
    <s v="10136501A096942P0706A"/>
    <n v="1013650"/>
    <s v="1A09694"/>
    <s v="2P070"/>
    <s v="6A"/>
    <s v="YOUNG VERSACE"/>
    <s v="SS24"/>
    <s v="2024PE"/>
    <x v="0"/>
    <x v="1"/>
    <s v="RTW"/>
    <x v="10"/>
    <s v="SWEATPANTS"/>
    <s v="EOS"/>
    <n v="0"/>
    <n v="0"/>
    <n v="0"/>
    <n v="0"/>
    <n v="0"/>
    <n v="0"/>
    <n v="2"/>
    <n v="2"/>
    <n v="0"/>
    <n v="0"/>
    <n v="0"/>
    <n v="0"/>
    <n v="0"/>
    <n v="0"/>
    <n v="390"/>
    <n v="390"/>
    <n v="2"/>
    <n v="195"/>
    <n v="390"/>
    <n v="33.150000000000006"/>
    <n v="66.300000000000011"/>
  </r>
  <r>
    <s v=""/>
    <n v="0"/>
    <s v="10136501A096942P070"/>
    <s v="10136501A096942P07010A"/>
    <n v="1013650"/>
    <s v="1A09694"/>
    <s v="2P070"/>
    <s v="10A"/>
    <s v="YOUNG VERSACE"/>
    <s v="SS24"/>
    <s v="2024PE"/>
    <x v="0"/>
    <x v="1"/>
    <s v="RTW"/>
    <x v="10"/>
    <s v="SWEATPANTS"/>
    <s v="EOS"/>
    <n v="0"/>
    <n v="0"/>
    <n v="0"/>
    <n v="0"/>
    <n v="0"/>
    <n v="0"/>
    <n v="1"/>
    <n v="1"/>
    <n v="0"/>
    <n v="0"/>
    <n v="0"/>
    <n v="0"/>
    <n v="0"/>
    <n v="0"/>
    <n v="215"/>
    <n v="215"/>
    <n v="1"/>
    <n v="215"/>
    <n v="215"/>
    <n v="36.550000000000004"/>
    <n v="36.550000000000004"/>
  </r>
  <r>
    <s v="1013650_1A09695_2B130"/>
    <n v="1"/>
    <s v="10136501A096952B130"/>
    <s v="10136501A096952B1304A"/>
    <n v="1013650"/>
    <s v="1A09695"/>
    <s v="2B130"/>
    <s v="4A"/>
    <s v="YOUNG VERSACE"/>
    <s v="SS24"/>
    <s v="2024PE"/>
    <x v="0"/>
    <x v="1"/>
    <s v="RTW"/>
    <x v="10"/>
    <s v="SWEATPANTS"/>
    <s v="EOS"/>
    <n v="0"/>
    <n v="0"/>
    <n v="0"/>
    <n v="0"/>
    <n v="0"/>
    <n v="0"/>
    <n v="2"/>
    <n v="2"/>
    <n v="0"/>
    <n v="0"/>
    <n v="0"/>
    <n v="0"/>
    <n v="0"/>
    <n v="0"/>
    <n v="320"/>
    <n v="320"/>
    <n v="2"/>
    <n v="160"/>
    <n v="320"/>
    <n v="27.200000000000003"/>
    <n v="54.400000000000006"/>
  </r>
  <r>
    <s v=""/>
    <n v="0"/>
    <s v="10136501A096952B130"/>
    <s v="10136501A096952B1305A"/>
    <n v="1013650"/>
    <s v="1A09695"/>
    <s v="2B130"/>
    <s v="5A"/>
    <s v="YOUNG VERSACE"/>
    <s v="SS24"/>
    <s v="2024PE"/>
    <x v="0"/>
    <x v="1"/>
    <s v="RTW"/>
    <x v="10"/>
    <s v="SWEATPANTS"/>
    <s v="EOS"/>
    <n v="0"/>
    <n v="0"/>
    <n v="0"/>
    <n v="0"/>
    <n v="0"/>
    <n v="0"/>
    <n v="1"/>
    <n v="1"/>
    <n v="0"/>
    <n v="0"/>
    <n v="0"/>
    <n v="0"/>
    <n v="0"/>
    <n v="0"/>
    <n v="160"/>
    <n v="160"/>
    <n v="1"/>
    <n v="160"/>
    <n v="160"/>
    <n v="27.200000000000003"/>
    <n v="27.200000000000003"/>
  </r>
  <r>
    <s v=""/>
    <n v="0"/>
    <s v="10136501A096952B130"/>
    <s v="10136501A096952B1306A"/>
    <n v="1013650"/>
    <s v="1A09695"/>
    <s v="2B130"/>
    <s v="6A"/>
    <s v="YOUNG VERSACE"/>
    <s v="SS24"/>
    <s v="2024PE"/>
    <x v="0"/>
    <x v="1"/>
    <s v="RTW"/>
    <x v="10"/>
    <s v="SWEATPANTS"/>
    <s v="EOS"/>
    <n v="0"/>
    <n v="0"/>
    <n v="0"/>
    <n v="0"/>
    <n v="0"/>
    <n v="0"/>
    <n v="2"/>
    <n v="2"/>
    <n v="0"/>
    <n v="0"/>
    <n v="0"/>
    <n v="0"/>
    <n v="0"/>
    <n v="0"/>
    <n v="320"/>
    <n v="320"/>
    <n v="2"/>
    <n v="160"/>
    <n v="320"/>
    <n v="27.200000000000003"/>
    <n v="54.400000000000006"/>
  </r>
  <r>
    <s v=""/>
    <n v="0"/>
    <s v="10136501A096952B130"/>
    <s v="10136501A096952B1308A"/>
    <n v="1013650"/>
    <s v="1A09695"/>
    <s v="2B130"/>
    <s v="8A"/>
    <s v="YOUNG VERSACE"/>
    <s v="SS24"/>
    <s v="2024PE"/>
    <x v="0"/>
    <x v="1"/>
    <s v="RTW"/>
    <x v="10"/>
    <s v="SWEATPANTS"/>
    <s v="EOS"/>
    <n v="0"/>
    <n v="0"/>
    <n v="0"/>
    <n v="0"/>
    <n v="0"/>
    <n v="0"/>
    <n v="1"/>
    <n v="1"/>
    <n v="0"/>
    <n v="0"/>
    <n v="0"/>
    <n v="0"/>
    <n v="0"/>
    <n v="0"/>
    <n v="180"/>
    <n v="180"/>
    <n v="1"/>
    <n v="180"/>
    <n v="180"/>
    <n v="30.6"/>
    <n v="30.6"/>
  </r>
  <r>
    <s v=""/>
    <n v="0"/>
    <s v="10136501A096952B130"/>
    <s v="10136501A096952B13010A"/>
    <n v="1013650"/>
    <s v="1A09695"/>
    <s v="2B130"/>
    <s v="10A"/>
    <s v="YOUNG VERSACE"/>
    <s v="SS24"/>
    <s v="2024PE"/>
    <x v="0"/>
    <x v="1"/>
    <s v="RTW"/>
    <x v="10"/>
    <s v="SWEATPANTS"/>
    <s v="EOS"/>
    <n v="0"/>
    <n v="0"/>
    <n v="0"/>
    <n v="0"/>
    <n v="0"/>
    <n v="0"/>
    <n v="2"/>
    <n v="2"/>
    <n v="0"/>
    <n v="0"/>
    <n v="0"/>
    <n v="0"/>
    <n v="0"/>
    <n v="0"/>
    <n v="360"/>
    <n v="360"/>
    <n v="2"/>
    <n v="180"/>
    <n v="360"/>
    <n v="30.6"/>
    <n v="61.2"/>
  </r>
  <r>
    <s v=""/>
    <n v="0"/>
    <s v="10136501A096952B130"/>
    <s v="10136501A096952B13012A"/>
    <n v="1013650"/>
    <s v="1A09695"/>
    <s v="2B130"/>
    <s v="12A"/>
    <s v="YOUNG VERSACE"/>
    <s v="SS24"/>
    <s v="2024PE"/>
    <x v="0"/>
    <x v="1"/>
    <s v="RTW"/>
    <x v="10"/>
    <s v="SWEATPANTS"/>
    <s v="EOS"/>
    <n v="0"/>
    <n v="0"/>
    <n v="0"/>
    <n v="0"/>
    <n v="0"/>
    <n v="0"/>
    <n v="1"/>
    <n v="1"/>
    <n v="0"/>
    <n v="0"/>
    <n v="0"/>
    <n v="0"/>
    <n v="0"/>
    <n v="0"/>
    <n v="180"/>
    <n v="180"/>
    <n v="1"/>
    <n v="180"/>
    <n v="180"/>
    <n v="30.6"/>
    <n v="30.6"/>
  </r>
  <r>
    <s v="1014020_1A09960_2W070"/>
    <n v="1"/>
    <s v="10140201A099602W070"/>
    <s v="10140201A099602W0706-9M"/>
    <n v="1014020"/>
    <s v="1A09960"/>
    <s v="2W070"/>
    <s v="6-9M"/>
    <s v="YOUNG VERSACE"/>
    <s v="SS24"/>
    <s v="2024PE"/>
    <x v="0"/>
    <x v="1"/>
    <s v="RTW"/>
    <x v="10"/>
    <s v="SWEATPANTS"/>
    <s v="EOS"/>
    <n v="0"/>
    <n v="0"/>
    <n v="0"/>
    <n v="0"/>
    <n v="0"/>
    <n v="0"/>
    <n v="1"/>
    <n v="1"/>
    <n v="0"/>
    <n v="0"/>
    <n v="0"/>
    <n v="0"/>
    <n v="0"/>
    <n v="0"/>
    <n v="150"/>
    <n v="150"/>
    <n v="1"/>
    <n v="150"/>
    <n v="150"/>
    <n v="25.500000000000004"/>
    <n v="25.500000000000004"/>
  </r>
  <r>
    <s v=""/>
    <n v="0"/>
    <s v="10140201A099602W070"/>
    <s v="10140201A099602W07012M18"/>
    <n v="1014020"/>
    <s v="1A09960"/>
    <s v="2W070"/>
    <s v="12M18"/>
    <s v="YOUNG VERSACE"/>
    <s v="SS24"/>
    <s v="2024PE"/>
    <x v="0"/>
    <x v="1"/>
    <s v="RTW"/>
    <x v="10"/>
    <s v="SWEATPANTS"/>
    <s v="EOS"/>
    <n v="0"/>
    <n v="0"/>
    <n v="0"/>
    <n v="0"/>
    <n v="0"/>
    <n v="0"/>
    <n v="1"/>
    <n v="1"/>
    <n v="0"/>
    <n v="0"/>
    <n v="0"/>
    <n v="0"/>
    <n v="0"/>
    <n v="0"/>
    <n v="150"/>
    <n v="150"/>
    <n v="1"/>
    <n v="150"/>
    <n v="150"/>
    <n v="25.500000000000004"/>
    <n v="25.500000000000004"/>
  </r>
  <r>
    <s v=""/>
    <n v="0"/>
    <s v="10140201A099602W070"/>
    <s v="10140201A099602W07018M24"/>
    <n v="1014020"/>
    <s v="1A09960"/>
    <s v="2W070"/>
    <s v="18M24"/>
    <s v="YOUNG VERSACE"/>
    <s v="SS24"/>
    <s v="2024PE"/>
    <x v="0"/>
    <x v="1"/>
    <s v="RTW"/>
    <x v="10"/>
    <s v="SWEATPANTS"/>
    <s v="EOS"/>
    <n v="0"/>
    <n v="0"/>
    <n v="0"/>
    <n v="0"/>
    <n v="0"/>
    <n v="0"/>
    <n v="1"/>
    <n v="1"/>
    <n v="0"/>
    <n v="0"/>
    <n v="0"/>
    <n v="0"/>
    <n v="0"/>
    <n v="0"/>
    <n v="150"/>
    <n v="150"/>
    <n v="1"/>
    <n v="150"/>
    <n v="150"/>
    <n v="25.500000000000004"/>
    <n v="25.500000000000004"/>
  </r>
  <r>
    <s v=""/>
    <n v="0"/>
    <s v="10140201A099602W070"/>
    <s v="10140201A099602W07024M"/>
    <n v="1014020"/>
    <s v="1A09960"/>
    <s v="2W070"/>
    <s v="24M"/>
    <s v="YOUNG VERSACE"/>
    <s v="SS24"/>
    <s v="2024PE"/>
    <x v="0"/>
    <x v="1"/>
    <s v="RTW"/>
    <x v="10"/>
    <s v="SWEATPANTS"/>
    <s v="EOS"/>
    <n v="0"/>
    <n v="0"/>
    <n v="0"/>
    <n v="0"/>
    <n v="0"/>
    <n v="0"/>
    <n v="1"/>
    <n v="1"/>
    <n v="0"/>
    <n v="0"/>
    <n v="0"/>
    <n v="0"/>
    <n v="0"/>
    <n v="0"/>
    <n v="150"/>
    <n v="150"/>
    <n v="1"/>
    <n v="150"/>
    <n v="150"/>
    <n v="25.500000000000004"/>
    <n v="25.500000000000004"/>
  </r>
  <r>
    <s v=""/>
    <n v="0"/>
    <s v="10140201A099602W070"/>
    <s v="10140201A099602W0709-12M"/>
    <n v="1014020"/>
    <s v="1A09960"/>
    <s v="2W070"/>
    <s v="9-12M"/>
    <s v="YOUNG VERSACE"/>
    <s v="SS24"/>
    <s v="2024PE"/>
    <x v="0"/>
    <x v="1"/>
    <s v="RTW"/>
    <x v="10"/>
    <s v="SWEATPANTS"/>
    <s v="EOS"/>
    <n v="0"/>
    <n v="0"/>
    <n v="0"/>
    <n v="0"/>
    <n v="0"/>
    <n v="0"/>
    <n v="1"/>
    <n v="1"/>
    <n v="0"/>
    <n v="0"/>
    <n v="0"/>
    <n v="0"/>
    <n v="0"/>
    <n v="0"/>
    <n v="150"/>
    <n v="150"/>
    <n v="1"/>
    <n v="150"/>
    <n v="150"/>
    <n v="25.500000000000004"/>
    <n v="25.500000000000004"/>
  </r>
  <r>
    <s v=""/>
    <n v="0"/>
    <s v="10140201A099602W070"/>
    <s v="10140201A099602W07036M"/>
    <n v="1014020"/>
    <s v="1A09960"/>
    <s v="2W070"/>
    <s v="36M"/>
    <s v="YOUNG VERSACE"/>
    <s v="SS24"/>
    <s v="2024PE"/>
    <x v="0"/>
    <x v="1"/>
    <s v="RTW"/>
    <x v="10"/>
    <s v="SWEATPANTS"/>
    <s v="EOS"/>
    <n v="0"/>
    <n v="0"/>
    <n v="0"/>
    <n v="0"/>
    <n v="0"/>
    <n v="0"/>
    <n v="1"/>
    <n v="1"/>
    <n v="0"/>
    <n v="0"/>
    <n v="0"/>
    <n v="0"/>
    <n v="0"/>
    <n v="0"/>
    <n v="150"/>
    <n v="150"/>
    <n v="1"/>
    <n v="150"/>
    <n v="150"/>
    <n v="25.500000000000004"/>
    <n v="25.500000000000004"/>
  </r>
  <r>
    <s v="1014021_1A09695_2P470"/>
    <n v="1"/>
    <s v="10140211A096952P470"/>
    <s v="10140211A096952P4706-9M"/>
    <n v="1014021"/>
    <s v="1A09695"/>
    <s v="2P470"/>
    <s v="6-9M"/>
    <s v="YOUNG VERSACE"/>
    <s v="SS24"/>
    <s v="2024PE"/>
    <x v="0"/>
    <x v="1"/>
    <s v="RTW"/>
    <x v="10"/>
    <s v="SWEATPANTS"/>
    <s v="EOS"/>
    <n v="0"/>
    <n v="0"/>
    <n v="0"/>
    <n v="0"/>
    <n v="0"/>
    <n v="0"/>
    <n v="1"/>
    <n v="1"/>
    <n v="0"/>
    <n v="0"/>
    <n v="0"/>
    <n v="0"/>
    <n v="0"/>
    <n v="0"/>
    <n v="140"/>
    <n v="140"/>
    <n v="1"/>
    <n v="140"/>
    <n v="140"/>
    <n v="23.8"/>
    <n v="23.8"/>
  </r>
  <r>
    <s v=""/>
    <n v="0"/>
    <s v="10140211A096952P470"/>
    <s v="10140211A096952P47024M"/>
    <n v="1014021"/>
    <s v="1A09695"/>
    <s v="2P470"/>
    <s v="24M"/>
    <s v="YOUNG VERSACE"/>
    <s v="SS24"/>
    <s v="2024PE"/>
    <x v="0"/>
    <x v="1"/>
    <s v="RTW"/>
    <x v="10"/>
    <s v="SWEATPANTS"/>
    <s v="EOS"/>
    <n v="0"/>
    <n v="0"/>
    <n v="0"/>
    <n v="0"/>
    <n v="0"/>
    <n v="0"/>
    <n v="2"/>
    <n v="2"/>
    <n v="0"/>
    <n v="0"/>
    <n v="0"/>
    <n v="0"/>
    <n v="0"/>
    <n v="0"/>
    <n v="280"/>
    <n v="280"/>
    <n v="2"/>
    <n v="140"/>
    <n v="280"/>
    <n v="23.8"/>
    <n v="47.6"/>
  </r>
  <r>
    <s v=""/>
    <n v="0"/>
    <s v="10140211A096952P470"/>
    <s v="10140211A096952P4709-12M"/>
    <n v="1014021"/>
    <s v="1A09695"/>
    <s v="2P470"/>
    <s v="9-12M"/>
    <s v="YOUNG VERSACE"/>
    <s v="SS24"/>
    <s v="2024PE"/>
    <x v="0"/>
    <x v="1"/>
    <s v="RTW"/>
    <x v="10"/>
    <s v="SWEATPANTS"/>
    <s v="EOS"/>
    <n v="0"/>
    <n v="0"/>
    <n v="0"/>
    <n v="0"/>
    <n v="0"/>
    <n v="0"/>
    <n v="1"/>
    <n v="1"/>
    <n v="0"/>
    <n v="0"/>
    <n v="0"/>
    <n v="0"/>
    <n v="0"/>
    <n v="0"/>
    <n v="140"/>
    <n v="140"/>
    <n v="1"/>
    <n v="140"/>
    <n v="140"/>
    <n v="23.8"/>
    <n v="23.8"/>
  </r>
  <r>
    <s v=""/>
    <n v="0"/>
    <s v="10140211A096952P470"/>
    <s v="10140211A096952P47036M"/>
    <n v="1014021"/>
    <s v="1A09695"/>
    <s v="2P470"/>
    <s v="36M"/>
    <s v="YOUNG VERSACE"/>
    <s v="SS24"/>
    <s v="2024PE"/>
    <x v="0"/>
    <x v="1"/>
    <s v="RTW"/>
    <x v="10"/>
    <s v="SWEATPANTS"/>
    <s v="EOS"/>
    <n v="0"/>
    <n v="0"/>
    <n v="0"/>
    <n v="0"/>
    <n v="0"/>
    <n v="0"/>
    <n v="2"/>
    <n v="2"/>
    <n v="0"/>
    <n v="0"/>
    <n v="0"/>
    <n v="0"/>
    <n v="0"/>
    <n v="0"/>
    <n v="280"/>
    <n v="280"/>
    <n v="2"/>
    <n v="140"/>
    <n v="280"/>
    <n v="23.8"/>
    <n v="47.6"/>
  </r>
  <r>
    <s v="1012465_1A09690_2U740"/>
    <n v="1"/>
    <s v="10124651A096902U740"/>
    <s v="10124651A096902U7406A"/>
    <n v="1012465"/>
    <s v="1A09690"/>
    <s v="2U740"/>
    <s v="6A"/>
    <s v="YOUNG VERSACE"/>
    <s v="SS24"/>
    <s v="2024PE"/>
    <x v="0"/>
    <x v="1"/>
    <s v="RTW"/>
    <x v="10"/>
    <s v="SWEATPANTS"/>
    <s v="EOS"/>
    <n v="0"/>
    <n v="0"/>
    <n v="0"/>
    <n v="0"/>
    <n v="0"/>
    <n v="0"/>
    <n v="1"/>
    <n v="1"/>
    <n v="0"/>
    <n v="0"/>
    <n v="0"/>
    <n v="0"/>
    <n v="0"/>
    <n v="0"/>
    <n v="330"/>
    <n v="330"/>
    <n v="1"/>
    <n v="330"/>
    <n v="330"/>
    <n v="56.1"/>
    <n v="56.1"/>
  </r>
  <r>
    <s v=""/>
    <n v="0"/>
    <s v="10124651A096902U740"/>
    <s v="10124651A096902U7408A"/>
    <n v="1012465"/>
    <s v="1A09690"/>
    <s v="2U740"/>
    <s v="8A"/>
    <s v="YOUNG VERSACE"/>
    <s v="SS24"/>
    <s v="2024PE"/>
    <x v="0"/>
    <x v="1"/>
    <s v="RTW"/>
    <x v="10"/>
    <s v="SWEATPANTS"/>
    <s v="EOS"/>
    <n v="0"/>
    <n v="0"/>
    <n v="0"/>
    <n v="0"/>
    <n v="0"/>
    <n v="0"/>
    <n v="1"/>
    <n v="1"/>
    <n v="0"/>
    <n v="0"/>
    <n v="0"/>
    <n v="0"/>
    <n v="0"/>
    <n v="0"/>
    <n v="350"/>
    <n v="350"/>
    <n v="1"/>
    <n v="350"/>
    <n v="350"/>
    <n v="59.500000000000007"/>
    <n v="59.500000000000007"/>
  </r>
  <r>
    <s v=""/>
    <n v="0"/>
    <s v="10124651A096902U740"/>
    <s v="10124651A096902U74010A"/>
    <n v="1012465"/>
    <s v="1A09690"/>
    <s v="2U740"/>
    <s v="10A"/>
    <s v="YOUNG VERSACE"/>
    <s v="SS24"/>
    <s v="2024PE"/>
    <x v="0"/>
    <x v="1"/>
    <s v="RTW"/>
    <x v="10"/>
    <s v="SWEATPANTS"/>
    <s v="EOS"/>
    <n v="0"/>
    <n v="0"/>
    <n v="0"/>
    <n v="0"/>
    <n v="0"/>
    <n v="0"/>
    <n v="1"/>
    <n v="1"/>
    <n v="0"/>
    <n v="0"/>
    <n v="0"/>
    <n v="0"/>
    <n v="0"/>
    <n v="0"/>
    <n v="350"/>
    <n v="350"/>
    <n v="1"/>
    <n v="350"/>
    <n v="350"/>
    <n v="59.500000000000007"/>
    <n v="59.500000000000007"/>
  </r>
  <r>
    <s v=""/>
    <n v="0"/>
    <s v="10124651A096902U740"/>
    <s v="10124651A096902U74012A"/>
    <n v="1012465"/>
    <s v="1A09690"/>
    <s v="2U740"/>
    <s v="12A"/>
    <s v="YOUNG VERSACE"/>
    <s v="SS24"/>
    <s v="2024PE"/>
    <x v="0"/>
    <x v="1"/>
    <s v="RTW"/>
    <x v="10"/>
    <s v="SWEATPANTS"/>
    <s v="EOS"/>
    <n v="0"/>
    <n v="0"/>
    <n v="0"/>
    <n v="0"/>
    <n v="0"/>
    <n v="0"/>
    <n v="1"/>
    <n v="1"/>
    <n v="0"/>
    <n v="0"/>
    <n v="0"/>
    <n v="0"/>
    <n v="0"/>
    <n v="0"/>
    <n v="350"/>
    <n v="350"/>
    <n v="1"/>
    <n v="350"/>
    <n v="350"/>
    <n v="59.500000000000007"/>
    <n v="59.500000000000007"/>
  </r>
  <r>
    <s v="1000491_1A08134_2W110"/>
    <n v="1"/>
    <s v="10004911A081342W110"/>
    <s v="10004911A081342W1104A"/>
    <n v="1000491"/>
    <s v="1A08134"/>
    <s v="2W110"/>
    <s v="4A"/>
    <s v="YOUNG VERSACE"/>
    <s v="FW23"/>
    <s v="2023AI"/>
    <x v="0"/>
    <x v="1"/>
    <s v="RTW"/>
    <x v="10"/>
    <s v="SWEATSHIRT"/>
    <s v="EOS"/>
    <n v="0"/>
    <n v="0"/>
    <n v="0"/>
    <n v="0"/>
    <n v="0"/>
    <n v="0"/>
    <n v="1"/>
    <n v="1"/>
    <n v="0"/>
    <n v="0"/>
    <n v="0"/>
    <n v="0"/>
    <n v="0"/>
    <n v="0"/>
    <n v="270"/>
    <n v="270"/>
    <n v="1"/>
    <n v="270"/>
    <n v="270"/>
    <n v="45.900000000000006"/>
    <n v="45.900000000000006"/>
  </r>
  <r>
    <s v=""/>
    <n v="0"/>
    <s v="10004911A081342W110"/>
    <s v="10004911A081342W1106A"/>
    <n v="1000491"/>
    <s v="1A08134"/>
    <s v="2W110"/>
    <s v="6A"/>
    <s v="YOUNG VERSACE"/>
    <s v="FW23"/>
    <s v="2023AI"/>
    <x v="0"/>
    <x v="1"/>
    <s v="RTW"/>
    <x v="10"/>
    <s v="SWEATSHIRT"/>
    <s v="EOS"/>
    <n v="0"/>
    <n v="0"/>
    <n v="0"/>
    <n v="0"/>
    <n v="0"/>
    <n v="0"/>
    <n v="1"/>
    <n v="1"/>
    <n v="0"/>
    <n v="0"/>
    <n v="0"/>
    <n v="0"/>
    <n v="0"/>
    <n v="0"/>
    <n v="270"/>
    <n v="270"/>
    <n v="1"/>
    <n v="270"/>
    <n v="270"/>
    <n v="45.900000000000006"/>
    <n v="45.900000000000006"/>
  </r>
  <r>
    <s v=""/>
    <n v="0"/>
    <s v="10004911A081342W110"/>
    <s v="10004911A081342W1108A"/>
    <n v="1000491"/>
    <s v="1A08134"/>
    <s v="2W110"/>
    <s v="8A"/>
    <s v="YOUNG VERSACE"/>
    <s v="FW23"/>
    <s v="2023AI"/>
    <x v="0"/>
    <x v="1"/>
    <s v="RTW"/>
    <x v="10"/>
    <s v="SWEATSHIRT"/>
    <s v="EOS"/>
    <n v="0"/>
    <n v="0"/>
    <n v="0"/>
    <n v="0"/>
    <n v="0"/>
    <n v="0"/>
    <n v="1"/>
    <n v="1"/>
    <n v="0"/>
    <n v="0"/>
    <n v="0"/>
    <n v="0"/>
    <n v="0"/>
    <n v="0"/>
    <n v="295"/>
    <n v="295"/>
    <n v="1"/>
    <n v="295"/>
    <n v="295"/>
    <n v="50.150000000000006"/>
    <n v="50.150000000000006"/>
  </r>
  <r>
    <s v=""/>
    <n v="0"/>
    <s v="10004911A081342W110"/>
    <s v="10004911A081342W11010A"/>
    <n v="1000491"/>
    <s v="1A08134"/>
    <s v="2W110"/>
    <s v="10A"/>
    <s v="YOUNG VERSACE"/>
    <s v="FW23"/>
    <s v="2023AI"/>
    <x v="0"/>
    <x v="1"/>
    <s v="RTW"/>
    <x v="10"/>
    <s v="SWEATSHIRT"/>
    <s v="EOS"/>
    <n v="0"/>
    <n v="0"/>
    <n v="0"/>
    <n v="0"/>
    <n v="0"/>
    <n v="0"/>
    <n v="2"/>
    <n v="2"/>
    <n v="0"/>
    <n v="0"/>
    <n v="0"/>
    <n v="0"/>
    <n v="0"/>
    <n v="0"/>
    <n v="590"/>
    <n v="590"/>
    <n v="2"/>
    <n v="295"/>
    <n v="590"/>
    <n v="50.150000000000006"/>
    <n v="100.30000000000001"/>
  </r>
  <r>
    <s v="1001650_1A08473_2X220"/>
    <n v="1"/>
    <s v="10016501A084732X220"/>
    <s v="10016501A084732X2206-9M"/>
    <n v="1001650"/>
    <s v="1A08473"/>
    <s v="2X220"/>
    <s v="6-9M"/>
    <s v="YOUNG VERSACE"/>
    <s v="FW23"/>
    <s v="2023AI"/>
    <x v="0"/>
    <x v="1"/>
    <s v="RTW"/>
    <x v="10"/>
    <s v="SWEATSHIRT"/>
    <s v="EOS"/>
    <n v="0"/>
    <n v="0"/>
    <n v="1"/>
    <n v="0"/>
    <n v="0"/>
    <n v="0"/>
    <n v="0"/>
    <n v="1"/>
    <n v="0"/>
    <n v="0"/>
    <n v="220"/>
    <n v="0"/>
    <n v="0"/>
    <n v="0"/>
    <n v="0"/>
    <n v="220"/>
    <n v="1"/>
    <n v="220"/>
    <n v="220"/>
    <n v="37.400000000000006"/>
    <n v="37.400000000000006"/>
  </r>
  <r>
    <s v=""/>
    <n v="0"/>
    <s v="10016501A084732X220"/>
    <s v="10016501A084732X22024M"/>
    <n v="1001650"/>
    <s v="1A08473"/>
    <s v="2X220"/>
    <s v="24M"/>
    <s v="YOUNG VERSACE"/>
    <s v="FW23"/>
    <s v="2023AI"/>
    <x v="0"/>
    <x v="1"/>
    <s v="RTW"/>
    <x v="10"/>
    <s v="SWEATSHIRT"/>
    <s v="EOS"/>
    <n v="0"/>
    <n v="0"/>
    <n v="1"/>
    <n v="0"/>
    <n v="0"/>
    <n v="0"/>
    <n v="0"/>
    <n v="1"/>
    <n v="0"/>
    <n v="0"/>
    <n v="220"/>
    <n v="0"/>
    <n v="0"/>
    <n v="0"/>
    <n v="0"/>
    <n v="220"/>
    <n v="1"/>
    <n v="220"/>
    <n v="220"/>
    <n v="37.400000000000006"/>
    <n v="37.400000000000006"/>
  </r>
  <r>
    <s v=""/>
    <n v="0"/>
    <s v="10016501A084732X220"/>
    <s v="10016501A084732X22036M"/>
    <n v="1001650"/>
    <s v="1A08473"/>
    <s v="2X220"/>
    <s v="36M"/>
    <s v="YOUNG VERSACE"/>
    <s v="FW23"/>
    <s v="2023AI"/>
    <x v="0"/>
    <x v="1"/>
    <s v="RTW"/>
    <x v="10"/>
    <s v="SWEATSHIRT"/>
    <s v="EOS"/>
    <n v="0"/>
    <n v="0"/>
    <n v="1"/>
    <n v="0"/>
    <n v="0"/>
    <n v="0"/>
    <n v="0"/>
    <n v="1"/>
    <n v="0"/>
    <n v="0"/>
    <n v="220"/>
    <n v="0"/>
    <n v="0"/>
    <n v="0"/>
    <n v="0"/>
    <n v="220"/>
    <n v="1"/>
    <n v="220"/>
    <n v="220"/>
    <n v="37.400000000000006"/>
    <n v="37.400000000000006"/>
  </r>
  <r>
    <s v="1006744_1A08428_2LA30"/>
    <n v="1"/>
    <s v="10067441A084282LA30"/>
    <s v="10067441A084282LA305A"/>
    <n v="1006744"/>
    <s v="1A08428"/>
    <s v="2LA30"/>
    <s v="5A"/>
    <s v="YOUNG VERSACE"/>
    <s v="FW23"/>
    <s v="2023AI"/>
    <x v="0"/>
    <x v="1"/>
    <s v="RTW"/>
    <x v="10"/>
    <s v="SWEATSHIRT"/>
    <s v="EOS"/>
    <n v="0"/>
    <n v="1"/>
    <n v="0"/>
    <n v="0"/>
    <n v="0"/>
    <n v="0"/>
    <n v="0"/>
    <n v="1"/>
    <n v="0"/>
    <n v="210"/>
    <n v="0"/>
    <n v="0"/>
    <n v="0"/>
    <n v="0"/>
    <n v="0"/>
    <n v="210"/>
    <n v="1"/>
    <n v="210"/>
    <n v="210"/>
    <n v="35.700000000000003"/>
    <n v="35.700000000000003"/>
  </r>
  <r>
    <s v=""/>
    <n v="0"/>
    <s v="10067441A084282LA30"/>
    <s v="10067441A084282LA306A"/>
    <n v="1006744"/>
    <s v="1A08428"/>
    <s v="2LA30"/>
    <s v="6A"/>
    <s v="YOUNG VERSACE"/>
    <s v="FW23"/>
    <s v="2023AI"/>
    <x v="0"/>
    <x v="1"/>
    <s v="RTW"/>
    <x v="10"/>
    <s v="SWEATSHIRT"/>
    <s v="EOS"/>
    <n v="0"/>
    <n v="1"/>
    <n v="0"/>
    <n v="0"/>
    <n v="0"/>
    <n v="0"/>
    <n v="0"/>
    <n v="1"/>
    <n v="0"/>
    <n v="210"/>
    <n v="0"/>
    <n v="0"/>
    <n v="0"/>
    <n v="0"/>
    <n v="0"/>
    <n v="210"/>
    <n v="1"/>
    <n v="210"/>
    <n v="210"/>
    <n v="35.700000000000003"/>
    <n v="35.700000000000003"/>
  </r>
  <r>
    <s v=""/>
    <n v="0"/>
    <s v="10067441A084282LA30"/>
    <s v="10067441A084282LA308A"/>
    <n v="1006744"/>
    <s v="1A08428"/>
    <s v="2LA30"/>
    <s v="8A"/>
    <s v="YOUNG VERSACE"/>
    <s v="FW23"/>
    <s v="2023AI"/>
    <x v="0"/>
    <x v="1"/>
    <s v="RTW"/>
    <x v="10"/>
    <s v="SWEATSHIRT"/>
    <s v="EOS"/>
    <n v="0"/>
    <n v="1"/>
    <n v="0"/>
    <n v="0"/>
    <n v="0"/>
    <n v="0"/>
    <n v="0"/>
    <n v="1"/>
    <n v="0"/>
    <n v="235"/>
    <n v="0"/>
    <n v="0"/>
    <n v="0"/>
    <n v="0"/>
    <n v="0"/>
    <n v="235"/>
    <n v="1"/>
    <n v="235"/>
    <n v="235"/>
    <n v="39.950000000000003"/>
    <n v="39.950000000000003"/>
  </r>
  <r>
    <s v=""/>
    <n v="0"/>
    <s v="10067441A084282LA30"/>
    <s v="10067441A084282LA3010A"/>
    <n v="1006744"/>
    <s v="1A08428"/>
    <s v="2LA30"/>
    <s v="10A"/>
    <s v="YOUNG VERSACE"/>
    <s v="FW23"/>
    <s v="2023AI"/>
    <x v="0"/>
    <x v="1"/>
    <s v="RTW"/>
    <x v="10"/>
    <s v="SWEATSHIRT"/>
    <s v="EOS"/>
    <n v="0"/>
    <n v="1"/>
    <n v="0"/>
    <n v="0"/>
    <n v="0"/>
    <n v="0"/>
    <n v="0"/>
    <n v="1"/>
    <n v="0"/>
    <n v="235"/>
    <n v="0"/>
    <n v="0"/>
    <n v="0"/>
    <n v="0"/>
    <n v="0"/>
    <n v="235"/>
    <n v="1"/>
    <n v="235"/>
    <n v="235"/>
    <n v="39.950000000000003"/>
    <n v="39.950000000000003"/>
  </r>
  <r>
    <s v=""/>
    <n v="0"/>
    <s v="10067441A084282LA30"/>
    <s v="10067441A084282LA3012A"/>
    <n v="1006744"/>
    <s v="1A08428"/>
    <s v="2LA30"/>
    <s v="12A"/>
    <s v="YOUNG VERSACE"/>
    <s v="FW23"/>
    <s v="2023AI"/>
    <x v="0"/>
    <x v="1"/>
    <s v="RTW"/>
    <x v="10"/>
    <s v="SWEATSHIRT"/>
    <s v="EOS"/>
    <n v="0"/>
    <n v="1"/>
    <n v="0"/>
    <n v="0"/>
    <n v="0"/>
    <n v="0"/>
    <n v="0"/>
    <n v="1"/>
    <n v="0"/>
    <n v="235"/>
    <n v="0"/>
    <n v="0"/>
    <n v="0"/>
    <n v="0"/>
    <n v="0"/>
    <n v="235"/>
    <n v="1"/>
    <n v="235"/>
    <n v="235"/>
    <n v="39.950000000000003"/>
    <n v="39.950000000000003"/>
  </r>
  <r>
    <s v=""/>
    <n v="0"/>
    <s v="10067441A084282LA30"/>
    <s v="10067441A084282LA3014A"/>
    <n v="1006744"/>
    <s v="1A08428"/>
    <s v="2LA30"/>
    <s v="14A"/>
    <s v="YOUNG VERSACE"/>
    <s v="FW23"/>
    <s v="2023AI"/>
    <x v="0"/>
    <x v="1"/>
    <s v="RTW"/>
    <x v="10"/>
    <s v="SWEATSHIRT"/>
    <s v="EOS"/>
    <n v="0"/>
    <n v="2"/>
    <n v="0"/>
    <n v="0"/>
    <n v="0"/>
    <n v="0"/>
    <n v="0"/>
    <n v="2"/>
    <n v="0"/>
    <n v="470"/>
    <n v="0"/>
    <n v="0"/>
    <n v="0"/>
    <n v="0"/>
    <n v="0"/>
    <n v="470"/>
    <n v="2"/>
    <n v="235"/>
    <n v="470"/>
    <n v="39.950000000000003"/>
    <n v="79.900000000000006"/>
  </r>
  <r>
    <s v="1009155_1A07600_5B020"/>
    <n v="1"/>
    <s v="10091551A076005B020"/>
    <s v="10091551A076005B0206-9M"/>
    <n v="1009155"/>
    <s v="1A07600"/>
    <s v="5B020"/>
    <s v="6-9M"/>
    <s v="YOUNG VERSACE"/>
    <s v="FW23"/>
    <s v="2023AI"/>
    <x v="0"/>
    <x v="1"/>
    <s v="RTW"/>
    <x v="10"/>
    <s v="SWEATSHIRT"/>
    <s v="EOS"/>
    <n v="0"/>
    <n v="1"/>
    <n v="0"/>
    <n v="0"/>
    <n v="0"/>
    <n v="0"/>
    <n v="0"/>
    <n v="1"/>
    <n v="0"/>
    <n v="265"/>
    <n v="0"/>
    <n v="0"/>
    <n v="0"/>
    <n v="0"/>
    <n v="0"/>
    <n v="265"/>
    <n v="1"/>
    <n v="265"/>
    <n v="265"/>
    <n v="45.050000000000004"/>
    <n v="45.050000000000004"/>
  </r>
  <r>
    <s v=""/>
    <n v="0"/>
    <s v="10091551A076005B020"/>
    <s v="10091551A076005B02018M24"/>
    <n v="1009155"/>
    <s v="1A07600"/>
    <s v="5B020"/>
    <s v="18M24"/>
    <s v="YOUNG VERSACE"/>
    <s v="FW23"/>
    <s v="2023AI"/>
    <x v="0"/>
    <x v="1"/>
    <s v="RTW"/>
    <x v="10"/>
    <s v="SWEATSHIRT"/>
    <s v="EOS"/>
    <n v="0"/>
    <n v="2"/>
    <n v="0"/>
    <n v="0"/>
    <n v="0"/>
    <n v="0"/>
    <n v="0"/>
    <n v="2"/>
    <n v="0"/>
    <n v="530"/>
    <n v="0"/>
    <n v="0"/>
    <n v="0"/>
    <n v="0"/>
    <n v="0"/>
    <n v="530"/>
    <n v="2"/>
    <n v="265"/>
    <n v="530"/>
    <n v="45.050000000000004"/>
    <n v="90.100000000000009"/>
  </r>
  <r>
    <s v=""/>
    <n v="0"/>
    <s v="10091551A076005B020"/>
    <s v="10091551A076005B02024M"/>
    <n v="1009155"/>
    <s v="1A07600"/>
    <s v="5B020"/>
    <s v="24M"/>
    <s v="YOUNG VERSACE"/>
    <s v="FW23"/>
    <s v="2023AI"/>
    <x v="0"/>
    <x v="1"/>
    <s v="RTW"/>
    <x v="10"/>
    <s v="SWEATSHIRT"/>
    <s v="EOS"/>
    <n v="0"/>
    <n v="2"/>
    <n v="0"/>
    <n v="0"/>
    <n v="0"/>
    <n v="0"/>
    <n v="0"/>
    <n v="2"/>
    <n v="0"/>
    <n v="530"/>
    <n v="0"/>
    <n v="0"/>
    <n v="0"/>
    <n v="0"/>
    <n v="0"/>
    <n v="530"/>
    <n v="2"/>
    <n v="265"/>
    <n v="530"/>
    <n v="45.050000000000004"/>
    <n v="90.100000000000009"/>
  </r>
  <r>
    <s v=""/>
    <n v="0"/>
    <s v="10091551A076005B020"/>
    <s v="10091551A076005B0209-12M"/>
    <n v="1009155"/>
    <s v="1A07600"/>
    <s v="5B020"/>
    <s v="9-12M"/>
    <s v="YOUNG VERSACE"/>
    <s v="FW23"/>
    <s v="2023AI"/>
    <x v="0"/>
    <x v="1"/>
    <m/>
    <x v="10"/>
    <s v="SWEATSHIRT"/>
    <s v="EOS"/>
    <n v="0"/>
    <n v="1"/>
    <n v="0"/>
    <n v="0"/>
    <n v="0"/>
    <n v="0"/>
    <n v="0"/>
    <n v="1"/>
    <n v="0"/>
    <n v="265"/>
    <n v="0"/>
    <n v="0"/>
    <n v="0"/>
    <n v="0"/>
    <n v="0"/>
    <n v="265"/>
    <n v="1"/>
    <n v="265"/>
    <n v="265"/>
    <n v="45.050000000000004"/>
    <n v="45.050000000000004"/>
  </r>
  <r>
    <s v="1010463_1A08476_2W110"/>
    <n v="1"/>
    <s v="10104631A084762W110"/>
    <s v="10104631A084762W1106-9M"/>
    <n v="1010463"/>
    <s v="1A08476"/>
    <s v="2W110"/>
    <s v="6-9M"/>
    <s v="YOUNG VERSACE"/>
    <s v="FW23"/>
    <s v="2023AI"/>
    <x v="0"/>
    <x v="1"/>
    <s v="RTW"/>
    <x v="10"/>
    <s v="SWEATSHIRT"/>
    <s v="EOS"/>
    <n v="0"/>
    <n v="0"/>
    <n v="1"/>
    <n v="0"/>
    <n v="0"/>
    <n v="0"/>
    <n v="0"/>
    <n v="1"/>
    <n v="0"/>
    <n v="0"/>
    <n v="190"/>
    <n v="0"/>
    <n v="0"/>
    <n v="0"/>
    <n v="0"/>
    <n v="190"/>
    <n v="1"/>
    <n v="190"/>
    <n v="190"/>
    <n v="32.300000000000004"/>
    <n v="32.300000000000004"/>
  </r>
  <r>
    <s v=""/>
    <n v="0"/>
    <s v="10104631A084762W110"/>
    <s v="10104631A084762W1109-12M"/>
    <n v="1010463"/>
    <s v="1A08476"/>
    <s v="2W110"/>
    <s v="9-12M"/>
    <s v="YOUNG VERSACE"/>
    <s v="FW23"/>
    <s v="2023AI"/>
    <x v="0"/>
    <x v="1"/>
    <s v="RTW"/>
    <x v="10"/>
    <s v="SWEATSHIRT"/>
    <s v="EOS"/>
    <n v="0"/>
    <n v="0"/>
    <n v="1"/>
    <n v="0"/>
    <n v="0"/>
    <n v="0"/>
    <n v="0"/>
    <n v="1"/>
    <n v="0"/>
    <n v="0"/>
    <n v="190"/>
    <n v="0"/>
    <n v="0"/>
    <n v="0"/>
    <n v="0"/>
    <n v="190"/>
    <n v="1"/>
    <n v="190"/>
    <n v="190"/>
    <n v="32.300000000000004"/>
    <n v="32.300000000000004"/>
  </r>
  <r>
    <s v="1010509_1A08317_2B130"/>
    <n v="1"/>
    <s v="10105091A083172B130"/>
    <s v="10105091A083172B1304A"/>
    <n v="1010509"/>
    <s v="1A08317"/>
    <s v="2B130"/>
    <s v="4A"/>
    <s v="YOUNG VERSACE"/>
    <s v="FW23"/>
    <s v="2023AI"/>
    <x v="0"/>
    <x v="1"/>
    <s v="RTW"/>
    <x v="10"/>
    <s v="SWEATSHIRT"/>
    <s v="EOS"/>
    <n v="0"/>
    <n v="0"/>
    <n v="0"/>
    <n v="0"/>
    <n v="0"/>
    <n v="0"/>
    <n v="1"/>
    <n v="1"/>
    <n v="0"/>
    <n v="0"/>
    <n v="0"/>
    <n v="0"/>
    <n v="0"/>
    <n v="0"/>
    <n v="280"/>
    <n v="280"/>
    <n v="1"/>
    <n v="280"/>
    <n v="280"/>
    <n v="47.6"/>
    <n v="47.6"/>
  </r>
  <r>
    <s v=""/>
    <n v="0"/>
    <s v="10105091A083172B130"/>
    <s v="10105091A083172B1305A"/>
    <n v="1010509"/>
    <s v="1A08317"/>
    <s v="2B130"/>
    <s v="5A"/>
    <s v="YOUNG VERSACE"/>
    <s v="FW23"/>
    <s v="2023AI"/>
    <x v="0"/>
    <x v="1"/>
    <s v="RTW"/>
    <x v="10"/>
    <s v="SWEATSHIRT"/>
    <s v="EOS"/>
    <n v="0"/>
    <n v="0"/>
    <n v="0"/>
    <n v="0"/>
    <n v="0"/>
    <n v="0"/>
    <n v="1"/>
    <n v="1"/>
    <n v="0"/>
    <n v="0"/>
    <n v="0"/>
    <n v="0"/>
    <n v="0"/>
    <n v="0"/>
    <n v="280"/>
    <n v="280"/>
    <n v="1"/>
    <n v="280"/>
    <n v="280"/>
    <n v="47.6"/>
    <n v="47.6"/>
  </r>
  <r>
    <s v=""/>
    <n v="0"/>
    <s v="10105091A083172B130"/>
    <s v="10105091A083172B1308A"/>
    <n v="1010509"/>
    <s v="1A08317"/>
    <s v="2B130"/>
    <s v="8A"/>
    <s v="YOUNG VERSACE"/>
    <s v="FW23"/>
    <s v="2023AI"/>
    <x v="0"/>
    <x v="1"/>
    <s v="RTW"/>
    <x v="10"/>
    <s v="SWEATSHIRT"/>
    <s v="EOS"/>
    <n v="0"/>
    <n v="0"/>
    <n v="0"/>
    <n v="0"/>
    <n v="0"/>
    <n v="0"/>
    <n v="1"/>
    <n v="1"/>
    <n v="0"/>
    <n v="0"/>
    <n v="0"/>
    <n v="0"/>
    <n v="0"/>
    <n v="0"/>
    <n v="305"/>
    <n v="305"/>
    <n v="1"/>
    <n v="305"/>
    <n v="305"/>
    <n v="51.85"/>
    <n v="51.85"/>
  </r>
  <r>
    <s v="1011443_1A07564_6P920"/>
    <n v="1"/>
    <s v="10114431A075646P920"/>
    <s v="10114431A075646P9206-9M"/>
    <n v="1011443"/>
    <s v="1A07564"/>
    <s v="6P920"/>
    <s v="6-9M"/>
    <s v="YOUNG VERSACE"/>
    <s v="FW23"/>
    <s v="2023AI"/>
    <x v="0"/>
    <x v="1"/>
    <s v="RTW"/>
    <x v="10"/>
    <s v="SWEATSHIRT"/>
    <s v="EOS"/>
    <n v="0"/>
    <n v="0"/>
    <n v="1"/>
    <n v="0"/>
    <n v="0"/>
    <n v="0"/>
    <n v="0"/>
    <n v="1"/>
    <n v="0"/>
    <n v="0"/>
    <n v="240"/>
    <n v="0"/>
    <n v="0"/>
    <n v="0"/>
    <n v="0"/>
    <n v="240"/>
    <n v="1"/>
    <n v="240"/>
    <n v="240"/>
    <n v="40.800000000000004"/>
    <n v="40.800000000000004"/>
  </r>
  <r>
    <s v="1000052_1A07383_2PL10"/>
    <n v="1"/>
    <s v="10000521A073832PL10"/>
    <s v="10000521A073832PL105A"/>
    <n v="1000052"/>
    <s v="1A07383"/>
    <s v="2PL10"/>
    <s v="5A"/>
    <s v="YOUNG VERSACE"/>
    <s v="SS23"/>
    <s v="2023PE"/>
    <x v="0"/>
    <x v="1"/>
    <s v="RTW"/>
    <x v="10"/>
    <s v="T-SHIRT"/>
    <s v="EOS"/>
    <n v="0"/>
    <n v="0"/>
    <n v="0"/>
    <n v="0"/>
    <n v="0"/>
    <n v="1"/>
    <n v="0"/>
    <n v="1"/>
    <n v="0"/>
    <n v="0"/>
    <n v="0"/>
    <n v="0"/>
    <n v="0"/>
    <n v="295"/>
    <n v="0"/>
    <n v="295"/>
    <n v="1"/>
    <n v="295"/>
    <n v="295"/>
    <n v="50.150000000000006"/>
    <n v="50.150000000000006"/>
  </r>
  <r>
    <s v="1000152_1A07377_6W930"/>
    <n v="1"/>
    <s v="10001521A073776W930"/>
    <s v="10001521A073776W93012M18"/>
    <n v="1000152"/>
    <s v="1A07377"/>
    <s v="6W930"/>
    <s v="12M18"/>
    <s v="YOUNG VERSACE"/>
    <s v="SS23"/>
    <s v="2023PE"/>
    <x v="0"/>
    <x v="1"/>
    <s v="RTW"/>
    <x v="10"/>
    <s v="T-SHIRT"/>
    <s v="EOS"/>
    <n v="0"/>
    <n v="0"/>
    <n v="0"/>
    <n v="0"/>
    <n v="0"/>
    <n v="1"/>
    <n v="0"/>
    <n v="1"/>
    <n v="0"/>
    <n v="0"/>
    <n v="0"/>
    <n v="0"/>
    <n v="0"/>
    <n v="120"/>
    <n v="0"/>
    <n v="120"/>
    <n v="1"/>
    <n v="120"/>
    <n v="120"/>
    <n v="20.400000000000002"/>
    <n v="20.400000000000002"/>
  </r>
  <r>
    <s v=""/>
    <n v="0"/>
    <s v="10001521A073776W930"/>
    <s v="10001521A073776W93024M"/>
    <n v="1000152"/>
    <s v="1A07377"/>
    <s v="6W930"/>
    <s v="24M"/>
    <s v="YOUNG VERSACE"/>
    <s v="SS23"/>
    <s v="2023PE"/>
    <x v="0"/>
    <x v="1"/>
    <s v="RTW"/>
    <x v="10"/>
    <s v="T-SHIRT"/>
    <s v="EOS"/>
    <n v="0"/>
    <n v="0"/>
    <n v="0"/>
    <n v="0"/>
    <n v="0"/>
    <n v="1"/>
    <n v="0"/>
    <n v="1"/>
    <n v="0"/>
    <n v="0"/>
    <n v="0"/>
    <n v="0"/>
    <n v="0"/>
    <n v="120"/>
    <n v="0"/>
    <n v="120"/>
    <n v="1"/>
    <n v="120"/>
    <n v="120"/>
    <n v="20.400000000000002"/>
    <n v="20.400000000000002"/>
  </r>
  <r>
    <s v=""/>
    <n v="0"/>
    <s v="10001521A073776W930"/>
    <s v="10001521A073776W9309-12M"/>
    <n v="1000152"/>
    <s v="1A07377"/>
    <s v="6W930"/>
    <s v="9-12M"/>
    <s v="YOUNG VERSACE"/>
    <s v="SS23"/>
    <s v="2023PE"/>
    <x v="0"/>
    <x v="1"/>
    <s v="RTW"/>
    <x v="10"/>
    <s v="T-SHIRT"/>
    <s v="EOS"/>
    <n v="0"/>
    <n v="0"/>
    <n v="0"/>
    <n v="0"/>
    <n v="0"/>
    <n v="1"/>
    <n v="0"/>
    <n v="1"/>
    <n v="0"/>
    <n v="0"/>
    <n v="0"/>
    <n v="0"/>
    <n v="0"/>
    <n v="120"/>
    <n v="0"/>
    <n v="120"/>
    <n v="1"/>
    <n v="120"/>
    <n v="120"/>
    <n v="20.400000000000002"/>
    <n v="20.400000000000002"/>
  </r>
  <r>
    <s v="1000152_1A06462_6W780"/>
    <n v="1"/>
    <s v="10001521A064626W780"/>
    <s v="10001521A064626W7806-9M"/>
    <n v="1000152"/>
    <s v="1A06462"/>
    <s v="6W780"/>
    <s v="6-9M"/>
    <s v="YOUNG VERSACE"/>
    <s v="SS23"/>
    <s v="2023PE"/>
    <x v="0"/>
    <x v="1"/>
    <s v="RTW"/>
    <x v="10"/>
    <s v="T-SHIRT"/>
    <s v="EOS"/>
    <n v="0"/>
    <n v="0"/>
    <n v="0"/>
    <n v="0"/>
    <n v="0"/>
    <n v="1"/>
    <n v="0"/>
    <n v="1"/>
    <n v="0"/>
    <n v="0"/>
    <n v="0"/>
    <n v="0"/>
    <n v="0"/>
    <n v="115"/>
    <n v="0"/>
    <n v="115"/>
    <n v="1"/>
    <n v="115"/>
    <n v="115"/>
    <n v="19.55"/>
    <n v="19.55"/>
  </r>
  <r>
    <s v=""/>
    <n v="0"/>
    <s v="10001521A064626W780"/>
    <s v="10001521A064626W78012M18"/>
    <n v="1000152"/>
    <s v="1A06462"/>
    <s v="6W780"/>
    <s v="12M18"/>
    <s v="YOUNG VERSACE"/>
    <s v="SS23"/>
    <s v="2023PE"/>
    <x v="0"/>
    <x v="1"/>
    <s v="RTW"/>
    <x v="10"/>
    <s v="T-SHIRT"/>
    <s v="EOS"/>
    <n v="0"/>
    <n v="0"/>
    <n v="0"/>
    <n v="0"/>
    <n v="0"/>
    <n v="1"/>
    <n v="0"/>
    <n v="1"/>
    <n v="0"/>
    <n v="0"/>
    <n v="0"/>
    <n v="0"/>
    <n v="0"/>
    <n v="115"/>
    <n v="0"/>
    <n v="115"/>
    <n v="1"/>
    <n v="115"/>
    <n v="115"/>
    <n v="19.55"/>
    <n v="19.55"/>
  </r>
  <r>
    <s v=""/>
    <n v="0"/>
    <s v="10001521A064626W780"/>
    <s v="10001521A064626W78024M"/>
    <n v="1000152"/>
    <s v="1A06462"/>
    <s v="6W780"/>
    <s v="24M"/>
    <s v="YOUNG VERSACE"/>
    <s v="SS23"/>
    <s v="2023PE"/>
    <x v="0"/>
    <x v="1"/>
    <s v="RTW"/>
    <x v="10"/>
    <s v="T-SHIRT"/>
    <s v="EOS"/>
    <n v="0"/>
    <n v="0"/>
    <n v="0"/>
    <n v="0"/>
    <n v="0"/>
    <n v="1"/>
    <n v="0"/>
    <n v="1"/>
    <n v="0"/>
    <n v="0"/>
    <n v="0"/>
    <n v="0"/>
    <n v="0"/>
    <n v="115"/>
    <n v="0"/>
    <n v="115"/>
    <n v="1"/>
    <n v="115"/>
    <n v="115"/>
    <n v="19.55"/>
    <n v="19.55"/>
  </r>
  <r>
    <s v="1000152_1A06567_5W020"/>
    <n v="1"/>
    <s v="10001521A065675W020"/>
    <s v="10001521A065675W02018M24"/>
    <n v="1000152"/>
    <s v="1A06567"/>
    <s v="5W020"/>
    <s v="18M24"/>
    <s v="YOUNG VERSACE"/>
    <s v="SS23"/>
    <s v="2023PE"/>
    <x v="0"/>
    <x v="1"/>
    <s v="RTW"/>
    <x v="10"/>
    <s v="T-SHIRT"/>
    <s v="EOS"/>
    <n v="0"/>
    <n v="0"/>
    <n v="0"/>
    <n v="0"/>
    <n v="0"/>
    <n v="1"/>
    <n v="0"/>
    <n v="1"/>
    <n v="0"/>
    <n v="0"/>
    <n v="0"/>
    <n v="0"/>
    <n v="0"/>
    <n v="145"/>
    <n v="0"/>
    <n v="145"/>
    <n v="1"/>
    <n v="145"/>
    <n v="145"/>
    <n v="24.650000000000002"/>
    <n v="24.650000000000002"/>
  </r>
  <r>
    <s v=""/>
    <n v="0"/>
    <s v="10001521A065675W020"/>
    <s v="10001521A065675W02024M"/>
    <n v="1000152"/>
    <s v="1A06567"/>
    <s v="5W020"/>
    <s v="24M"/>
    <s v="YOUNG VERSACE"/>
    <s v="SS23"/>
    <s v="2023PE"/>
    <x v="0"/>
    <x v="1"/>
    <s v="RTW"/>
    <x v="10"/>
    <s v="T-SHIRT"/>
    <s v="EOS"/>
    <n v="0"/>
    <n v="0"/>
    <n v="0"/>
    <n v="0"/>
    <n v="0"/>
    <n v="1"/>
    <n v="0"/>
    <n v="1"/>
    <n v="0"/>
    <n v="0"/>
    <n v="0"/>
    <n v="0"/>
    <n v="0"/>
    <n v="145"/>
    <n v="0"/>
    <n v="145"/>
    <n v="1"/>
    <n v="145"/>
    <n v="145"/>
    <n v="24.650000000000002"/>
    <n v="24.650000000000002"/>
  </r>
  <r>
    <s v="1009113_1A06482_2W070"/>
    <n v="1"/>
    <s v="10091131A064822W070"/>
    <s v="10091131A064822W0706-9M"/>
    <n v="1009113"/>
    <s v="1A06482"/>
    <s v="2W070"/>
    <s v="6-9M"/>
    <s v="YOUNG VERSACE"/>
    <s v="SS23"/>
    <s v="2023PE"/>
    <x v="0"/>
    <x v="1"/>
    <s v="RTW"/>
    <x v="10"/>
    <s v="T-SHIRT"/>
    <s v="EOS"/>
    <n v="0"/>
    <n v="0"/>
    <n v="0"/>
    <n v="0"/>
    <n v="0"/>
    <n v="1"/>
    <n v="0"/>
    <n v="1"/>
    <n v="0"/>
    <n v="0"/>
    <n v="0"/>
    <n v="0"/>
    <n v="0"/>
    <n v="125"/>
    <n v="0"/>
    <n v="125"/>
    <n v="1"/>
    <n v="125"/>
    <n v="125"/>
    <n v="21.25"/>
    <n v="21.25"/>
  </r>
  <r>
    <s v=""/>
    <n v="0"/>
    <s v="10091131A064822W070"/>
    <s v="10091131A064822W07012M18"/>
    <n v="1009113"/>
    <s v="1A06482"/>
    <s v="2W070"/>
    <s v="12M18"/>
    <s v="YOUNG VERSACE"/>
    <s v="SS23"/>
    <s v="2023PE"/>
    <x v="0"/>
    <x v="1"/>
    <s v="RTW"/>
    <x v="10"/>
    <s v="T-SHIRT"/>
    <s v="EOS"/>
    <n v="0"/>
    <n v="0"/>
    <n v="0"/>
    <n v="0"/>
    <n v="0"/>
    <n v="1"/>
    <n v="0"/>
    <n v="1"/>
    <n v="0"/>
    <n v="0"/>
    <n v="0"/>
    <n v="0"/>
    <n v="0"/>
    <n v="125"/>
    <n v="0"/>
    <n v="125"/>
    <n v="1"/>
    <n v="125"/>
    <n v="125"/>
    <n v="21.25"/>
    <n v="21.25"/>
  </r>
  <r>
    <s v=""/>
    <n v="0"/>
    <s v="10091131A064822W070"/>
    <s v="10091131A064822W07018M24"/>
    <n v="1009113"/>
    <s v="1A06482"/>
    <s v="2W070"/>
    <s v="18M24"/>
    <s v="YOUNG VERSACE"/>
    <s v="SS23"/>
    <s v="2023PE"/>
    <x v="0"/>
    <x v="1"/>
    <s v="RTW"/>
    <x v="10"/>
    <s v="T-SHIRT"/>
    <s v="EOS"/>
    <n v="0"/>
    <n v="0"/>
    <n v="0"/>
    <n v="0"/>
    <n v="0"/>
    <n v="1"/>
    <n v="0"/>
    <n v="1"/>
    <n v="0"/>
    <n v="0"/>
    <n v="0"/>
    <n v="0"/>
    <n v="0"/>
    <n v="125"/>
    <n v="0"/>
    <n v="125"/>
    <n v="1"/>
    <n v="125"/>
    <n v="125"/>
    <n v="21.25"/>
    <n v="21.25"/>
  </r>
  <r>
    <s v=""/>
    <n v="0"/>
    <s v="10091131A064822W070"/>
    <s v="10091131A064822W0709-12M"/>
    <n v="1009113"/>
    <s v="1A06482"/>
    <s v="2W070"/>
    <s v="9-12M"/>
    <s v="YOUNG VERSACE"/>
    <s v="SS23"/>
    <s v="2023PE"/>
    <x v="0"/>
    <x v="1"/>
    <s v="RTW"/>
    <x v="10"/>
    <s v="T-SHIRT"/>
    <s v="EOS"/>
    <n v="0"/>
    <n v="0"/>
    <n v="0"/>
    <n v="0"/>
    <n v="0"/>
    <n v="1"/>
    <n v="0"/>
    <n v="1"/>
    <n v="0"/>
    <n v="0"/>
    <n v="0"/>
    <n v="0"/>
    <n v="0"/>
    <n v="125"/>
    <n v="0"/>
    <n v="125"/>
    <n v="1"/>
    <n v="125"/>
    <n v="125"/>
    <n v="21.25"/>
    <n v="21.25"/>
  </r>
  <r>
    <s v="1009113_1A06482_2L690"/>
    <n v="1"/>
    <s v="10091131A064822L690"/>
    <s v="10091131A064822L69018M24"/>
    <n v="1009113"/>
    <s v="1A06482"/>
    <s v="2L690"/>
    <s v="18M24"/>
    <s v="YOUNG VERSACE"/>
    <s v="SS23"/>
    <s v="2023PE"/>
    <x v="0"/>
    <x v="1"/>
    <s v="RTW"/>
    <x v="10"/>
    <s v="T-SHIRT"/>
    <s v="EOS"/>
    <n v="0"/>
    <n v="0"/>
    <n v="0"/>
    <n v="0"/>
    <n v="0"/>
    <n v="1"/>
    <n v="0"/>
    <n v="1"/>
    <n v="0"/>
    <n v="0"/>
    <n v="0"/>
    <n v="0"/>
    <n v="0"/>
    <n v="125"/>
    <n v="0"/>
    <n v="125"/>
    <n v="1"/>
    <n v="125"/>
    <n v="125"/>
    <n v="21.25"/>
    <n v="21.25"/>
  </r>
  <r>
    <s v="1000052_1A09689_2W070"/>
    <n v="1"/>
    <s v="10000521A096892W070"/>
    <s v="10000521A096892W07012A"/>
    <n v="1000052"/>
    <s v="1A09689"/>
    <s v="2W070"/>
    <s v="12A"/>
    <s v="YOUNG VERSACE"/>
    <s v="SS24"/>
    <s v="2024PE"/>
    <x v="0"/>
    <x v="1"/>
    <s v="RTW"/>
    <x v="10"/>
    <s v="T-SHIRT"/>
    <s v="EOS"/>
    <n v="0"/>
    <n v="0"/>
    <n v="0"/>
    <n v="0"/>
    <n v="0"/>
    <n v="0"/>
    <n v="1"/>
    <n v="1"/>
    <n v="0"/>
    <n v="0"/>
    <n v="0"/>
    <n v="0"/>
    <n v="0"/>
    <n v="0"/>
    <n v="130"/>
    <n v="130"/>
    <n v="1"/>
    <n v="130"/>
    <n v="130"/>
    <n v="22.1"/>
    <n v="22.1"/>
  </r>
  <r>
    <s v="1000052_1A09709_2W300"/>
    <n v="1"/>
    <s v="10000521A097092W300"/>
    <s v="10000521A097092W3005A"/>
    <n v="1000052"/>
    <s v="1A09709"/>
    <s v="2W300"/>
    <s v="5A"/>
    <s v="YOUNG VERSACE"/>
    <s v="SS24"/>
    <s v="2024PE"/>
    <x v="0"/>
    <x v="1"/>
    <s v="RTW"/>
    <x v="10"/>
    <s v="T-SHIRT"/>
    <s v="EOS"/>
    <n v="0"/>
    <n v="0"/>
    <n v="0"/>
    <n v="0"/>
    <n v="0"/>
    <n v="0"/>
    <n v="2"/>
    <n v="2"/>
    <n v="0"/>
    <n v="0"/>
    <n v="0"/>
    <n v="0"/>
    <n v="0"/>
    <n v="0"/>
    <n v="280"/>
    <n v="280"/>
    <n v="2"/>
    <n v="140"/>
    <n v="280"/>
    <n v="23.8"/>
    <n v="47.6"/>
  </r>
  <r>
    <s v=""/>
    <n v="0"/>
    <s v="10000521A097092W300"/>
    <s v="10000521A097092W3006A"/>
    <n v="1000052"/>
    <s v="1A09709"/>
    <s v="2W300"/>
    <s v="6A"/>
    <s v="YOUNG VERSACE"/>
    <s v="SS24"/>
    <s v="2024PE"/>
    <x v="0"/>
    <x v="1"/>
    <s v="RTW"/>
    <x v="10"/>
    <s v="T-SHIRT"/>
    <s v="EOS"/>
    <n v="0"/>
    <n v="0"/>
    <n v="0"/>
    <n v="0"/>
    <n v="0"/>
    <n v="0"/>
    <n v="2"/>
    <n v="2"/>
    <n v="0"/>
    <n v="0"/>
    <n v="0"/>
    <n v="0"/>
    <n v="0"/>
    <n v="0"/>
    <n v="280"/>
    <n v="280"/>
    <n v="2"/>
    <n v="140"/>
    <n v="280"/>
    <n v="23.8"/>
    <n v="47.6"/>
  </r>
  <r>
    <s v=""/>
    <n v="0"/>
    <s v="10000521A097092W300"/>
    <s v="10000521A097092W3008A"/>
    <n v="1000052"/>
    <s v="1A09709"/>
    <s v="2W300"/>
    <s v="8A"/>
    <s v="YOUNG VERSACE"/>
    <s v="SS24"/>
    <s v="2024PE"/>
    <x v="0"/>
    <x v="1"/>
    <s v="RTW"/>
    <x v="10"/>
    <s v="T-SHIRT"/>
    <s v="EOS"/>
    <n v="0"/>
    <n v="0"/>
    <n v="0"/>
    <n v="0"/>
    <n v="0"/>
    <n v="0"/>
    <n v="1"/>
    <n v="1"/>
    <n v="0"/>
    <n v="0"/>
    <n v="0"/>
    <n v="0"/>
    <n v="0"/>
    <n v="0"/>
    <n v="150"/>
    <n v="150"/>
    <n v="1"/>
    <n v="150"/>
    <n v="150"/>
    <n v="25.500000000000004"/>
    <n v="25.500000000000004"/>
  </r>
  <r>
    <s v=""/>
    <n v="0"/>
    <s v="10000521A097092W300"/>
    <s v="10000521A097092W30010A"/>
    <n v="1000052"/>
    <s v="1A09709"/>
    <s v="2W300"/>
    <s v="10A"/>
    <s v="YOUNG VERSACE"/>
    <s v="SS24"/>
    <s v="2024PE"/>
    <x v="0"/>
    <x v="1"/>
    <s v="RTW"/>
    <x v="10"/>
    <s v="T-SHIRT"/>
    <s v="EOS"/>
    <n v="0"/>
    <n v="0"/>
    <n v="0"/>
    <n v="0"/>
    <n v="0"/>
    <n v="0"/>
    <n v="2"/>
    <n v="2"/>
    <n v="0"/>
    <n v="0"/>
    <n v="0"/>
    <n v="0"/>
    <n v="0"/>
    <n v="0"/>
    <n v="300"/>
    <n v="300"/>
    <n v="2"/>
    <n v="150"/>
    <n v="300"/>
    <n v="25.500000000000004"/>
    <n v="51.000000000000007"/>
  </r>
  <r>
    <s v="1000052_1A09709_2PR20"/>
    <n v="1"/>
    <s v="10000521A097092PR20"/>
    <s v="10000521A097092PR204A"/>
    <n v="1000052"/>
    <s v="1A09709"/>
    <s v="2PR20"/>
    <s v="4A"/>
    <s v="YOUNG VERSACE"/>
    <s v="SS24"/>
    <s v="2024PE"/>
    <x v="0"/>
    <x v="1"/>
    <s v="RTW"/>
    <x v="10"/>
    <s v="T-SHIRT"/>
    <s v="EOS"/>
    <n v="0"/>
    <n v="0"/>
    <n v="0"/>
    <n v="0"/>
    <n v="0"/>
    <n v="0"/>
    <n v="1"/>
    <n v="1"/>
    <n v="0"/>
    <n v="0"/>
    <n v="0"/>
    <n v="0"/>
    <n v="0"/>
    <n v="0"/>
    <n v="140"/>
    <n v="140"/>
    <n v="1"/>
    <n v="140"/>
    <n v="140"/>
    <n v="23.8"/>
    <n v="23.8"/>
  </r>
  <r>
    <s v=""/>
    <n v="0"/>
    <s v="10000521A097092PR20"/>
    <s v="10000521A097092PR206A"/>
    <n v="1000052"/>
    <s v="1A09709"/>
    <s v="2PR20"/>
    <s v="6A"/>
    <s v="YOUNG VERSACE"/>
    <s v="SS24"/>
    <s v="2024PE"/>
    <x v="0"/>
    <x v="1"/>
    <s v="RTW"/>
    <x v="10"/>
    <s v="T-SHIRT"/>
    <s v="EOS"/>
    <n v="0"/>
    <n v="0"/>
    <n v="0"/>
    <n v="0"/>
    <n v="0"/>
    <n v="0"/>
    <n v="2"/>
    <n v="2"/>
    <n v="0"/>
    <n v="0"/>
    <n v="0"/>
    <n v="0"/>
    <n v="0"/>
    <n v="0"/>
    <n v="280"/>
    <n v="280"/>
    <n v="2"/>
    <n v="140"/>
    <n v="280"/>
    <n v="23.8"/>
    <n v="47.6"/>
  </r>
  <r>
    <s v=""/>
    <n v="0"/>
    <s v="10000521A097092PR20"/>
    <s v="10000521A097092PR2010A"/>
    <n v="1000052"/>
    <s v="1A09709"/>
    <s v="2PR20"/>
    <s v="10A"/>
    <s v="YOUNG VERSACE"/>
    <s v="SS24"/>
    <s v="2024PE"/>
    <x v="0"/>
    <x v="1"/>
    <s v="RTW"/>
    <x v="10"/>
    <s v="T-SHIRT"/>
    <s v="EOS"/>
    <n v="0"/>
    <n v="0"/>
    <n v="0"/>
    <n v="0"/>
    <n v="0"/>
    <n v="0"/>
    <n v="1"/>
    <n v="1"/>
    <n v="0"/>
    <n v="0"/>
    <n v="0"/>
    <n v="0"/>
    <n v="0"/>
    <n v="0"/>
    <n v="150"/>
    <n v="150"/>
    <n v="1"/>
    <n v="150"/>
    <n v="150"/>
    <n v="25.500000000000004"/>
    <n v="25.500000000000004"/>
  </r>
  <r>
    <s v="1000052_1A10218_2W100"/>
    <n v="1"/>
    <s v="10000521A102182W100"/>
    <s v="10000521A102182W1005A"/>
    <n v="1000052"/>
    <s v="1A10218"/>
    <s v="2W100"/>
    <s v="5A"/>
    <s v="YOUNG VERSACE"/>
    <s v="SS24"/>
    <s v="2024PE"/>
    <x v="0"/>
    <x v="1"/>
    <s v="RTW"/>
    <x v="10"/>
    <s v="T-SHIRT"/>
    <s v="EOS"/>
    <n v="0"/>
    <n v="0"/>
    <n v="0"/>
    <n v="0"/>
    <n v="0"/>
    <n v="0"/>
    <n v="2"/>
    <n v="2"/>
    <n v="0"/>
    <n v="0"/>
    <n v="0"/>
    <n v="0"/>
    <n v="0"/>
    <n v="0"/>
    <n v="280"/>
    <n v="280"/>
    <n v="2"/>
    <n v="140"/>
    <n v="280"/>
    <n v="23.8"/>
    <n v="47.6"/>
  </r>
  <r>
    <s v=""/>
    <n v="0"/>
    <s v="10000521A102182W100"/>
    <s v="10000521A102182W1006A"/>
    <n v="1000052"/>
    <s v="1A10218"/>
    <s v="2W100"/>
    <s v="6A"/>
    <s v="YOUNG VERSACE"/>
    <s v="SS24"/>
    <s v="2024PE"/>
    <x v="0"/>
    <x v="1"/>
    <s v="RTW"/>
    <x v="10"/>
    <s v="T-SHIRT"/>
    <s v="EOS"/>
    <n v="0"/>
    <n v="0"/>
    <n v="0"/>
    <n v="0"/>
    <n v="0"/>
    <n v="0"/>
    <n v="1"/>
    <n v="1"/>
    <n v="0"/>
    <n v="0"/>
    <n v="0"/>
    <n v="0"/>
    <n v="0"/>
    <n v="0"/>
    <n v="140"/>
    <n v="140"/>
    <n v="1"/>
    <n v="140"/>
    <n v="140"/>
    <n v="23.8"/>
    <n v="23.8"/>
  </r>
  <r>
    <s v="1000052_1A11169_2W070"/>
    <n v="1"/>
    <s v="10000521A111692W070"/>
    <s v="10000521A111692W0706A"/>
    <n v="1000052"/>
    <s v="1A11169"/>
    <s v="2W070"/>
    <s v="6A"/>
    <s v="YOUNG VERSACE"/>
    <s v="SS24"/>
    <s v="2024PE"/>
    <x v="0"/>
    <x v="1"/>
    <s v="RTW"/>
    <x v="10"/>
    <s v="T-SHIRT"/>
    <s v="EOS"/>
    <n v="0"/>
    <n v="0"/>
    <n v="0"/>
    <n v="0"/>
    <n v="0"/>
    <n v="0"/>
    <n v="1"/>
    <n v="1"/>
    <n v="0"/>
    <n v="0"/>
    <n v="0"/>
    <n v="0"/>
    <n v="0"/>
    <n v="0"/>
    <n v="180"/>
    <n v="180"/>
    <n v="1"/>
    <n v="180"/>
    <n v="180"/>
    <n v="30.6"/>
    <n v="30.6"/>
  </r>
  <r>
    <s v=""/>
    <n v="0"/>
    <s v="10000521A111692W070"/>
    <s v="10000521A111692W07010A"/>
    <n v="1000052"/>
    <s v="1A11169"/>
    <s v="2W070"/>
    <s v="10A"/>
    <s v="YOUNG VERSACE"/>
    <s v="SS24"/>
    <s v="2024PE"/>
    <x v="0"/>
    <x v="1"/>
    <s v="RTW"/>
    <x v="10"/>
    <s v="T-SHIRT"/>
    <s v="EOS"/>
    <n v="0"/>
    <n v="0"/>
    <n v="0"/>
    <n v="0"/>
    <n v="0"/>
    <n v="0"/>
    <n v="1"/>
    <n v="1"/>
    <n v="0"/>
    <n v="0"/>
    <n v="0"/>
    <n v="0"/>
    <n v="0"/>
    <n v="0"/>
    <n v="195"/>
    <n v="195"/>
    <n v="1"/>
    <n v="195"/>
    <n v="195"/>
    <n v="33.150000000000006"/>
    <n v="33.150000000000006"/>
  </r>
  <r>
    <s v="1000152_1A09975_2W070"/>
    <n v="1"/>
    <s v="10001521A099752W070"/>
    <s v="10001521A099752W07012M18"/>
    <n v="1000152"/>
    <s v="1A09975"/>
    <s v="2W070"/>
    <s v="12M18"/>
    <s v="YOUNG VERSACE"/>
    <s v="SS24"/>
    <s v="2024PE"/>
    <x v="0"/>
    <x v="1"/>
    <s v="RTW"/>
    <x v="10"/>
    <s v="T-SHIRT"/>
    <s v="EOS"/>
    <n v="0"/>
    <n v="0"/>
    <n v="0"/>
    <n v="0"/>
    <n v="0"/>
    <n v="0"/>
    <n v="1"/>
    <n v="1"/>
    <n v="0"/>
    <n v="0"/>
    <n v="0"/>
    <n v="0"/>
    <n v="0"/>
    <n v="0"/>
    <n v="110"/>
    <n v="110"/>
    <n v="1"/>
    <n v="110"/>
    <n v="110"/>
    <n v="18.700000000000003"/>
    <n v="18.700000000000003"/>
  </r>
  <r>
    <s v=""/>
    <n v="0"/>
    <s v="10001521A099752W070"/>
    <s v="10001521A099752W0709-12M"/>
    <n v="1000152"/>
    <s v="1A09975"/>
    <s v="2W070"/>
    <s v="9-12M"/>
    <s v="YOUNG VERSACE"/>
    <s v="SS24"/>
    <s v="2024PE"/>
    <x v="0"/>
    <x v="1"/>
    <s v="RTW"/>
    <x v="10"/>
    <s v="T-SHIRT"/>
    <s v="EOS"/>
    <n v="0"/>
    <n v="0"/>
    <n v="0"/>
    <n v="0"/>
    <n v="0"/>
    <n v="0"/>
    <n v="1"/>
    <n v="1"/>
    <n v="0"/>
    <n v="0"/>
    <n v="0"/>
    <n v="0"/>
    <n v="0"/>
    <n v="0"/>
    <n v="110"/>
    <n v="110"/>
    <n v="1"/>
    <n v="110"/>
    <n v="110"/>
    <n v="18.700000000000003"/>
    <n v="18.700000000000003"/>
  </r>
  <r>
    <s v="1000152_1A09976_2WL10"/>
    <n v="1"/>
    <s v="10001521A099762WL10"/>
    <s v="10001521A099762WL109-12M"/>
    <n v="1000152"/>
    <s v="1A09976"/>
    <s v="2WL10"/>
    <s v="9-12M"/>
    <s v="YOUNG VERSACE"/>
    <s v="SS24"/>
    <s v="2024PE"/>
    <x v="0"/>
    <x v="1"/>
    <s v="RTW"/>
    <x v="10"/>
    <s v="T-SHIRT"/>
    <s v="EOS"/>
    <n v="0"/>
    <n v="0"/>
    <n v="0"/>
    <n v="0"/>
    <n v="0"/>
    <n v="0"/>
    <n v="2"/>
    <n v="2"/>
    <n v="0"/>
    <n v="0"/>
    <n v="0"/>
    <n v="0"/>
    <n v="0"/>
    <n v="0"/>
    <n v="240"/>
    <n v="240"/>
    <n v="2"/>
    <n v="120"/>
    <n v="240"/>
    <n v="20.400000000000002"/>
    <n v="40.800000000000004"/>
  </r>
  <r>
    <s v="1009092_1A09706_6WC00"/>
    <n v="1"/>
    <s v="10090921A097066WC00"/>
    <s v="10090921A097066WC004A"/>
    <n v="1009092"/>
    <s v="1A09706"/>
    <s v="6WC00"/>
    <s v="4A"/>
    <s v="YOUNG VERSACE"/>
    <s v="SS24"/>
    <s v="2024PE"/>
    <x v="0"/>
    <x v="1"/>
    <s v="RTW"/>
    <x v="10"/>
    <s v="T-SHIRT"/>
    <s v="EOS"/>
    <n v="0"/>
    <n v="0"/>
    <n v="0"/>
    <n v="0"/>
    <n v="0"/>
    <n v="0"/>
    <n v="2"/>
    <n v="2"/>
    <n v="0"/>
    <n v="0"/>
    <n v="0"/>
    <n v="0"/>
    <n v="0"/>
    <n v="0"/>
    <n v="320"/>
    <n v="320"/>
    <n v="2"/>
    <n v="160"/>
    <n v="320"/>
    <n v="27.200000000000003"/>
    <n v="54.400000000000006"/>
  </r>
  <r>
    <s v=""/>
    <n v="0"/>
    <s v="10090921A097066WC00"/>
    <s v="10090921A097066WC005A"/>
    <n v="1009092"/>
    <s v="1A09706"/>
    <s v="6WC00"/>
    <s v="5A"/>
    <s v="YOUNG VERSACE"/>
    <s v="SS24"/>
    <s v="2024PE"/>
    <x v="0"/>
    <x v="1"/>
    <s v="RTW"/>
    <x v="10"/>
    <s v="T-SHIRT"/>
    <s v="EOS"/>
    <n v="0"/>
    <n v="0"/>
    <n v="0"/>
    <n v="0"/>
    <n v="0"/>
    <n v="0"/>
    <n v="2"/>
    <n v="2"/>
    <n v="0"/>
    <n v="0"/>
    <n v="0"/>
    <n v="0"/>
    <n v="0"/>
    <n v="0"/>
    <n v="320"/>
    <n v="320"/>
    <n v="2"/>
    <n v="160"/>
    <n v="320"/>
    <n v="27.200000000000003"/>
    <n v="54.400000000000006"/>
  </r>
  <r>
    <s v=""/>
    <n v="0"/>
    <s v="10090921A097066WC00"/>
    <s v="10090921A097066WC006A"/>
    <n v="1009092"/>
    <s v="1A09706"/>
    <s v="6WC00"/>
    <s v="6A"/>
    <s v="YOUNG VERSACE"/>
    <s v="SS24"/>
    <s v="2024PE"/>
    <x v="0"/>
    <x v="1"/>
    <s v="RTW"/>
    <x v="10"/>
    <s v="T-SHIRT"/>
    <s v="EOS"/>
    <n v="0"/>
    <n v="0"/>
    <n v="0"/>
    <n v="0"/>
    <n v="0"/>
    <n v="0"/>
    <n v="1"/>
    <n v="1"/>
    <n v="0"/>
    <n v="0"/>
    <n v="0"/>
    <n v="0"/>
    <n v="0"/>
    <n v="0"/>
    <n v="160"/>
    <n v="160"/>
    <n v="1"/>
    <n v="160"/>
    <n v="160"/>
    <n v="27.200000000000003"/>
    <n v="27.200000000000003"/>
  </r>
  <r>
    <s v=""/>
    <n v="0"/>
    <s v="10090921A097066WC00"/>
    <s v="10090921A097066WC0010A"/>
    <n v="1009092"/>
    <s v="1A09706"/>
    <s v="6WC00"/>
    <s v="10A"/>
    <s v="YOUNG VERSACE"/>
    <s v="SS24"/>
    <s v="2024PE"/>
    <x v="0"/>
    <x v="1"/>
    <s v="RTW"/>
    <x v="10"/>
    <s v="T-SHIRT"/>
    <s v="EOS"/>
    <n v="0"/>
    <n v="0"/>
    <n v="0"/>
    <n v="0"/>
    <n v="0"/>
    <n v="0"/>
    <n v="2"/>
    <n v="2"/>
    <n v="0"/>
    <n v="0"/>
    <n v="0"/>
    <n v="0"/>
    <n v="0"/>
    <n v="0"/>
    <n v="350"/>
    <n v="350"/>
    <n v="2"/>
    <n v="175"/>
    <n v="350"/>
    <n v="29.750000000000004"/>
    <n v="59.500000000000007"/>
  </r>
  <r>
    <s v=""/>
    <n v="0"/>
    <s v="10090921A097066WC00"/>
    <s v="10090921A097066WC0012A"/>
    <n v="1009092"/>
    <s v="1A09706"/>
    <s v="6WC00"/>
    <s v="12A"/>
    <s v="YOUNG VERSACE"/>
    <s v="SS24"/>
    <s v="2024PE"/>
    <x v="0"/>
    <x v="1"/>
    <s v="RTW"/>
    <x v="10"/>
    <s v="T-SHIRT"/>
    <s v="EOS"/>
    <n v="0"/>
    <n v="0"/>
    <n v="0"/>
    <n v="0"/>
    <n v="0"/>
    <n v="0"/>
    <n v="1"/>
    <n v="1"/>
    <n v="0"/>
    <n v="0"/>
    <n v="0"/>
    <n v="0"/>
    <n v="0"/>
    <n v="0"/>
    <n v="175"/>
    <n v="175"/>
    <n v="1"/>
    <n v="175"/>
    <n v="175"/>
    <n v="29.750000000000004"/>
    <n v="29.750000000000004"/>
  </r>
  <r>
    <s v=""/>
    <n v="0"/>
    <s v="10090921A097066WC00"/>
    <s v="10090921A097066WC0014A"/>
    <n v="1009092"/>
    <s v="1A09706"/>
    <s v="6WC00"/>
    <s v="14A"/>
    <s v="YOUNG VERSACE"/>
    <s v="SS24"/>
    <s v="2024PE"/>
    <x v="0"/>
    <x v="1"/>
    <s v="RTW"/>
    <x v="10"/>
    <s v="T-SHIRT"/>
    <s v="EOS"/>
    <n v="0"/>
    <n v="0"/>
    <n v="0"/>
    <n v="0"/>
    <n v="0"/>
    <n v="0"/>
    <n v="1"/>
    <n v="1"/>
    <n v="0"/>
    <n v="0"/>
    <n v="0"/>
    <n v="0"/>
    <n v="0"/>
    <n v="0"/>
    <n v="175"/>
    <n v="175"/>
    <n v="1"/>
    <n v="175"/>
    <n v="175"/>
    <n v="29.750000000000004"/>
    <n v="29.750000000000004"/>
  </r>
  <r>
    <s v="1009092_1A09707_2W310"/>
    <n v="1"/>
    <s v="10090921A097072W310"/>
    <s v="10090921A097072W3104A"/>
    <n v="1009092"/>
    <s v="1A09707"/>
    <s v="2W310"/>
    <s v="4A"/>
    <s v="YOUNG VERSACE"/>
    <s v="SS24"/>
    <s v="2024PE"/>
    <x v="0"/>
    <x v="1"/>
    <s v="RTW"/>
    <x v="10"/>
    <s v="T-SHIRT"/>
    <s v="EOS"/>
    <n v="0"/>
    <n v="0"/>
    <n v="0"/>
    <n v="0"/>
    <n v="0"/>
    <n v="0"/>
    <n v="1"/>
    <n v="1"/>
    <n v="0"/>
    <n v="0"/>
    <n v="0"/>
    <n v="0"/>
    <n v="0"/>
    <n v="0"/>
    <n v="160"/>
    <n v="160"/>
    <n v="1"/>
    <n v="160"/>
    <n v="160"/>
    <n v="27.200000000000003"/>
    <n v="27.200000000000003"/>
  </r>
  <r>
    <s v=""/>
    <n v="0"/>
    <s v="10090921A097072W310"/>
    <s v="10090921A097072W3105A"/>
    <n v="1009092"/>
    <s v="1A09707"/>
    <s v="2W310"/>
    <s v="5A"/>
    <s v="YOUNG VERSACE"/>
    <s v="SS24"/>
    <s v="2024PE"/>
    <x v="0"/>
    <x v="1"/>
    <s v="RTW"/>
    <x v="10"/>
    <s v="T-SHIRT"/>
    <s v="EOS"/>
    <n v="0"/>
    <n v="0"/>
    <n v="0"/>
    <n v="0"/>
    <n v="0"/>
    <n v="0"/>
    <n v="3"/>
    <n v="3"/>
    <n v="0"/>
    <n v="0"/>
    <n v="0"/>
    <n v="0"/>
    <n v="0"/>
    <n v="0"/>
    <n v="480"/>
    <n v="480"/>
    <n v="3"/>
    <n v="160"/>
    <n v="480"/>
    <n v="27.200000000000003"/>
    <n v="81.600000000000009"/>
  </r>
  <r>
    <s v=""/>
    <n v="0"/>
    <s v="10090921A097072W310"/>
    <s v="10090921A097072W3106A"/>
    <n v="1009092"/>
    <s v="1A09707"/>
    <s v="2W310"/>
    <s v="6A"/>
    <s v="YOUNG VERSACE"/>
    <s v="SS24"/>
    <s v="2024PE"/>
    <x v="0"/>
    <x v="1"/>
    <s v="RTW"/>
    <x v="10"/>
    <s v="T-SHIRT"/>
    <s v="EOS"/>
    <n v="0"/>
    <n v="0"/>
    <n v="0"/>
    <n v="0"/>
    <n v="0"/>
    <n v="0"/>
    <n v="1"/>
    <n v="1"/>
    <n v="0"/>
    <n v="0"/>
    <n v="0"/>
    <n v="0"/>
    <n v="0"/>
    <n v="0"/>
    <n v="160"/>
    <n v="160"/>
    <n v="1"/>
    <n v="160"/>
    <n v="160"/>
    <n v="27.200000000000003"/>
    <n v="27.200000000000003"/>
  </r>
  <r>
    <s v=""/>
    <n v="0"/>
    <s v="10090921A097072W310"/>
    <s v="10090921A097072W3108A"/>
    <n v="1009092"/>
    <s v="1A09707"/>
    <s v="2W310"/>
    <s v="8A"/>
    <s v="YOUNG VERSACE"/>
    <s v="SS24"/>
    <s v="2024PE"/>
    <x v="0"/>
    <x v="1"/>
    <s v="RTW"/>
    <x v="10"/>
    <s v="T-SHIRT"/>
    <s v="EOS"/>
    <n v="0"/>
    <n v="0"/>
    <n v="0"/>
    <n v="0"/>
    <n v="0"/>
    <n v="0"/>
    <n v="1"/>
    <n v="1"/>
    <n v="0"/>
    <n v="0"/>
    <n v="0"/>
    <n v="0"/>
    <n v="0"/>
    <n v="0"/>
    <n v="175"/>
    <n v="175"/>
    <n v="1"/>
    <n v="175"/>
    <n v="175"/>
    <n v="29.750000000000004"/>
    <n v="29.750000000000004"/>
  </r>
  <r>
    <s v=""/>
    <n v="0"/>
    <s v="10090921A097072W310"/>
    <s v="10090921A097072W31010A"/>
    <n v="1009092"/>
    <s v="1A09707"/>
    <s v="2W310"/>
    <s v="10A"/>
    <s v="YOUNG VERSACE"/>
    <s v="SS24"/>
    <s v="2024PE"/>
    <x v="0"/>
    <x v="1"/>
    <s v="RTW"/>
    <x v="10"/>
    <s v="T-SHIRT"/>
    <s v="EOS"/>
    <n v="0"/>
    <n v="0"/>
    <n v="0"/>
    <n v="0"/>
    <n v="0"/>
    <n v="0"/>
    <n v="1"/>
    <n v="1"/>
    <n v="0"/>
    <n v="0"/>
    <n v="0"/>
    <n v="0"/>
    <n v="0"/>
    <n v="0"/>
    <n v="175"/>
    <n v="175"/>
    <n v="1"/>
    <n v="175"/>
    <n v="175"/>
    <n v="29.750000000000004"/>
    <n v="29.750000000000004"/>
  </r>
  <r>
    <s v=""/>
    <n v="0"/>
    <s v="10090921A097072W310"/>
    <s v="10090921A097072W31014A"/>
    <n v="1009092"/>
    <s v="1A09707"/>
    <s v="2W310"/>
    <s v="14A"/>
    <s v="YOUNG VERSACE"/>
    <s v="SS24"/>
    <s v="2024PE"/>
    <x v="0"/>
    <x v="1"/>
    <s v="RTW"/>
    <x v="10"/>
    <s v="T-SHIRT"/>
    <s v="EOS"/>
    <n v="0"/>
    <n v="0"/>
    <n v="0"/>
    <n v="0"/>
    <n v="0"/>
    <n v="0"/>
    <n v="1"/>
    <n v="1"/>
    <n v="0"/>
    <n v="0"/>
    <n v="0"/>
    <n v="0"/>
    <n v="0"/>
    <n v="0"/>
    <n v="175"/>
    <n v="175"/>
    <n v="1"/>
    <n v="175"/>
    <n v="175"/>
    <n v="29.750000000000004"/>
    <n v="29.750000000000004"/>
  </r>
  <r>
    <s v="1014028_1A09970_2P470"/>
    <n v="1"/>
    <s v="10140281A099702P470"/>
    <s v="10140281A099702P4706-9M"/>
    <n v="1014028"/>
    <s v="1A09970"/>
    <s v="2P470"/>
    <s v="6-9M"/>
    <s v="YOUNG VERSACE"/>
    <s v="SS24"/>
    <s v="2024PE"/>
    <x v="0"/>
    <x v="1"/>
    <s v="RTW"/>
    <x v="10"/>
    <s v="T-SHIRT"/>
    <s v="EOS"/>
    <n v="0"/>
    <n v="0"/>
    <n v="0"/>
    <n v="0"/>
    <n v="0"/>
    <n v="0"/>
    <n v="1"/>
    <n v="1"/>
    <n v="0"/>
    <n v="0"/>
    <n v="0"/>
    <n v="0"/>
    <n v="0"/>
    <n v="0"/>
    <n v="110"/>
    <n v="110"/>
    <n v="1"/>
    <n v="110"/>
    <n v="110"/>
    <n v="18.700000000000003"/>
    <n v="18.700000000000003"/>
  </r>
  <r>
    <s v=""/>
    <n v="0"/>
    <s v="10140281A099702P470"/>
    <s v="10140281A099702P4709-12M"/>
    <n v="1014028"/>
    <s v="1A09970"/>
    <s v="2P470"/>
    <s v="9-12M"/>
    <s v="YOUNG VERSACE"/>
    <s v="SS24"/>
    <s v="2024PE"/>
    <x v="0"/>
    <x v="1"/>
    <s v="RTW"/>
    <x v="10"/>
    <s v="T-SHIRT"/>
    <s v="EOS"/>
    <n v="0"/>
    <n v="0"/>
    <n v="0"/>
    <n v="0"/>
    <n v="0"/>
    <n v="0"/>
    <n v="1"/>
    <n v="1"/>
    <n v="0"/>
    <n v="0"/>
    <n v="0"/>
    <n v="0"/>
    <n v="0"/>
    <n v="0"/>
    <n v="110"/>
    <n v="110"/>
    <n v="1"/>
    <n v="110"/>
    <n v="110"/>
    <n v="18.700000000000003"/>
    <n v="18.700000000000003"/>
  </r>
  <r>
    <s v=""/>
    <n v="0"/>
    <s v="10140281A099702P470"/>
    <s v="10140281A099702P47036M"/>
    <n v="1014028"/>
    <s v="1A09970"/>
    <s v="2P470"/>
    <s v="36M"/>
    <s v="YOUNG VERSACE"/>
    <s v="SS24"/>
    <s v="2024PE"/>
    <x v="0"/>
    <x v="1"/>
    <s v="RTW"/>
    <x v="10"/>
    <s v="T-SHIRT"/>
    <s v="EOS"/>
    <n v="0"/>
    <n v="0"/>
    <n v="0"/>
    <n v="0"/>
    <n v="0"/>
    <n v="0"/>
    <n v="1"/>
    <n v="1"/>
    <n v="0"/>
    <n v="0"/>
    <n v="0"/>
    <n v="0"/>
    <n v="0"/>
    <n v="0"/>
    <n v="110"/>
    <n v="110"/>
    <n v="1"/>
    <n v="110"/>
    <n v="110"/>
    <n v="18.700000000000003"/>
    <n v="18.700000000000003"/>
  </r>
  <r>
    <s v="1014029_1A09973_6WC00"/>
    <n v="1"/>
    <s v="10140291A099736WC00"/>
    <s v="10140291A099736WC006-9M"/>
    <n v="1014029"/>
    <s v="1A09973"/>
    <s v="6WC00"/>
    <s v="6-9M"/>
    <s v="YOUNG VERSACE"/>
    <s v="SS24"/>
    <s v="2024PE"/>
    <x v="0"/>
    <x v="1"/>
    <s v="RTW"/>
    <x v="10"/>
    <s v="T-SHIRT"/>
    <s v="EOS"/>
    <n v="0"/>
    <n v="0"/>
    <n v="0"/>
    <n v="0"/>
    <n v="0"/>
    <n v="0"/>
    <n v="1"/>
    <n v="1"/>
    <n v="0"/>
    <n v="0"/>
    <n v="0"/>
    <n v="0"/>
    <n v="0"/>
    <n v="0"/>
    <n v="140"/>
    <n v="140"/>
    <n v="1"/>
    <n v="140"/>
    <n v="140"/>
    <n v="23.8"/>
    <n v="23.8"/>
  </r>
  <r>
    <s v=""/>
    <n v="0"/>
    <s v="10140291A099736WC00"/>
    <s v="10140291A099736WC0012M18"/>
    <n v="1014029"/>
    <s v="1A09973"/>
    <s v="6WC00"/>
    <s v="12M18"/>
    <s v="YOUNG VERSACE"/>
    <s v="SS24"/>
    <s v="2024PE"/>
    <x v="0"/>
    <x v="1"/>
    <s v="RTW"/>
    <x v="10"/>
    <s v="T-SHIRT"/>
    <s v="EOS"/>
    <n v="0"/>
    <n v="0"/>
    <n v="0"/>
    <n v="0"/>
    <n v="0"/>
    <n v="0"/>
    <n v="2"/>
    <n v="2"/>
    <n v="0"/>
    <n v="0"/>
    <n v="0"/>
    <n v="0"/>
    <n v="0"/>
    <n v="0"/>
    <n v="280"/>
    <n v="280"/>
    <n v="2"/>
    <n v="140"/>
    <n v="280"/>
    <n v="23.8"/>
    <n v="47.6"/>
  </r>
  <r>
    <s v=""/>
    <n v="0"/>
    <s v="10140291A099736WC00"/>
    <s v="10140291A099736WC0018M24"/>
    <n v="1014029"/>
    <s v="1A09973"/>
    <s v="6WC00"/>
    <s v="18M24"/>
    <s v="YOUNG VERSACE"/>
    <s v="SS24"/>
    <s v="2024PE"/>
    <x v="0"/>
    <x v="1"/>
    <s v="RTW"/>
    <x v="10"/>
    <s v="T-SHIRT"/>
    <s v="EOS"/>
    <n v="0"/>
    <n v="0"/>
    <n v="0"/>
    <n v="0"/>
    <n v="0"/>
    <n v="0"/>
    <n v="1"/>
    <n v="1"/>
    <n v="0"/>
    <n v="0"/>
    <n v="0"/>
    <n v="0"/>
    <n v="0"/>
    <n v="0"/>
    <n v="140"/>
    <n v="140"/>
    <n v="1"/>
    <n v="140"/>
    <n v="140"/>
    <n v="23.8"/>
    <n v="23.8"/>
  </r>
  <r>
    <s v=""/>
    <n v="0"/>
    <s v="10140291A099736WC00"/>
    <s v="10140291A099736WC0024M"/>
    <n v="1014029"/>
    <s v="1A09973"/>
    <s v="6WC00"/>
    <s v="24M"/>
    <s v="YOUNG VERSACE"/>
    <s v="SS24"/>
    <s v="2024PE"/>
    <x v="0"/>
    <x v="1"/>
    <s v="RTW"/>
    <x v="10"/>
    <s v="T-SHIRT"/>
    <s v="EOS"/>
    <n v="0"/>
    <n v="0"/>
    <n v="0"/>
    <n v="0"/>
    <n v="0"/>
    <n v="0"/>
    <n v="3"/>
    <n v="3"/>
    <n v="0"/>
    <n v="0"/>
    <n v="0"/>
    <n v="0"/>
    <n v="0"/>
    <n v="0"/>
    <n v="420"/>
    <n v="420"/>
    <n v="3"/>
    <n v="140"/>
    <n v="420"/>
    <n v="23.8"/>
    <n v="71.400000000000006"/>
  </r>
  <r>
    <s v=""/>
    <n v="0"/>
    <s v="10140291A099736WC00"/>
    <s v="10140291A099736WC009-12M"/>
    <n v="1014029"/>
    <s v="1A09973"/>
    <s v="6WC00"/>
    <s v="9-12M"/>
    <s v="YOUNG VERSACE"/>
    <s v="SS24"/>
    <s v="2024PE"/>
    <x v="0"/>
    <x v="1"/>
    <s v="RTW"/>
    <x v="10"/>
    <s v="T-SHIRT"/>
    <s v="EOS"/>
    <n v="0"/>
    <n v="0"/>
    <n v="0"/>
    <n v="0"/>
    <n v="0"/>
    <n v="0"/>
    <n v="1"/>
    <n v="1"/>
    <n v="0"/>
    <n v="0"/>
    <n v="0"/>
    <n v="0"/>
    <n v="0"/>
    <n v="0"/>
    <n v="140"/>
    <n v="140"/>
    <n v="1"/>
    <n v="140"/>
    <n v="140"/>
    <n v="23.8"/>
    <n v="23.8"/>
  </r>
  <r>
    <s v=""/>
    <n v="0"/>
    <s v="10140291A099736WC00"/>
    <s v="10140291A099736WC0036M"/>
    <n v="1014029"/>
    <s v="1A09973"/>
    <s v="6WC00"/>
    <s v="36M"/>
    <s v="YOUNG VERSACE"/>
    <s v="SS24"/>
    <s v="2024PE"/>
    <x v="0"/>
    <x v="1"/>
    <s v="RTW"/>
    <x v="10"/>
    <s v="T-SHIRT"/>
    <s v="EOS"/>
    <n v="0"/>
    <n v="0"/>
    <n v="0"/>
    <n v="0"/>
    <n v="0"/>
    <n v="0"/>
    <n v="3"/>
    <n v="3"/>
    <n v="0"/>
    <n v="0"/>
    <n v="0"/>
    <n v="0"/>
    <n v="0"/>
    <n v="0"/>
    <n v="420"/>
    <n v="420"/>
    <n v="3"/>
    <n v="140"/>
    <n v="420"/>
    <n v="23.8"/>
    <n v="71.400000000000006"/>
  </r>
  <r>
    <s v="1014030_1A09974_2W110"/>
    <n v="1"/>
    <s v="10140301A099742W110"/>
    <s v="10140301A099742W1106-9M"/>
    <n v="1014030"/>
    <s v="1A09974"/>
    <s v="2W110"/>
    <s v="6-9M"/>
    <s v="YOUNG VERSACE"/>
    <s v="SS24"/>
    <s v="2024PE"/>
    <x v="0"/>
    <x v="1"/>
    <s v="RTW"/>
    <x v="10"/>
    <s v="T-SHIRT"/>
    <s v="EOS"/>
    <n v="0"/>
    <n v="0"/>
    <n v="0"/>
    <n v="0"/>
    <n v="0"/>
    <n v="0"/>
    <n v="1"/>
    <n v="1"/>
    <n v="0"/>
    <n v="0"/>
    <n v="0"/>
    <n v="0"/>
    <n v="0"/>
    <n v="0"/>
    <n v="140"/>
    <n v="140"/>
    <n v="1"/>
    <n v="140"/>
    <n v="140"/>
    <n v="23.8"/>
    <n v="23.8"/>
  </r>
  <r>
    <s v=""/>
    <n v="0"/>
    <s v="10140301A099742W110"/>
    <s v="10140301A099742W11018M24"/>
    <n v="1014030"/>
    <s v="1A09974"/>
    <s v="2W110"/>
    <s v="18M24"/>
    <s v="YOUNG VERSACE"/>
    <s v="SS24"/>
    <s v="2024PE"/>
    <x v="0"/>
    <x v="1"/>
    <s v="RTW"/>
    <x v="10"/>
    <s v="T-SHIRT"/>
    <s v="EOS"/>
    <n v="0"/>
    <n v="0"/>
    <n v="0"/>
    <n v="0"/>
    <n v="0"/>
    <n v="0"/>
    <n v="1"/>
    <n v="1"/>
    <n v="0"/>
    <n v="0"/>
    <n v="0"/>
    <n v="0"/>
    <n v="0"/>
    <n v="0"/>
    <n v="140"/>
    <n v="140"/>
    <n v="1"/>
    <n v="140"/>
    <n v="140"/>
    <n v="23.8"/>
    <n v="23.8"/>
  </r>
  <r>
    <s v=""/>
    <n v="0"/>
    <s v="10140301A099742W110"/>
    <s v="10140301A099742W11024M"/>
    <n v="1014030"/>
    <s v="1A09974"/>
    <s v="2W110"/>
    <s v="24M"/>
    <s v="YOUNG VERSACE"/>
    <s v="SS24"/>
    <s v="2024PE"/>
    <x v="0"/>
    <x v="1"/>
    <s v="RTW"/>
    <x v="10"/>
    <s v="T-SHIRT"/>
    <s v="EOS"/>
    <n v="0"/>
    <n v="0"/>
    <n v="0"/>
    <n v="0"/>
    <n v="0"/>
    <n v="0"/>
    <n v="1"/>
    <n v="1"/>
    <n v="0"/>
    <n v="0"/>
    <n v="0"/>
    <n v="0"/>
    <n v="0"/>
    <n v="0"/>
    <n v="140"/>
    <n v="140"/>
    <n v="1"/>
    <n v="140"/>
    <n v="140"/>
    <n v="23.8"/>
    <n v="23.8"/>
  </r>
  <r>
    <s v=""/>
    <n v="0"/>
    <s v="10140301A099742W110"/>
    <s v="10140301A099742W1109-12M"/>
    <n v="1014030"/>
    <s v="1A09974"/>
    <s v="2W110"/>
    <s v="9-12M"/>
    <s v="YOUNG VERSACE"/>
    <s v="SS24"/>
    <s v="2024PE"/>
    <x v="0"/>
    <x v="1"/>
    <s v="RTW"/>
    <x v="10"/>
    <s v="T-SHIRT"/>
    <s v="EOS"/>
    <n v="0"/>
    <n v="0"/>
    <n v="0"/>
    <n v="0"/>
    <n v="0"/>
    <n v="0"/>
    <n v="2"/>
    <n v="2"/>
    <n v="0"/>
    <n v="0"/>
    <n v="0"/>
    <n v="0"/>
    <n v="0"/>
    <n v="0"/>
    <n v="280"/>
    <n v="280"/>
    <n v="2"/>
    <n v="140"/>
    <n v="280"/>
    <n v="23.8"/>
    <n v="47.6"/>
  </r>
  <r>
    <s v=""/>
    <n v="0"/>
    <s v="10140301A099742W110"/>
    <s v="10140301A099742W11036M"/>
    <n v="1014030"/>
    <s v="1A09974"/>
    <s v="2W110"/>
    <s v="36M"/>
    <s v="YOUNG VERSACE"/>
    <s v="SS24"/>
    <s v="2024PE"/>
    <x v="0"/>
    <x v="1"/>
    <s v="RTW"/>
    <x v="10"/>
    <s v="T-SHIRT"/>
    <s v="EOS"/>
    <n v="0"/>
    <n v="0"/>
    <n v="0"/>
    <n v="0"/>
    <n v="0"/>
    <n v="0"/>
    <n v="3"/>
    <n v="3"/>
    <n v="0"/>
    <n v="0"/>
    <n v="0"/>
    <n v="0"/>
    <n v="0"/>
    <n v="0"/>
    <n v="420"/>
    <n v="420"/>
    <n v="3"/>
    <n v="140"/>
    <n v="420"/>
    <n v="23.8"/>
    <n v="71.400000000000006"/>
  </r>
  <r>
    <s v="1014030_1A09974_2W300"/>
    <n v="1"/>
    <s v="10140301A099742W300"/>
    <s v="10140301A099742W3006-9M"/>
    <n v="1014030"/>
    <s v="1A09974"/>
    <s v="2W300"/>
    <s v="6-9M"/>
    <s v="YOUNG VERSACE"/>
    <s v="SS24"/>
    <s v="2024PE"/>
    <x v="0"/>
    <x v="1"/>
    <s v="RTW"/>
    <x v="10"/>
    <s v="T-SHIRT"/>
    <s v="EOS"/>
    <n v="0"/>
    <n v="0"/>
    <n v="0"/>
    <n v="0"/>
    <n v="0"/>
    <n v="0"/>
    <n v="1"/>
    <n v="1"/>
    <n v="0"/>
    <n v="0"/>
    <n v="0"/>
    <n v="0"/>
    <n v="0"/>
    <n v="0"/>
    <n v="140"/>
    <n v="140"/>
    <n v="1"/>
    <n v="140"/>
    <n v="140"/>
    <n v="23.8"/>
    <n v="23.8"/>
  </r>
  <r>
    <s v=""/>
    <n v="0"/>
    <s v="10140301A099742W300"/>
    <s v="10140301A099742W30012M18"/>
    <n v="1014030"/>
    <s v="1A09974"/>
    <s v="2W300"/>
    <s v="12M18"/>
    <s v="YOUNG VERSACE"/>
    <s v="SS24"/>
    <s v="2024PE"/>
    <x v="0"/>
    <x v="1"/>
    <s v="RTW"/>
    <x v="10"/>
    <s v="T-SHIRT"/>
    <s v="EOS"/>
    <n v="0"/>
    <n v="0"/>
    <n v="0"/>
    <n v="0"/>
    <n v="0"/>
    <n v="0"/>
    <n v="1"/>
    <n v="1"/>
    <n v="0"/>
    <n v="0"/>
    <n v="0"/>
    <n v="0"/>
    <n v="0"/>
    <n v="0"/>
    <n v="140"/>
    <n v="140"/>
    <n v="1"/>
    <n v="140"/>
    <n v="140"/>
    <n v="23.8"/>
    <n v="23.8"/>
  </r>
  <r>
    <s v=""/>
    <n v="0"/>
    <s v="10140301A099742W300"/>
    <s v="10140301A099742W30018M24"/>
    <n v="1014030"/>
    <s v="1A09974"/>
    <s v="2W300"/>
    <s v="18M24"/>
    <s v="YOUNG VERSACE"/>
    <s v="SS24"/>
    <s v="2024PE"/>
    <x v="0"/>
    <x v="1"/>
    <s v="RTW"/>
    <x v="10"/>
    <s v="T-SHIRT"/>
    <s v="EOS"/>
    <n v="0"/>
    <n v="0"/>
    <n v="0"/>
    <n v="0"/>
    <n v="0"/>
    <n v="0"/>
    <n v="2"/>
    <n v="2"/>
    <n v="0"/>
    <n v="0"/>
    <n v="0"/>
    <n v="0"/>
    <n v="0"/>
    <n v="0"/>
    <n v="280"/>
    <n v="280"/>
    <n v="2"/>
    <n v="140"/>
    <n v="280"/>
    <n v="23.8"/>
    <n v="47.6"/>
  </r>
  <r>
    <s v=""/>
    <n v="0"/>
    <s v="10140301A099742W300"/>
    <s v="10140301A099742W30024M"/>
    <n v="1014030"/>
    <s v="1A09974"/>
    <s v="2W300"/>
    <s v="24M"/>
    <s v="YOUNG VERSACE"/>
    <s v="SS24"/>
    <s v="2024PE"/>
    <x v="0"/>
    <x v="1"/>
    <s v="RTW"/>
    <x v="10"/>
    <s v="T-SHIRT"/>
    <s v="EOS"/>
    <n v="0"/>
    <n v="0"/>
    <n v="0"/>
    <n v="0"/>
    <n v="0"/>
    <n v="0"/>
    <n v="3"/>
    <n v="3"/>
    <n v="0"/>
    <n v="0"/>
    <n v="0"/>
    <n v="0"/>
    <n v="0"/>
    <n v="0"/>
    <n v="420"/>
    <n v="420"/>
    <n v="3"/>
    <n v="140"/>
    <n v="420"/>
    <n v="23.8"/>
    <n v="71.400000000000006"/>
  </r>
  <r>
    <s v=""/>
    <n v="0"/>
    <s v="10140301A099742W300"/>
    <s v="10140301A099742W3009-12M"/>
    <n v="1014030"/>
    <s v="1A09974"/>
    <s v="2W300"/>
    <s v="9-12M"/>
    <s v="YOUNG VERSACE"/>
    <s v="SS24"/>
    <s v="2024PE"/>
    <x v="0"/>
    <x v="1"/>
    <s v="RTW"/>
    <x v="10"/>
    <s v="T-SHIRT"/>
    <s v="EOS"/>
    <n v="0"/>
    <n v="0"/>
    <n v="0"/>
    <n v="0"/>
    <n v="0"/>
    <n v="0"/>
    <n v="1"/>
    <n v="1"/>
    <n v="0"/>
    <n v="0"/>
    <n v="0"/>
    <n v="0"/>
    <n v="0"/>
    <n v="0"/>
    <n v="140"/>
    <n v="140"/>
    <n v="1"/>
    <n v="140"/>
    <n v="140"/>
    <n v="23.8"/>
    <n v="23.8"/>
  </r>
  <r>
    <s v=""/>
    <n v="0"/>
    <s v="10140301A099742W300"/>
    <s v="10140301A099742W30036M"/>
    <n v="1014030"/>
    <s v="1A09974"/>
    <s v="2W300"/>
    <s v="36M"/>
    <s v="YOUNG VERSACE"/>
    <s v="SS24"/>
    <s v="2024PE"/>
    <x v="0"/>
    <x v="1"/>
    <s v="RTW"/>
    <x v="10"/>
    <s v="T-SHIRT"/>
    <s v="EOS"/>
    <n v="0"/>
    <n v="0"/>
    <n v="0"/>
    <n v="0"/>
    <n v="0"/>
    <n v="0"/>
    <n v="3"/>
    <n v="3"/>
    <n v="0"/>
    <n v="0"/>
    <n v="0"/>
    <n v="0"/>
    <n v="0"/>
    <n v="0"/>
    <n v="420"/>
    <n v="420"/>
    <n v="3"/>
    <n v="140"/>
    <n v="420"/>
    <n v="23.8"/>
    <n v="71.400000000000006"/>
  </r>
  <r>
    <s v="1011103_1A08118_5X280"/>
    <n v="1"/>
    <s v="10111031A081185X280"/>
    <s v="10111031A081185X2804A"/>
    <n v="1011103"/>
    <s v="1A08118"/>
    <s v="5X280"/>
    <s v="4A"/>
    <s v="YOUNG VERSACE"/>
    <s v="FW23"/>
    <s v="2023AI"/>
    <x v="0"/>
    <x v="1"/>
    <s v="RTW"/>
    <x v="13"/>
    <s v="BLOUSON"/>
    <s v="EOS"/>
    <n v="0"/>
    <n v="0"/>
    <n v="0"/>
    <n v="1"/>
    <n v="0"/>
    <n v="0"/>
    <n v="0"/>
    <n v="1"/>
    <n v="0"/>
    <n v="0"/>
    <n v="0"/>
    <n v="395"/>
    <n v="0"/>
    <n v="0"/>
    <n v="0"/>
    <n v="395"/>
    <n v="1"/>
    <n v="395"/>
    <n v="395"/>
    <n v="67.150000000000006"/>
    <n v="67.150000000000006"/>
  </r>
  <r>
    <s v=""/>
    <n v="0"/>
    <s v="10111031A081185X280"/>
    <s v="10111031A081185X28010A"/>
    <n v="1011103"/>
    <s v="1A08118"/>
    <s v="5X280"/>
    <s v="10A"/>
    <s v="YOUNG VERSACE"/>
    <s v="FW23"/>
    <s v="2023AI"/>
    <x v="0"/>
    <x v="1"/>
    <s v="RTW"/>
    <x v="13"/>
    <s v="BLOUSON"/>
    <s v="EOS"/>
    <n v="0"/>
    <n v="0"/>
    <n v="0"/>
    <n v="3"/>
    <n v="0"/>
    <n v="0"/>
    <n v="0"/>
    <n v="3"/>
    <n v="0"/>
    <n v="0"/>
    <n v="0"/>
    <n v="1335"/>
    <n v="0"/>
    <n v="0"/>
    <n v="0"/>
    <n v="1335"/>
    <n v="3"/>
    <n v="445"/>
    <n v="1335"/>
    <n v="75.650000000000006"/>
    <n v="226.95000000000002"/>
  </r>
  <r>
    <s v="1012462_1A09029_1B000"/>
    <n v="1"/>
    <s v="10124621A090291B000"/>
    <s v="10124621A090291B0008A"/>
    <n v="1012462"/>
    <s v="1A09029"/>
    <s v="1B000"/>
    <s v="8A"/>
    <s v="YOUNG VERSACE"/>
    <s v="FW23"/>
    <s v="2023AI"/>
    <x v="0"/>
    <x v="1"/>
    <s v="RTW"/>
    <x v="13"/>
    <s v="BLOUSON"/>
    <s v="EOS"/>
    <n v="0"/>
    <n v="1"/>
    <n v="0"/>
    <n v="0"/>
    <n v="0"/>
    <n v="0"/>
    <n v="0"/>
    <n v="1"/>
    <n v="0"/>
    <n v="700"/>
    <n v="0"/>
    <n v="0"/>
    <n v="0"/>
    <n v="0"/>
    <n v="0"/>
    <n v="700"/>
    <n v="1"/>
    <n v="700"/>
    <n v="700"/>
    <n v="119.00000000000001"/>
    <n v="119.00000000000001"/>
  </r>
  <r>
    <s v="1011336_1A08379_6U980"/>
    <n v="1"/>
    <s v="10113361A083796U980"/>
    <s v="10113361A083796U9806A"/>
    <n v="1011336"/>
    <s v="1A08379"/>
    <s v="6U980"/>
    <s v="6A"/>
    <s v="YOUNG VERSACE"/>
    <s v="FW23"/>
    <s v="2023AI"/>
    <x v="0"/>
    <x v="1"/>
    <s v="RTW"/>
    <x v="13"/>
    <s v="COAT/OVERCOAT"/>
    <s v="EOS"/>
    <n v="0"/>
    <n v="1"/>
    <n v="0"/>
    <n v="0"/>
    <n v="0"/>
    <n v="0"/>
    <n v="0"/>
    <n v="1"/>
    <n v="0"/>
    <n v="650"/>
    <n v="0"/>
    <n v="0"/>
    <n v="0"/>
    <n v="0"/>
    <n v="0"/>
    <n v="650"/>
    <n v="1"/>
    <n v="650"/>
    <n v="650"/>
    <n v="110.50000000000001"/>
    <n v="110.50000000000001"/>
  </r>
  <r>
    <s v=""/>
    <n v="0"/>
    <s v="10113361A083796U980"/>
    <s v="10113361A083796U9808A"/>
    <n v="1011336"/>
    <s v="1A08379"/>
    <s v="6U980"/>
    <s v="8A"/>
    <s v="YOUNG VERSACE"/>
    <s v="FW23"/>
    <s v="2023AI"/>
    <x v="0"/>
    <x v="1"/>
    <s v="RTW"/>
    <x v="13"/>
    <s v="COAT/OVERCOAT"/>
    <s v="EOS"/>
    <n v="0"/>
    <n v="1"/>
    <n v="0"/>
    <n v="0"/>
    <n v="0"/>
    <n v="0"/>
    <n v="0"/>
    <n v="1"/>
    <n v="0"/>
    <n v="700"/>
    <n v="0"/>
    <n v="0"/>
    <n v="0"/>
    <n v="0"/>
    <n v="0"/>
    <n v="700"/>
    <n v="1"/>
    <n v="700"/>
    <n v="700"/>
    <n v="119.00000000000001"/>
    <n v="119.00000000000001"/>
  </r>
  <r>
    <s v=""/>
    <n v="0"/>
    <s v="10113361A083796U980"/>
    <s v="10113361A083796U98010A"/>
    <n v="1011336"/>
    <s v="1A08379"/>
    <s v="6U980"/>
    <s v="10A"/>
    <s v="YOUNG VERSACE"/>
    <s v="FW23"/>
    <s v="2023AI"/>
    <x v="0"/>
    <x v="1"/>
    <s v="RTW"/>
    <x v="13"/>
    <s v="COAT/OVERCOAT"/>
    <s v="EOS"/>
    <n v="0"/>
    <n v="1"/>
    <n v="0"/>
    <n v="0"/>
    <n v="0"/>
    <n v="0"/>
    <n v="0"/>
    <n v="1"/>
    <n v="0"/>
    <n v="700"/>
    <n v="0"/>
    <n v="0"/>
    <n v="0"/>
    <n v="0"/>
    <n v="0"/>
    <n v="700"/>
    <n v="1"/>
    <n v="700"/>
    <n v="700"/>
    <n v="119.00000000000001"/>
    <n v="119.00000000000001"/>
  </r>
  <r>
    <s v=""/>
    <n v="0"/>
    <s v="10113361A083796U980"/>
    <s v="10113361A083796U98014A"/>
    <n v="1011336"/>
    <s v="1A08379"/>
    <s v="6U980"/>
    <s v="14A"/>
    <s v="YOUNG VERSACE"/>
    <s v="FW23"/>
    <s v="2023AI"/>
    <x v="0"/>
    <x v="1"/>
    <s v="RTW"/>
    <x v="13"/>
    <s v="COAT/OVERCOAT"/>
    <s v="EOS"/>
    <n v="0"/>
    <n v="1"/>
    <n v="0"/>
    <n v="0"/>
    <n v="0"/>
    <n v="0"/>
    <n v="0"/>
    <n v="1"/>
    <n v="0"/>
    <n v="700"/>
    <n v="0"/>
    <n v="0"/>
    <n v="0"/>
    <n v="0"/>
    <n v="0"/>
    <n v="700"/>
    <n v="1"/>
    <n v="700"/>
    <n v="700"/>
    <n v="119.00000000000001"/>
    <n v="119.00000000000001"/>
  </r>
  <r>
    <s v="1000042_1A04857_2B070"/>
    <n v="1"/>
    <s v="10000421A048572B070"/>
    <s v="10000421A048572B0704A"/>
    <n v="1000042"/>
    <s v="1A04857"/>
    <s v="2B070"/>
    <s v="4A"/>
    <s v="YOUNG VERSACE"/>
    <s v="FW22&amp;Before"/>
    <s v="2022AI"/>
    <x v="0"/>
    <x v="1"/>
    <s v="RTW"/>
    <x v="14"/>
    <s v="LEGGINGS"/>
    <s v="EOS"/>
    <n v="1"/>
    <n v="0"/>
    <n v="0"/>
    <n v="0"/>
    <n v="0"/>
    <n v="0"/>
    <n v="0"/>
    <n v="1"/>
    <n v="120"/>
    <n v="0"/>
    <n v="0"/>
    <n v="0"/>
    <n v="0"/>
    <n v="0"/>
    <n v="0"/>
    <n v="120"/>
    <n v="1"/>
    <n v="120"/>
    <n v="120"/>
    <n v="20.400000000000002"/>
    <n v="20.400000000000002"/>
  </r>
  <r>
    <s v=""/>
    <n v="0"/>
    <s v="10000421A048572B070"/>
    <s v="10000421A048572B07010A"/>
    <n v="1000042"/>
    <s v="1A04857"/>
    <s v="2B070"/>
    <s v="10A"/>
    <s v="YOUNG VERSACE"/>
    <s v="FW22&amp;Before"/>
    <s v="2022AI"/>
    <x v="0"/>
    <x v="1"/>
    <s v="RTW"/>
    <x v="14"/>
    <s v="LEGGINGS"/>
    <s v="EOS"/>
    <n v="0"/>
    <n v="0"/>
    <n v="0"/>
    <n v="0"/>
    <n v="0"/>
    <n v="0"/>
    <n v="0"/>
    <n v="0"/>
    <n v="0"/>
    <n v="0"/>
    <n v="0"/>
    <n v="0"/>
    <n v="0"/>
    <n v="0"/>
    <n v="0"/>
    <n v="0"/>
    <n v="0"/>
    <n v="140"/>
    <n v="0"/>
    <n v="23.8"/>
    <n v="0"/>
  </r>
  <r>
    <s v=""/>
    <n v="0"/>
    <s v="10000421A048572B070"/>
    <s v="10000421A048572B07012A"/>
    <n v="1000042"/>
    <s v="1A04857"/>
    <s v="2B070"/>
    <s v="12A"/>
    <s v="YOUNG VERSACE"/>
    <s v="FW22&amp;Before"/>
    <s v="2022AI"/>
    <x v="0"/>
    <x v="1"/>
    <s v="RTW"/>
    <x v="14"/>
    <s v="LEGGINGS"/>
    <s v="EOS"/>
    <n v="0"/>
    <n v="0"/>
    <n v="0"/>
    <n v="0"/>
    <n v="0"/>
    <n v="0"/>
    <n v="0"/>
    <n v="0"/>
    <n v="0"/>
    <n v="0"/>
    <n v="0"/>
    <n v="0"/>
    <n v="0"/>
    <n v="0"/>
    <n v="0"/>
    <n v="0"/>
    <n v="0"/>
    <n v="140"/>
    <n v="0"/>
    <n v="23.8"/>
    <n v="0"/>
  </r>
  <r>
    <s v="1000042_1A04813_5X000"/>
    <n v="1"/>
    <s v="10000421A048135X000"/>
    <s v="10000421A048135X0006A"/>
    <n v="1000042"/>
    <s v="1A04813"/>
    <s v="5X000"/>
    <s v="6A"/>
    <s v="YOUNG VERSACE"/>
    <s v="FW22&amp;Before"/>
    <s v="2022AI"/>
    <x v="0"/>
    <x v="1"/>
    <s v="RTW"/>
    <x v="14"/>
    <s v="LEGGINGS"/>
    <s v="EOS"/>
    <n v="0"/>
    <n v="0"/>
    <n v="0"/>
    <n v="0"/>
    <n v="1"/>
    <n v="0"/>
    <n v="0"/>
    <n v="1"/>
    <n v="0"/>
    <n v="0"/>
    <n v="0"/>
    <n v="0"/>
    <n v="140"/>
    <n v="0"/>
    <n v="0"/>
    <n v="140"/>
    <n v="1"/>
    <n v="140"/>
    <n v="140"/>
    <n v="23.8"/>
    <n v="23.8"/>
  </r>
  <r>
    <s v=""/>
    <n v="0"/>
    <s v="10000421A048135X000"/>
    <s v="10000421A048135X00010A"/>
    <n v="1000042"/>
    <s v="1A04813"/>
    <s v="5X000"/>
    <s v="10A"/>
    <s v="YOUNG VERSACE"/>
    <s v="FW22&amp;Before"/>
    <s v="2022AI"/>
    <x v="0"/>
    <x v="1"/>
    <s v="RTW"/>
    <x v="14"/>
    <s v="LEGGINGS"/>
    <s v="EOS"/>
    <n v="0"/>
    <n v="0"/>
    <n v="0"/>
    <n v="0"/>
    <n v="1"/>
    <n v="0"/>
    <n v="0"/>
    <n v="1"/>
    <n v="0"/>
    <n v="0"/>
    <n v="0"/>
    <n v="0"/>
    <n v="160"/>
    <n v="0"/>
    <n v="0"/>
    <n v="160"/>
    <n v="1"/>
    <n v="160"/>
    <n v="160"/>
    <n v="27.200000000000003"/>
    <n v="27.200000000000003"/>
  </r>
  <r>
    <s v=""/>
    <n v="0"/>
    <s v="10000421A048135X000"/>
    <s v="10000421A048135X00012A"/>
    <n v="1000042"/>
    <s v="1A04813"/>
    <s v="5X000"/>
    <s v="12A"/>
    <s v="YOUNG VERSACE"/>
    <s v="FW22&amp;Before"/>
    <s v="2022AI"/>
    <x v="0"/>
    <x v="1"/>
    <s v="RTW"/>
    <x v="14"/>
    <s v="LEGGINGS"/>
    <s v="EOS"/>
    <n v="0"/>
    <n v="0"/>
    <n v="0"/>
    <n v="0"/>
    <n v="1"/>
    <n v="0"/>
    <n v="0"/>
    <n v="1"/>
    <n v="0"/>
    <n v="0"/>
    <n v="0"/>
    <n v="0"/>
    <n v="160"/>
    <n v="0"/>
    <n v="0"/>
    <n v="160"/>
    <n v="1"/>
    <n v="160"/>
    <n v="160"/>
    <n v="27.200000000000003"/>
    <n v="27.200000000000003"/>
  </r>
  <r>
    <s v=""/>
    <n v="0"/>
    <s v="10000421A048135X000"/>
    <s v="10000421A048135X00014A"/>
    <n v="1000042"/>
    <s v="1A04813"/>
    <s v="5X000"/>
    <s v="14A"/>
    <s v="YOUNG VERSACE"/>
    <s v="FW22&amp;Before"/>
    <s v="2022AI"/>
    <x v="0"/>
    <x v="1"/>
    <s v="RTW"/>
    <x v="14"/>
    <s v="LEGGINGS"/>
    <s v="EOS"/>
    <n v="0"/>
    <n v="0"/>
    <n v="0"/>
    <n v="0"/>
    <n v="1"/>
    <n v="0"/>
    <n v="0"/>
    <n v="1"/>
    <n v="0"/>
    <n v="0"/>
    <n v="0"/>
    <n v="0"/>
    <n v="160"/>
    <n v="0"/>
    <n v="0"/>
    <n v="160"/>
    <n v="1"/>
    <n v="160"/>
    <n v="160"/>
    <n v="27.200000000000003"/>
    <n v="27.200000000000003"/>
  </r>
  <r>
    <s v="1000205_1A04813_5X000"/>
    <n v="1"/>
    <s v="10002051A048135X000"/>
    <s v="10002051A048135X00012M18"/>
    <n v="1000205"/>
    <s v="1A04813"/>
    <s v="5X000"/>
    <s v="12M18"/>
    <s v="YOUNG VERSACE"/>
    <s v="FW22&amp;Before"/>
    <s v="2022AI"/>
    <x v="0"/>
    <x v="1"/>
    <s v="RTW"/>
    <x v="14"/>
    <s v="LEGGINGS"/>
    <s v="EOS"/>
    <n v="0"/>
    <n v="0"/>
    <n v="0"/>
    <n v="0"/>
    <n v="1"/>
    <n v="0"/>
    <n v="0"/>
    <n v="1"/>
    <n v="0"/>
    <n v="0"/>
    <n v="0"/>
    <n v="0"/>
    <n v="120"/>
    <n v="0"/>
    <n v="0"/>
    <n v="120"/>
    <n v="1"/>
    <n v="120"/>
    <n v="120"/>
    <n v="20.400000000000002"/>
    <n v="20.400000000000002"/>
  </r>
  <r>
    <s v=""/>
    <n v="0"/>
    <s v="10002051A048135X000"/>
    <s v="10002051A048135X00018M24"/>
    <n v="1000205"/>
    <s v="1A04813"/>
    <s v="5X000"/>
    <s v="18M24"/>
    <s v="YOUNG VERSACE"/>
    <s v="FW22&amp;Before"/>
    <s v="2022AI"/>
    <x v="0"/>
    <x v="1"/>
    <s v="RTW"/>
    <x v="14"/>
    <s v="LEGGINGS"/>
    <s v="EOS"/>
    <n v="0"/>
    <n v="0"/>
    <n v="0"/>
    <n v="0"/>
    <n v="1"/>
    <n v="0"/>
    <n v="0"/>
    <n v="1"/>
    <n v="0"/>
    <n v="0"/>
    <n v="0"/>
    <n v="0"/>
    <n v="120"/>
    <n v="0"/>
    <n v="0"/>
    <n v="120"/>
    <n v="1"/>
    <n v="120"/>
    <n v="120"/>
    <n v="20.400000000000002"/>
    <n v="20.400000000000002"/>
  </r>
  <r>
    <s v="1000205_1A04812_5X000"/>
    <n v="1"/>
    <s v="10002051A048125X000"/>
    <s v="10002051A048125X00012M18"/>
    <n v="1000205"/>
    <s v="1A04812"/>
    <s v="5X000"/>
    <s v="12M18"/>
    <s v="YOUNG VERSACE"/>
    <s v="FW22&amp;Before"/>
    <s v="2022AI"/>
    <x v="0"/>
    <x v="1"/>
    <s v="RTW"/>
    <x v="14"/>
    <s v="LEGGINGS"/>
    <s v="EOS"/>
    <n v="0"/>
    <n v="0"/>
    <n v="0"/>
    <n v="0"/>
    <n v="1"/>
    <n v="0"/>
    <n v="0"/>
    <n v="1"/>
    <n v="0"/>
    <n v="0"/>
    <n v="0"/>
    <n v="0"/>
    <n v="120"/>
    <n v="0"/>
    <n v="0"/>
    <n v="120"/>
    <n v="1"/>
    <n v="120"/>
    <n v="120"/>
    <n v="20.400000000000002"/>
    <n v="20.400000000000002"/>
  </r>
  <r>
    <s v="1000205_1A01333_2B130"/>
    <n v="1"/>
    <s v="10002051A013332B130"/>
    <s v="10002051A013332B13018M24"/>
    <n v="1000205"/>
    <s v="1A01333"/>
    <s v="2B130"/>
    <s v="18M24"/>
    <s v="YOUNG VERSACE"/>
    <s v="FW23"/>
    <s v="2023AI"/>
    <x v="0"/>
    <x v="1"/>
    <s v="RTW"/>
    <x v="14"/>
    <s v="LEGGINGS"/>
    <s v="EOS"/>
    <n v="0"/>
    <n v="2"/>
    <n v="2"/>
    <n v="0"/>
    <n v="0"/>
    <n v="0"/>
    <n v="0"/>
    <n v="4"/>
    <n v="0"/>
    <n v="180"/>
    <n v="180"/>
    <n v="0"/>
    <n v="0"/>
    <n v="0"/>
    <n v="0"/>
    <n v="360"/>
    <n v="4"/>
    <n v="90"/>
    <n v="360"/>
    <n v="15.3"/>
    <n v="61.2"/>
  </r>
  <r>
    <s v=""/>
    <n v="0"/>
    <s v="10002051A013332B130"/>
    <s v="10002051A013332B13024M"/>
    <n v="1000205"/>
    <s v="1A01333"/>
    <s v="2B130"/>
    <s v="24M"/>
    <s v="YOUNG VERSACE"/>
    <s v="FW23"/>
    <s v="2023AI"/>
    <x v="0"/>
    <x v="1"/>
    <s v="RTW"/>
    <x v="14"/>
    <s v="LEGGINGS"/>
    <s v="EOS"/>
    <n v="0"/>
    <n v="0"/>
    <n v="0"/>
    <n v="0"/>
    <n v="0"/>
    <n v="0"/>
    <n v="0"/>
    <n v="0"/>
    <n v="0"/>
    <n v="0"/>
    <n v="0"/>
    <n v="0"/>
    <n v="0"/>
    <n v="0"/>
    <n v="0"/>
    <n v="0"/>
    <n v="0"/>
    <n v="90"/>
    <n v="0"/>
    <n v="15.3"/>
    <n v="0"/>
  </r>
  <r>
    <s v=""/>
    <n v="0"/>
    <s v="10002051A013332B130"/>
    <s v="10002051A013332B13036M"/>
    <n v="1000205"/>
    <s v="1A01333"/>
    <s v="2B130"/>
    <s v="36M"/>
    <s v="YOUNG VERSACE"/>
    <s v="FW23"/>
    <s v="2023AI"/>
    <x v="0"/>
    <x v="1"/>
    <s v="RTW"/>
    <x v="14"/>
    <s v="LEGGINGS"/>
    <s v="EOS"/>
    <n v="0"/>
    <n v="0"/>
    <n v="0"/>
    <n v="0"/>
    <n v="0"/>
    <n v="0"/>
    <n v="0"/>
    <n v="0"/>
    <n v="0"/>
    <n v="0"/>
    <n v="0"/>
    <n v="0"/>
    <n v="0"/>
    <n v="0"/>
    <n v="0"/>
    <n v="0"/>
    <n v="0"/>
    <n v="90"/>
    <n v="0"/>
    <n v="15.3"/>
    <n v="0"/>
  </r>
  <r>
    <s v="1000205_1A08392_5V020"/>
    <n v="1"/>
    <s v="10002051A083925V020"/>
    <s v="10002051A083925V02012M18"/>
    <n v="1000205"/>
    <s v="1A08392"/>
    <s v="5V020"/>
    <s v="12M18"/>
    <s v="YOUNG VERSACE"/>
    <s v="FW23"/>
    <s v="2023AI"/>
    <x v="0"/>
    <x v="1"/>
    <s v="RTW"/>
    <x v="14"/>
    <s v="LEGGINGS"/>
    <s v="EOS"/>
    <n v="0"/>
    <n v="0"/>
    <n v="0"/>
    <n v="1"/>
    <n v="0"/>
    <n v="0"/>
    <n v="0"/>
    <n v="1"/>
    <n v="0"/>
    <n v="0"/>
    <n v="0"/>
    <n v="120"/>
    <n v="0"/>
    <n v="0"/>
    <n v="0"/>
    <n v="120"/>
    <n v="1"/>
    <n v="120"/>
    <n v="120"/>
    <n v="20.400000000000002"/>
    <n v="20.400000000000002"/>
  </r>
  <r>
    <s v=""/>
    <n v="0"/>
    <s v="10002051A083925V020"/>
    <s v="10002051A083925V02018M24"/>
    <n v="1000205"/>
    <s v="1A08392"/>
    <s v="5V020"/>
    <s v="18M24"/>
    <s v="YOUNG VERSACE"/>
    <s v="FW23"/>
    <s v="2023AI"/>
    <x v="0"/>
    <x v="1"/>
    <s v="RTW"/>
    <x v="14"/>
    <s v="LEGGINGS"/>
    <s v="EOS"/>
    <n v="0"/>
    <n v="0"/>
    <n v="0"/>
    <n v="1"/>
    <n v="0"/>
    <n v="0"/>
    <n v="0"/>
    <n v="1"/>
    <n v="0"/>
    <n v="0"/>
    <n v="0"/>
    <n v="120"/>
    <n v="0"/>
    <n v="0"/>
    <n v="0"/>
    <n v="120"/>
    <n v="1"/>
    <n v="120"/>
    <n v="120"/>
    <n v="20.400000000000002"/>
    <n v="20.400000000000002"/>
  </r>
  <r>
    <s v=""/>
    <n v="0"/>
    <s v="10002051A083925V020"/>
    <s v="10002051A083925V02024M"/>
    <n v="1000205"/>
    <s v="1A08392"/>
    <s v="5V020"/>
    <s v="24M"/>
    <s v="YOUNG VERSACE"/>
    <s v="FW23"/>
    <s v="2023AI"/>
    <x v="0"/>
    <x v="1"/>
    <s v="RTW"/>
    <x v="14"/>
    <s v="LEGGINGS"/>
    <s v="EOS"/>
    <n v="0"/>
    <n v="0"/>
    <n v="0"/>
    <n v="1"/>
    <n v="0"/>
    <n v="0"/>
    <n v="0"/>
    <n v="1"/>
    <n v="0"/>
    <n v="0"/>
    <n v="0"/>
    <n v="120"/>
    <n v="0"/>
    <n v="0"/>
    <n v="0"/>
    <n v="120"/>
    <n v="1"/>
    <n v="120"/>
    <n v="120"/>
    <n v="20.400000000000002"/>
    <n v="20.400000000000002"/>
  </r>
  <r>
    <s v="1000361_1A08388_2B070"/>
    <n v="1"/>
    <s v="10003611A083882B070"/>
    <s v="10003611A083882B07018M24"/>
    <n v="1000361"/>
    <s v="1A08388"/>
    <s v="2B070"/>
    <s v="18M24"/>
    <s v="YOUNG VERSACE"/>
    <s v="FW23"/>
    <s v="2023AI"/>
    <x v="0"/>
    <x v="1"/>
    <s v="RTW"/>
    <x v="14"/>
    <s v="LEGGINGS"/>
    <s v="EOS"/>
    <n v="0"/>
    <n v="0"/>
    <n v="1"/>
    <n v="0"/>
    <n v="0"/>
    <n v="0"/>
    <n v="0"/>
    <n v="1"/>
    <n v="0"/>
    <n v="0"/>
    <n v="110"/>
    <n v="0"/>
    <n v="0"/>
    <n v="0"/>
    <n v="0"/>
    <n v="110"/>
    <n v="1"/>
    <n v="110"/>
    <n v="110"/>
    <n v="18.700000000000003"/>
    <n v="18.700000000000003"/>
  </r>
  <r>
    <s v="1004910_1A03401_1B000"/>
    <n v="1"/>
    <s v="10049101A034011B000"/>
    <s v="10049101A034011B00018M24"/>
    <n v="1004910"/>
    <s v="1A03401"/>
    <s v="1B000"/>
    <s v="18M24"/>
    <s v="YOUNG VERSACE"/>
    <s v="FW22&amp;Before"/>
    <s v="2022AI"/>
    <x v="0"/>
    <x v="1"/>
    <s v="RTW"/>
    <x v="14"/>
    <s v="LONG PANTS"/>
    <s v="EOS"/>
    <n v="1"/>
    <n v="0"/>
    <n v="0"/>
    <n v="0"/>
    <n v="0"/>
    <n v="0"/>
    <n v="0"/>
    <n v="1"/>
    <n v="240"/>
    <n v="0"/>
    <n v="0"/>
    <n v="0"/>
    <n v="0"/>
    <n v="0"/>
    <n v="0"/>
    <n v="240"/>
    <n v="1"/>
    <n v="240"/>
    <n v="240"/>
    <n v="40.800000000000004"/>
    <n v="40.800000000000004"/>
  </r>
  <r>
    <s v=""/>
    <n v="0"/>
    <s v="10049101A034011B000"/>
    <s v="10049101A034011B00024M"/>
    <n v="1004910"/>
    <s v="1A03401"/>
    <s v="1B000"/>
    <s v="24M"/>
    <s v="YOUNG VERSACE"/>
    <s v="FW22&amp;Before"/>
    <s v="2022AI"/>
    <x v="0"/>
    <x v="1"/>
    <s v="RTW"/>
    <x v="14"/>
    <s v="LONG PANTS"/>
    <s v="EOS"/>
    <n v="1"/>
    <n v="0"/>
    <n v="0"/>
    <n v="0"/>
    <n v="0"/>
    <n v="0"/>
    <n v="0"/>
    <n v="1"/>
    <n v="240"/>
    <n v="0"/>
    <n v="0"/>
    <n v="0"/>
    <n v="0"/>
    <n v="0"/>
    <n v="0"/>
    <n v="240"/>
    <n v="1"/>
    <n v="240"/>
    <n v="240"/>
    <n v="40.800000000000004"/>
    <n v="40.800000000000004"/>
  </r>
  <r>
    <s v="1003518_1A07570_5B000"/>
    <n v="1"/>
    <s v="10035181A075705B000"/>
    <s v="10035181A075705B0008A"/>
    <n v="1003518"/>
    <s v="1A07570"/>
    <s v="5B000"/>
    <s v="8A"/>
    <s v="YOUNG VERSACE"/>
    <s v="FW23"/>
    <s v="2023AI"/>
    <x v="0"/>
    <x v="1"/>
    <s v="RTW"/>
    <x v="14"/>
    <s v="LONG PANTS"/>
    <s v="EOS"/>
    <n v="0"/>
    <n v="2"/>
    <n v="0"/>
    <n v="0"/>
    <n v="0"/>
    <n v="0"/>
    <n v="0"/>
    <n v="2"/>
    <n v="0"/>
    <n v="770"/>
    <n v="0"/>
    <n v="0"/>
    <n v="0"/>
    <n v="0"/>
    <n v="0"/>
    <n v="770"/>
    <n v="2"/>
    <n v="385"/>
    <n v="770"/>
    <n v="65.45"/>
    <n v="130.9"/>
  </r>
  <r>
    <s v=""/>
    <n v="0"/>
    <s v="10035181A075705B000"/>
    <s v="10035181A075705B00010A"/>
    <n v="1003518"/>
    <s v="1A07570"/>
    <s v="5B000"/>
    <s v="10A"/>
    <s v="YOUNG VERSACE"/>
    <s v="FW23"/>
    <s v="2023AI"/>
    <x v="0"/>
    <x v="1"/>
    <s v="RTW"/>
    <x v="14"/>
    <s v="LONG PANTS"/>
    <s v="EOS"/>
    <n v="0"/>
    <n v="1"/>
    <n v="0"/>
    <n v="0"/>
    <n v="0"/>
    <n v="0"/>
    <n v="0"/>
    <n v="1"/>
    <n v="0"/>
    <n v="385"/>
    <n v="0"/>
    <n v="0"/>
    <n v="0"/>
    <n v="0"/>
    <n v="0"/>
    <n v="385"/>
    <n v="1"/>
    <n v="385"/>
    <n v="385"/>
    <n v="65.45"/>
    <n v="65.45"/>
  </r>
  <r>
    <s v=""/>
    <n v="0"/>
    <s v="10035181A075705B000"/>
    <s v="10035181A075705B00012A"/>
    <n v="1003518"/>
    <s v="1A07570"/>
    <s v="5B000"/>
    <s v="12A"/>
    <s v="YOUNG VERSACE"/>
    <s v="FW23"/>
    <s v="2023AI"/>
    <x v="0"/>
    <x v="1"/>
    <s v="RTW"/>
    <x v="14"/>
    <s v="LONG PANTS"/>
    <s v="EOS"/>
    <n v="0"/>
    <n v="1"/>
    <n v="0"/>
    <n v="0"/>
    <n v="0"/>
    <n v="0"/>
    <n v="0"/>
    <n v="1"/>
    <n v="0"/>
    <n v="385"/>
    <n v="0"/>
    <n v="0"/>
    <n v="0"/>
    <n v="0"/>
    <n v="0"/>
    <n v="385"/>
    <n v="1"/>
    <n v="385"/>
    <n v="385"/>
    <n v="65.45"/>
    <n v="65.45"/>
  </r>
  <r>
    <s v="1004876_1A03366_1B000"/>
    <n v="1"/>
    <s v="10048761A033661B000"/>
    <s v="10048761A033661B0004A"/>
    <n v="1004876"/>
    <s v="1A03366"/>
    <s v="1B000"/>
    <s v="4A"/>
    <s v="YOUNG VERSACE"/>
    <s v="FW22&amp;Before"/>
    <s v="2022AI"/>
    <x v="0"/>
    <x v="1"/>
    <s v="RTW"/>
    <x v="14"/>
    <s v="SHORT PANTS"/>
    <s v="EOS"/>
    <n v="1"/>
    <n v="0"/>
    <n v="0"/>
    <n v="0"/>
    <n v="0"/>
    <n v="0"/>
    <n v="0"/>
    <n v="1"/>
    <n v="265"/>
    <n v="0"/>
    <n v="0"/>
    <n v="0"/>
    <n v="0"/>
    <n v="0"/>
    <n v="0"/>
    <n v="265"/>
    <n v="1"/>
    <n v="265"/>
    <n v="265"/>
    <n v="45.050000000000004"/>
    <n v="45.050000000000004"/>
  </r>
  <r>
    <s v="1005221_1A08132_5X280"/>
    <n v="1"/>
    <s v="10052211A081325X280"/>
    <s v="10052211A081325X28010A"/>
    <n v="1005221"/>
    <s v="1A08132"/>
    <s v="5X280"/>
    <s v="10A"/>
    <s v="YOUNG VERSACE"/>
    <s v="FW23"/>
    <s v="2023AI"/>
    <x v="0"/>
    <x v="1"/>
    <s v="RTW"/>
    <x v="14"/>
    <s v="SHORT PANTS"/>
    <s v="EOS"/>
    <n v="0"/>
    <n v="0"/>
    <n v="0"/>
    <n v="2"/>
    <n v="0"/>
    <n v="0"/>
    <n v="0"/>
    <n v="2"/>
    <n v="0"/>
    <n v="0"/>
    <n v="0"/>
    <n v="600"/>
    <n v="0"/>
    <n v="0"/>
    <n v="0"/>
    <n v="600"/>
    <n v="2"/>
    <n v="300"/>
    <n v="600"/>
    <n v="51.000000000000007"/>
    <n v="102.00000000000001"/>
  </r>
  <r>
    <s v=""/>
    <n v="0"/>
    <s v="10052211A081325X280"/>
    <s v="10052211A081325X28014A"/>
    <n v="1005221"/>
    <s v="1A08132"/>
    <s v="5X280"/>
    <s v="14A"/>
    <s v="YOUNG VERSACE"/>
    <s v="FW23"/>
    <s v="2023AI"/>
    <x v="0"/>
    <x v="1"/>
    <s v="RTW"/>
    <x v="14"/>
    <s v="SHORT PANTS"/>
    <s v="EOS"/>
    <n v="0"/>
    <n v="0"/>
    <n v="0"/>
    <n v="1"/>
    <n v="0"/>
    <n v="0"/>
    <n v="0"/>
    <n v="1"/>
    <n v="0"/>
    <n v="0"/>
    <n v="0"/>
    <n v="300"/>
    <n v="0"/>
    <n v="0"/>
    <n v="0"/>
    <n v="300"/>
    <n v="1"/>
    <n v="300"/>
    <n v="300"/>
    <n v="51.000000000000007"/>
    <n v="51.000000000000007"/>
  </r>
  <r>
    <s v="1011353_1A08434_2B130"/>
    <n v="1"/>
    <s v="10113531A084342B130"/>
    <s v="10113531A084342B13010A"/>
    <n v="1011353"/>
    <s v="1A08434"/>
    <s v="2B130"/>
    <s v="10A"/>
    <s v="YOUNG VERSACE"/>
    <s v="FW23"/>
    <s v="2023AI"/>
    <x v="0"/>
    <x v="1"/>
    <s v="RTW"/>
    <x v="14"/>
    <s v="SHORT PANTS"/>
    <s v="EOS"/>
    <n v="0"/>
    <n v="0"/>
    <n v="0"/>
    <n v="0"/>
    <n v="0"/>
    <n v="0"/>
    <n v="1"/>
    <n v="1"/>
    <n v="0"/>
    <n v="0"/>
    <n v="0"/>
    <n v="0"/>
    <n v="0"/>
    <n v="0"/>
    <n v="270"/>
    <n v="270"/>
    <n v="1"/>
    <n v="270"/>
    <n v="270"/>
    <n v="45.900000000000006"/>
    <n v="45.900000000000006"/>
  </r>
  <r>
    <s v=""/>
    <n v="0"/>
    <s v="10113531A084342B130"/>
    <s v="10113531A084342B13014A"/>
    <n v="1011353"/>
    <s v="1A08434"/>
    <s v="2B130"/>
    <s v="14A"/>
    <s v="YOUNG VERSACE"/>
    <s v="FW23"/>
    <s v="2023AI"/>
    <x v="0"/>
    <x v="1"/>
    <s v="RTW"/>
    <x v="14"/>
    <s v="SHORT PANTS"/>
    <s v="EOS"/>
    <n v="0"/>
    <n v="0"/>
    <n v="0"/>
    <n v="0"/>
    <n v="0"/>
    <n v="0"/>
    <n v="1"/>
    <n v="1"/>
    <n v="0"/>
    <n v="0"/>
    <n v="0"/>
    <n v="0"/>
    <n v="0"/>
    <n v="0"/>
    <n v="270"/>
    <n v="270"/>
    <n v="1"/>
    <n v="270"/>
    <n v="270"/>
    <n v="45.900000000000006"/>
    <n v="45.900000000000006"/>
  </r>
  <r>
    <s v="1011438_1A08467_2B130"/>
    <n v="1"/>
    <s v="10114381A084672B130"/>
    <s v="10114381A084672B1306-9M"/>
    <n v="1011438"/>
    <s v="1A08467"/>
    <s v="2B130"/>
    <s v="6-9M"/>
    <s v="YOUNG VERSACE"/>
    <s v="FW23"/>
    <s v="2023AI"/>
    <x v="0"/>
    <x v="1"/>
    <s v="RTW"/>
    <x v="14"/>
    <s v="SHORT PANTS"/>
    <s v="EOS"/>
    <n v="0"/>
    <n v="1"/>
    <n v="0"/>
    <n v="0"/>
    <n v="0"/>
    <n v="0"/>
    <n v="0"/>
    <n v="1"/>
    <n v="0"/>
    <n v="225"/>
    <n v="0"/>
    <n v="0"/>
    <n v="0"/>
    <n v="0"/>
    <n v="0"/>
    <n v="225"/>
    <n v="1"/>
    <n v="225"/>
    <n v="225"/>
    <n v="38.25"/>
    <n v="38.25"/>
  </r>
  <r>
    <s v=""/>
    <n v="0"/>
    <s v="10114381A084672B130"/>
    <s v="10114381A084672B13018M24"/>
    <n v="1011438"/>
    <s v="1A08467"/>
    <s v="2B130"/>
    <s v="18M24"/>
    <s v="YOUNG VERSACE"/>
    <s v="FW23"/>
    <s v="2023AI"/>
    <x v="0"/>
    <x v="1"/>
    <s v="RTW"/>
    <x v="14"/>
    <s v="SHORT PANTS"/>
    <s v="EOS"/>
    <n v="0"/>
    <n v="1"/>
    <n v="1"/>
    <n v="0"/>
    <n v="0"/>
    <n v="0"/>
    <n v="0"/>
    <n v="2"/>
    <n v="0"/>
    <n v="225"/>
    <n v="225"/>
    <n v="0"/>
    <n v="0"/>
    <n v="0"/>
    <n v="0"/>
    <n v="450"/>
    <n v="2"/>
    <n v="225"/>
    <n v="450"/>
    <n v="38.25"/>
    <n v="76.5"/>
  </r>
  <r>
    <s v=""/>
    <n v="0"/>
    <s v="10114381A084672B130"/>
    <s v="10114381A084672B1309-12M"/>
    <n v="1011438"/>
    <s v="1A08467"/>
    <s v="2B130"/>
    <s v="9-12M"/>
    <s v="YOUNG VERSACE"/>
    <s v="FW23"/>
    <s v="2023AI"/>
    <x v="0"/>
    <x v="1"/>
    <s v="RTW"/>
    <x v="14"/>
    <s v="SHORT PANTS"/>
    <s v="EOS"/>
    <n v="0"/>
    <n v="1"/>
    <n v="0"/>
    <n v="0"/>
    <n v="0"/>
    <n v="0"/>
    <n v="0"/>
    <n v="1"/>
    <n v="0"/>
    <n v="225"/>
    <n v="0"/>
    <n v="0"/>
    <n v="0"/>
    <n v="0"/>
    <n v="0"/>
    <n v="225"/>
    <n v="1"/>
    <n v="225"/>
    <n v="225"/>
    <n v="38.25"/>
    <n v="38.25"/>
  </r>
  <r>
    <s v="1012443_1A09022_2GG20"/>
    <n v="1"/>
    <s v="10124431A090222GG20"/>
    <s v="10124431A090222GG205A"/>
    <n v="1012443"/>
    <s v="1A09022"/>
    <s v="2GG20"/>
    <s v="5A"/>
    <s v="YOUNG VERSACE"/>
    <s v="FW23"/>
    <s v="2023AI"/>
    <x v="0"/>
    <x v="1"/>
    <s v="RTW"/>
    <x v="14"/>
    <s v="SHORT PANTS"/>
    <s v="EOS"/>
    <n v="0"/>
    <n v="1"/>
    <n v="0"/>
    <n v="0"/>
    <n v="0"/>
    <n v="0"/>
    <n v="0"/>
    <n v="1"/>
    <n v="0"/>
    <n v="380"/>
    <n v="0"/>
    <n v="0"/>
    <n v="0"/>
    <n v="0"/>
    <n v="0"/>
    <n v="380"/>
    <n v="1"/>
    <n v="380"/>
    <n v="380"/>
    <n v="64.600000000000009"/>
    <n v="64.600000000000009"/>
  </r>
  <r>
    <s v=""/>
    <n v="0"/>
    <s v="10124431A090222GG20"/>
    <s v="10124431A090222GG2012A"/>
    <n v="1012443"/>
    <s v="1A09022"/>
    <s v="2GG20"/>
    <s v="12A"/>
    <s v="YOUNG VERSACE"/>
    <s v="FW23"/>
    <s v="2023AI"/>
    <x v="0"/>
    <x v="1"/>
    <s v="RTW"/>
    <x v="14"/>
    <s v="SHORT PANTS"/>
    <s v="EOS"/>
    <n v="0"/>
    <n v="1"/>
    <n v="0"/>
    <n v="0"/>
    <n v="0"/>
    <n v="0"/>
    <n v="0"/>
    <n v="1"/>
    <n v="0"/>
    <n v="400"/>
    <n v="0"/>
    <n v="0"/>
    <n v="0"/>
    <n v="0"/>
    <n v="0"/>
    <n v="400"/>
    <n v="1"/>
    <n v="400"/>
    <n v="400"/>
    <n v="68"/>
    <n v="68"/>
  </r>
  <r>
    <s v="1000190_1A08364_5V020"/>
    <n v="1"/>
    <s v="10001901A083645V020"/>
    <s v="10001901A083645V0206A"/>
    <n v="1000190"/>
    <s v="1A08364"/>
    <s v="5V020"/>
    <s v="6A"/>
    <s v="YOUNG VERSACE"/>
    <s v="FW23"/>
    <s v="2023AI"/>
    <x v="0"/>
    <x v="1"/>
    <s v="RTW"/>
    <x v="15"/>
    <s v="FORMAL SHIRT"/>
    <s v="EOS"/>
    <n v="0"/>
    <n v="1"/>
    <n v="0"/>
    <n v="0"/>
    <n v="0"/>
    <n v="0"/>
    <n v="0"/>
    <n v="1"/>
    <n v="0"/>
    <n v="430"/>
    <n v="0"/>
    <n v="0"/>
    <n v="0"/>
    <n v="0"/>
    <n v="0"/>
    <n v="430"/>
    <n v="1"/>
    <n v="430"/>
    <n v="430"/>
    <n v="73.100000000000009"/>
    <n v="73.100000000000009"/>
  </r>
  <r>
    <s v=""/>
    <n v="0"/>
    <s v="10001901A083645V020"/>
    <s v="10001901A083645V0208A"/>
    <n v="1000190"/>
    <s v="1A08364"/>
    <s v="5V020"/>
    <s v="8A"/>
    <s v="YOUNG VERSACE"/>
    <s v="FW23"/>
    <s v="2023AI"/>
    <x v="0"/>
    <x v="1"/>
    <s v="RTW"/>
    <x v="15"/>
    <s v="FORMAL SHIRT"/>
    <s v="EOS"/>
    <n v="0"/>
    <n v="1"/>
    <n v="0"/>
    <n v="0"/>
    <n v="0"/>
    <n v="0"/>
    <n v="0"/>
    <n v="1"/>
    <n v="0"/>
    <n v="460"/>
    <n v="0"/>
    <n v="0"/>
    <n v="0"/>
    <n v="0"/>
    <n v="0"/>
    <n v="460"/>
    <n v="1"/>
    <n v="460"/>
    <n v="460"/>
    <n v="78.2"/>
    <n v="78.2"/>
  </r>
  <r>
    <s v=""/>
    <n v="0"/>
    <s v="10001901A083645V020"/>
    <s v="10001901A083645V02010A"/>
    <n v="1000190"/>
    <s v="1A08364"/>
    <s v="5V020"/>
    <s v="10A"/>
    <s v="YOUNG VERSACE"/>
    <s v="FW23"/>
    <s v="2023AI"/>
    <x v="0"/>
    <x v="1"/>
    <s v="RTW"/>
    <x v="15"/>
    <s v="FORMAL SHIRT"/>
    <s v="EOS"/>
    <n v="0"/>
    <n v="1"/>
    <n v="0"/>
    <n v="0"/>
    <n v="0"/>
    <n v="0"/>
    <n v="0"/>
    <n v="1"/>
    <n v="0"/>
    <n v="460"/>
    <n v="0"/>
    <n v="0"/>
    <n v="0"/>
    <n v="0"/>
    <n v="0"/>
    <n v="460"/>
    <n v="1"/>
    <n v="460"/>
    <n v="460"/>
    <n v="78.2"/>
    <n v="78.2"/>
  </r>
  <r>
    <s v=""/>
    <n v="0"/>
    <s v="10001901A083645V020"/>
    <s v="10001901A083645V02012A"/>
    <n v="1000190"/>
    <s v="1A08364"/>
    <s v="5V020"/>
    <s v="12A"/>
    <s v="YOUNG VERSACE"/>
    <s v="FW23"/>
    <s v="2023AI"/>
    <x v="0"/>
    <x v="1"/>
    <s v="RTW"/>
    <x v="15"/>
    <s v="FORMAL SHIRT"/>
    <s v="EOS"/>
    <n v="0"/>
    <n v="1"/>
    <n v="0"/>
    <n v="0"/>
    <n v="0"/>
    <n v="0"/>
    <n v="0"/>
    <n v="1"/>
    <n v="0"/>
    <n v="460"/>
    <n v="0"/>
    <n v="0"/>
    <n v="0"/>
    <n v="0"/>
    <n v="0"/>
    <n v="460"/>
    <n v="1"/>
    <n v="460"/>
    <n v="460"/>
    <n v="78.2"/>
    <n v="78.2"/>
  </r>
  <r>
    <s v=""/>
    <n v="0"/>
    <s v="10001901A083645V020"/>
    <s v="10001901A083645V02014A"/>
    <n v="1000190"/>
    <s v="1A08364"/>
    <s v="5V020"/>
    <s v="14A"/>
    <s v="YOUNG VERSACE"/>
    <s v="FW23"/>
    <s v="2023AI"/>
    <x v="0"/>
    <x v="1"/>
    <s v="RTW"/>
    <x v="15"/>
    <s v="FORMAL SHIRT"/>
    <s v="EOS"/>
    <n v="0"/>
    <n v="1"/>
    <n v="0"/>
    <n v="0"/>
    <n v="0"/>
    <n v="0"/>
    <n v="0"/>
    <n v="1"/>
    <n v="0"/>
    <n v="460"/>
    <n v="0"/>
    <n v="0"/>
    <n v="0"/>
    <n v="0"/>
    <n v="0"/>
    <n v="460"/>
    <n v="1"/>
    <n v="460"/>
    <n v="460"/>
    <n v="78.2"/>
    <n v="78.2"/>
  </r>
  <r>
    <s v="1000190_1A09023_5X360"/>
    <n v="1"/>
    <s v="10001901A090235X360"/>
    <s v="10001901A090235X36010A"/>
    <n v="1000190"/>
    <s v="1A09023"/>
    <s v="5X360"/>
    <s v="10A"/>
    <s v="YOUNG VERSACE"/>
    <s v="FW23"/>
    <s v="2023AI"/>
    <x v="0"/>
    <x v="1"/>
    <s v="RTW"/>
    <x v="15"/>
    <s v="FORMAL SHIRT"/>
    <s v="EOS"/>
    <n v="0"/>
    <n v="0"/>
    <n v="0"/>
    <n v="0"/>
    <n v="0"/>
    <n v="0"/>
    <n v="1"/>
    <n v="1"/>
    <n v="0"/>
    <n v="0"/>
    <n v="0"/>
    <n v="0"/>
    <n v="0"/>
    <n v="0"/>
    <n v="490"/>
    <n v="490"/>
    <n v="1"/>
    <n v="490"/>
    <n v="490"/>
    <n v="83.300000000000011"/>
    <n v="83.300000000000011"/>
  </r>
  <r>
    <s v=""/>
    <n v="0"/>
    <s v="10001901A090235X360"/>
    <s v="10001901A090235X36012A"/>
    <n v="1000190"/>
    <s v="1A09023"/>
    <s v="5X360"/>
    <s v="12A"/>
    <s v="YOUNG VERSACE"/>
    <s v="FW23"/>
    <s v="2023AI"/>
    <x v="0"/>
    <x v="1"/>
    <s v="RTW"/>
    <x v="15"/>
    <s v="FORMAL SHIRT"/>
    <s v="EOS"/>
    <n v="0"/>
    <n v="0"/>
    <n v="0"/>
    <n v="0"/>
    <n v="0"/>
    <n v="0"/>
    <n v="1"/>
    <n v="1"/>
    <n v="0"/>
    <n v="0"/>
    <n v="0"/>
    <n v="0"/>
    <n v="0"/>
    <n v="0"/>
    <n v="490"/>
    <n v="490"/>
    <n v="1"/>
    <n v="490"/>
    <n v="490"/>
    <n v="83.300000000000011"/>
    <n v="83.300000000000011"/>
  </r>
  <r>
    <s v="1000190_1A09021_5P900"/>
    <n v="1"/>
    <s v="10001901A090215P900"/>
    <s v="10001901A090215P90012A"/>
    <n v="1000190"/>
    <s v="1A09021"/>
    <s v="5P900"/>
    <s v="12A"/>
    <s v="YOUNG VERSACE"/>
    <s v="FW23"/>
    <s v="2023AI"/>
    <x v="0"/>
    <x v="1"/>
    <s v="RTW"/>
    <x v="15"/>
    <s v="FORMAL SHIRT"/>
    <s v="EOS"/>
    <n v="0"/>
    <n v="0"/>
    <n v="0"/>
    <n v="0"/>
    <n v="0"/>
    <n v="0"/>
    <n v="1"/>
    <n v="1"/>
    <n v="0"/>
    <n v="0"/>
    <n v="0"/>
    <n v="0"/>
    <n v="0"/>
    <n v="0"/>
    <n v="470"/>
    <n v="470"/>
    <n v="1"/>
    <n v="470"/>
    <n v="470"/>
    <n v="79.900000000000006"/>
    <n v="79.900000000000006"/>
  </r>
  <r>
    <s v="1000193_1A08126_2W110"/>
    <n v="1"/>
    <s v="10001931A081262W110"/>
    <s v="10001931A081262W11014A"/>
    <n v="1000193"/>
    <s v="1A08126"/>
    <s v="2W110"/>
    <s v="14A"/>
    <s v="YOUNG VERSACE"/>
    <s v="FW23"/>
    <s v="2023AI"/>
    <x v="0"/>
    <x v="1"/>
    <s v="RTW"/>
    <x v="15"/>
    <s v="INFORMAL SHIRT"/>
    <s v="EOS"/>
    <n v="0"/>
    <n v="1"/>
    <n v="0"/>
    <n v="0"/>
    <n v="0"/>
    <n v="0"/>
    <n v="0"/>
    <n v="1"/>
    <n v="0"/>
    <n v="225"/>
    <n v="0"/>
    <n v="0"/>
    <n v="0"/>
    <n v="0"/>
    <n v="0"/>
    <n v="225"/>
    <n v="1"/>
    <n v="225"/>
    <n v="225"/>
    <n v="38.25"/>
    <n v="38.25"/>
  </r>
  <r>
    <s v="1000358_1A08318_2W110"/>
    <n v="1"/>
    <s v="10003581A083182W110"/>
    <s v="10003581A083182W1106-9M"/>
    <n v="1000358"/>
    <s v="1A08318"/>
    <s v="2W110"/>
    <s v="6-9M"/>
    <s v="YOUNG VERSACE"/>
    <s v="FW23"/>
    <s v="2023AI"/>
    <x v="0"/>
    <x v="1"/>
    <s v="RTW"/>
    <x v="15"/>
    <s v="INFORMAL SHIRT"/>
    <s v="EOS"/>
    <n v="0"/>
    <n v="1"/>
    <n v="0"/>
    <n v="0"/>
    <n v="0"/>
    <n v="0"/>
    <n v="0"/>
    <n v="1"/>
    <n v="0"/>
    <n v="195"/>
    <n v="0"/>
    <n v="0"/>
    <n v="0"/>
    <n v="0"/>
    <n v="0"/>
    <n v="195"/>
    <n v="1"/>
    <n v="195"/>
    <n v="195"/>
    <n v="33.150000000000006"/>
    <n v="33.150000000000006"/>
  </r>
  <r>
    <s v="1011107_1A08125_5X280"/>
    <n v="1"/>
    <s v="10111071A081255X280"/>
    <s v="10111071A081255X2806A"/>
    <n v="1011107"/>
    <s v="1A08125"/>
    <s v="5X280"/>
    <s v="6A"/>
    <s v="YOUNG VERSACE"/>
    <s v="FW23"/>
    <s v="2023AI"/>
    <x v="0"/>
    <x v="1"/>
    <s v="RTW"/>
    <x v="15"/>
    <s v="INFORMAL SHIRT"/>
    <s v="EOS"/>
    <n v="0"/>
    <n v="0"/>
    <n v="0"/>
    <n v="1"/>
    <n v="0"/>
    <n v="0"/>
    <n v="0"/>
    <n v="1"/>
    <n v="0"/>
    <n v="0"/>
    <n v="0"/>
    <n v="430"/>
    <n v="0"/>
    <n v="0"/>
    <n v="0"/>
    <n v="430"/>
    <n v="1"/>
    <n v="430"/>
    <n v="430"/>
    <n v="73.100000000000009"/>
    <n v="73.100000000000009"/>
  </r>
  <r>
    <s v=""/>
    <n v="0"/>
    <s v="10111071A081255X280"/>
    <s v="10111071A081255X2808A"/>
    <n v="1011107"/>
    <s v="1A08125"/>
    <s v="5X280"/>
    <s v="8A"/>
    <s v="YOUNG VERSACE"/>
    <s v="FW23"/>
    <s v="2023AI"/>
    <x v="0"/>
    <x v="1"/>
    <s v="RTW"/>
    <x v="15"/>
    <s v="INFORMAL SHIRT"/>
    <s v="EOS"/>
    <n v="0"/>
    <n v="0"/>
    <n v="0"/>
    <n v="1"/>
    <n v="0"/>
    <n v="0"/>
    <n v="0"/>
    <n v="1"/>
    <n v="0"/>
    <n v="0"/>
    <n v="0"/>
    <n v="460"/>
    <n v="0"/>
    <n v="0"/>
    <n v="0"/>
    <n v="460"/>
    <n v="1"/>
    <n v="460"/>
    <n v="460"/>
    <n v="78.2"/>
    <n v="78.2"/>
  </r>
  <r>
    <s v=""/>
    <n v="0"/>
    <s v="10111071A081255X280"/>
    <s v="10111071A081255X28012A"/>
    <n v="1011107"/>
    <s v="1A08125"/>
    <s v="5X280"/>
    <s v="12A"/>
    <s v="YOUNG VERSACE"/>
    <s v="FW23"/>
    <s v="2023AI"/>
    <x v="0"/>
    <x v="1"/>
    <s v="RTW"/>
    <x v="15"/>
    <s v="INFORMAL SHIRT"/>
    <s v="EOS"/>
    <n v="0"/>
    <n v="0"/>
    <n v="0"/>
    <n v="1"/>
    <n v="0"/>
    <n v="0"/>
    <n v="0"/>
    <n v="1"/>
    <n v="0"/>
    <n v="0"/>
    <n v="0"/>
    <n v="460"/>
    <n v="0"/>
    <n v="0"/>
    <n v="0"/>
    <n v="460"/>
    <n v="1"/>
    <n v="460"/>
    <n v="460"/>
    <n v="78.2"/>
    <n v="78.2"/>
  </r>
  <r>
    <s v=""/>
    <n v="0"/>
    <s v="10111071A081255X280"/>
    <s v="10111071A081255X28014A"/>
    <n v="1011107"/>
    <s v="1A08125"/>
    <s v="5X280"/>
    <s v="14A"/>
    <s v="YOUNG VERSACE"/>
    <s v="FW23"/>
    <s v="2023AI"/>
    <x v="0"/>
    <x v="1"/>
    <s v="RTW"/>
    <x v="15"/>
    <s v="INFORMAL SHIRT"/>
    <s v="EOS"/>
    <n v="0"/>
    <n v="0"/>
    <n v="0"/>
    <n v="1"/>
    <n v="0"/>
    <n v="0"/>
    <n v="0"/>
    <n v="1"/>
    <n v="0"/>
    <n v="0"/>
    <n v="0"/>
    <n v="460"/>
    <n v="0"/>
    <n v="0"/>
    <n v="0"/>
    <n v="460"/>
    <n v="1"/>
    <n v="460"/>
    <n v="460"/>
    <n v="78.2"/>
    <n v="78.2"/>
  </r>
  <r>
    <s v="1011350_1A07188_5U120"/>
    <n v="1"/>
    <s v="10113501A071885U120"/>
    <s v="10113501A071885U1205A"/>
    <n v="1011350"/>
    <s v="1A07188"/>
    <s v="5U120"/>
    <s v="5A"/>
    <s v="YOUNG VERSACE"/>
    <s v="FW23"/>
    <s v="2023AI"/>
    <x v="0"/>
    <x v="1"/>
    <s v="RTW"/>
    <x v="15"/>
    <s v="INFORMAL SHIRT"/>
    <s v="EOS"/>
    <n v="0"/>
    <n v="1"/>
    <n v="0"/>
    <n v="0"/>
    <n v="0"/>
    <n v="0"/>
    <n v="0"/>
    <n v="1"/>
    <n v="0"/>
    <n v="450"/>
    <n v="0"/>
    <n v="0"/>
    <n v="0"/>
    <n v="0"/>
    <n v="0"/>
    <n v="450"/>
    <n v="1"/>
    <n v="450"/>
    <n v="450"/>
    <n v="76.5"/>
    <n v="76.5"/>
  </r>
  <r>
    <s v=""/>
    <n v="0"/>
    <s v="10113501A071885U120"/>
    <s v="10113501A071885U1206A"/>
    <n v="1011350"/>
    <s v="1A07188"/>
    <s v="5U120"/>
    <s v="6A"/>
    <s v="YOUNG VERSACE"/>
    <s v="FW23"/>
    <s v="2023AI"/>
    <x v="0"/>
    <x v="1"/>
    <s v="RTW"/>
    <x v="15"/>
    <s v="INFORMAL SHIRT"/>
    <s v="EOS"/>
    <n v="0"/>
    <n v="1"/>
    <n v="0"/>
    <n v="0"/>
    <n v="0"/>
    <n v="0"/>
    <n v="0"/>
    <n v="1"/>
    <n v="0"/>
    <n v="450"/>
    <n v="0"/>
    <n v="0"/>
    <n v="0"/>
    <n v="0"/>
    <n v="0"/>
    <n v="450"/>
    <n v="1"/>
    <n v="450"/>
    <n v="450"/>
    <n v="76.5"/>
    <n v="76.5"/>
  </r>
  <r>
    <s v=""/>
    <n v="0"/>
    <s v="10113501A071885U120"/>
    <s v="10113501A071885U1208A"/>
    <n v="1011350"/>
    <s v="1A07188"/>
    <s v="5U120"/>
    <s v="8A"/>
    <s v="YOUNG VERSACE"/>
    <s v="FW23"/>
    <s v="2023AI"/>
    <x v="0"/>
    <x v="1"/>
    <s v="RTW"/>
    <x v="15"/>
    <s v="INFORMAL SHIRT"/>
    <s v="EOS"/>
    <n v="0"/>
    <n v="1"/>
    <n v="0"/>
    <n v="0"/>
    <n v="0"/>
    <n v="0"/>
    <n v="0"/>
    <n v="1"/>
    <n v="0"/>
    <n v="480"/>
    <n v="0"/>
    <n v="0"/>
    <n v="0"/>
    <n v="0"/>
    <n v="0"/>
    <n v="480"/>
    <n v="1"/>
    <n v="480"/>
    <n v="480"/>
    <n v="81.600000000000009"/>
    <n v="81.600000000000009"/>
  </r>
  <r>
    <s v=""/>
    <n v="0"/>
    <s v="10113501A071885U120"/>
    <s v="10113501A071885U12010A"/>
    <n v="1011350"/>
    <s v="1A07188"/>
    <s v="5U120"/>
    <s v="10A"/>
    <s v="YOUNG VERSACE"/>
    <s v="FW23"/>
    <s v="2023AI"/>
    <x v="0"/>
    <x v="1"/>
    <s v="RTW"/>
    <x v="15"/>
    <s v="INFORMAL SHIRT"/>
    <s v="EOS"/>
    <n v="0"/>
    <n v="1"/>
    <n v="0"/>
    <n v="0"/>
    <n v="0"/>
    <n v="0"/>
    <n v="0"/>
    <n v="1"/>
    <n v="0"/>
    <n v="480"/>
    <n v="0"/>
    <n v="0"/>
    <n v="0"/>
    <n v="0"/>
    <n v="0"/>
    <n v="480"/>
    <n v="1"/>
    <n v="480"/>
    <n v="480"/>
    <n v="81.600000000000009"/>
    <n v="81.600000000000009"/>
  </r>
  <r>
    <s v=""/>
    <n v="0"/>
    <s v="10113501A071885U120"/>
    <s v="10113501A071885U12012A"/>
    <n v="1011350"/>
    <s v="1A07188"/>
    <s v="5U120"/>
    <s v="12A"/>
    <s v="YOUNG VERSACE"/>
    <s v="FW23"/>
    <s v="2023AI"/>
    <x v="0"/>
    <x v="1"/>
    <s v="RTW"/>
    <x v="15"/>
    <s v="INFORMAL SHIRT"/>
    <s v="EOS"/>
    <n v="0"/>
    <n v="1"/>
    <n v="0"/>
    <n v="0"/>
    <n v="0"/>
    <n v="0"/>
    <n v="0"/>
    <n v="1"/>
    <n v="0"/>
    <n v="480"/>
    <n v="0"/>
    <n v="0"/>
    <n v="0"/>
    <n v="0"/>
    <n v="0"/>
    <n v="480"/>
    <n v="1"/>
    <n v="480"/>
    <n v="480"/>
    <n v="81.600000000000009"/>
    <n v="81.600000000000009"/>
  </r>
  <r>
    <s v=""/>
    <n v="0"/>
    <s v="10113501A071885U120"/>
    <s v="10113501A071885U12014A"/>
    <n v="1011350"/>
    <s v="1A07188"/>
    <s v="5U120"/>
    <s v="14A"/>
    <s v="YOUNG VERSACE"/>
    <s v="FW23"/>
    <s v="2023AI"/>
    <x v="0"/>
    <x v="1"/>
    <s v="RTW"/>
    <x v="15"/>
    <s v="INFORMAL SHIRT"/>
    <s v="EOS"/>
    <n v="0"/>
    <n v="1"/>
    <n v="0"/>
    <n v="0"/>
    <n v="0"/>
    <n v="0"/>
    <n v="0"/>
    <n v="1"/>
    <n v="0"/>
    <n v="480"/>
    <n v="0"/>
    <n v="0"/>
    <n v="0"/>
    <n v="0"/>
    <n v="0"/>
    <n v="480"/>
    <n v="1"/>
    <n v="480"/>
    <n v="480"/>
    <n v="81.600000000000009"/>
    <n v="81.600000000000009"/>
  </r>
  <r>
    <s v="1011107_1A10604_5X490"/>
    <n v="1"/>
    <s v="10111071A106045X490"/>
    <s v="10111071A106045X4905A"/>
    <n v="1011107"/>
    <s v="1A10604"/>
    <s v="5X490"/>
    <s v="5A"/>
    <s v="YOUNG VERSACE"/>
    <s v="SS24"/>
    <s v="2024PE"/>
    <x v="0"/>
    <x v="1"/>
    <s v="RTW"/>
    <x v="15"/>
    <s v="INFORMAL SHIRT"/>
    <s v="EOS"/>
    <n v="0"/>
    <n v="0"/>
    <n v="0"/>
    <n v="0"/>
    <n v="0"/>
    <n v="0"/>
    <n v="1"/>
    <n v="1"/>
    <n v="0"/>
    <n v="0"/>
    <n v="0"/>
    <n v="0"/>
    <n v="0"/>
    <n v="0"/>
    <n v="430"/>
    <n v="430"/>
    <n v="1"/>
    <n v="430"/>
    <n v="430"/>
    <n v="73.100000000000009"/>
    <n v="73.100000000000009"/>
  </r>
  <r>
    <s v=""/>
    <n v="0"/>
    <s v="10111071A106045X490"/>
    <s v="10111071A106045X4906A"/>
    <n v="1011107"/>
    <s v="1A10604"/>
    <s v="5X490"/>
    <s v="6A"/>
    <s v="YOUNG VERSACE"/>
    <s v="SS24"/>
    <s v="2024PE"/>
    <x v="0"/>
    <x v="1"/>
    <s v="RTW"/>
    <x v="15"/>
    <s v="INFORMAL SHIRT"/>
    <s v="EOS"/>
    <n v="0"/>
    <n v="0"/>
    <n v="0"/>
    <n v="0"/>
    <n v="0"/>
    <n v="0"/>
    <n v="1"/>
    <n v="1"/>
    <n v="0"/>
    <n v="0"/>
    <n v="0"/>
    <n v="0"/>
    <n v="0"/>
    <n v="0"/>
    <n v="430"/>
    <n v="430"/>
    <n v="1"/>
    <n v="430"/>
    <n v="430"/>
    <n v="73.100000000000009"/>
    <n v="73.100000000000009"/>
  </r>
  <r>
    <s v=""/>
    <n v="0"/>
    <s v="10111071A106045X490"/>
    <s v="10111071A106045X4908A"/>
    <n v="1011107"/>
    <s v="1A10604"/>
    <s v="5X490"/>
    <s v="8A"/>
    <s v="YOUNG VERSACE"/>
    <s v="SS24"/>
    <s v="2024PE"/>
    <x v="0"/>
    <x v="1"/>
    <s v="RTW"/>
    <x v="15"/>
    <s v="INFORMAL SHIRT"/>
    <s v="EOS"/>
    <n v="0"/>
    <n v="0"/>
    <n v="0"/>
    <n v="0"/>
    <n v="0"/>
    <n v="0"/>
    <n v="1"/>
    <n v="1"/>
    <n v="0"/>
    <n v="0"/>
    <n v="0"/>
    <n v="0"/>
    <n v="0"/>
    <n v="0"/>
    <n v="460"/>
    <n v="460"/>
    <n v="1"/>
    <n v="460"/>
    <n v="460"/>
    <n v="78.2"/>
    <n v="78.2"/>
  </r>
  <r>
    <s v=""/>
    <n v="0"/>
    <s v="10111071A106045X490"/>
    <s v="10111071A106045X49010A"/>
    <n v="1011107"/>
    <s v="1A10604"/>
    <s v="5X490"/>
    <s v="10A"/>
    <s v="YOUNG VERSACE"/>
    <s v="SS24"/>
    <s v="2024PE"/>
    <x v="0"/>
    <x v="1"/>
    <s v="RTW"/>
    <x v="15"/>
    <s v="INFORMAL SHIRT"/>
    <s v="EOS"/>
    <n v="0"/>
    <n v="0"/>
    <n v="0"/>
    <n v="0"/>
    <n v="0"/>
    <n v="0"/>
    <n v="1"/>
    <n v="1"/>
    <n v="0"/>
    <n v="0"/>
    <n v="0"/>
    <n v="0"/>
    <n v="0"/>
    <n v="0"/>
    <n v="460"/>
    <n v="460"/>
    <n v="1"/>
    <n v="460"/>
    <n v="460"/>
    <n v="78.2"/>
    <n v="78.2"/>
  </r>
  <r>
    <s v=""/>
    <n v="0"/>
    <s v="10111071A106045X490"/>
    <s v="10111071A106045X49012A"/>
    <n v="1011107"/>
    <s v="1A10604"/>
    <s v="5X490"/>
    <s v="12A"/>
    <s v="YOUNG VERSACE"/>
    <s v="SS24"/>
    <s v="2024PE"/>
    <x v="0"/>
    <x v="1"/>
    <s v="RTW"/>
    <x v="15"/>
    <s v="INFORMAL SHIRT"/>
    <s v="EOS"/>
    <n v="0"/>
    <n v="0"/>
    <n v="0"/>
    <n v="0"/>
    <n v="0"/>
    <n v="0"/>
    <n v="1"/>
    <n v="1"/>
    <n v="0"/>
    <n v="0"/>
    <n v="0"/>
    <n v="0"/>
    <n v="0"/>
    <n v="0"/>
    <n v="460"/>
    <n v="460"/>
    <n v="1"/>
    <n v="460"/>
    <n v="460"/>
    <n v="78.2"/>
    <n v="78.2"/>
  </r>
  <r>
    <s v="1012668_1A09676_5W550"/>
    <n v="1"/>
    <s v="10126681A096765W550"/>
    <s v="10126681A096765W5508A"/>
    <n v="1012668"/>
    <s v="1A09676"/>
    <s v="5W550"/>
    <s v="8A"/>
    <s v="YOUNG VERSACE"/>
    <s v="SS24"/>
    <s v="2024PE"/>
    <x v="0"/>
    <x v="1"/>
    <s v="RTW"/>
    <x v="15"/>
    <s v="INFORMAL SHIRT"/>
    <s v="EOS"/>
    <n v="0"/>
    <n v="0"/>
    <n v="0"/>
    <n v="0"/>
    <n v="0"/>
    <n v="0"/>
    <n v="1"/>
    <n v="1"/>
    <n v="0"/>
    <n v="0"/>
    <n v="0"/>
    <n v="0"/>
    <n v="0"/>
    <n v="0"/>
    <n v="370"/>
    <n v="370"/>
    <n v="1"/>
    <n v="370"/>
    <n v="370"/>
    <n v="62.900000000000006"/>
    <n v="62.900000000000006"/>
  </r>
  <r>
    <s v=""/>
    <n v="0"/>
    <s v="10126681A096765W550"/>
    <s v="10126681A096765W55010A"/>
    <n v="1012668"/>
    <s v="1A09676"/>
    <s v="5W550"/>
    <s v="10A"/>
    <s v="YOUNG VERSACE"/>
    <s v="SS24"/>
    <s v="2024PE"/>
    <x v="0"/>
    <x v="1"/>
    <s v="RTW"/>
    <x v="15"/>
    <s v="INFORMAL SHIRT"/>
    <s v="EOS"/>
    <n v="0"/>
    <n v="0"/>
    <n v="0"/>
    <n v="0"/>
    <n v="0"/>
    <n v="0"/>
    <n v="1"/>
    <n v="1"/>
    <n v="0"/>
    <n v="0"/>
    <n v="0"/>
    <n v="0"/>
    <n v="0"/>
    <n v="0"/>
    <n v="370"/>
    <n v="370"/>
    <n v="1"/>
    <n v="370"/>
    <n v="370"/>
    <n v="62.900000000000006"/>
    <n v="62.900000000000006"/>
  </r>
  <r>
    <s v=""/>
    <n v="0"/>
    <s v="10126681A096765W550"/>
    <s v="10126681A096765W55012A"/>
    <n v="1012668"/>
    <s v="1A09676"/>
    <s v="5W550"/>
    <s v="12A"/>
    <s v="YOUNG VERSACE"/>
    <s v="SS24"/>
    <s v="2024PE"/>
    <x v="0"/>
    <x v="1"/>
    <s v="RTW"/>
    <x v="15"/>
    <s v="INFORMAL SHIRT"/>
    <s v="EOS"/>
    <n v="0"/>
    <n v="0"/>
    <n v="0"/>
    <n v="0"/>
    <n v="0"/>
    <n v="0"/>
    <n v="1"/>
    <n v="1"/>
    <n v="0"/>
    <n v="0"/>
    <n v="0"/>
    <n v="0"/>
    <n v="0"/>
    <n v="0"/>
    <n v="370"/>
    <n v="370"/>
    <n v="1"/>
    <n v="370"/>
    <n v="370"/>
    <n v="62.900000000000006"/>
    <n v="62.900000000000006"/>
  </r>
  <r>
    <s v="1012673_1A09186_2W310"/>
    <n v="1"/>
    <s v="10126731A091862W310"/>
    <s v="10126731A091862W3104A"/>
    <n v="1012673"/>
    <s v="1A09186"/>
    <s v="2W310"/>
    <s v="4A"/>
    <s v="YOUNG VERSACE"/>
    <s v="SS24"/>
    <s v="2024PE"/>
    <x v="0"/>
    <x v="1"/>
    <s v="RTW"/>
    <x v="15"/>
    <s v="INFORMAL SHIRT"/>
    <s v="EOS"/>
    <n v="0"/>
    <n v="0"/>
    <n v="0"/>
    <n v="0"/>
    <n v="0"/>
    <n v="0"/>
    <n v="1"/>
    <n v="1"/>
    <n v="0"/>
    <n v="0"/>
    <n v="0"/>
    <n v="0"/>
    <n v="0"/>
    <n v="0"/>
    <n v="240"/>
    <n v="240"/>
    <n v="1"/>
    <n v="240"/>
    <n v="240"/>
    <n v="40.800000000000004"/>
    <n v="40.800000000000004"/>
  </r>
  <r>
    <s v=""/>
    <n v="0"/>
    <s v="10126731A091862W310"/>
    <s v="10126731A091862W3106A"/>
    <n v="1012673"/>
    <s v="1A09186"/>
    <s v="2W310"/>
    <s v="6A"/>
    <s v="YOUNG VERSACE"/>
    <s v="SS24"/>
    <s v="2024PE"/>
    <x v="0"/>
    <x v="1"/>
    <s v="RTW"/>
    <x v="15"/>
    <s v="INFORMAL SHIRT"/>
    <s v="EOS"/>
    <n v="0"/>
    <n v="0"/>
    <n v="0"/>
    <n v="0"/>
    <n v="0"/>
    <n v="0"/>
    <n v="1"/>
    <n v="1"/>
    <n v="0"/>
    <n v="0"/>
    <n v="0"/>
    <n v="0"/>
    <n v="0"/>
    <n v="0"/>
    <n v="240"/>
    <n v="240"/>
    <n v="1"/>
    <n v="240"/>
    <n v="240"/>
    <n v="40.800000000000004"/>
    <n v="40.800000000000004"/>
  </r>
  <r>
    <s v=""/>
    <n v="0"/>
    <s v="10126731A091862W310"/>
    <s v="10126731A091862W3108A"/>
    <n v="1012673"/>
    <s v="1A09186"/>
    <s v="2W310"/>
    <s v="8A"/>
    <s v="YOUNG VERSACE"/>
    <s v="SS24"/>
    <s v="2024PE"/>
    <x v="0"/>
    <x v="1"/>
    <s v="RTW"/>
    <x v="15"/>
    <s v="INFORMAL SHIRT"/>
    <s v="EOS"/>
    <n v="0"/>
    <n v="0"/>
    <n v="0"/>
    <n v="0"/>
    <n v="0"/>
    <n v="0"/>
    <n v="1"/>
    <n v="1"/>
    <n v="0"/>
    <n v="0"/>
    <n v="0"/>
    <n v="0"/>
    <n v="0"/>
    <n v="0"/>
    <n v="260"/>
    <n v="260"/>
    <n v="1"/>
    <n v="260"/>
    <n v="260"/>
    <n v="44.2"/>
    <n v="44.2"/>
  </r>
  <r>
    <s v=""/>
    <n v="0"/>
    <s v="10126731A091862W310"/>
    <s v="10126731A091862W31010A"/>
    <n v="1012673"/>
    <s v="1A09186"/>
    <s v="2W310"/>
    <s v="10A"/>
    <s v="YOUNG VERSACE"/>
    <s v="SS24"/>
    <s v="2024PE"/>
    <x v="0"/>
    <x v="1"/>
    <s v="RTW"/>
    <x v="15"/>
    <s v="INFORMAL SHIRT"/>
    <s v="EOS"/>
    <n v="0"/>
    <n v="0"/>
    <n v="0"/>
    <n v="0"/>
    <n v="0"/>
    <n v="0"/>
    <n v="1"/>
    <n v="1"/>
    <n v="0"/>
    <n v="0"/>
    <n v="0"/>
    <n v="0"/>
    <n v="0"/>
    <n v="0"/>
    <n v="260"/>
    <n v="260"/>
    <n v="1"/>
    <n v="260"/>
    <n v="260"/>
    <n v="44.2"/>
    <n v="44.2"/>
  </r>
  <r>
    <s v="1013645_1A09675_1W000"/>
    <n v="1"/>
    <s v="10136451A096751W000"/>
    <s v="10136451A096751W0006A"/>
    <n v="1013645"/>
    <s v="1A09675"/>
    <s v="1W000"/>
    <s v="6A"/>
    <s v="YOUNG VERSACE"/>
    <s v="SS24"/>
    <s v="2024PE"/>
    <x v="0"/>
    <x v="1"/>
    <s v="RTW"/>
    <x v="15"/>
    <s v="INFORMAL SHIRT"/>
    <s v="EOS"/>
    <n v="0"/>
    <n v="0"/>
    <n v="0"/>
    <n v="0"/>
    <n v="0"/>
    <n v="0"/>
    <n v="1"/>
    <n v="1"/>
    <n v="0"/>
    <n v="0"/>
    <n v="0"/>
    <n v="0"/>
    <n v="0"/>
    <n v="0"/>
    <n v="360"/>
    <n v="360"/>
    <n v="1"/>
    <n v="360"/>
    <n v="360"/>
    <n v="61.2"/>
    <n v="61.2"/>
  </r>
  <r>
    <s v=""/>
    <n v="0"/>
    <s v="10136451A096751W000"/>
    <s v="10136451A096751W00010A"/>
    <n v="1013645"/>
    <s v="1A09675"/>
    <s v="1W000"/>
    <s v="10A"/>
    <s v="YOUNG VERSACE"/>
    <s v="SS24"/>
    <s v="2024PE"/>
    <x v="0"/>
    <x v="1"/>
    <s v="RTW"/>
    <x v="15"/>
    <s v="INFORMAL SHIRT"/>
    <s v="EOS"/>
    <n v="0"/>
    <n v="0"/>
    <n v="0"/>
    <n v="0"/>
    <n v="0"/>
    <n v="0"/>
    <n v="1"/>
    <n v="1"/>
    <n v="0"/>
    <n v="0"/>
    <n v="0"/>
    <n v="0"/>
    <n v="0"/>
    <n v="0"/>
    <n v="390"/>
    <n v="390"/>
    <n v="1"/>
    <n v="390"/>
    <n v="390"/>
    <n v="66.300000000000011"/>
    <n v="66.300000000000011"/>
  </r>
  <r>
    <s v=""/>
    <n v="0"/>
    <s v="10136451A096751W000"/>
    <s v="10136451A096751W00012A"/>
    <n v="1013645"/>
    <s v="1A09675"/>
    <s v="1W000"/>
    <s v="12A"/>
    <s v="YOUNG VERSACE"/>
    <s v="SS24"/>
    <s v="2024PE"/>
    <x v="0"/>
    <x v="1"/>
    <s v="RTW"/>
    <x v="15"/>
    <s v="INFORMAL SHIRT"/>
    <s v="EOS"/>
    <n v="0"/>
    <n v="0"/>
    <n v="0"/>
    <n v="0"/>
    <n v="0"/>
    <n v="0"/>
    <n v="1"/>
    <n v="1"/>
    <n v="0"/>
    <n v="0"/>
    <n v="0"/>
    <n v="0"/>
    <n v="0"/>
    <n v="0"/>
    <n v="390"/>
    <n v="390"/>
    <n v="1"/>
    <n v="390"/>
    <n v="390"/>
    <n v="66.300000000000011"/>
    <n v="66.300000000000011"/>
  </r>
  <r>
    <s v="1013646_1A09666_5X410"/>
    <n v="1"/>
    <s v="10136461A096665X410"/>
    <s v="10136461A096665X41012A"/>
    <n v="1013646"/>
    <s v="1A09666"/>
    <s v="5X410"/>
    <s v="12A"/>
    <s v="YOUNG VERSACE"/>
    <s v="SS24"/>
    <s v="2024PE"/>
    <x v="0"/>
    <x v="1"/>
    <s v="RTW"/>
    <x v="15"/>
    <s v="INFORMAL SHIRT"/>
    <s v="EOS"/>
    <n v="0"/>
    <n v="0"/>
    <n v="0"/>
    <n v="0"/>
    <n v="0"/>
    <n v="0"/>
    <n v="1"/>
    <n v="1"/>
    <n v="0"/>
    <n v="0"/>
    <n v="0"/>
    <n v="0"/>
    <n v="0"/>
    <n v="0"/>
    <n v="450"/>
    <n v="450"/>
    <n v="1"/>
    <n v="450"/>
    <n v="450"/>
    <n v="76.5"/>
    <n v="76.5"/>
  </r>
  <r>
    <s v=""/>
    <n v="0"/>
    <s v="10136461A096665X410"/>
    <s v="10136461A096665X41014A"/>
    <n v="1013646"/>
    <s v="1A09666"/>
    <s v="5X410"/>
    <s v="14A"/>
    <s v="YOUNG VERSACE"/>
    <s v="SS24"/>
    <s v="2024PE"/>
    <x v="0"/>
    <x v="1"/>
    <s v="RTW"/>
    <x v="15"/>
    <s v="INFORMAL SHIRT"/>
    <s v="EOS"/>
    <n v="0"/>
    <n v="0"/>
    <n v="0"/>
    <n v="0"/>
    <n v="0"/>
    <n v="0"/>
    <n v="1"/>
    <n v="1"/>
    <n v="0"/>
    <n v="0"/>
    <n v="0"/>
    <n v="0"/>
    <n v="0"/>
    <n v="0"/>
    <n v="450"/>
    <n v="450"/>
    <n v="1"/>
    <n v="450"/>
    <n v="450"/>
    <n v="76.5"/>
    <n v="76.5"/>
  </r>
  <r>
    <s v="1013756_1A09667_5U960"/>
    <n v="1"/>
    <s v="10137561A096675U960"/>
    <s v="10137561A096675U9606A"/>
    <n v="1013756"/>
    <s v="1A09667"/>
    <s v="5U960"/>
    <s v="6A"/>
    <s v="YOUNG VERSACE"/>
    <s v="SS24"/>
    <s v="2024PE"/>
    <x v="0"/>
    <x v="1"/>
    <s v="RTW"/>
    <x v="15"/>
    <s v="INFORMAL SHIRT"/>
    <s v="EOS"/>
    <n v="0"/>
    <n v="0"/>
    <n v="0"/>
    <n v="0"/>
    <n v="0"/>
    <n v="0"/>
    <n v="1"/>
    <n v="1"/>
    <n v="0"/>
    <n v="0"/>
    <n v="0"/>
    <n v="0"/>
    <n v="0"/>
    <n v="0"/>
    <n v="340"/>
    <n v="340"/>
    <n v="1"/>
    <n v="340"/>
    <n v="340"/>
    <n v="57.800000000000004"/>
    <n v="57.800000000000004"/>
  </r>
  <r>
    <s v=""/>
    <n v="0"/>
    <s v="10137561A096675U960"/>
    <s v="10137561A096675U96010A"/>
    <n v="1013756"/>
    <s v="1A09667"/>
    <s v="5U960"/>
    <s v="10A"/>
    <s v="YOUNG VERSACE"/>
    <s v="SS24"/>
    <s v="2024PE"/>
    <x v="0"/>
    <x v="1"/>
    <s v="RTW"/>
    <x v="15"/>
    <s v="INFORMAL SHIRT"/>
    <s v="EOS"/>
    <n v="0"/>
    <n v="0"/>
    <n v="0"/>
    <n v="0"/>
    <n v="0"/>
    <n v="0"/>
    <n v="1"/>
    <n v="1"/>
    <n v="0"/>
    <n v="0"/>
    <n v="0"/>
    <n v="0"/>
    <n v="0"/>
    <n v="0"/>
    <n v="370"/>
    <n v="370"/>
    <n v="1"/>
    <n v="370"/>
    <n v="370"/>
    <n v="62.900000000000006"/>
    <n v="62.900000000000006"/>
  </r>
  <r>
    <s v=""/>
    <n v="0"/>
    <s v="10137561A096675U960"/>
    <s v="10137561A096675U96012A"/>
    <n v="1013756"/>
    <s v="1A09667"/>
    <s v="5U960"/>
    <s v="12A"/>
    <s v="YOUNG VERSACE"/>
    <s v="SS24"/>
    <s v="2024PE"/>
    <x v="0"/>
    <x v="1"/>
    <s v="RTW"/>
    <x v="15"/>
    <s v="INFORMAL SHIRT"/>
    <s v="EOS"/>
    <n v="0"/>
    <n v="0"/>
    <n v="0"/>
    <n v="0"/>
    <n v="0"/>
    <n v="0"/>
    <n v="1"/>
    <n v="1"/>
    <n v="0"/>
    <n v="0"/>
    <n v="0"/>
    <n v="0"/>
    <n v="0"/>
    <n v="0"/>
    <n v="370"/>
    <n v="370"/>
    <n v="1"/>
    <n v="370"/>
    <n v="370"/>
    <n v="62.900000000000006"/>
    <n v="62.900000000000006"/>
  </r>
  <r>
    <s v=""/>
    <n v="0"/>
    <s v="10137561A096675U960"/>
    <s v="10137561A096675U96014A"/>
    <n v="1013756"/>
    <s v="1A09667"/>
    <s v="5U960"/>
    <s v="14A"/>
    <s v="YOUNG VERSACE"/>
    <s v="SS24"/>
    <s v="2024PE"/>
    <x v="0"/>
    <x v="1"/>
    <s v="RTW"/>
    <x v="15"/>
    <s v="INFORMAL SHIRT"/>
    <s v="EOS"/>
    <n v="0"/>
    <n v="0"/>
    <n v="0"/>
    <n v="0"/>
    <n v="0"/>
    <n v="0"/>
    <n v="1"/>
    <n v="1"/>
    <n v="0"/>
    <n v="0"/>
    <n v="0"/>
    <n v="0"/>
    <n v="0"/>
    <n v="0"/>
    <n v="370"/>
    <n v="370"/>
    <n v="1"/>
    <n v="370"/>
    <n v="370"/>
    <n v="62.900000000000006"/>
    <n v="62.900000000000006"/>
  </r>
  <r>
    <s v="1014012_1A09675_1W000"/>
    <n v="1"/>
    <s v="10140121A096751W000"/>
    <s v="10140121A096751W00018M24"/>
    <n v="1014012"/>
    <s v="1A09675"/>
    <s v="1W000"/>
    <s v="18M24"/>
    <s v="YOUNG VERSACE"/>
    <s v="SS24"/>
    <s v="2024PE"/>
    <x v="0"/>
    <x v="1"/>
    <s v="RTW"/>
    <x v="15"/>
    <s v="INFORMAL SHIRT"/>
    <s v="EOS"/>
    <n v="0"/>
    <n v="0"/>
    <n v="0"/>
    <n v="0"/>
    <n v="0"/>
    <n v="0"/>
    <n v="1"/>
    <n v="1"/>
    <n v="0"/>
    <n v="0"/>
    <n v="0"/>
    <n v="0"/>
    <n v="0"/>
    <n v="0"/>
    <n v="295"/>
    <n v="295"/>
    <n v="1"/>
    <n v="295"/>
    <n v="295"/>
    <n v="50.150000000000006"/>
    <n v="50.150000000000006"/>
  </r>
  <r>
    <s v="1014013_1A09676_5W550"/>
    <n v="1"/>
    <s v="10140131A096765W550"/>
    <s v="10140131A096765W55018M24"/>
    <n v="1014013"/>
    <s v="1A09676"/>
    <s v="5W550"/>
    <s v="18M24"/>
    <s v="YOUNG VERSACE"/>
    <s v="SS24"/>
    <s v="2024PE"/>
    <x v="0"/>
    <x v="1"/>
    <s v="RTW"/>
    <x v="15"/>
    <s v="INFORMAL SHIRT"/>
    <s v="EOS"/>
    <n v="0"/>
    <n v="0"/>
    <n v="0"/>
    <n v="0"/>
    <n v="0"/>
    <n v="0"/>
    <n v="1"/>
    <n v="1"/>
    <n v="0"/>
    <n v="0"/>
    <n v="0"/>
    <n v="0"/>
    <n v="0"/>
    <n v="0"/>
    <n v="280"/>
    <n v="280"/>
    <n v="1"/>
    <n v="280"/>
    <n v="280"/>
    <n v="47.6"/>
    <n v="47.6"/>
  </r>
  <r>
    <s v=""/>
    <n v="0"/>
    <s v="10140131A096765W550"/>
    <s v="10140131A096765W55024M"/>
    <n v="1014013"/>
    <s v="1A09676"/>
    <s v="5W550"/>
    <s v="24M"/>
    <s v="YOUNG VERSACE"/>
    <s v="SS24"/>
    <s v="2024PE"/>
    <x v="0"/>
    <x v="1"/>
    <s v="RTW"/>
    <x v="15"/>
    <s v="INFORMAL SHIRT"/>
    <s v="EOS"/>
    <n v="0"/>
    <n v="0"/>
    <n v="0"/>
    <n v="0"/>
    <n v="0"/>
    <n v="0"/>
    <n v="1"/>
    <n v="1"/>
    <n v="0"/>
    <n v="0"/>
    <n v="0"/>
    <n v="0"/>
    <n v="0"/>
    <n v="0"/>
    <n v="280"/>
    <n v="280"/>
    <n v="1"/>
    <n v="280"/>
    <n v="280"/>
    <n v="47.6"/>
    <n v="47.6"/>
  </r>
  <r>
    <s v=""/>
    <n v="0"/>
    <s v="10140131A096765W550"/>
    <s v="10140131A096765W5509-12M"/>
    <n v="1014013"/>
    <s v="1A09676"/>
    <s v="5W550"/>
    <s v="9-12M"/>
    <s v="YOUNG VERSACE"/>
    <s v="SS24"/>
    <s v="2024PE"/>
    <x v="0"/>
    <x v="1"/>
    <s v="RTW"/>
    <x v="15"/>
    <s v="INFORMAL SHIRT"/>
    <s v="EOS"/>
    <n v="0"/>
    <n v="0"/>
    <n v="0"/>
    <n v="0"/>
    <n v="0"/>
    <n v="0"/>
    <n v="1"/>
    <n v="1"/>
    <n v="0"/>
    <n v="0"/>
    <n v="0"/>
    <n v="0"/>
    <n v="0"/>
    <n v="0"/>
    <n v="280"/>
    <n v="280"/>
    <n v="1"/>
    <n v="280"/>
    <n v="280"/>
    <n v="47.6"/>
    <n v="47.6"/>
  </r>
  <r>
    <s v="1014014_1A09671_2PR10"/>
    <n v="1"/>
    <s v="10140141A096712PR10"/>
    <s v="10140141A096712PR106-9M"/>
    <n v="1014014"/>
    <s v="1A09671"/>
    <s v="2PR10"/>
    <s v="6-9M"/>
    <s v="YOUNG VERSACE"/>
    <s v="SS24"/>
    <s v="2024PE"/>
    <x v="0"/>
    <x v="1"/>
    <s v="RTW"/>
    <x v="15"/>
    <s v="INFORMAL SHIRT"/>
    <s v="EOS"/>
    <n v="0"/>
    <n v="0"/>
    <n v="0"/>
    <n v="0"/>
    <n v="0"/>
    <n v="0"/>
    <n v="1"/>
    <n v="1"/>
    <n v="0"/>
    <n v="0"/>
    <n v="0"/>
    <n v="0"/>
    <n v="0"/>
    <n v="0"/>
    <n v="240"/>
    <n v="240"/>
    <n v="1"/>
    <n v="240"/>
    <n v="240"/>
    <n v="40.800000000000004"/>
    <n v="40.800000000000004"/>
  </r>
  <r>
    <s v="1014501_1A09180_5X410"/>
    <n v="1"/>
    <s v="10145011A091805X410"/>
    <s v="10145011A091805X4106-9M"/>
    <n v="1014501"/>
    <s v="1A09180"/>
    <s v="5X410"/>
    <s v="6-9M"/>
    <s v="YOUNG VERSACE"/>
    <s v="SS24"/>
    <s v="2024PE"/>
    <x v="0"/>
    <x v="1"/>
    <s v="RTW"/>
    <x v="15"/>
    <s v="INFORMAL SHIRT"/>
    <s v="EOS"/>
    <n v="0"/>
    <n v="0"/>
    <n v="0"/>
    <n v="0"/>
    <n v="0"/>
    <n v="0"/>
    <n v="1"/>
    <n v="1"/>
    <n v="0"/>
    <n v="0"/>
    <n v="0"/>
    <n v="0"/>
    <n v="0"/>
    <n v="0"/>
    <n v="220"/>
    <n v="220"/>
    <n v="1"/>
    <n v="220"/>
    <n v="220"/>
    <n v="37.400000000000006"/>
    <n v="37.400000000000006"/>
  </r>
  <r>
    <s v=""/>
    <n v="0"/>
    <s v="10145011A091805X410"/>
    <s v="10145011A091805X4109-12M"/>
    <n v="1014501"/>
    <s v="1A09180"/>
    <s v="5X410"/>
    <s v="9-12M"/>
    <s v="YOUNG VERSACE"/>
    <s v="SS24"/>
    <s v="2024PE"/>
    <x v="0"/>
    <x v="1"/>
    <s v="RTW"/>
    <x v="15"/>
    <s v="INFORMAL SHIRT"/>
    <s v="EOS"/>
    <n v="0"/>
    <n v="0"/>
    <n v="0"/>
    <n v="0"/>
    <n v="0"/>
    <n v="0"/>
    <n v="1"/>
    <n v="1"/>
    <n v="0"/>
    <n v="0"/>
    <n v="0"/>
    <n v="0"/>
    <n v="0"/>
    <n v="0"/>
    <n v="220"/>
    <n v="220"/>
    <n v="1"/>
    <n v="220"/>
    <n v="220"/>
    <n v="37.400000000000006"/>
    <n v="37.400000000000006"/>
  </r>
  <r>
    <s v="1000240_1A07372_1PM60"/>
    <n v="1"/>
    <s v="10002401A073721PM60"/>
    <s v="10002401A073721PM6010A"/>
    <n v="1000240"/>
    <s v="1A07372"/>
    <s v="1PM60"/>
    <s v="10A"/>
    <s v="YOUNG VERSACE"/>
    <s v="SS23"/>
    <s v="2023PE"/>
    <x v="0"/>
    <x v="1"/>
    <s v="RTW"/>
    <x v="16"/>
    <s v="SKIRT"/>
    <s v="EOS"/>
    <n v="0"/>
    <n v="0"/>
    <n v="0"/>
    <n v="0"/>
    <n v="0"/>
    <n v="1"/>
    <n v="0"/>
    <n v="1"/>
    <n v="0"/>
    <n v="0"/>
    <n v="0"/>
    <n v="0"/>
    <n v="0"/>
    <n v="305"/>
    <n v="0"/>
    <n v="305"/>
    <n v="1"/>
    <n v="305"/>
    <n v="305"/>
    <n v="51.85"/>
    <n v="51.85"/>
  </r>
  <r>
    <s v=""/>
    <n v="0"/>
    <s v="10002401A073721PM60"/>
    <s v="10002401A073721PM6012A"/>
    <n v="1000240"/>
    <s v="1A07372"/>
    <s v="1PM60"/>
    <s v="12A"/>
    <s v="YOUNG VERSACE"/>
    <s v="SS23"/>
    <s v="2023PE"/>
    <x v="0"/>
    <x v="1"/>
    <s v="RTW"/>
    <x v="16"/>
    <s v="SKIRT"/>
    <s v="EOS"/>
    <n v="0"/>
    <n v="0"/>
    <n v="0"/>
    <n v="0"/>
    <n v="0"/>
    <n v="1"/>
    <n v="0"/>
    <n v="1"/>
    <n v="0"/>
    <n v="0"/>
    <n v="0"/>
    <n v="0"/>
    <n v="0"/>
    <n v="305"/>
    <n v="0"/>
    <n v="305"/>
    <n v="1"/>
    <n v="305"/>
    <n v="305"/>
    <n v="51.85"/>
    <n v="51.85"/>
  </r>
  <r>
    <s v="1000360_1A06561_5W020"/>
    <n v="1"/>
    <s v="10003601A065615W020"/>
    <s v="10003601A065615W02018M24"/>
    <n v="1000360"/>
    <s v="1A06561"/>
    <s v="5W020"/>
    <s v="18M24"/>
    <s v="YOUNG VERSACE"/>
    <s v="SS23"/>
    <s v="2023PE"/>
    <x v="0"/>
    <x v="1"/>
    <s v="RTW"/>
    <x v="16"/>
    <s v="SKIRT"/>
    <s v="EOS"/>
    <n v="0"/>
    <n v="0"/>
    <n v="0"/>
    <n v="0"/>
    <n v="0"/>
    <n v="1"/>
    <n v="0"/>
    <n v="1"/>
    <n v="0"/>
    <n v="0"/>
    <n v="0"/>
    <n v="0"/>
    <n v="0"/>
    <n v="225"/>
    <n v="0"/>
    <n v="225"/>
    <n v="1"/>
    <n v="225"/>
    <n v="225"/>
    <n v="38.25"/>
    <n v="38.25"/>
  </r>
  <r>
    <s v=""/>
    <n v="0"/>
    <s v="10003601A065615W020"/>
    <s v="10003601A065615W02024M"/>
    <n v="1000360"/>
    <s v="1A06561"/>
    <s v="5W020"/>
    <s v="24M"/>
    <s v="YOUNG VERSACE"/>
    <s v="SS23"/>
    <s v="2023PE"/>
    <x v="0"/>
    <x v="1"/>
    <s v="RTW"/>
    <x v="16"/>
    <s v="SKIRT"/>
    <s v="EOS"/>
    <n v="0"/>
    <n v="0"/>
    <n v="0"/>
    <n v="0"/>
    <n v="0"/>
    <n v="1"/>
    <n v="0"/>
    <n v="1"/>
    <n v="0"/>
    <n v="0"/>
    <n v="0"/>
    <n v="0"/>
    <n v="0"/>
    <n v="225"/>
    <n v="0"/>
    <n v="225"/>
    <n v="1"/>
    <n v="225"/>
    <n v="225"/>
    <n v="38.25"/>
    <n v="38.25"/>
  </r>
  <r>
    <s v="1001140_1A06472_5G430"/>
    <n v="1"/>
    <s v="10011401A064725G430"/>
    <s v="10011401A064725G4308A"/>
    <n v="1001140"/>
    <s v="1A06472"/>
    <s v="5G430"/>
    <s v="8A"/>
    <s v="YOUNG VERSACE"/>
    <s v="SS23"/>
    <s v="2023PE"/>
    <x v="0"/>
    <x v="1"/>
    <s v="RTW"/>
    <x v="16"/>
    <s v="SKIRT"/>
    <s v="EOS"/>
    <n v="0"/>
    <n v="0"/>
    <n v="0"/>
    <n v="0"/>
    <n v="0"/>
    <n v="1"/>
    <n v="0"/>
    <n v="1"/>
    <n v="0"/>
    <n v="0"/>
    <n v="0"/>
    <n v="0"/>
    <n v="0"/>
    <n v="425"/>
    <n v="0"/>
    <n v="425"/>
    <n v="1"/>
    <n v="425"/>
    <n v="425"/>
    <n v="72.25"/>
    <n v="72.25"/>
  </r>
  <r>
    <s v="1003524_1A06467_5P110"/>
    <n v="1"/>
    <s v="10035241A064675P110"/>
    <s v="10035241A064675P11012M18"/>
    <n v="1003524"/>
    <s v="1A06467"/>
    <s v="5P110"/>
    <s v="12M18"/>
    <s v="YOUNG VERSACE"/>
    <s v="SS23"/>
    <s v="2023PE"/>
    <x v="0"/>
    <x v="1"/>
    <s v="RTW"/>
    <x v="16"/>
    <s v="SKIRT"/>
    <s v="EOS"/>
    <n v="0"/>
    <n v="0"/>
    <n v="0"/>
    <n v="0"/>
    <n v="0"/>
    <n v="1"/>
    <n v="0"/>
    <n v="1"/>
    <n v="0"/>
    <n v="0"/>
    <n v="0"/>
    <n v="0"/>
    <n v="0"/>
    <n v="225"/>
    <n v="0"/>
    <n v="225"/>
    <n v="1"/>
    <n v="225"/>
    <n v="225"/>
    <n v="38.25"/>
    <n v="38.25"/>
  </r>
  <r>
    <s v=""/>
    <n v="0"/>
    <s v="10035241A064675P110"/>
    <s v="10035241A064675P11024M"/>
    <n v="1003524"/>
    <s v="1A06467"/>
    <s v="5P110"/>
    <s v="24M"/>
    <s v="YOUNG VERSACE"/>
    <s v="SS23"/>
    <s v="2023PE"/>
    <x v="0"/>
    <x v="1"/>
    <s v="RTW"/>
    <x v="16"/>
    <s v="SKIRT"/>
    <s v="EOS"/>
    <n v="0"/>
    <n v="0"/>
    <n v="0"/>
    <n v="0"/>
    <n v="0"/>
    <n v="1"/>
    <n v="0"/>
    <n v="1"/>
    <n v="0"/>
    <n v="0"/>
    <n v="0"/>
    <n v="0"/>
    <n v="0"/>
    <n v="225"/>
    <n v="0"/>
    <n v="225"/>
    <n v="1"/>
    <n v="225"/>
    <n v="225"/>
    <n v="38.25"/>
    <n v="38.25"/>
  </r>
  <r>
    <s v="1003524_1A07372_1PM60"/>
    <n v="1"/>
    <s v="10035241A073721PM60"/>
    <s v="10035241A073721PM6024M"/>
    <n v="1003524"/>
    <s v="1A07372"/>
    <s v="1PM60"/>
    <s v="24M"/>
    <s v="YOUNG VERSACE"/>
    <s v="SS23"/>
    <s v="2023PE"/>
    <x v="0"/>
    <x v="1"/>
    <s v="RTW"/>
    <x v="16"/>
    <s v="SKIRT"/>
    <s v="EOS"/>
    <n v="0"/>
    <n v="0"/>
    <n v="0"/>
    <n v="0"/>
    <n v="0"/>
    <n v="1"/>
    <n v="0"/>
    <n v="1"/>
    <n v="0"/>
    <n v="0"/>
    <n v="0"/>
    <n v="0"/>
    <n v="0"/>
    <n v="240"/>
    <n v="0"/>
    <n v="240"/>
    <n v="1"/>
    <n v="240"/>
    <n v="240"/>
    <n v="40.800000000000004"/>
    <n v="40.800000000000004"/>
  </r>
  <r>
    <s v="1007749_1A05196_5P110"/>
    <n v="1"/>
    <s v="10077491A051965P110"/>
    <s v="10077491A051965P11010A"/>
    <n v="1007749"/>
    <s v="1A05196"/>
    <s v="5P110"/>
    <s v="10A"/>
    <s v="YOUNG VERSACE"/>
    <s v="SS23"/>
    <s v="2023PE"/>
    <x v="0"/>
    <x v="1"/>
    <s v="RTW"/>
    <x v="16"/>
    <s v="SKIRT"/>
    <s v="EOS"/>
    <n v="0"/>
    <n v="0"/>
    <n v="0"/>
    <n v="0"/>
    <n v="0"/>
    <n v="2"/>
    <n v="0"/>
    <n v="2"/>
    <n v="0"/>
    <n v="0"/>
    <n v="0"/>
    <n v="0"/>
    <n v="0"/>
    <n v="650"/>
    <n v="0"/>
    <n v="650"/>
    <n v="2"/>
    <n v="325"/>
    <n v="650"/>
    <n v="55.250000000000007"/>
    <n v="110.50000000000001"/>
  </r>
  <r>
    <s v=""/>
    <n v="0"/>
    <s v="10077491A051965P110"/>
    <s v="10077491A051965P11012A"/>
    <n v="1007749"/>
    <s v="1A05196"/>
    <s v="5P110"/>
    <s v="12A"/>
    <s v="YOUNG VERSACE"/>
    <s v="SS23"/>
    <s v="2023PE"/>
    <x v="0"/>
    <x v="1"/>
    <s v="RTW"/>
    <x v="16"/>
    <s v="SKIRT"/>
    <s v="EOS"/>
    <n v="0"/>
    <n v="0"/>
    <n v="0"/>
    <n v="0"/>
    <n v="0"/>
    <n v="1"/>
    <n v="0"/>
    <n v="1"/>
    <n v="0"/>
    <n v="0"/>
    <n v="0"/>
    <n v="0"/>
    <n v="0"/>
    <n v="325"/>
    <n v="0"/>
    <n v="325"/>
    <n v="1"/>
    <n v="325"/>
    <n v="325"/>
    <n v="55.250000000000007"/>
    <n v="55.250000000000007"/>
  </r>
  <r>
    <s v="1009188_1A06624_5W020"/>
    <n v="1"/>
    <s v="10091881A066245W020"/>
    <s v="10091881A066245W02010A"/>
    <n v="1009188"/>
    <s v="1A06624"/>
    <s v="5W020"/>
    <s v="10A"/>
    <s v="YOUNG VERSACE"/>
    <s v="SS23"/>
    <s v="2023PE"/>
    <x v="0"/>
    <x v="1"/>
    <s v="RTW"/>
    <x v="16"/>
    <s v="SKIRT"/>
    <s v="EOS"/>
    <n v="0"/>
    <n v="0"/>
    <n v="0"/>
    <n v="0"/>
    <n v="0"/>
    <n v="1"/>
    <n v="0"/>
    <n v="1"/>
    <n v="0"/>
    <n v="0"/>
    <n v="0"/>
    <n v="0"/>
    <n v="0"/>
    <n v="435"/>
    <n v="0"/>
    <n v="435"/>
    <n v="1"/>
    <n v="435"/>
    <n v="435"/>
    <n v="73.95"/>
    <n v="73.95"/>
  </r>
  <r>
    <s v=""/>
    <n v="0"/>
    <s v="10091881A066245W020"/>
    <s v="10091881A066245W02012A"/>
    <n v="1009188"/>
    <s v="1A06624"/>
    <s v="5W020"/>
    <s v="12A"/>
    <s v="YOUNG VERSACE"/>
    <s v="SS23"/>
    <s v="2023PE"/>
    <x v="0"/>
    <x v="1"/>
    <s v="RTW"/>
    <x v="16"/>
    <s v="SKIRT"/>
    <s v="EOS"/>
    <n v="0"/>
    <n v="0"/>
    <n v="0"/>
    <n v="0"/>
    <n v="0"/>
    <n v="1"/>
    <n v="0"/>
    <n v="1"/>
    <n v="0"/>
    <n v="0"/>
    <n v="0"/>
    <n v="0"/>
    <n v="0"/>
    <n v="435"/>
    <n v="0"/>
    <n v="435"/>
    <n v="1"/>
    <n v="435"/>
    <n v="435"/>
    <n v="73.95"/>
    <n v="73.95"/>
  </r>
  <r>
    <s v=""/>
    <n v="0"/>
    <s v="10091881A066245W020"/>
    <s v="10091881A066245W02014A"/>
    <n v="1009188"/>
    <s v="1A06624"/>
    <s v="5W020"/>
    <s v="14A"/>
    <s v="YOUNG VERSACE"/>
    <s v="SS23"/>
    <s v="2023PE"/>
    <x v="0"/>
    <x v="1"/>
    <s v="RTW"/>
    <x v="16"/>
    <s v="SKIRT"/>
    <s v="EOS"/>
    <n v="0"/>
    <n v="0"/>
    <n v="0"/>
    <n v="0"/>
    <n v="0"/>
    <n v="1"/>
    <n v="0"/>
    <n v="1"/>
    <n v="0"/>
    <n v="0"/>
    <n v="0"/>
    <n v="0"/>
    <n v="0"/>
    <n v="435"/>
    <n v="0"/>
    <n v="435"/>
    <n v="1"/>
    <n v="435"/>
    <n v="435"/>
    <n v="73.95"/>
    <n v="73.95"/>
  </r>
  <r>
    <s v="1000360_1A09674_5W050"/>
    <n v="1"/>
    <s v="10003601A096745W050"/>
    <s v="10003601A096745W0506-9M"/>
    <n v="1000360"/>
    <s v="1A09674"/>
    <s v="5W050"/>
    <s v="6-9M"/>
    <s v="YOUNG VERSACE"/>
    <s v="SS24"/>
    <s v="2024PE"/>
    <x v="0"/>
    <x v="1"/>
    <s v="RTW"/>
    <x v="16"/>
    <s v="SKIRT"/>
    <s v="EOS"/>
    <n v="0"/>
    <n v="0"/>
    <n v="0"/>
    <n v="0"/>
    <n v="0"/>
    <n v="0"/>
    <n v="1"/>
    <n v="1"/>
    <n v="0"/>
    <n v="0"/>
    <n v="0"/>
    <n v="0"/>
    <n v="0"/>
    <n v="0"/>
    <n v="230"/>
    <n v="230"/>
    <n v="1"/>
    <n v="230"/>
    <n v="230"/>
    <n v="39.1"/>
    <n v="39.1"/>
  </r>
  <r>
    <s v=""/>
    <n v="0"/>
    <s v="10003601A096745W050"/>
    <s v="10003601A096745W05018M24"/>
    <n v="1000360"/>
    <s v="1A09674"/>
    <s v="5W050"/>
    <s v="18M24"/>
    <s v="YOUNG VERSACE"/>
    <s v="SS24"/>
    <s v="2024PE"/>
    <x v="0"/>
    <x v="1"/>
    <s v="RTW"/>
    <x v="16"/>
    <s v="SKIRT"/>
    <s v="EOS"/>
    <n v="0"/>
    <n v="0"/>
    <n v="0"/>
    <n v="0"/>
    <n v="0"/>
    <n v="0"/>
    <n v="1"/>
    <n v="1"/>
    <n v="0"/>
    <n v="0"/>
    <n v="0"/>
    <n v="0"/>
    <n v="0"/>
    <n v="0"/>
    <n v="230"/>
    <n v="230"/>
    <n v="1"/>
    <n v="230"/>
    <n v="230"/>
    <n v="39.1"/>
    <n v="39.1"/>
  </r>
  <r>
    <s v=""/>
    <n v="0"/>
    <s v="10003601A096745W050"/>
    <s v="10003601A096745W05024M"/>
    <n v="1000360"/>
    <s v="1A09674"/>
    <s v="5W050"/>
    <s v="24M"/>
    <s v="YOUNG VERSACE"/>
    <s v="SS24"/>
    <s v="2024PE"/>
    <x v="0"/>
    <x v="1"/>
    <s v="RTW"/>
    <x v="16"/>
    <s v="SKIRT"/>
    <s v="EOS"/>
    <n v="0"/>
    <n v="0"/>
    <n v="0"/>
    <n v="0"/>
    <n v="0"/>
    <n v="0"/>
    <n v="3"/>
    <n v="3"/>
    <n v="0"/>
    <n v="0"/>
    <n v="0"/>
    <n v="0"/>
    <n v="0"/>
    <n v="0"/>
    <n v="690"/>
    <n v="690"/>
    <n v="3"/>
    <n v="230"/>
    <n v="690"/>
    <n v="39.1"/>
    <n v="117.30000000000001"/>
  </r>
  <r>
    <s v=""/>
    <n v="0"/>
    <s v="10003601A096745W050"/>
    <s v="10003601A096745W0509-12M"/>
    <n v="1000360"/>
    <s v="1A09674"/>
    <s v="5W050"/>
    <s v="9-12M"/>
    <s v="YOUNG VERSACE"/>
    <s v="SS24"/>
    <s v="2024PE"/>
    <x v="0"/>
    <x v="1"/>
    <s v="RTW"/>
    <x v="16"/>
    <s v="SKIRT"/>
    <s v="EOS"/>
    <n v="0"/>
    <n v="0"/>
    <n v="0"/>
    <n v="0"/>
    <n v="0"/>
    <n v="0"/>
    <n v="2"/>
    <n v="2"/>
    <n v="0"/>
    <n v="0"/>
    <n v="0"/>
    <n v="0"/>
    <n v="0"/>
    <n v="0"/>
    <n v="460"/>
    <n v="460"/>
    <n v="2"/>
    <n v="230"/>
    <n v="460"/>
    <n v="39.1"/>
    <n v="78.2"/>
  </r>
  <r>
    <s v=""/>
    <n v="0"/>
    <s v="10003601A096745W050"/>
    <s v="10003601A096745W05036M"/>
    <n v="1000360"/>
    <s v="1A09674"/>
    <s v="5W050"/>
    <s v="36M"/>
    <s v="YOUNG VERSACE"/>
    <s v="SS24"/>
    <s v="2024PE"/>
    <x v="0"/>
    <x v="1"/>
    <s v="RTW"/>
    <x v="16"/>
    <s v="SKIRT"/>
    <s v="EOS"/>
    <n v="0"/>
    <n v="0"/>
    <n v="0"/>
    <n v="0"/>
    <n v="0"/>
    <n v="0"/>
    <n v="4"/>
    <n v="4"/>
    <n v="0"/>
    <n v="0"/>
    <n v="0"/>
    <n v="0"/>
    <n v="0"/>
    <n v="0"/>
    <n v="920"/>
    <n v="920"/>
    <n v="4"/>
    <n v="230"/>
    <n v="920"/>
    <n v="39.1"/>
    <n v="156.4"/>
  </r>
  <r>
    <s v="1003524_1A09181_5X420"/>
    <n v="1"/>
    <s v="10035241A091815X420"/>
    <s v="10035241A091815X42018M24"/>
    <n v="1003524"/>
    <s v="1A09181"/>
    <s v="5X420"/>
    <s v="18M24"/>
    <s v="YOUNG VERSACE"/>
    <s v="SS24"/>
    <s v="2024PE"/>
    <x v="0"/>
    <x v="1"/>
    <s v="RTW"/>
    <x v="16"/>
    <s v="SKIRT"/>
    <s v="EOS"/>
    <n v="0"/>
    <n v="0"/>
    <n v="0"/>
    <n v="0"/>
    <n v="0"/>
    <n v="0"/>
    <n v="1"/>
    <n v="1"/>
    <n v="0"/>
    <n v="0"/>
    <n v="0"/>
    <n v="0"/>
    <n v="0"/>
    <n v="0"/>
    <n v="240"/>
    <n v="240"/>
    <n v="1"/>
    <n v="240"/>
    <n v="240"/>
    <n v="40.800000000000004"/>
    <n v="40.800000000000004"/>
  </r>
  <r>
    <s v=""/>
    <n v="0"/>
    <s v="10035241A091815X420"/>
    <s v="10035241A091815X4209-12M"/>
    <n v="1003524"/>
    <s v="1A09181"/>
    <s v="5X420"/>
    <s v="9-12M"/>
    <s v="YOUNG VERSACE"/>
    <s v="SS24"/>
    <s v="2024PE"/>
    <x v="0"/>
    <x v="1"/>
    <s v="RTW"/>
    <x v="16"/>
    <s v="SKIRT"/>
    <s v="EOS"/>
    <n v="0"/>
    <n v="0"/>
    <n v="0"/>
    <n v="0"/>
    <n v="0"/>
    <n v="0"/>
    <n v="1"/>
    <n v="1"/>
    <n v="0"/>
    <n v="0"/>
    <n v="0"/>
    <n v="0"/>
    <n v="0"/>
    <n v="0"/>
    <n v="240"/>
    <n v="240"/>
    <n v="1"/>
    <n v="240"/>
    <n v="240"/>
    <n v="40.800000000000004"/>
    <n v="40.800000000000004"/>
  </r>
  <r>
    <s v="1009188_1A10606_5PA60"/>
    <n v="1"/>
    <s v="10091881A106065PA60"/>
    <s v="10091881A106065PA608A"/>
    <n v="1009188"/>
    <s v="1A10606"/>
    <s v="5PA60"/>
    <s v="8A"/>
    <s v="YOUNG VERSACE"/>
    <s v="SS24"/>
    <s v="2024PE"/>
    <x v="0"/>
    <x v="1"/>
    <s v="RTW"/>
    <x v="16"/>
    <s v="SKIRT"/>
    <s v="EOS"/>
    <n v="0"/>
    <n v="0"/>
    <n v="0"/>
    <n v="0"/>
    <n v="0"/>
    <n v="0"/>
    <n v="1"/>
    <n v="1"/>
    <n v="0"/>
    <n v="0"/>
    <n v="0"/>
    <n v="0"/>
    <n v="0"/>
    <n v="0"/>
    <n v="425"/>
    <n v="425"/>
    <n v="1"/>
    <n v="425"/>
    <n v="425"/>
    <n v="72.25"/>
    <n v="72.25"/>
  </r>
  <r>
    <s v=""/>
    <n v="0"/>
    <s v="10091881A106065PA60"/>
    <s v="10091881A106065PA6010A"/>
    <n v="1009188"/>
    <s v="1A10606"/>
    <s v="5PA60"/>
    <s v="10A"/>
    <s v="YOUNG VERSACE"/>
    <s v="SS24"/>
    <s v="2024PE"/>
    <x v="0"/>
    <x v="1"/>
    <s v="RTW"/>
    <x v="16"/>
    <s v="SKIRT"/>
    <s v="EOS"/>
    <n v="0"/>
    <n v="0"/>
    <n v="0"/>
    <n v="0"/>
    <n v="0"/>
    <n v="0"/>
    <n v="1"/>
    <n v="1"/>
    <n v="0"/>
    <n v="0"/>
    <n v="0"/>
    <n v="0"/>
    <n v="0"/>
    <n v="0"/>
    <n v="425"/>
    <n v="425"/>
    <n v="1"/>
    <n v="425"/>
    <n v="425"/>
    <n v="72.25"/>
    <n v="72.25"/>
  </r>
  <r>
    <s v="1013647_1A09675_1W000"/>
    <n v="1"/>
    <s v="10136471A096751W000"/>
    <s v="10136471A096751W0006A"/>
    <n v="1013647"/>
    <s v="1A09675"/>
    <s v="1W000"/>
    <s v="6A"/>
    <s v="YOUNG VERSACE"/>
    <s v="SS24"/>
    <s v="2024PE"/>
    <x v="0"/>
    <x v="1"/>
    <s v="RTW"/>
    <x v="16"/>
    <s v="SKIRT"/>
    <s v="EOS"/>
    <n v="0"/>
    <n v="0"/>
    <n v="0"/>
    <n v="0"/>
    <n v="0"/>
    <n v="0"/>
    <n v="1"/>
    <n v="1"/>
    <n v="0"/>
    <n v="0"/>
    <n v="0"/>
    <n v="0"/>
    <n v="0"/>
    <n v="0"/>
    <n v="350"/>
    <n v="350"/>
    <n v="1"/>
    <n v="350"/>
    <n v="350"/>
    <n v="59.500000000000007"/>
    <n v="59.500000000000007"/>
  </r>
  <r>
    <s v=""/>
    <n v="0"/>
    <s v="10136471A096751W000"/>
    <s v="10136471A096751W00010A"/>
    <n v="1013647"/>
    <s v="1A09675"/>
    <s v="1W000"/>
    <s v="10A"/>
    <s v="YOUNG VERSACE"/>
    <s v="SS24"/>
    <s v="2024PE"/>
    <x v="0"/>
    <x v="1"/>
    <s v="RTW"/>
    <x v="16"/>
    <s v="SKIRT"/>
    <s v="EOS"/>
    <n v="0"/>
    <n v="0"/>
    <n v="0"/>
    <n v="0"/>
    <n v="0"/>
    <n v="0"/>
    <n v="1"/>
    <n v="1"/>
    <n v="0"/>
    <n v="0"/>
    <n v="0"/>
    <n v="0"/>
    <n v="0"/>
    <n v="0"/>
    <n v="380"/>
    <n v="380"/>
    <n v="1"/>
    <n v="380"/>
    <n v="380"/>
    <n v="64.600000000000009"/>
    <n v="64.600000000000009"/>
  </r>
  <r>
    <s v=""/>
    <n v="0"/>
    <s v="10136471A096751W000"/>
    <s v="10136471A096751W00012A"/>
    <n v="1013647"/>
    <s v="1A09675"/>
    <s v="1W000"/>
    <s v="12A"/>
    <s v="YOUNG VERSACE"/>
    <s v="SS24"/>
    <s v="2024PE"/>
    <x v="0"/>
    <x v="1"/>
    <s v="RTW"/>
    <x v="16"/>
    <s v="SKIRT"/>
    <s v="EOS"/>
    <n v="0"/>
    <n v="0"/>
    <n v="0"/>
    <n v="0"/>
    <n v="0"/>
    <n v="0"/>
    <n v="1"/>
    <n v="1"/>
    <n v="0"/>
    <n v="0"/>
    <n v="0"/>
    <n v="0"/>
    <n v="0"/>
    <n v="0"/>
    <n v="380"/>
    <n v="380"/>
    <n v="1"/>
    <n v="380"/>
    <n v="380"/>
    <n v="64.600000000000009"/>
    <n v="64.600000000000009"/>
  </r>
  <r>
    <s v=""/>
    <n v="0"/>
    <s v="10136471A096751W000"/>
    <s v="10136471A096751W00014A"/>
    <n v="1013647"/>
    <s v="1A09675"/>
    <s v="1W000"/>
    <s v="14A"/>
    <s v="YOUNG VERSACE"/>
    <s v="SS24"/>
    <s v="2024PE"/>
    <x v="0"/>
    <x v="1"/>
    <s v="RTW"/>
    <x v="16"/>
    <s v="SKIRT"/>
    <s v="EOS"/>
    <n v="0"/>
    <n v="0"/>
    <n v="0"/>
    <n v="0"/>
    <n v="0"/>
    <n v="0"/>
    <n v="1"/>
    <n v="1"/>
    <n v="0"/>
    <n v="0"/>
    <n v="0"/>
    <n v="0"/>
    <n v="0"/>
    <n v="0"/>
    <n v="380"/>
    <n v="380"/>
    <n v="1"/>
    <n v="380"/>
    <n v="380"/>
    <n v="64.600000000000009"/>
    <n v="64.600000000000009"/>
  </r>
  <r>
    <s v="1013757_1A09664_6WB90"/>
    <n v="1"/>
    <s v="10137571A096646WB90"/>
    <s v="10137571A096646WB904A"/>
    <n v="1013757"/>
    <s v="1A09664"/>
    <s v="6WB90"/>
    <s v="4A"/>
    <s v="YOUNG VERSACE"/>
    <s v="SS24"/>
    <s v="2024PE"/>
    <x v="0"/>
    <x v="1"/>
    <s v="RTW"/>
    <x v="16"/>
    <s v="SKIRT"/>
    <s v="EOS"/>
    <n v="0"/>
    <n v="0"/>
    <n v="0"/>
    <n v="0"/>
    <n v="0"/>
    <n v="0"/>
    <n v="1"/>
    <n v="1"/>
    <n v="0"/>
    <n v="0"/>
    <n v="0"/>
    <n v="0"/>
    <n v="0"/>
    <n v="0"/>
    <n v="350"/>
    <n v="350"/>
    <n v="1"/>
    <n v="350"/>
    <n v="350"/>
    <n v="59.500000000000007"/>
    <n v="59.500000000000007"/>
  </r>
  <r>
    <s v=""/>
    <n v="0"/>
    <s v="10137571A096646WB90"/>
    <s v="10137571A096646WB905A"/>
    <n v="1013757"/>
    <s v="1A09664"/>
    <s v="6WB90"/>
    <s v="5A"/>
    <s v="YOUNG VERSACE"/>
    <s v="SS24"/>
    <s v="2024PE"/>
    <x v="0"/>
    <x v="1"/>
    <s v="RTW"/>
    <x v="16"/>
    <s v="SKIRT"/>
    <s v="EOS"/>
    <n v="0"/>
    <n v="0"/>
    <n v="0"/>
    <n v="0"/>
    <n v="0"/>
    <n v="0"/>
    <n v="1"/>
    <n v="1"/>
    <n v="0"/>
    <n v="0"/>
    <n v="0"/>
    <n v="0"/>
    <n v="0"/>
    <n v="0"/>
    <n v="350"/>
    <n v="350"/>
    <n v="1"/>
    <n v="350"/>
    <n v="350"/>
    <n v="59.500000000000007"/>
    <n v="59.500000000000007"/>
  </r>
  <r>
    <s v=""/>
    <n v="0"/>
    <s v="10137571A096646WB90"/>
    <s v="10137571A096646WB906A"/>
    <n v="1013757"/>
    <s v="1A09664"/>
    <s v="6WB90"/>
    <s v="6A"/>
    <s v="YOUNG VERSACE"/>
    <s v="SS24"/>
    <s v="2024PE"/>
    <x v="0"/>
    <x v="1"/>
    <s v="RTW"/>
    <x v="16"/>
    <s v="SKIRT"/>
    <s v="EOS"/>
    <n v="0"/>
    <n v="0"/>
    <n v="0"/>
    <n v="0"/>
    <n v="0"/>
    <n v="0"/>
    <n v="1"/>
    <n v="1"/>
    <n v="0"/>
    <n v="0"/>
    <n v="0"/>
    <n v="0"/>
    <n v="0"/>
    <n v="0"/>
    <n v="350"/>
    <n v="350"/>
    <n v="1"/>
    <n v="350"/>
    <n v="350"/>
    <n v="59.500000000000007"/>
    <n v="59.500000000000007"/>
  </r>
  <r>
    <s v=""/>
    <n v="0"/>
    <s v="10137571A096646WB90"/>
    <s v="10137571A096646WB908A"/>
    <n v="1013757"/>
    <s v="1A09664"/>
    <s v="6WB90"/>
    <s v="8A"/>
    <s v="YOUNG VERSACE"/>
    <s v="SS24"/>
    <s v="2024PE"/>
    <x v="0"/>
    <x v="1"/>
    <s v="RTW"/>
    <x v="16"/>
    <s v="SKIRT"/>
    <s v="EOS"/>
    <n v="0"/>
    <n v="0"/>
    <n v="0"/>
    <n v="0"/>
    <n v="0"/>
    <n v="0"/>
    <n v="1"/>
    <n v="1"/>
    <n v="0"/>
    <n v="0"/>
    <n v="0"/>
    <n v="0"/>
    <n v="0"/>
    <n v="0"/>
    <n v="380"/>
    <n v="380"/>
    <n v="1"/>
    <n v="380"/>
    <n v="380"/>
    <n v="64.600000000000009"/>
    <n v="64.600000000000009"/>
  </r>
  <r>
    <s v=""/>
    <n v="0"/>
    <s v="10137571A096646WB90"/>
    <s v="10137571A096646WB9010A"/>
    <n v="1013757"/>
    <s v="1A09664"/>
    <s v="6WB90"/>
    <s v="10A"/>
    <s v="YOUNG VERSACE"/>
    <s v="SS24"/>
    <s v="2024PE"/>
    <x v="0"/>
    <x v="1"/>
    <s v="RTW"/>
    <x v="16"/>
    <s v="SKIRT"/>
    <s v="EOS"/>
    <n v="0"/>
    <n v="0"/>
    <n v="0"/>
    <n v="0"/>
    <n v="0"/>
    <n v="0"/>
    <n v="1"/>
    <n v="1"/>
    <n v="0"/>
    <n v="0"/>
    <n v="0"/>
    <n v="0"/>
    <n v="0"/>
    <n v="0"/>
    <n v="380"/>
    <n v="380"/>
    <n v="1"/>
    <n v="380"/>
    <n v="380"/>
    <n v="64.600000000000009"/>
    <n v="64.600000000000009"/>
  </r>
  <r>
    <s v=""/>
    <n v="0"/>
    <s v="10137571A096646WB90"/>
    <s v="10137571A096646WB9012A"/>
    <n v="1013757"/>
    <s v="1A09664"/>
    <s v="6WB90"/>
    <s v="12A"/>
    <s v="YOUNG VERSACE"/>
    <s v="SS24"/>
    <s v="2024PE"/>
    <x v="0"/>
    <x v="1"/>
    <s v="RTW"/>
    <x v="16"/>
    <s v="SKIRT"/>
    <s v="EOS"/>
    <n v="0"/>
    <n v="0"/>
    <n v="0"/>
    <n v="0"/>
    <n v="0"/>
    <n v="0"/>
    <n v="1"/>
    <n v="1"/>
    <n v="0"/>
    <n v="0"/>
    <n v="0"/>
    <n v="0"/>
    <n v="0"/>
    <n v="0"/>
    <n v="380"/>
    <n v="380"/>
    <n v="1"/>
    <n v="380"/>
    <n v="380"/>
    <n v="64.600000000000009"/>
    <n v="64.600000000000009"/>
  </r>
  <r>
    <s v=""/>
    <n v="0"/>
    <s v="10137571A096646WB90"/>
    <s v="10137571A096646WB9014A"/>
    <n v="1013757"/>
    <s v="1A09664"/>
    <s v="6WB90"/>
    <s v="14A"/>
    <s v="YOUNG VERSACE"/>
    <s v="SS24"/>
    <s v="2024PE"/>
    <x v="0"/>
    <x v="1"/>
    <s v="RTW"/>
    <x v="16"/>
    <s v="SKIRT"/>
    <s v="EOS"/>
    <n v="0"/>
    <n v="0"/>
    <n v="0"/>
    <n v="0"/>
    <n v="0"/>
    <n v="0"/>
    <n v="1"/>
    <n v="1"/>
    <n v="0"/>
    <n v="0"/>
    <n v="0"/>
    <n v="0"/>
    <n v="0"/>
    <n v="0"/>
    <n v="380"/>
    <n v="380"/>
    <n v="1"/>
    <n v="380"/>
    <n v="380"/>
    <n v="64.600000000000009"/>
    <n v="64.600000000000009"/>
  </r>
  <r>
    <s v="1014015_1A09675_1W000"/>
    <n v="1"/>
    <s v="10140151A096751W000"/>
    <s v="10140151A096751W00018M24"/>
    <n v="1014015"/>
    <s v="1A09675"/>
    <s v="1W000"/>
    <s v="18M24"/>
    <s v="YOUNG VERSACE"/>
    <s v="SS24"/>
    <s v="2024PE"/>
    <x v="0"/>
    <x v="1"/>
    <s v="RTW"/>
    <x v="16"/>
    <s v="SKIRT"/>
    <s v="EOS"/>
    <n v="0"/>
    <n v="0"/>
    <n v="0"/>
    <n v="0"/>
    <n v="0"/>
    <n v="0"/>
    <n v="1"/>
    <n v="1"/>
    <n v="0"/>
    <n v="0"/>
    <n v="0"/>
    <n v="0"/>
    <n v="0"/>
    <n v="0"/>
    <n v="280"/>
    <n v="280"/>
    <n v="1"/>
    <n v="280"/>
    <n v="280"/>
    <n v="47.6"/>
    <n v="47.6"/>
  </r>
  <r>
    <s v=""/>
    <n v="0"/>
    <s v="10140151A096751W000"/>
    <s v="10140151A096751W00036M"/>
    <n v="1014015"/>
    <s v="1A09675"/>
    <s v="1W000"/>
    <s v="36M"/>
    <s v="YOUNG VERSACE"/>
    <s v="SS24"/>
    <s v="2024PE"/>
    <x v="0"/>
    <x v="1"/>
    <s v="RTW"/>
    <x v="16"/>
    <s v="SKIRT"/>
    <s v="EOS"/>
    <n v="0"/>
    <n v="0"/>
    <n v="0"/>
    <n v="0"/>
    <n v="0"/>
    <n v="0"/>
    <n v="1"/>
    <n v="1"/>
    <n v="0"/>
    <n v="0"/>
    <n v="0"/>
    <n v="0"/>
    <n v="0"/>
    <n v="0"/>
    <n v="280"/>
    <n v="280"/>
    <n v="1"/>
    <n v="280"/>
    <n v="280"/>
    <n v="47.6"/>
    <n v="47.6"/>
  </r>
  <r>
    <s v="1015158_1A10639_5X490"/>
    <n v="1"/>
    <s v="10151581A106395X490"/>
    <s v="10151581A106395X4906A"/>
    <n v="1015158"/>
    <s v="1A10639"/>
    <s v="5X490"/>
    <s v="6A"/>
    <s v="YOUNG VERSACE"/>
    <s v="SS24"/>
    <s v="2024PE"/>
    <x v="0"/>
    <x v="1"/>
    <s v="RTW"/>
    <x v="16"/>
    <s v="SKIRT"/>
    <s v="EOS"/>
    <n v="0"/>
    <n v="0"/>
    <n v="0"/>
    <n v="0"/>
    <n v="0"/>
    <n v="0"/>
    <n v="1"/>
    <n v="1"/>
    <n v="0"/>
    <n v="0"/>
    <n v="0"/>
    <n v="0"/>
    <n v="0"/>
    <n v="0"/>
    <n v="280"/>
    <n v="280"/>
    <n v="1"/>
    <n v="280"/>
    <n v="280"/>
    <n v="47.6"/>
    <n v="47.6"/>
  </r>
  <r>
    <s v=""/>
    <n v="0"/>
    <s v="10151581A106395X490"/>
    <s v="10151581A106395X49012A"/>
    <n v="1015158"/>
    <s v="1A10639"/>
    <s v="5X490"/>
    <s v="12A"/>
    <s v="YOUNG VERSACE"/>
    <s v="SS24"/>
    <s v="2024PE"/>
    <x v="0"/>
    <x v="1"/>
    <s v="RTW"/>
    <x v="16"/>
    <s v="SKIRT"/>
    <s v="EOS"/>
    <n v="0"/>
    <n v="0"/>
    <n v="0"/>
    <n v="0"/>
    <n v="0"/>
    <n v="0"/>
    <n v="1"/>
    <n v="1"/>
    <n v="0"/>
    <n v="0"/>
    <n v="0"/>
    <n v="0"/>
    <n v="0"/>
    <n v="0"/>
    <n v="310"/>
    <n v="310"/>
    <n v="1"/>
    <n v="310"/>
    <n v="310"/>
    <n v="52.7"/>
    <n v="52.7"/>
  </r>
  <r>
    <s v="YC000438_YA00019_A1008"/>
    <n v="1"/>
    <s v="YC000438YA00019A1008"/>
    <s v="YC000438YA00019A10084A"/>
    <s v="YC000438"/>
    <s v="YA00019"/>
    <s v="A1008"/>
    <s v="4A"/>
    <s v="YOUNG VERSACE"/>
    <s v="SS23"/>
    <s v="2023PE"/>
    <x v="0"/>
    <x v="1"/>
    <s v="RTW"/>
    <x v="21"/>
    <s v="T-SHIRT"/>
    <s v="EOS"/>
    <n v="0"/>
    <n v="1"/>
    <n v="1"/>
    <n v="0"/>
    <n v="0"/>
    <n v="0"/>
    <n v="0"/>
    <n v="2"/>
    <n v="0"/>
    <n v="165"/>
    <n v="165"/>
    <n v="0"/>
    <n v="0"/>
    <n v="0"/>
    <n v="0"/>
    <n v="330"/>
    <n v="2"/>
    <n v="165"/>
    <n v="330"/>
    <n v="28.05"/>
    <n v="56.1"/>
  </r>
  <r>
    <s v=""/>
    <n v="0"/>
    <s v="YC000438YA00019A1008"/>
    <s v="YC000438YA00019A10085A"/>
    <s v="YC000438"/>
    <s v="YA00019"/>
    <s v="A1008"/>
    <s v="5A"/>
    <s v="YOUNG VERSACE"/>
    <s v="SS23"/>
    <s v="2023PE"/>
    <x v="0"/>
    <x v="1"/>
    <s v="RTW"/>
    <x v="21"/>
    <s v="T-SHIRT"/>
    <s v="EOS"/>
    <n v="0"/>
    <n v="1"/>
    <n v="1"/>
    <n v="0"/>
    <n v="0"/>
    <n v="0"/>
    <n v="0"/>
    <n v="2"/>
    <n v="0"/>
    <n v="165"/>
    <n v="165"/>
    <n v="0"/>
    <n v="0"/>
    <n v="0"/>
    <n v="0"/>
    <n v="330"/>
    <n v="2"/>
    <n v="165"/>
    <n v="330"/>
    <n v="28.05"/>
    <n v="56.1"/>
  </r>
  <r>
    <s v=""/>
    <n v="0"/>
    <s v="YC000438YA00019A1008"/>
    <s v="YC000438YA00019A10086A"/>
    <s v="YC000438"/>
    <s v="YA00019"/>
    <s v="A1008"/>
    <s v="6A"/>
    <s v="YOUNG VERSACE"/>
    <s v="SS23"/>
    <s v="2023PE"/>
    <x v="0"/>
    <x v="1"/>
    <s v="RTW"/>
    <x v="21"/>
    <s v="T-SHIRT"/>
    <s v="EOS"/>
    <n v="0"/>
    <n v="7"/>
    <n v="2"/>
    <n v="0"/>
    <n v="0"/>
    <n v="0"/>
    <n v="0"/>
    <n v="9"/>
    <n v="0"/>
    <n v="1155"/>
    <n v="330"/>
    <n v="0"/>
    <n v="0"/>
    <n v="0"/>
    <n v="0"/>
    <n v="1485"/>
    <n v="9"/>
    <n v="165"/>
    <n v="1485"/>
    <n v="28.05"/>
    <n v="252.45000000000002"/>
  </r>
  <r>
    <s v=""/>
    <n v="0"/>
    <s v="YC000438YA00019A1008"/>
    <s v="YC000438YA00019A10088A"/>
    <s v="YC000438"/>
    <s v="YA00019"/>
    <s v="A1008"/>
    <s v="8A"/>
    <s v="YOUNG VERSACE"/>
    <s v="SS23"/>
    <s v="2023PE"/>
    <x v="0"/>
    <x v="1"/>
    <s v="RTW"/>
    <x v="21"/>
    <s v="T-SHIRT"/>
    <s v="EOS"/>
    <n v="0"/>
    <n v="0"/>
    <n v="5"/>
    <n v="0"/>
    <n v="0"/>
    <n v="0"/>
    <n v="0"/>
    <n v="5"/>
    <n v="0"/>
    <n v="0"/>
    <n v="900"/>
    <n v="0"/>
    <n v="0"/>
    <n v="0"/>
    <n v="0"/>
    <n v="900"/>
    <n v="5"/>
    <n v="180"/>
    <n v="900"/>
    <n v="30.6"/>
    <n v="153"/>
  </r>
  <r>
    <s v=""/>
    <n v="0"/>
    <s v="YC000438YA00019A1008"/>
    <s v="YC000438YA00019A100810A"/>
    <s v="YC000438"/>
    <s v="YA00019"/>
    <s v="A1008"/>
    <s v="10A"/>
    <s v="YOUNG VERSACE"/>
    <s v="SS23"/>
    <s v="2023PE"/>
    <x v="0"/>
    <x v="1"/>
    <s v="RTW"/>
    <x v="21"/>
    <s v="T-SHIRT"/>
    <s v="EOS"/>
    <n v="0"/>
    <n v="0"/>
    <n v="8"/>
    <n v="0"/>
    <n v="0"/>
    <n v="0"/>
    <n v="0"/>
    <n v="8"/>
    <n v="0"/>
    <n v="0"/>
    <n v="1440"/>
    <n v="0"/>
    <n v="0"/>
    <n v="0"/>
    <n v="0"/>
    <n v="1440"/>
    <n v="8"/>
    <n v="180"/>
    <n v="1440"/>
    <n v="30.6"/>
    <n v="244.8"/>
  </r>
  <r>
    <s v=""/>
    <n v="0"/>
    <s v="YC000438YA00019A1008"/>
    <s v="YC000438YA00019A100812A"/>
    <s v="YC000438"/>
    <s v="YA00019"/>
    <s v="A1008"/>
    <s v="12A"/>
    <s v="YOUNG VERSACE"/>
    <s v="SS23"/>
    <s v="2023PE"/>
    <x v="0"/>
    <x v="1"/>
    <s v="RTW"/>
    <x v="21"/>
    <s v="T-SHIRT"/>
    <s v="EOS"/>
    <n v="0"/>
    <n v="2"/>
    <n v="2"/>
    <n v="0"/>
    <n v="0"/>
    <n v="0"/>
    <n v="0"/>
    <n v="4"/>
    <n v="0"/>
    <n v="360"/>
    <n v="360"/>
    <n v="0"/>
    <n v="0"/>
    <n v="0"/>
    <n v="0"/>
    <n v="720"/>
    <n v="4"/>
    <n v="180"/>
    <n v="720"/>
    <n v="30.6"/>
    <n v="122.4"/>
  </r>
  <r>
    <s v="YB000170_A236456_A8009"/>
    <n v="1"/>
    <s v="YB000170A236456A8009"/>
    <s v="YB000170A236456A800912M18"/>
    <s v="YB000170"/>
    <s v="A236456"/>
    <s v="A8009"/>
    <s v="12M18"/>
    <s v="YOUNG VERSACE"/>
    <s v="FW22&amp;Before"/>
    <s v="2020AI"/>
    <x v="1"/>
    <x v="1"/>
    <s v="RTW"/>
    <x v="20"/>
    <s v="SWEATPANTS"/>
    <s v="EOS"/>
    <n v="0"/>
    <n v="0"/>
    <n v="0"/>
    <n v="0"/>
    <n v="0"/>
    <n v="0"/>
    <n v="0"/>
    <n v="0"/>
    <n v="0"/>
    <n v="0"/>
    <n v="0"/>
    <n v="0"/>
    <n v="0"/>
    <n v="0"/>
    <n v="0"/>
    <n v="0"/>
    <n v="0"/>
    <n v="175"/>
    <n v="0"/>
    <n v="29.750000000000004"/>
    <n v="0"/>
  </r>
  <r>
    <s v=""/>
    <n v="0"/>
    <s v="YB000170A236456A8009"/>
    <s v="YB000170A236456A80099-12M"/>
    <s v="YB000170"/>
    <s v="A236456"/>
    <s v="A8009"/>
    <s v="9-12M"/>
    <s v="YOUNG VERSACE"/>
    <s v="FW22&amp;Before"/>
    <s v="2020AI"/>
    <x v="1"/>
    <x v="1"/>
    <s v="RTW"/>
    <x v="20"/>
    <s v="SWEATPANTS"/>
    <s v="EOS"/>
    <n v="1"/>
    <n v="0"/>
    <n v="0"/>
    <n v="0"/>
    <n v="0"/>
    <n v="0"/>
    <n v="0"/>
    <n v="1"/>
    <n v="175"/>
    <n v="0"/>
    <n v="0"/>
    <n v="0"/>
    <n v="0"/>
    <n v="0"/>
    <n v="0"/>
    <n v="175"/>
    <n v="1"/>
    <n v="175"/>
    <n v="175"/>
    <n v="29.750000000000004"/>
    <n v="29.750000000000004"/>
  </r>
  <r>
    <s v="1007370_1A05209_5G320"/>
    <n v="1"/>
    <s v="10073701A052095G320"/>
    <s v="10073701A052095G32012A"/>
    <n v="1007370"/>
    <s v="1A05209"/>
    <s v="5G320"/>
    <s v="12A"/>
    <s v="YOUNG VERSACE"/>
    <s v="FW22&amp;Before"/>
    <s v="2022AI"/>
    <x v="1"/>
    <x v="1"/>
    <s v="RTW"/>
    <x v="20"/>
    <s v="SWEATSHIRT"/>
    <s v="EOS"/>
    <n v="0"/>
    <n v="0"/>
    <n v="0"/>
    <n v="0"/>
    <n v="1"/>
    <n v="0"/>
    <n v="0"/>
    <n v="1"/>
    <n v="0"/>
    <n v="0"/>
    <n v="0"/>
    <n v="0"/>
    <n v="285"/>
    <n v="0"/>
    <n v="0"/>
    <n v="285"/>
    <n v="1"/>
    <n v="285"/>
    <n v="285"/>
    <n v="48.45"/>
    <n v="48.45"/>
  </r>
  <r>
    <s v=""/>
    <n v="0"/>
    <s v="10073701A052095G320"/>
    <s v="10073701A052095G32014A"/>
    <n v="1007370"/>
    <s v="1A05209"/>
    <s v="5G320"/>
    <s v="14A"/>
    <s v="YOUNG VERSACE"/>
    <s v="FW22&amp;Before"/>
    <s v="2022AI"/>
    <x v="1"/>
    <x v="1"/>
    <s v="RTW"/>
    <x v="20"/>
    <s v="SWEATSHIRT"/>
    <s v="EOS"/>
    <n v="0"/>
    <n v="0"/>
    <n v="0"/>
    <n v="0"/>
    <n v="1"/>
    <n v="0"/>
    <n v="0"/>
    <n v="1"/>
    <n v="0"/>
    <n v="0"/>
    <n v="0"/>
    <n v="0"/>
    <n v="285"/>
    <n v="0"/>
    <n v="0"/>
    <n v="285"/>
    <n v="1"/>
    <n v="285"/>
    <n v="285"/>
    <n v="48.45"/>
    <n v="48.45"/>
  </r>
  <r>
    <s v="1000132_1A01322_2B020"/>
    <n v="1"/>
    <s v="10001321A013222B020"/>
    <s v="10001321A013222B0205A"/>
    <n v="1000132"/>
    <s v="1A01322"/>
    <s v="2B020"/>
    <s v="5A"/>
    <s v="YOUNG VERSACE"/>
    <s v="FW23"/>
    <s v="2023AI"/>
    <x v="1"/>
    <x v="1"/>
    <s v="RTW"/>
    <x v="20"/>
    <s v="SWEATSHIRT"/>
    <s v="EOS"/>
    <n v="0"/>
    <n v="0"/>
    <n v="0"/>
    <n v="0"/>
    <n v="0"/>
    <n v="0"/>
    <n v="0"/>
    <n v="0"/>
    <n v="0"/>
    <n v="0"/>
    <n v="0"/>
    <n v="0"/>
    <n v="0"/>
    <n v="0"/>
    <n v="0"/>
    <n v="0"/>
    <n v="0"/>
    <n v="180"/>
    <n v="0"/>
    <n v="30.6"/>
    <n v="0"/>
  </r>
  <r>
    <s v=""/>
    <n v="0"/>
    <s v="10001321A013222B020"/>
    <s v="10001321A013222B0208A"/>
    <n v="1000132"/>
    <s v="1A01322"/>
    <s v="2B020"/>
    <s v="8A"/>
    <s v="YOUNG VERSACE"/>
    <s v="FW23"/>
    <s v="2023AI"/>
    <x v="1"/>
    <x v="1"/>
    <s v="RTW"/>
    <x v="20"/>
    <s v="SWEATSHIRT"/>
    <s v="EOS"/>
    <n v="0"/>
    <n v="0"/>
    <n v="0"/>
    <n v="0"/>
    <n v="0"/>
    <n v="0"/>
    <n v="2"/>
    <n v="2"/>
    <n v="0"/>
    <n v="0"/>
    <n v="0"/>
    <n v="0"/>
    <n v="0"/>
    <n v="0"/>
    <n v="410"/>
    <n v="410"/>
    <n v="2"/>
    <n v="205"/>
    <n v="410"/>
    <n v="34.85"/>
    <n v="69.7"/>
  </r>
  <r>
    <s v=""/>
    <n v="0"/>
    <s v="10001321A013222B020"/>
    <s v="10001321A013222B02010A"/>
    <n v="1000132"/>
    <s v="1A01322"/>
    <s v="2B020"/>
    <s v="10A"/>
    <s v="YOUNG VERSACE"/>
    <s v="FW23"/>
    <s v="2023AI"/>
    <x v="1"/>
    <x v="1"/>
    <s v="RTW"/>
    <x v="20"/>
    <s v="SWEATSHIRT"/>
    <s v="EOS"/>
    <n v="0"/>
    <n v="0"/>
    <n v="0"/>
    <n v="0"/>
    <n v="0"/>
    <n v="0"/>
    <n v="2"/>
    <n v="2"/>
    <n v="0"/>
    <n v="0"/>
    <n v="0"/>
    <n v="0"/>
    <n v="0"/>
    <n v="0"/>
    <n v="410"/>
    <n v="410"/>
    <n v="2"/>
    <n v="205"/>
    <n v="410"/>
    <n v="34.85"/>
    <n v="69.7"/>
  </r>
  <r>
    <s v="1000132_1A04723_2B020"/>
    <n v="1"/>
    <s v="10001321A047232B020"/>
    <s v="10001321A047232B0208A"/>
    <n v="1000132"/>
    <s v="1A04723"/>
    <s v="2B020"/>
    <s v="8A"/>
    <s v="YOUNG VERSACE"/>
    <s v="FW23"/>
    <s v="2023AI"/>
    <x v="1"/>
    <x v="1"/>
    <s v="RTW"/>
    <x v="20"/>
    <s v="SWEATSHIRT"/>
    <s v="EOS"/>
    <n v="0"/>
    <n v="0"/>
    <n v="0"/>
    <n v="0"/>
    <n v="0"/>
    <n v="0"/>
    <n v="1"/>
    <n v="1"/>
    <n v="0"/>
    <n v="0"/>
    <n v="0"/>
    <n v="0"/>
    <n v="0"/>
    <n v="0"/>
    <n v="215"/>
    <n v="215"/>
    <n v="1"/>
    <n v="215"/>
    <n v="215"/>
    <n v="36.550000000000004"/>
    <n v="36.550000000000004"/>
  </r>
  <r>
    <s v="1000132_1A08437_2B020"/>
    <n v="1"/>
    <s v="10001321A084372B020"/>
    <s v="10001321A084372B0208A"/>
    <n v="1000132"/>
    <s v="1A08437"/>
    <s v="2B020"/>
    <s v="8A"/>
    <s v="YOUNG VERSACE"/>
    <s v="FW23"/>
    <s v="2023AI"/>
    <x v="1"/>
    <x v="1"/>
    <s v="RTW"/>
    <x v="20"/>
    <s v="SWEATSHIRT"/>
    <s v="EOS"/>
    <n v="0"/>
    <n v="0"/>
    <n v="0"/>
    <n v="0"/>
    <n v="0"/>
    <n v="0"/>
    <n v="1"/>
    <n v="1"/>
    <n v="0"/>
    <n v="0"/>
    <n v="0"/>
    <n v="0"/>
    <n v="0"/>
    <n v="0"/>
    <n v="215"/>
    <n v="215"/>
    <n v="1"/>
    <n v="215"/>
    <n v="215"/>
    <n v="36.550000000000004"/>
    <n v="36.550000000000004"/>
  </r>
  <r>
    <s v="1000132_1A09107_2E070"/>
    <n v="1"/>
    <s v="10001321A091072E070"/>
    <s v="10001321A091072E0706A"/>
    <n v="1000132"/>
    <s v="1A09107"/>
    <s v="2E070"/>
    <s v="6A"/>
    <s v="YOUNG VERSACE"/>
    <s v="FW23"/>
    <s v="2023AI"/>
    <x v="1"/>
    <x v="1"/>
    <s v="RTW"/>
    <x v="20"/>
    <s v="SWEATSHIRT"/>
    <s v="EOS"/>
    <n v="0"/>
    <n v="1"/>
    <n v="0"/>
    <n v="0"/>
    <n v="0"/>
    <n v="0"/>
    <n v="0"/>
    <n v="1"/>
    <n v="0"/>
    <n v="330"/>
    <n v="0"/>
    <n v="0"/>
    <n v="0"/>
    <n v="0"/>
    <n v="0"/>
    <n v="330"/>
    <n v="1"/>
    <n v="330"/>
    <n v="330"/>
    <n v="56.1"/>
    <n v="56.1"/>
  </r>
  <r>
    <s v=""/>
    <n v="0"/>
    <s v="10001321A091072E070"/>
    <s v="10001321A091072E0708A"/>
    <n v="1000132"/>
    <s v="1A09107"/>
    <s v="2E070"/>
    <s v="8A"/>
    <s v="YOUNG VERSACE"/>
    <s v="FW23"/>
    <s v="2023AI"/>
    <x v="1"/>
    <x v="1"/>
    <s v="RTW"/>
    <x v="20"/>
    <s v="SWEATSHIRT"/>
    <s v="EOS"/>
    <n v="0"/>
    <n v="1"/>
    <n v="0"/>
    <n v="0"/>
    <n v="0"/>
    <n v="0"/>
    <n v="0"/>
    <n v="1"/>
    <n v="0"/>
    <n v="355"/>
    <n v="0"/>
    <n v="0"/>
    <n v="0"/>
    <n v="0"/>
    <n v="0"/>
    <n v="355"/>
    <n v="1"/>
    <n v="355"/>
    <n v="355"/>
    <n v="60.35"/>
    <n v="60.35"/>
  </r>
  <r>
    <s v="1000093_1A01322_2U090"/>
    <n v="1"/>
    <s v="10000931A013222U090"/>
    <s v="10000931A013222U09024M"/>
    <n v="1000093"/>
    <s v="1A01322"/>
    <s v="2U090"/>
    <s v="24M"/>
    <s v="YOUNG VERSACE"/>
    <s v="FW23"/>
    <s v="2023AI"/>
    <x v="1"/>
    <x v="1"/>
    <s v="RTW"/>
    <x v="20"/>
    <s v="SWEATSHIRT"/>
    <s v="EOS"/>
    <n v="0"/>
    <n v="0"/>
    <n v="0"/>
    <n v="1"/>
    <n v="0"/>
    <n v="0"/>
    <n v="0"/>
    <n v="1"/>
    <n v="0"/>
    <n v="0"/>
    <n v="0"/>
    <n v="160"/>
    <n v="0"/>
    <n v="0"/>
    <n v="0"/>
    <n v="160"/>
    <n v="1"/>
    <n v="160"/>
    <n v="160"/>
    <n v="27.200000000000003"/>
    <n v="27.200000000000003"/>
  </r>
  <r>
    <s v="1001677_1A08124_1VA90"/>
    <n v="1"/>
    <s v="10016771A081241VA90"/>
    <s v="10016771A081241VA904A"/>
    <n v="1001677"/>
    <s v="1A08124"/>
    <s v="1VA90"/>
    <s v="4A"/>
    <s v="YOUNG VERSACE"/>
    <s v="FW23"/>
    <s v="2023AI"/>
    <x v="1"/>
    <x v="1"/>
    <s v="RTW"/>
    <x v="20"/>
    <s v="SWEATSHIRT"/>
    <s v="EOS"/>
    <n v="0"/>
    <n v="1"/>
    <n v="0"/>
    <n v="0"/>
    <n v="0"/>
    <n v="0"/>
    <n v="0"/>
    <n v="1"/>
    <n v="0"/>
    <n v="280"/>
    <n v="0"/>
    <n v="0"/>
    <n v="0"/>
    <n v="0"/>
    <n v="0"/>
    <n v="280"/>
    <n v="1"/>
    <n v="280"/>
    <n v="280"/>
    <n v="47.6"/>
    <n v="47.6"/>
  </r>
  <r>
    <s v=""/>
    <n v="0"/>
    <s v="10016771A081241VA90"/>
    <s v="10016771A081241VA905A"/>
    <n v="1001677"/>
    <s v="1A08124"/>
    <s v="1VA90"/>
    <s v="5A"/>
    <s v="YOUNG VERSACE"/>
    <s v="FW23"/>
    <s v="2023AI"/>
    <x v="1"/>
    <x v="1"/>
    <s v="RTW"/>
    <x v="20"/>
    <s v="SWEATSHIRT"/>
    <s v="EOS"/>
    <n v="0"/>
    <n v="1"/>
    <n v="0"/>
    <n v="0"/>
    <n v="0"/>
    <n v="0"/>
    <n v="0"/>
    <n v="1"/>
    <n v="0"/>
    <n v="280"/>
    <n v="0"/>
    <n v="0"/>
    <n v="0"/>
    <n v="0"/>
    <n v="0"/>
    <n v="280"/>
    <n v="1"/>
    <n v="280"/>
    <n v="280"/>
    <n v="47.6"/>
    <n v="47.6"/>
  </r>
  <r>
    <s v=""/>
    <n v="0"/>
    <s v="10016771A081241VA90"/>
    <s v="10016771A081241VA906A"/>
    <n v="1001677"/>
    <s v="1A08124"/>
    <s v="1VA90"/>
    <s v="6A"/>
    <s v="YOUNG VERSACE"/>
    <s v="FW23"/>
    <s v="2023AI"/>
    <x v="1"/>
    <x v="1"/>
    <s v="RTW"/>
    <x v="20"/>
    <s v="SWEATSHIRT"/>
    <s v="EOS"/>
    <n v="0"/>
    <n v="1"/>
    <n v="0"/>
    <n v="0"/>
    <n v="0"/>
    <n v="0"/>
    <n v="0"/>
    <n v="1"/>
    <n v="0"/>
    <n v="280"/>
    <n v="0"/>
    <n v="0"/>
    <n v="0"/>
    <n v="0"/>
    <n v="0"/>
    <n v="280"/>
    <n v="1"/>
    <n v="280"/>
    <n v="280"/>
    <n v="47.6"/>
    <n v="47.6"/>
  </r>
  <r>
    <s v=""/>
    <n v="0"/>
    <s v="10016771A081241VA90"/>
    <s v="10016771A081241VA908A"/>
    <n v="1001677"/>
    <s v="1A08124"/>
    <s v="1VA90"/>
    <s v="8A"/>
    <s v="YOUNG VERSACE"/>
    <s v="FW23"/>
    <s v="2023AI"/>
    <x v="1"/>
    <x v="1"/>
    <s v="RTW"/>
    <x v="20"/>
    <s v="SWEATSHIRT"/>
    <s v="EOS"/>
    <n v="0"/>
    <n v="1"/>
    <n v="0"/>
    <n v="0"/>
    <n v="0"/>
    <n v="0"/>
    <n v="0"/>
    <n v="1"/>
    <n v="0"/>
    <n v="305"/>
    <n v="0"/>
    <n v="0"/>
    <n v="0"/>
    <n v="0"/>
    <n v="0"/>
    <n v="305"/>
    <n v="1"/>
    <n v="305"/>
    <n v="305"/>
    <n v="51.85"/>
    <n v="51.85"/>
  </r>
  <r>
    <s v=""/>
    <n v="0"/>
    <s v="10016771A081241VA90"/>
    <s v="10016771A081241VA9014A"/>
    <n v="1001677"/>
    <s v="1A08124"/>
    <s v="1VA90"/>
    <s v="14A"/>
    <s v="YOUNG VERSACE"/>
    <s v="FW23"/>
    <s v="2023AI"/>
    <x v="1"/>
    <x v="1"/>
    <s v="RTW"/>
    <x v="20"/>
    <s v="SWEATSHIRT"/>
    <s v="EOS"/>
    <n v="0"/>
    <n v="1"/>
    <n v="0"/>
    <n v="0"/>
    <n v="0"/>
    <n v="0"/>
    <n v="0"/>
    <n v="1"/>
    <n v="0"/>
    <n v="305"/>
    <n v="0"/>
    <n v="0"/>
    <n v="0"/>
    <n v="0"/>
    <n v="0"/>
    <n v="305"/>
    <n v="1"/>
    <n v="305"/>
    <n v="305"/>
    <n v="51.85"/>
    <n v="51.85"/>
  </r>
  <r>
    <s v="1006752_1A09106_2B020"/>
    <n v="1"/>
    <s v="10067521A091062B020"/>
    <s v="10067521A091062B0206A"/>
    <n v="1006752"/>
    <s v="1A09106"/>
    <s v="2B020"/>
    <s v="6A"/>
    <s v="YOUNG VERSACE"/>
    <s v="FW23"/>
    <s v="2023AI"/>
    <x v="1"/>
    <x v="1"/>
    <s v="RTW"/>
    <x v="20"/>
    <s v="SWEATSHIRT"/>
    <s v="EOS"/>
    <n v="0"/>
    <n v="0"/>
    <n v="0"/>
    <n v="0"/>
    <n v="0"/>
    <n v="0"/>
    <n v="1"/>
    <n v="1"/>
    <n v="0"/>
    <n v="0"/>
    <n v="0"/>
    <n v="0"/>
    <n v="0"/>
    <n v="0"/>
    <n v="230"/>
    <n v="230"/>
    <n v="1"/>
    <n v="230"/>
    <n v="230"/>
    <n v="39.1"/>
    <n v="39.1"/>
  </r>
  <r>
    <s v=""/>
    <n v="0"/>
    <s v="10067521A091062B020"/>
    <s v="10067521A091062B0208A"/>
    <n v="1006752"/>
    <s v="1A09106"/>
    <s v="2B020"/>
    <s v="8A"/>
    <s v="YOUNG VERSACE"/>
    <s v="FW23"/>
    <s v="2023AI"/>
    <x v="1"/>
    <x v="1"/>
    <s v="RTW"/>
    <x v="20"/>
    <s v="SWEATSHIRT"/>
    <s v="EOS"/>
    <n v="0"/>
    <n v="0"/>
    <n v="0"/>
    <n v="0"/>
    <n v="0"/>
    <n v="0"/>
    <n v="1"/>
    <n v="1"/>
    <n v="0"/>
    <n v="0"/>
    <n v="0"/>
    <n v="0"/>
    <n v="0"/>
    <n v="0"/>
    <n v="255"/>
    <n v="255"/>
    <n v="1"/>
    <n v="255"/>
    <n v="255"/>
    <n v="43.35"/>
    <n v="43.35"/>
  </r>
  <r>
    <s v=""/>
    <n v="0"/>
    <s v="10067521A091062B020"/>
    <s v="10067521A091062B02012A"/>
    <n v="1006752"/>
    <s v="1A09106"/>
    <s v="2B020"/>
    <s v="12A"/>
    <s v="YOUNG VERSACE"/>
    <s v="FW23"/>
    <s v="2023AI"/>
    <x v="1"/>
    <x v="1"/>
    <s v="RTW"/>
    <x v="20"/>
    <s v="SWEATSHIRT"/>
    <s v="EOS"/>
    <n v="0"/>
    <n v="0"/>
    <n v="0"/>
    <n v="0"/>
    <n v="0"/>
    <n v="0"/>
    <n v="1"/>
    <n v="1"/>
    <n v="0"/>
    <n v="0"/>
    <n v="0"/>
    <n v="0"/>
    <n v="0"/>
    <n v="0"/>
    <n v="255"/>
    <n v="255"/>
    <n v="1"/>
    <n v="255"/>
    <n v="255"/>
    <n v="43.35"/>
    <n v="43.35"/>
  </r>
  <r>
    <s v=""/>
    <n v="0"/>
    <s v="10067521A091062B020"/>
    <s v="10067521A091062B02014A"/>
    <n v="1006752"/>
    <s v="1A09106"/>
    <s v="2B020"/>
    <s v="14A"/>
    <s v="YOUNG VERSACE"/>
    <s v="FW23"/>
    <s v="2023AI"/>
    <x v="1"/>
    <x v="1"/>
    <s v="RTW"/>
    <x v="20"/>
    <s v="SWEATSHIRT"/>
    <s v="EOS"/>
    <n v="0"/>
    <n v="0"/>
    <n v="0"/>
    <n v="0"/>
    <n v="0"/>
    <n v="0"/>
    <n v="1"/>
    <n v="1"/>
    <n v="0"/>
    <n v="0"/>
    <n v="0"/>
    <n v="0"/>
    <n v="0"/>
    <n v="0"/>
    <n v="255"/>
    <n v="255"/>
    <n v="1"/>
    <n v="255"/>
    <n v="255"/>
    <n v="43.35"/>
    <n v="43.35"/>
  </r>
  <r>
    <s v="1007791_1A07561_6B060"/>
    <n v="1"/>
    <s v="10077911A075616B060"/>
    <s v="10077911A075616B0604A"/>
    <n v="1007791"/>
    <s v="1A07561"/>
    <s v="6B060"/>
    <s v="4A"/>
    <s v="YOUNG VERSACE"/>
    <s v="FW23"/>
    <s v="2023AI"/>
    <x v="1"/>
    <x v="1"/>
    <s v="RTW"/>
    <x v="20"/>
    <s v="SWEATSHIRT"/>
    <s v="EOS"/>
    <n v="0"/>
    <n v="1"/>
    <n v="0"/>
    <n v="0"/>
    <n v="0"/>
    <n v="0"/>
    <n v="0"/>
    <n v="1"/>
    <n v="0"/>
    <n v="280"/>
    <n v="0"/>
    <n v="0"/>
    <n v="0"/>
    <n v="0"/>
    <n v="0"/>
    <n v="280"/>
    <n v="1"/>
    <n v="280"/>
    <n v="280"/>
    <n v="47.6"/>
    <n v="47.6"/>
  </r>
  <r>
    <s v=""/>
    <n v="0"/>
    <s v="10077911A075616B060"/>
    <s v="10077911A075616B0605A"/>
    <n v="1007791"/>
    <s v="1A07561"/>
    <s v="6B060"/>
    <s v="5A"/>
    <s v="YOUNG VERSACE"/>
    <s v="FW23"/>
    <s v="2023AI"/>
    <x v="1"/>
    <x v="1"/>
    <s v="RTW"/>
    <x v="20"/>
    <s v="SWEATSHIRT"/>
    <s v="EOS"/>
    <n v="0"/>
    <n v="1"/>
    <n v="0"/>
    <n v="0"/>
    <n v="0"/>
    <n v="0"/>
    <n v="0"/>
    <n v="1"/>
    <n v="0"/>
    <n v="280"/>
    <n v="0"/>
    <n v="0"/>
    <n v="0"/>
    <n v="0"/>
    <n v="0"/>
    <n v="280"/>
    <n v="1"/>
    <n v="280"/>
    <n v="280"/>
    <n v="47.6"/>
    <n v="47.6"/>
  </r>
  <r>
    <s v=""/>
    <n v="0"/>
    <s v="10077911A075616B060"/>
    <s v="10077911A075616B0606A"/>
    <n v="1007791"/>
    <s v="1A07561"/>
    <s v="6B060"/>
    <s v="6A"/>
    <s v="YOUNG VERSACE"/>
    <s v="FW23"/>
    <s v="2023AI"/>
    <x v="1"/>
    <x v="1"/>
    <s v="RTW"/>
    <x v="20"/>
    <s v="SWEATSHIRT"/>
    <s v="EOS"/>
    <n v="0"/>
    <n v="1"/>
    <n v="0"/>
    <n v="0"/>
    <n v="0"/>
    <n v="0"/>
    <n v="0"/>
    <n v="1"/>
    <n v="0"/>
    <n v="280"/>
    <n v="0"/>
    <n v="0"/>
    <n v="0"/>
    <n v="0"/>
    <n v="0"/>
    <n v="280"/>
    <n v="1"/>
    <n v="280"/>
    <n v="280"/>
    <n v="47.6"/>
    <n v="47.6"/>
  </r>
  <r>
    <s v=""/>
    <n v="0"/>
    <s v="10077911A075616B060"/>
    <s v="10077911A075616B06010A"/>
    <n v="1007791"/>
    <s v="1A07561"/>
    <s v="6B060"/>
    <s v="10A"/>
    <s v="YOUNG VERSACE"/>
    <s v="FW23"/>
    <s v="2023AI"/>
    <x v="1"/>
    <x v="1"/>
    <s v="RTW"/>
    <x v="20"/>
    <s v="SWEATSHIRT"/>
    <s v="EOS"/>
    <n v="0"/>
    <n v="1"/>
    <n v="0"/>
    <n v="0"/>
    <n v="0"/>
    <n v="0"/>
    <n v="0"/>
    <n v="1"/>
    <n v="0"/>
    <n v="305"/>
    <n v="0"/>
    <n v="0"/>
    <n v="0"/>
    <n v="0"/>
    <n v="0"/>
    <n v="305"/>
    <n v="1"/>
    <n v="305"/>
    <n v="305"/>
    <n v="51.85"/>
    <n v="51.85"/>
  </r>
  <r>
    <s v=""/>
    <n v="0"/>
    <s v="10077911A075616B060"/>
    <s v="10077911A075616B06012A"/>
    <n v="1007791"/>
    <s v="1A07561"/>
    <s v="6B060"/>
    <s v="12A"/>
    <s v="YOUNG VERSACE"/>
    <s v="FW23"/>
    <s v="2023AI"/>
    <x v="1"/>
    <x v="1"/>
    <s v="RTW"/>
    <x v="20"/>
    <s v="SWEATSHIRT"/>
    <s v="EOS"/>
    <n v="0"/>
    <n v="1"/>
    <n v="0"/>
    <n v="0"/>
    <n v="0"/>
    <n v="0"/>
    <n v="0"/>
    <n v="1"/>
    <n v="0"/>
    <n v="305"/>
    <n v="0"/>
    <n v="0"/>
    <n v="0"/>
    <n v="0"/>
    <n v="0"/>
    <n v="305"/>
    <n v="1"/>
    <n v="305"/>
    <n v="305"/>
    <n v="51.85"/>
    <n v="51.85"/>
  </r>
  <r>
    <s v="1010459_1A07555_6UA00"/>
    <n v="1"/>
    <s v="10104591A075556UA00"/>
    <s v="10104591A075556UA004A"/>
    <n v="1010459"/>
    <s v="1A07555"/>
    <s v="6UA00"/>
    <s v="4A"/>
    <s v="YOUNG VERSACE"/>
    <s v="FW23"/>
    <s v="2023AI"/>
    <x v="1"/>
    <x v="1"/>
    <s v="RTW"/>
    <x v="20"/>
    <s v="SWEATSHIRT"/>
    <s v="EOS"/>
    <n v="0"/>
    <n v="1"/>
    <n v="0"/>
    <n v="0"/>
    <n v="0"/>
    <n v="0"/>
    <n v="0"/>
    <n v="1"/>
    <n v="0"/>
    <n v="350"/>
    <n v="0"/>
    <n v="0"/>
    <n v="0"/>
    <n v="0"/>
    <n v="0"/>
    <n v="350"/>
    <n v="1"/>
    <n v="350"/>
    <n v="350"/>
    <n v="59.500000000000007"/>
    <n v="59.500000000000007"/>
  </r>
  <r>
    <s v=""/>
    <n v="0"/>
    <s v="10104591A075556UA00"/>
    <s v="10104591A075556UA006A"/>
    <n v="1010459"/>
    <s v="1A07555"/>
    <s v="6UA00"/>
    <s v="6A"/>
    <s v="YOUNG VERSACE"/>
    <s v="FW23"/>
    <s v="2023AI"/>
    <x v="1"/>
    <x v="1"/>
    <s v="RTW"/>
    <x v="20"/>
    <s v="SWEATSHIRT"/>
    <s v="EOS"/>
    <n v="0"/>
    <n v="1"/>
    <n v="0"/>
    <n v="0"/>
    <n v="0"/>
    <n v="0"/>
    <n v="0"/>
    <n v="1"/>
    <n v="0"/>
    <n v="350"/>
    <n v="0"/>
    <n v="0"/>
    <n v="0"/>
    <n v="0"/>
    <n v="0"/>
    <n v="350"/>
    <n v="1"/>
    <n v="350"/>
    <n v="350"/>
    <n v="59.500000000000007"/>
    <n v="59.500000000000007"/>
  </r>
  <r>
    <s v=""/>
    <n v="0"/>
    <s v="10104591A075556UA00"/>
    <s v="10104591A075556UA008A"/>
    <n v="1010459"/>
    <s v="1A07555"/>
    <s v="6UA00"/>
    <s v="8A"/>
    <s v="YOUNG VERSACE"/>
    <s v="FW23"/>
    <s v="2023AI"/>
    <x v="1"/>
    <x v="1"/>
    <s v="RTW"/>
    <x v="20"/>
    <s v="SWEATSHIRT"/>
    <s v="EOS"/>
    <n v="0"/>
    <n v="1"/>
    <n v="0"/>
    <n v="0"/>
    <n v="0"/>
    <n v="0"/>
    <n v="0"/>
    <n v="1"/>
    <n v="0"/>
    <n v="375"/>
    <n v="0"/>
    <n v="0"/>
    <n v="0"/>
    <n v="0"/>
    <n v="0"/>
    <n v="375"/>
    <n v="1"/>
    <n v="375"/>
    <n v="375"/>
    <n v="63.750000000000007"/>
    <n v="63.750000000000007"/>
  </r>
  <r>
    <s v=""/>
    <n v="0"/>
    <s v="10104591A075556UA00"/>
    <s v="10104591A075556UA0010A"/>
    <n v="1010459"/>
    <s v="1A07555"/>
    <s v="6UA00"/>
    <s v="10A"/>
    <s v="YOUNG VERSACE"/>
    <s v="FW23"/>
    <s v="2023AI"/>
    <x v="1"/>
    <x v="1"/>
    <s v="RTW"/>
    <x v="20"/>
    <s v="SWEATSHIRT"/>
    <s v="EOS"/>
    <n v="0"/>
    <n v="1"/>
    <n v="0"/>
    <n v="0"/>
    <n v="0"/>
    <n v="0"/>
    <n v="0"/>
    <n v="1"/>
    <n v="0"/>
    <n v="375"/>
    <n v="0"/>
    <n v="0"/>
    <n v="0"/>
    <n v="0"/>
    <n v="0"/>
    <n v="375"/>
    <n v="1"/>
    <n v="375"/>
    <n v="375"/>
    <n v="63.750000000000007"/>
    <n v="63.750000000000007"/>
  </r>
  <r>
    <s v=""/>
    <n v="0"/>
    <s v="10104591A075556UA00"/>
    <s v="10104591A075556UA0012A"/>
    <n v="1010459"/>
    <s v="1A07555"/>
    <s v="6UA00"/>
    <s v="12A"/>
    <s v="YOUNG VERSACE"/>
    <s v="FW23"/>
    <s v="2023AI"/>
    <x v="1"/>
    <x v="1"/>
    <s v="RTW"/>
    <x v="20"/>
    <s v="SWEATSHIRT"/>
    <s v="EOS"/>
    <n v="0"/>
    <n v="2"/>
    <n v="0"/>
    <n v="0"/>
    <n v="0"/>
    <n v="0"/>
    <n v="0"/>
    <n v="2"/>
    <n v="0"/>
    <n v="750"/>
    <n v="0"/>
    <n v="0"/>
    <n v="0"/>
    <n v="0"/>
    <n v="0"/>
    <n v="750"/>
    <n v="2"/>
    <n v="375"/>
    <n v="750"/>
    <n v="63.750000000000007"/>
    <n v="127.50000000000001"/>
  </r>
  <r>
    <s v=""/>
    <n v="0"/>
    <s v="10104591A075556UA00"/>
    <s v="10104591A075556UA0014A"/>
    <n v="1010459"/>
    <s v="1A07555"/>
    <s v="6UA00"/>
    <s v="14A"/>
    <s v="YOUNG VERSACE"/>
    <s v="FW23"/>
    <s v="2023AI"/>
    <x v="1"/>
    <x v="1"/>
    <s v="RTW"/>
    <x v="20"/>
    <s v="SWEATSHIRT"/>
    <s v="EOS"/>
    <n v="0"/>
    <n v="1"/>
    <n v="0"/>
    <n v="0"/>
    <n v="0"/>
    <n v="0"/>
    <n v="0"/>
    <n v="1"/>
    <n v="0"/>
    <n v="375"/>
    <n v="0"/>
    <n v="0"/>
    <n v="0"/>
    <n v="0"/>
    <n v="0"/>
    <n v="375"/>
    <n v="1"/>
    <n v="375"/>
    <n v="375"/>
    <n v="63.750000000000007"/>
    <n v="63.750000000000007"/>
  </r>
  <r>
    <s v="1011368_1A08305_6B140"/>
    <n v="1"/>
    <s v="10113681A083056B140"/>
    <s v="10113681A083056B14012A"/>
    <n v="1011368"/>
    <s v="1A08305"/>
    <s v="6B140"/>
    <s v="12A"/>
    <s v="YOUNG VERSACE"/>
    <s v="FW23"/>
    <s v="2023AI"/>
    <x v="1"/>
    <x v="1"/>
    <s v="RTW"/>
    <x v="20"/>
    <s v="SWEATSHIRT"/>
    <s v="EOS"/>
    <n v="0"/>
    <n v="0"/>
    <n v="0"/>
    <n v="0"/>
    <n v="0"/>
    <n v="0"/>
    <n v="1"/>
    <n v="1"/>
    <n v="0"/>
    <n v="0"/>
    <n v="0"/>
    <n v="0"/>
    <n v="0"/>
    <n v="0"/>
    <n v="345"/>
    <n v="345"/>
    <n v="1"/>
    <n v="345"/>
    <n v="345"/>
    <n v="58.650000000000006"/>
    <n v="58.650000000000006"/>
  </r>
  <r>
    <s v="1011471_1A08502_5B020"/>
    <n v="1"/>
    <s v="10114711A085025B020"/>
    <s v="10114711A085025B0206-9M"/>
    <n v="1011471"/>
    <s v="1A08502"/>
    <s v="5B020"/>
    <s v="6-9M"/>
    <s v="YOUNG VERSACE"/>
    <s v="FW23"/>
    <s v="2023AI"/>
    <x v="1"/>
    <x v="1"/>
    <s v="RTW"/>
    <x v="20"/>
    <s v="SWEATSHIRT"/>
    <s v="EOS"/>
    <n v="0"/>
    <n v="1"/>
    <n v="0"/>
    <n v="0"/>
    <n v="0"/>
    <n v="0"/>
    <n v="0"/>
    <n v="1"/>
    <n v="0"/>
    <n v="255"/>
    <n v="0"/>
    <n v="0"/>
    <n v="0"/>
    <n v="0"/>
    <n v="0"/>
    <n v="255"/>
    <n v="1"/>
    <n v="255"/>
    <n v="255"/>
    <n v="43.35"/>
    <n v="43.35"/>
  </r>
  <r>
    <s v=""/>
    <n v="0"/>
    <s v="10114711A085025B020"/>
    <s v="10114711A085025B02012M18"/>
    <n v="1011471"/>
    <s v="1A08502"/>
    <s v="5B020"/>
    <s v="12M18"/>
    <s v="YOUNG VERSACE"/>
    <s v="FW23"/>
    <s v="2023AI"/>
    <x v="1"/>
    <x v="1"/>
    <s v="RTW"/>
    <x v="20"/>
    <s v="SWEATSHIRT"/>
    <s v="EOS"/>
    <n v="0"/>
    <n v="2"/>
    <n v="0"/>
    <n v="0"/>
    <n v="0"/>
    <n v="0"/>
    <n v="0"/>
    <n v="2"/>
    <n v="0"/>
    <n v="510"/>
    <n v="0"/>
    <n v="0"/>
    <n v="0"/>
    <n v="0"/>
    <n v="0"/>
    <n v="510"/>
    <n v="2"/>
    <n v="255"/>
    <n v="510"/>
    <n v="43.35"/>
    <n v="86.7"/>
  </r>
  <r>
    <s v=""/>
    <n v="0"/>
    <s v="10114711A085025B020"/>
    <s v="10114711A085025B02018M24"/>
    <n v="1011471"/>
    <s v="1A08502"/>
    <s v="5B020"/>
    <s v="18M24"/>
    <s v="YOUNG VERSACE"/>
    <s v="FW23"/>
    <s v="2023AI"/>
    <x v="1"/>
    <x v="1"/>
    <s v="RTW"/>
    <x v="20"/>
    <s v="SWEATSHIRT"/>
    <s v="EOS"/>
    <n v="0"/>
    <n v="1"/>
    <n v="0"/>
    <n v="0"/>
    <n v="0"/>
    <n v="0"/>
    <n v="0"/>
    <n v="1"/>
    <n v="0"/>
    <n v="255"/>
    <n v="0"/>
    <n v="0"/>
    <n v="0"/>
    <n v="0"/>
    <n v="0"/>
    <n v="255"/>
    <n v="1"/>
    <n v="255"/>
    <n v="255"/>
    <n v="43.35"/>
    <n v="43.35"/>
  </r>
  <r>
    <s v=""/>
    <n v="0"/>
    <s v="10114711A085025B020"/>
    <s v="10114711A085025B02024M"/>
    <n v="1011471"/>
    <s v="1A08502"/>
    <s v="5B020"/>
    <s v="24M"/>
    <s v="YOUNG VERSACE"/>
    <s v="FW23"/>
    <s v="2023AI"/>
    <x v="1"/>
    <x v="1"/>
    <s v="RTW"/>
    <x v="20"/>
    <s v="SWEATSHIRT"/>
    <s v="EOS"/>
    <n v="0"/>
    <n v="2"/>
    <n v="0"/>
    <n v="0"/>
    <n v="0"/>
    <n v="0"/>
    <n v="0"/>
    <n v="2"/>
    <n v="0"/>
    <n v="510"/>
    <n v="0"/>
    <n v="0"/>
    <n v="0"/>
    <n v="0"/>
    <n v="0"/>
    <n v="510"/>
    <n v="2"/>
    <n v="255"/>
    <n v="510"/>
    <n v="43.35"/>
    <n v="86.7"/>
  </r>
  <r>
    <s v="1012439_1A09000_2GG60"/>
    <n v="1"/>
    <s v="10124391A090002GG60"/>
    <s v="10124391A090002GG6010A"/>
    <n v="1012439"/>
    <s v="1A09000"/>
    <s v="2GG60"/>
    <s v="10A"/>
    <s v="YOUNG VERSACE"/>
    <s v="FW23"/>
    <s v="2023AI"/>
    <x v="1"/>
    <x v="1"/>
    <s v="RTW"/>
    <x v="20"/>
    <s v="SWEATSHIRT"/>
    <s v="EOS"/>
    <n v="0"/>
    <n v="1"/>
    <n v="0"/>
    <n v="0"/>
    <n v="0"/>
    <n v="0"/>
    <n v="0"/>
    <n v="1"/>
    <n v="0"/>
    <n v="355"/>
    <n v="0"/>
    <n v="0"/>
    <n v="0"/>
    <n v="0"/>
    <n v="0"/>
    <n v="355"/>
    <n v="1"/>
    <n v="355"/>
    <n v="355"/>
    <n v="60.35"/>
    <n v="60.35"/>
  </r>
  <r>
    <s v="1000271_1A06967_5U120"/>
    <n v="1"/>
    <s v="10002711A069675U120"/>
    <s v="10002711A069675U12012A"/>
    <n v="1000271"/>
    <s v="1A06967"/>
    <s v="5U120"/>
    <s v="12A"/>
    <s v="YOUNG VERSACE"/>
    <s v="SS23"/>
    <s v="2023PE"/>
    <x v="1"/>
    <x v="1"/>
    <s v="RTW"/>
    <x v="17"/>
    <s v="SWIMSUIT"/>
    <s v="EOS"/>
    <n v="0"/>
    <n v="0"/>
    <n v="0"/>
    <n v="0"/>
    <n v="0"/>
    <n v="1"/>
    <n v="0"/>
    <n v="1"/>
    <n v="0"/>
    <n v="0"/>
    <n v="0"/>
    <n v="0"/>
    <n v="0"/>
    <n v="245"/>
    <n v="0"/>
    <n v="245"/>
    <n v="1"/>
    <n v="245"/>
    <n v="245"/>
    <n v="41.650000000000006"/>
    <n v="41.650000000000006"/>
  </r>
  <r>
    <s v="1000281_1A06963_1O730"/>
    <n v="1"/>
    <s v="10002811A069631O730"/>
    <s v="10002811A069631O73024M"/>
    <n v="1000281"/>
    <s v="1A06963"/>
    <s v="1O730"/>
    <s v="24M"/>
    <s v="YOUNG VERSACE"/>
    <s v="SS23"/>
    <s v="2023PE"/>
    <x v="1"/>
    <x v="1"/>
    <s v="RTW"/>
    <x v="17"/>
    <s v="SWIMSUIT"/>
    <s v="EOS"/>
    <n v="0"/>
    <n v="0"/>
    <n v="0"/>
    <n v="0"/>
    <n v="0"/>
    <n v="1"/>
    <n v="0"/>
    <n v="1"/>
    <n v="0"/>
    <n v="0"/>
    <n v="0"/>
    <n v="0"/>
    <n v="0"/>
    <n v="185"/>
    <n v="0"/>
    <n v="185"/>
    <n v="1"/>
    <n v="185"/>
    <n v="185"/>
    <n v="31.450000000000003"/>
    <n v="31.450000000000003"/>
  </r>
  <r>
    <s v="1005433_1A04805_2BB90"/>
    <n v="1"/>
    <s v="10054331A048052BB90"/>
    <s v="10054331A048052BB904A"/>
    <n v="1005433"/>
    <s v="1A04805"/>
    <s v="2BB90"/>
    <s v="4A"/>
    <s v="YOUNG VERSACE"/>
    <s v="SS23"/>
    <s v="2023PE"/>
    <x v="1"/>
    <x v="1"/>
    <s v="RTW"/>
    <x v="17"/>
    <s v="SWIMSUIT"/>
    <s v="EOS"/>
    <n v="0"/>
    <n v="0"/>
    <n v="0"/>
    <n v="0"/>
    <n v="0"/>
    <n v="1"/>
    <n v="0"/>
    <n v="1"/>
    <n v="0"/>
    <n v="0"/>
    <n v="0"/>
    <n v="0"/>
    <n v="0"/>
    <n v="215"/>
    <n v="0"/>
    <n v="215"/>
    <n v="1"/>
    <n v="215"/>
    <n v="215"/>
    <n v="36.550000000000004"/>
    <n v="36.550000000000004"/>
  </r>
  <r>
    <s v=""/>
    <n v="0"/>
    <s v="10054331A048052BB90"/>
    <s v="10054331A048052BB908A"/>
    <n v="1005433"/>
    <s v="1A04805"/>
    <s v="2BB90"/>
    <s v="8A"/>
    <s v="YOUNG VERSACE"/>
    <s v="SS23"/>
    <s v="2023PE"/>
    <x v="1"/>
    <x v="1"/>
    <s v="RTW"/>
    <x v="17"/>
    <s v="SWIMSUIT"/>
    <s v="EOS"/>
    <n v="0"/>
    <n v="0"/>
    <n v="0"/>
    <n v="0"/>
    <n v="0"/>
    <n v="1"/>
    <n v="0"/>
    <n v="1"/>
    <n v="0"/>
    <n v="0"/>
    <n v="0"/>
    <n v="0"/>
    <n v="0"/>
    <n v="230"/>
    <n v="0"/>
    <n v="230"/>
    <n v="1"/>
    <n v="230"/>
    <n v="230"/>
    <n v="39.1"/>
    <n v="39.1"/>
  </r>
  <r>
    <s v="1005433_1A06965_1UE60"/>
    <n v="1"/>
    <s v="10054331A069651UE60"/>
    <s v="10054331A069651UE6010A"/>
    <n v="1005433"/>
    <s v="1A06965"/>
    <s v="1UE60"/>
    <s v="10A"/>
    <s v="YOUNG VERSACE"/>
    <s v="SS23"/>
    <s v="2023PE"/>
    <x v="1"/>
    <x v="1"/>
    <s v="RTW"/>
    <x v="17"/>
    <s v="SWIMSUIT"/>
    <s v="EOS"/>
    <n v="0"/>
    <n v="0"/>
    <n v="0"/>
    <n v="0"/>
    <n v="0"/>
    <n v="1"/>
    <n v="0"/>
    <n v="1"/>
    <n v="0"/>
    <n v="0"/>
    <n v="0"/>
    <n v="0"/>
    <n v="0"/>
    <n v="235"/>
    <n v="0"/>
    <n v="235"/>
    <n v="1"/>
    <n v="235"/>
    <n v="235"/>
    <n v="39.950000000000003"/>
    <n v="39.950000000000003"/>
  </r>
  <r>
    <s v=""/>
    <n v="0"/>
    <s v="10054331A069651UE60"/>
    <s v="10054331A069651UE6012A"/>
    <n v="1005433"/>
    <s v="1A06965"/>
    <s v="1UE60"/>
    <s v="12A"/>
    <s v="YOUNG VERSACE"/>
    <s v="SS23"/>
    <s v="2023PE"/>
    <x v="1"/>
    <x v="1"/>
    <s v="RTW"/>
    <x v="17"/>
    <s v="SWIMSUIT"/>
    <s v="EOS"/>
    <n v="0"/>
    <n v="0"/>
    <n v="0"/>
    <n v="0"/>
    <n v="0"/>
    <n v="1"/>
    <n v="0"/>
    <n v="1"/>
    <n v="0"/>
    <n v="0"/>
    <n v="0"/>
    <n v="0"/>
    <n v="0"/>
    <n v="235"/>
    <n v="0"/>
    <n v="235"/>
    <n v="1"/>
    <n v="235"/>
    <n v="235"/>
    <n v="39.950000000000003"/>
    <n v="39.950000000000003"/>
  </r>
  <r>
    <s v=""/>
    <n v="0"/>
    <s v="10054331A069651UE60"/>
    <s v="10054331A069651UE6014A"/>
    <n v="1005433"/>
    <s v="1A06965"/>
    <s v="1UE60"/>
    <s v="14A"/>
    <s v="YOUNG VERSACE"/>
    <s v="SS23"/>
    <s v="2023PE"/>
    <x v="1"/>
    <x v="1"/>
    <s v="RTW"/>
    <x v="17"/>
    <s v="SWIMSUIT"/>
    <s v="EOS"/>
    <n v="0"/>
    <n v="0"/>
    <n v="1"/>
    <n v="0"/>
    <n v="0"/>
    <n v="0"/>
    <n v="0"/>
    <n v="1"/>
    <n v="0"/>
    <n v="0"/>
    <n v="235"/>
    <n v="0"/>
    <n v="0"/>
    <n v="0"/>
    <n v="0"/>
    <n v="235"/>
    <n v="1"/>
    <n v="235"/>
    <n v="235"/>
    <n v="39.950000000000003"/>
    <n v="39.950000000000003"/>
  </r>
  <r>
    <s v="1012432_1A09058_1D630"/>
    <n v="1"/>
    <s v="10124321A090581D630"/>
    <s v="10124321A090581D6306A"/>
    <n v="1012432"/>
    <s v="1A09058"/>
    <s v="1D630"/>
    <s v="6A"/>
    <s v="YOUNG VERSACE"/>
    <s v="FW23"/>
    <s v="2023AI"/>
    <x v="1"/>
    <x v="1"/>
    <s v="RTW"/>
    <x v="6"/>
    <s v="JACKET"/>
    <s v="EOS"/>
    <n v="0"/>
    <n v="1"/>
    <n v="0"/>
    <n v="0"/>
    <n v="0"/>
    <n v="0"/>
    <n v="0"/>
    <n v="1"/>
    <n v="0"/>
    <n v="510"/>
    <n v="0"/>
    <n v="0"/>
    <n v="0"/>
    <n v="0"/>
    <n v="0"/>
    <n v="510"/>
    <n v="1"/>
    <n v="510"/>
    <n v="510"/>
    <n v="86.7"/>
    <n v="86.7"/>
  </r>
  <r>
    <s v=""/>
    <n v="0"/>
    <s v="10124321A090581D630"/>
    <s v="10124321A090581D6308A"/>
    <n v="1012432"/>
    <s v="1A09058"/>
    <s v="1D630"/>
    <s v="8A"/>
    <s v="YOUNG VERSACE"/>
    <s v="FW23"/>
    <s v="2023AI"/>
    <x v="1"/>
    <x v="1"/>
    <s v="RTW"/>
    <x v="6"/>
    <s v="JACKET"/>
    <s v="EOS"/>
    <n v="0"/>
    <n v="1"/>
    <n v="0"/>
    <n v="0"/>
    <n v="0"/>
    <n v="0"/>
    <n v="0"/>
    <n v="1"/>
    <n v="0"/>
    <n v="560"/>
    <n v="0"/>
    <n v="0"/>
    <n v="0"/>
    <n v="0"/>
    <n v="0"/>
    <n v="560"/>
    <n v="1"/>
    <n v="560"/>
    <n v="560"/>
    <n v="95.2"/>
    <n v="95.2"/>
  </r>
  <r>
    <s v=""/>
    <n v="0"/>
    <s v="10124321A090581D630"/>
    <s v="10124321A090581D63010A"/>
    <n v="1012432"/>
    <s v="1A09058"/>
    <s v="1D630"/>
    <s v="10A"/>
    <s v="YOUNG VERSACE"/>
    <s v="FW23"/>
    <s v="2023AI"/>
    <x v="1"/>
    <x v="1"/>
    <s v="RTW"/>
    <x v="6"/>
    <s v="JACKET"/>
    <s v="EOS"/>
    <n v="0"/>
    <n v="1"/>
    <n v="0"/>
    <n v="0"/>
    <n v="0"/>
    <n v="0"/>
    <n v="0"/>
    <n v="1"/>
    <n v="0"/>
    <n v="560"/>
    <n v="0"/>
    <n v="0"/>
    <n v="0"/>
    <n v="0"/>
    <n v="0"/>
    <n v="560"/>
    <n v="1"/>
    <n v="560"/>
    <n v="560"/>
    <n v="95.2"/>
    <n v="95.2"/>
  </r>
  <r>
    <s v="1004893_1A03455_2D310"/>
    <n v="1"/>
    <s v="10048931A034552D310"/>
    <s v="10048931A034552D31012A"/>
    <n v="1004893"/>
    <s v="1A03455"/>
    <s v="2D310"/>
    <s v="12A"/>
    <s v="YOUNG VERSACE"/>
    <s v="FW22&amp;Before"/>
    <s v="2022AI"/>
    <x v="1"/>
    <x v="1"/>
    <s v="RTW"/>
    <x v="6"/>
    <s v="PANTS"/>
    <s v="EOS"/>
    <n v="0"/>
    <n v="0"/>
    <n v="0"/>
    <n v="0"/>
    <n v="1"/>
    <n v="0"/>
    <n v="0"/>
    <n v="1"/>
    <n v="0"/>
    <n v="0"/>
    <n v="0"/>
    <n v="0"/>
    <n v="250"/>
    <n v="0"/>
    <n v="0"/>
    <n v="250"/>
    <n v="1"/>
    <n v="250"/>
    <n v="250"/>
    <n v="42.5"/>
    <n v="42.5"/>
  </r>
  <r>
    <s v="1004893_1A08309_6D200"/>
    <n v="1"/>
    <s v="10048931A083096D200"/>
    <s v="10048931A083096D2004A"/>
    <n v="1004893"/>
    <s v="1A08309"/>
    <s v="6D200"/>
    <s v="4A"/>
    <s v="YOUNG VERSACE"/>
    <s v="FW23"/>
    <s v="2023AI"/>
    <x v="1"/>
    <x v="1"/>
    <s v="RTW"/>
    <x v="6"/>
    <s v="PANTS"/>
    <s v="EOS"/>
    <n v="0"/>
    <n v="1"/>
    <n v="0"/>
    <n v="0"/>
    <n v="0"/>
    <n v="0"/>
    <n v="0"/>
    <n v="1"/>
    <n v="0"/>
    <n v="360"/>
    <n v="0"/>
    <n v="0"/>
    <n v="0"/>
    <n v="0"/>
    <n v="0"/>
    <n v="360"/>
    <n v="1"/>
    <n v="360"/>
    <n v="360"/>
    <n v="61.2"/>
    <n v="61.2"/>
  </r>
  <r>
    <s v=""/>
    <n v="0"/>
    <s v="10048931A083096D200"/>
    <s v="10048931A083096D2005A"/>
    <n v="1004893"/>
    <s v="1A08309"/>
    <s v="6D200"/>
    <s v="5A"/>
    <s v="YOUNG VERSACE"/>
    <s v="FW23"/>
    <s v="2023AI"/>
    <x v="1"/>
    <x v="1"/>
    <s v="RTW"/>
    <x v="6"/>
    <s v="PANTS"/>
    <s v="EOS"/>
    <n v="0"/>
    <n v="1"/>
    <n v="0"/>
    <n v="0"/>
    <n v="0"/>
    <n v="0"/>
    <n v="0"/>
    <n v="1"/>
    <n v="0"/>
    <n v="360"/>
    <n v="0"/>
    <n v="0"/>
    <n v="0"/>
    <n v="0"/>
    <n v="0"/>
    <n v="360"/>
    <n v="1"/>
    <n v="360"/>
    <n v="360"/>
    <n v="61.2"/>
    <n v="61.2"/>
  </r>
  <r>
    <s v=""/>
    <n v="0"/>
    <s v="10048931A083096D200"/>
    <s v="10048931A083096D2006A"/>
    <n v="1004893"/>
    <s v="1A08309"/>
    <s v="6D200"/>
    <s v="6A"/>
    <s v="YOUNG VERSACE"/>
    <s v="FW23"/>
    <s v="2023AI"/>
    <x v="1"/>
    <x v="1"/>
    <s v="RTW"/>
    <x v="6"/>
    <s v="PANTS"/>
    <s v="EOS"/>
    <n v="0"/>
    <n v="1"/>
    <n v="0"/>
    <n v="0"/>
    <n v="0"/>
    <n v="0"/>
    <n v="0"/>
    <n v="1"/>
    <n v="0"/>
    <n v="360"/>
    <n v="0"/>
    <n v="0"/>
    <n v="0"/>
    <n v="0"/>
    <n v="0"/>
    <n v="360"/>
    <n v="1"/>
    <n v="360"/>
    <n v="360"/>
    <n v="61.2"/>
    <n v="61.2"/>
  </r>
  <r>
    <s v=""/>
    <n v="0"/>
    <s v="10048931A083096D200"/>
    <s v="10048931A083096D2008A"/>
    <n v="1004893"/>
    <s v="1A08309"/>
    <s v="6D200"/>
    <s v="8A"/>
    <s v="YOUNG VERSACE"/>
    <s v="FW23"/>
    <s v="2023AI"/>
    <x v="1"/>
    <x v="1"/>
    <s v="RTW"/>
    <x v="6"/>
    <s v="PANTS"/>
    <s v="EOS"/>
    <n v="0"/>
    <n v="1"/>
    <n v="0"/>
    <n v="0"/>
    <n v="0"/>
    <n v="0"/>
    <n v="0"/>
    <n v="1"/>
    <n v="0"/>
    <n v="385"/>
    <n v="0"/>
    <n v="0"/>
    <n v="0"/>
    <n v="0"/>
    <n v="0"/>
    <n v="385"/>
    <n v="1"/>
    <n v="385"/>
    <n v="385"/>
    <n v="65.45"/>
    <n v="65.45"/>
  </r>
  <r>
    <s v=""/>
    <n v="0"/>
    <s v="10048931A083096D200"/>
    <s v="10048931A083096D20010A"/>
    <n v="1004893"/>
    <s v="1A08309"/>
    <s v="6D200"/>
    <s v="10A"/>
    <s v="YOUNG VERSACE"/>
    <s v="FW23"/>
    <s v="2023AI"/>
    <x v="1"/>
    <x v="1"/>
    <s v="RTW"/>
    <x v="6"/>
    <s v="PANTS"/>
    <s v="EOS"/>
    <n v="0"/>
    <n v="1"/>
    <n v="0"/>
    <n v="0"/>
    <n v="0"/>
    <n v="0"/>
    <n v="0"/>
    <n v="1"/>
    <n v="0"/>
    <n v="385"/>
    <n v="0"/>
    <n v="0"/>
    <n v="0"/>
    <n v="0"/>
    <n v="0"/>
    <n v="385"/>
    <n v="1"/>
    <n v="385"/>
    <n v="385"/>
    <n v="65.45"/>
    <n v="65.45"/>
  </r>
  <r>
    <s v=""/>
    <n v="0"/>
    <s v="10048931A083096D200"/>
    <s v="10048931A083096D20012A"/>
    <n v="1004893"/>
    <s v="1A08309"/>
    <s v="6D200"/>
    <s v="12A"/>
    <s v="YOUNG VERSACE"/>
    <s v="FW23"/>
    <s v="2023AI"/>
    <x v="1"/>
    <x v="1"/>
    <s v="RTW"/>
    <x v="6"/>
    <s v="PANTS"/>
    <s v="EOS"/>
    <n v="0"/>
    <n v="1"/>
    <n v="0"/>
    <n v="0"/>
    <n v="0"/>
    <n v="0"/>
    <n v="0"/>
    <n v="1"/>
    <n v="0"/>
    <n v="385"/>
    <n v="0"/>
    <n v="0"/>
    <n v="0"/>
    <n v="0"/>
    <n v="0"/>
    <n v="385"/>
    <n v="1"/>
    <n v="385"/>
    <n v="385"/>
    <n v="65.45"/>
    <n v="65.45"/>
  </r>
  <r>
    <s v=""/>
    <n v="0"/>
    <s v="10048931A083096D200"/>
    <s v="10048931A083096D20014A"/>
    <n v="1004893"/>
    <s v="1A08309"/>
    <s v="6D200"/>
    <s v="14A"/>
    <s v="YOUNG VERSACE"/>
    <s v="FW23"/>
    <s v="2023AI"/>
    <x v="1"/>
    <x v="1"/>
    <s v="RTW"/>
    <x v="6"/>
    <s v="PANTS"/>
    <s v="EOS"/>
    <n v="0"/>
    <n v="2"/>
    <n v="0"/>
    <n v="0"/>
    <n v="0"/>
    <n v="0"/>
    <n v="0"/>
    <n v="2"/>
    <n v="0"/>
    <n v="770"/>
    <n v="0"/>
    <n v="0"/>
    <n v="0"/>
    <n v="0"/>
    <n v="0"/>
    <n v="770"/>
    <n v="2"/>
    <n v="385"/>
    <n v="770"/>
    <n v="65.45"/>
    <n v="130.9"/>
  </r>
  <r>
    <s v="1009023_1A09054_1D630"/>
    <n v="1"/>
    <s v="10090231A090541D630"/>
    <s v="10090231A090541D6306A"/>
    <n v="1009023"/>
    <s v="1A09054"/>
    <s v="1D630"/>
    <s v="6A"/>
    <s v="YOUNG VERSACE"/>
    <s v="FW23"/>
    <s v="2023AI"/>
    <x v="1"/>
    <x v="1"/>
    <s v="RTW"/>
    <x v="6"/>
    <s v="PANTS"/>
    <s v="EOS"/>
    <n v="0"/>
    <n v="1"/>
    <n v="0"/>
    <n v="0"/>
    <n v="0"/>
    <n v="0"/>
    <n v="0"/>
    <n v="1"/>
    <n v="0"/>
    <n v="220"/>
    <n v="0"/>
    <n v="0"/>
    <n v="0"/>
    <n v="0"/>
    <n v="0"/>
    <n v="220"/>
    <n v="1"/>
    <n v="220"/>
    <n v="220"/>
    <n v="37.400000000000006"/>
    <n v="37.400000000000006"/>
  </r>
  <r>
    <s v=""/>
    <n v="0"/>
    <s v="10090231A090541D630"/>
    <s v="10090231A090541D6308A"/>
    <n v="1009023"/>
    <s v="1A09054"/>
    <s v="1D630"/>
    <s v="8A"/>
    <s v="YOUNG VERSACE"/>
    <s v="FW23"/>
    <s v="2023AI"/>
    <x v="1"/>
    <x v="1"/>
    <s v="RTW"/>
    <x v="6"/>
    <s v="PANTS"/>
    <s v="EOS"/>
    <n v="0"/>
    <n v="1"/>
    <n v="0"/>
    <n v="0"/>
    <n v="0"/>
    <n v="0"/>
    <n v="0"/>
    <n v="1"/>
    <n v="0"/>
    <n v="245"/>
    <n v="0"/>
    <n v="0"/>
    <n v="0"/>
    <n v="0"/>
    <n v="0"/>
    <n v="245"/>
    <n v="1"/>
    <n v="245"/>
    <n v="245"/>
    <n v="41.650000000000006"/>
    <n v="41.650000000000006"/>
  </r>
  <r>
    <s v=""/>
    <n v="0"/>
    <s v="10090231A090541D630"/>
    <s v="10090231A090541D63010A"/>
    <n v="1009023"/>
    <s v="1A09054"/>
    <s v="1D630"/>
    <s v="10A"/>
    <s v="YOUNG VERSACE"/>
    <s v="FW23"/>
    <s v="2023AI"/>
    <x v="1"/>
    <x v="1"/>
    <s v="RTW"/>
    <x v="6"/>
    <s v="PANTS"/>
    <s v="EOS"/>
    <n v="0"/>
    <n v="1"/>
    <n v="0"/>
    <n v="0"/>
    <n v="0"/>
    <n v="0"/>
    <n v="0"/>
    <n v="1"/>
    <n v="0"/>
    <n v="245"/>
    <n v="0"/>
    <n v="0"/>
    <n v="0"/>
    <n v="0"/>
    <n v="0"/>
    <n v="245"/>
    <n v="1"/>
    <n v="245"/>
    <n v="245"/>
    <n v="41.650000000000006"/>
    <n v="41.650000000000006"/>
  </r>
  <r>
    <s v=""/>
    <n v="0"/>
    <s v="10090231A090541D630"/>
    <s v="10090231A090541D63012A"/>
    <n v="1009023"/>
    <s v="1A09054"/>
    <s v="1D630"/>
    <s v="12A"/>
    <s v="YOUNG VERSACE"/>
    <s v="FW23"/>
    <s v="2023AI"/>
    <x v="1"/>
    <x v="1"/>
    <s v="RTW"/>
    <x v="6"/>
    <s v="PANTS"/>
    <s v="EOS"/>
    <n v="0"/>
    <n v="1"/>
    <n v="0"/>
    <n v="0"/>
    <n v="0"/>
    <n v="0"/>
    <n v="0"/>
    <n v="1"/>
    <n v="0"/>
    <n v="245"/>
    <n v="0"/>
    <n v="0"/>
    <n v="0"/>
    <n v="0"/>
    <n v="0"/>
    <n v="245"/>
    <n v="1"/>
    <n v="245"/>
    <n v="245"/>
    <n v="41.650000000000006"/>
    <n v="41.650000000000006"/>
  </r>
  <r>
    <s v="1009197_1A08511_1D200"/>
    <n v="1"/>
    <s v="10091971A085111D200"/>
    <s v="10091971A085111D2006-9M"/>
    <n v="1009197"/>
    <s v="1A08511"/>
    <s v="1D200"/>
    <s v="6-9M"/>
    <s v="YOUNG VERSACE"/>
    <s v="FW23"/>
    <s v="2023AI"/>
    <x v="1"/>
    <x v="1"/>
    <s v="RTW"/>
    <x v="6"/>
    <s v="PANTS"/>
    <s v="EOS"/>
    <n v="0"/>
    <n v="0"/>
    <n v="1"/>
    <n v="0"/>
    <n v="0"/>
    <n v="0"/>
    <n v="0"/>
    <n v="1"/>
    <n v="0"/>
    <n v="0"/>
    <n v="230"/>
    <n v="0"/>
    <n v="0"/>
    <n v="0"/>
    <n v="0"/>
    <n v="230"/>
    <n v="1"/>
    <n v="230"/>
    <n v="230"/>
    <n v="39.1"/>
    <n v="39.1"/>
  </r>
  <r>
    <s v=""/>
    <n v="0"/>
    <s v="10091971A085111D200"/>
    <s v="10091971A085111D20012M18"/>
    <n v="1009197"/>
    <s v="1A08511"/>
    <s v="1D200"/>
    <s v="12M18"/>
    <s v="YOUNG VERSACE"/>
    <s v="FW23"/>
    <s v="2023AI"/>
    <x v="1"/>
    <x v="1"/>
    <s v="RTW"/>
    <x v="6"/>
    <s v="PANTS"/>
    <s v="EOS"/>
    <n v="0"/>
    <n v="0"/>
    <n v="1"/>
    <n v="0"/>
    <n v="0"/>
    <n v="0"/>
    <n v="0"/>
    <n v="1"/>
    <n v="0"/>
    <n v="0"/>
    <n v="230"/>
    <n v="0"/>
    <n v="0"/>
    <n v="0"/>
    <n v="0"/>
    <n v="230"/>
    <n v="1"/>
    <n v="230"/>
    <n v="230"/>
    <n v="39.1"/>
    <n v="39.1"/>
  </r>
  <r>
    <s v=""/>
    <n v="0"/>
    <s v="10091971A085111D200"/>
    <s v="10091971A085111D20018M24"/>
    <n v="1009197"/>
    <s v="1A08511"/>
    <s v="1D200"/>
    <s v="18M24"/>
    <s v="YOUNG VERSACE"/>
    <s v="FW23"/>
    <s v="2023AI"/>
    <x v="1"/>
    <x v="1"/>
    <s v="RTW"/>
    <x v="6"/>
    <s v="PANTS"/>
    <s v="EOS"/>
    <n v="0"/>
    <n v="0"/>
    <n v="1"/>
    <n v="0"/>
    <n v="0"/>
    <n v="0"/>
    <n v="0"/>
    <n v="1"/>
    <n v="0"/>
    <n v="0"/>
    <n v="230"/>
    <n v="0"/>
    <n v="0"/>
    <n v="0"/>
    <n v="0"/>
    <n v="230"/>
    <n v="1"/>
    <n v="230"/>
    <n v="230"/>
    <n v="39.1"/>
    <n v="39.1"/>
  </r>
  <r>
    <s v=""/>
    <n v="0"/>
    <s v="10091971A085111D200"/>
    <s v="10091971A085111D20024M"/>
    <n v="1009197"/>
    <s v="1A08511"/>
    <s v="1D200"/>
    <s v="24M"/>
    <s v="YOUNG VERSACE"/>
    <s v="FW23"/>
    <s v="2023AI"/>
    <x v="1"/>
    <x v="1"/>
    <s v="RTW"/>
    <x v="6"/>
    <s v="PANTS"/>
    <s v="EOS"/>
    <n v="0"/>
    <n v="0"/>
    <n v="1"/>
    <n v="0"/>
    <n v="0"/>
    <n v="0"/>
    <n v="0"/>
    <n v="1"/>
    <n v="0"/>
    <n v="0"/>
    <n v="230"/>
    <n v="0"/>
    <n v="0"/>
    <n v="0"/>
    <n v="0"/>
    <n v="230"/>
    <n v="1"/>
    <n v="230"/>
    <n v="230"/>
    <n v="39.1"/>
    <n v="39.1"/>
  </r>
  <r>
    <s v="1010804_1A07845_1D200"/>
    <n v="1"/>
    <s v="10108041A078451D200"/>
    <s v="10108041A078451D2004A"/>
    <n v="1010804"/>
    <s v="1A07845"/>
    <s v="1D200"/>
    <s v="4A"/>
    <s v="YOUNG VERSACE"/>
    <s v="FW23"/>
    <s v="2023AI"/>
    <x v="1"/>
    <x v="1"/>
    <s v="RTW"/>
    <x v="6"/>
    <s v="PANTS"/>
    <s v="EOS"/>
    <n v="0"/>
    <n v="1"/>
    <n v="0"/>
    <n v="0"/>
    <n v="0"/>
    <n v="0"/>
    <n v="0"/>
    <n v="1"/>
    <n v="0"/>
    <n v="330"/>
    <n v="0"/>
    <n v="0"/>
    <n v="0"/>
    <n v="0"/>
    <n v="0"/>
    <n v="330"/>
    <n v="1"/>
    <n v="330"/>
    <n v="330"/>
    <n v="56.1"/>
    <n v="56.1"/>
  </r>
  <r>
    <s v=""/>
    <n v="0"/>
    <s v="10108041A078451D200"/>
    <s v="10108041A078451D2006A"/>
    <n v="1010804"/>
    <s v="1A07845"/>
    <s v="1D200"/>
    <s v="6A"/>
    <s v="YOUNG VERSACE"/>
    <s v="FW23"/>
    <s v="2023AI"/>
    <x v="1"/>
    <x v="1"/>
    <s v="RTW"/>
    <x v="6"/>
    <s v="PANTS"/>
    <s v="EOS"/>
    <n v="0"/>
    <n v="1"/>
    <n v="0"/>
    <n v="0"/>
    <n v="0"/>
    <n v="0"/>
    <n v="0"/>
    <n v="1"/>
    <n v="0"/>
    <n v="330"/>
    <n v="0"/>
    <n v="0"/>
    <n v="0"/>
    <n v="0"/>
    <n v="0"/>
    <n v="330"/>
    <n v="1"/>
    <n v="330"/>
    <n v="330"/>
    <n v="56.1"/>
    <n v="56.1"/>
  </r>
  <r>
    <s v=""/>
    <n v="0"/>
    <s v="10108041A078451D200"/>
    <s v="10108041A078451D2008A"/>
    <n v="1010804"/>
    <s v="1A07845"/>
    <s v="1D200"/>
    <s v="8A"/>
    <s v="YOUNG VERSACE"/>
    <s v="FW23"/>
    <s v="2023AI"/>
    <x v="1"/>
    <x v="1"/>
    <s v="RTW"/>
    <x v="6"/>
    <s v="PANTS"/>
    <s v="EOS"/>
    <n v="0"/>
    <n v="2"/>
    <n v="0"/>
    <n v="0"/>
    <n v="0"/>
    <n v="0"/>
    <n v="0"/>
    <n v="2"/>
    <n v="0"/>
    <n v="710"/>
    <n v="0"/>
    <n v="0"/>
    <n v="0"/>
    <n v="0"/>
    <n v="0"/>
    <n v="710"/>
    <n v="2"/>
    <n v="355"/>
    <n v="710"/>
    <n v="60.35"/>
    <n v="120.7"/>
  </r>
  <r>
    <s v=""/>
    <n v="0"/>
    <s v="10108041A078451D200"/>
    <s v="10108041A078451D20010A"/>
    <n v="1010804"/>
    <s v="1A07845"/>
    <s v="1D200"/>
    <s v="10A"/>
    <s v="YOUNG VERSACE"/>
    <s v="FW23"/>
    <s v="2023AI"/>
    <x v="1"/>
    <x v="1"/>
    <s v="RTW"/>
    <x v="6"/>
    <s v="PANTS"/>
    <s v="EOS"/>
    <n v="0"/>
    <n v="1"/>
    <n v="0"/>
    <n v="0"/>
    <n v="0"/>
    <n v="0"/>
    <n v="0"/>
    <n v="1"/>
    <n v="0"/>
    <n v="355"/>
    <n v="0"/>
    <n v="0"/>
    <n v="0"/>
    <n v="0"/>
    <n v="0"/>
    <n v="355"/>
    <n v="1"/>
    <n v="355"/>
    <n v="355"/>
    <n v="60.35"/>
    <n v="60.35"/>
  </r>
  <r>
    <s v=""/>
    <n v="0"/>
    <s v="10108041A078451D200"/>
    <s v="10108041A078451D20012A"/>
    <n v="1010804"/>
    <s v="1A07845"/>
    <s v="1D200"/>
    <s v="12A"/>
    <s v="YOUNG VERSACE"/>
    <s v="FW23"/>
    <s v="2023AI"/>
    <x v="1"/>
    <x v="1"/>
    <s v="RTW"/>
    <x v="6"/>
    <s v="PANTS"/>
    <s v="EOS"/>
    <n v="0"/>
    <n v="2"/>
    <n v="0"/>
    <n v="0"/>
    <n v="0"/>
    <n v="0"/>
    <n v="0"/>
    <n v="2"/>
    <n v="0"/>
    <n v="710"/>
    <n v="0"/>
    <n v="0"/>
    <n v="0"/>
    <n v="0"/>
    <n v="0"/>
    <n v="710"/>
    <n v="2"/>
    <n v="355"/>
    <n v="710"/>
    <n v="60.35"/>
    <n v="120.7"/>
  </r>
  <r>
    <s v=""/>
    <n v="0"/>
    <s v="10108041A078451D200"/>
    <s v="10108041A078451D20014A"/>
    <n v="1010804"/>
    <s v="1A07845"/>
    <s v="1D200"/>
    <s v="14A"/>
    <s v="YOUNG VERSACE"/>
    <s v="FW23"/>
    <s v="2023AI"/>
    <x v="1"/>
    <x v="1"/>
    <s v="RTW"/>
    <x v="6"/>
    <s v="PANTS"/>
    <s v="EOS"/>
    <n v="0"/>
    <n v="2"/>
    <n v="0"/>
    <n v="0"/>
    <n v="0"/>
    <n v="0"/>
    <n v="0"/>
    <n v="2"/>
    <n v="0"/>
    <n v="710"/>
    <n v="0"/>
    <n v="0"/>
    <n v="0"/>
    <n v="0"/>
    <n v="0"/>
    <n v="710"/>
    <n v="2"/>
    <n v="355"/>
    <n v="710"/>
    <n v="60.35"/>
    <n v="120.7"/>
  </r>
  <r>
    <s v="1011365_1A08322_2B130"/>
    <n v="1"/>
    <s v="10113651A083222B130"/>
    <s v="10113651A083222B13010A"/>
    <n v="1011365"/>
    <s v="1A08322"/>
    <s v="2B130"/>
    <s v="10A"/>
    <s v="YOUNG VERSACE"/>
    <s v="FW23"/>
    <s v="2023AI"/>
    <x v="1"/>
    <x v="1"/>
    <s v="RTW"/>
    <x v="9"/>
    <s v="FORMAL JACKET"/>
    <s v="EOS"/>
    <n v="0"/>
    <n v="1"/>
    <n v="0"/>
    <n v="0"/>
    <n v="0"/>
    <n v="0"/>
    <n v="0"/>
    <n v="1"/>
    <n v="0"/>
    <n v="545"/>
    <n v="0"/>
    <n v="0"/>
    <n v="0"/>
    <n v="0"/>
    <n v="0"/>
    <n v="545"/>
    <n v="1"/>
    <n v="545"/>
    <n v="545"/>
    <n v="92.65"/>
    <n v="92.65"/>
  </r>
  <r>
    <s v=""/>
    <n v="0"/>
    <s v="10113651A083222B130"/>
    <s v="10113651A083222B13012A"/>
    <n v="1011365"/>
    <s v="1A08322"/>
    <s v="2B130"/>
    <s v="12A"/>
    <s v="YOUNG VERSACE"/>
    <s v="FW23"/>
    <s v="2023AI"/>
    <x v="1"/>
    <x v="1"/>
    <s v="RTW"/>
    <x v="9"/>
    <s v="FORMAL JACKET"/>
    <s v="EOS"/>
    <n v="0"/>
    <n v="2"/>
    <n v="0"/>
    <n v="0"/>
    <n v="0"/>
    <n v="0"/>
    <n v="0"/>
    <n v="2"/>
    <n v="0"/>
    <n v="1090"/>
    <n v="0"/>
    <n v="0"/>
    <n v="0"/>
    <n v="0"/>
    <n v="0"/>
    <n v="1090"/>
    <n v="2"/>
    <n v="545"/>
    <n v="1090"/>
    <n v="92.65"/>
    <n v="185.3"/>
  </r>
  <r>
    <s v="1011468_1A08322_2B130"/>
    <n v="1"/>
    <s v="10114681A083222B130"/>
    <s v="10114681A083222B13012M18"/>
    <n v="1011468"/>
    <s v="1A08322"/>
    <s v="2B130"/>
    <s v="12M18"/>
    <s v="YOUNG VERSACE"/>
    <s v="FW23"/>
    <s v="2023AI"/>
    <x v="1"/>
    <x v="1"/>
    <s v="RTW"/>
    <x v="9"/>
    <s v="FORMAL JACKET"/>
    <s v="EOS"/>
    <n v="0"/>
    <n v="1"/>
    <n v="0"/>
    <n v="0"/>
    <n v="0"/>
    <n v="0"/>
    <n v="0"/>
    <n v="1"/>
    <n v="0"/>
    <n v="425"/>
    <n v="0"/>
    <n v="0"/>
    <n v="0"/>
    <n v="0"/>
    <n v="0"/>
    <n v="425"/>
    <n v="1"/>
    <n v="425"/>
    <n v="425"/>
    <n v="72.25"/>
    <n v="72.25"/>
  </r>
  <r>
    <s v=""/>
    <n v="0"/>
    <s v="10114681A083222B130"/>
    <s v="10114681A083222B13018M24"/>
    <n v="1011468"/>
    <s v="1A08322"/>
    <s v="2B130"/>
    <s v="18M24"/>
    <s v="YOUNG VERSACE"/>
    <s v="FW23"/>
    <s v="2023AI"/>
    <x v="1"/>
    <x v="1"/>
    <s v="RTW"/>
    <x v="9"/>
    <s v="FORMAL JACKET"/>
    <s v="EOS"/>
    <n v="0"/>
    <n v="1"/>
    <n v="0"/>
    <n v="0"/>
    <n v="0"/>
    <n v="0"/>
    <n v="0"/>
    <n v="1"/>
    <n v="0"/>
    <n v="425"/>
    <n v="0"/>
    <n v="0"/>
    <n v="0"/>
    <n v="0"/>
    <n v="0"/>
    <n v="425"/>
    <n v="1"/>
    <n v="425"/>
    <n v="425"/>
    <n v="72.25"/>
    <n v="72.25"/>
  </r>
  <r>
    <s v=""/>
    <n v="0"/>
    <s v="10114681A083222B130"/>
    <s v="10114681A083222B13024M"/>
    <n v="1011468"/>
    <s v="1A08322"/>
    <s v="2B130"/>
    <s v="24M"/>
    <s v="YOUNG VERSACE"/>
    <s v="FW23"/>
    <s v="2023AI"/>
    <x v="1"/>
    <x v="1"/>
    <s v="RTW"/>
    <x v="9"/>
    <s v="FORMAL JACKET"/>
    <s v="EOS"/>
    <n v="0"/>
    <n v="2"/>
    <n v="0"/>
    <n v="0"/>
    <n v="0"/>
    <n v="0"/>
    <n v="0"/>
    <n v="2"/>
    <n v="0"/>
    <n v="850"/>
    <n v="0"/>
    <n v="0"/>
    <n v="0"/>
    <n v="0"/>
    <n v="0"/>
    <n v="850"/>
    <n v="2"/>
    <n v="425"/>
    <n v="850"/>
    <n v="72.25"/>
    <n v="144.5"/>
  </r>
  <r>
    <s v=""/>
    <n v="0"/>
    <s v="10114681A083222B130"/>
    <s v="10114681A083222B13036M"/>
    <n v="1011468"/>
    <s v="1A08322"/>
    <s v="2B130"/>
    <s v="36M"/>
    <s v="YOUNG VERSACE"/>
    <s v="FW23"/>
    <s v="2023AI"/>
    <x v="1"/>
    <x v="1"/>
    <s v="RTW"/>
    <x v="9"/>
    <s v="FORMAL JACKET"/>
    <s v="EOS"/>
    <n v="0"/>
    <n v="1"/>
    <n v="0"/>
    <n v="0"/>
    <n v="0"/>
    <n v="0"/>
    <n v="0"/>
    <n v="1"/>
    <n v="0"/>
    <n v="425"/>
    <n v="0"/>
    <n v="0"/>
    <n v="0"/>
    <n v="0"/>
    <n v="0"/>
    <n v="425"/>
    <n v="1"/>
    <n v="425"/>
    <n v="425"/>
    <n v="72.25"/>
    <n v="72.25"/>
  </r>
  <r>
    <s v="1000196_1A02448_2W110"/>
    <n v="1"/>
    <s v="10001961A024482W110"/>
    <s v="10001961A024482W1109-12M"/>
    <n v="1000196"/>
    <s v="1A02448"/>
    <s v="2W110"/>
    <s v="9-12M"/>
    <s v="YOUNG VERSACE"/>
    <s v="SS23"/>
    <s v="2023PE"/>
    <x v="1"/>
    <x v="1"/>
    <s v="RTW"/>
    <x v="10"/>
    <s v="POLO"/>
    <s v="EOS"/>
    <n v="0"/>
    <n v="0"/>
    <n v="0"/>
    <n v="0"/>
    <n v="0"/>
    <n v="1"/>
    <n v="0"/>
    <n v="1"/>
    <n v="0"/>
    <n v="0"/>
    <n v="0"/>
    <n v="0"/>
    <n v="0"/>
    <n v="165"/>
    <n v="0"/>
    <n v="165"/>
    <n v="1"/>
    <n v="165"/>
    <n v="165"/>
    <n v="28.05"/>
    <n v="28.05"/>
  </r>
  <r>
    <s v="1000126_1A08113_2W110"/>
    <n v="1"/>
    <s v="10001261A081132W110"/>
    <s v="10001261A081132W11010A"/>
    <n v="1000126"/>
    <s v="1A08113"/>
    <s v="2W110"/>
    <s v="10A"/>
    <s v="YOUNG VERSACE"/>
    <s v="FW23"/>
    <s v="2023AI"/>
    <x v="1"/>
    <x v="1"/>
    <s v="RTW"/>
    <x v="10"/>
    <s v="POLO"/>
    <s v="EOS"/>
    <n v="0"/>
    <n v="0"/>
    <n v="0"/>
    <n v="0"/>
    <n v="0"/>
    <n v="0"/>
    <n v="2"/>
    <n v="2"/>
    <n v="0"/>
    <n v="0"/>
    <n v="0"/>
    <n v="0"/>
    <n v="0"/>
    <n v="0"/>
    <n v="390"/>
    <n v="390"/>
    <n v="2"/>
    <n v="195"/>
    <n v="390"/>
    <n v="33.150000000000006"/>
    <n v="66.300000000000011"/>
  </r>
  <r>
    <s v="1000124_1A04731_5B020"/>
    <n v="1"/>
    <s v="10001241A047315B020"/>
    <s v="10001241A047315B02010A"/>
    <n v="1000124"/>
    <s v="1A04731"/>
    <s v="5B020"/>
    <s v="10A"/>
    <s v="YOUNG VERSACE"/>
    <s v="FW22&amp;Before"/>
    <s v="2022AI"/>
    <x v="1"/>
    <x v="1"/>
    <s v="RTW"/>
    <x v="10"/>
    <s v="SWEATPANTS"/>
    <s v="EOS"/>
    <n v="0"/>
    <n v="0"/>
    <n v="0"/>
    <n v="0"/>
    <n v="1"/>
    <n v="0"/>
    <n v="0"/>
    <n v="1"/>
    <n v="0"/>
    <n v="0"/>
    <n v="0"/>
    <n v="0"/>
    <n v="225"/>
    <n v="0"/>
    <n v="0"/>
    <n v="225"/>
    <n v="1"/>
    <n v="225"/>
    <n v="225"/>
    <n v="38.25"/>
    <n v="38.25"/>
  </r>
  <r>
    <s v="1000189_1A01322_2U980"/>
    <n v="1"/>
    <s v="10001891A013222U980"/>
    <s v="10001891A013222U98018M24"/>
    <n v="1000189"/>
    <s v="1A01322"/>
    <s v="2U980"/>
    <s v="18M24"/>
    <s v="YOUNG VERSACE"/>
    <s v="FW22&amp;Before"/>
    <s v="2022AI"/>
    <x v="1"/>
    <x v="1"/>
    <s v="RTW"/>
    <x v="10"/>
    <s v="SWEATPANTS"/>
    <s v="EOS"/>
    <n v="2"/>
    <n v="0"/>
    <n v="0"/>
    <n v="0"/>
    <n v="0"/>
    <n v="0"/>
    <n v="0"/>
    <n v="2"/>
    <n v="300"/>
    <n v="0"/>
    <n v="0"/>
    <n v="0"/>
    <n v="0"/>
    <n v="0"/>
    <n v="0"/>
    <n v="300"/>
    <n v="2"/>
    <n v="150"/>
    <n v="300"/>
    <n v="25.500000000000004"/>
    <n v="51.000000000000007"/>
  </r>
  <r>
    <s v="1000221_1A05209_5G320"/>
    <n v="1"/>
    <s v="10002211A052095G320"/>
    <s v="10002211A052095G3208A"/>
    <n v="1000221"/>
    <s v="1A05209"/>
    <s v="5G320"/>
    <s v="8A"/>
    <s v="YOUNG VERSACE"/>
    <s v="FW22&amp;Before"/>
    <s v="2022AI"/>
    <x v="1"/>
    <x v="1"/>
    <s v="RTW"/>
    <x v="10"/>
    <s v="SWEATPANTS"/>
    <s v="EOS"/>
    <n v="0"/>
    <n v="0"/>
    <n v="0"/>
    <n v="0"/>
    <n v="1"/>
    <n v="0"/>
    <n v="0"/>
    <n v="1"/>
    <n v="0"/>
    <n v="0"/>
    <n v="0"/>
    <n v="0"/>
    <n v="250"/>
    <n v="0"/>
    <n v="0"/>
    <n v="250"/>
    <n v="1"/>
    <n v="250"/>
    <n v="250"/>
    <n v="42.5"/>
    <n v="42.5"/>
  </r>
  <r>
    <s v=""/>
    <n v="0"/>
    <s v="10002211A052095G320"/>
    <s v="10002211A052095G32010A"/>
    <n v="1000221"/>
    <s v="1A05209"/>
    <s v="5G320"/>
    <s v="10A"/>
    <s v="YOUNG VERSACE"/>
    <s v="FW22&amp;Before"/>
    <s v="2022AI"/>
    <x v="1"/>
    <x v="1"/>
    <s v="RTW"/>
    <x v="10"/>
    <s v="SWEATPANTS"/>
    <s v="EOS"/>
    <n v="0"/>
    <n v="0"/>
    <n v="0"/>
    <n v="0"/>
    <n v="2"/>
    <n v="0"/>
    <n v="0"/>
    <n v="2"/>
    <n v="0"/>
    <n v="0"/>
    <n v="0"/>
    <n v="0"/>
    <n v="500"/>
    <n v="0"/>
    <n v="0"/>
    <n v="500"/>
    <n v="2"/>
    <n v="250"/>
    <n v="500"/>
    <n v="42.5"/>
    <n v="85"/>
  </r>
  <r>
    <s v=""/>
    <n v="0"/>
    <s v="10002211A052095G320"/>
    <s v="10002211A052095G32012A"/>
    <n v="1000221"/>
    <s v="1A05209"/>
    <s v="5G320"/>
    <s v="12A"/>
    <s v="YOUNG VERSACE"/>
    <s v="FW22&amp;Before"/>
    <s v="2022AI"/>
    <x v="1"/>
    <x v="1"/>
    <s v="RTW"/>
    <x v="10"/>
    <s v="SWEATPANTS"/>
    <s v="EOS"/>
    <n v="0"/>
    <n v="0"/>
    <n v="0"/>
    <n v="0"/>
    <n v="2"/>
    <n v="0"/>
    <n v="0"/>
    <n v="2"/>
    <n v="0"/>
    <n v="0"/>
    <n v="0"/>
    <n v="0"/>
    <n v="500"/>
    <n v="0"/>
    <n v="0"/>
    <n v="500"/>
    <n v="2"/>
    <n v="250"/>
    <n v="500"/>
    <n v="42.5"/>
    <n v="85"/>
  </r>
  <r>
    <s v=""/>
    <n v="0"/>
    <s v="10002211A052095G320"/>
    <s v="10002211A052095G32014A"/>
    <n v="1000221"/>
    <s v="1A05209"/>
    <s v="5G320"/>
    <s v="14A"/>
    <s v="YOUNG VERSACE"/>
    <s v="FW22&amp;Before"/>
    <s v="2022AI"/>
    <x v="1"/>
    <x v="1"/>
    <s v="RTW"/>
    <x v="10"/>
    <s v="SWEATPANTS"/>
    <s v="EOS"/>
    <n v="0"/>
    <n v="0"/>
    <n v="0"/>
    <n v="0"/>
    <n v="2"/>
    <n v="0"/>
    <n v="0"/>
    <n v="2"/>
    <n v="0"/>
    <n v="0"/>
    <n v="0"/>
    <n v="0"/>
    <n v="500"/>
    <n v="0"/>
    <n v="0"/>
    <n v="500"/>
    <n v="2"/>
    <n v="250"/>
    <n v="500"/>
    <n v="42.5"/>
    <n v="85"/>
  </r>
  <r>
    <s v="1003036_1A04730_6B140"/>
    <n v="1"/>
    <s v="10030361A047306B140"/>
    <s v="10030361A047306B14010A"/>
    <n v="1003036"/>
    <s v="1A04730"/>
    <s v="6B140"/>
    <s v="10A"/>
    <s v="YOUNG VERSACE"/>
    <s v="FW22&amp;Before"/>
    <s v="2022AI"/>
    <x v="1"/>
    <x v="1"/>
    <s v="RTW"/>
    <x v="10"/>
    <s v="SWEATPANTS"/>
    <s v="EOS"/>
    <n v="0"/>
    <n v="0"/>
    <n v="0"/>
    <n v="0"/>
    <n v="1"/>
    <n v="0"/>
    <n v="0"/>
    <n v="1"/>
    <n v="0"/>
    <n v="0"/>
    <n v="0"/>
    <n v="0"/>
    <n v="300"/>
    <n v="0"/>
    <n v="0"/>
    <n v="300"/>
    <n v="1"/>
    <n v="300"/>
    <n v="300"/>
    <n v="51.000000000000007"/>
    <n v="51.000000000000007"/>
  </r>
  <r>
    <s v=""/>
    <n v="0"/>
    <s v="10030361A047306B140"/>
    <s v="10030361A047306B14014A"/>
    <n v="1003036"/>
    <s v="1A04730"/>
    <s v="6B140"/>
    <s v="14A"/>
    <s v="YOUNG VERSACE"/>
    <s v="FW22&amp;Before"/>
    <s v="2022AI"/>
    <x v="1"/>
    <x v="1"/>
    <s v="RTW"/>
    <x v="10"/>
    <s v="SWEATPANTS"/>
    <s v="EOS"/>
    <n v="0"/>
    <n v="0"/>
    <n v="0"/>
    <n v="0"/>
    <n v="1"/>
    <n v="0"/>
    <n v="0"/>
    <n v="1"/>
    <n v="0"/>
    <n v="0"/>
    <n v="0"/>
    <n v="0"/>
    <n v="300"/>
    <n v="0"/>
    <n v="0"/>
    <n v="300"/>
    <n v="1"/>
    <n v="300"/>
    <n v="300"/>
    <n v="51.000000000000007"/>
    <n v="51.000000000000007"/>
  </r>
  <r>
    <s v="1006756_1A04697_2B070"/>
    <n v="1"/>
    <s v="10067561A046972B070"/>
    <s v="10067561A046972B0706A"/>
    <n v="1006756"/>
    <s v="1A04697"/>
    <s v="2B070"/>
    <s v="6A"/>
    <s v="YOUNG VERSACE"/>
    <s v="FW22&amp;Before"/>
    <s v="2022AI"/>
    <x v="1"/>
    <x v="1"/>
    <s v="RTW"/>
    <x v="10"/>
    <s v="SWEATPANTS"/>
    <s v="EOS"/>
    <n v="0"/>
    <n v="0"/>
    <n v="0"/>
    <n v="0"/>
    <n v="1"/>
    <n v="0"/>
    <n v="0"/>
    <n v="1"/>
    <n v="0"/>
    <n v="0"/>
    <n v="0"/>
    <n v="0"/>
    <n v="175"/>
    <n v="0"/>
    <n v="0"/>
    <n v="175"/>
    <n v="1"/>
    <n v="175"/>
    <n v="175"/>
    <n v="29.750000000000004"/>
    <n v="29.750000000000004"/>
  </r>
  <r>
    <s v="1000124_1A02505_5B000"/>
    <n v="1"/>
    <s v="10001241A025055B000"/>
    <s v="10001241A025055B0004A"/>
    <n v="1000124"/>
    <s v="1A02505"/>
    <s v="5B000"/>
    <s v="4A"/>
    <s v="YOUNG VERSACE"/>
    <s v="FW23"/>
    <s v="2023AI"/>
    <x v="1"/>
    <x v="1"/>
    <s v="RTW"/>
    <x v="10"/>
    <s v="SWEATPANTS"/>
    <s v="EOS"/>
    <n v="0"/>
    <n v="0"/>
    <n v="0"/>
    <n v="0"/>
    <n v="0"/>
    <n v="0"/>
    <n v="0"/>
    <n v="0"/>
    <n v="0"/>
    <n v="0"/>
    <n v="0"/>
    <n v="0"/>
    <n v="0"/>
    <n v="0"/>
    <n v="0"/>
    <n v="0"/>
    <n v="0"/>
    <n v="220"/>
    <n v="0"/>
    <n v="37.400000000000006"/>
    <n v="0"/>
  </r>
  <r>
    <s v=""/>
    <n v="0"/>
    <s v="10001241A025055B000"/>
    <s v="10001241A025055B0005A"/>
    <n v="1000124"/>
    <s v="1A02505"/>
    <s v="5B000"/>
    <s v="5A"/>
    <s v="YOUNG VERSACE"/>
    <s v="FW23"/>
    <s v="2023AI"/>
    <x v="1"/>
    <x v="1"/>
    <s v="RTW"/>
    <x v="10"/>
    <s v="SWEATPANTS"/>
    <s v="EOS"/>
    <n v="0"/>
    <n v="0"/>
    <n v="0"/>
    <n v="0"/>
    <n v="0"/>
    <n v="0"/>
    <n v="0"/>
    <n v="0"/>
    <n v="0"/>
    <n v="0"/>
    <n v="0"/>
    <n v="0"/>
    <n v="0"/>
    <n v="0"/>
    <n v="0"/>
    <n v="0"/>
    <n v="0"/>
    <n v="220"/>
    <n v="0"/>
    <n v="37.400000000000006"/>
    <n v="0"/>
  </r>
  <r>
    <s v=""/>
    <n v="0"/>
    <s v="10001241A025055B000"/>
    <s v="10001241A025055B0008A"/>
    <n v="1000124"/>
    <s v="1A02505"/>
    <s v="5B000"/>
    <s v="8A"/>
    <s v="YOUNG VERSACE"/>
    <s v="FW23"/>
    <s v="2023AI"/>
    <x v="1"/>
    <x v="1"/>
    <s v="RTW"/>
    <x v="10"/>
    <s v="SWEATPANTS"/>
    <s v="EOS"/>
    <n v="0"/>
    <n v="0"/>
    <n v="0"/>
    <n v="0"/>
    <n v="0"/>
    <n v="0"/>
    <n v="2"/>
    <n v="2"/>
    <n v="0"/>
    <n v="0"/>
    <n v="0"/>
    <n v="0"/>
    <n v="0"/>
    <n v="0"/>
    <n v="480"/>
    <n v="480"/>
    <n v="2"/>
    <n v="240"/>
    <n v="480"/>
    <n v="40.800000000000004"/>
    <n v="81.600000000000009"/>
  </r>
  <r>
    <s v=""/>
    <n v="0"/>
    <s v="10001241A025055B000"/>
    <s v="10001241A025055B00010A"/>
    <n v="1000124"/>
    <s v="1A02505"/>
    <s v="5B000"/>
    <s v="10A"/>
    <s v="YOUNG VERSACE"/>
    <s v="FW23"/>
    <s v="2023AI"/>
    <x v="1"/>
    <x v="1"/>
    <s v="RTW"/>
    <x v="10"/>
    <s v="SWEATPANTS"/>
    <s v="EOS"/>
    <n v="0"/>
    <n v="0"/>
    <n v="0"/>
    <n v="0"/>
    <n v="0"/>
    <n v="0"/>
    <n v="1"/>
    <n v="1"/>
    <n v="0"/>
    <n v="0"/>
    <n v="0"/>
    <n v="0"/>
    <n v="0"/>
    <n v="0"/>
    <n v="240"/>
    <n v="240"/>
    <n v="1"/>
    <n v="240"/>
    <n v="240"/>
    <n v="40.800000000000004"/>
    <n v="40.800000000000004"/>
  </r>
  <r>
    <s v="1000189_1A08353_2VC40"/>
    <n v="1"/>
    <s v="10001891A083532VC40"/>
    <s v="10001891A083532VC406-9M"/>
    <n v="1000189"/>
    <s v="1A08353"/>
    <s v="2VC40"/>
    <s v="6-9M"/>
    <s v="YOUNG VERSACE"/>
    <s v="FW23"/>
    <s v="2023AI"/>
    <x v="1"/>
    <x v="1"/>
    <s v="RTW"/>
    <x v="10"/>
    <s v="SWEATPANTS"/>
    <s v="EOS"/>
    <n v="0"/>
    <n v="0"/>
    <n v="0"/>
    <n v="1"/>
    <n v="0"/>
    <n v="0"/>
    <n v="0"/>
    <n v="1"/>
    <n v="0"/>
    <n v="0"/>
    <n v="0"/>
    <n v="150"/>
    <n v="0"/>
    <n v="0"/>
    <n v="0"/>
    <n v="150"/>
    <n v="1"/>
    <n v="150"/>
    <n v="150"/>
    <n v="25.500000000000004"/>
    <n v="25.500000000000004"/>
  </r>
  <r>
    <s v=""/>
    <n v="0"/>
    <s v="10001891A083532VC40"/>
    <s v="10001891A083532VC4018M24"/>
    <n v="1000189"/>
    <s v="1A08353"/>
    <s v="2VC40"/>
    <s v="18M24"/>
    <s v="YOUNG VERSACE"/>
    <s v="FW23"/>
    <s v="2023AI"/>
    <x v="1"/>
    <x v="1"/>
    <s v="RTW"/>
    <x v="10"/>
    <s v="SWEATPANTS"/>
    <s v="EOS"/>
    <n v="0"/>
    <n v="0"/>
    <n v="0"/>
    <n v="1"/>
    <n v="0"/>
    <n v="0"/>
    <n v="0"/>
    <n v="1"/>
    <n v="0"/>
    <n v="0"/>
    <n v="0"/>
    <n v="150"/>
    <n v="0"/>
    <n v="0"/>
    <n v="0"/>
    <n v="150"/>
    <n v="1"/>
    <n v="150"/>
    <n v="150"/>
    <n v="25.500000000000004"/>
    <n v="25.500000000000004"/>
  </r>
  <r>
    <s v=""/>
    <n v="0"/>
    <s v="10001891A083532VC40"/>
    <s v="10001891A083532VC4024M"/>
    <n v="1000189"/>
    <s v="1A08353"/>
    <s v="2VC40"/>
    <s v="24M"/>
    <s v="YOUNG VERSACE"/>
    <s v="FW23"/>
    <s v="2023AI"/>
    <x v="1"/>
    <x v="1"/>
    <s v="RTW"/>
    <x v="10"/>
    <s v="SWEATPANTS"/>
    <s v="EOS"/>
    <n v="0"/>
    <n v="0"/>
    <n v="0"/>
    <n v="1"/>
    <n v="0"/>
    <n v="0"/>
    <n v="0"/>
    <n v="1"/>
    <n v="0"/>
    <n v="0"/>
    <n v="0"/>
    <n v="150"/>
    <n v="0"/>
    <n v="0"/>
    <n v="0"/>
    <n v="150"/>
    <n v="1"/>
    <n v="150"/>
    <n v="150"/>
    <n v="25.500000000000004"/>
    <n v="25.500000000000004"/>
  </r>
  <r>
    <s v="1000340_1A02505_5B000"/>
    <n v="1"/>
    <s v="10003401A025055B000"/>
    <s v="10003401A025055B00012M18"/>
    <n v="1000340"/>
    <s v="1A02505"/>
    <s v="5B000"/>
    <s v="12M18"/>
    <s v="YOUNG VERSACE"/>
    <s v="FW23"/>
    <s v="2023AI"/>
    <x v="1"/>
    <x v="1"/>
    <s v="RTW"/>
    <x v="10"/>
    <s v="SWEATPANTS"/>
    <s v="EOS"/>
    <n v="0"/>
    <n v="0"/>
    <n v="0"/>
    <n v="0"/>
    <n v="0"/>
    <n v="0"/>
    <n v="0"/>
    <n v="0"/>
    <n v="0"/>
    <n v="0"/>
    <n v="0"/>
    <n v="0"/>
    <n v="0"/>
    <n v="0"/>
    <n v="0"/>
    <n v="0"/>
    <n v="0"/>
    <n v="205"/>
    <n v="0"/>
    <n v="34.85"/>
    <n v="0"/>
  </r>
  <r>
    <s v=""/>
    <n v="0"/>
    <s v="10003401A025055B000"/>
    <s v="10003401A025055B00018M24"/>
    <n v="1000340"/>
    <s v="1A02505"/>
    <s v="5B000"/>
    <s v="18M24"/>
    <s v="YOUNG VERSACE"/>
    <s v="FW23"/>
    <s v="2023AI"/>
    <x v="1"/>
    <x v="1"/>
    <s v="RTW"/>
    <x v="10"/>
    <s v="SWEATPANTS"/>
    <s v="EOS"/>
    <n v="0"/>
    <n v="0"/>
    <n v="0"/>
    <n v="0"/>
    <n v="0"/>
    <n v="0"/>
    <n v="0"/>
    <n v="0"/>
    <n v="0"/>
    <n v="0"/>
    <n v="0"/>
    <n v="0"/>
    <n v="0"/>
    <n v="0"/>
    <n v="0"/>
    <n v="0"/>
    <n v="0"/>
    <n v="205"/>
    <n v="0"/>
    <n v="34.85"/>
    <n v="0"/>
  </r>
  <r>
    <s v=""/>
    <n v="0"/>
    <s v="10003401A025055B000"/>
    <s v="10003401A025055B00024M"/>
    <n v="1000340"/>
    <s v="1A02505"/>
    <s v="5B000"/>
    <s v="24M"/>
    <s v="YOUNG VERSACE"/>
    <s v="FW23"/>
    <s v="2023AI"/>
    <x v="1"/>
    <x v="1"/>
    <s v="RTW"/>
    <x v="10"/>
    <s v="SWEATPANTS"/>
    <s v="EOS"/>
    <n v="0"/>
    <n v="0"/>
    <n v="0"/>
    <n v="0"/>
    <n v="0"/>
    <n v="0"/>
    <n v="0"/>
    <n v="0"/>
    <n v="0"/>
    <n v="0"/>
    <n v="0"/>
    <n v="0"/>
    <n v="0"/>
    <n v="0"/>
    <n v="0"/>
    <n v="0"/>
    <n v="0"/>
    <n v="205"/>
    <n v="0"/>
    <n v="34.85"/>
    <n v="0"/>
  </r>
  <r>
    <s v="1000221_1A01322_2B020"/>
    <n v="1"/>
    <s v="10002211A013222B020"/>
    <s v="10002211A013222B0204A"/>
    <n v="1000221"/>
    <s v="1A01322"/>
    <s v="2B020"/>
    <s v="4A"/>
    <s v="YOUNG VERSACE"/>
    <s v="FW23"/>
    <s v="2023AI"/>
    <x v="1"/>
    <x v="1"/>
    <s v="RTW"/>
    <x v="10"/>
    <s v="SWEATPANTS"/>
    <s v="EOS"/>
    <n v="0"/>
    <n v="0"/>
    <n v="0"/>
    <n v="0"/>
    <n v="0"/>
    <n v="0"/>
    <n v="0"/>
    <n v="0"/>
    <n v="0"/>
    <n v="0"/>
    <n v="0"/>
    <n v="0"/>
    <n v="0"/>
    <n v="0"/>
    <n v="0"/>
    <n v="0"/>
    <n v="0"/>
    <n v="170"/>
    <n v="0"/>
    <n v="28.900000000000002"/>
    <n v="0"/>
  </r>
  <r>
    <s v=""/>
    <n v="0"/>
    <s v="10002211A013222B020"/>
    <s v="10002211A013222B0205A"/>
    <n v="1000221"/>
    <s v="1A01322"/>
    <s v="2B020"/>
    <s v="5A"/>
    <s v="YOUNG VERSACE"/>
    <s v="FW23"/>
    <s v="2023AI"/>
    <x v="1"/>
    <x v="1"/>
    <s v="RTW"/>
    <x v="10"/>
    <s v="SWEATPANTS"/>
    <s v="EOS"/>
    <n v="0"/>
    <n v="0"/>
    <n v="0"/>
    <n v="0"/>
    <n v="0"/>
    <n v="0"/>
    <n v="0"/>
    <n v="0"/>
    <n v="0"/>
    <n v="0"/>
    <n v="0"/>
    <n v="0"/>
    <n v="0"/>
    <n v="0"/>
    <n v="0"/>
    <n v="0"/>
    <n v="0"/>
    <n v="170"/>
    <n v="0"/>
    <n v="28.900000000000002"/>
    <n v="0"/>
  </r>
  <r>
    <s v=""/>
    <n v="0"/>
    <s v="10002211A013222B020"/>
    <s v="10002211A013222B0206A"/>
    <n v="1000221"/>
    <s v="1A01322"/>
    <s v="2B020"/>
    <s v="6A"/>
    <s v="YOUNG VERSACE"/>
    <s v="FW23"/>
    <s v="2023AI"/>
    <x v="1"/>
    <x v="1"/>
    <s v="RTW"/>
    <x v="10"/>
    <s v="SWEATPANTS"/>
    <s v="EOS"/>
    <n v="0"/>
    <n v="0"/>
    <n v="0"/>
    <n v="0"/>
    <n v="0"/>
    <n v="0"/>
    <n v="0"/>
    <n v="0"/>
    <n v="0"/>
    <n v="0"/>
    <n v="0"/>
    <n v="0"/>
    <n v="0"/>
    <n v="0"/>
    <n v="0"/>
    <n v="0"/>
    <n v="0"/>
    <n v="170"/>
    <n v="0"/>
    <n v="28.900000000000002"/>
    <n v="0"/>
  </r>
  <r>
    <s v=""/>
    <n v="0"/>
    <s v="10002211A013222B020"/>
    <s v="10002211A013222B02010A"/>
    <n v="1000221"/>
    <s v="1A01322"/>
    <s v="2B020"/>
    <s v="10A"/>
    <s v="YOUNG VERSACE"/>
    <s v="FW23"/>
    <s v="2023AI"/>
    <x v="1"/>
    <x v="1"/>
    <s v="RTW"/>
    <x v="10"/>
    <s v="SWEATPANTS"/>
    <s v="EOS"/>
    <n v="0"/>
    <n v="0"/>
    <n v="0"/>
    <n v="0"/>
    <n v="0"/>
    <n v="0"/>
    <n v="0"/>
    <n v="0"/>
    <n v="0"/>
    <n v="0"/>
    <n v="0"/>
    <n v="0"/>
    <n v="0"/>
    <n v="0"/>
    <n v="0"/>
    <n v="0"/>
    <n v="0"/>
    <n v="190"/>
    <n v="0"/>
    <n v="32.300000000000004"/>
    <n v="0"/>
  </r>
  <r>
    <s v=""/>
    <n v="0"/>
    <s v="10002211A013222B020"/>
    <s v="10002211A013222B02014A"/>
    <n v="1000221"/>
    <s v="1A01322"/>
    <s v="2B020"/>
    <s v="14A"/>
    <s v="YOUNG VERSACE"/>
    <s v="FW23"/>
    <s v="2023AI"/>
    <x v="1"/>
    <x v="1"/>
    <s v="RTW"/>
    <x v="10"/>
    <s v="SWEATPANTS"/>
    <s v="EOS"/>
    <n v="0"/>
    <n v="0"/>
    <n v="0"/>
    <n v="0"/>
    <n v="0"/>
    <n v="0"/>
    <n v="5"/>
    <n v="5"/>
    <n v="0"/>
    <n v="0"/>
    <n v="0"/>
    <n v="0"/>
    <n v="0"/>
    <n v="0"/>
    <n v="950"/>
    <n v="950"/>
    <n v="5"/>
    <n v="190"/>
    <n v="950"/>
    <n v="32.300000000000004"/>
    <n v="161.50000000000003"/>
  </r>
  <r>
    <s v="1000221_1A04723_2B020"/>
    <n v="1"/>
    <s v="10002211A047232B020"/>
    <s v="10002211A047232B0204A"/>
    <n v="1000221"/>
    <s v="1A04723"/>
    <s v="2B020"/>
    <s v="4A"/>
    <s v="YOUNG VERSACE"/>
    <s v="FW23"/>
    <s v="2023AI"/>
    <x v="1"/>
    <x v="1"/>
    <s v="RTW"/>
    <x v="10"/>
    <s v="SWEATPANTS"/>
    <s v="EOS"/>
    <n v="0"/>
    <n v="0"/>
    <n v="0"/>
    <n v="0"/>
    <n v="0"/>
    <n v="0"/>
    <n v="0"/>
    <n v="0"/>
    <n v="0"/>
    <n v="0"/>
    <n v="0"/>
    <n v="0"/>
    <n v="0"/>
    <n v="0"/>
    <n v="0"/>
    <n v="0"/>
    <n v="0"/>
    <n v="170"/>
    <n v="0"/>
    <n v="28.900000000000002"/>
    <n v="0"/>
  </r>
  <r>
    <s v=""/>
    <n v="0"/>
    <s v="10002211A047232B020"/>
    <s v="10002211A047232B0206A"/>
    <n v="1000221"/>
    <s v="1A04723"/>
    <s v="2B020"/>
    <s v="6A"/>
    <s v="YOUNG VERSACE"/>
    <s v="FW23"/>
    <s v="2023AI"/>
    <x v="1"/>
    <x v="1"/>
    <s v="RTW"/>
    <x v="10"/>
    <s v="SWEATPANTS"/>
    <s v="EOS"/>
    <n v="0"/>
    <n v="0"/>
    <n v="0"/>
    <n v="0"/>
    <n v="0"/>
    <n v="0"/>
    <n v="0"/>
    <n v="0"/>
    <n v="0"/>
    <n v="0"/>
    <n v="0"/>
    <n v="0"/>
    <n v="0"/>
    <n v="0"/>
    <n v="0"/>
    <n v="0"/>
    <n v="0"/>
    <n v="170"/>
    <n v="0"/>
    <n v="28.900000000000002"/>
    <n v="0"/>
  </r>
  <r>
    <s v=""/>
    <n v="0"/>
    <s v="10002211A047232B020"/>
    <s v="10002211A047232B0208A"/>
    <n v="1000221"/>
    <s v="1A04723"/>
    <s v="2B020"/>
    <s v="8A"/>
    <s v="YOUNG VERSACE"/>
    <s v="FW23"/>
    <s v="2023AI"/>
    <x v="1"/>
    <x v="1"/>
    <s v="RTW"/>
    <x v="10"/>
    <s v="SWEATPANTS"/>
    <s v="EOS"/>
    <n v="0"/>
    <n v="0"/>
    <n v="0"/>
    <n v="0"/>
    <n v="0"/>
    <n v="0"/>
    <n v="0"/>
    <n v="0"/>
    <n v="0"/>
    <n v="0"/>
    <n v="0"/>
    <n v="0"/>
    <n v="0"/>
    <n v="0"/>
    <n v="0"/>
    <n v="0"/>
    <n v="0"/>
    <n v="190"/>
    <n v="0"/>
    <n v="32.300000000000004"/>
    <n v="0"/>
  </r>
  <r>
    <s v=""/>
    <n v="0"/>
    <s v="10002211A047232B020"/>
    <s v="10002211A047232B02014A"/>
    <n v="1000221"/>
    <s v="1A04723"/>
    <s v="2B020"/>
    <s v="14A"/>
    <s v="YOUNG VERSACE"/>
    <s v="FW23"/>
    <s v="2023AI"/>
    <x v="1"/>
    <x v="1"/>
    <s v="RTW"/>
    <x v="10"/>
    <s v="SWEATPANTS"/>
    <s v="EOS"/>
    <n v="0"/>
    <n v="0"/>
    <n v="0"/>
    <n v="0"/>
    <n v="0"/>
    <n v="0"/>
    <n v="3"/>
    <n v="3"/>
    <n v="0"/>
    <n v="0"/>
    <n v="0"/>
    <n v="0"/>
    <n v="0"/>
    <n v="0"/>
    <n v="570"/>
    <n v="570"/>
    <n v="3"/>
    <n v="190"/>
    <n v="570"/>
    <n v="32.300000000000004"/>
    <n v="96.9"/>
  </r>
  <r>
    <s v="1000221_1A08353_2B020"/>
    <n v="1"/>
    <s v="10002211A083532B020"/>
    <s v="10002211A083532B0206A"/>
    <n v="1000221"/>
    <s v="1A08353"/>
    <s v="2B020"/>
    <s v="6A"/>
    <s v="YOUNG VERSACE"/>
    <s v="FW23"/>
    <s v="2023AI"/>
    <x v="1"/>
    <x v="1"/>
    <s v="RTW"/>
    <x v="10"/>
    <s v="SWEATPANTS"/>
    <s v="EOS"/>
    <n v="0"/>
    <n v="0"/>
    <n v="0"/>
    <n v="0"/>
    <n v="0"/>
    <n v="0"/>
    <n v="1"/>
    <n v="1"/>
    <n v="0"/>
    <n v="0"/>
    <n v="0"/>
    <n v="0"/>
    <n v="0"/>
    <n v="0"/>
    <n v="170"/>
    <n v="170"/>
    <n v="1"/>
    <n v="170"/>
    <n v="170"/>
    <n v="28.900000000000002"/>
    <n v="28.900000000000002"/>
  </r>
  <r>
    <s v="1001659_1A08505_2VB30"/>
    <n v="1"/>
    <s v="10016591A085052VB30"/>
    <s v="10016591A085052VB306-9M"/>
    <n v="1001659"/>
    <s v="1A08505"/>
    <s v="2VB30"/>
    <s v="6-9M"/>
    <s v="YOUNG VERSACE"/>
    <s v="FW23"/>
    <s v="2023AI"/>
    <x v="1"/>
    <x v="1"/>
    <s v="RTW"/>
    <x v="10"/>
    <s v="SWEATPANTS"/>
    <s v="EOS"/>
    <n v="0"/>
    <n v="0"/>
    <n v="1"/>
    <n v="0"/>
    <n v="0"/>
    <n v="0"/>
    <n v="0"/>
    <n v="1"/>
    <n v="0"/>
    <n v="0"/>
    <n v="195"/>
    <n v="0"/>
    <n v="0"/>
    <n v="0"/>
    <n v="0"/>
    <n v="195"/>
    <n v="1"/>
    <n v="195"/>
    <n v="195"/>
    <n v="33.150000000000006"/>
    <n v="33.150000000000006"/>
  </r>
  <r>
    <s v=""/>
    <n v="0"/>
    <s v="10016591A085052VB30"/>
    <s v="10016591A085052VB3012M18"/>
    <n v="1001659"/>
    <s v="1A08505"/>
    <s v="2VB30"/>
    <s v="12M18"/>
    <s v="YOUNG VERSACE"/>
    <s v="FW23"/>
    <s v="2023AI"/>
    <x v="1"/>
    <x v="1"/>
    <s v="RTW"/>
    <x v="10"/>
    <s v="SWEATPANTS"/>
    <s v="EOS"/>
    <n v="0"/>
    <n v="0"/>
    <n v="2"/>
    <n v="0"/>
    <n v="0"/>
    <n v="0"/>
    <n v="0"/>
    <n v="2"/>
    <n v="0"/>
    <n v="0"/>
    <n v="390"/>
    <n v="0"/>
    <n v="0"/>
    <n v="0"/>
    <n v="0"/>
    <n v="390"/>
    <n v="2"/>
    <n v="195"/>
    <n v="390"/>
    <n v="33.150000000000006"/>
    <n v="66.300000000000011"/>
  </r>
  <r>
    <s v=""/>
    <n v="0"/>
    <s v="10016591A085052VB30"/>
    <s v="10016591A085052VB3024M"/>
    <n v="1001659"/>
    <s v="1A08505"/>
    <s v="2VB30"/>
    <s v="24M"/>
    <s v="YOUNG VERSACE"/>
    <s v="FW23"/>
    <s v="2023AI"/>
    <x v="1"/>
    <x v="1"/>
    <s v="RTW"/>
    <x v="10"/>
    <s v="SWEATPANTS"/>
    <s v="EOS"/>
    <n v="0"/>
    <n v="0"/>
    <n v="1"/>
    <n v="0"/>
    <n v="0"/>
    <n v="0"/>
    <n v="0"/>
    <n v="1"/>
    <n v="0"/>
    <n v="0"/>
    <n v="195"/>
    <n v="0"/>
    <n v="0"/>
    <n v="0"/>
    <n v="0"/>
    <n v="195"/>
    <n v="1"/>
    <n v="195"/>
    <n v="195"/>
    <n v="33.150000000000006"/>
    <n v="33.150000000000006"/>
  </r>
  <r>
    <s v=""/>
    <n v="0"/>
    <s v="10016591A085052VB30"/>
    <s v="10016591A085052VB309-12M"/>
    <n v="1001659"/>
    <s v="1A08505"/>
    <s v="2VB30"/>
    <s v="9-12M"/>
    <s v="YOUNG VERSACE"/>
    <s v="FW23"/>
    <s v="2023AI"/>
    <x v="1"/>
    <x v="1"/>
    <s v="RTW"/>
    <x v="10"/>
    <s v="SWEATPANTS"/>
    <s v="EOS"/>
    <n v="0"/>
    <n v="0"/>
    <n v="1"/>
    <n v="0"/>
    <n v="0"/>
    <n v="0"/>
    <n v="0"/>
    <n v="1"/>
    <n v="0"/>
    <n v="0"/>
    <n v="195"/>
    <n v="0"/>
    <n v="0"/>
    <n v="0"/>
    <n v="0"/>
    <n v="195"/>
    <n v="1"/>
    <n v="195"/>
    <n v="195"/>
    <n v="33.150000000000006"/>
    <n v="33.150000000000006"/>
  </r>
  <r>
    <s v="1003036_1A08307_6B140"/>
    <n v="1"/>
    <s v="10030361A083076B140"/>
    <s v="10030361A083076B14012A"/>
    <n v="1003036"/>
    <s v="1A08307"/>
    <s v="6B140"/>
    <s v="12A"/>
    <s v="YOUNG VERSACE"/>
    <s v="FW23"/>
    <s v="2023AI"/>
    <x v="1"/>
    <x v="1"/>
    <s v="RTW"/>
    <x v="10"/>
    <s v="SWEATPANTS"/>
    <s v="EOS"/>
    <n v="0"/>
    <n v="0"/>
    <n v="0"/>
    <n v="0"/>
    <n v="0"/>
    <n v="0"/>
    <n v="1"/>
    <n v="1"/>
    <n v="0"/>
    <n v="0"/>
    <n v="0"/>
    <n v="0"/>
    <n v="0"/>
    <n v="0"/>
    <n v="300"/>
    <n v="300"/>
    <n v="1"/>
    <n v="300"/>
    <n v="300"/>
    <n v="51.000000000000007"/>
    <n v="51.000000000000007"/>
  </r>
  <r>
    <s v=""/>
    <n v="0"/>
    <s v="10030361A083076B140"/>
    <s v="10030361A083076B14014A"/>
    <n v="1003036"/>
    <s v="1A08307"/>
    <s v="6B140"/>
    <s v="14A"/>
    <s v="YOUNG VERSACE"/>
    <s v="FW23"/>
    <s v="2023AI"/>
    <x v="1"/>
    <x v="1"/>
    <s v="RTW"/>
    <x v="10"/>
    <s v="SWEATPANTS"/>
    <s v="EOS"/>
    <n v="0"/>
    <n v="0"/>
    <n v="0"/>
    <n v="0"/>
    <n v="0"/>
    <n v="0"/>
    <n v="2"/>
    <n v="2"/>
    <n v="0"/>
    <n v="0"/>
    <n v="0"/>
    <n v="0"/>
    <n v="0"/>
    <n v="0"/>
    <n v="600"/>
    <n v="600"/>
    <n v="2"/>
    <n v="300"/>
    <n v="600"/>
    <n v="51.000000000000007"/>
    <n v="102.00000000000001"/>
  </r>
  <r>
    <s v="1006760_1A08102_2VB80"/>
    <n v="1"/>
    <s v="10067601A081022VB80"/>
    <s v="10067601A081022VB8012A"/>
    <n v="1006760"/>
    <s v="1A08102"/>
    <s v="2VB80"/>
    <s v="12A"/>
    <s v="YOUNG VERSACE"/>
    <s v="FW23"/>
    <s v="2023AI"/>
    <x v="1"/>
    <x v="1"/>
    <s v="RTW"/>
    <x v="10"/>
    <s v="SWEATPANTS"/>
    <s v="EOS"/>
    <n v="0"/>
    <n v="0"/>
    <n v="0"/>
    <n v="0"/>
    <n v="0"/>
    <n v="0"/>
    <n v="2"/>
    <n v="2"/>
    <n v="0"/>
    <n v="0"/>
    <n v="0"/>
    <n v="0"/>
    <n v="0"/>
    <n v="0"/>
    <n v="480"/>
    <n v="480"/>
    <n v="2"/>
    <n v="240"/>
    <n v="480"/>
    <n v="40.800000000000004"/>
    <n v="81.600000000000009"/>
  </r>
  <r>
    <s v=""/>
    <n v="0"/>
    <s v="10067601A081022VB80"/>
    <s v="10067601A081022VB8014A"/>
    <n v="1006760"/>
    <s v="1A08102"/>
    <s v="2VB80"/>
    <s v="14A"/>
    <s v="YOUNG VERSACE"/>
    <s v="FW23"/>
    <s v="2023AI"/>
    <x v="1"/>
    <x v="1"/>
    <s v="RTW"/>
    <x v="10"/>
    <s v="SWEATPANTS"/>
    <s v="EOS"/>
    <n v="0"/>
    <n v="0"/>
    <n v="0"/>
    <n v="0"/>
    <n v="0"/>
    <n v="0"/>
    <n v="2"/>
    <n v="2"/>
    <n v="0"/>
    <n v="0"/>
    <n v="0"/>
    <n v="0"/>
    <n v="0"/>
    <n v="0"/>
    <n v="480"/>
    <n v="480"/>
    <n v="2"/>
    <n v="240"/>
    <n v="480"/>
    <n v="40.800000000000004"/>
    <n v="81.600000000000009"/>
  </r>
  <r>
    <s v="1011473_1A08312_2GF70"/>
    <n v="1"/>
    <s v="10114731A083122GF70"/>
    <s v="10114731A083122GF706-9M"/>
    <n v="1011473"/>
    <s v="1A08312"/>
    <s v="2GF70"/>
    <s v="6-9M"/>
    <s v="YOUNG VERSACE"/>
    <s v="FW23"/>
    <s v="2023AI"/>
    <x v="1"/>
    <x v="1"/>
    <s v="RTW"/>
    <x v="10"/>
    <s v="SWEATPANTS"/>
    <s v="EOS"/>
    <n v="0"/>
    <n v="0"/>
    <n v="1"/>
    <n v="0"/>
    <n v="0"/>
    <n v="0"/>
    <n v="0"/>
    <n v="1"/>
    <n v="0"/>
    <n v="0"/>
    <n v="175"/>
    <n v="0"/>
    <n v="0"/>
    <n v="0"/>
    <n v="0"/>
    <n v="175"/>
    <n v="1"/>
    <n v="175"/>
    <n v="175"/>
    <n v="29.750000000000004"/>
    <n v="29.750000000000004"/>
  </r>
  <r>
    <s v=""/>
    <n v="0"/>
    <s v="10114731A083122GF70"/>
    <s v="10114731A083122GF7012M18"/>
    <n v="1011473"/>
    <s v="1A08312"/>
    <s v="2GF70"/>
    <s v="12M18"/>
    <s v="YOUNG VERSACE"/>
    <s v="FW23"/>
    <s v="2023AI"/>
    <x v="1"/>
    <x v="1"/>
    <s v="RTW"/>
    <x v="10"/>
    <s v="SWEATPANTS"/>
    <s v="EOS"/>
    <n v="0"/>
    <n v="0"/>
    <n v="2"/>
    <n v="0"/>
    <n v="0"/>
    <n v="0"/>
    <n v="0"/>
    <n v="2"/>
    <n v="0"/>
    <n v="0"/>
    <n v="350"/>
    <n v="0"/>
    <n v="0"/>
    <n v="0"/>
    <n v="0"/>
    <n v="350"/>
    <n v="2"/>
    <n v="175"/>
    <n v="350"/>
    <n v="29.750000000000004"/>
    <n v="59.500000000000007"/>
  </r>
  <r>
    <s v=""/>
    <n v="0"/>
    <s v="10114731A083122GF70"/>
    <s v="10114731A083122GF7018M24"/>
    <n v="1011473"/>
    <s v="1A08312"/>
    <s v="2GF70"/>
    <s v="18M24"/>
    <s v="YOUNG VERSACE"/>
    <s v="FW23"/>
    <s v="2023AI"/>
    <x v="1"/>
    <x v="1"/>
    <s v="RTW"/>
    <x v="10"/>
    <s v="SWEATPANTS"/>
    <s v="EOS"/>
    <n v="0"/>
    <n v="0"/>
    <n v="2"/>
    <n v="0"/>
    <n v="0"/>
    <n v="0"/>
    <n v="0"/>
    <n v="2"/>
    <n v="0"/>
    <n v="0"/>
    <n v="350"/>
    <n v="0"/>
    <n v="0"/>
    <n v="0"/>
    <n v="0"/>
    <n v="350"/>
    <n v="2"/>
    <n v="175"/>
    <n v="350"/>
    <n v="29.750000000000004"/>
    <n v="59.500000000000007"/>
  </r>
  <r>
    <s v="1000101_1A04733_2W070"/>
    <n v="1"/>
    <s v="10001011A047332W070"/>
    <s v="10001011A047332W0706-9M"/>
    <n v="1000101"/>
    <s v="1A04733"/>
    <s v="2W070"/>
    <s v="6-9M"/>
    <s v="YOUNG VERSACE"/>
    <s v="FW22&amp;Before"/>
    <s v="2022AI"/>
    <x v="1"/>
    <x v="1"/>
    <s v="RTW"/>
    <x v="10"/>
    <s v="T-SHIRT"/>
    <s v="EOS"/>
    <n v="0"/>
    <n v="0"/>
    <n v="0"/>
    <n v="0"/>
    <n v="1"/>
    <n v="0"/>
    <n v="0"/>
    <n v="1"/>
    <n v="0"/>
    <n v="0"/>
    <n v="0"/>
    <n v="0"/>
    <n v="155"/>
    <n v="0"/>
    <n v="0"/>
    <n v="155"/>
    <n v="1"/>
    <n v="155"/>
    <n v="155"/>
    <n v="26.35"/>
    <n v="26.35"/>
  </r>
  <r>
    <s v=""/>
    <n v="0"/>
    <s v="10001011A047332W070"/>
    <s v="10001011A047332W07012M18"/>
    <n v="1000101"/>
    <s v="1A04733"/>
    <s v="2W070"/>
    <s v="12M18"/>
    <s v="YOUNG VERSACE"/>
    <s v="FW22&amp;Before"/>
    <s v="2022AI"/>
    <x v="1"/>
    <x v="1"/>
    <s v="RTW"/>
    <x v="10"/>
    <s v="T-SHIRT"/>
    <s v="EOS"/>
    <n v="0"/>
    <n v="0"/>
    <n v="0"/>
    <n v="0"/>
    <n v="1"/>
    <n v="0"/>
    <n v="0"/>
    <n v="1"/>
    <n v="0"/>
    <n v="0"/>
    <n v="0"/>
    <n v="0"/>
    <n v="155"/>
    <n v="0"/>
    <n v="0"/>
    <n v="155"/>
    <n v="1"/>
    <n v="155"/>
    <n v="155"/>
    <n v="26.35"/>
    <n v="26.35"/>
  </r>
  <r>
    <s v=""/>
    <n v="0"/>
    <s v="10001011A047332W070"/>
    <s v="10001011A047332W0709-12M"/>
    <n v="1000101"/>
    <s v="1A04733"/>
    <s v="2W070"/>
    <s v="9-12M"/>
    <s v="YOUNG VERSACE"/>
    <s v="FW22&amp;Before"/>
    <s v="2022AI"/>
    <x v="1"/>
    <x v="1"/>
    <s v="RTW"/>
    <x v="10"/>
    <s v="T-SHIRT"/>
    <s v="EOS"/>
    <n v="0"/>
    <n v="0"/>
    <n v="0"/>
    <n v="0"/>
    <n v="1"/>
    <n v="0"/>
    <n v="0"/>
    <n v="1"/>
    <n v="0"/>
    <n v="0"/>
    <n v="0"/>
    <n v="0"/>
    <n v="155"/>
    <n v="0"/>
    <n v="0"/>
    <n v="155"/>
    <n v="1"/>
    <n v="155"/>
    <n v="155"/>
    <n v="26.35"/>
    <n v="26.35"/>
  </r>
  <r>
    <s v="1000101_1A04733_2B070"/>
    <n v="1"/>
    <s v="10001011A047332B070"/>
    <s v="10001011A047332B0709-12M"/>
    <n v="1000101"/>
    <s v="1A04733"/>
    <s v="2B070"/>
    <s v="9-12M"/>
    <s v="YOUNG VERSACE"/>
    <s v="FW22&amp;Before"/>
    <s v="2022AI"/>
    <x v="1"/>
    <x v="1"/>
    <s v="RTW"/>
    <x v="10"/>
    <s v="T-SHIRT"/>
    <s v="EOS"/>
    <n v="0"/>
    <n v="0"/>
    <n v="0"/>
    <n v="0"/>
    <n v="1"/>
    <n v="0"/>
    <n v="0"/>
    <n v="1"/>
    <n v="0"/>
    <n v="0"/>
    <n v="0"/>
    <n v="0"/>
    <n v="155"/>
    <n v="0"/>
    <n v="0"/>
    <n v="155"/>
    <n v="1"/>
    <n v="155"/>
    <n v="155"/>
    <n v="26.35"/>
    <n v="26.35"/>
  </r>
  <r>
    <s v="1000101_1A05335_5Y190"/>
    <n v="1"/>
    <s v="10001011A053355Y190"/>
    <s v="10001011A053355Y19012M18"/>
    <n v="1000101"/>
    <s v="1A05335"/>
    <s v="5Y190"/>
    <s v="12M18"/>
    <s v="YOUNG VERSACE"/>
    <s v="FW22&amp;Before"/>
    <s v="2022AI"/>
    <x v="1"/>
    <x v="1"/>
    <s v="RTW"/>
    <x v="10"/>
    <s v="T-SHIRT"/>
    <s v="EOS"/>
    <n v="0"/>
    <n v="0"/>
    <n v="1"/>
    <n v="0"/>
    <n v="0"/>
    <n v="0"/>
    <n v="0"/>
    <n v="1"/>
    <n v="0"/>
    <n v="0"/>
    <n v="135"/>
    <n v="0"/>
    <n v="0"/>
    <n v="0"/>
    <n v="0"/>
    <n v="135"/>
    <n v="1"/>
    <n v="135"/>
    <n v="135"/>
    <n v="22.950000000000003"/>
    <n v="22.950000000000003"/>
  </r>
  <r>
    <s v=""/>
    <n v="0"/>
    <s v="10001011A053355Y190"/>
    <s v="10001011A053355Y19018M24"/>
    <n v="1000101"/>
    <s v="1A05335"/>
    <s v="5Y190"/>
    <s v="18M24"/>
    <s v="YOUNG VERSACE"/>
    <s v="FW22&amp;Before"/>
    <s v="2022AI"/>
    <x v="1"/>
    <x v="1"/>
    <s v="RTW"/>
    <x v="10"/>
    <s v="T-SHIRT"/>
    <s v="EOS"/>
    <n v="0"/>
    <n v="0"/>
    <n v="1"/>
    <n v="0"/>
    <n v="0"/>
    <n v="0"/>
    <n v="0"/>
    <n v="1"/>
    <n v="0"/>
    <n v="0"/>
    <n v="135"/>
    <n v="0"/>
    <n v="0"/>
    <n v="0"/>
    <n v="0"/>
    <n v="135"/>
    <n v="1"/>
    <n v="135"/>
    <n v="135"/>
    <n v="22.950000000000003"/>
    <n v="22.950000000000003"/>
  </r>
  <r>
    <s v="1000101_1A08294_2VD00"/>
    <n v="1"/>
    <s v="10001011A082942VD00"/>
    <s v="10001011A082942VD0018M24"/>
    <n v="1000101"/>
    <s v="1A08294"/>
    <s v="2VD00"/>
    <s v="18M24"/>
    <s v="YOUNG VERSACE"/>
    <s v="FW23"/>
    <s v="2023AI"/>
    <x v="1"/>
    <x v="1"/>
    <s v="RTW"/>
    <x v="10"/>
    <s v="T-SHIRT"/>
    <s v="EOS"/>
    <n v="0"/>
    <n v="0"/>
    <n v="0"/>
    <n v="1"/>
    <n v="0"/>
    <n v="0"/>
    <n v="0"/>
    <n v="1"/>
    <n v="0"/>
    <n v="0"/>
    <n v="0"/>
    <n v="175"/>
    <n v="0"/>
    <n v="0"/>
    <n v="0"/>
    <n v="175"/>
    <n v="1"/>
    <n v="175"/>
    <n v="175"/>
    <n v="29.750000000000004"/>
    <n v="29.750000000000004"/>
  </r>
  <r>
    <s v="1000101_1A08294_2Y260"/>
    <n v="1"/>
    <s v="10001011A082942Y260"/>
    <s v="10001011A082942Y2609-12M"/>
    <n v="1000101"/>
    <s v="1A08294"/>
    <s v="2Y260"/>
    <s v="9-12M"/>
    <s v="YOUNG VERSACE"/>
    <s v="FW23"/>
    <s v="2023AI"/>
    <x v="1"/>
    <x v="1"/>
    <s v="RTW"/>
    <x v="10"/>
    <s v="T-SHIRT"/>
    <s v="EOS"/>
    <n v="0"/>
    <n v="0"/>
    <n v="0"/>
    <n v="1"/>
    <n v="0"/>
    <n v="0"/>
    <n v="0"/>
    <n v="1"/>
    <n v="0"/>
    <n v="0"/>
    <n v="0"/>
    <n v="175"/>
    <n v="0"/>
    <n v="0"/>
    <n v="0"/>
    <n v="175"/>
    <n v="1"/>
    <n v="175"/>
    <n v="175"/>
    <n v="29.750000000000004"/>
    <n v="29.750000000000004"/>
  </r>
  <r>
    <s v="1000101_1A08494_5B020"/>
    <n v="1"/>
    <s v="10001011A084945B020"/>
    <s v="10001011A084945B0206-9M"/>
    <n v="1000101"/>
    <s v="1A08494"/>
    <s v="5B020"/>
    <s v="6-9M"/>
    <s v="YOUNG VERSACE"/>
    <s v="FW23"/>
    <s v="2023AI"/>
    <x v="1"/>
    <x v="1"/>
    <s v="RTW"/>
    <x v="10"/>
    <s v="T-SHIRT"/>
    <s v="EOS"/>
    <n v="0"/>
    <n v="0"/>
    <n v="0"/>
    <n v="1"/>
    <n v="0"/>
    <n v="0"/>
    <n v="0"/>
    <n v="1"/>
    <n v="0"/>
    <n v="0"/>
    <n v="0"/>
    <n v="135"/>
    <n v="0"/>
    <n v="0"/>
    <n v="0"/>
    <n v="135"/>
    <n v="1"/>
    <n v="135"/>
    <n v="135"/>
    <n v="22.950000000000003"/>
    <n v="22.950000000000003"/>
  </r>
  <r>
    <s v=""/>
    <n v="0"/>
    <s v="10001011A084945B020"/>
    <s v="10001011A084945B0209-12M"/>
    <n v="1000101"/>
    <s v="1A08494"/>
    <s v="5B020"/>
    <s v="9-12M"/>
    <s v="YOUNG VERSACE"/>
    <s v="FW23"/>
    <s v="2023AI"/>
    <x v="1"/>
    <x v="1"/>
    <s v="RTW"/>
    <x v="10"/>
    <s v="T-SHIRT"/>
    <s v="EOS"/>
    <n v="0"/>
    <n v="0"/>
    <n v="0"/>
    <n v="1"/>
    <n v="0"/>
    <n v="0"/>
    <n v="0"/>
    <n v="1"/>
    <n v="0"/>
    <n v="0"/>
    <n v="0"/>
    <n v="135"/>
    <n v="0"/>
    <n v="0"/>
    <n v="0"/>
    <n v="135"/>
    <n v="1"/>
    <n v="135"/>
    <n v="135"/>
    <n v="22.950000000000003"/>
    <n v="22.950000000000003"/>
  </r>
  <r>
    <s v="1000129_1A08294_2U740"/>
    <n v="1"/>
    <s v="10001291A082942U740"/>
    <s v="10001291A082942U74012A"/>
    <n v="1000129"/>
    <s v="1A08294"/>
    <s v="2U740"/>
    <s v="12A"/>
    <s v="YOUNG VERSACE"/>
    <s v="FW23"/>
    <s v="2023AI"/>
    <x v="1"/>
    <x v="1"/>
    <s v="RTW"/>
    <x v="10"/>
    <s v="T-SHIRT"/>
    <s v="EOS"/>
    <n v="0"/>
    <n v="0"/>
    <n v="0"/>
    <n v="0"/>
    <n v="0"/>
    <n v="0"/>
    <n v="1"/>
    <n v="1"/>
    <n v="0"/>
    <n v="0"/>
    <n v="0"/>
    <n v="0"/>
    <n v="0"/>
    <n v="0"/>
    <n v="210"/>
    <n v="210"/>
    <n v="1"/>
    <n v="210"/>
    <n v="210"/>
    <n v="35.700000000000003"/>
    <n v="35.700000000000003"/>
  </r>
  <r>
    <s v="1000129_1A09368_2EF90"/>
    <n v="1"/>
    <s v="10001291A093682EF90"/>
    <s v="10001291A093682EF908A"/>
    <n v="1000129"/>
    <s v="1A09368"/>
    <s v="2EF90"/>
    <s v="8A"/>
    <s v="YOUNG VERSACE"/>
    <s v="FW23"/>
    <s v="2023AI"/>
    <x v="1"/>
    <x v="1"/>
    <s v="RTW"/>
    <x v="10"/>
    <s v="T-SHIRT"/>
    <s v="EOS"/>
    <n v="0"/>
    <n v="0"/>
    <n v="1"/>
    <n v="0"/>
    <n v="0"/>
    <n v="0"/>
    <n v="0"/>
    <n v="1"/>
    <n v="0"/>
    <n v="0"/>
    <n v="195"/>
    <n v="0"/>
    <n v="0"/>
    <n v="0"/>
    <n v="0"/>
    <n v="195"/>
    <n v="1"/>
    <n v="195"/>
    <n v="195"/>
    <n v="33.150000000000006"/>
    <n v="33.150000000000006"/>
  </r>
  <r>
    <s v="1001645_1A08298_2VC50"/>
    <n v="1"/>
    <s v="10016451A082982VC50"/>
    <s v="10016451A082982VC506-9M"/>
    <n v="1001645"/>
    <s v="1A08298"/>
    <s v="2VC50"/>
    <s v="6-9M"/>
    <s v="YOUNG VERSACE"/>
    <s v="FW23"/>
    <s v="2023AI"/>
    <x v="1"/>
    <x v="1"/>
    <s v="RTW"/>
    <x v="10"/>
    <s v="T-SHIRT"/>
    <s v="EOS"/>
    <n v="0"/>
    <n v="0"/>
    <n v="1"/>
    <n v="0"/>
    <n v="0"/>
    <n v="0"/>
    <n v="0"/>
    <n v="1"/>
    <n v="0"/>
    <n v="0"/>
    <n v="145"/>
    <n v="0"/>
    <n v="0"/>
    <n v="0"/>
    <n v="0"/>
    <n v="145"/>
    <n v="1"/>
    <n v="145"/>
    <n v="145"/>
    <n v="24.650000000000002"/>
    <n v="24.650000000000002"/>
  </r>
  <r>
    <s v=""/>
    <n v="0"/>
    <s v="10016451A082982VC50"/>
    <s v="10016451A082982VC5012M18"/>
    <n v="1001645"/>
    <s v="1A08298"/>
    <s v="2VC50"/>
    <s v="12M18"/>
    <s v="YOUNG VERSACE"/>
    <s v="FW23"/>
    <s v="2023AI"/>
    <x v="1"/>
    <x v="1"/>
    <s v="RTW"/>
    <x v="10"/>
    <s v="T-SHIRT"/>
    <s v="EOS"/>
    <n v="0"/>
    <n v="1"/>
    <n v="1"/>
    <n v="0"/>
    <n v="0"/>
    <n v="0"/>
    <n v="0"/>
    <n v="2"/>
    <n v="0"/>
    <n v="145"/>
    <n v="145"/>
    <n v="0"/>
    <n v="0"/>
    <n v="0"/>
    <n v="0"/>
    <n v="290"/>
    <n v="2"/>
    <n v="145"/>
    <n v="290"/>
    <n v="24.650000000000002"/>
    <n v="49.300000000000004"/>
  </r>
  <r>
    <s v=""/>
    <n v="0"/>
    <s v="10016451A082982VC50"/>
    <s v="10016451A082982VC5018M24"/>
    <n v="1001645"/>
    <s v="1A08298"/>
    <s v="2VC50"/>
    <s v="18M24"/>
    <s v="YOUNG VERSACE"/>
    <s v="FW23"/>
    <s v="2023AI"/>
    <x v="1"/>
    <x v="1"/>
    <s v="RTW"/>
    <x v="10"/>
    <s v="T-SHIRT"/>
    <s v="EOS"/>
    <n v="0"/>
    <n v="1"/>
    <n v="1"/>
    <n v="0"/>
    <n v="0"/>
    <n v="0"/>
    <n v="0"/>
    <n v="2"/>
    <n v="0"/>
    <n v="145"/>
    <n v="145"/>
    <n v="0"/>
    <n v="0"/>
    <n v="0"/>
    <n v="0"/>
    <n v="290"/>
    <n v="2"/>
    <n v="145"/>
    <n v="290"/>
    <n v="24.650000000000002"/>
    <n v="49.300000000000004"/>
  </r>
  <r>
    <s v=""/>
    <n v="0"/>
    <s v="10016451A082982VC50"/>
    <s v="10016451A082982VC5024M"/>
    <n v="1001645"/>
    <s v="1A08298"/>
    <s v="2VC50"/>
    <s v="24M"/>
    <s v="YOUNG VERSACE"/>
    <s v="FW23"/>
    <s v="2023AI"/>
    <x v="1"/>
    <x v="1"/>
    <s v="RTW"/>
    <x v="10"/>
    <s v="T-SHIRT"/>
    <s v="EOS"/>
    <n v="0"/>
    <n v="2"/>
    <n v="1"/>
    <n v="0"/>
    <n v="0"/>
    <n v="0"/>
    <n v="0"/>
    <n v="3"/>
    <n v="0"/>
    <n v="290"/>
    <n v="145"/>
    <n v="0"/>
    <n v="0"/>
    <n v="0"/>
    <n v="0"/>
    <n v="435"/>
    <n v="3"/>
    <n v="145"/>
    <n v="435"/>
    <n v="24.650000000000002"/>
    <n v="73.95"/>
  </r>
  <r>
    <s v=""/>
    <n v="0"/>
    <s v="10016451A082982VC50"/>
    <s v="10016451A082982VC509-12M"/>
    <n v="1001645"/>
    <s v="1A08298"/>
    <s v="2VC50"/>
    <s v="9-12M"/>
    <s v="YOUNG VERSACE"/>
    <s v="FW23"/>
    <s v="2023AI"/>
    <x v="1"/>
    <x v="1"/>
    <s v="RTW"/>
    <x v="10"/>
    <s v="T-SHIRT"/>
    <s v="EOS"/>
    <n v="0"/>
    <n v="1"/>
    <n v="1"/>
    <n v="0"/>
    <n v="0"/>
    <n v="0"/>
    <n v="0"/>
    <n v="2"/>
    <n v="0"/>
    <n v="145"/>
    <n v="145"/>
    <n v="0"/>
    <n v="0"/>
    <n v="0"/>
    <n v="0"/>
    <n v="290"/>
    <n v="2"/>
    <n v="145"/>
    <n v="290"/>
    <n v="24.650000000000002"/>
    <n v="49.300000000000004"/>
  </r>
  <r>
    <s v=""/>
    <n v="0"/>
    <s v="10016451A082982VC50"/>
    <s v="10016451A082982VC5036M"/>
    <n v="1001645"/>
    <s v="1A08298"/>
    <s v="2VC50"/>
    <s v="36M"/>
    <s v="YOUNG VERSACE"/>
    <s v="FW23"/>
    <s v="2023AI"/>
    <x v="1"/>
    <x v="1"/>
    <s v="RTW"/>
    <x v="10"/>
    <s v="T-SHIRT"/>
    <s v="EOS"/>
    <n v="0"/>
    <n v="1"/>
    <n v="1"/>
    <n v="0"/>
    <n v="0"/>
    <n v="0"/>
    <n v="0"/>
    <n v="2"/>
    <n v="0"/>
    <n v="145"/>
    <n v="145"/>
    <n v="0"/>
    <n v="0"/>
    <n v="0"/>
    <n v="0"/>
    <n v="290"/>
    <n v="2"/>
    <n v="145"/>
    <n v="290"/>
    <n v="24.650000000000002"/>
    <n v="49.300000000000004"/>
  </r>
  <r>
    <s v="1006728_1A07565_2U500"/>
    <n v="1"/>
    <s v="10067281A075652U500"/>
    <s v="10067281A075652U5005A"/>
    <n v="1006728"/>
    <s v="1A07565"/>
    <s v="2U500"/>
    <s v="5A"/>
    <s v="YOUNG VERSACE"/>
    <s v="FW23"/>
    <s v="2023AI"/>
    <x v="1"/>
    <x v="1"/>
    <s v="RTW"/>
    <x v="13"/>
    <s v="BLOUSON"/>
    <s v="EOS"/>
    <n v="0"/>
    <n v="1"/>
    <n v="0"/>
    <n v="0"/>
    <n v="0"/>
    <n v="0"/>
    <n v="0"/>
    <n v="1"/>
    <n v="0"/>
    <n v="595"/>
    <n v="0"/>
    <n v="0"/>
    <n v="0"/>
    <n v="0"/>
    <n v="0"/>
    <n v="595"/>
    <n v="1"/>
    <n v="595"/>
    <n v="595"/>
    <n v="101.15"/>
    <n v="101.15"/>
  </r>
  <r>
    <s v=""/>
    <n v="0"/>
    <s v="10067281A075652U500"/>
    <s v="10067281A075652U5006A"/>
    <n v="1006728"/>
    <s v="1A07565"/>
    <s v="2U500"/>
    <s v="6A"/>
    <s v="YOUNG VERSACE"/>
    <s v="FW23"/>
    <s v="2023AI"/>
    <x v="1"/>
    <x v="1"/>
    <s v="RTW"/>
    <x v="13"/>
    <s v="BLOUSON"/>
    <s v="EOS"/>
    <n v="0"/>
    <n v="1"/>
    <n v="0"/>
    <n v="0"/>
    <n v="0"/>
    <n v="0"/>
    <n v="0"/>
    <n v="1"/>
    <n v="0"/>
    <n v="595"/>
    <n v="0"/>
    <n v="0"/>
    <n v="0"/>
    <n v="0"/>
    <n v="0"/>
    <n v="595"/>
    <n v="1"/>
    <n v="595"/>
    <n v="595"/>
    <n v="101.15"/>
    <n v="101.15"/>
  </r>
  <r>
    <s v=""/>
    <n v="0"/>
    <s v="10067281A075652U500"/>
    <s v="10067281A075652U5008A"/>
    <n v="1006728"/>
    <s v="1A07565"/>
    <s v="2U500"/>
    <s v="8A"/>
    <s v="YOUNG VERSACE"/>
    <s v="FW23"/>
    <s v="2023AI"/>
    <x v="1"/>
    <x v="1"/>
    <s v="RTW"/>
    <x v="13"/>
    <s v="BLOUSON"/>
    <s v="EOS"/>
    <n v="0"/>
    <n v="1"/>
    <n v="0"/>
    <n v="0"/>
    <n v="0"/>
    <n v="0"/>
    <n v="0"/>
    <n v="1"/>
    <n v="0"/>
    <n v="645"/>
    <n v="0"/>
    <n v="0"/>
    <n v="0"/>
    <n v="0"/>
    <n v="0"/>
    <n v="645"/>
    <n v="1"/>
    <n v="645"/>
    <n v="645"/>
    <n v="109.65"/>
    <n v="109.65"/>
  </r>
  <r>
    <s v=""/>
    <n v="0"/>
    <s v="10067281A075652U500"/>
    <s v="10067281A075652U50010A"/>
    <n v="1006728"/>
    <s v="1A07565"/>
    <s v="2U500"/>
    <s v="10A"/>
    <s v="YOUNG VERSACE"/>
    <s v="FW23"/>
    <s v="2023AI"/>
    <x v="1"/>
    <x v="1"/>
    <s v="RTW"/>
    <x v="13"/>
    <s v="BLOUSON"/>
    <s v="EOS"/>
    <n v="0"/>
    <n v="1"/>
    <n v="0"/>
    <n v="0"/>
    <n v="0"/>
    <n v="0"/>
    <n v="0"/>
    <n v="1"/>
    <n v="0"/>
    <n v="645"/>
    <n v="0"/>
    <n v="0"/>
    <n v="0"/>
    <n v="0"/>
    <n v="0"/>
    <n v="645"/>
    <n v="1"/>
    <n v="645"/>
    <n v="645"/>
    <n v="109.65"/>
    <n v="109.65"/>
  </r>
  <r>
    <s v="1011094_1A08057_6X330"/>
    <n v="1"/>
    <s v="10110941A080576X330"/>
    <s v="10110941A080576X3304A"/>
    <n v="1011094"/>
    <s v="1A08057"/>
    <s v="6X330"/>
    <s v="4A"/>
    <s v="YOUNG VERSACE"/>
    <s v="FW23"/>
    <s v="2023AI"/>
    <x v="1"/>
    <x v="1"/>
    <s v="RTW"/>
    <x v="13"/>
    <s v="BLOUSON"/>
    <s v="EOS"/>
    <n v="0"/>
    <n v="0"/>
    <n v="0"/>
    <n v="0"/>
    <n v="0"/>
    <n v="0"/>
    <n v="1"/>
    <n v="1"/>
    <n v="0"/>
    <n v="0"/>
    <n v="0"/>
    <n v="0"/>
    <n v="0"/>
    <n v="0"/>
    <n v="550"/>
    <n v="550"/>
    <n v="1"/>
    <n v="550"/>
    <n v="550"/>
    <n v="93.5"/>
    <n v="93.5"/>
  </r>
  <r>
    <s v=""/>
    <n v="0"/>
    <s v="10110941A080576X330"/>
    <s v="10110941A080576X3306A"/>
    <n v="1011094"/>
    <s v="1A08057"/>
    <s v="6X330"/>
    <s v="6A"/>
    <s v="YOUNG VERSACE"/>
    <s v="FW23"/>
    <s v="2023AI"/>
    <x v="1"/>
    <x v="1"/>
    <s v="RTW"/>
    <x v="13"/>
    <s v="BLOUSON"/>
    <s v="EOS"/>
    <n v="0"/>
    <n v="0"/>
    <n v="0"/>
    <n v="0"/>
    <n v="0"/>
    <n v="0"/>
    <n v="1"/>
    <n v="1"/>
    <n v="0"/>
    <n v="0"/>
    <n v="0"/>
    <n v="0"/>
    <n v="0"/>
    <n v="0"/>
    <n v="550"/>
    <n v="550"/>
    <n v="1"/>
    <n v="550"/>
    <n v="550"/>
    <n v="93.5"/>
    <n v="93.5"/>
  </r>
  <r>
    <s v=""/>
    <n v="0"/>
    <s v="10110941A080576X330"/>
    <s v="10110941A080576X3308A"/>
    <n v="1011094"/>
    <s v="1A08057"/>
    <s v="6X330"/>
    <s v="8A"/>
    <s v="YOUNG VERSACE"/>
    <s v="FW23"/>
    <s v="2023AI"/>
    <x v="1"/>
    <x v="1"/>
    <s v="RTW"/>
    <x v="13"/>
    <s v="BLOUSON"/>
    <s v="EOS"/>
    <n v="0"/>
    <n v="0"/>
    <n v="0"/>
    <n v="0"/>
    <n v="0"/>
    <n v="0"/>
    <n v="2"/>
    <n v="2"/>
    <n v="0"/>
    <n v="0"/>
    <n v="0"/>
    <n v="0"/>
    <n v="0"/>
    <n v="0"/>
    <n v="1200"/>
    <n v="1200"/>
    <n v="2"/>
    <n v="600"/>
    <n v="1200"/>
    <n v="102.00000000000001"/>
    <n v="204.00000000000003"/>
  </r>
  <r>
    <s v=""/>
    <n v="0"/>
    <s v="10110941A080576X330"/>
    <s v="10110941A080576X33014A"/>
    <n v="1011094"/>
    <s v="1A08057"/>
    <s v="6X330"/>
    <s v="14A"/>
    <s v="YOUNG VERSACE"/>
    <s v="FW23"/>
    <s v="2023AI"/>
    <x v="1"/>
    <x v="1"/>
    <s v="RTW"/>
    <x v="13"/>
    <s v="BLOUSON"/>
    <s v="EOS"/>
    <n v="0"/>
    <n v="0"/>
    <n v="0"/>
    <n v="0"/>
    <n v="0"/>
    <n v="0"/>
    <n v="1"/>
    <n v="1"/>
    <n v="0"/>
    <n v="0"/>
    <n v="0"/>
    <n v="0"/>
    <n v="0"/>
    <n v="0"/>
    <n v="600"/>
    <n v="600"/>
    <n v="1"/>
    <n v="600"/>
    <n v="600"/>
    <n v="102.00000000000001"/>
    <n v="102.00000000000001"/>
  </r>
  <r>
    <s v="1011361_1A07567_2U840"/>
    <n v="1"/>
    <s v="10113611A075672U840"/>
    <s v="10113611A075672U8405A"/>
    <n v="1011361"/>
    <s v="1A07567"/>
    <s v="2U840"/>
    <s v="5A"/>
    <s v="YOUNG VERSACE"/>
    <s v="FW23"/>
    <s v="2023AI"/>
    <x v="1"/>
    <x v="1"/>
    <s v="RTW"/>
    <x v="13"/>
    <s v="BLOUSON"/>
    <s v="EOS"/>
    <n v="0"/>
    <n v="0"/>
    <n v="0"/>
    <n v="0"/>
    <n v="0"/>
    <n v="0"/>
    <n v="1"/>
    <n v="1"/>
    <n v="0"/>
    <n v="0"/>
    <n v="0"/>
    <n v="0"/>
    <n v="0"/>
    <n v="0"/>
    <n v="550"/>
    <n v="550"/>
    <n v="1"/>
    <n v="550"/>
    <n v="550"/>
    <n v="93.5"/>
    <n v="93.5"/>
  </r>
  <r>
    <s v=""/>
    <n v="0"/>
    <s v="10113611A075672U840"/>
    <s v="10113611A075672U8408A"/>
    <n v="1011361"/>
    <s v="1A07567"/>
    <s v="2U840"/>
    <s v="8A"/>
    <s v="YOUNG VERSACE"/>
    <s v="FW23"/>
    <s v="2023AI"/>
    <x v="1"/>
    <x v="1"/>
    <s v="RTW"/>
    <x v="13"/>
    <s v="BLOUSON"/>
    <s v="EOS"/>
    <n v="0"/>
    <n v="0"/>
    <n v="0"/>
    <n v="0"/>
    <n v="0"/>
    <n v="0"/>
    <n v="1"/>
    <n v="1"/>
    <n v="0"/>
    <n v="0"/>
    <n v="0"/>
    <n v="0"/>
    <n v="0"/>
    <n v="0"/>
    <n v="600"/>
    <n v="600"/>
    <n v="1"/>
    <n v="600"/>
    <n v="600"/>
    <n v="102.00000000000001"/>
    <n v="102.00000000000001"/>
  </r>
  <r>
    <s v=""/>
    <n v="0"/>
    <s v="10113611A075672U840"/>
    <s v="10113611A075672U84012A"/>
    <n v="1011361"/>
    <s v="1A07567"/>
    <s v="2U840"/>
    <s v="12A"/>
    <s v="YOUNG VERSACE"/>
    <s v="FW23"/>
    <s v="2023AI"/>
    <x v="1"/>
    <x v="1"/>
    <s v="RTW"/>
    <x v="13"/>
    <s v="BLOUSON"/>
    <s v="EOS"/>
    <n v="0"/>
    <n v="0"/>
    <n v="0"/>
    <n v="0"/>
    <n v="0"/>
    <n v="0"/>
    <n v="1"/>
    <n v="1"/>
    <n v="0"/>
    <n v="0"/>
    <n v="0"/>
    <n v="0"/>
    <n v="0"/>
    <n v="0"/>
    <n v="600"/>
    <n v="600"/>
    <n v="1"/>
    <n v="600"/>
    <n v="600"/>
    <n v="102.00000000000001"/>
    <n v="102.00000000000001"/>
  </r>
  <r>
    <s v="1012033_1A08799_1B000"/>
    <n v="1"/>
    <s v="10120331A087991B000"/>
    <s v="10120331A087991B00010A"/>
    <n v="1012033"/>
    <s v="1A08799"/>
    <s v="1B000"/>
    <s v="10A"/>
    <s v="YOUNG VERSACE"/>
    <s v="FW23"/>
    <s v="2023AI"/>
    <x v="1"/>
    <x v="1"/>
    <s v="RTW"/>
    <x v="13"/>
    <s v="BLOUSON"/>
    <s v="EOS"/>
    <n v="0"/>
    <n v="1"/>
    <n v="0"/>
    <n v="0"/>
    <n v="0"/>
    <n v="0"/>
    <n v="0"/>
    <n v="1"/>
    <n v="0"/>
    <n v="700"/>
    <n v="0"/>
    <n v="0"/>
    <n v="0"/>
    <n v="0"/>
    <n v="0"/>
    <n v="700"/>
    <n v="1"/>
    <n v="700"/>
    <n v="700"/>
    <n v="119.00000000000001"/>
    <n v="119.00000000000001"/>
  </r>
  <r>
    <s v="1011367_1A03401_1B000"/>
    <n v="1"/>
    <s v="10113671A034011B000"/>
    <s v="10113671A034011B0004A"/>
    <n v="1011367"/>
    <s v="1A03401"/>
    <s v="1B000"/>
    <s v="4A"/>
    <s v="YOUNG VERSACE"/>
    <s v="FW23"/>
    <s v="2023AI"/>
    <x v="1"/>
    <x v="1"/>
    <s v="RTW"/>
    <x v="14"/>
    <s v="LONG PANTS"/>
    <s v="EOS"/>
    <n v="0"/>
    <n v="1"/>
    <n v="0"/>
    <n v="0"/>
    <n v="0"/>
    <n v="0"/>
    <n v="0"/>
    <n v="1"/>
    <n v="0"/>
    <n v="250"/>
    <n v="0"/>
    <n v="0"/>
    <n v="0"/>
    <n v="0"/>
    <n v="0"/>
    <n v="250"/>
    <n v="1"/>
    <n v="250"/>
    <n v="250"/>
    <n v="42.5"/>
    <n v="42.5"/>
  </r>
  <r>
    <s v=""/>
    <n v="0"/>
    <s v="10113671A034011B000"/>
    <s v="10113671A034011B0005A"/>
    <n v="1011367"/>
    <s v="1A03401"/>
    <s v="1B000"/>
    <s v="5A"/>
    <s v="YOUNG VERSACE"/>
    <s v="FW23"/>
    <s v="2023AI"/>
    <x v="1"/>
    <x v="1"/>
    <s v="RTW"/>
    <x v="14"/>
    <s v="LONG PANTS"/>
    <s v="EOS"/>
    <n v="0"/>
    <n v="1"/>
    <n v="0"/>
    <n v="0"/>
    <n v="0"/>
    <n v="0"/>
    <n v="0"/>
    <n v="1"/>
    <n v="0"/>
    <n v="250"/>
    <n v="0"/>
    <n v="0"/>
    <n v="0"/>
    <n v="0"/>
    <n v="0"/>
    <n v="250"/>
    <n v="1"/>
    <n v="250"/>
    <n v="250"/>
    <n v="42.5"/>
    <n v="42.5"/>
  </r>
  <r>
    <s v="1003040_1A02158_2B130"/>
    <n v="1"/>
    <s v="10030401A021582B130"/>
    <s v="10030401A021582B13012M18"/>
    <n v="1003040"/>
    <s v="1A02158"/>
    <s v="2B130"/>
    <s v="12M18"/>
    <s v="YOUNG VERSACE"/>
    <s v="FW22&amp;Before"/>
    <s v="2022AI"/>
    <x v="1"/>
    <x v="1"/>
    <s v="RTW"/>
    <x v="14"/>
    <s v="SHORT PANTS"/>
    <s v="EOS"/>
    <n v="1"/>
    <n v="0"/>
    <n v="0"/>
    <n v="0"/>
    <n v="0"/>
    <n v="0"/>
    <n v="0"/>
    <n v="1"/>
    <n v="195"/>
    <n v="0"/>
    <n v="0"/>
    <n v="0"/>
    <n v="0"/>
    <n v="0"/>
    <n v="0"/>
    <n v="195"/>
    <n v="1"/>
    <n v="195"/>
    <n v="195"/>
    <n v="33.150000000000006"/>
    <n v="33.150000000000006"/>
  </r>
  <r>
    <s v="1007799_1A05557_5G430"/>
    <n v="1"/>
    <s v="10077991A055575G430"/>
    <s v="10077991A055575G4308A"/>
    <n v="1007799"/>
    <s v="1A05557"/>
    <s v="5G430"/>
    <s v="8A"/>
    <s v="YOUNG VERSACE"/>
    <s v="SS23"/>
    <s v="2023PE"/>
    <x v="1"/>
    <x v="1"/>
    <s v="RTW"/>
    <x v="14"/>
    <s v="SHORT PANTS"/>
    <s v="EOS"/>
    <n v="0"/>
    <n v="0"/>
    <n v="0"/>
    <n v="0"/>
    <n v="0"/>
    <n v="1"/>
    <n v="0"/>
    <n v="1"/>
    <n v="0"/>
    <n v="0"/>
    <n v="0"/>
    <n v="0"/>
    <n v="0"/>
    <n v="270"/>
    <n v="0"/>
    <n v="270"/>
    <n v="1"/>
    <n v="270"/>
    <n v="270"/>
    <n v="45.900000000000006"/>
    <n v="45.900000000000006"/>
  </r>
  <r>
    <s v=""/>
    <n v="0"/>
    <s v="10077991A055575G430"/>
    <s v="10077991A055575G43012A"/>
    <n v="1007799"/>
    <s v="1A05557"/>
    <s v="5G430"/>
    <s v="12A"/>
    <s v="YOUNG VERSACE"/>
    <s v="SS23"/>
    <s v="2023PE"/>
    <x v="1"/>
    <x v="1"/>
    <s v="RTW"/>
    <x v="14"/>
    <s v="SHORT PANTS"/>
    <s v="EOS"/>
    <n v="0"/>
    <n v="0"/>
    <n v="1"/>
    <n v="0"/>
    <n v="0"/>
    <n v="0"/>
    <n v="0"/>
    <n v="1"/>
    <n v="0"/>
    <n v="0"/>
    <n v="270"/>
    <n v="0"/>
    <n v="0"/>
    <n v="0"/>
    <n v="0"/>
    <n v="270"/>
    <n v="1"/>
    <n v="270"/>
    <n v="270"/>
    <n v="45.900000000000006"/>
    <n v="45.900000000000006"/>
  </r>
  <r>
    <s v=""/>
    <n v="0"/>
    <s v="10077991A055575G430"/>
    <s v="10077991A055575G43014A"/>
    <n v="1007799"/>
    <s v="1A05557"/>
    <s v="5G430"/>
    <s v="14A"/>
    <s v="YOUNG VERSACE"/>
    <s v="SS23"/>
    <s v="2023PE"/>
    <x v="1"/>
    <x v="1"/>
    <s v="RTW"/>
    <x v="14"/>
    <s v="SHORT PANTS"/>
    <s v="EOS"/>
    <n v="0"/>
    <n v="0"/>
    <n v="0"/>
    <n v="0"/>
    <n v="0"/>
    <n v="1"/>
    <n v="0"/>
    <n v="1"/>
    <n v="0"/>
    <n v="0"/>
    <n v="0"/>
    <n v="0"/>
    <n v="0"/>
    <n v="270"/>
    <n v="0"/>
    <n v="270"/>
    <n v="1"/>
    <n v="270"/>
    <n v="270"/>
    <n v="45.900000000000006"/>
    <n v="45.900000000000006"/>
  </r>
  <r>
    <s v="1005249_1A05550_5Y010"/>
    <n v="1"/>
    <s v="10052491A055505Y010"/>
    <s v="10052491A055505Y01014A"/>
    <n v="1005249"/>
    <s v="1A05550"/>
    <s v="5Y010"/>
    <s v="14A"/>
    <s v="YOUNG VERSACE"/>
    <s v="SS23"/>
    <s v="2023PE"/>
    <x v="1"/>
    <x v="1"/>
    <s v="RTW"/>
    <x v="14"/>
    <s v="SHORT PANTS"/>
    <s v="EOS"/>
    <n v="0"/>
    <n v="0"/>
    <n v="0"/>
    <n v="0"/>
    <n v="0"/>
    <n v="1"/>
    <n v="0"/>
    <n v="1"/>
    <n v="0"/>
    <n v="0"/>
    <n v="0"/>
    <n v="0"/>
    <n v="0"/>
    <n v="380"/>
    <n v="0"/>
    <n v="380"/>
    <n v="1"/>
    <n v="380"/>
    <n v="380"/>
    <n v="64.600000000000009"/>
    <n v="64.600000000000009"/>
  </r>
  <r>
    <s v="1005249_1A07282_5G540"/>
    <n v="1"/>
    <s v="10052491A072825G540"/>
    <s v="10052491A072825G54010A"/>
    <n v="1005249"/>
    <s v="1A07282"/>
    <s v="5G540"/>
    <s v="10A"/>
    <s v="YOUNG VERSACE"/>
    <s v="SS23"/>
    <s v="2023PE"/>
    <x v="1"/>
    <x v="1"/>
    <s v="RTW"/>
    <x v="14"/>
    <s v="SHORT PANTS"/>
    <s v="EOS"/>
    <n v="0"/>
    <n v="0"/>
    <n v="0"/>
    <n v="0"/>
    <n v="0"/>
    <n v="1"/>
    <n v="0"/>
    <n v="1"/>
    <n v="0"/>
    <n v="0"/>
    <n v="0"/>
    <n v="0"/>
    <n v="0"/>
    <n v="400"/>
    <n v="0"/>
    <n v="400"/>
    <n v="1"/>
    <n v="400"/>
    <n v="400"/>
    <n v="68"/>
    <n v="68"/>
  </r>
  <r>
    <s v=""/>
    <n v="0"/>
    <s v="10052491A072825G540"/>
    <s v="10052491A072825G54012A"/>
    <n v="1005249"/>
    <s v="1A07282"/>
    <s v="5G540"/>
    <s v="12A"/>
    <s v="YOUNG VERSACE"/>
    <s v="SS23"/>
    <s v="2023PE"/>
    <x v="1"/>
    <x v="1"/>
    <s v="RTW"/>
    <x v="14"/>
    <s v="SHORT PANTS"/>
    <s v="EOS"/>
    <n v="0"/>
    <n v="0"/>
    <n v="0"/>
    <n v="0"/>
    <n v="0"/>
    <n v="1"/>
    <n v="0"/>
    <n v="1"/>
    <n v="0"/>
    <n v="0"/>
    <n v="0"/>
    <n v="0"/>
    <n v="0"/>
    <n v="400"/>
    <n v="0"/>
    <n v="400"/>
    <n v="1"/>
    <n v="400"/>
    <n v="400"/>
    <n v="68"/>
    <n v="68"/>
  </r>
  <r>
    <s v="1009118_1A05557_5G430"/>
    <n v="1"/>
    <s v="10091181A055575G430"/>
    <s v="10091181A055575G43018M24"/>
    <n v="1009118"/>
    <s v="1A05557"/>
    <s v="5G430"/>
    <s v="18M24"/>
    <s v="YOUNG VERSACE"/>
    <s v="SS23"/>
    <s v="2023PE"/>
    <x v="1"/>
    <x v="1"/>
    <s v="RTW"/>
    <x v="14"/>
    <s v="SHORT PANTS"/>
    <s v="EOS"/>
    <n v="0"/>
    <n v="0"/>
    <n v="0"/>
    <n v="0"/>
    <n v="0"/>
    <n v="1"/>
    <n v="0"/>
    <n v="1"/>
    <n v="0"/>
    <n v="0"/>
    <n v="0"/>
    <n v="0"/>
    <n v="0"/>
    <n v="205"/>
    <n v="0"/>
    <n v="205"/>
    <n v="1"/>
    <n v="205"/>
    <n v="205"/>
    <n v="34.85"/>
    <n v="34.85"/>
  </r>
  <r>
    <s v=""/>
    <n v="0"/>
    <s v="10091181A055575G430"/>
    <s v="10091181A055575G43024M"/>
    <n v="1009118"/>
    <s v="1A05557"/>
    <s v="5G430"/>
    <s v="24M"/>
    <s v="YOUNG VERSACE"/>
    <s v="SS23"/>
    <s v="2023PE"/>
    <x v="1"/>
    <x v="1"/>
    <s v="RTW"/>
    <x v="14"/>
    <s v="SHORT PANTS"/>
    <s v="EOS"/>
    <n v="0"/>
    <n v="0"/>
    <n v="0"/>
    <n v="0"/>
    <n v="0"/>
    <n v="1"/>
    <n v="0"/>
    <n v="1"/>
    <n v="0"/>
    <n v="0"/>
    <n v="0"/>
    <n v="0"/>
    <n v="0"/>
    <n v="205"/>
    <n v="0"/>
    <n v="205"/>
    <n v="1"/>
    <n v="205"/>
    <n v="205"/>
    <n v="34.85"/>
    <n v="34.85"/>
  </r>
  <r>
    <s v="1005249_1A10604_5X520"/>
    <n v="1"/>
    <s v="10052491A106045X520"/>
    <s v="10052491A106045X5206A"/>
    <n v="1005249"/>
    <s v="1A10604"/>
    <s v="5X520"/>
    <s v="6A"/>
    <s v="YOUNG VERSACE"/>
    <s v="SS24"/>
    <s v="2024PE"/>
    <x v="1"/>
    <x v="1"/>
    <s v="RTW"/>
    <x v="14"/>
    <s v="SHORT PANTS"/>
    <s v="EOS"/>
    <n v="0"/>
    <n v="0"/>
    <n v="0"/>
    <n v="0"/>
    <n v="0"/>
    <n v="0"/>
    <n v="1"/>
    <n v="1"/>
    <n v="0"/>
    <n v="0"/>
    <n v="0"/>
    <n v="0"/>
    <n v="0"/>
    <n v="0"/>
    <n v="380"/>
    <n v="380"/>
    <n v="1"/>
    <n v="380"/>
    <n v="380"/>
    <n v="64.600000000000009"/>
    <n v="64.600000000000009"/>
  </r>
  <r>
    <s v=""/>
    <n v="0"/>
    <s v="10052491A106045X520"/>
    <s v="10052491A106045X5208A"/>
    <n v="1005249"/>
    <s v="1A10604"/>
    <s v="5X520"/>
    <s v="8A"/>
    <s v="YOUNG VERSACE"/>
    <s v="SS24"/>
    <s v="2024PE"/>
    <x v="1"/>
    <x v="1"/>
    <s v="RTW"/>
    <x v="14"/>
    <s v="SHORT PANTS"/>
    <s v="EOS"/>
    <n v="0"/>
    <n v="0"/>
    <n v="0"/>
    <n v="0"/>
    <n v="0"/>
    <n v="0"/>
    <n v="1"/>
    <n v="1"/>
    <n v="0"/>
    <n v="0"/>
    <n v="0"/>
    <n v="0"/>
    <n v="0"/>
    <n v="0"/>
    <n v="400"/>
    <n v="400"/>
    <n v="1"/>
    <n v="400"/>
    <n v="400"/>
    <n v="68"/>
    <n v="68"/>
  </r>
  <r>
    <s v=""/>
    <n v="0"/>
    <s v="10052491A106045X520"/>
    <s v="10052491A106045X52010A"/>
    <n v="1005249"/>
    <s v="1A10604"/>
    <s v="5X520"/>
    <s v="10A"/>
    <s v="YOUNG VERSACE"/>
    <s v="SS24"/>
    <s v="2024PE"/>
    <x v="1"/>
    <x v="1"/>
    <s v="RTW"/>
    <x v="14"/>
    <s v="SHORT PANTS"/>
    <s v="EOS"/>
    <n v="0"/>
    <n v="0"/>
    <n v="0"/>
    <n v="0"/>
    <n v="0"/>
    <n v="0"/>
    <n v="1"/>
    <n v="1"/>
    <n v="0"/>
    <n v="0"/>
    <n v="0"/>
    <n v="0"/>
    <n v="0"/>
    <n v="0"/>
    <n v="400"/>
    <n v="400"/>
    <n v="1"/>
    <n v="400"/>
    <n v="400"/>
    <n v="68"/>
    <n v="68"/>
  </r>
  <r>
    <s v=""/>
    <n v="0"/>
    <s v="10052491A106045X520"/>
    <s v="10052491A106045X52012A"/>
    <n v="1005249"/>
    <s v="1A10604"/>
    <s v="5X520"/>
    <s v="12A"/>
    <s v="YOUNG VERSACE"/>
    <s v="SS24"/>
    <s v="2024PE"/>
    <x v="1"/>
    <x v="1"/>
    <s v="RTW"/>
    <x v="14"/>
    <s v="SHORT PANTS"/>
    <s v="EOS"/>
    <n v="0"/>
    <n v="0"/>
    <n v="0"/>
    <n v="0"/>
    <n v="0"/>
    <n v="0"/>
    <n v="1"/>
    <n v="1"/>
    <n v="0"/>
    <n v="0"/>
    <n v="0"/>
    <n v="0"/>
    <n v="0"/>
    <n v="0"/>
    <n v="400"/>
    <n v="400"/>
    <n v="1"/>
    <n v="400"/>
    <n v="400"/>
    <n v="68"/>
    <n v="68"/>
  </r>
  <r>
    <s v="1005249_1A10625_5X460"/>
    <n v="1"/>
    <s v="10052491A106255X460"/>
    <s v="10052491A106255X4606A"/>
    <n v="1005249"/>
    <s v="1A10625"/>
    <s v="5X460"/>
    <s v="6A"/>
    <s v="YOUNG VERSACE"/>
    <s v="SS24"/>
    <s v="2024PE"/>
    <x v="1"/>
    <x v="1"/>
    <s v="RTW"/>
    <x v="14"/>
    <s v="SHORT PANTS"/>
    <s v="EOS"/>
    <n v="0"/>
    <n v="0"/>
    <n v="0"/>
    <n v="0"/>
    <n v="0"/>
    <n v="0"/>
    <n v="1"/>
    <n v="1"/>
    <n v="0"/>
    <n v="0"/>
    <n v="0"/>
    <n v="0"/>
    <n v="0"/>
    <n v="0"/>
    <n v="240"/>
    <n v="240"/>
    <n v="1"/>
    <n v="240"/>
    <n v="240"/>
    <n v="40.800000000000004"/>
    <n v="40.800000000000004"/>
  </r>
  <r>
    <s v=""/>
    <n v="0"/>
    <s v="10052491A106255X460"/>
    <s v="10052491A106255X4608A"/>
    <n v="1005249"/>
    <s v="1A10625"/>
    <s v="5X460"/>
    <s v="8A"/>
    <s v="YOUNG VERSACE"/>
    <s v="SS24"/>
    <s v="2024PE"/>
    <x v="1"/>
    <x v="1"/>
    <s v="RTW"/>
    <x v="14"/>
    <s v="SHORT PANTS"/>
    <s v="EOS"/>
    <n v="0"/>
    <n v="0"/>
    <n v="0"/>
    <n v="0"/>
    <n v="0"/>
    <n v="0"/>
    <n v="1"/>
    <n v="1"/>
    <n v="0"/>
    <n v="0"/>
    <n v="0"/>
    <n v="0"/>
    <n v="0"/>
    <n v="0"/>
    <n v="260"/>
    <n v="260"/>
    <n v="1"/>
    <n v="260"/>
    <n v="260"/>
    <n v="44.2"/>
    <n v="44.2"/>
  </r>
  <r>
    <s v=""/>
    <n v="0"/>
    <s v="10052491A106255X460"/>
    <s v="10052491A106255X46010A"/>
    <n v="1005249"/>
    <s v="1A10625"/>
    <s v="5X460"/>
    <s v="10A"/>
    <s v="YOUNG VERSACE"/>
    <s v="SS24"/>
    <s v="2024PE"/>
    <x v="1"/>
    <x v="1"/>
    <s v="RTW"/>
    <x v="14"/>
    <s v="SHORT PANTS"/>
    <s v="EOS"/>
    <n v="0"/>
    <n v="0"/>
    <n v="0"/>
    <n v="0"/>
    <n v="0"/>
    <n v="0"/>
    <n v="1"/>
    <n v="1"/>
    <n v="0"/>
    <n v="0"/>
    <n v="0"/>
    <n v="0"/>
    <n v="0"/>
    <n v="0"/>
    <n v="260"/>
    <n v="260"/>
    <n v="1"/>
    <n v="260"/>
    <n v="260"/>
    <n v="44.2"/>
    <n v="44.2"/>
  </r>
  <r>
    <s v=""/>
    <n v="0"/>
    <s v="10052491A106255X460"/>
    <s v="10052491A106255X46012A"/>
    <n v="1005249"/>
    <s v="1A10625"/>
    <s v="5X460"/>
    <s v="12A"/>
    <s v="YOUNG VERSACE"/>
    <s v="SS24"/>
    <s v="2024PE"/>
    <x v="1"/>
    <x v="1"/>
    <s v="RTW"/>
    <x v="14"/>
    <s v="SHORT PANTS"/>
    <s v="EOS"/>
    <n v="0"/>
    <n v="0"/>
    <n v="0"/>
    <n v="0"/>
    <n v="0"/>
    <n v="0"/>
    <n v="1"/>
    <n v="1"/>
    <n v="0"/>
    <n v="0"/>
    <n v="0"/>
    <n v="0"/>
    <n v="0"/>
    <n v="0"/>
    <n v="260"/>
    <n v="260"/>
    <n v="1"/>
    <n v="260"/>
    <n v="260"/>
    <n v="44.2"/>
    <n v="44.2"/>
  </r>
  <r>
    <s v="1009026_1A06498_1U180"/>
    <n v="1"/>
    <s v="10090261A064981U180"/>
    <s v="10090261A064981U18014A"/>
    <n v="1009026"/>
    <s v="1A06498"/>
    <s v="1U180"/>
    <s v="14A"/>
    <s v="YOUNG VERSACE"/>
    <s v="SS24"/>
    <s v="2024PE"/>
    <x v="1"/>
    <x v="1"/>
    <s v="RTW"/>
    <x v="14"/>
    <s v="SHORT PANTS"/>
    <s v="EOS"/>
    <n v="0"/>
    <n v="0"/>
    <n v="0"/>
    <n v="0"/>
    <n v="0"/>
    <n v="0"/>
    <n v="1"/>
    <n v="1"/>
    <n v="0"/>
    <n v="0"/>
    <n v="0"/>
    <n v="0"/>
    <n v="0"/>
    <n v="0"/>
    <n v="270"/>
    <n v="270"/>
    <n v="1"/>
    <n v="270"/>
    <n v="270"/>
    <n v="45.900000000000006"/>
    <n v="45.900000000000006"/>
  </r>
  <r>
    <s v="1013819_1A09209_1U830"/>
    <n v="1"/>
    <s v="10138191A092091U830"/>
    <s v="10138191A092091U83014A"/>
    <n v="1013819"/>
    <s v="1A09209"/>
    <s v="1U830"/>
    <s v="14A"/>
    <s v="YOUNG VERSACE"/>
    <s v="SS24"/>
    <s v="2024PE"/>
    <x v="1"/>
    <x v="1"/>
    <s v="RTW"/>
    <x v="14"/>
    <s v="SHORT PANTS"/>
    <s v="EOS"/>
    <n v="0"/>
    <n v="0"/>
    <n v="0"/>
    <n v="0"/>
    <n v="0"/>
    <n v="0"/>
    <n v="1"/>
    <n v="1"/>
    <n v="0"/>
    <n v="0"/>
    <n v="0"/>
    <n v="0"/>
    <n v="0"/>
    <n v="0"/>
    <n v="215"/>
    <n v="215"/>
    <n v="1"/>
    <n v="215"/>
    <n v="215"/>
    <n v="36.550000000000004"/>
    <n v="36.550000000000004"/>
  </r>
  <r>
    <s v="1013819_1A09209_1K020"/>
    <n v="1"/>
    <s v="10138191A092091K020"/>
    <s v="10138191A092091K0206A"/>
    <n v="1013819"/>
    <s v="1A09209"/>
    <s v="1K020"/>
    <s v="6A"/>
    <s v="YOUNG VERSACE"/>
    <s v="SS24"/>
    <s v="2024PE"/>
    <x v="1"/>
    <x v="1"/>
    <s v="RTW"/>
    <x v="14"/>
    <s v="SHORT PANTS"/>
    <s v="EOS"/>
    <n v="0"/>
    <n v="0"/>
    <n v="0"/>
    <n v="0"/>
    <n v="0"/>
    <n v="0"/>
    <n v="1"/>
    <n v="1"/>
    <n v="0"/>
    <n v="0"/>
    <n v="0"/>
    <n v="0"/>
    <n v="0"/>
    <n v="0"/>
    <n v="195"/>
    <n v="195"/>
    <n v="1"/>
    <n v="195"/>
    <n v="195"/>
    <n v="33.150000000000006"/>
    <n v="33.150000000000006"/>
  </r>
  <r>
    <s v=""/>
    <n v="0"/>
    <s v="10138191A092091K020"/>
    <s v="10138191A092091K0208A"/>
    <n v="1013819"/>
    <s v="1A09209"/>
    <s v="1K020"/>
    <s v="8A"/>
    <s v="YOUNG VERSACE"/>
    <s v="SS24"/>
    <s v="2024PE"/>
    <x v="1"/>
    <x v="1"/>
    <s v="RTW"/>
    <x v="14"/>
    <s v="SHORT PANTS"/>
    <s v="EOS"/>
    <n v="0"/>
    <n v="0"/>
    <n v="0"/>
    <n v="0"/>
    <n v="0"/>
    <n v="0"/>
    <n v="1"/>
    <n v="1"/>
    <n v="0"/>
    <n v="0"/>
    <n v="0"/>
    <n v="0"/>
    <n v="0"/>
    <n v="0"/>
    <n v="215"/>
    <n v="215"/>
    <n v="1"/>
    <n v="215"/>
    <n v="215"/>
    <n v="36.550000000000004"/>
    <n v="36.550000000000004"/>
  </r>
  <r>
    <s v=""/>
    <n v="0"/>
    <s v="10138191A092091K020"/>
    <s v="10138191A092091K02010A"/>
    <n v="1013819"/>
    <s v="1A09209"/>
    <s v="1K020"/>
    <s v="10A"/>
    <s v="YOUNG VERSACE"/>
    <s v="SS24"/>
    <s v="2024PE"/>
    <x v="1"/>
    <x v="1"/>
    <s v="RTW"/>
    <x v="14"/>
    <s v="SHORT PANTS"/>
    <s v="EOS"/>
    <n v="0"/>
    <n v="0"/>
    <n v="0"/>
    <n v="0"/>
    <n v="0"/>
    <n v="0"/>
    <n v="1"/>
    <n v="1"/>
    <n v="0"/>
    <n v="0"/>
    <n v="0"/>
    <n v="0"/>
    <n v="0"/>
    <n v="0"/>
    <n v="215"/>
    <n v="215"/>
    <n v="1"/>
    <n v="215"/>
    <n v="215"/>
    <n v="36.550000000000004"/>
    <n v="36.550000000000004"/>
  </r>
  <r>
    <s v=""/>
    <n v="0"/>
    <s v="10138191A092091K020"/>
    <s v="10138191A092091K02014A"/>
    <n v="1013819"/>
    <s v="1A09209"/>
    <s v="1K020"/>
    <s v="14A"/>
    <s v="YOUNG VERSACE"/>
    <s v="SS24"/>
    <s v="2024PE"/>
    <x v="1"/>
    <x v="1"/>
    <s v="RTW"/>
    <x v="14"/>
    <s v="SHORT PANTS"/>
    <s v="EOS"/>
    <n v="0"/>
    <n v="0"/>
    <n v="0"/>
    <n v="0"/>
    <n v="0"/>
    <n v="0"/>
    <n v="1"/>
    <n v="1"/>
    <n v="0"/>
    <n v="0"/>
    <n v="0"/>
    <n v="0"/>
    <n v="0"/>
    <n v="0"/>
    <n v="215"/>
    <n v="215"/>
    <n v="1"/>
    <n v="215"/>
    <n v="215"/>
    <n v="36.550000000000004"/>
    <n v="36.550000000000004"/>
  </r>
  <r>
    <s v="1013821_1A09725_5K380"/>
    <n v="1"/>
    <s v="10138211A097255K380"/>
    <s v="10138211A097255K3804A"/>
    <n v="1013821"/>
    <s v="1A09725"/>
    <s v="5K380"/>
    <s v="4A"/>
    <s v="YOUNG VERSACE"/>
    <s v="SS24"/>
    <s v="2024PE"/>
    <x v="1"/>
    <x v="1"/>
    <s v="RTW"/>
    <x v="14"/>
    <s v="SHORT PANTS"/>
    <s v="EOS"/>
    <n v="0"/>
    <n v="0"/>
    <n v="0"/>
    <n v="0"/>
    <n v="0"/>
    <n v="0"/>
    <n v="1"/>
    <n v="1"/>
    <n v="0"/>
    <n v="0"/>
    <n v="0"/>
    <n v="0"/>
    <n v="0"/>
    <n v="0"/>
    <n v="350"/>
    <n v="350"/>
    <n v="1"/>
    <n v="350"/>
    <n v="350"/>
    <n v="59.500000000000007"/>
    <n v="59.500000000000007"/>
  </r>
  <r>
    <s v=""/>
    <n v="0"/>
    <s v="10138211A097255K380"/>
    <s v="10138211A097255K3805A"/>
    <n v="1013821"/>
    <s v="1A09725"/>
    <s v="5K380"/>
    <s v="5A"/>
    <s v="YOUNG VERSACE"/>
    <s v="SS24"/>
    <s v="2024PE"/>
    <x v="1"/>
    <x v="1"/>
    <s v="RTW"/>
    <x v="14"/>
    <s v="SHORT PANTS"/>
    <s v="EOS"/>
    <n v="0"/>
    <n v="0"/>
    <n v="0"/>
    <n v="0"/>
    <n v="0"/>
    <n v="0"/>
    <n v="1"/>
    <n v="1"/>
    <n v="0"/>
    <n v="0"/>
    <n v="0"/>
    <n v="0"/>
    <n v="0"/>
    <n v="0"/>
    <n v="350"/>
    <n v="350"/>
    <n v="1"/>
    <n v="350"/>
    <n v="350"/>
    <n v="59.500000000000007"/>
    <n v="59.500000000000007"/>
  </r>
  <r>
    <s v=""/>
    <n v="0"/>
    <s v="10138211A097255K380"/>
    <s v="10138211A097255K38014A"/>
    <n v="1013821"/>
    <s v="1A09725"/>
    <s v="5K380"/>
    <s v="14A"/>
    <s v="YOUNG VERSACE"/>
    <s v="SS24"/>
    <s v="2024PE"/>
    <x v="1"/>
    <x v="1"/>
    <s v="RTW"/>
    <x v="14"/>
    <s v="SHORT PANTS"/>
    <s v="EOS"/>
    <n v="0"/>
    <n v="0"/>
    <n v="0"/>
    <n v="0"/>
    <n v="0"/>
    <n v="0"/>
    <n v="2"/>
    <n v="2"/>
    <n v="0"/>
    <n v="0"/>
    <n v="0"/>
    <n v="0"/>
    <n v="0"/>
    <n v="0"/>
    <n v="740"/>
    <n v="740"/>
    <n v="2"/>
    <n v="370"/>
    <n v="740"/>
    <n v="62.900000000000006"/>
    <n v="125.80000000000001"/>
  </r>
  <r>
    <s v="1013846_1A09719_5K290"/>
    <n v="1"/>
    <s v="10138461A097195K290"/>
    <s v="10138461A097195K2906A"/>
    <n v="1013846"/>
    <s v="1A09719"/>
    <s v="5K290"/>
    <s v="6A"/>
    <s v="YOUNG VERSACE"/>
    <s v="SS24"/>
    <s v="2024PE"/>
    <x v="1"/>
    <x v="1"/>
    <s v="RTW"/>
    <x v="14"/>
    <s v="SHORT PANTS"/>
    <s v="EOS"/>
    <n v="0"/>
    <n v="0"/>
    <n v="0"/>
    <n v="0"/>
    <n v="0"/>
    <n v="0"/>
    <n v="1"/>
    <n v="1"/>
    <n v="0"/>
    <n v="0"/>
    <n v="0"/>
    <n v="0"/>
    <n v="0"/>
    <n v="0"/>
    <n v="250"/>
    <n v="250"/>
    <n v="1"/>
    <n v="250"/>
    <n v="250"/>
    <n v="42.5"/>
    <n v="42.5"/>
  </r>
  <r>
    <s v=""/>
    <n v="0"/>
    <s v="10138461A097195K290"/>
    <s v="10138461A097195K2908A"/>
    <n v="1013846"/>
    <s v="1A09719"/>
    <s v="5K290"/>
    <s v="8A"/>
    <s v="YOUNG VERSACE"/>
    <s v="SS24"/>
    <s v="2024PE"/>
    <x v="1"/>
    <x v="1"/>
    <s v="RTW"/>
    <x v="14"/>
    <s v="SHORT PANTS"/>
    <s v="EOS"/>
    <n v="0"/>
    <n v="0"/>
    <n v="0"/>
    <n v="0"/>
    <n v="0"/>
    <n v="0"/>
    <n v="1"/>
    <n v="1"/>
    <n v="0"/>
    <n v="0"/>
    <n v="0"/>
    <n v="0"/>
    <n v="0"/>
    <n v="0"/>
    <n v="270"/>
    <n v="270"/>
    <n v="1"/>
    <n v="270"/>
    <n v="270"/>
    <n v="45.900000000000006"/>
    <n v="45.900000000000006"/>
  </r>
  <r>
    <s v=""/>
    <n v="0"/>
    <s v="10138461A097195K290"/>
    <s v="10138461A097195K29010A"/>
    <n v="1013846"/>
    <s v="1A09719"/>
    <s v="5K290"/>
    <s v="10A"/>
    <s v="YOUNG VERSACE"/>
    <s v="SS24"/>
    <s v="2024PE"/>
    <x v="1"/>
    <x v="1"/>
    <s v="RTW"/>
    <x v="14"/>
    <s v="SHORT PANTS"/>
    <s v="EOS"/>
    <n v="0"/>
    <n v="0"/>
    <n v="0"/>
    <n v="0"/>
    <n v="0"/>
    <n v="0"/>
    <n v="1"/>
    <n v="1"/>
    <n v="0"/>
    <n v="0"/>
    <n v="0"/>
    <n v="0"/>
    <n v="0"/>
    <n v="0"/>
    <n v="270"/>
    <n v="270"/>
    <n v="1"/>
    <n v="270"/>
    <n v="270"/>
    <n v="45.900000000000006"/>
    <n v="45.900000000000006"/>
  </r>
  <r>
    <s v=""/>
    <n v="0"/>
    <s v="10138461A097195K290"/>
    <s v="10138461A097195K29012A"/>
    <n v="1013846"/>
    <s v="1A09719"/>
    <s v="5K290"/>
    <s v="12A"/>
    <s v="YOUNG VERSACE"/>
    <s v="SS24"/>
    <s v="2024PE"/>
    <x v="1"/>
    <x v="1"/>
    <s v="RTW"/>
    <x v="14"/>
    <s v="SHORT PANTS"/>
    <s v="EOS"/>
    <n v="0"/>
    <n v="0"/>
    <n v="0"/>
    <n v="0"/>
    <n v="0"/>
    <n v="0"/>
    <n v="1"/>
    <n v="1"/>
    <n v="0"/>
    <n v="0"/>
    <n v="0"/>
    <n v="0"/>
    <n v="0"/>
    <n v="0"/>
    <n v="270"/>
    <n v="270"/>
    <n v="1"/>
    <n v="270"/>
    <n v="270"/>
    <n v="45.900000000000006"/>
    <n v="45.900000000000006"/>
  </r>
  <r>
    <s v=""/>
    <n v="0"/>
    <s v="10138461A097195K290"/>
    <s v="10138461A097195K29014A"/>
    <n v="1013846"/>
    <s v="1A09719"/>
    <s v="5K290"/>
    <s v="14A"/>
    <s v="YOUNG VERSACE"/>
    <s v="SS24"/>
    <s v="2024PE"/>
    <x v="1"/>
    <x v="1"/>
    <s v="RTW"/>
    <x v="14"/>
    <s v="SHORT PANTS"/>
    <s v="EOS"/>
    <n v="0"/>
    <n v="0"/>
    <n v="0"/>
    <n v="0"/>
    <n v="0"/>
    <n v="0"/>
    <n v="1"/>
    <n v="1"/>
    <n v="0"/>
    <n v="0"/>
    <n v="0"/>
    <n v="0"/>
    <n v="0"/>
    <n v="0"/>
    <n v="270"/>
    <n v="270"/>
    <n v="1"/>
    <n v="270"/>
    <n v="270"/>
    <n v="45.900000000000006"/>
    <n v="45.900000000000006"/>
  </r>
  <r>
    <s v="1013987_1A09209_1U830"/>
    <n v="1"/>
    <s v="10139871A092091U830"/>
    <s v="10139871A092091U8309-12M"/>
    <n v="1013987"/>
    <s v="1A09209"/>
    <s v="1U830"/>
    <s v="9-12M"/>
    <s v="YOUNG VERSACE"/>
    <s v="SS24"/>
    <s v="2024PE"/>
    <x v="1"/>
    <x v="1"/>
    <s v="RTW"/>
    <x v="14"/>
    <s v="SHORT PANTS"/>
    <s v="EOS"/>
    <n v="0"/>
    <n v="0"/>
    <n v="0"/>
    <n v="0"/>
    <n v="0"/>
    <n v="0"/>
    <n v="1"/>
    <n v="1"/>
    <n v="0"/>
    <n v="0"/>
    <n v="0"/>
    <n v="0"/>
    <n v="0"/>
    <n v="0"/>
    <n v="180"/>
    <n v="180"/>
    <n v="1"/>
    <n v="180"/>
    <n v="180"/>
    <n v="30.6"/>
    <n v="30.6"/>
  </r>
  <r>
    <s v="1013987_1A09209_1K020"/>
    <n v="1"/>
    <s v="10139871A092091K020"/>
    <s v="10139871A092091K0206-9M"/>
    <n v="1013987"/>
    <s v="1A09209"/>
    <s v="1K020"/>
    <s v="6-9M"/>
    <s v="YOUNG VERSACE"/>
    <s v="SS24"/>
    <s v="2024PE"/>
    <x v="1"/>
    <x v="1"/>
    <s v="RTW"/>
    <x v="14"/>
    <s v="SHORT PANTS"/>
    <s v="EOS"/>
    <n v="0"/>
    <n v="0"/>
    <n v="0"/>
    <n v="0"/>
    <n v="0"/>
    <n v="0"/>
    <n v="1"/>
    <n v="1"/>
    <n v="0"/>
    <n v="0"/>
    <n v="0"/>
    <n v="0"/>
    <n v="0"/>
    <n v="0"/>
    <n v="180"/>
    <n v="180"/>
    <n v="1"/>
    <n v="180"/>
    <n v="180"/>
    <n v="30.6"/>
    <n v="30.6"/>
  </r>
  <r>
    <s v=""/>
    <n v="0"/>
    <s v="10139871A092091K020"/>
    <s v="10139871A092091K0209-12M"/>
    <n v="1013987"/>
    <s v="1A09209"/>
    <s v="1K020"/>
    <s v="9-12M"/>
    <s v="YOUNG VERSACE"/>
    <s v="SS24"/>
    <s v="2024PE"/>
    <x v="1"/>
    <x v="1"/>
    <s v="RTW"/>
    <x v="14"/>
    <s v="SHORT PANTS"/>
    <s v="EOS"/>
    <n v="0"/>
    <n v="0"/>
    <n v="0"/>
    <n v="0"/>
    <n v="0"/>
    <n v="0"/>
    <n v="1"/>
    <n v="1"/>
    <n v="0"/>
    <n v="0"/>
    <n v="0"/>
    <n v="0"/>
    <n v="0"/>
    <n v="0"/>
    <n v="180"/>
    <n v="180"/>
    <n v="1"/>
    <n v="180"/>
    <n v="180"/>
    <n v="30.6"/>
    <n v="30.6"/>
  </r>
  <r>
    <s v="1013988_1A09674_5W050"/>
    <n v="1"/>
    <s v="10139881A096745W050"/>
    <s v="10139881A096745W0506-9M"/>
    <n v="1013988"/>
    <s v="1A09674"/>
    <s v="5W050"/>
    <s v="6-9M"/>
    <s v="YOUNG VERSACE"/>
    <s v="SS24"/>
    <s v="2024PE"/>
    <x v="1"/>
    <x v="1"/>
    <s v="RTW"/>
    <x v="14"/>
    <s v="SHORT PANTS"/>
    <s v="EOS"/>
    <n v="0"/>
    <n v="0"/>
    <n v="0"/>
    <n v="0"/>
    <n v="0"/>
    <n v="0"/>
    <n v="2"/>
    <n v="2"/>
    <n v="0"/>
    <n v="0"/>
    <n v="0"/>
    <n v="0"/>
    <n v="0"/>
    <n v="0"/>
    <n v="410"/>
    <n v="410"/>
    <n v="2"/>
    <n v="205"/>
    <n v="410"/>
    <n v="34.85"/>
    <n v="69.7"/>
  </r>
  <r>
    <s v="1013988_1A09719_5K290"/>
    <n v="1"/>
    <s v="10139881A097195K290"/>
    <s v="10139881A097195K2906-9M"/>
    <n v="1013988"/>
    <s v="1A09719"/>
    <s v="5K290"/>
    <s v="6-9M"/>
    <s v="YOUNG VERSACE"/>
    <s v="SS24"/>
    <s v="2024PE"/>
    <x v="1"/>
    <x v="1"/>
    <s v="RTW"/>
    <x v="14"/>
    <s v="SHORT PANTS"/>
    <s v="EOS"/>
    <n v="0"/>
    <n v="0"/>
    <n v="0"/>
    <n v="0"/>
    <n v="0"/>
    <n v="0"/>
    <n v="1"/>
    <n v="1"/>
    <n v="0"/>
    <n v="0"/>
    <n v="0"/>
    <n v="0"/>
    <n v="0"/>
    <n v="0"/>
    <n v="210"/>
    <n v="210"/>
    <n v="1"/>
    <n v="210"/>
    <n v="210"/>
    <n v="35.700000000000003"/>
    <n v="35.700000000000003"/>
  </r>
  <r>
    <s v=""/>
    <n v="0"/>
    <s v="10139881A097195K290"/>
    <s v="10139881A097195K29012M18"/>
    <n v="1013988"/>
    <s v="1A09719"/>
    <s v="5K290"/>
    <s v="12M18"/>
    <s v="YOUNG VERSACE"/>
    <s v="SS24"/>
    <s v="2024PE"/>
    <x v="1"/>
    <x v="1"/>
    <s v="RTW"/>
    <x v="14"/>
    <s v="SHORT PANTS"/>
    <s v="EOS"/>
    <n v="0"/>
    <n v="0"/>
    <n v="0"/>
    <n v="0"/>
    <n v="0"/>
    <n v="0"/>
    <n v="1"/>
    <n v="1"/>
    <n v="0"/>
    <n v="0"/>
    <n v="0"/>
    <n v="0"/>
    <n v="0"/>
    <n v="0"/>
    <n v="210"/>
    <n v="210"/>
    <n v="1"/>
    <n v="210"/>
    <n v="210"/>
    <n v="35.700000000000003"/>
    <n v="35.700000000000003"/>
  </r>
  <r>
    <s v=""/>
    <n v="0"/>
    <s v="10139881A097195K290"/>
    <s v="10139881A097195K29018M24"/>
    <n v="1013988"/>
    <s v="1A09719"/>
    <s v="5K290"/>
    <s v="18M24"/>
    <s v="YOUNG VERSACE"/>
    <s v="SS24"/>
    <s v="2024PE"/>
    <x v="1"/>
    <x v="1"/>
    <s v="RTW"/>
    <x v="14"/>
    <s v="SHORT PANTS"/>
    <s v="EOS"/>
    <n v="0"/>
    <n v="0"/>
    <n v="0"/>
    <n v="0"/>
    <n v="0"/>
    <n v="0"/>
    <n v="1"/>
    <n v="1"/>
    <n v="0"/>
    <n v="0"/>
    <n v="0"/>
    <n v="0"/>
    <n v="0"/>
    <n v="0"/>
    <n v="210"/>
    <n v="210"/>
    <n v="1"/>
    <n v="210"/>
    <n v="210"/>
    <n v="35.700000000000003"/>
    <n v="35.700000000000003"/>
  </r>
  <r>
    <s v=""/>
    <n v="0"/>
    <s v="10139881A097195K290"/>
    <s v="10139881A097195K29024M"/>
    <n v="1013988"/>
    <s v="1A09719"/>
    <s v="5K290"/>
    <s v="24M"/>
    <s v="YOUNG VERSACE"/>
    <s v="SS24"/>
    <s v="2024PE"/>
    <x v="1"/>
    <x v="1"/>
    <s v="RTW"/>
    <x v="14"/>
    <s v="SHORT PANTS"/>
    <s v="EOS"/>
    <n v="0"/>
    <n v="0"/>
    <n v="0"/>
    <n v="0"/>
    <n v="0"/>
    <n v="0"/>
    <n v="1"/>
    <n v="1"/>
    <n v="0"/>
    <n v="0"/>
    <n v="0"/>
    <n v="0"/>
    <n v="0"/>
    <n v="0"/>
    <n v="210"/>
    <n v="210"/>
    <n v="1"/>
    <n v="210"/>
    <n v="210"/>
    <n v="35.700000000000003"/>
    <n v="35.700000000000003"/>
  </r>
  <r>
    <s v=""/>
    <n v="0"/>
    <s v="10139881A097195K290"/>
    <s v="10139881A097195K2909-12M"/>
    <n v="1013988"/>
    <s v="1A09719"/>
    <s v="5K290"/>
    <s v="9-12M"/>
    <s v="YOUNG VERSACE"/>
    <s v="SS24"/>
    <s v="2024PE"/>
    <x v="1"/>
    <x v="1"/>
    <s v="RTW"/>
    <x v="14"/>
    <s v="SHORT PANTS"/>
    <s v="EOS"/>
    <n v="0"/>
    <n v="0"/>
    <n v="0"/>
    <n v="0"/>
    <n v="0"/>
    <n v="0"/>
    <n v="1"/>
    <n v="1"/>
    <n v="0"/>
    <n v="0"/>
    <n v="0"/>
    <n v="0"/>
    <n v="0"/>
    <n v="0"/>
    <n v="210"/>
    <n v="210"/>
    <n v="1"/>
    <n v="210"/>
    <n v="210"/>
    <n v="35.700000000000003"/>
    <n v="35.700000000000003"/>
  </r>
  <r>
    <s v="1013989_1A09738_2D930"/>
    <n v="1"/>
    <s v="10139891A097382D930"/>
    <s v="10139891A097382D9306-9M"/>
    <n v="1013989"/>
    <s v="1A09738"/>
    <s v="2D930"/>
    <s v="6-9M"/>
    <s v="YOUNG VERSACE"/>
    <s v="SS24"/>
    <s v="2024PE"/>
    <x v="1"/>
    <x v="1"/>
    <s v="RTW"/>
    <x v="14"/>
    <s v="SHORT PANTS"/>
    <s v="EOS"/>
    <n v="0"/>
    <n v="0"/>
    <n v="0"/>
    <n v="0"/>
    <n v="0"/>
    <n v="0"/>
    <n v="1"/>
    <n v="1"/>
    <n v="0"/>
    <n v="0"/>
    <n v="0"/>
    <n v="0"/>
    <n v="0"/>
    <n v="0"/>
    <n v="230"/>
    <n v="230"/>
    <n v="1"/>
    <n v="230"/>
    <n v="230"/>
    <n v="39.1"/>
    <n v="39.1"/>
  </r>
  <r>
    <s v=""/>
    <n v="0"/>
    <s v="10139891A097382D930"/>
    <s v="10139891A097382D9309-12M"/>
    <n v="1013989"/>
    <s v="1A09738"/>
    <s v="2D930"/>
    <s v="9-12M"/>
    <s v="YOUNG VERSACE"/>
    <s v="SS24"/>
    <s v="2024PE"/>
    <x v="1"/>
    <x v="1"/>
    <s v="RTW"/>
    <x v="14"/>
    <s v="SHORT PANTS"/>
    <s v="EOS"/>
    <n v="0"/>
    <n v="0"/>
    <n v="0"/>
    <n v="0"/>
    <n v="0"/>
    <n v="0"/>
    <n v="1"/>
    <n v="1"/>
    <n v="0"/>
    <n v="0"/>
    <n v="0"/>
    <n v="0"/>
    <n v="0"/>
    <n v="0"/>
    <n v="230"/>
    <n v="230"/>
    <n v="1"/>
    <n v="230"/>
    <n v="230"/>
    <n v="39.1"/>
    <n v="39.1"/>
  </r>
  <r>
    <s v=""/>
    <n v="0"/>
    <s v="10139891A097382D930"/>
    <s v="10139891A097382D93036M"/>
    <n v="1013989"/>
    <s v="1A09738"/>
    <s v="2D930"/>
    <s v="36M"/>
    <s v="YOUNG VERSACE"/>
    <s v="SS24"/>
    <s v="2024PE"/>
    <x v="1"/>
    <x v="1"/>
    <s v="RTW"/>
    <x v="14"/>
    <s v="SHORT PANTS"/>
    <s v="EOS"/>
    <n v="0"/>
    <n v="0"/>
    <n v="0"/>
    <n v="0"/>
    <n v="0"/>
    <n v="0"/>
    <n v="2"/>
    <n v="2"/>
    <n v="0"/>
    <n v="0"/>
    <n v="0"/>
    <n v="0"/>
    <n v="0"/>
    <n v="0"/>
    <n v="460"/>
    <n v="460"/>
    <n v="2"/>
    <n v="230"/>
    <n v="460"/>
    <n v="39.1"/>
    <n v="78.2"/>
  </r>
  <r>
    <s v="1014231_1A10103_2KH00"/>
    <n v="1"/>
    <s v="10142311A101032KH00"/>
    <s v="10142311A101032KH006-9M"/>
    <n v="1014231"/>
    <s v="1A10103"/>
    <s v="2KH00"/>
    <s v="6-9M"/>
    <s v="YOUNG VERSACE"/>
    <s v="SS24"/>
    <s v="2024PE"/>
    <x v="1"/>
    <x v="1"/>
    <s v="RTW"/>
    <x v="14"/>
    <s v="SHORT PANTS"/>
    <s v="EOS"/>
    <n v="0"/>
    <n v="0"/>
    <n v="0"/>
    <n v="0"/>
    <n v="0"/>
    <n v="0"/>
    <n v="1"/>
    <n v="1"/>
    <n v="0"/>
    <n v="0"/>
    <n v="0"/>
    <n v="0"/>
    <n v="0"/>
    <n v="0"/>
    <n v="220"/>
    <n v="220"/>
    <n v="1"/>
    <n v="220"/>
    <n v="220"/>
    <n v="37.400000000000006"/>
    <n v="37.400000000000006"/>
  </r>
  <r>
    <s v=""/>
    <n v="0"/>
    <s v="10142311A101032KH00"/>
    <s v="10142311A101032KH0024M"/>
    <n v="1014231"/>
    <s v="1A10103"/>
    <s v="2KH00"/>
    <s v="24M"/>
    <s v="YOUNG VERSACE"/>
    <s v="SS24"/>
    <s v="2024PE"/>
    <x v="1"/>
    <x v="1"/>
    <s v="RTW"/>
    <x v="14"/>
    <s v="SHORT PANTS"/>
    <s v="EOS"/>
    <n v="0"/>
    <n v="0"/>
    <n v="0"/>
    <n v="0"/>
    <n v="0"/>
    <n v="0"/>
    <n v="1"/>
    <n v="1"/>
    <n v="0"/>
    <n v="0"/>
    <n v="0"/>
    <n v="0"/>
    <n v="0"/>
    <n v="0"/>
    <n v="220"/>
    <n v="220"/>
    <n v="1"/>
    <n v="220"/>
    <n v="220"/>
    <n v="37.400000000000006"/>
    <n v="37.400000000000006"/>
  </r>
  <r>
    <s v=""/>
    <n v="0"/>
    <s v="10142311A101032KH00"/>
    <s v="10142311A101032KH009-12M"/>
    <n v="1014231"/>
    <s v="1A10103"/>
    <s v="2KH00"/>
    <s v="9-12M"/>
    <s v="YOUNG VERSACE"/>
    <s v="SS24"/>
    <s v="2024PE"/>
    <x v="1"/>
    <x v="1"/>
    <s v="RTW"/>
    <x v="14"/>
    <s v="SHORT PANTS"/>
    <s v="EOS"/>
    <n v="0"/>
    <n v="0"/>
    <n v="0"/>
    <n v="0"/>
    <n v="0"/>
    <n v="0"/>
    <n v="2"/>
    <n v="2"/>
    <n v="0"/>
    <n v="0"/>
    <n v="0"/>
    <n v="0"/>
    <n v="0"/>
    <n v="0"/>
    <n v="440"/>
    <n v="440"/>
    <n v="2"/>
    <n v="220"/>
    <n v="440"/>
    <n v="37.400000000000006"/>
    <n v="74.800000000000011"/>
  </r>
  <r>
    <s v="1004921_1A03360_2B020"/>
    <n v="1"/>
    <s v="10049211A033602B020"/>
    <s v="10049211A033602B02012M18"/>
    <n v="1004921"/>
    <s v="1A03360"/>
    <s v="2B020"/>
    <s v="12M18"/>
    <s v="YOUNG VERSACE"/>
    <s v="SS23"/>
    <s v="2023PE"/>
    <x v="1"/>
    <x v="1"/>
    <s v="RTW"/>
    <x v="14"/>
    <s v="INFORMAL PANTS"/>
    <s v="EOS"/>
    <n v="1"/>
    <n v="0"/>
    <n v="0"/>
    <n v="0"/>
    <n v="0"/>
    <n v="0"/>
    <n v="0"/>
    <n v="1"/>
    <n v="210"/>
    <n v="0"/>
    <n v="0"/>
    <n v="0"/>
    <n v="0"/>
    <n v="0"/>
    <n v="0"/>
    <n v="210"/>
    <n v="1"/>
    <n v="210"/>
    <n v="210"/>
    <n v="35.700000000000003"/>
    <n v="35.700000000000003"/>
  </r>
  <r>
    <s v=""/>
    <n v="0"/>
    <s v="10049211A033602B020"/>
    <s v="10049211A033602B02018M24"/>
    <n v="1004921"/>
    <s v="1A03360"/>
    <s v="2B020"/>
    <s v="18M24"/>
    <s v="YOUNG VERSACE"/>
    <s v="SS23"/>
    <s v="2023PE"/>
    <x v="1"/>
    <x v="1"/>
    <s v="RTW"/>
    <x v="14"/>
    <s v="INFORMAL PANTS"/>
    <s v="EOS"/>
    <n v="1"/>
    <n v="0"/>
    <n v="0"/>
    <n v="0"/>
    <n v="0"/>
    <n v="0"/>
    <n v="0"/>
    <n v="1"/>
    <n v="210"/>
    <n v="0"/>
    <n v="0"/>
    <n v="0"/>
    <n v="0"/>
    <n v="0"/>
    <n v="0"/>
    <n v="210"/>
    <n v="1"/>
    <n v="210"/>
    <n v="210"/>
    <n v="35.700000000000003"/>
    <n v="35.700000000000003"/>
  </r>
  <r>
    <s v=""/>
    <n v="0"/>
    <s v="10049211A033602B020"/>
    <s v="10049211A033602B02024M"/>
    <n v="1004921"/>
    <s v="1A03360"/>
    <s v="2B020"/>
    <s v="24M"/>
    <s v="YOUNG VERSACE"/>
    <s v="SS23"/>
    <s v="2023PE"/>
    <x v="1"/>
    <x v="1"/>
    <s v="RTW"/>
    <x v="14"/>
    <s v="INFORMAL PANTS"/>
    <s v="EOS"/>
    <n v="0"/>
    <n v="0"/>
    <n v="0"/>
    <n v="0"/>
    <n v="0"/>
    <n v="0"/>
    <n v="0"/>
    <n v="0"/>
    <n v="0"/>
    <n v="0"/>
    <n v="0"/>
    <n v="0"/>
    <n v="0"/>
    <n v="0"/>
    <n v="0"/>
    <n v="0"/>
    <n v="0"/>
    <n v="210"/>
    <n v="0"/>
    <n v="35.700000000000003"/>
    <n v="0"/>
  </r>
  <r>
    <s v=""/>
    <n v="0"/>
    <s v="10049211A033602B020"/>
    <s v="10049211A033602B02036M"/>
    <n v="1004921"/>
    <s v="1A03360"/>
    <s v="2B020"/>
    <s v="36M"/>
    <s v="YOUNG VERSACE"/>
    <s v="SS23"/>
    <s v="2023PE"/>
    <x v="1"/>
    <x v="1"/>
    <s v="RTW"/>
    <x v="14"/>
    <s v="INFORMAL PANTS"/>
    <s v="EOS"/>
    <n v="0"/>
    <n v="0"/>
    <n v="0"/>
    <n v="0"/>
    <n v="0"/>
    <n v="0"/>
    <n v="0"/>
    <n v="0"/>
    <n v="0"/>
    <n v="0"/>
    <n v="0"/>
    <n v="0"/>
    <n v="0"/>
    <n v="0"/>
    <n v="0"/>
    <n v="0"/>
    <n v="0"/>
    <n v="210"/>
    <n v="0"/>
    <n v="35.700000000000003"/>
    <n v="0"/>
  </r>
  <r>
    <s v="1002266_1A08075_1U210"/>
    <n v="1"/>
    <s v="10022661A080751U210"/>
    <s v="10022661A080751U2105A"/>
    <n v="1002266"/>
    <s v="1A08075"/>
    <s v="1U210"/>
    <s v="5A"/>
    <s v="YOUNG VERSACE"/>
    <s v="FW23"/>
    <s v="2023AI"/>
    <x v="1"/>
    <x v="1"/>
    <s v="RTW"/>
    <x v="14"/>
    <s v="INFORMAL PANTS"/>
    <s v="EOS"/>
    <n v="0"/>
    <n v="0"/>
    <n v="0"/>
    <n v="0"/>
    <n v="0"/>
    <n v="0"/>
    <n v="1"/>
    <n v="1"/>
    <n v="0"/>
    <n v="0"/>
    <n v="0"/>
    <n v="0"/>
    <n v="0"/>
    <n v="0"/>
    <n v="250"/>
    <n v="250"/>
    <n v="1"/>
    <n v="250"/>
    <n v="250"/>
    <n v="42.5"/>
    <n v="42.5"/>
  </r>
  <r>
    <s v=""/>
    <n v="0"/>
    <s v="10022661A080751U210"/>
    <s v="10022661A080751U2106A"/>
    <n v="1002266"/>
    <s v="1A08075"/>
    <s v="1U210"/>
    <s v="6A"/>
    <s v="YOUNG VERSACE"/>
    <s v="FW23"/>
    <s v="2023AI"/>
    <x v="1"/>
    <x v="1"/>
    <s v="RTW"/>
    <x v="14"/>
    <s v="INFORMAL PANTS"/>
    <s v="EOS"/>
    <n v="0"/>
    <n v="0"/>
    <n v="0"/>
    <n v="0"/>
    <n v="0"/>
    <n v="0"/>
    <n v="2"/>
    <n v="2"/>
    <n v="0"/>
    <n v="0"/>
    <n v="0"/>
    <n v="0"/>
    <n v="0"/>
    <n v="0"/>
    <n v="500"/>
    <n v="500"/>
    <n v="2"/>
    <n v="250"/>
    <n v="500"/>
    <n v="42.5"/>
    <n v="85"/>
  </r>
  <r>
    <s v=""/>
    <n v="0"/>
    <s v="10022661A080751U210"/>
    <s v="10022661A080751U21010A"/>
    <n v="1002266"/>
    <s v="1A08075"/>
    <s v="1U210"/>
    <s v="10A"/>
    <s v="YOUNG VERSACE"/>
    <s v="FW23"/>
    <s v="2023AI"/>
    <x v="1"/>
    <x v="1"/>
    <s v="RTW"/>
    <x v="14"/>
    <s v="INFORMAL PANTS"/>
    <s v="EOS"/>
    <n v="0"/>
    <n v="0"/>
    <n v="0"/>
    <n v="0"/>
    <n v="0"/>
    <n v="0"/>
    <n v="2"/>
    <n v="2"/>
    <n v="0"/>
    <n v="0"/>
    <n v="0"/>
    <n v="0"/>
    <n v="0"/>
    <n v="0"/>
    <n v="550"/>
    <n v="550"/>
    <n v="2"/>
    <n v="275"/>
    <n v="550"/>
    <n v="46.75"/>
    <n v="93.5"/>
  </r>
  <r>
    <s v="1011469_1A03401_1B000"/>
    <n v="1"/>
    <s v="10114691A034011B000"/>
    <s v="10114691A034011B0006-9M"/>
    <n v="1011469"/>
    <s v="1A03401"/>
    <s v="1B000"/>
    <s v="6-9M"/>
    <s v="YOUNG VERSACE"/>
    <s v="FW23"/>
    <s v="2023AI"/>
    <x v="1"/>
    <x v="1"/>
    <s v="RTW"/>
    <x v="14"/>
    <s v="INFORMAL PANTS"/>
    <s v="EOS"/>
    <n v="0"/>
    <n v="1"/>
    <n v="0"/>
    <n v="0"/>
    <n v="0"/>
    <n v="0"/>
    <n v="0"/>
    <n v="1"/>
    <n v="0"/>
    <n v="205"/>
    <n v="0"/>
    <n v="0"/>
    <n v="0"/>
    <n v="0"/>
    <n v="0"/>
    <n v="205"/>
    <n v="1"/>
    <n v="205"/>
    <n v="205"/>
    <n v="34.85"/>
    <n v="34.85"/>
  </r>
  <r>
    <s v=""/>
    <n v="0"/>
    <s v="10114691A034011B000"/>
    <s v="10114691A034011B00018M24"/>
    <n v="1011469"/>
    <s v="1A03401"/>
    <s v="1B000"/>
    <s v="18M24"/>
    <s v="YOUNG VERSACE"/>
    <s v="FW23"/>
    <s v="2023AI"/>
    <x v="1"/>
    <x v="1"/>
    <s v="RTW"/>
    <x v="14"/>
    <s v="INFORMAL PANTS"/>
    <s v="EOS"/>
    <n v="0"/>
    <n v="1"/>
    <n v="0"/>
    <n v="0"/>
    <n v="0"/>
    <n v="0"/>
    <n v="0"/>
    <n v="1"/>
    <n v="0"/>
    <n v="205"/>
    <n v="0"/>
    <n v="0"/>
    <n v="0"/>
    <n v="0"/>
    <n v="0"/>
    <n v="205"/>
    <n v="1"/>
    <n v="205"/>
    <n v="205"/>
    <n v="34.85"/>
    <n v="34.85"/>
  </r>
  <r>
    <s v=""/>
    <n v="0"/>
    <s v="10114691A034011B000"/>
    <s v="10114691A034011B0009-12M"/>
    <n v="1011469"/>
    <s v="1A03401"/>
    <s v="1B000"/>
    <s v="9-12M"/>
    <s v="YOUNG VERSACE"/>
    <s v="FW23"/>
    <s v="2023AI"/>
    <x v="1"/>
    <x v="1"/>
    <s v="RTW"/>
    <x v="14"/>
    <s v="INFORMAL PANTS"/>
    <s v="EOS"/>
    <n v="0"/>
    <n v="1"/>
    <n v="0"/>
    <n v="0"/>
    <n v="0"/>
    <n v="0"/>
    <n v="0"/>
    <n v="1"/>
    <n v="0"/>
    <n v="205"/>
    <n v="0"/>
    <n v="0"/>
    <n v="0"/>
    <n v="0"/>
    <n v="0"/>
    <n v="205"/>
    <n v="1"/>
    <n v="205"/>
    <n v="205"/>
    <n v="34.85"/>
    <n v="34.85"/>
  </r>
  <r>
    <s v="1012104_1A03396_1B000"/>
    <n v="1"/>
    <s v="10121041A033961B000"/>
    <s v="10121041A033961B0008A"/>
    <n v="1012104"/>
    <s v="1A03396"/>
    <s v="1B000"/>
    <s v="8A"/>
    <s v="YOUNG VERSACE"/>
    <s v="FW23"/>
    <s v="2023AI"/>
    <x v="1"/>
    <x v="1"/>
    <s v="RTW"/>
    <x v="14"/>
    <s v="INFORMAL PANTS"/>
    <s v="EOS"/>
    <n v="0"/>
    <n v="1"/>
    <n v="0"/>
    <n v="0"/>
    <n v="0"/>
    <n v="0"/>
    <n v="0"/>
    <n v="1"/>
    <n v="0"/>
    <n v="315"/>
    <n v="0"/>
    <n v="0"/>
    <n v="0"/>
    <n v="0"/>
    <n v="0"/>
    <n v="315"/>
    <n v="1"/>
    <n v="315"/>
    <n v="315"/>
    <n v="53.550000000000004"/>
    <n v="53.550000000000004"/>
  </r>
  <r>
    <s v=""/>
    <n v="0"/>
    <s v="10121041A033961B000"/>
    <s v="10121041A033961B00010A"/>
    <n v="1012104"/>
    <s v="1A03396"/>
    <s v="1B000"/>
    <s v="10A"/>
    <s v="YOUNG VERSACE"/>
    <s v="FW23"/>
    <s v="2023AI"/>
    <x v="1"/>
    <x v="1"/>
    <s v="RTW"/>
    <x v="14"/>
    <s v="INFORMAL PANTS"/>
    <s v="EOS"/>
    <n v="0"/>
    <n v="1"/>
    <n v="0"/>
    <n v="0"/>
    <n v="0"/>
    <n v="0"/>
    <n v="0"/>
    <n v="1"/>
    <n v="0"/>
    <n v="315"/>
    <n v="0"/>
    <n v="0"/>
    <n v="0"/>
    <n v="0"/>
    <n v="0"/>
    <n v="315"/>
    <n v="1"/>
    <n v="315"/>
    <n v="315"/>
    <n v="53.550000000000004"/>
    <n v="53.550000000000004"/>
  </r>
  <r>
    <s v=""/>
    <n v="0"/>
    <s v="10121041A033961B000"/>
    <s v="10121041A033961B00012A"/>
    <n v="1012104"/>
    <s v="1A03396"/>
    <s v="1B000"/>
    <s v="12A"/>
    <s v="YOUNG VERSACE"/>
    <s v="FW23"/>
    <s v="2023AI"/>
    <x v="1"/>
    <x v="1"/>
    <s v="RTW"/>
    <x v="14"/>
    <s v="INFORMAL PANTS"/>
    <s v="EOS"/>
    <n v="0"/>
    <n v="1"/>
    <n v="0"/>
    <n v="0"/>
    <n v="0"/>
    <n v="0"/>
    <n v="0"/>
    <n v="1"/>
    <n v="0"/>
    <n v="315"/>
    <n v="0"/>
    <n v="0"/>
    <n v="0"/>
    <n v="0"/>
    <n v="0"/>
    <n v="315"/>
    <n v="1"/>
    <n v="315"/>
    <n v="315"/>
    <n v="53.550000000000004"/>
    <n v="53.550000000000004"/>
  </r>
  <r>
    <s v="1002266_1A06498_2U150"/>
    <n v="1"/>
    <s v="10022661A064982U150"/>
    <s v="10022661A064982U1504A"/>
    <n v="1002266"/>
    <s v="1A06498"/>
    <s v="2U150"/>
    <s v="4A"/>
    <s v="YOUNG VERSACE"/>
    <s v="SS24"/>
    <s v="2024PE"/>
    <x v="1"/>
    <x v="1"/>
    <s v="RTW"/>
    <x v="14"/>
    <s v="INFORMAL PANTS"/>
    <s v="EOS"/>
    <n v="0"/>
    <n v="0"/>
    <n v="0"/>
    <n v="0"/>
    <n v="0"/>
    <n v="0"/>
    <n v="1"/>
    <n v="1"/>
    <n v="0"/>
    <n v="0"/>
    <n v="0"/>
    <n v="0"/>
    <n v="0"/>
    <n v="0"/>
    <n v="250"/>
    <n v="250"/>
    <n v="1"/>
    <n v="250"/>
    <n v="250"/>
    <n v="42.5"/>
    <n v="42.5"/>
  </r>
  <r>
    <s v=""/>
    <n v="0"/>
    <s v="10022661A064982U150"/>
    <s v="10022661A064982U15012A"/>
    <n v="1002266"/>
    <s v="1A06498"/>
    <s v="2U150"/>
    <s v="12A"/>
    <s v="YOUNG VERSACE"/>
    <s v="SS24"/>
    <s v="2024PE"/>
    <x v="1"/>
    <x v="1"/>
    <s v="RTW"/>
    <x v="14"/>
    <s v="INFORMAL PANTS"/>
    <s v="EOS"/>
    <n v="0"/>
    <n v="0"/>
    <n v="0"/>
    <n v="0"/>
    <n v="0"/>
    <n v="0"/>
    <n v="2"/>
    <n v="2"/>
    <n v="0"/>
    <n v="0"/>
    <n v="0"/>
    <n v="0"/>
    <n v="0"/>
    <n v="0"/>
    <n v="550"/>
    <n v="550"/>
    <n v="2"/>
    <n v="275"/>
    <n v="550"/>
    <n v="46.75"/>
    <n v="93.5"/>
  </r>
  <r>
    <s v=""/>
    <n v="0"/>
    <s v="10022661A064982U150"/>
    <s v="10022661A064982U15014A"/>
    <n v="1002266"/>
    <s v="1A06498"/>
    <s v="2U150"/>
    <s v="14A"/>
    <s v="YOUNG VERSACE"/>
    <s v="SS24"/>
    <s v="2024PE"/>
    <x v="1"/>
    <x v="1"/>
    <s v="RTW"/>
    <x v="14"/>
    <s v="INFORMAL PANTS"/>
    <s v="EOS"/>
    <n v="0"/>
    <n v="0"/>
    <n v="0"/>
    <n v="0"/>
    <n v="0"/>
    <n v="0"/>
    <n v="1"/>
    <n v="1"/>
    <n v="0"/>
    <n v="0"/>
    <n v="0"/>
    <n v="0"/>
    <n v="0"/>
    <n v="0"/>
    <n v="275"/>
    <n v="275"/>
    <n v="1"/>
    <n v="275"/>
    <n v="275"/>
    <n v="46.75"/>
    <n v="46.75"/>
  </r>
  <r>
    <s v="1012698_1A09712_2U740"/>
    <n v="1"/>
    <s v="10126981A097122U740"/>
    <s v="10126981A097122U7406A"/>
    <n v="1012698"/>
    <s v="1A09712"/>
    <s v="2U740"/>
    <s v="6A"/>
    <s v="YOUNG VERSACE"/>
    <s v="SS24"/>
    <s v="2024PE"/>
    <x v="1"/>
    <x v="1"/>
    <s v="RTW"/>
    <x v="14"/>
    <s v="INFORMAL PANTS"/>
    <s v="EOS"/>
    <n v="0"/>
    <n v="0"/>
    <n v="0"/>
    <n v="0"/>
    <n v="0"/>
    <n v="0"/>
    <n v="1"/>
    <n v="1"/>
    <n v="0"/>
    <n v="0"/>
    <n v="0"/>
    <n v="0"/>
    <n v="0"/>
    <n v="0"/>
    <n v="395"/>
    <n v="395"/>
    <n v="1"/>
    <n v="395"/>
    <n v="395"/>
    <n v="67.150000000000006"/>
    <n v="67.150000000000006"/>
  </r>
  <r>
    <s v=""/>
    <n v="0"/>
    <s v="10126981A097122U740"/>
    <s v="10126981A097122U74010A"/>
    <n v="1012698"/>
    <s v="1A09712"/>
    <s v="2U740"/>
    <s v="10A"/>
    <s v="YOUNG VERSACE"/>
    <s v="SS24"/>
    <s v="2024PE"/>
    <x v="1"/>
    <x v="1"/>
    <s v="RTW"/>
    <x v="14"/>
    <s v="INFORMAL PANTS"/>
    <s v="EOS"/>
    <n v="0"/>
    <n v="0"/>
    <n v="0"/>
    <n v="0"/>
    <n v="0"/>
    <n v="0"/>
    <n v="1"/>
    <n v="1"/>
    <n v="0"/>
    <n v="0"/>
    <n v="0"/>
    <n v="0"/>
    <n v="0"/>
    <n v="0"/>
    <n v="420"/>
    <n v="420"/>
    <n v="1"/>
    <n v="420"/>
    <n v="420"/>
    <n v="71.400000000000006"/>
    <n v="71.400000000000006"/>
  </r>
  <r>
    <s v=""/>
    <n v="0"/>
    <s v="10126981A097122U740"/>
    <s v="10126981A097122U74012A"/>
    <n v="1012698"/>
    <s v="1A09712"/>
    <s v="2U740"/>
    <s v="12A"/>
    <s v="YOUNG VERSACE"/>
    <s v="SS24"/>
    <s v="2024PE"/>
    <x v="1"/>
    <x v="1"/>
    <s v="RTW"/>
    <x v="14"/>
    <s v="INFORMAL PANTS"/>
    <s v="EOS"/>
    <n v="0"/>
    <n v="0"/>
    <n v="0"/>
    <n v="0"/>
    <n v="0"/>
    <n v="0"/>
    <n v="1"/>
    <n v="1"/>
    <n v="0"/>
    <n v="0"/>
    <n v="0"/>
    <n v="0"/>
    <n v="0"/>
    <n v="0"/>
    <n v="420"/>
    <n v="420"/>
    <n v="1"/>
    <n v="420"/>
    <n v="420"/>
    <n v="71.400000000000006"/>
    <n v="71.400000000000006"/>
  </r>
  <r>
    <s v=""/>
    <n v="0"/>
    <s v="10126981A097122U740"/>
    <s v="10126981A097122U74014A"/>
    <n v="1012698"/>
    <s v="1A09712"/>
    <s v="2U740"/>
    <s v="14A"/>
    <s v="YOUNG VERSACE"/>
    <s v="SS24"/>
    <s v="2024PE"/>
    <x v="1"/>
    <x v="1"/>
    <s v="RTW"/>
    <x v="14"/>
    <s v="INFORMAL PANTS"/>
    <s v="EOS"/>
    <n v="0"/>
    <n v="0"/>
    <n v="0"/>
    <n v="0"/>
    <n v="0"/>
    <n v="0"/>
    <n v="1"/>
    <n v="1"/>
    <n v="0"/>
    <n v="0"/>
    <n v="0"/>
    <n v="0"/>
    <n v="0"/>
    <n v="0"/>
    <n v="420"/>
    <n v="420"/>
    <n v="1"/>
    <n v="420"/>
    <n v="420"/>
    <n v="71.400000000000006"/>
    <n v="71.400000000000006"/>
  </r>
  <r>
    <s v="1012698_1A09712_2KE40"/>
    <n v="1"/>
    <s v="10126981A097122KE40"/>
    <s v="10126981A097122KE4012A"/>
    <n v="1012698"/>
    <s v="1A09712"/>
    <s v="2KE40"/>
    <s v="12A"/>
    <s v="YOUNG VERSACE"/>
    <s v="SS24"/>
    <s v="2024PE"/>
    <x v="1"/>
    <x v="1"/>
    <s v="RTW"/>
    <x v="14"/>
    <s v="INFORMAL PANTS"/>
    <s v="EOS"/>
    <n v="0"/>
    <n v="0"/>
    <n v="0"/>
    <n v="0"/>
    <n v="0"/>
    <n v="0"/>
    <n v="1"/>
    <n v="1"/>
    <n v="0"/>
    <n v="0"/>
    <n v="0"/>
    <n v="0"/>
    <n v="0"/>
    <n v="0"/>
    <n v="420"/>
    <n v="420"/>
    <n v="1"/>
    <n v="420"/>
    <n v="420"/>
    <n v="71.400000000000006"/>
    <n v="71.400000000000006"/>
  </r>
  <r>
    <s v=""/>
    <n v="0"/>
    <s v="10126981A097122KE40"/>
    <s v="10126981A097122KE4014A"/>
    <n v="1012698"/>
    <s v="1A09712"/>
    <s v="2KE40"/>
    <s v="14A"/>
    <s v="YOUNG VERSACE"/>
    <s v="SS24"/>
    <s v="2024PE"/>
    <x v="1"/>
    <x v="1"/>
    <s v="RTW"/>
    <x v="14"/>
    <s v="INFORMAL PANTS"/>
    <s v="EOS"/>
    <n v="0"/>
    <n v="0"/>
    <n v="0"/>
    <n v="0"/>
    <n v="0"/>
    <n v="0"/>
    <n v="1"/>
    <n v="1"/>
    <n v="0"/>
    <n v="0"/>
    <n v="0"/>
    <n v="0"/>
    <n v="0"/>
    <n v="0"/>
    <n v="420"/>
    <n v="420"/>
    <n v="1"/>
    <n v="420"/>
    <n v="420"/>
    <n v="71.400000000000006"/>
    <n v="71.400000000000006"/>
  </r>
  <r>
    <s v="1012732_1A09191_1U040"/>
    <n v="1"/>
    <s v="10127321A091911U040"/>
    <s v="10127321A091911U0406-9M"/>
    <n v="1012732"/>
    <s v="1A09191"/>
    <s v="1U040"/>
    <s v="6-9M"/>
    <s v="YOUNG VERSACE"/>
    <s v="SS24"/>
    <s v="2024PE"/>
    <x v="1"/>
    <x v="1"/>
    <s v="RTW"/>
    <x v="14"/>
    <s v="INFORMAL PANTS"/>
    <s v="EOS"/>
    <n v="0"/>
    <n v="0"/>
    <n v="0"/>
    <n v="0"/>
    <n v="0"/>
    <n v="0"/>
    <n v="1"/>
    <n v="1"/>
    <n v="0"/>
    <n v="0"/>
    <n v="0"/>
    <n v="0"/>
    <n v="0"/>
    <n v="0"/>
    <n v="230"/>
    <n v="230"/>
    <n v="1"/>
    <n v="230"/>
    <n v="230"/>
    <n v="39.1"/>
    <n v="39.1"/>
  </r>
  <r>
    <s v=""/>
    <n v="0"/>
    <s v="10127321A091911U040"/>
    <s v="10127321A091911U0409-12M"/>
    <n v="1012732"/>
    <s v="1A09191"/>
    <s v="1U040"/>
    <s v="9-12M"/>
    <s v="YOUNG VERSACE"/>
    <s v="SS24"/>
    <s v="2024PE"/>
    <x v="1"/>
    <x v="1"/>
    <s v="RTW"/>
    <x v="14"/>
    <s v="INFORMAL PANTS"/>
    <s v="EOS"/>
    <n v="0"/>
    <n v="0"/>
    <n v="0"/>
    <n v="0"/>
    <n v="0"/>
    <n v="0"/>
    <n v="1"/>
    <n v="1"/>
    <n v="0"/>
    <n v="0"/>
    <n v="0"/>
    <n v="0"/>
    <n v="0"/>
    <n v="0"/>
    <n v="230"/>
    <n v="230"/>
    <n v="1"/>
    <n v="230"/>
    <n v="230"/>
    <n v="39.1"/>
    <n v="39.1"/>
  </r>
  <r>
    <s v=""/>
    <n v="0"/>
    <s v="10127321A091911U040"/>
    <s v="10127321A091911U04036M"/>
    <n v="1012732"/>
    <s v="1A09191"/>
    <s v="1U040"/>
    <s v="36M"/>
    <s v="YOUNG VERSACE"/>
    <s v="SS24"/>
    <s v="2024PE"/>
    <x v="1"/>
    <x v="1"/>
    <s v="RTW"/>
    <x v="14"/>
    <s v="INFORMAL PANTS"/>
    <s v="EOS"/>
    <n v="0"/>
    <n v="0"/>
    <n v="0"/>
    <n v="0"/>
    <n v="0"/>
    <n v="0"/>
    <n v="1"/>
    <n v="1"/>
    <n v="0"/>
    <n v="0"/>
    <n v="0"/>
    <n v="0"/>
    <n v="0"/>
    <n v="0"/>
    <n v="230"/>
    <n v="230"/>
    <n v="1"/>
    <n v="230"/>
    <n v="230"/>
    <n v="39.1"/>
    <n v="39.1"/>
  </r>
  <r>
    <s v="1000107_1A10625_5X460"/>
    <n v="1"/>
    <s v="10001071A106255X460"/>
    <s v="10001071A106255X4608A"/>
    <n v="1000107"/>
    <s v="1A10625"/>
    <s v="5X460"/>
    <s v="8A"/>
    <s v="YOUNG VERSACE"/>
    <s v="SS24"/>
    <s v="2024PE"/>
    <x v="1"/>
    <x v="1"/>
    <s v="RTW"/>
    <x v="15"/>
    <s v="INFORMAL SHIRT"/>
    <s v="EOS"/>
    <n v="0"/>
    <n v="0"/>
    <n v="0"/>
    <n v="0"/>
    <n v="0"/>
    <n v="0"/>
    <n v="1"/>
    <n v="1"/>
    <n v="0"/>
    <n v="0"/>
    <n v="0"/>
    <n v="0"/>
    <n v="0"/>
    <n v="0"/>
    <n v="310"/>
    <n v="310"/>
    <n v="1"/>
    <n v="310"/>
    <n v="310"/>
    <n v="52.7"/>
    <n v="52.7"/>
  </r>
  <r>
    <s v=""/>
    <n v="0"/>
    <s v="10001071A106255X460"/>
    <s v="10001071A106255X46010A"/>
    <n v="1000107"/>
    <s v="1A10625"/>
    <s v="5X460"/>
    <s v="10A"/>
    <s v="YOUNG VERSACE"/>
    <s v="SS24"/>
    <s v="2024PE"/>
    <x v="1"/>
    <x v="1"/>
    <s v="RTW"/>
    <x v="15"/>
    <s v="INFORMAL SHIRT"/>
    <s v="EOS"/>
    <n v="0"/>
    <n v="0"/>
    <n v="0"/>
    <n v="0"/>
    <n v="0"/>
    <n v="0"/>
    <n v="1"/>
    <n v="1"/>
    <n v="0"/>
    <n v="0"/>
    <n v="0"/>
    <n v="0"/>
    <n v="0"/>
    <n v="0"/>
    <n v="310"/>
    <n v="310"/>
    <n v="1"/>
    <n v="310"/>
    <n v="310"/>
    <n v="52.7"/>
    <n v="52.7"/>
  </r>
  <r>
    <s v=""/>
    <n v="0"/>
    <s v="10001071A106255X460"/>
    <s v="10001071A106255X46012A"/>
    <n v="1000107"/>
    <s v="1A10625"/>
    <s v="5X460"/>
    <s v="12A"/>
    <s v="YOUNG VERSACE"/>
    <s v="SS24"/>
    <s v="2024PE"/>
    <x v="1"/>
    <x v="1"/>
    <s v="RTW"/>
    <x v="15"/>
    <s v="INFORMAL SHIRT"/>
    <s v="EOS"/>
    <n v="0"/>
    <n v="0"/>
    <n v="0"/>
    <n v="0"/>
    <n v="0"/>
    <n v="0"/>
    <n v="1"/>
    <n v="1"/>
    <n v="0"/>
    <n v="0"/>
    <n v="0"/>
    <n v="0"/>
    <n v="0"/>
    <n v="0"/>
    <n v="310"/>
    <n v="310"/>
    <n v="1"/>
    <n v="310"/>
    <n v="310"/>
    <n v="52.7"/>
    <n v="52.7"/>
  </r>
  <r>
    <s v="1003827_1A09719_5K290"/>
    <n v="1"/>
    <s v="10038271A097195K290"/>
    <s v="10038271A097195K2906-9M"/>
    <n v="1003827"/>
    <s v="1A09719"/>
    <s v="5K290"/>
    <s v="6-9M"/>
    <s v="YOUNG VERSACE"/>
    <s v="SS24"/>
    <s v="2024PE"/>
    <x v="1"/>
    <x v="1"/>
    <s v="RTW"/>
    <x v="15"/>
    <s v="INFORMAL SHIRT"/>
    <s v="EOS"/>
    <n v="0"/>
    <n v="0"/>
    <n v="0"/>
    <n v="0"/>
    <n v="0"/>
    <n v="0"/>
    <n v="1"/>
    <n v="1"/>
    <n v="0"/>
    <n v="0"/>
    <n v="0"/>
    <n v="0"/>
    <n v="0"/>
    <n v="0"/>
    <n v="240"/>
    <n v="240"/>
    <n v="1"/>
    <n v="240"/>
    <n v="240"/>
    <n v="40.800000000000004"/>
    <n v="40.800000000000004"/>
  </r>
  <r>
    <s v=""/>
    <n v="0"/>
    <s v="10038271A097195K290"/>
    <s v="10038271A097195K2909-12M"/>
    <n v="1003827"/>
    <s v="1A09719"/>
    <s v="5K290"/>
    <s v="9-12M"/>
    <s v="YOUNG VERSACE"/>
    <s v="SS24"/>
    <s v="2024PE"/>
    <x v="1"/>
    <x v="1"/>
    <s v="RTW"/>
    <x v="15"/>
    <s v="INFORMAL SHIRT"/>
    <s v="EOS"/>
    <n v="0"/>
    <n v="0"/>
    <n v="0"/>
    <n v="0"/>
    <n v="0"/>
    <n v="0"/>
    <n v="1"/>
    <n v="1"/>
    <n v="0"/>
    <n v="0"/>
    <n v="0"/>
    <n v="0"/>
    <n v="0"/>
    <n v="0"/>
    <n v="240"/>
    <n v="240"/>
    <n v="1"/>
    <n v="240"/>
    <n v="240"/>
    <n v="40.800000000000004"/>
    <n v="40.800000000000004"/>
  </r>
  <r>
    <s v="1003789_1A09719_5K290"/>
    <n v="1"/>
    <s v="10037891A097195K290"/>
    <s v="10037891A097195K29014A"/>
    <n v="1003789"/>
    <s v="1A09719"/>
    <s v="5K290"/>
    <s v="14A"/>
    <s v="YOUNG VERSACE"/>
    <s v="SS24"/>
    <s v="2024PE"/>
    <x v="1"/>
    <x v="1"/>
    <s v="RTW"/>
    <x v="15"/>
    <s v="INFORMAL SHIRT"/>
    <s v="EOS"/>
    <n v="0"/>
    <n v="0"/>
    <n v="0"/>
    <n v="0"/>
    <n v="0"/>
    <n v="0"/>
    <n v="1"/>
    <n v="1"/>
    <n v="0"/>
    <n v="0"/>
    <n v="0"/>
    <n v="0"/>
    <n v="0"/>
    <n v="0"/>
    <n v="300"/>
    <n v="300"/>
    <n v="1"/>
    <n v="300"/>
    <n v="300"/>
    <n v="51.000000000000007"/>
    <n v="51.000000000000007"/>
  </r>
  <r>
    <s v="1003789_1A10604_5X520"/>
    <n v="1"/>
    <s v="10037891A106045X520"/>
    <s v="10037891A106045X5206A"/>
    <n v="1003789"/>
    <s v="1A10604"/>
    <s v="5X520"/>
    <s v="6A"/>
    <s v="YOUNG VERSACE"/>
    <s v="SS24"/>
    <s v="2024PE"/>
    <x v="1"/>
    <x v="1"/>
    <s v="RTW"/>
    <x v="15"/>
    <s v="INFORMAL SHIRT"/>
    <s v="EOS"/>
    <n v="0"/>
    <n v="0"/>
    <n v="0"/>
    <n v="0"/>
    <n v="0"/>
    <n v="0"/>
    <n v="1"/>
    <n v="1"/>
    <n v="0"/>
    <n v="0"/>
    <n v="0"/>
    <n v="0"/>
    <n v="0"/>
    <n v="0"/>
    <n v="430"/>
    <n v="430"/>
    <n v="1"/>
    <n v="430"/>
    <n v="430"/>
    <n v="73.100000000000009"/>
    <n v="73.100000000000009"/>
  </r>
  <r>
    <s v=""/>
    <n v="0"/>
    <s v="10037891A106045X520"/>
    <s v="10037891A106045X5208A"/>
    <n v="1003789"/>
    <s v="1A10604"/>
    <s v="5X520"/>
    <s v="8A"/>
    <s v="YOUNG VERSACE"/>
    <s v="SS24"/>
    <s v="2024PE"/>
    <x v="1"/>
    <x v="1"/>
    <s v="RTW"/>
    <x v="15"/>
    <s v="INFORMAL SHIRT"/>
    <s v="EOS"/>
    <n v="0"/>
    <n v="0"/>
    <n v="0"/>
    <n v="0"/>
    <n v="0"/>
    <n v="0"/>
    <n v="1"/>
    <n v="1"/>
    <n v="0"/>
    <n v="0"/>
    <n v="0"/>
    <n v="0"/>
    <n v="0"/>
    <n v="0"/>
    <n v="460"/>
    <n v="460"/>
    <n v="1"/>
    <n v="460"/>
    <n v="460"/>
    <n v="78.2"/>
    <n v="78.2"/>
  </r>
  <r>
    <s v=""/>
    <n v="0"/>
    <s v="10037891A106045X520"/>
    <s v="10037891A106045X52010A"/>
    <n v="1003789"/>
    <s v="1A10604"/>
    <s v="5X520"/>
    <s v="10A"/>
    <s v="YOUNG VERSACE"/>
    <s v="SS24"/>
    <s v="2024PE"/>
    <x v="1"/>
    <x v="1"/>
    <s v="RTW"/>
    <x v="15"/>
    <s v="INFORMAL SHIRT"/>
    <s v="EOS"/>
    <n v="0"/>
    <n v="0"/>
    <n v="0"/>
    <n v="0"/>
    <n v="0"/>
    <n v="0"/>
    <n v="1"/>
    <n v="1"/>
    <n v="0"/>
    <n v="0"/>
    <n v="0"/>
    <n v="0"/>
    <n v="0"/>
    <n v="0"/>
    <n v="460"/>
    <n v="460"/>
    <n v="1"/>
    <n v="460"/>
    <n v="460"/>
    <n v="78.2"/>
    <n v="78.2"/>
  </r>
  <r>
    <s v="1013837_1A09676_5W550"/>
    <n v="1"/>
    <s v="10138371A096765W550"/>
    <s v="10138371A096765W5508A"/>
    <n v="1013837"/>
    <s v="1A09676"/>
    <s v="5W550"/>
    <s v="8A"/>
    <s v="YOUNG VERSACE"/>
    <s v="SS24"/>
    <s v="2024PE"/>
    <x v="1"/>
    <x v="1"/>
    <s v="RTW"/>
    <x v="15"/>
    <s v="INFORMAL SHIRT"/>
    <s v="EOS"/>
    <n v="0"/>
    <n v="0"/>
    <n v="0"/>
    <n v="0"/>
    <n v="0"/>
    <n v="0"/>
    <n v="1"/>
    <n v="1"/>
    <n v="0"/>
    <n v="0"/>
    <n v="0"/>
    <n v="0"/>
    <n v="0"/>
    <n v="0"/>
    <n v="390"/>
    <n v="390"/>
    <n v="1"/>
    <n v="390"/>
    <n v="390"/>
    <n v="66.300000000000011"/>
    <n v="66.300000000000011"/>
  </r>
  <r>
    <s v=""/>
    <n v="0"/>
    <s v="10138371A096765W550"/>
    <s v="10138371A096765W55012A"/>
    <n v="1013837"/>
    <s v="1A09676"/>
    <s v="5W550"/>
    <s v="12A"/>
    <s v="YOUNG VERSACE"/>
    <s v="SS24"/>
    <s v="2024PE"/>
    <x v="1"/>
    <x v="1"/>
    <s v="RTW"/>
    <x v="15"/>
    <s v="INFORMAL SHIRT"/>
    <s v="EOS"/>
    <n v="0"/>
    <n v="0"/>
    <n v="0"/>
    <n v="0"/>
    <n v="0"/>
    <n v="0"/>
    <n v="1"/>
    <n v="1"/>
    <n v="0"/>
    <n v="0"/>
    <n v="0"/>
    <n v="0"/>
    <n v="0"/>
    <n v="0"/>
    <n v="390"/>
    <n v="390"/>
    <n v="1"/>
    <n v="390"/>
    <n v="390"/>
    <n v="66.300000000000011"/>
    <n v="66.300000000000011"/>
  </r>
  <r>
    <s v="1013838_1A09725_5K380"/>
    <n v="1"/>
    <s v="10138381A097255K380"/>
    <s v="10138381A097255K3804A"/>
    <n v="1013838"/>
    <s v="1A09725"/>
    <s v="5K380"/>
    <s v="4A"/>
    <s v="YOUNG VERSACE"/>
    <s v="SS24"/>
    <s v="2024PE"/>
    <x v="1"/>
    <x v="1"/>
    <s v="RTW"/>
    <x v="15"/>
    <s v="INFORMAL SHIRT"/>
    <s v="EOS"/>
    <n v="0"/>
    <n v="0"/>
    <n v="0"/>
    <n v="0"/>
    <n v="0"/>
    <n v="0"/>
    <n v="1"/>
    <n v="1"/>
    <n v="0"/>
    <n v="0"/>
    <n v="0"/>
    <n v="0"/>
    <n v="0"/>
    <n v="0"/>
    <n v="495"/>
    <n v="495"/>
    <n v="1"/>
    <n v="495"/>
    <n v="495"/>
    <n v="84.15"/>
    <n v="84.15"/>
  </r>
  <r>
    <s v=""/>
    <n v="0"/>
    <s v="10138381A097255K380"/>
    <s v="10138381A097255K3806A"/>
    <n v="1013838"/>
    <s v="1A09725"/>
    <s v="5K380"/>
    <s v="6A"/>
    <s v="YOUNG VERSACE"/>
    <s v="SS24"/>
    <s v="2024PE"/>
    <x v="1"/>
    <x v="1"/>
    <s v="RTW"/>
    <x v="15"/>
    <s v="INFORMAL SHIRT"/>
    <s v="EOS"/>
    <n v="0"/>
    <n v="0"/>
    <n v="0"/>
    <n v="0"/>
    <n v="0"/>
    <n v="0"/>
    <n v="1"/>
    <n v="1"/>
    <n v="0"/>
    <n v="0"/>
    <n v="0"/>
    <n v="0"/>
    <n v="0"/>
    <n v="0"/>
    <n v="495"/>
    <n v="495"/>
    <n v="1"/>
    <n v="495"/>
    <n v="495"/>
    <n v="84.15"/>
    <n v="84.15"/>
  </r>
  <r>
    <s v=""/>
    <n v="0"/>
    <s v="10138381A097255K380"/>
    <s v="10138381A097255K38010A"/>
    <n v="1013838"/>
    <s v="1A09725"/>
    <s v="5K380"/>
    <s v="10A"/>
    <s v="YOUNG VERSACE"/>
    <s v="SS24"/>
    <s v="2024PE"/>
    <x v="1"/>
    <x v="1"/>
    <s v="RTW"/>
    <x v="15"/>
    <s v="INFORMAL SHIRT"/>
    <s v="EOS"/>
    <n v="0"/>
    <n v="0"/>
    <n v="0"/>
    <n v="0"/>
    <n v="0"/>
    <n v="0"/>
    <n v="1"/>
    <n v="1"/>
    <n v="0"/>
    <n v="0"/>
    <n v="0"/>
    <n v="0"/>
    <n v="0"/>
    <n v="0"/>
    <n v="525"/>
    <n v="525"/>
    <n v="1"/>
    <n v="525"/>
    <n v="525"/>
    <n v="89.25"/>
    <n v="89.25"/>
  </r>
  <r>
    <s v=""/>
    <n v="0"/>
    <s v="10138381A097255K380"/>
    <s v="10138381A097255K38012A"/>
    <n v="1013838"/>
    <s v="1A09725"/>
    <s v="5K380"/>
    <s v="12A"/>
    <s v="YOUNG VERSACE"/>
    <s v="SS24"/>
    <s v="2024PE"/>
    <x v="1"/>
    <x v="1"/>
    <s v="RTW"/>
    <x v="15"/>
    <s v="INFORMAL SHIRT"/>
    <s v="EOS"/>
    <n v="0"/>
    <n v="0"/>
    <n v="0"/>
    <n v="0"/>
    <n v="0"/>
    <n v="0"/>
    <n v="1"/>
    <n v="1"/>
    <n v="0"/>
    <n v="0"/>
    <n v="0"/>
    <n v="0"/>
    <n v="0"/>
    <n v="0"/>
    <n v="525"/>
    <n v="525"/>
    <n v="1"/>
    <n v="525"/>
    <n v="525"/>
    <n v="89.25"/>
    <n v="89.25"/>
  </r>
  <r>
    <s v="1013977_1A09674_5W050"/>
    <n v="1"/>
    <s v="10139771A096745W050"/>
    <s v="10139771A096745W0506-9M"/>
    <n v="1013977"/>
    <s v="1A09674"/>
    <s v="5W050"/>
    <s v="6-9M"/>
    <s v="YOUNG VERSACE"/>
    <s v="SS24"/>
    <s v="2024PE"/>
    <x v="1"/>
    <x v="1"/>
    <s v="RTW"/>
    <x v="15"/>
    <s v="INFORMAL SHIRT"/>
    <s v="EOS"/>
    <n v="0"/>
    <n v="0"/>
    <n v="0"/>
    <n v="0"/>
    <n v="0"/>
    <n v="0"/>
    <n v="2"/>
    <n v="2"/>
    <n v="0"/>
    <n v="0"/>
    <n v="0"/>
    <n v="0"/>
    <n v="0"/>
    <n v="0"/>
    <n v="440"/>
    <n v="440"/>
    <n v="2"/>
    <n v="220"/>
    <n v="440"/>
    <n v="37.400000000000006"/>
    <n v="74.800000000000011"/>
  </r>
  <r>
    <s v=""/>
    <n v="0"/>
    <s v="10139771A096745W050"/>
    <s v="10139771A096745W05024M"/>
    <n v="1013977"/>
    <s v="1A09674"/>
    <s v="5W050"/>
    <s v="24M"/>
    <s v="YOUNG VERSACE"/>
    <s v="SS24"/>
    <s v="2024PE"/>
    <x v="1"/>
    <x v="1"/>
    <s v="RTW"/>
    <x v="15"/>
    <s v="INFORMAL SHIRT"/>
    <s v="EOS"/>
    <n v="0"/>
    <n v="0"/>
    <n v="0"/>
    <n v="0"/>
    <n v="0"/>
    <n v="0"/>
    <n v="1"/>
    <n v="1"/>
    <n v="0"/>
    <n v="0"/>
    <n v="0"/>
    <n v="0"/>
    <n v="0"/>
    <n v="0"/>
    <n v="220"/>
    <n v="220"/>
    <n v="1"/>
    <n v="220"/>
    <n v="220"/>
    <n v="37.400000000000006"/>
    <n v="37.400000000000006"/>
  </r>
  <r>
    <s v="1013977_1A09676_5W550"/>
    <n v="1"/>
    <s v="10139771A096765W550"/>
    <s v="10139771A096765W5506-9M"/>
    <n v="1013977"/>
    <s v="1A09676"/>
    <s v="5W550"/>
    <s v="6-9M"/>
    <s v="YOUNG VERSACE"/>
    <s v="SS24"/>
    <s v="2024PE"/>
    <x v="1"/>
    <x v="1"/>
    <s v="RTW"/>
    <x v="15"/>
    <s v="INFORMAL SHIRT"/>
    <s v="EOS"/>
    <n v="0"/>
    <n v="0"/>
    <n v="0"/>
    <n v="0"/>
    <n v="0"/>
    <n v="0"/>
    <n v="1"/>
    <n v="1"/>
    <n v="0"/>
    <n v="0"/>
    <n v="0"/>
    <n v="0"/>
    <n v="0"/>
    <n v="0"/>
    <n v="295"/>
    <n v="295"/>
    <n v="1"/>
    <n v="295"/>
    <n v="295"/>
    <n v="50.150000000000006"/>
    <n v="50.150000000000006"/>
  </r>
  <r>
    <s v="1010766_1A08288_2E940"/>
    <n v="1"/>
    <s v="10107661A082882E940"/>
    <s v="10107661A082882E940UNI"/>
    <n v="1010766"/>
    <s v="1A08288"/>
    <s v="2E940"/>
    <s v="UNI"/>
    <s v="YOUNG VERSACE"/>
    <s v="FW23"/>
    <s v="2023AI"/>
    <x v="2"/>
    <x v="0"/>
    <s v="BAGS"/>
    <x v="0"/>
    <s v="BACKPACK"/>
    <s v="EOS"/>
    <n v="0"/>
    <n v="2"/>
    <n v="0"/>
    <n v="0"/>
    <n v="0"/>
    <n v="0"/>
    <n v="0"/>
    <n v="2"/>
    <n v="0"/>
    <n v="990"/>
    <n v="0"/>
    <n v="0"/>
    <n v="0"/>
    <n v="0"/>
    <n v="0"/>
    <n v="990"/>
    <n v="2"/>
    <n v="495"/>
    <n v="990"/>
    <n v="84.15"/>
    <n v="168.3"/>
  </r>
  <r>
    <s v="1001630_1A08290_5W050"/>
    <n v="1"/>
    <s v="10016301A082905W050"/>
    <s v="10016301A082905W050UNI"/>
    <n v="1001630"/>
    <s v="1A08290"/>
    <s v="5W050"/>
    <s v="UNI"/>
    <s v="YOUNG VERSACE"/>
    <s v="FW23"/>
    <s v="2023AI"/>
    <x v="2"/>
    <x v="0"/>
    <s v="BAGS"/>
    <x v="0"/>
    <s v="BAGS"/>
    <s v="EOS"/>
    <n v="0"/>
    <n v="3"/>
    <n v="0"/>
    <n v="0"/>
    <n v="0"/>
    <n v="0"/>
    <n v="0"/>
    <n v="3"/>
    <n v="0"/>
    <n v="2550"/>
    <n v="0"/>
    <n v="0"/>
    <n v="0"/>
    <n v="0"/>
    <n v="0"/>
    <n v="2550"/>
    <n v="3"/>
    <n v="850"/>
    <n v="2550"/>
    <n v="144.5"/>
    <n v="433.5"/>
  </r>
  <r>
    <s v="1000329_1A00263_5W08V"/>
    <n v="1"/>
    <s v="10003291A002635W08V"/>
    <s v="10003291A002635W08VM"/>
    <n v="1000329"/>
    <s v="1A00263"/>
    <s v="5W08V"/>
    <s v="M"/>
    <s v="YOUNG VERSACE"/>
    <s v="FW23"/>
    <s v="2023AI"/>
    <x v="2"/>
    <x v="0"/>
    <s v="BELT"/>
    <x v="1"/>
    <s v="BELT"/>
    <s v="EOS"/>
    <n v="0"/>
    <n v="2"/>
    <n v="0"/>
    <n v="0"/>
    <n v="0"/>
    <n v="0"/>
    <n v="0"/>
    <n v="2"/>
    <n v="0"/>
    <n v="390"/>
    <n v="0"/>
    <n v="0"/>
    <n v="0"/>
    <n v="0"/>
    <n v="0"/>
    <n v="390"/>
    <n v="2"/>
    <n v="195"/>
    <n v="390"/>
    <n v="33.150000000000006"/>
    <n v="66.300000000000011"/>
  </r>
  <r>
    <s v="YN000001_YB00152_YSK5"/>
    <n v="1"/>
    <s v="YN000001YB00152YSK5"/>
    <s v="YN000001YB00152YSK5UNI"/>
    <s v="YN000001"/>
    <s v="YB00152"/>
    <s v="YSK5"/>
    <s v="UNI"/>
    <s v="YOUNG VERSACE"/>
    <s v="FW22&amp;Before"/>
    <s v="2019AI"/>
    <x v="2"/>
    <x v="0"/>
    <s v="OTHER"/>
    <x v="22"/>
    <s v="TOY"/>
    <s v="EOS"/>
    <n v="0"/>
    <n v="0"/>
    <n v="0"/>
    <n v="1"/>
    <n v="0"/>
    <n v="0"/>
    <n v="0"/>
    <n v="1"/>
    <n v="0"/>
    <n v="0"/>
    <n v="0"/>
    <n v="295"/>
    <n v="0"/>
    <n v="0"/>
    <n v="0"/>
    <n v="295"/>
    <n v="1"/>
    <n v="295"/>
    <n v="295"/>
    <n v="50.150000000000006"/>
    <n v="50.150000000000006"/>
  </r>
  <r>
    <s v="1010775_1A07839_1W01V"/>
    <n v="1"/>
    <s v="10107751A078391W01V"/>
    <s v="10107751A078391W01V19"/>
    <n v="1010775"/>
    <s v="1A07839"/>
    <s v="1W01V"/>
    <n v="19"/>
    <s v="YOUNG VERSACE"/>
    <s v="FW23"/>
    <s v="2023AI"/>
    <x v="2"/>
    <x v="0"/>
    <s v="SHOES"/>
    <x v="3"/>
    <s v="BOOTS/BOOTIES"/>
    <s v="EOS"/>
    <n v="0"/>
    <n v="3"/>
    <n v="0"/>
    <n v="0"/>
    <n v="0"/>
    <n v="0"/>
    <n v="0"/>
    <n v="3"/>
    <n v="0"/>
    <n v="840"/>
    <n v="0"/>
    <n v="0"/>
    <n v="0"/>
    <n v="0"/>
    <n v="0"/>
    <n v="840"/>
    <n v="3"/>
    <n v="280"/>
    <n v="840"/>
    <n v="47.6"/>
    <n v="142.80000000000001"/>
  </r>
  <r>
    <s v="1003824_1A06095_2PE90"/>
    <n v="1"/>
    <s v="10038241A060952PE90"/>
    <s v="10038241A060952PE9019"/>
    <n v="1003824"/>
    <s v="1A06095"/>
    <s v="2PE90"/>
    <n v="19"/>
    <s v="YOUNG VERSACE"/>
    <s v="SS23"/>
    <s v="2023PE"/>
    <x v="2"/>
    <x v="0"/>
    <s v="SHOES"/>
    <x v="3"/>
    <s v="SNEAKERS"/>
    <s v="EOS"/>
    <n v="0"/>
    <n v="0"/>
    <n v="0"/>
    <n v="0"/>
    <n v="0"/>
    <n v="2"/>
    <n v="0"/>
    <n v="2"/>
    <n v="0"/>
    <n v="0"/>
    <n v="0"/>
    <n v="0"/>
    <n v="0"/>
    <n v="440"/>
    <n v="0"/>
    <n v="440"/>
    <n v="2"/>
    <n v="220"/>
    <n v="440"/>
    <n v="37.400000000000006"/>
    <n v="74.800000000000011"/>
  </r>
  <r>
    <s v="1007482_1A05689_6X240"/>
    <n v="1"/>
    <s v="10074821A056896X240"/>
    <s v="10074821A056896X24038"/>
    <n v="1007482"/>
    <s v="1A05689"/>
    <s v="6X240"/>
    <n v="38"/>
    <s v="YOUNG VERSACE"/>
    <s v="SS23"/>
    <s v="2023PE"/>
    <x v="2"/>
    <x v="0"/>
    <s v="SHOES"/>
    <x v="3"/>
    <s v="SNEAKERS"/>
    <s v="EOS"/>
    <n v="0"/>
    <n v="0"/>
    <n v="0"/>
    <n v="0"/>
    <n v="0"/>
    <n v="1"/>
    <n v="0"/>
    <n v="1"/>
    <n v="0"/>
    <n v="0"/>
    <n v="0"/>
    <n v="0"/>
    <n v="0"/>
    <n v="625"/>
    <n v="0"/>
    <n v="625"/>
    <n v="1"/>
    <n v="625"/>
    <n v="625"/>
    <n v="106.25000000000001"/>
    <n v="106.25000000000001"/>
  </r>
  <r>
    <s v="1007482_1A07511_2B060"/>
    <n v="1"/>
    <s v="10074821A075112B060"/>
    <s v="10074821A075112B06028"/>
    <n v="1007482"/>
    <s v="1A07511"/>
    <s v="2B060"/>
    <n v="28"/>
    <s v="YOUNG VERSACE"/>
    <s v="SS23"/>
    <s v="2023PE"/>
    <x v="2"/>
    <x v="0"/>
    <s v="SHOES"/>
    <x v="3"/>
    <s v="SNEAKERS"/>
    <s v="EOS"/>
    <n v="0"/>
    <n v="0"/>
    <n v="0"/>
    <n v="0"/>
    <n v="0"/>
    <n v="1"/>
    <n v="0"/>
    <n v="1"/>
    <n v="0"/>
    <n v="0"/>
    <n v="0"/>
    <n v="0"/>
    <n v="0"/>
    <n v="495"/>
    <n v="0"/>
    <n v="495"/>
    <n v="1"/>
    <n v="495"/>
    <n v="495"/>
    <n v="84.15"/>
    <n v="84.15"/>
  </r>
  <r>
    <s v="1009273_1A04862_5B750"/>
    <n v="1"/>
    <s v="10092731A048625B750"/>
    <s v="10092731A048625B75034"/>
    <n v="1009273"/>
    <s v="1A04862"/>
    <s v="5B750"/>
    <n v="34"/>
    <s v="YOUNG VERSACE"/>
    <s v="SS23"/>
    <s v="2023PE"/>
    <x v="2"/>
    <x v="0"/>
    <s v="SHOES"/>
    <x v="3"/>
    <s v="SNEAKERS"/>
    <s v="EOS"/>
    <n v="0"/>
    <n v="0"/>
    <n v="0"/>
    <n v="0"/>
    <n v="0"/>
    <n v="1"/>
    <n v="0"/>
    <n v="1"/>
    <n v="0"/>
    <n v="0"/>
    <n v="0"/>
    <n v="0"/>
    <n v="0"/>
    <n v="425"/>
    <n v="0"/>
    <n v="425"/>
    <n v="1"/>
    <n v="425"/>
    <n v="425"/>
    <n v="72.25"/>
    <n v="72.25"/>
  </r>
  <r>
    <s v="1007482_1A09150_2B150"/>
    <n v="1"/>
    <s v="10074821A091502B150"/>
    <s v="10074821A091502B15035"/>
    <n v="1007482"/>
    <s v="1A09150"/>
    <s v="2B150"/>
    <n v="35"/>
    <s v="YOUNG VERSACE"/>
    <s v="FW23"/>
    <s v="2023AI"/>
    <x v="2"/>
    <x v="0"/>
    <s v="SHOES"/>
    <x v="3"/>
    <s v="SNEAKERS"/>
    <s v="EOS"/>
    <n v="0"/>
    <n v="1"/>
    <n v="0"/>
    <n v="0"/>
    <n v="0"/>
    <n v="0"/>
    <n v="0"/>
    <n v="1"/>
    <n v="0"/>
    <n v="525"/>
    <n v="0"/>
    <n v="0"/>
    <n v="0"/>
    <n v="0"/>
    <n v="0"/>
    <n v="525"/>
    <n v="1"/>
    <n v="525"/>
    <n v="525"/>
    <n v="89.25"/>
    <n v="89.25"/>
  </r>
  <r>
    <s v="1007955_1A07501_1E010"/>
    <n v="1"/>
    <s v="10079551A075011E010"/>
    <s v="10079551A075011E01032"/>
    <n v="1007955"/>
    <s v="1A07501"/>
    <s v="1E010"/>
    <n v="32"/>
    <s v="YOUNG VERSACE"/>
    <s v="FW23"/>
    <s v="2023AI"/>
    <x v="2"/>
    <x v="0"/>
    <s v="SHOES"/>
    <x v="3"/>
    <s v="SNEAKERS"/>
    <s v="EOS"/>
    <n v="0"/>
    <n v="1"/>
    <n v="0"/>
    <n v="0"/>
    <n v="0"/>
    <n v="0"/>
    <n v="0"/>
    <n v="1"/>
    <n v="0"/>
    <n v="365"/>
    <n v="0"/>
    <n v="0"/>
    <n v="0"/>
    <n v="0"/>
    <n v="0"/>
    <n v="365"/>
    <n v="1"/>
    <n v="365"/>
    <n v="365"/>
    <n v="62.050000000000004"/>
    <n v="62.050000000000004"/>
  </r>
  <r>
    <s v=""/>
    <n v="0"/>
    <s v="10079551A075011E010"/>
    <s v="10079551A075011E01033"/>
    <n v="1007955"/>
    <s v="1A07501"/>
    <s v="1E010"/>
    <n v="33"/>
    <s v="YOUNG VERSACE"/>
    <s v="FW23"/>
    <s v="2023AI"/>
    <x v="2"/>
    <x v="0"/>
    <s v="SHOES"/>
    <x v="3"/>
    <s v="SNEAKERS"/>
    <s v="EOS"/>
    <n v="0"/>
    <n v="1"/>
    <n v="0"/>
    <n v="0"/>
    <n v="0"/>
    <n v="0"/>
    <n v="0"/>
    <n v="1"/>
    <n v="0"/>
    <n v="365"/>
    <n v="0"/>
    <n v="0"/>
    <n v="0"/>
    <n v="0"/>
    <n v="0"/>
    <n v="365"/>
    <n v="1"/>
    <n v="365"/>
    <n v="365"/>
    <n v="62.050000000000004"/>
    <n v="62.050000000000004"/>
  </r>
  <r>
    <s v=""/>
    <n v="0"/>
    <s v="10079551A075011E010"/>
    <s v="10079551A075011E01034"/>
    <n v="1007955"/>
    <s v="1A07501"/>
    <s v="1E010"/>
    <n v="34"/>
    <s v="YOUNG VERSACE"/>
    <s v="FW23"/>
    <s v="2023AI"/>
    <x v="2"/>
    <x v="0"/>
    <s v="SHOES"/>
    <x v="3"/>
    <s v="SNEAKERS"/>
    <s v="EOS"/>
    <n v="0"/>
    <n v="1"/>
    <n v="0"/>
    <n v="0"/>
    <n v="0"/>
    <n v="0"/>
    <n v="0"/>
    <n v="1"/>
    <n v="0"/>
    <n v="380"/>
    <n v="0"/>
    <n v="0"/>
    <n v="0"/>
    <n v="0"/>
    <n v="0"/>
    <n v="380"/>
    <n v="1"/>
    <n v="380"/>
    <n v="380"/>
    <n v="64.600000000000009"/>
    <n v="64.600000000000009"/>
  </r>
  <r>
    <s v=""/>
    <n v="0"/>
    <s v="10079551A075011E010"/>
    <s v="10079551A075011E01035"/>
    <n v="1007955"/>
    <s v="1A07501"/>
    <s v="1E010"/>
    <n v="35"/>
    <s v="YOUNG VERSACE"/>
    <s v="FW23"/>
    <s v="2023AI"/>
    <x v="2"/>
    <x v="0"/>
    <s v="SHOES"/>
    <x v="3"/>
    <s v="SNEAKERS"/>
    <s v="EOS"/>
    <n v="0"/>
    <n v="1"/>
    <n v="0"/>
    <n v="0"/>
    <n v="0"/>
    <n v="0"/>
    <n v="0"/>
    <n v="1"/>
    <n v="0"/>
    <n v="380"/>
    <n v="0"/>
    <n v="0"/>
    <n v="0"/>
    <n v="0"/>
    <n v="0"/>
    <n v="380"/>
    <n v="1"/>
    <n v="380"/>
    <n v="380"/>
    <n v="64.600000000000009"/>
    <n v="64.600000000000009"/>
  </r>
  <r>
    <s v=""/>
    <n v="0"/>
    <s v="10079551A075011E010"/>
    <s v="10079551A075011E01036"/>
    <n v="1007955"/>
    <s v="1A07501"/>
    <s v="1E010"/>
    <n v="36"/>
    <s v="YOUNG VERSACE"/>
    <s v="FW23"/>
    <s v="2023AI"/>
    <x v="2"/>
    <x v="0"/>
    <s v="SHOES"/>
    <x v="3"/>
    <s v="SNEAKERS"/>
    <s v="EOS"/>
    <n v="0"/>
    <n v="1"/>
    <n v="0"/>
    <n v="0"/>
    <n v="0"/>
    <n v="0"/>
    <n v="0"/>
    <n v="1"/>
    <n v="0"/>
    <n v="380"/>
    <n v="0"/>
    <n v="0"/>
    <n v="0"/>
    <n v="0"/>
    <n v="0"/>
    <n v="380"/>
    <n v="1"/>
    <n v="380"/>
    <n v="380"/>
    <n v="64.600000000000009"/>
    <n v="64.600000000000009"/>
  </r>
  <r>
    <s v="1007955_1A07620_5W400"/>
    <n v="1"/>
    <s v="10079551A076205W400"/>
    <s v="10079551A076205W40032"/>
    <n v="1007955"/>
    <s v="1A07620"/>
    <s v="5W400"/>
    <n v="32"/>
    <s v="YOUNG VERSACE"/>
    <s v="FW23"/>
    <s v="2023AI"/>
    <x v="2"/>
    <x v="0"/>
    <s v="SHOES"/>
    <x v="3"/>
    <s v="SNEAKERS"/>
    <s v="EOS"/>
    <n v="0"/>
    <n v="1"/>
    <n v="0"/>
    <n v="0"/>
    <n v="0"/>
    <n v="0"/>
    <n v="0"/>
    <n v="1"/>
    <n v="0"/>
    <n v="395"/>
    <n v="0"/>
    <n v="0"/>
    <n v="0"/>
    <n v="0"/>
    <n v="0"/>
    <n v="395"/>
    <n v="1"/>
    <n v="395"/>
    <n v="395"/>
    <n v="67.150000000000006"/>
    <n v="67.150000000000006"/>
  </r>
  <r>
    <s v=""/>
    <n v="0"/>
    <s v="10079551A076205W400"/>
    <s v="10079551A076205W40033"/>
    <n v="1007955"/>
    <s v="1A07620"/>
    <s v="5W400"/>
    <n v="33"/>
    <s v="YOUNG VERSACE"/>
    <s v="FW23"/>
    <s v="2023AI"/>
    <x v="2"/>
    <x v="0"/>
    <s v="SHOES"/>
    <x v="3"/>
    <s v="SNEAKERS"/>
    <s v="EOS"/>
    <n v="0"/>
    <n v="2"/>
    <n v="0"/>
    <n v="0"/>
    <n v="0"/>
    <n v="0"/>
    <n v="0"/>
    <n v="2"/>
    <n v="0"/>
    <n v="790"/>
    <n v="0"/>
    <n v="0"/>
    <n v="0"/>
    <n v="0"/>
    <n v="0"/>
    <n v="790"/>
    <n v="2"/>
    <n v="395"/>
    <n v="790"/>
    <n v="67.150000000000006"/>
    <n v="134.30000000000001"/>
  </r>
  <r>
    <s v=""/>
    <n v="0"/>
    <s v="10079551A076205W400"/>
    <s v="10079551A076205W40034"/>
    <n v="1007955"/>
    <s v="1A07620"/>
    <s v="5W400"/>
    <n v="34"/>
    <s v="YOUNG VERSACE"/>
    <s v="FW23"/>
    <s v="2023AI"/>
    <x v="2"/>
    <x v="0"/>
    <s v="SHOES"/>
    <x v="3"/>
    <s v="SNEAKERS"/>
    <s v="EOS"/>
    <n v="0"/>
    <n v="2"/>
    <n v="0"/>
    <n v="0"/>
    <n v="0"/>
    <n v="0"/>
    <n v="0"/>
    <n v="2"/>
    <n v="0"/>
    <n v="820"/>
    <n v="0"/>
    <n v="0"/>
    <n v="0"/>
    <n v="0"/>
    <n v="0"/>
    <n v="820"/>
    <n v="2"/>
    <n v="410"/>
    <n v="820"/>
    <n v="69.7"/>
    <n v="139.4"/>
  </r>
  <r>
    <s v="1007955_1A08629_5W050"/>
    <n v="1"/>
    <s v="10079551A086295W050"/>
    <s v="10079551A086295W05035"/>
    <n v="1007955"/>
    <s v="1A08629"/>
    <s v="5W050"/>
    <n v="35"/>
    <s v="YOUNG VERSACE"/>
    <s v="FW23"/>
    <s v="2023AI"/>
    <x v="2"/>
    <x v="0"/>
    <s v="SHOES"/>
    <x v="3"/>
    <s v="SNEAKERS"/>
    <s v="EOS"/>
    <n v="0"/>
    <n v="1"/>
    <n v="0"/>
    <n v="0"/>
    <n v="0"/>
    <n v="0"/>
    <n v="0"/>
    <n v="1"/>
    <n v="0"/>
    <n v="400"/>
    <n v="0"/>
    <n v="0"/>
    <n v="0"/>
    <n v="0"/>
    <n v="0"/>
    <n v="400"/>
    <n v="1"/>
    <n v="400"/>
    <n v="400"/>
    <n v="68"/>
    <n v="68"/>
  </r>
  <r>
    <s v="1010295_1A07660_5W050"/>
    <n v="1"/>
    <s v="10102951A076605W050"/>
    <s v="10102951A076605W05019"/>
    <n v="1010295"/>
    <s v="1A07660"/>
    <s v="5W050"/>
    <n v="19"/>
    <s v="YOUNG VERSACE"/>
    <s v="FW23"/>
    <s v="2023AI"/>
    <x v="2"/>
    <x v="0"/>
    <s v="SHOES"/>
    <x v="3"/>
    <s v="SNEAKERS"/>
    <s v="EOS"/>
    <n v="0"/>
    <n v="3"/>
    <n v="0"/>
    <n v="0"/>
    <n v="0"/>
    <n v="0"/>
    <n v="0"/>
    <n v="3"/>
    <n v="0"/>
    <n v="720"/>
    <n v="0"/>
    <n v="0"/>
    <n v="0"/>
    <n v="0"/>
    <n v="0"/>
    <n v="720"/>
    <n v="3"/>
    <n v="240"/>
    <n v="720"/>
    <n v="40.800000000000004"/>
    <n v="122.4"/>
  </r>
  <r>
    <s v="1015274_1A10826_2EJ40"/>
    <n v="1"/>
    <s v="10152741A108262EJ40"/>
    <s v="10152741A108262EJ4032"/>
    <n v="1015274"/>
    <s v="1A10826"/>
    <s v="2EJ40"/>
    <n v="32"/>
    <s v="YOUNG VERSACE"/>
    <s v="SS24"/>
    <s v="2024PE"/>
    <x v="2"/>
    <x v="0"/>
    <s v="SHOES"/>
    <x v="3"/>
    <s v="SNEAKERS"/>
    <s v="EOS"/>
    <n v="0"/>
    <n v="0"/>
    <n v="0"/>
    <n v="0"/>
    <n v="0"/>
    <n v="0"/>
    <n v="1"/>
    <n v="1"/>
    <n v="0"/>
    <n v="0"/>
    <n v="0"/>
    <n v="0"/>
    <n v="0"/>
    <n v="0"/>
    <n v="310"/>
    <n v="310"/>
    <n v="1"/>
    <n v="310"/>
    <n v="310"/>
    <n v="52.7"/>
    <n v="52.7"/>
  </r>
  <r>
    <s v=""/>
    <n v="0"/>
    <s v="10152741A108262EJ40"/>
    <s v="10152741A108262EJ4033"/>
    <n v="1015274"/>
    <s v="1A10826"/>
    <s v="2EJ40"/>
    <n v="33"/>
    <s v="YOUNG VERSACE"/>
    <s v="SS24"/>
    <s v="2024PE"/>
    <x v="2"/>
    <x v="0"/>
    <s v="SHOES"/>
    <x v="3"/>
    <s v="SNEAKERS"/>
    <s v="EOS"/>
    <n v="0"/>
    <n v="0"/>
    <n v="0"/>
    <n v="0"/>
    <n v="0"/>
    <n v="0"/>
    <n v="1"/>
    <n v="1"/>
    <n v="0"/>
    <n v="0"/>
    <n v="0"/>
    <n v="0"/>
    <n v="0"/>
    <n v="0"/>
    <n v="310"/>
    <n v="310"/>
    <n v="1"/>
    <n v="310"/>
    <n v="310"/>
    <n v="52.7"/>
    <n v="52.7"/>
  </r>
  <r>
    <s v=""/>
    <n v="0"/>
    <s v="10152741A108262EJ40"/>
    <s v="10152741A108262EJ4034"/>
    <n v="1015274"/>
    <s v="1A10826"/>
    <s v="2EJ40"/>
    <n v="34"/>
    <s v="YOUNG VERSACE"/>
    <s v="SS24"/>
    <s v="2024PE"/>
    <x v="2"/>
    <x v="0"/>
    <s v="SHOES"/>
    <x v="3"/>
    <s v="SNEAKERS"/>
    <s v="EOS"/>
    <n v="0"/>
    <n v="0"/>
    <n v="0"/>
    <n v="0"/>
    <n v="0"/>
    <n v="0"/>
    <n v="1"/>
    <n v="1"/>
    <n v="0"/>
    <n v="0"/>
    <n v="0"/>
    <n v="0"/>
    <n v="0"/>
    <n v="0"/>
    <n v="325"/>
    <n v="325"/>
    <n v="1"/>
    <n v="325"/>
    <n v="325"/>
    <n v="55.250000000000007"/>
    <n v="55.250000000000007"/>
  </r>
  <r>
    <s v=""/>
    <n v="0"/>
    <s v="10152741A108262EJ40"/>
    <s v="10152741A108262EJ4035"/>
    <n v="1015274"/>
    <s v="1A10826"/>
    <s v="2EJ40"/>
    <n v="35"/>
    <s v="YOUNG VERSACE"/>
    <s v="SS24"/>
    <s v="2024PE"/>
    <x v="2"/>
    <x v="0"/>
    <s v="SHOES"/>
    <x v="3"/>
    <s v="SNEAKERS"/>
    <s v="EOS"/>
    <n v="0"/>
    <n v="0"/>
    <n v="0"/>
    <n v="0"/>
    <n v="0"/>
    <n v="0"/>
    <n v="1"/>
    <n v="1"/>
    <n v="0"/>
    <n v="0"/>
    <n v="0"/>
    <n v="0"/>
    <n v="0"/>
    <n v="0"/>
    <n v="325"/>
    <n v="325"/>
    <n v="1"/>
    <n v="325"/>
    <n v="325"/>
    <n v="55.250000000000007"/>
    <n v="55.250000000000007"/>
  </r>
  <r>
    <s v="1000384_1A03320_2W110"/>
    <n v="1"/>
    <s v="10003841A033202W110"/>
    <s v="10003841A033202W11028-30"/>
    <n v="1000384"/>
    <s v="1A03320"/>
    <s v="2W110"/>
    <s v="28-30"/>
    <s v="YOUNG VERSACE"/>
    <s v="SS23"/>
    <s v="2023PE"/>
    <x v="2"/>
    <x v="0"/>
    <s v="SILK &amp; OTHER ACC"/>
    <x v="4"/>
    <s v="SOCKS"/>
    <s v="EOS"/>
    <n v="1"/>
    <n v="0"/>
    <n v="0"/>
    <n v="0"/>
    <n v="0"/>
    <n v="0"/>
    <n v="0"/>
    <n v="1"/>
    <n v="60"/>
    <n v="0"/>
    <n v="0"/>
    <n v="0"/>
    <n v="0"/>
    <n v="0"/>
    <n v="0"/>
    <n v="60"/>
    <n v="1"/>
    <n v="60"/>
    <n v="60"/>
    <n v="10.200000000000001"/>
    <n v="10.200000000000001"/>
  </r>
  <r>
    <s v=""/>
    <n v="0"/>
    <s v="10003841A033202W110"/>
    <s v="10003841A033202W11031-33"/>
    <n v="1000384"/>
    <s v="1A03320"/>
    <s v="2W110"/>
    <s v="31-33"/>
    <s v="YOUNG VERSACE"/>
    <s v="SS23"/>
    <s v="2023PE"/>
    <x v="2"/>
    <x v="0"/>
    <s v="SILK &amp; OTHER ACC"/>
    <x v="4"/>
    <s v="SOCKS"/>
    <s v="EOS"/>
    <n v="1"/>
    <n v="0"/>
    <n v="0"/>
    <n v="0"/>
    <n v="0"/>
    <n v="1"/>
    <n v="0"/>
    <n v="2"/>
    <n v="60"/>
    <n v="0"/>
    <n v="0"/>
    <n v="0"/>
    <n v="0"/>
    <n v="60"/>
    <n v="0"/>
    <n v="120"/>
    <n v="2"/>
    <n v="60"/>
    <n v="120"/>
    <n v="10.200000000000001"/>
    <n v="20.400000000000002"/>
  </r>
  <r>
    <s v="1000384_1A03320_2B150"/>
    <n v="1"/>
    <s v="10003841A033202B150"/>
    <s v="10003841A033202B15028-30"/>
    <n v="1000384"/>
    <s v="1A03320"/>
    <s v="2B150"/>
    <s v="28-30"/>
    <s v="YOUNG VERSACE"/>
    <s v="SS23"/>
    <s v="2023PE"/>
    <x v="2"/>
    <x v="0"/>
    <s v="SILK &amp; OTHER ACC"/>
    <x v="4"/>
    <s v="SOCKS"/>
    <s v="EOS"/>
    <n v="0"/>
    <n v="0"/>
    <n v="0"/>
    <n v="0"/>
    <n v="0"/>
    <n v="1"/>
    <n v="0"/>
    <n v="1"/>
    <n v="0"/>
    <n v="0"/>
    <n v="0"/>
    <n v="0"/>
    <n v="0"/>
    <n v="60"/>
    <n v="0"/>
    <n v="60"/>
    <n v="1"/>
    <n v="60"/>
    <n v="60"/>
    <n v="10.200000000000001"/>
    <n v="10.200000000000001"/>
  </r>
  <r>
    <s v="1000384_1A09372_2PP00"/>
    <n v="1"/>
    <s v="10003841A093722PP00"/>
    <s v="10003841A093722PP0028-30"/>
    <n v="1000384"/>
    <s v="1A09372"/>
    <s v="2PP00"/>
    <s v="28-30"/>
    <s v="YOUNG VERSACE"/>
    <s v="SS24"/>
    <s v="2024PE"/>
    <x v="2"/>
    <x v="0"/>
    <s v="SILK &amp; OTHER ACC"/>
    <x v="4"/>
    <s v="SOCKS"/>
    <s v="EOS"/>
    <n v="0"/>
    <n v="0"/>
    <n v="0"/>
    <n v="0"/>
    <n v="0"/>
    <n v="0"/>
    <n v="1"/>
    <n v="1"/>
    <n v="0"/>
    <n v="0"/>
    <n v="0"/>
    <n v="0"/>
    <n v="0"/>
    <n v="0"/>
    <n v="50"/>
    <n v="50"/>
    <n v="1"/>
    <n v="50"/>
    <n v="50"/>
    <n v="8.5"/>
    <n v="8.5"/>
  </r>
  <r>
    <s v=""/>
    <n v="0"/>
    <s v="10003841A093722PP00"/>
    <s v="10003841A093722PP0031-33"/>
    <n v="1000384"/>
    <s v="1A09372"/>
    <s v="2PP00"/>
    <s v="31-33"/>
    <s v="YOUNG VERSACE"/>
    <s v="SS24"/>
    <s v="2024PE"/>
    <x v="2"/>
    <x v="0"/>
    <s v="SILK &amp; OTHER ACC"/>
    <x v="4"/>
    <s v="SOCKS"/>
    <s v="EOS"/>
    <n v="0"/>
    <n v="0"/>
    <n v="0"/>
    <n v="0"/>
    <n v="0"/>
    <n v="0"/>
    <n v="1"/>
    <n v="1"/>
    <n v="0"/>
    <n v="0"/>
    <n v="0"/>
    <n v="0"/>
    <n v="0"/>
    <n v="0"/>
    <n v="50"/>
    <n v="50"/>
    <n v="1"/>
    <n v="50"/>
    <n v="50"/>
    <n v="8.5"/>
    <n v="8.5"/>
  </r>
  <r>
    <s v=""/>
    <n v="0"/>
    <s v="10003841A093722PP00"/>
    <s v="10003841A093722PP0034-37"/>
    <n v="1000384"/>
    <s v="1A09372"/>
    <s v="2PP00"/>
    <s v="34-37"/>
    <s v="YOUNG VERSACE"/>
    <s v="SS24"/>
    <s v="2024PE"/>
    <x v="2"/>
    <x v="0"/>
    <s v="SILK &amp; OTHER ACC"/>
    <x v="4"/>
    <s v="SOCKS"/>
    <s v="EOS"/>
    <n v="0"/>
    <n v="0"/>
    <n v="0"/>
    <n v="0"/>
    <n v="0"/>
    <n v="0"/>
    <n v="2"/>
    <n v="2"/>
    <n v="0"/>
    <n v="0"/>
    <n v="0"/>
    <n v="0"/>
    <n v="0"/>
    <n v="0"/>
    <n v="100"/>
    <n v="100"/>
    <n v="2"/>
    <n v="50"/>
    <n v="100"/>
    <n v="8.5"/>
    <n v="17"/>
  </r>
  <r>
    <s v=""/>
    <n v="0"/>
    <s v="10003841A093722PP00"/>
    <s v="10003841A093722PP0038-40"/>
    <n v="1000384"/>
    <s v="1A09372"/>
    <s v="2PP00"/>
    <s v="38-40"/>
    <s v="YOUNG VERSACE"/>
    <s v="SS24"/>
    <s v="2024PE"/>
    <x v="2"/>
    <x v="0"/>
    <s v="SILK &amp; OTHER ACC"/>
    <x v="4"/>
    <s v="SOCKS"/>
    <s v="EOS"/>
    <n v="0"/>
    <n v="0"/>
    <n v="0"/>
    <n v="0"/>
    <n v="0"/>
    <n v="0"/>
    <n v="1"/>
    <n v="1"/>
    <n v="0"/>
    <n v="0"/>
    <n v="0"/>
    <n v="0"/>
    <n v="0"/>
    <n v="0"/>
    <n v="50"/>
    <n v="50"/>
    <n v="1"/>
    <n v="50"/>
    <n v="50"/>
    <n v="8.5"/>
    <n v="8.5"/>
  </r>
  <r>
    <s v="1000384_1A09372_2UO30"/>
    <n v="1"/>
    <s v="10003841A093722UO30"/>
    <s v="10003841A093722UO3031-33"/>
    <n v="1000384"/>
    <s v="1A09372"/>
    <s v="2UO30"/>
    <s v="31-33"/>
    <s v="YOUNG VERSACE"/>
    <s v="SS24"/>
    <s v="2024PE"/>
    <x v="2"/>
    <x v="0"/>
    <s v="SILK &amp; OTHER ACC"/>
    <x v="4"/>
    <s v="SOCKS"/>
    <s v="EOS"/>
    <n v="0"/>
    <n v="0"/>
    <n v="0"/>
    <n v="0"/>
    <n v="0"/>
    <n v="0"/>
    <n v="1"/>
    <n v="1"/>
    <n v="0"/>
    <n v="0"/>
    <n v="0"/>
    <n v="0"/>
    <n v="0"/>
    <n v="0"/>
    <n v="50"/>
    <n v="50"/>
    <n v="1"/>
    <n v="50"/>
    <n v="50"/>
    <n v="8.5"/>
    <n v="8.5"/>
  </r>
  <r>
    <s v=""/>
    <n v="0"/>
    <s v="10003841A093722UO30"/>
    <s v="10003841A093722UO3034-37"/>
    <n v="1000384"/>
    <s v="1A09372"/>
    <s v="2UO30"/>
    <s v="34-37"/>
    <s v="YOUNG VERSACE"/>
    <s v="SS24"/>
    <s v="2024PE"/>
    <x v="2"/>
    <x v="0"/>
    <s v="SILK &amp; OTHER ACC"/>
    <x v="4"/>
    <s v="SOCKS"/>
    <s v="EOS"/>
    <n v="0"/>
    <n v="0"/>
    <n v="0"/>
    <n v="0"/>
    <n v="0"/>
    <n v="0"/>
    <n v="2"/>
    <n v="2"/>
    <n v="0"/>
    <n v="0"/>
    <n v="0"/>
    <n v="0"/>
    <n v="0"/>
    <n v="0"/>
    <n v="100"/>
    <n v="100"/>
    <n v="2"/>
    <n v="50"/>
    <n v="100"/>
    <n v="8.5"/>
    <n v="17"/>
  </r>
  <r>
    <s v=""/>
    <n v="0"/>
    <s v="10003841A093722UO30"/>
    <s v="10003841A093722UO3038-40"/>
    <n v="1000384"/>
    <s v="1A09372"/>
    <s v="2UO30"/>
    <s v="38-40"/>
    <s v="YOUNG VERSACE"/>
    <s v="SS24"/>
    <s v="2024PE"/>
    <x v="2"/>
    <x v="0"/>
    <s v="SILK &amp; OTHER ACC"/>
    <x v="4"/>
    <s v="SOCKS"/>
    <s v="EOS"/>
    <n v="0"/>
    <n v="0"/>
    <n v="0"/>
    <n v="0"/>
    <n v="0"/>
    <n v="0"/>
    <n v="2"/>
    <n v="2"/>
    <n v="0"/>
    <n v="0"/>
    <n v="0"/>
    <n v="0"/>
    <n v="0"/>
    <n v="0"/>
    <n v="100"/>
    <n v="100"/>
    <n v="2"/>
    <n v="50"/>
    <n v="100"/>
    <n v="8.5"/>
    <n v="17"/>
  </r>
  <r>
    <s v="1000324_1A08149_2W110"/>
    <n v="1"/>
    <s v="10003241A081492W110"/>
    <s v="10003241A081492W110UNI"/>
    <n v="1000324"/>
    <s v="1A08149"/>
    <s v="2W110"/>
    <s v="UNI"/>
    <s v="YOUNG VERSACE"/>
    <s v="FW23"/>
    <s v="2023AI"/>
    <x v="2"/>
    <x v="1"/>
    <s v="RTW"/>
    <x v="23"/>
    <s v="BIB"/>
    <s v="EOS"/>
    <n v="0"/>
    <n v="1"/>
    <n v="0"/>
    <n v="0"/>
    <n v="0"/>
    <n v="0"/>
    <n v="0"/>
    <n v="1"/>
    <n v="0"/>
    <n v="160"/>
    <n v="0"/>
    <n v="0"/>
    <n v="0"/>
    <n v="0"/>
    <n v="0"/>
    <n v="160"/>
    <n v="1"/>
    <n v="160"/>
    <n v="160"/>
    <n v="27.200000000000003"/>
    <n v="27.200000000000003"/>
  </r>
  <r>
    <s v="1000287_1A06623_6P690"/>
    <n v="1"/>
    <s v="10002871A066236P690"/>
    <s v="10002871A066236P6906-9M"/>
    <n v="1000287"/>
    <s v="1A06623"/>
    <s v="6P690"/>
    <s v="6-9M"/>
    <s v="YOUNG VERSACE"/>
    <s v="SS23"/>
    <s v="2023PE"/>
    <x v="2"/>
    <x v="1"/>
    <s v="RTW"/>
    <x v="24"/>
    <s v="BODYSUIT"/>
    <s v="EOS"/>
    <n v="0"/>
    <n v="0"/>
    <n v="0"/>
    <n v="0"/>
    <n v="0"/>
    <n v="1"/>
    <n v="0"/>
    <n v="1"/>
    <n v="0"/>
    <n v="0"/>
    <n v="0"/>
    <n v="0"/>
    <n v="0"/>
    <n v="180"/>
    <n v="0"/>
    <n v="180"/>
    <n v="1"/>
    <n v="180"/>
    <n v="180"/>
    <n v="30.6"/>
    <n v="30.6"/>
  </r>
  <r>
    <s v=""/>
    <n v="0"/>
    <s v="10002871A066236P690"/>
    <s v="10002871A066236P69012M18"/>
    <n v="1000287"/>
    <s v="1A06623"/>
    <s v="6P690"/>
    <s v="12M18"/>
    <s v="YOUNG VERSACE"/>
    <s v="SS23"/>
    <s v="2023PE"/>
    <x v="2"/>
    <x v="1"/>
    <s v="RTW"/>
    <x v="24"/>
    <s v="BODYSUIT"/>
    <s v="EOS"/>
    <n v="0"/>
    <n v="0"/>
    <n v="0"/>
    <n v="0"/>
    <n v="0"/>
    <n v="1"/>
    <n v="0"/>
    <n v="1"/>
    <n v="0"/>
    <n v="0"/>
    <n v="0"/>
    <n v="0"/>
    <n v="0"/>
    <n v="180"/>
    <n v="0"/>
    <n v="180"/>
    <n v="1"/>
    <n v="180"/>
    <n v="180"/>
    <n v="30.6"/>
    <n v="30.6"/>
  </r>
  <r>
    <s v=""/>
    <n v="0"/>
    <s v="10002871A066236P690"/>
    <s v="10002871A066236P6909-12M"/>
    <n v="1000287"/>
    <s v="1A06623"/>
    <s v="6P690"/>
    <s v="9-12M"/>
    <s v="YOUNG VERSACE"/>
    <s v="SS23"/>
    <s v="2023PE"/>
    <x v="2"/>
    <x v="1"/>
    <s v="RTW"/>
    <x v="24"/>
    <s v="BODYSUIT"/>
    <s v="EOS"/>
    <n v="0"/>
    <n v="0"/>
    <n v="0"/>
    <n v="0"/>
    <n v="0"/>
    <n v="1"/>
    <n v="0"/>
    <n v="1"/>
    <n v="0"/>
    <n v="0"/>
    <n v="0"/>
    <n v="0"/>
    <n v="0"/>
    <n v="180"/>
    <n v="0"/>
    <n v="180"/>
    <n v="1"/>
    <n v="180"/>
    <n v="180"/>
    <n v="30.6"/>
    <n v="30.6"/>
  </r>
  <r>
    <s v="1000287_1A09537_2LB20"/>
    <n v="1"/>
    <s v="10002871A095372LB20"/>
    <s v="10002871A095372LB206-9M"/>
    <n v="1000287"/>
    <s v="1A09537"/>
    <s v="2LB20"/>
    <s v="6-9M"/>
    <s v="YOUNG VERSACE"/>
    <s v="SS24"/>
    <s v="2024PE"/>
    <x v="2"/>
    <x v="1"/>
    <s v="RTW"/>
    <x v="24"/>
    <s v="BODYSUIT"/>
    <s v="EOS"/>
    <n v="0"/>
    <n v="0"/>
    <n v="0"/>
    <n v="0"/>
    <n v="0"/>
    <n v="0"/>
    <n v="1"/>
    <n v="1"/>
    <n v="0"/>
    <n v="0"/>
    <n v="0"/>
    <n v="0"/>
    <n v="0"/>
    <n v="0"/>
    <n v="190"/>
    <n v="190"/>
    <n v="1"/>
    <n v="190"/>
    <n v="190"/>
    <n v="32.300000000000004"/>
    <n v="32.300000000000004"/>
  </r>
  <r>
    <s v=""/>
    <n v="0"/>
    <s v="10002871A095372LB20"/>
    <s v="10002871A095372LB2012M18"/>
    <n v="1000287"/>
    <s v="1A09537"/>
    <s v="2LB20"/>
    <s v="12M18"/>
    <s v="YOUNG VERSACE"/>
    <s v="SS24"/>
    <s v="2024PE"/>
    <x v="2"/>
    <x v="1"/>
    <s v="RTW"/>
    <x v="24"/>
    <s v="BODYSUIT"/>
    <s v="EOS"/>
    <n v="0"/>
    <n v="0"/>
    <n v="0"/>
    <n v="0"/>
    <n v="0"/>
    <n v="0"/>
    <n v="1"/>
    <n v="1"/>
    <n v="0"/>
    <n v="0"/>
    <n v="0"/>
    <n v="0"/>
    <n v="0"/>
    <n v="0"/>
    <n v="190"/>
    <n v="190"/>
    <n v="1"/>
    <n v="190"/>
    <n v="190"/>
    <n v="32.300000000000004"/>
    <n v="32.300000000000004"/>
  </r>
  <r>
    <s v=""/>
    <n v="0"/>
    <s v="10002871A095372LB20"/>
    <s v="10002871A095372LB203-6M"/>
    <n v="1000287"/>
    <s v="1A09537"/>
    <s v="2LB20"/>
    <s v="3-6M"/>
    <s v="YOUNG VERSACE"/>
    <s v="SS24"/>
    <s v="2024PE"/>
    <x v="2"/>
    <x v="1"/>
    <s v="RTW"/>
    <x v="24"/>
    <s v="BODYSUIT"/>
    <s v="EOS"/>
    <n v="0"/>
    <n v="0"/>
    <n v="0"/>
    <n v="0"/>
    <n v="0"/>
    <n v="0"/>
    <n v="1"/>
    <n v="1"/>
    <n v="0"/>
    <n v="0"/>
    <n v="0"/>
    <n v="0"/>
    <n v="0"/>
    <n v="0"/>
    <n v="190"/>
    <n v="190"/>
    <n v="1"/>
    <n v="190"/>
    <n v="190"/>
    <n v="32.300000000000004"/>
    <n v="32.300000000000004"/>
  </r>
  <r>
    <s v="1000287_1A09537_2VD30"/>
    <n v="1"/>
    <s v="10002871A095372VD30"/>
    <s v="10002871A095372VD306-9M"/>
    <n v="1000287"/>
    <s v="1A09537"/>
    <s v="2VD30"/>
    <s v="6-9M"/>
    <s v="YOUNG VERSACE"/>
    <s v="SS24"/>
    <s v="2024PE"/>
    <x v="2"/>
    <x v="1"/>
    <s v="RTW"/>
    <x v="24"/>
    <s v="BODYSUIT"/>
    <s v="EOS"/>
    <n v="0"/>
    <n v="0"/>
    <n v="0"/>
    <n v="0"/>
    <n v="0"/>
    <n v="0"/>
    <n v="1"/>
    <n v="1"/>
    <n v="0"/>
    <n v="0"/>
    <n v="0"/>
    <n v="0"/>
    <n v="0"/>
    <n v="0"/>
    <n v="190"/>
    <n v="190"/>
    <n v="1"/>
    <n v="190"/>
    <n v="190"/>
    <n v="32.300000000000004"/>
    <n v="32.300000000000004"/>
  </r>
  <r>
    <s v=""/>
    <n v="0"/>
    <s v="10002871A095372VD30"/>
    <s v="10002871A095372VD3012M18"/>
    <n v="1000287"/>
    <s v="1A09537"/>
    <s v="2VD30"/>
    <s v="12M18"/>
    <s v="YOUNG VERSACE"/>
    <s v="SS24"/>
    <s v="2024PE"/>
    <x v="2"/>
    <x v="1"/>
    <s v="RTW"/>
    <x v="24"/>
    <s v="BODYSUIT"/>
    <s v="EOS"/>
    <n v="0"/>
    <n v="0"/>
    <n v="0"/>
    <n v="0"/>
    <n v="0"/>
    <n v="0"/>
    <n v="1"/>
    <n v="1"/>
    <n v="0"/>
    <n v="0"/>
    <n v="0"/>
    <n v="0"/>
    <n v="0"/>
    <n v="0"/>
    <n v="190"/>
    <n v="190"/>
    <n v="1"/>
    <n v="190"/>
    <n v="190"/>
    <n v="32.300000000000004"/>
    <n v="32.300000000000004"/>
  </r>
  <r>
    <s v=""/>
    <n v="0"/>
    <s v="10002871A095372VD30"/>
    <s v="10002871A095372VD309-12M"/>
    <n v="1000287"/>
    <s v="1A09537"/>
    <s v="2VD30"/>
    <s v="9-12M"/>
    <s v="YOUNG VERSACE"/>
    <s v="SS24"/>
    <s v="2024PE"/>
    <x v="2"/>
    <x v="1"/>
    <s v="RTW"/>
    <x v="24"/>
    <s v="BODYSUIT"/>
    <s v="EOS"/>
    <n v="0"/>
    <n v="0"/>
    <n v="0"/>
    <n v="0"/>
    <n v="0"/>
    <n v="0"/>
    <n v="1"/>
    <n v="1"/>
    <n v="0"/>
    <n v="0"/>
    <n v="0"/>
    <n v="0"/>
    <n v="0"/>
    <n v="0"/>
    <n v="190"/>
    <n v="190"/>
    <n v="1"/>
    <n v="190"/>
    <n v="190"/>
    <n v="32.300000000000004"/>
    <n v="32.300000000000004"/>
  </r>
  <r>
    <s v=""/>
    <n v="0"/>
    <s v="10002871A095372VD30"/>
    <s v="10002871A095372VD303-6M"/>
    <n v="1000287"/>
    <s v="1A09537"/>
    <s v="2VD30"/>
    <s v="3-6M"/>
    <s v="YOUNG VERSACE"/>
    <s v="SS24"/>
    <s v="2024PE"/>
    <x v="2"/>
    <x v="1"/>
    <s v="RTW"/>
    <x v="24"/>
    <s v="BODYSUIT"/>
    <s v="EOS"/>
    <n v="0"/>
    <n v="0"/>
    <n v="0"/>
    <n v="0"/>
    <n v="0"/>
    <n v="0"/>
    <n v="1"/>
    <n v="1"/>
    <n v="0"/>
    <n v="0"/>
    <n v="0"/>
    <n v="0"/>
    <n v="0"/>
    <n v="0"/>
    <n v="190"/>
    <n v="190"/>
    <n v="1"/>
    <n v="190"/>
    <n v="190"/>
    <n v="32.300000000000004"/>
    <n v="32.300000000000004"/>
  </r>
  <r>
    <s v=""/>
    <n v="0"/>
    <s v="10002871A095372VD30"/>
    <s v="10002871A095372VD300-3M"/>
    <n v="1000287"/>
    <s v="1A09537"/>
    <s v="2VD30"/>
    <s v="0-3M"/>
    <s v="YOUNG VERSACE"/>
    <s v="SS24"/>
    <s v="2024PE"/>
    <x v="2"/>
    <x v="1"/>
    <s v="RTW"/>
    <x v="24"/>
    <s v="BODYSUIT"/>
    <s v="EOS"/>
    <n v="0"/>
    <n v="0"/>
    <n v="0"/>
    <n v="0"/>
    <n v="0"/>
    <n v="0"/>
    <n v="1"/>
    <n v="1"/>
    <n v="0"/>
    <n v="0"/>
    <n v="0"/>
    <n v="0"/>
    <n v="0"/>
    <n v="0"/>
    <n v="190"/>
    <n v="190"/>
    <n v="1"/>
    <n v="190"/>
    <n v="190"/>
    <n v="32.300000000000004"/>
    <n v="32.300000000000004"/>
  </r>
  <r>
    <s v="1011054_1A10221_2WK80"/>
    <n v="1"/>
    <s v="10110541A102212WK80"/>
    <s v="10110541A102212WK806-9M"/>
    <n v="1011054"/>
    <s v="1A10221"/>
    <s v="2WK80"/>
    <s v="6-9M"/>
    <s v="YOUNG VERSACE"/>
    <s v="SS24"/>
    <s v="2024PE"/>
    <x v="2"/>
    <x v="1"/>
    <s v="RTW"/>
    <x v="24"/>
    <s v="BODYSUIT"/>
    <s v="EOS"/>
    <n v="0"/>
    <n v="0"/>
    <n v="0"/>
    <n v="0"/>
    <n v="0"/>
    <n v="0"/>
    <n v="2"/>
    <n v="2"/>
    <n v="0"/>
    <n v="0"/>
    <n v="0"/>
    <n v="0"/>
    <n v="0"/>
    <n v="0"/>
    <n v="360"/>
    <n v="360"/>
    <n v="2"/>
    <n v="180"/>
    <n v="360"/>
    <n v="30.6"/>
    <n v="61.2"/>
  </r>
  <r>
    <s v=""/>
    <n v="0"/>
    <s v="10110541A102212WK80"/>
    <s v="10110541A102212WK8012M18"/>
    <n v="1011054"/>
    <s v="1A10221"/>
    <s v="2WK80"/>
    <s v="12M18"/>
    <s v="YOUNG VERSACE"/>
    <s v="SS24"/>
    <s v="2024PE"/>
    <x v="2"/>
    <x v="1"/>
    <s v="RTW"/>
    <x v="24"/>
    <s v="BODYSUIT"/>
    <s v="EOS"/>
    <n v="0"/>
    <n v="0"/>
    <n v="0"/>
    <n v="0"/>
    <n v="0"/>
    <n v="0"/>
    <n v="1"/>
    <n v="1"/>
    <n v="0"/>
    <n v="0"/>
    <n v="0"/>
    <n v="0"/>
    <n v="0"/>
    <n v="0"/>
    <n v="180"/>
    <n v="180"/>
    <n v="1"/>
    <n v="180"/>
    <n v="180"/>
    <n v="30.6"/>
    <n v="30.6"/>
  </r>
  <r>
    <s v=""/>
    <n v="0"/>
    <s v="10110541A102212WK80"/>
    <s v="10110541A102212WK800-3M"/>
    <n v="1011054"/>
    <s v="1A10221"/>
    <s v="2WK80"/>
    <s v="0-3M"/>
    <s v="YOUNG VERSACE"/>
    <s v="SS24"/>
    <s v="2024PE"/>
    <x v="2"/>
    <x v="1"/>
    <s v="RTW"/>
    <x v="24"/>
    <s v="BODYSUIT"/>
    <s v="EOS"/>
    <n v="0"/>
    <n v="0"/>
    <n v="0"/>
    <n v="0"/>
    <n v="0"/>
    <n v="0"/>
    <n v="1"/>
    <n v="1"/>
    <n v="0"/>
    <n v="0"/>
    <n v="0"/>
    <n v="0"/>
    <n v="0"/>
    <n v="0"/>
    <n v="180"/>
    <n v="180"/>
    <n v="1"/>
    <n v="180"/>
    <n v="180"/>
    <n v="30.6"/>
    <n v="30.6"/>
  </r>
  <r>
    <s v="1001376_1A09539_2VD40"/>
    <n v="1"/>
    <s v="10013761A095392VD40"/>
    <s v="10013761A095392VD4012M18"/>
    <n v="1001376"/>
    <s v="1A09539"/>
    <s v="2VD40"/>
    <s v="12M18"/>
    <s v="YOUNG VERSACE"/>
    <s v="SS24"/>
    <s v="2024PE"/>
    <x v="2"/>
    <x v="1"/>
    <s v="RTW"/>
    <x v="24"/>
    <s v="BODYSUIT"/>
    <s v="EOS"/>
    <n v="0"/>
    <n v="0"/>
    <n v="0"/>
    <n v="0"/>
    <n v="0"/>
    <n v="0"/>
    <n v="1"/>
    <n v="1"/>
    <n v="0"/>
    <n v="0"/>
    <n v="0"/>
    <n v="0"/>
    <n v="0"/>
    <n v="0"/>
    <n v="180"/>
    <n v="180"/>
    <n v="1"/>
    <n v="180"/>
    <n v="180"/>
    <n v="30.6"/>
    <n v="30.6"/>
  </r>
  <r>
    <s v=""/>
    <n v="0"/>
    <s v="10013761A095392VD40"/>
    <s v="10013761A095392VD409-12M"/>
    <n v="1001376"/>
    <s v="1A09539"/>
    <s v="2VD40"/>
    <s v="9-12M"/>
    <s v="YOUNG VERSACE"/>
    <s v="SS24"/>
    <s v="2024PE"/>
    <x v="2"/>
    <x v="1"/>
    <s v="RTW"/>
    <x v="24"/>
    <s v="BODYSUIT"/>
    <s v="EOS"/>
    <n v="0"/>
    <n v="0"/>
    <n v="0"/>
    <n v="0"/>
    <n v="0"/>
    <n v="0"/>
    <n v="1"/>
    <n v="1"/>
    <n v="0"/>
    <n v="0"/>
    <n v="0"/>
    <n v="0"/>
    <n v="0"/>
    <n v="0"/>
    <n v="180"/>
    <n v="180"/>
    <n v="1"/>
    <n v="180"/>
    <n v="180"/>
    <n v="30.6"/>
    <n v="30.6"/>
  </r>
  <r>
    <s v="1001376_1A09539_2W470"/>
    <n v="1"/>
    <s v="10013761A095392W470"/>
    <s v="10013761A095392W4706-9M"/>
    <n v="1001376"/>
    <s v="1A09539"/>
    <s v="2W470"/>
    <s v="6-9M"/>
    <s v="YOUNG VERSACE"/>
    <s v="SS24"/>
    <s v="2024PE"/>
    <x v="2"/>
    <x v="1"/>
    <s v="RTW"/>
    <x v="24"/>
    <s v="BODYSUIT"/>
    <s v="EOS"/>
    <n v="0"/>
    <n v="0"/>
    <n v="0"/>
    <n v="0"/>
    <n v="0"/>
    <n v="0"/>
    <n v="1"/>
    <n v="1"/>
    <n v="0"/>
    <n v="0"/>
    <n v="0"/>
    <n v="0"/>
    <n v="0"/>
    <n v="0"/>
    <n v="180"/>
    <n v="180"/>
    <n v="1"/>
    <n v="180"/>
    <n v="180"/>
    <n v="30.6"/>
    <n v="30.6"/>
  </r>
  <r>
    <s v=""/>
    <n v="0"/>
    <s v="10013761A095392W470"/>
    <s v="10013761A095392W47012M18"/>
    <n v="1001376"/>
    <s v="1A09539"/>
    <s v="2W470"/>
    <s v="12M18"/>
    <s v="YOUNG VERSACE"/>
    <s v="SS24"/>
    <s v="2024PE"/>
    <x v="2"/>
    <x v="1"/>
    <s v="RTW"/>
    <x v="24"/>
    <s v="BODYSUIT"/>
    <s v="EOS"/>
    <n v="0"/>
    <n v="0"/>
    <n v="0"/>
    <n v="0"/>
    <n v="0"/>
    <n v="0"/>
    <n v="1"/>
    <n v="1"/>
    <n v="0"/>
    <n v="0"/>
    <n v="0"/>
    <n v="0"/>
    <n v="0"/>
    <n v="0"/>
    <n v="180"/>
    <n v="180"/>
    <n v="1"/>
    <n v="180"/>
    <n v="180"/>
    <n v="30.6"/>
    <n v="30.6"/>
  </r>
  <r>
    <s v=""/>
    <n v="0"/>
    <s v="10013761A095392W470"/>
    <s v="10013761A095392W4703-6M"/>
    <n v="1001376"/>
    <s v="1A09539"/>
    <s v="2W470"/>
    <s v="3-6M"/>
    <s v="YOUNG VERSACE"/>
    <s v="SS24"/>
    <s v="2024PE"/>
    <x v="2"/>
    <x v="1"/>
    <s v="RTW"/>
    <x v="24"/>
    <s v="BODYSUIT"/>
    <s v="EOS"/>
    <n v="0"/>
    <n v="0"/>
    <n v="0"/>
    <n v="0"/>
    <n v="0"/>
    <n v="0"/>
    <n v="1"/>
    <n v="1"/>
    <n v="0"/>
    <n v="0"/>
    <n v="0"/>
    <n v="0"/>
    <n v="0"/>
    <n v="0"/>
    <n v="180"/>
    <n v="180"/>
    <n v="1"/>
    <n v="180"/>
    <n v="180"/>
    <n v="30.6"/>
    <n v="30.6"/>
  </r>
  <r>
    <s v="1013380_1A09540_2W310"/>
    <n v="1"/>
    <s v="10133801A095402W310"/>
    <s v="10133801A095402W31012M18"/>
    <n v="1013380"/>
    <s v="1A09540"/>
    <s v="2W310"/>
    <s v="12M18"/>
    <s v="YOUNG VERSACE"/>
    <s v="SS24"/>
    <s v="2024PE"/>
    <x v="2"/>
    <x v="1"/>
    <s v="RTW"/>
    <x v="24"/>
    <s v="BODYSUIT"/>
    <s v="EOS"/>
    <n v="0"/>
    <n v="0"/>
    <n v="0"/>
    <n v="0"/>
    <n v="0"/>
    <n v="0"/>
    <n v="1"/>
    <n v="1"/>
    <n v="0"/>
    <n v="0"/>
    <n v="0"/>
    <n v="0"/>
    <n v="0"/>
    <n v="0"/>
    <n v="240"/>
    <n v="240"/>
    <n v="1"/>
    <n v="240"/>
    <n v="240"/>
    <n v="40.800000000000004"/>
    <n v="40.800000000000004"/>
  </r>
  <r>
    <s v=""/>
    <n v="0"/>
    <s v="10133801A095402W310"/>
    <s v="10133801A095402W3109-12M"/>
    <n v="1013380"/>
    <s v="1A09540"/>
    <s v="2W310"/>
    <s v="9-12M"/>
    <s v="YOUNG VERSACE"/>
    <s v="SS24"/>
    <s v="2024PE"/>
    <x v="2"/>
    <x v="1"/>
    <s v="RTW"/>
    <x v="24"/>
    <s v="BODYSUIT"/>
    <s v="EOS"/>
    <n v="0"/>
    <n v="0"/>
    <n v="0"/>
    <n v="0"/>
    <n v="0"/>
    <n v="0"/>
    <n v="2"/>
    <n v="2"/>
    <n v="0"/>
    <n v="0"/>
    <n v="0"/>
    <n v="0"/>
    <n v="0"/>
    <n v="0"/>
    <n v="480"/>
    <n v="480"/>
    <n v="2"/>
    <n v="240"/>
    <n v="480"/>
    <n v="40.800000000000004"/>
    <n v="81.600000000000009"/>
  </r>
  <r>
    <s v=""/>
    <n v="0"/>
    <s v="10133801A095402W310"/>
    <s v="10133801A095402W3103-6M"/>
    <n v="1013380"/>
    <s v="1A09540"/>
    <s v="2W310"/>
    <s v="3-6M"/>
    <s v="YOUNG VERSACE"/>
    <s v="SS24"/>
    <s v="2024PE"/>
    <x v="2"/>
    <x v="1"/>
    <s v="RTW"/>
    <x v="24"/>
    <s v="BODYSUIT"/>
    <s v="EOS"/>
    <n v="0"/>
    <n v="0"/>
    <n v="0"/>
    <n v="0"/>
    <n v="0"/>
    <n v="0"/>
    <n v="1"/>
    <n v="1"/>
    <n v="0"/>
    <n v="0"/>
    <n v="0"/>
    <n v="0"/>
    <n v="0"/>
    <n v="0"/>
    <n v="240"/>
    <n v="240"/>
    <n v="1"/>
    <n v="240"/>
    <n v="240"/>
    <n v="40.800000000000004"/>
    <n v="40.800000000000004"/>
  </r>
  <r>
    <s v="1013380_1A09540_2WK10"/>
    <n v="1"/>
    <s v="10133801A095402WK10"/>
    <s v="10133801A095402WK1012M18"/>
    <n v="1013380"/>
    <s v="1A09540"/>
    <s v="2WK10"/>
    <s v="12M18"/>
    <s v="YOUNG VERSACE"/>
    <s v="SS24"/>
    <s v="2024PE"/>
    <x v="2"/>
    <x v="1"/>
    <s v="RTW"/>
    <x v="24"/>
    <s v="BODYSUIT"/>
    <s v="EOS"/>
    <n v="0"/>
    <n v="0"/>
    <n v="0"/>
    <n v="0"/>
    <n v="0"/>
    <n v="0"/>
    <n v="1"/>
    <n v="1"/>
    <n v="0"/>
    <n v="0"/>
    <n v="0"/>
    <n v="0"/>
    <n v="0"/>
    <n v="0"/>
    <n v="240"/>
    <n v="240"/>
    <n v="1"/>
    <n v="240"/>
    <n v="240"/>
    <n v="40.800000000000004"/>
    <n v="40.800000000000004"/>
  </r>
  <r>
    <s v=""/>
    <n v="0"/>
    <s v="10133801A095402WK10"/>
    <s v="10133801A095402WK109-12M"/>
    <n v="1013380"/>
    <s v="1A09540"/>
    <s v="2WK10"/>
    <s v="9-12M"/>
    <s v="YOUNG VERSACE"/>
    <s v="SS24"/>
    <s v="2024PE"/>
    <x v="2"/>
    <x v="1"/>
    <s v="RTW"/>
    <x v="24"/>
    <s v="BODYSUIT"/>
    <s v="EOS"/>
    <n v="0"/>
    <n v="0"/>
    <n v="0"/>
    <n v="0"/>
    <n v="0"/>
    <n v="0"/>
    <n v="2"/>
    <n v="2"/>
    <n v="0"/>
    <n v="0"/>
    <n v="0"/>
    <n v="0"/>
    <n v="0"/>
    <n v="0"/>
    <n v="480"/>
    <n v="480"/>
    <n v="2"/>
    <n v="240"/>
    <n v="480"/>
    <n v="40.800000000000004"/>
    <n v="81.600000000000009"/>
  </r>
  <r>
    <s v=""/>
    <n v="0"/>
    <s v="10133801A095402WK10"/>
    <s v="10133801A095402WK100-3M"/>
    <n v="1013380"/>
    <s v="1A09540"/>
    <s v="2WK10"/>
    <s v="0-3M"/>
    <s v="YOUNG VERSACE"/>
    <s v="SS24"/>
    <s v="2024PE"/>
    <x v="2"/>
    <x v="1"/>
    <s v="RTW"/>
    <x v="24"/>
    <s v="BODYSUIT"/>
    <s v="EOS"/>
    <n v="0"/>
    <n v="0"/>
    <n v="0"/>
    <n v="0"/>
    <n v="0"/>
    <n v="0"/>
    <n v="1"/>
    <n v="1"/>
    <n v="0"/>
    <n v="0"/>
    <n v="0"/>
    <n v="0"/>
    <n v="0"/>
    <n v="0"/>
    <n v="240"/>
    <n v="240"/>
    <n v="1"/>
    <n v="240"/>
    <n v="240"/>
    <n v="40.800000000000004"/>
    <n v="40.800000000000004"/>
  </r>
  <r>
    <s v="1012717_1A09222_5W460"/>
    <n v="1"/>
    <s v="10127171A092225W460"/>
    <s v="10127171A092225W4606-9M"/>
    <n v="1012717"/>
    <s v="1A09222"/>
    <s v="5W460"/>
    <s v="6-9M"/>
    <s v="YOUNG VERSACE"/>
    <s v="SS24"/>
    <s v="2024PE"/>
    <x v="2"/>
    <x v="1"/>
    <s v="RTW"/>
    <x v="24"/>
    <s v="BODYSUIT"/>
    <s v="EOS"/>
    <n v="0"/>
    <n v="0"/>
    <n v="0"/>
    <n v="0"/>
    <n v="0"/>
    <n v="0"/>
    <n v="1"/>
    <n v="1"/>
    <n v="0"/>
    <n v="0"/>
    <n v="0"/>
    <n v="0"/>
    <n v="0"/>
    <n v="0"/>
    <n v="220"/>
    <n v="220"/>
    <n v="1"/>
    <n v="220"/>
    <n v="220"/>
    <n v="37.400000000000006"/>
    <n v="37.400000000000006"/>
  </r>
  <r>
    <s v=""/>
    <n v="0"/>
    <s v="10127171A092225W460"/>
    <s v="10127171A092225W46012M18"/>
    <n v="1012717"/>
    <s v="1A09222"/>
    <s v="5W460"/>
    <s v="12M18"/>
    <s v="YOUNG VERSACE"/>
    <s v="SS24"/>
    <s v="2024PE"/>
    <x v="2"/>
    <x v="1"/>
    <s v="RTW"/>
    <x v="24"/>
    <s v="BODYSUIT"/>
    <s v="EOS"/>
    <n v="0"/>
    <n v="0"/>
    <n v="0"/>
    <n v="0"/>
    <n v="0"/>
    <n v="0"/>
    <n v="1"/>
    <n v="1"/>
    <n v="0"/>
    <n v="0"/>
    <n v="0"/>
    <n v="0"/>
    <n v="0"/>
    <n v="0"/>
    <n v="220"/>
    <n v="220"/>
    <n v="1"/>
    <n v="220"/>
    <n v="220"/>
    <n v="37.400000000000006"/>
    <n v="37.400000000000006"/>
  </r>
  <r>
    <s v=""/>
    <n v="0"/>
    <s v="10127171A092225W460"/>
    <s v="10127171A092225W4609-12M"/>
    <n v="1012717"/>
    <s v="1A09222"/>
    <s v="5W460"/>
    <s v="9-12M"/>
    <s v="YOUNG VERSACE"/>
    <s v="SS24"/>
    <s v="2024PE"/>
    <x v="2"/>
    <x v="1"/>
    <s v="RTW"/>
    <x v="24"/>
    <s v="BODYSUIT"/>
    <s v="EOS"/>
    <n v="0"/>
    <n v="0"/>
    <n v="0"/>
    <n v="0"/>
    <n v="0"/>
    <n v="0"/>
    <n v="1"/>
    <n v="1"/>
    <n v="0"/>
    <n v="0"/>
    <n v="0"/>
    <n v="0"/>
    <n v="0"/>
    <n v="0"/>
    <n v="220"/>
    <n v="220"/>
    <n v="1"/>
    <n v="220"/>
    <n v="220"/>
    <n v="37.400000000000006"/>
    <n v="37.400000000000006"/>
  </r>
  <r>
    <s v=""/>
    <n v="0"/>
    <s v="10127171A092225W460"/>
    <s v="10127171A092225W4603-6M"/>
    <n v="1012717"/>
    <s v="1A09222"/>
    <s v="5W460"/>
    <s v="3-6M"/>
    <s v="YOUNG VERSACE"/>
    <s v="SS24"/>
    <s v="2024PE"/>
    <x v="2"/>
    <x v="1"/>
    <s v="RTW"/>
    <x v="24"/>
    <s v="BODYSUIT"/>
    <s v="EOS"/>
    <n v="0"/>
    <n v="0"/>
    <n v="0"/>
    <n v="0"/>
    <n v="0"/>
    <n v="0"/>
    <n v="1"/>
    <n v="1"/>
    <n v="0"/>
    <n v="0"/>
    <n v="0"/>
    <n v="0"/>
    <n v="0"/>
    <n v="0"/>
    <n v="220"/>
    <n v="220"/>
    <n v="1"/>
    <n v="220"/>
    <n v="220"/>
    <n v="37.400000000000006"/>
    <n v="37.400000000000006"/>
  </r>
  <r>
    <s v=""/>
    <n v="0"/>
    <s v="10127171A092225W460"/>
    <s v="10127171A092225W4600-3M"/>
    <n v="1012717"/>
    <s v="1A09222"/>
    <s v="5W460"/>
    <s v="0-3M"/>
    <s v="YOUNG VERSACE"/>
    <s v="SS24"/>
    <s v="2024PE"/>
    <x v="2"/>
    <x v="1"/>
    <s v="RTW"/>
    <x v="24"/>
    <s v="BODYSUIT"/>
    <s v="EOS"/>
    <n v="0"/>
    <n v="0"/>
    <n v="0"/>
    <n v="0"/>
    <n v="0"/>
    <n v="0"/>
    <n v="1"/>
    <n v="1"/>
    <n v="0"/>
    <n v="0"/>
    <n v="0"/>
    <n v="0"/>
    <n v="0"/>
    <n v="0"/>
    <n v="220"/>
    <n v="220"/>
    <n v="1"/>
    <n v="220"/>
    <n v="220"/>
    <n v="37.400000000000006"/>
    <n v="37.400000000000006"/>
  </r>
  <r>
    <s v="1012726_1A09541_2U410"/>
    <n v="1"/>
    <s v="10127261A095412U410"/>
    <s v="10127261A095412U4103-6M"/>
    <n v="1012726"/>
    <s v="1A09541"/>
    <s v="2U410"/>
    <s v="3-6M"/>
    <s v="YOUNG VERSACE"/>
    <s v="SS24"/>
    <s v="2024PE"/>
    <x v="2"/>
    <x v="1"/>
    <s v="RTW"/>
    <x v="24"/>
    <s v="BODYSUIT"/>
    <s v="EOS"/>
    <n v="0"/>
    <n v="0"/>
    <n v="0"/>
    <n v="0"/>
    <n v="0"/>
    <n v="0"/>
    <n v="1"/>
    <n v="1"/>
    <n v="0"/>
    <n v="0"/>
    <n v="0"/>
    <n v="0"/>
    <n v="0"/>
    <n v="0"/>
    <n v="260"/>
    <n v="260"/>
    <n v="1"/>
    <n v="260"/>
    <n v="260"/>
    <n v="44.2"/>
    <n v="44.2"/>
  </r>
  <r>
    <s v="1001606_1A09535_2W110"/>
    <n v="1"/>
    <s v="10016061A095352W110"/>
    <s v="10016061A095352W1106-9M"/>
    <n v="1001606"/>
    <s v="1A09535"/>
    <s v="2W110"/>
    <s v="6-9M"/>
    <s v="YOUNG VERSACE"/>
    <s v="SS24"/>
    <s v="2024PE"/>
    <x v="2"/>
    <x v="1"/>
    <s v="RTW"/>
    <x v="25"/>
    <s v="BODYVEST"/>
    <s v="EOS"/>
    <n v="0"/>
    <n v="0"/>
    <n v="0"/>
    <n v="0"/>
    <n v="0"/>
    <n v="0"/>
    <n v="1"/>
    <n v="1"/>
    <n v="0"/>
    <n v="0"/>
    <n v="0"/>
    <n v="0"/>
    <n v="0"/>
    <n v="0"/>
    <n v="130"/>
    <n v="130"/>
    <n v="1"/>
    <n v="130"/>
    <n v="130"/>
    <n v="22.1"/>
    <n v="22.1"/>
  </r>
  <r>
    <s v=""/>
    <n v="0"/>
    <s v="10016061A095352W110"/>
    <s v="10016061A095352W1109-12M"/>
    <n v="1001606"/>
    <s v="1A09535"/>
    <s v="2W110"/>
    <s v="9-12M"/>
    <s v="YOUNG VERSACE"/>
    <s v="SS24"/>
    <s v="2024PE"/>
    <x v="2"/>
    <x v="1"/>
    <s v="RTW"/>
    <x v="25"/>
    <s v="BODYVEST"/>
    <s v="EOS"/>
    <n v="0"/>
    <n v="0"/>
    <n v="0"/>
    <n v="0"/>
    <n v="0"/>
    <n v="0"/>
    <n v="1"/>
    <n v="1"/>
    <n v="0"/>
    <n v="0"/>
    <n v="0"/>
    <n v="0"/>
    <n v="0"/>
    <n v="0"/>
    <n v="130"/>
    <n v="130"/>
    <n v="1"/>
    <n v="130"/>
    <n v="130"/>
    <n v="22.1"/>
    <n v="22.1"/>
  </r>
  <r>
    <s v=""/>
    <n v="0"/>
    <s v="10016061A095352W110"/>
    <s v="10016061A095352W1103-6M"/>
    <n v="1001606"/>
    <s v="1A09535"/>
    <s v="2W110"/>
    <s v="3-6M"/>
    <s v="YOUNG VERSACE"/>
    <s v="SS24"/>
    <s v="2024PE"/>
    <x v="2"/>
    <x v="1"/>
    <s v="RTW"/>
    <x v="25"/>
    <s v="BODYVEST"/>
    <s v="EOS"/>
    <n v="0"/>
    <n v="0"/>
    <n v="0"/>
    <n v="0"/>
    <n v="0"/>
    <n v="0"/>
    <n v="1"/>
    <n v="1"/>
    <n v="0"/>
    <n v="0"/>
    <n v="0"/>
    <n v="0"/>
    <n v="0"/>
    <n v="0"/>
    <n v="130"/>
    <n v="130"/>
    <n v="1"/>
    <n v="130"/>
    <n v="130"/>
    <n v="22.1"/>
    <n v="22.1"/>
  </r>
  <r>
    <s v=""/>
    <n v="0"/>
    <s v="10016061A095352W110"/>
    <s v="10016061A095352W1100-3M"/>
    <n v="1001606"/>
    <s v="1A09535"/>
    <s v="2W110"/>
    <s v="0-3M"/>
    <s v="YOUNG VERSACE"/>
    <s v="SS24"/>
    <s v="2024PE"/>
    <x v="2"/>
    <x v="1"/>
    <s v="RTW"/>
    <x v="25"/>
    <s v="BODYVEST"/>
    <s v="EOS"/>
    <n v="0"/>
    <n v="0"/>
    <n v="0"/>
    <n v="0"/>
    <n v="0"/>
    <n v="0"/>
    <n v="1"/>
    <n v="1"/>
    <n v="0"/>
    <n v="0"/>
    <n v="0"/>
    <n v="0"/>
    <n v="0"/>
    <n v="0"/>
    <n v="130"/>
    <n v="130"/>
    <n v="1"/>
    <n v="130"/>
    <n v="130"/>
    <n v="22.1"/>
    <n v="22.1"/>
  </r>
  <r>
    <s v="1003474_1A09622_6UA20"/>
    <n v="1"/>
    <s v="10034741A096226UA20"/>
    <s v="10034741A096226UA209-12M"/>
    <n v="1003474"/>
    <s v="1A09622"/>
    <s v="6UA20"/>
    <s v="9-12M"/>
    <s v="YOUNG VERSACE"/>
    <s v="SS24"/>
    <s v="2024PE"/>
    <x v="2"/>
    <x v="1"/>
    <s v="RTW"/>
    <x v="25"/>
    <s v="BODYVEST"/>
    <s v="EOS"/>
    <n v="0"/>
    <n v="0"/>
    <n v="0"/>
    <n v="0"/>
    <n v="0"/>
    <n v="0"/>
    <n v="1"/>
    <n v="1"/>
    <n v="0"/>
    <n v="0"/>
    <n v="0"/>
    <n v="0"/>
    <n v="0"/>
    <n v="0"/>
    <n v="230"/>
    <n v="230"/>
    <n v="1"/>
    <n v="230"/>
    <n v="230"/>
    <n v="39.1"/>
    <n v="39.1"/>
  </r>
  <r>
    <s v=""/>
    <n v="0"/>
    <s v="10034741A096226UA20"/>
    <s v="10034741A096226UA203-6M"/>
    <n v="1003474"/>
    <s v="1A09622"/>
    <s v="6UA20"/>
    <s v="3-6M"/>
    <s v="YOUNG VERSACE"/>
    <s v="SS24"/>
    <s v="2024PE"/>
    <x v="2"/>
    <x v="1"/>
    <s v="RTW"/>
    <x v="25"/>
    <s v="BODYVEST"/>
    <s v="EOS"/>
    <n v="0"/>
    <n v="0"/>
    <n v="0"/>
    <n v="0"/>
    <n v="0"/>
    <n v="0"/>
    <n v="2"/>
    <n v="2"/>
    <n v="0"/>
    <n v="0"/>
    <n v="0"/>
    <n v="0"/>
    <n v="0"/>
    <n v="0"/>
    <n v="460"/>
    <n v="460"/>
    <n v="2"/>
    <n v="230"/>
    <n v="460"/>
    <n v="39.1"/>
    <n v="78.2"/>
  </r>
  <r>
    <s v=""/>
    <n v="0"/>
    <s v="10034741A096226UA20"/>
    <s v="10034741A096226UA200-3M"/>
    <n v="1003474"/>
    <s v="1A09622"/>
    <s v="6UA20"/>
    <s v="0-3M"/>
    <s v="YOUNG VERSACE"/>
    <s v="SS24"/>
    <s v="2024PE"/>
    <x v="2"/>
    <x v="1"/>
    <s v="RTW"/>
    <x v="25"/>
    <s v="BODYVEST"/>
    <s v="EOS"/>
    <n v="0"/>
    <n v="0"/>
    <n v="0"/>
    <n v="0"/>
    <n v="0"/>
    <n v="0"/>
    <n v="1"/>
    <n v="1"/>
    <n v="0"/>
    <n v="0"/>
    <n v="0"/>
    <n v="0"/>
    <n v="0"/>
    <n v="0"/>
    <n v="230"/>
    <n v="230"/>
    <n v="1"/>
    <n v="230"/>
    <n v="230"/>
    <n v="39.1"/>
    <n v="39.1"/>
  </r>
  <r>
    <s v="1015233_1A10658_2D890"/>
    <n v="1"/>
    <s v="10152331A106582D890"/>
    <s v="10152331A106582D8905A"/>
    <n v="1015233"/>
    <s v="1A10658"/>
    <s v="2D890"/>
    <s v="5A"/>
    <s v="YOUNG VERSACE"/>
    <s v="SS24"/>
    <s v="2024PE"/>
    <x v="2"/>
    <x v="1"/>
    <s v="RTW"/>
    <x v="6"/>
    <s v="JACKET"/>
    <s v="EOS"/>
    <n v="0"/>
    <n v="0"/>
    <n v="0"/>
    <n v="0"/>
    <n v="0"/>
    <n v="0"/>
    <n v="1"/>
    <n v="1"/>
    <n v="0"/>
    <n v="0"/>
    <n v="0"/>
    <n v="0"/>
    <n v="0"/>
    <n v="0"/>
    <n v="550"/>
    <n v="550"/>
    <n v="1"/>
    <n v="550"/>
    <n v="550"/>
    <n v="93.5"/>
    <n v="93.5"/>
  </r>
  <r>
    <s v=""/>
    <n v="0"/>
    <s v="10152331A106582D890"/>
    <s v="10152331A106582D8906A"/>
    <n v="1015233"/>
    <s v="1A10658"/>
    <s v="2D890"/>
    <s v="6A"/>
    <s v="YOUNG VERSACE"/>
    <s v="SS24"/>
    <s v="2024PE"/>
    <x v="2"/>
    <x v="1"/>
    <s v="RTW"/>
    <x v="6"/>
    <s v="JACKET"/>
    <s v="EOS"/>
    <n v="0"/>
    <n v="0"/>
    <n v="0"/>
    <n v="0"/>
    <n v="0"/>
    <n v="0"/>
    <n v="1"/>
    <n v="1"/>
    <n v="0"/>
    <n v="0"/>
    <n v="0"/>
    <n v="0"/>
    <n v="0"/>
    <n v="0"/>
    <n v="550"/>
    <n v="550"/>
    <n v="1"/>
    <n v="550"/>
    <n v="550"/>
    <n v="93.5"/>
    <n v="93.5"/>
  </r>
  <r>
    <s v=""/>
    <n v="0"/>
    <s v="10152331A106582D890"/>
    <s v="10152331A106582D8908A"/>
    <n v="1015233"/>
    <s v="1A10658"/>
    <s v="2D890"/>
    <s v="8A"/>
    <s v="YOUNG VERSACE"/>
    <s v="SS24"/>
    <s v="2024PE"/>
    <x v="2"/>
    <x v="1"/>
    <s v="RTW"/>
    <x v="6"/>
    <s v="JACKET"/>
    <s v="EOS"/>
    <n v="0"/>
    <n v="0"/>
    <n v="0"/>
    <n v="0"/>
    <n v="0"/>
    <n v="0"/>
    <n v="1"/>
    <n v="1"/>
    <n v="0"/>
    <n v="0"/>
    <n v="0"/>
    <n v="0"/>
    <n v="0"/>
    <n v="0"/>
    <n v="600"/>
    <n v="600"/>
    <n v="1"/>
    <n v="600"/>
    <n v="600"/>
    <n v="102.00000000000001"/>
    <n v="102.00000000000001"/>
  </r>
  <r>
    <s v=""/>
    <n v="0"/>
    <s v="10152331A106582D890"/>
    <s v="10152331A106582D89010A"/>
    <n v="1015233"/>
    <s v="1A10658"/>
    <s v="2D890"/>
    <s v="10A"/>
    <s v="YOUNG VERSACE"/>
    <s v="SS24"/>
    <s v="2024PE"/>
    <x v="2"/>
    <x v="1"/>
    <s v="RTW"/>
    <x v="6"/>
    <s v="JACKET"/>
    <s v="EOS"/>
    <n v="0"/>
    <n v="0"/>
    <n v="0"/>
    <n v="0"/>
    <n v="0"/>
    <n v="0"/>
    <n v="1"/>
    <n v="1"/>
    <n v="0"/>
    <n v="0"/>
    <n v="0"/>
    <n v="0"/>
    <n v="0"/>
    <n v="0"/>
    <n v="600"/>
    <n v="600"/>
    <n v="1"/>
    <n v="600"/>
    <n v="600"/>
    <n v="102.00000000000001"/>
    <n v="102.00000000000001"/>
  </r>
  <r>
    <s v=""/>
    <n v="0"/>
    <s v="10152331A106582D890"/>
    <s v="10152331A106582D89012A"/>
    <n v="1015233"/>
    <s v="1A10658"/>
    <s v="2D890"/>
    <s v="12A"/>
    <s v="YOUNG VERSACE"/>
    <s v="SS24"/>
    <s v="2024PE"/>
    <x v="2"/>
    <x v="1"/>
    <s v="RTW"/>
    <x v="6"/>
    <s v="JACKET"/>
    <s v="EOS"/>
    <n v="0"/>
    <n v="0"/>
    <n v="0"/>
    <n v="0"/>
    <n v="0"/>
    <n v="0"/>
    <n v="1"/>
    <n v="1"/>
    <n v="0"/>
    <n v="0"/>
    <n v="0"/>
    <n v="0"/>
    <n v="0"/>
    <n v="0"/>
    <n v="600"/>
    <n v="600"/>
    <n v="1"/>
    <n v="600"/>
    <n v="600"/>
    <n v="102.00000000000001"/>
    <n v="102.00000000000001"/>
  </r>
  <r>
    <s v="1012715_1A09393_1D650"/>
    <n v="1"/>
    <s v="10127151A093931D650"/>
    <s v="10127151A093931D6506-9M"/>
    <n v="1012715"/>
    <s v="1A09393"/>
    <s v="1D650"/>
    <s v="6-9M"/>
    <s v="YOUNG VERSACE"/>
    <s v="SS24"/>
    <s v="2024PE"/>
    <x v="2"/>
    <x v="1"/>
    <s v="RTW"/>
    <x v="7"/>
    <s v="DRESS"/>
    <s v="EOS"/>
    <n v="0"/>
    <n v="0"/>
    <n v="0"/>
    <n v="0"/>
    <n v="0"/>
    <n v="0"/>
    <n v="2"/>
    <n v="2"/>
    <n v="0"/>
    <n v="0"/>
    <n v="0"/>
    <n v="0"/>
    <n v="0"/>
    <n v="0"/>
    <n v="640"/>
    <n v="640"/>
    <n v="2"/>
    <n v="320"/>
    <n v="640"/>
    <n v="54.400000000000006"/>
    <n v="108.80000000000001"/>
  </r>
  <r>
    <s v=""/>
    <n v="0"/>
    <s v="10127151A093931D650"/>
    <s v="10127151A093931D65012M18"/>
    <n v="1012715"/>
    <s v="1A09393"/>
    <s v="1D650"/>
    <s v="12M18"/>
    <s v="YOUNG VERSACE"/>
    <s v="SS24"/>
    <s v="2024PE"/>
    <x v="2"/>
    <x v="1"/>
    <s v="RTW"/>
    <x v="7"/>
    <s v="DRESS"/>
    <s v="EOS"/>
    <n v="0"/>
    <n v="0"/>
    <n v="0"/>
    <n v="0"/>
    <n v="0"/>
    <n v="0"/>
    <n v="1"/>
    <n v="1"/>
    <n v="0"/>
    <n v="0"/>
    <n v="0"/>
    <n v="0"/>
    <n v="0"/>
    <n v="0"/>
    <n v="320"/>
    <n v="320"/>
    <n v="1"/>
    <n v="320"/>
    <n v="320"/>
    <n v="54.400000000000006"/>
    <n v="54.400000000000006"/>
  </r>
  <r>
    <s v=""/>
    <n v="0"/>
    <s v="10127151A093931D650"/>
    <s v="10127151A093931D6509-12M"/>
    <n v="1012715"/>
    <s v="1A09393"/>
    <s v="1D650"/>
    <s v="9-12M"/>
    <s v="YOUNG VERSACE"/>
    <s v="SS24"/>
    <s v="2024PE"/>
    <x v="2"/>
    <x v="1"/>
    <s v="RTW"/>
    <x v="7"/>
    <s v="DRESS"/>
    <s v="EOS"/>
    <n v="0"/>
    <n v="0"/>
    <n v="0"/>
    <n v="0"/>
    <n v="0"/>
    <n v="0"/>
    <n v="1"/>
    <n v="1"/>
    <n v="0"/>
    <n v="0"/>
    <n v="0"/>
    <n v="0"/>
    <n v="0"/>
    <n v="0"/>
    <n v="320"/>
    <n v="320"/>
    <n v="1"/>
    <n v="320"/>
    <n v="320"/>
    <n v="54.400000000000006"/>
    <n v="54.400000000000006"/>
  </r>
  <r>
    <s v=""/>
    <n v="0"/>
    <s v="10127151A093931D650"/>
    <s v="10127151A093931D6503-6M"/>
    <n v="1012715"/>
    <s v="1A09393"/>
    <s v="1D650"/>
    <s v="3-6M"/>
    <s v="YOUNG VERSACE"/>
    <s v="SS24"/>
    <s v="2024PE"/>
    <x v="2"/>
    <x v="1"/>
    <s v="RTW"/>
    <x v="7"/>
    <s v="DRESS"/>
    <s v="EOS"/>
    <n v="0"/>
    <n v="0"/>
    <n v="0"/>
    <n v="0"/>
    <n v="0"/>
    <n v="0"/>
    <n v="1"/>
    <n v="1"/>
    <n v="0"/>
    <n v="0"/>
    <n v="0"/>
    <n v="0"/>
    <n v="0"/>
    <n v="0"/>
    <n v="320"/>
    <n v="320"/>
    <n v="1"/>
    <n v="320"/>
    <n v="320"/>
    <n v="54.400000000000006"/>
    <n v="54.400000000000006"/>
  </r>
  <r>
    <s v=""/>
    <n v="0"/>
    <s v="10127151A093931D650"/>
    <s v="10127151A093931D6500-3M"/>
    <n v="1012715"/>
    <s v="1A09393"/>
    <s v="1D650"/>
    <s v="0-3M"/>
    <s v="YOUNG VERSACE"/>
    <s v="SS24"/>
    <s v="2024PE"/>
    <x v="2"/>
    <x v="1"/>
    <s v="RTW"/>
    <x v="7"/>
    <s v="DRESS"/>
    <s v="EOS"/>
    <n v="0"/>
    <n v="0"/>
    <n v="0"/>
    <n v="0"/>
    <n v="0"/>
    <n v="0"/>
    <n v="1"/>
    <n v="1"/>
    <n v="0"/>
    <n v="0"/>
    <n v="0"/>
    <n v="0"/>
    <n v="0"/>
    <n v="0"/>
    <n v="320"/>
    <n v="320"/>
    <n v="1"/>
    <n v="320"/>
    <n v="320"/>
    <n v="54.400000000000006"/>
    <n v="54.400000000000006"/>
  </r>
  <r>
    <s v="1012721_1A09261_2W470"/>
    <n v="1"/>
    <s v="10127211A092612W470"/>
    <s v="10127211A092612W4706-9M"/>
    <n v="1012721"/>
    <s v="1A09261"/>
    <s v="2W470"/>
    <s v="6-9M"/>
    <s v="YOUNG VERSACE"/>
    <s v="SS24"/>
    <s v="2024PE"/>
    <x v="2"/>
    <x v="1"/>
    <s v="RTW"/>
    <x v="7"/>
    <s v="DRESS"/>
    <s v="EOS"/>
    <n v="0"/>
    <n v="0"/>
    <n v="0"/>
    <n v="0"/>
    <n v="0"/>
    <n v="0"/>
    <n v="1"/>
    <n v="1"/>
    <n v="0"/>
    <n v="0"/>
    <n v="0"/>
    <n v="0"/>
    <n v="0"/>
    <n v="0"/>
    <n v="260"/>
    <n v="260"/>
    <n v="1"/>
    <n v="260"/>
    <n v="260"/>
    <n v="44.2"/>
    <n v="44.2"/>
  </r>
  <r>
    <s v=""/>
    <n v="0"/>
    <s v="10127211A092612W470"/>
    <s v="10127211A092612W4709-12M"/>
    <n v="1012721"/>
    <s v="1A09261"/>
    <s v="2W470"/>
    <s v="9-12M"/>
    <s v="YOUNG VERSACE"/>
    <s v="SS24"/>
    <s v="2024PE"/>
    <x v="2"/>
    <x v="1"/>
    <s v="RTW"/>
    <x v="7"/>
    <s v="DRESS"/>
    <s v="EOS"/>
    <n v="0"/>
    <n v="0"/>
    <n v="0"/>
    <n v="0"/>
    <n v="0"/>
    <n v="0"/>
    <n v="1"/>
    <n v="1"/>
    <n v="0"/>
    <n v="0"/>
    <n v="0"/>
    <n v="0"/>
    <n v="0"/>
    <n v="0"/>
    <n v="260"/>
    <n v="260"/>
    <n v="1"/>
    <n v="260"/>
    <n v="260"/>
    <n v="44.2"/>
    <n v="44.2"/>
  </r>
  <r>
    <s v=""/>
    <n v="0"/>
    <s v="10127211A092612W470"/>
    <s v="10127211A092612W4703-6M"/>
    <n v="1012721"/>
    <s v="1A09261"/>
    <s v="2W470"/>
    <s v="3-6M"/>
    <s v="YOUNG VERSACE"/>
    <s v="SS24"/>
    <s v="2024PE"/>
    <x v="2"/>
    <x v="1"/>
    <s v="RTW"/>
    <x v="7"/>
    <s v="DRESS"/>
    <s v="EOS"/>
    <n v="0"/>
    <n v="0"/>
    <n v="0"/>
    <n v="0"/>
    <n v="0"/>
    <n v="0"/>
    <n v="1"/>
    <n v="1"/>
    <n v="0"/>
    <n v="0"/>
    <n v="0"/>
    <n v="0"/>
    <n v="0"/>
    <n v="0"/>
    <n v="260"/>
    <n v="260"/>
    <n v="1"/>
    <n v="260"/>
    <n v="260"/>
    <n v="44.2"/>
    <n v="44.2"/>
  </r>
  <r>
    <s v=""/>
    <n v="0"/>
    <s v="10127211A092612W470"/>
    <s v="10127211A092612W4700-3M"/>
    <n v="1012721"/>
    <s v="1A09261"/>
    <s v="2W470"/>
    <s v="0-3M"/>
    <s v="YOUNG VERSACE"/>
    <s v="SS24"/>
    <s v="2024PE"/>
    <x v="2"/>
    <x v="1"/>
    <s v="RTW"/>
    <x v="7"/>
    <s v="DRESS"/>
    <s v="EOS"/>
    <n v="0"/>
    <n v="0"/>
    <n v="0"/>
    <n v="0"/>
    <n v="0"/>
    <n v="0"/>
    <n v="1"/>
    <n v="1"/>
    <n v="0"/>
    <n v="0"/>
    <n v="0"/>
    <n v="0"/>
    <n v="0"/>
    <n v="0"/>
    <n v="260"/>
    <n v="260"/>
    <n v="1"/>
    <n v="260"/>
    <n v="260"/>
    <n v="44.2"/>
    <n v="44.2"/>
  </r>
  <r>
    <s v="1000317_1A02420_5W050"/>
    <n v="1"/>
    <s v="10003171A024205W050"/>
    <s v="10003171A024205W0506-9M"/>
    <n v="1000317"/>
    <s v="1A02420"/>
    <s v="5W050"/>
    <s v="6-9M"/>
    <s v="YOUNG VERSACE"/>
    <s v="FW23"/>
    <s v="2023AI"/>
    <x v="2"/>
    <x v="1"/>
    <s v="RTW"/>
    <x v="26"/>
    <s v="GIFT SET"/>
    <s v="EOS"/>
    <n v="0"/>
    <n v="2"/>
    <n v="0"/>
    <n v="0"/>
    <n v="0"/>
    <n v="0"/>
    <n v="0"/>
    <n v="2"/>
    <n v="0"/>
    <n v="540"/>
    <n v="0"/>
    <n v="0"/>
    <n v="0"/>
    <n v="0"/>
    <n v="0"/>
    <n v="540"/>
    <n v="2"/>
    <n v="270"/>
    <n v="540"/>
    <n v="45.900000000000006"/>
    <n v="91.800000000000011"/>
  </r>
  <r>
    <s v=""/>
    <n v="0"/>
    <s v="10003171A024205W050"/>
    <s v="10003171A024205W05012M18"/>
    <n v="1000317"/>
    <s v="1A02420"/>
    <s v="5W050"/>
    <s v="12M18"/>
    <s v="YOUNG VERSACE"/>
    <s v="FW23"/>
    <s v="2023AI"/>
    <x v="2"/>
    <x v="1"/>
    <s v="RTW"/>
    <x v="26"/>
    <s v="GIFT SET"/>
    <s v="EOS"/>
    <n v="0"/>
    <n v="3"/>
    <n v="0"/>
    <n v="0"/>
    <n v="0"/>
    <n v="0"/>
    <n v="0"/>
    <n v="3"/>
    <n v="0"/>
    <n v="810"/>
    <n v="0"/>
    <n v="0"/>
    <n v="0"/>
    <n v="0"/>
    <n v="0"/>
    <n v="810"/>
    <n v="3"/>
    <n v="270"/>
    <n v="810"/>
    <n v="45.900000000000006"/>
    <n v="137.70000000000002"/>
  </r>
  <r>
    <s v=""/>
    <n v="0"/>
    <s v="10003171A024205W050"/>
    <s v="10003171A024205W0509-12M"/>
    <n v="1000317"/>
    <s v="1A02420"/>
    <s v="5W050"/>
    <s v="9-12M"/>
    <s v="YOUNG VERSACE"/>
    <s v="FW23"/>
    <s v="2023AI"/>
    <x v="2"/>
    <x v="1"/>
    <s v="RTW"/>
    <x v="26"/>
    <s v="GIFT SET"/>
    <s v="EOS"/>
    <n v="0"/>
    <n v="2"/>
    <n v="0"/>
    <n v="0"/>
    <n v="0"/>
    <n v="0"/>
    <n v="0"/>
    <n v="2"/>
    <n v="0"/>
    <n v="540"/>
    <n v="0"/>
    <n v="0"/>
    <n v="0"/>
    <n v="0"/>
    <n v="0"/>
    <n v="540"/>
    <n v="2"/>
    <n v="270"/>
    <n v="540"/>
    <n v="45.900000000000006"/>
    <n v="91.800000000000011"/>
  </r>
  <r>
    <s v="1011057_1A08147_2P460"/>
    <n v="1"/>
    <s v="10110571A081472P460"/>
    <s v="10110571A081472P4609-12M"/>
    <n v="1011057"/>
    <s v="1A08147"/>
    <s v="2P460"/>
    <s v="9-12M"/>
    <s v="YOUNG VERSACE"/>
    <s v="FW23"/>
    <s v="2023AI"/>
    <x v="2"/>
    <x v="1"/>
    <s v="RTW"/>
    <x v="26"/>
    <s v="GIFT SET"/>
    <s v="EOS"/>
    <n v="0"/>
    <n v="0"/>
    <n v="0"/>
    <n v="1"/>
    <n v="0"/>
    <n v="0"/>
    <n v="0"/>
    <n v="1"/>
    <n v="0"/>
    <n v="0"/>
    <n v="0"/>
    <n v="240"/>
    <n v="0"/>
    <n v="0"/>
    <n v="0"/>
    <n v="240"/>
    <n v="1"/>
    <n v="240"/>
    <n v="240"/>
    <n v="40.800000000000004"/>
    <n v="40.800000000000004"/>
  </r>
  <r>
    <s v=""/>
    <n v="0"/>
    <s v="10110571A081472P460"/>
    <s v="10110571A081472P4603-6M"/>
    <n v="1011057"/>
    <s v="1A08147"/>
    <s v="2P460"/>
    <s v="3-6M"/>
    <s v="YOUNG VERSACE"/>
    <s v="FW23"/>
    <s v="2023AI"/>
    <x v="2"/>
    <x v="1"/>
    <s v="RTW"/>
    <x v="26"/>
    <s v="GIFT SET"/>
    <s v="EOS"/>
    <n v="0"/>
    <n v="0"/>
    <n v="0"/>
    <n v="1"/>
    <n v="0"/>
    <n v="0"/>
    <n v="0"/>
    <n v="1"/>
    <n v="0"/>
    <n v="0"/>
    <n v="0"/>
    <n v="240"/>
    <n v="0"/>
    <n v="0"/>
    <n v="0"/>
    <n v="240"/>
    <n v="1"/>
    <n v="240"/>
    <n v="240"/>
    <n v="40.800000000000004"/>
    <n v="40.800000000000004"/>
  </r>
  <r>
    <s v="1011057_1A08147_2V260"/>
    <n v="1"/>
    <s v="10110571A081472V260"/>
    <s v="10110571A081472V2609-12M"/>
    <n v="1011057"/>
    <s v="1A08147"/>
    <s v="2V260"/>
    <s v="9-12M"/>
    <s v="YOUNG VERSACE"/>
    <s v="FW23"/>
    <s v="2023AI"/>
    <x v="2"/>
    <x v="1"/>
    <s v="RTW"/>
    <x v="26"/>
    <s v="GIFT SET"/>
    <s v="EOS"/>
    <n v="0"/>
    <n v="0"/>
    <n v="0"/>
    <n v="1"/>
    <n v="0"/>
    <n v="0"/>
    <n v="0"/>
    <n v="1"/>
    <n v="0"/>
    <n v="0"/>
    <n v="0"/>
    <n v="240"/>
    <n v="0"/>
    <n v="0"/>
    <n v="0"/>
    <n v="240"/>
    <n v="1"/>
    <n v="240"/>
    <n v="240"/>
    <n v="40.800000000000004"/>
    <n v="40.800000000000004"/>
  </r>
  <r>
    <s v="1011058_1A08138_2W160"/>
    <n v="1"/>
    <s v="10110581A081382W160"/>
    <s v="10110581A081382W1606-9M"/>
    <n v="1011058"/>
    <s v="1A08138"/>
    <s v="2W160"/>
    <s v="6-9M"/>
    <s v="YOUNG VERSACE"/>
    <s v="FW23"/>
    <s v="2023AI"/>
    <x v="2"/>
    <x v="1"/>
    <s v="RTW"/>
    <x v="26"/>
    <s v="GIFT SET"/>
    <s v="EOS"/>
    <n v="0"/>
    <n v="0"/>
    <n v="0"/>
    <n v="2"/>
    <n v="0"/>
    <n v="0"/>
    <n v="0"/>
    <n v="2"/>
    <n v="0"/>
    <n v="0"/>
    <n v="0"/>
    <n v="700"/>
    <n v="0"/>
    <n v="0"/>
    <n v="0"/>
    <n v="700"/>
    <n v="2"/>
    <n v="350"/>
    <n v="700"/>
    <n v="59.500000000000007"/>
    <n v="119.00000000000001"/>
  </r>
  <r>
    <s v="1011062_1A08117_2WH60"/>
    <n v="1"/>
    <s v="10110621A081172WH60"/>
    <s v="10110621A081172WH606-9M"/>
    <n v="1011062"/>
    <s v="1A08117"/>
    <s v="2WH60"/>
    <s v="6-9M"/>
    <s v="YOUNG VERSACE"/>
    <s v="FW23"/>
    <s v="2023AI"/>
    <x v="2"/>
    <x v="1"/>
    <s v="RTW"/>
    <x v="26"/>
    <s v="GIFT SET"/>
    <s v="EOS"/>
    <n v="0"/>
    <n v="0"/>
    <n v="0"/>
    <n v="1"/>
    <n v="0"/>
    <n v="0"/>
    <n v="0"/>
    <n v="1"/>
    <n v="0"/>
    <n v="0"/>
    <n v="0"/>
    <n v="295"/>
    <n v="0"/>
    <n v="0"/>
    <n v="0"/>
    <n v="295"/>
    <n v="1"/>
    <n v="295"/>
    <n v="295"/>
    <n v="50.150000000000006"/>
    <n v="50.150000000000006"/>
  </r>
  <r>
    <s v=""/>
    <n v="0"/>
    <s v="10110621A081172WH60"/>
    <s v="10110621A081172WH609-12M"/>
    <n v="1011062"/>
    <s v="1A08117"/>
    <s v="2WH60"/>
    <s v="9-12M"/>
    <s v="YOUNG VERSACE"/>
    <s v="FW23"/>
    <s v="2023AI"/>
    <x v="2"/>
    <x v="1"/>
    <s v="RTW"/>
    <x v="26"/>
    <s v="GIFT SET"/>
    <s v="EOS"/>
    <n v="0"/>
    <n v="0"/>
    <n v="0"/>
    <n v="2"/>
    <n v="0"/>
    <n v="0"/>
    <n v="0"/>
    <n v="2"/>
    <n v="0"/>
    <n v="0"/>
    <n v="0"/>
    <n v="590"/>
    <n v="0"/>
    <n v="0"/>
    <n v="0"/>
    <n v="590"/>
    <n v="2"/>
    <n v="295"/>
    <n v="590"/>
    <n v="50.150000000000006"/>
    <n v="100.30000000000001"/>
  </r>
  <r>
    <s v="1011062_1A08117_2WH70"/>
    <n v="1"/>
    <s v="10110621A081172WH70"/>
    <s v="10110621A081172WH709-12M"/>
    <n v="1011062"/>
    <s v="1A08117"/>
    <s v="2WH70"/>
    <s v="9-12M"/>
    <s v="YOUNG VERSACE"/>
    <s v="FW23"/>
    <s v="2023AI"/>
    <x v="2"/>
    <x v="1"/>
    <s v="RTW"/>
    <x v="26"/>
    <s v="GIFT SET"/>
    <s v="EOS"/>
    <n v="0"/>
    <n v="0"/>
    <n v="0"/>
    <n v="1"/>
    <n v="0"/>
    <n v="0"/>
    <n v="0"/>
    <n v="1"/>
    <n v="0"/>
    <n v="0"/>
    <n v="0"/>
    <n v="295"/>
    <n v="0"/>
    <n v="0"/>
    <n v="0"/>
    <n v="295"/>
    <n v="1"/>
    <n v="295"/>
    <n v="295"/>
    <n v="50.150000000000006"/>
    <n v="50.150000000000006"/>
  </r>
  <r>
    <s v="1000219_1A07568_2U500"/>
    <n v="1"/>
    <s v="10002191A075682U500"/>
    <s v="10002191A075682U5006-9M"/>
    <n v="1000219"/>
    <s v="1A07568"/>
    <s v="2U500"/>
    <s v="6-9M"/>
    <s v="YOUNG VERSACE"/>
    <s v="FW23"/>
    <s v="2023AI"/>
    <x v="2"/>
    <x v="1"/>
    <s v="RTW"/>
    <x v="10"/>
    <s v="SWEATPANTS"/>
    <s v="EOS"/>
    <n v="0"/>
    <n v="0"/>
    <n v="0"/>
    <n v="1"/>
    <n v="0"/>
    <n v="0"/>
    <n v="0"/>
    <n v="1"/>
    <n v="0"/>
    <n v="0"/>
    <n v="0"/>
    <n v="185"/>
    <n v="0"/>
    <n v="0"/>
    <n v="0"/>
    <n v="185"/>
    <n v="1"/>
    <n v="185"/>
    <n v="185"/>
    <n v="31.450000000000003"/>
    <n v="31.450000000000003"/>
  </r>
  <r>
    <s v=""/>
    <n v="0"/>
    <s v="10002191A075682U500"/>
    <s v="10002191A075682U50012M18"/>
    <n v="1000219"/>
    <s v="1A07568"/>
    <s v="2U500"/>
    <s v="12M18"/>
    <s v="YOUNG VERSACE"/>
    <s v="FW23"/>
    <s v="2023AI"/>
    <x v="2"/>
    <x v="1"/>
    <s v="RTW"/>
    <x v="10"/>
    <s v="SWEATPANTS"/>
    <s v="EOS"/>
    <n v="0"/>
    <n v="0"/>
    <n v="0"/>
    <n v="1"/>
    <n v="0"/>
    <n v="0"/>
    <n v="0"/>
    <n v="1"/>
    <n v="0"/>
    <n v="0"/>
    <n v="0"/>
    <n v="185"/>
    <n v="0"/>
    <n v="0"/>
    <n v="0"/>
    <n v="185"/>
    <n v="1"/>
    <n v="185"/>
    <n v="185"/>
    <n v="31.450000000000003"/>
    <n v="31.450000000000003"/>
  </r>
  <r>
    <s v=""/>
    <n v="0"/>
    <s v="10002191A075682U500"/>
    <s v="10002191A075682U50018M24"/>
    <n v="1000219"/>
    <s v="1A07568"/>
    <s v="2U500"/>
    <s v="18M24"/>
    <s v="YOUNG VERSACE"/>
    <s v="FW23"/>
    <s v="2023AI"/>
    <x v="2"/>
    <x v="1"/>
    <s v="RTW"/>
    <x v="10"/>
    <s v="SWEATPANTS"/>
    <s v="EOS"/>
    <n v="0"/>
    <n v="0"/>
    <n v="0"/>
    <n v="2"/>
    <n v="0"/>
    <n v="0"/>
    <n v="0"/>
    <n v="2"/>
    <n v="0"/>
    <n v="0"/>
    <n v="0"/>
    <n v="370"/>
    <n v="0"/>
    <n v="0"/>
    <n v="0"/>
    <n v="370"/>
    <n v="2"/>
    <n v="185"/>
    <n v="370"/>
    <n v="31.450000000000003"/>
    <n v="62.900000000000006"/>
  </r>
  <r>
    <s v=""/>
    <n v="0"/>
    <s v="10002191A075682U500"/>
    <s v="10002191A075682U50024M"/>
    <n v="1000219"/>
    <s v="1A07568"/>
    <s v="2U500"/>
    <s v="24M"/>
    <s v="YOUNG VERSACE"/>
    <s v="FW23"/>
    <s v="2023AI"/>
    <x v="2"/>
    <x v="1"/>
    <s v="RTW"/>
    <x v="10"/>
    <s v="SWEATPANTS"/>
    <s v="EOS"/>
    <n v="0"/>
    <n v="0"/>
    <n v="0"/>
    <n v="1"/>
    <n v="0"/>
    <n v="0"/>
    <n v="0"/>
    <n v="1"/>
    <n v="0"/>
    <n v="0"/>
    <n v="0"/>
    <n v="185"/>
    <n v="0"/>
    <n v="0"/>
    <n v="0"/>
    <n v="185"/>
    <n v="1"/>
    <n v="185"/>
    <n v="185"/>
    <n v="31.450000000000003"/>
    <n v="31.450000000000003"/>
  </r>
  <r>
    <s v="1000219_1A07568_2L230"/>
    <n v="1"/>
    <s v="10002191A075682L230"/>
    <s v="10002191A075682L2306-9M"/>
    <n v="1000219"/>
    <s v="1A07568"/>
    <s v="2L230"/>
    <s v="6-9M"/>
    <s v="YOUNG VERSACE"/>
    <s v="FW23"/>
    <s v="2023AI"/>
    <x v="2"/>
    <x v="1"/>
    <s v="RTW"/>
    <x v="10"/>
    <s v="SWEATPANTS"/>
    <s v="EOS"/>
    <n v="0"/>
    <n v="0"/>
    <n v="0"/>
    <n v="1"/>
    <n v="0"/>
    <n v="0"/>
    <n v="0"/>
    <n v="1"/>
    <n v="0"/>
    <n v="0"/>
    <n v="0"/>
    <n v="185"/>
    <n v="0"/>
    <n v="0"/>
    <n v="0"/>
    <n v="185"/>
    <n v="1"/>
    <n v="185"/>
    <n v="185"/>
    <n v="31.450000000000003"/>
    <n v="31.450000000000003"/>
  </r>
  <r>
    <s v=""/>
    <n v="0"/>
    <s v="10002191A075682L230"/>
    <s v="10002191A075682L23012M18"/>
    <n v="1000219"/>
    <s v="1A07568"/>
    <s v="2L230"/>
    <s v="12M18"/>
    <s v="YOUNG VERSACE"/>
    <s v="FW23"/>
    <s v="2023AI"/>
    <x v="2"/>
    <x v="1"/>
    <s v="RTW"/>
    <x v="10"/>
    <s v="SWEATPANTS"/>
    <s v="EOS"/>
    <n v="0"/>
    <n v="0"/>
    <n v="0"/>
    <n v="2"/>
    <n v="0"/>
    <n v="0"/>
    <n v="0"/>
    <n v="2"/>
    <n v="0"/>
    <n v="0"/>
    <n v="0"/>
    <n v="370"/>
    <n v="0"/>
    <n v="0"/>
    <n v="0"/>
    <n v="370"/>
    <n v="2"/>
    <n v="185"/>
    <n v="370"/>
    <n v="31.450000000000003"/>
    <n v="62.900000000000006"/>
  </r>
  <r>
    <s v=""/>
    <n v="0"/>
    <s v="10002191A075682L230"/>
    <s v="10002191A075682L23018M24"/>
    <n v="1000219"/>
    <s v="1A07568"/>
    <s v="2L230"/>
    <s v="18M24"/>
    <s v="YOUNG VERSACE"/>
    <s v="FW23"/>
    <s v="2023AI"/>
    <x v="2"/>
    <x v="1"/>
    <s v="RTW"/>
    <x v="10"/>
    <s v="SWEATPANTS"/>
    <s v="EOS"/>
    <n v="0"/>
    <n v="0"/>
    <n v="0"/>
    <n v="2"/>
    <n v="0"/>
    <n v="0"/>
    <n v="0"/>
    <n v="2"/>
    <n v="0"/>
    <n v="0"/>
    <n v="0"/>
    <n v="370"/>
    <n v="0"/>
    <n v="0"/>
    <n v="0"/>
    <n v="370"/>
    <n v="2"/>
    <n v="185"/>
    <n v="370"/>
    <n v="31.450000000000003"/>
    <n v="62.900000000000006"/>
  </r>
  <r>
    <s v=""/>
    <n v="0"/>
    <s v="10002191A075682L230"/>
    <s v="10002191A075682L23024M"/>
    <n v="1000219"/>
    <s v="1A07568"/>
    <s v="2L230"/>
    <s v="24M"/>
    <s v="YOUNG VERSACE"/>
    <s v="FW23"/>
    <s v="2023AI"/>
    <x v="2"/>
    <x v="1"/>
    <s v="RTW"/>
    <x v="10"/>
    <s v="SWEATPANTS"/>
    <s v="EOS"/>
    <n v="0"/>
    <n v="0"/>
    <n v="0"/>
    <n v="2"/>
    <n v="0"/>
    <n v="0"/>
    <n v="0"/>
    <n v="2"/>
    <n v="0"/>
    <n v="0"/>
    <n v="0"/>
    <n v="370"/>
    <n v="0"/>
    <n v="0"/>
    <n v="0"/>
    <n v="370"/>
    <n v="2"/>
    <n v="185"/>
    <n v="370"/>
    <n v="31.450000000000003"/>
    <n v="62.900000000000006"/>
  </r>
  <r>
    <s v="1000346_1A02505_5B000"/>
    <n v="1"/>
    <s v="10003461A025055B000"/>
    <s v="10003461A025055B0008A"/>
    <n v="1000346"/>
    <s v="1A02505"/>
    <s v="5B000"/>
    <s v="8A"/>
    <s v="YOUNG VERSACE"/>
    <s v="FW23"/>
    <s v="2023AI"/>
    <x v="2"/>
    <x v="1"/>
    <s v="RTW"/>
    <x v="10"/>
    <s v="SWEATPANTS"/>
    <s v="EOS"/>
    <n v="0"/>
    <n v="0"/>
    <n v="0"/>
    <n v="0"/>
    <n v="0"/>
    <n v="0"/>
    <n v="1"/>
    <n v="1"/>
    <n v="0"/>
    <n v="0"/>
    <n v="0"/>
    <n v="0"/>
    <n v="0"/>
    <n v="0"/>
    <n v="250"/>
    <n v="250"/>
    <n v="1"/>
    <n v="250"/>
    <n v="250"/>
    <n v="42.5"/>
    <n v="42.5"/>
  </r>
  <r>
    <s v=""/>
    <n v="0"/>
    <s v="10003461A025055B000"/>
    <s v="10003461A025055B00010A"/>
    <n v="1000346"/>
    <s v="1A02505"/>
    <s v="5B000"/>
    <s v="10A"/>
    <s v="YOUNG VERSACE"/>
    <s v="FW23"/>
    <s v="2023AI"/>
    <x v="2"/>
    <x v="1"/>
    <s v="RTW"/>
    <x v="10"/>
    <s v="SWEATPANTS"/>
    <s v="EOS"/>
    <n v="0"/>
    <n v="0"/>
    <n v="0"/>
    <n v="0"/>
    <n v="0"/>
    <n v="0"/>
    <n v="4"/>
    <n v="4"/>
    <n v="0"/>
    <n v="0"/>
    <n v="0"/>
    <n v="0"/>
    <n v="0"/>
    <n v="0"/>
    <n v="1000"/>
    <n v="1000"/>
    <n v="4"/>
    <n v="250"/>
    <n v="1000"/>
    <n v="42.5"/>
    <n v="170"/>
  </r>
  <r>
    <s v=""/>
    <n v="0"/>
    <s v="10003461A025055B000"/>
    <s v="10003461A025055B00012A"/>
    <n v="1000346"/>
    <s v="1A02505"/>
    <s v="5B000"/>
    <s v="12A"/>
    <s v="YOUNG VERSACE"/>
    <s v="FW23"/>
    <s v="2023AI"/>
    <x v="2"/>
    <x v="1"/>
    <s v="RTW"/>
    <x v="10"/>
    <s v="SWEATPANTS"/>
    <s v="EOS"/>
    <n v="0"/>
    <n v="0"/>
    <n v="0"/>
    <n v="0"/>
    <n v="0"/>
    <n v="0"/>
    <n v="2"/>
    <n v="2"/>
    <n v="0"/>
    <n v="0"/>
    <n v="0"/>
    <n v="0"/>
    <n v="0"/>
    <n v="0"/>
    <n v="500"/>
    <n v="500"/>
    <n v="2"/>
    <n v="250"/>
    <n v="500"/>
    <n v="42.5"/>
    <n v="85"/>
  </r>
  <r>
    <s v="1005991_1A03969_6V420"/>
    <n v="1"/>
    <s v="10059911A039696V420"/>
    <s v="10059911A039696V42012M18"/>
    <n v="1005991"/>
    <s v="1A03969"/>
    <s v="6V420"/>
    <s v="12M18"/>
    <s v="YOUNG VERSACE"/>
    <s v="FW22&amp;Before"/>
    <s v="2022AI"/>
    <x v="2"/>
    <x v="1"/>
    <s v="RTW"/>
    <x v="10"/>
    <s v="SWEATSHIRT"/>
    <s v="EOS"/>
    <n v="1"/>
    <n v="0"/>
    <n v="0"/>
    <n v="0"/>
    <n v="0"/>
    <n v="0"/>
    <n v="0"/>
    <n v="1"/>
    <n v="330"/>
    <n v="0"/>
    <n v="0"/>
    <n v="0"/>
    <n v="0"/>
    <n v="0"/>
    <n v="0"/>
    <n v="330"/>
    <n v="1"/>
    <n v="330"/>
    <n v="330"/>
    <n v="56.1"/>
    <n v="56.1"/>
  </r>
  <r>
    <s v=""/>
    <n v="0"/>
    <s v="10059911A039696V420"/>
    <s v="10059911A039696V42018M24"/>
    <n v="1005991"/>
    <s v="1A03969"/>
    <s v="6V420"/>
    <s v="18M24"/>
    <s v="YOUNG VERSACE"/>
    <s v="FW22&amp;Before"/>
    <s v="2022AI"/>
    <x v="2"/>
    <x v="1"/>
    <s v="RTW"/>
    <x v="10"/>
    <s v="SWEATSHIRT"/>
    <s v="EOS"/>
    <n v="1"/>
    <n v="0"/>
    <n v="0"/>
    <n v="0"/>
    <n v="0"/>
    <n v="0"/>
    <n v="0"/>
    <n v="1"/>
    <n v="330"/>
    <n v="0"/>
    <n v="0"/>
    <n v="0"/>
    <n v="0"/>
    <n v="0"/>
    <n v="0"/>
    <n v="330"/>
    <n v="1"/>
    <n v="330"/>
    <n v="330"/>
    <n v="56.1"/>
    <n v="56.1"/>
  </r>
  <r>
    <s v="1000174_1A08351_2VC40"/>
    <n v="1"/>
    <s v="10001741A083512VC40"/>
    <s v="10001741A083512VC406-9M"/>
    <n v="1000174"/>
    <s v="1A08351"/>
    <s v="2VC40"/>
    <s v="6-9M"/>
    <s v="YOUNG VERSACE"/>
    <s v="FW23"/>
    <s v="2023AI"/>
    <x v="2"/>
    <x v="1"/>
    <s v="RTW"/>
    <x v="10"/>
    <s v="SWEATSHIRT"/>
    <s v="EOS"/>
    <n v="0"/>
    <n v="1"/>
    <n v="0"/>
    <n v="0"/>
    <n v="0"/>
    <n v="0"/>
    <n v="0"/>
    <n v="1"/>
    <n v="0"/>
    <n v="170"/>
    <n v="0"/>
    <n v="0"/>
    <n v="0"/>
    <n v="0"/>
    <n v="0"/>
    <n v="170"/>
    <n v="1"/>
    <n v="170"/>
    <n v="170"/>
    <n v="28.900000000000002"/>
    <n v="28.900000000000002"/>
  </r>
  <r>
    <s v=""/>
    <n v="0"/>
    <s v="10001741A083512VC40"/>
    <s v="10001741A083512VC4012M18"/>
    <n v="1000174"/>
    <s v="1A08351"/>
    <s v="2VC40"/>
    <s v="12M18"/>
    <s v="YOUNG VERSACE"/>
    <s v="FW23"/>
    <s v="2023AI"/>
    <x v="2"/>
    <x v="1"/>
    <s v="RTW"/>
    <x v="10"/>
    <s v="SWEATSHIRT"/>
    <s v="EOS"/>
    <n v="0"/>
    <n v="1"/>
    <n v="0"/>
    <n v="0"/>
    <n v="0"/>
    <n v="0"/>
    <n v="0"/>
    <n v="1"/>
    <n v="0"/>
    <n v="170"/>
    <n v="0"/>
    <n v="0"/>
    <n v="0"/>
    <n v="0"/>
    <n v="0"/>
    <n v="170"/>
    <n v="1"/>
    <n v="170"/>
    <n v="170"/>
    <n v="28.900000000000002"/>
    <n v="28.900000000000002"/>
  </r>
  <r>
    <s v=""/>
    <n v="0"/>
    <s v="10001741A083512VC40"/>
    <s v="10001741A083512VC4024M"/>
    <n v="1000174"/>
    <s v="1A08351"/>
    <s v="2VC40"/>
    <s v="24M"/>
    <s v="YOUNG VERSACE"/>
    <s v="FW23"/>
    <s v="2023AI"/>
    <x v="2"/>
    <x v="1"/>
    <s v="RTW"/>
    <x v="10"/>
    <s v="SWEATSHIRT"/>
    <s v="EOS"/>
    <n v="0"/>
    <n v="3"/>
    <n v="0"/>
    <n v="0"/>
    <n v="0"/>
    <n v="0"/>
    <n v="0"/>
    <n v="3"/>
    <n v="0"/>
    <n v="510"/>
    <n v="0"/>
    <n v="0"/>
    <n v="0"/>
    <n v="0"/>
    <n v="0"/>
    <n v="510"/>
    <n v="3"/>
    <n v="170"/>
    <n v="510"/>
    <n v="28.900000000000002"/>
    <n v="86.7"/>
  </r>
  <r>
    <s v=""/>
    <n v="0"/>
    <s v="10001741A083512VC40"/>
    <s v="10001741A083512VC4036M"/>
    <n v="1000174"/>
    <s v="1A08351"/>
    <s v="2VC40"/>
    <s v="36M"/>
    <s v="YOUNG VERSACE"/>
    <s v="FW23"/>
    <s v="2023AI"/>
    <x v="2"/>
    <x v="1"/>
    <s v="RTW"/>
    <x v="10"/>
    <s v="SWEATSHIRT"/>
    <s v="EOS"/>
    <n v="0"/>
    <n v="1"/>
    <n v="0"/>
    <n v="0"/>
    <n v="0"/>
    <n v="0"/>
    <n v="0"/>
    <n v="1"/>
    <n v="0"/>
    <n v="170"/>
    <n v="0"/>
    <n v="0"/>
    <n v="0"/>
    <n v="0"/>
    <n v="0"/>
    <n v="170"/>
    <n v="1"/>
    <n v="170"/>
    <n v="170"/>
    <n v="28.900000000000002"/>
    <n v="28.900000000000002"/>
  </r>
  <r>
    <s v="1007359_1A08373_2LA20"/>
    <n v="1"/>
    <s v="10073591A083732LA20"/>
    <s v="10073591A083732LA206A"/>
    <n v="1007359"/>
    <s v="1A08373"/>
    <s v="2LA20"/>
    <s v="6A"/>
    <s v="YOUNG VERSACE"/>
    <s v="FW23"/>
    <s v="2023AI"/>
    <x v="2"/>
    <x v="1"/>
    <s v="RTW"/>
    <x v="10"/>
    <s v="SWEATSHIRT"/>
    <s v="EOS"/>
    <n v="0"/>
    <n v="0"/>
    <n v="2"/>
    <n v="0"/>
    <n v="0"/>
    <n v="0"/>
    <n v="0"/>
    <n v="2"/>
    <n v="0"/>
    <n v="0"/>
    <n v="420"/>
    <n v="0"/>
    <n v="0"/>
    <n v="0"/>
    <n v="0"/>
    <n v="420"/>
    <n v="2"/>
    <n v="210"/>
    <n v="420"/>
    <n v="35.700000000000003"/>
    <n v="71.400000000000006"/>
  </r>
  <r>
    <s v="1007359_1A09002_2B020"/>
    <n v="1"/>
    <s v="10073591A090022B020"/>
    <s v="10073591A090022B0206A"/>
    <n v="1007359"/>
    <s v="1A09002"/>
    <s v="2B020"/>
    <s v="6A"/>
    <s v="YOUNG VERSACE"/>
    <s v="FW23"/>
    <s v="2023AI"/>
    <x v="2"/>
    <x v="1"/>
    <s v="RTW"/>
    <x v="10"/>
    <s v="SWEATSHIRT"/>
    <s v="EOS"/>
    <n v="0"/>
    <n v="1"/>
    <n v="0"/>
    <n v="0"/>
    <n v="0"/>
    <n v="0"/>
    <n v="0"/>
    <n v="1"/>
    <n v="0"/>
    <n v="295"/>
    <n v="0"/>
    <n v="0"/>
    <n v="0"/>
    <n v="0"/>
    <n v="0"/>
    <n v="295"/>
    <n v="1"/>
    <n v="295"/>
    <n v="295"/>
    <n v="50.150000000000006"/>
    <n v="50.150000000000006"/>
  </r>
  <r>
    <s v=""/>
    <n v="0"/>
    <s v="10073591A090022B020"/>
    <s v="10073591A090022B0208A"/>
    <n v="1007359"/>
    <s v="1A09002"/>
    <s v="2B020"/>
    <s v="8A"/>
    <s v="YOUNG VERSACE"/>
    <s v="FW23"/>
    <s v="2023AI"/>
    <x v="2"/>
    <x v="1"/>
    <s v="RTW"/>
    <x v="10"/>
    <s v="SWEATSHIRT"/>
    <s v="EOS"/>
    <n v="0"/>
    <n v="1"/>
    <n v="0"/>
    <n v="0"/>
    <n v="0"/>
    <n v="0"/>
    <n v="0"/>
    <n v="1"/>
    <n v="0"/>
    <n v="320"/>
    <n v="0"/>
    <n v="0"/>
    <n v="0"/>
    <n v="0"/>
    <n v="0"/>
    <n v="320"/>
    <n v="1"/>
    <n v="320"/>
    <n v="320"/>
    <n v="54.400000000000006"/>
    <n v="54.400000000000006"/>
  </r>
  <r>
    <s v=""/>
    <n v="0"/>
    <s v="10073591A090022B020"/>
    <s v="10073591A090022B02010A"/>
    <n v="1007359"/>
    <s v="1A09002"/>
    <s v="2B020"/>
    <s v="10A"/>
    <s v="YOUNG VERSACE"/>
    <s v="FW23"/>
    <s v="2023AI"/>
    <x v="2"/>
    <x v="1"/>
    <s v="RTW"/>
    <x v="10"/>
    <s v="SWEATSHIRT"/>
    <s v="EOS"/>
    <n v="0"/>
    <n v="1"/>
    <n v="0"/>
    <n v="0"/>
    <n v="0"/>
    <n v="0"/>
    <n v="0"/>
    <n v="1"/>
    <n v="0"/>
    <n v="320"/>
    <n v="0"/>
    <n v="0"/>
    <n v="0"/>
    <n v="0"/>
    <n v="0"/>
    <n v="320"/>
    <n v="1"/>
    <n v="320"/>
    <n v="320"/>
    <n v="54.400000000000006"/>
    <n v="54.400000000000006"/>
  </r>
  <r>
    <s v="1010488_1A07569_2U500"/>
    <n v="1"/>
    <s v="10104881A075692U500"/>
    <s v="10104881A075692U5006-9M"/>
    <n v="1010488"/>
    <s v="1A07569"/>
    <s v="2U500"/>
    <s v="6-9M"/>
    <s v="YOUNG VERSACE"/>
    <s v="FW23"/>
    <s v="2023AI"/>
    <x v="2"/>
    <x v="1"/>
    <s v="RTW"/>
    <x v="10"/>
    <s v="SWEATSHIRT"/>
    <s v="EOS"/>
    <n v="0"/>
    <n v="1"/>
    <n v="0"/>
    <n v="0"/>
    <n v="0"/>
    <n v="0"/>
    <n v="0"/>
    <n v="1"/>
    <n v="0"/>
    <n v="295"/>
    <n v="0"/>
    <n v="0"/>
    <n v="0"/>
    <n v="0"/>
    <n v="0"/>
    <n v="295"/>
    <n v="1"/>
    <n v="295"/>
    <n v="295"/>
    <n v="50.150000000000006"/>
    <n v="50.150000000000006"/>
  </r>
  <r>
    <s v=""/>
    <n v="0"/>
    <s v="10104881A075692U500"/>
    <s v="10104881A075692U50012M18"/>
    <n v="1010488"/>
    <s v="1A07569"/>
    <s v="2U500"/>
    <s v="12M18"/>
    <s v="YOUNG VERSACE"/>
    <s v="FW23"/>
    <s v="2023AI"/>
    <x v="2"/>
    <x v="1"/>
    <s v="RTW"/>
    <x v="10"/>
    <s v="SWEATSHIRT"/>
    <s v="EOS"/>
    <n v="0"/>
    <n v="2"/>
    <n v="0"/>
    <n v="0"/>
    <n v="0"/>
    <n v="0"/>
    <n v="0"/>
    <n v="2"/>
    <n v="0"/>
    <n v="590"/>
    <n v="0"/>
    <n v="0"/>
    <n v="0"/>
    <n v="0"/>
    <n v="0"/>
    <n v="590"/>
    <n v="2"/>
    <n v="295"/>
    <n v="590"/>
    <n v="50.150000000000006"/>
    <n v="100.30000000000001"/>
  </r>
  <r>
    <s v=""/>
    <n v="0"/>
    <s v="10104881A075692U500"/>
    <s v="10104881A075692U50018M24"/>
    <n v="1010488"/>
    <s v="1A07569"/>
    <s v="2U500"/>
    <s v="18M24"/>
    <s v="YOUNG VERSACE"/>
    <s v="FW23"/>
    <s v="2023AI"/>
    <x v="2"/>
    <x v="1"/>
    <s v="RTW"/>
    <x v="10"/>
    <s v="SWEATSHIRT"/>
    <s v="EOS"/>
    <n v="0"/>
    <n v="1"/>
    <n v="0"/>
    <n v="0"/>
    <n v="0"/>
    <n v="0"/>
    <n v="0"/>
    <n v="1"/>
    <n v="0"/>
    <n v="295"/>
    <n v="0"/>
    <n v="0"/>
    <n v="0"/>
    <n v="0"/>
    <n v="0"/>
    <n v="295"/>
    <n v="1"/>
    <n v="295"/>
    <n v="295"/>
    <n v="50.150000000000006"/>
    <n v="50.150000000000006"/>
  </r>
  <r>
    <s v=""/>
    <n v="0"/>
    <s v="10104881A075692U500"/>
    <s v="10104881A075692U50024M"/>
    <n v="1010488"/>
    <s v="1A07569"/>
    <s v="2U500"/>
    <s v="24M"/>
    <s v="YOUNG VERSACE"/>
    <s v="FW23"/>
    <s v="2023AI"/>
    <x v="2"/>
    <x v="1"/>
    <s v="RTW"/>
    <x v="10"/>
    <s v="SWEATSHIRT"/>
    <s v="EOS"/>
    <n v="0"/>
    <n v="1"/>
    <n v="0"/>
    <n v="0"/>
    <n v="0"/>
    <n v="0"/>
    <n v="0"/>
    <n v="1"/>
    <n v="0"/>
    <n v="295"/>
    <n v="0"/>
    <n v="0"/>
    <n v="0"/>
    <n v="0"/>
    <n v="0"/>
    <n v="295"/>
    <n v="1"/>
    <n v="295"/>
    <n v="295"/>
    <n v="50.150000000000006"/>
    <n v="50.150000000000006"/>
  </r>
  <r>
    <s v=""/>
    <n v="0"/>
    <s v="10104881A075692U500"/>
    <s v="10104881A075692U5009-12M"/>
    <n v="1010488"/>
    <s v="1A07569"/>
    <s v="2U500"/>
    <s v="9-12M"/>
    <s v="YOUNG VERSACE"/>
    <s v="FW23"/>
    <s v="2023AI"/>
    <x v="2"/>
    <x v="1"/>
    <s v="RTW"/>
    <x v="10"/>
    <s v="SWEATSHIRT"/>
    <s v="EOS"/>
    <n v="0"/>
    <n v="1"/>
    <n v="0"/>
    <n v="0"/>
    <n v="0"/>
    <n v="0"/>
    <n v="0"/>
    <n v="1"/>
    <n v="0"/>
    <n v="295"/>
    <n v="0"/>
    <n v="0"/>
    <n v="0"/>
    <n v="0"/>
    <n v="0"/>
    <n v="295"/>
    <n v="1"/>
    <n v="295"/>
    <n v="295"/>
    <n v="50.150000000000006"/>
    <n v="50.150000000000006"/>
  </r>
  <r>
    <s v="1010488_1A07569_2L230"/>
    <n v="1"/>
    <s v="10104881A075692L230"/>
    <s v="10104881A075692L2306-9M"/>
    <n v="1010488"/>
    <s v="1A07569"/>
    <s v="2L230"/>
    <s v="6-9M"/>
    <s v="YOUNG VERSACE"/>
    <s v="FW23"/>
    <s v="2023AI"/>
    <x v="2"/>
    <x v="1"/>
    <s v="RTW"/>
    <x v="10"/>
    <s v="SWEATSHIRT"/>
    <s v="EOS"/>
    <n v="0"/>
    <n v="1"/>
    <n v="0"/>
    <n v="0"/>
    <n v="0"/>
    <n v="0"/>
    <n v="0"/>
    <n v="1"/>
    <n v="0"/>
    <n v="295"/>
    <n v="0"/>
    <n v="0"/>
    <n v="0"/>
    <n v="0"/>
    <n v="0"/>
    <n v="295"/>
    <n v="1"/>
    <n v="295"/>
    <n v="295"/>
    <n v="50.150000000000006"/>
    <n v="50.150000000000006"/>
  </r>
  <r>
    <s v=""/>
    <n v="0"/>
    <s v="10104881A075692L230"/>
    <s v="10104881A075692L23012M18"/>
    <n v="1010488"/>
    <s v="1A07569"/>
    <s v="2L230"/>
    <s v="12M18"/>
    <s v="YOUNG VERSACE"/>
    <s v="FW23"/>
    <s v="2023AI"/>
    <x v="2"/>
    <x v="1"/>
    <s v="RTW"/>
    <x v="10"/>
    <s v="SWEATSHIRT"/>
    <s v="EOS"/>
    <n v="0"/>
    <n v="2"/>
    <n v="0"/>
    <n v="0"/>
    <n v="0"/>
    <n v="0"/>
    <n v="0"/>
    <n v="2"/>
    <n v="0"/>
    <n v="590"/>
    <n v="0"/>
    <n v="0"/>
    <n v="0"/>
    <n v="0"/>
    <n v="0"/>
    <n v="590"/>
    <n v="2"/>
    <n v="295"/>
    <n v="590"/>
    <n v="50.150000000000006"/>
    <n v="100.30000000000001"/>
  </r>
  <r>
    <s v=""/>
    <n v="0"/>
    <s v="10104881A075692L230"/>
    <s v="10104881A075692L23018M24"/>
    <n v="1010488"/>
    <s v="1A07569"/>
    <s v="2L230"/>
    <s v="18M24"/>
    <s v="YOUNG VERSACE"/>
    <s v="FW23"/>
    <s v="2023AI"/>
    <x v="2"/>
    <x v="1"/>
    <s v="RTW"/>
    <x v="10"/>
    <s v="SWEATSHIRT"/>
    <s v="EOS"/>
    <n v="0"/>
    <n v="2"/>
    <n v="0"/>
    <n v="0"/>
    <n v="0"/>
    <n v="0"/>
    <n v="0"/>
    <n v="2"/>
    <n v="0"/>
    <n v="590"/>
    <n v="0"/>
    <n v="0"/>
    <n v="0"/>
    <n v="0"/>
    <n v="0"/>
    <n v="590"/>
    <n v="2"/>
    <n v="295"/>
    <n v="590"/>
    <n v="50.150000000000006"/>
    <n v="100.30000000000001"/>
  </r>
  <r>
    <s v=""/>
    <n v="0"/>
    <s v="10104881A075692L230"/>
    <s v="10104881A075692L23024M"/>
    <n v="1010488"/>
    <s v="1A07569"/>
    <s v="2L230"/>
    <s v="24M"/>
    <s v="YOUNG VERSACE"/>
    <s v="FW23"/>
    <s v="2023AI"/>
    <x v="2"/>
    <x v="1"/>
    <s v="RTW"/>
    <x v="10"/>
    <s v="SWEATSHIRT"/>
    <s v="EOS"/>
    <n v="0"/>
    <n v="2"/>
    <n v="0"/>
    <n v="0"/>
    <n v="0"/>
    <n v="0"/>
    <n v="0"/>
    <n v="2"/>
    <n v="0"/>
    <n v="590"/>
    <n v="0"/>
    <n v="0"/>
    <n v="0"/>
    <n v="0"/>
    <n v="0"/>
    <n v="590"/>
    <n v="2"/>
    <n v="295"/>
    <n v="590"/>
    <n v="50.150000000000006"/>
    <n v="100.30000000000001"/>
  </r>
  <r>
    <s v="1000308_1A08099_2W160"/>
    <n v="1"/>
    <s v="10003081A080992W160"/>
    <s v="10003081A080992W1606-9M"/>
    <n v="1000308"/>
    <s v="1A08099"/>
    <s v="2W160"/>
    <s v="6-9M"/>
    <s v="YOUNG VERSACE"/>
    <s v="FW23"/>
    <s v="2023AI"/>
    <x v="2"/>
    <x v="1"/>
    <s v="RTW"/>
    <x v="10"/>
    <s v="TRACKSUIT"/>
    <s v="EOS"/>
    <n v="0"/>
    <n v="0"/>
    <n v="0"/>
    <n v="1"/>
    <n v="0"/>
    <n v="0"/>
    <n v="0"/>
    <n v="1"/>
    <n v="0"/>
    <n v="0"/>
    <n v="0"/>
    <n v="280"/>
    <n v="0"/>
    <n v="0"/>
    <n v="0"/>
    <n v="280"/>
    <n v="1"/>
    <n v="280"/>
    <n v="280"/>
    <n v="47.6"/>
    <n v="47.6"/>
  </r>
  <r>
    <s v=""/>
    <n v="0"/>
    <s v="10003081A080992W160"/>
    <s v="10003081A080992W1603-6M"/>
    <n v="1000308"/>
    <s v="1A08099"/>
    <s v="2W160"/>
    <s v="3-6M"/>
    <s v="YOUNG VERSACE"/>
    <s v="FW23"/>
    <s v="2023AI"/>
    <x v="2"/>
    <x v="1"/>
    <s v="RTW"/>
    <x v="10"/>
    <s v="TRACKSUIT"/>
    <s v="EOS"/>
    <n v="0"/>
    <n v="0"/>
    <n v="0"/>
    <n v="2"/>
    <n v="0"/>
    <n v="0"/>
    <n v="0"/>
    <n v="2"/>
    <n v="0"/>
    <n v="0"/>
    <n v="0"/>
    <n v="560"/>
    <n v="0"/>
    <n v="0"/>
    <n v="0"/>
    <n v="560"/>
    <n v="2"/>
    <n v="280"/>
    <n v="560"/>
    <n v="47.6"/>
    <n v="95.2"/>
  </r>
  <r>
    <s v="1000102_1A06646_6W000"/>
    <n v="1"/>
    <s v="10001021A066466W000"/>
    <s v="10001021A066466W00018M24"/>
    <n v="1000102"/>
    <s v="1A06646"/>
    <s v="6W000"/>
    <s v="18M24"/>
    <s v="YOUNG VERSACE"/>
    <s v="SS23"/>
    <s v="2023PE"/>
    <x v="2"/>
    <x v="1"/>
    <s v="RTW"/>
    <x v="10"/>
    <s v="T-SHIRT"/>
    <s v="EOS"/>
    <n v="0"/>
    <n v="0"/>
    <n v="0"/>
    <n v="0"/>
    <n v="0"/>
    <n v="1"/>
    <n v="0"/>
    <n v="1"/>
    <n v="0"/>
    <n v="0"/>
    <n v="0"/>
    <n v="0"/>
    <n v="0"/>
    <n v="125"/>
    <n v="0"/>
    <n v="125"/>
    <n v="1"/>
    <n v="125"/>
    <n v="125"/>
    <n v="21.25"/>
    <n v="21.25"/>
  </r>
  <r>
    <s v="1000102_1A10171_2W310"/>
    <n v="1"/>
    <s v="10001021A101712W310"/>
    <s v="10001021A101712W3106-9M"/>
    <n v="1000102"/>
    <s v="1A10171"/>
    <s v="2W310"/>
    <s v="6-9M"/>
    <s v="YOUNG VERSACE"/>
    <s v="SS24"/>
    <s v="2024PE"/>
    <x v="2"/>
    <x v="1"/>
    <s v="RTW"/>
    <x v="10"/>
    <s v="T-SHIRT"/>
    <s v="EOS"/>
    <n v="0"/>
    <n v="1"/>
    <n v="0"/>
    <n v="0"/>
    <n v="0"/>
    <n v="0"/>
    <n v="0"/>
    <n v="1"/>
    <n v="0"/>
    <n v="120"/>
    <n v="0"/>
    <n v="0"/>
    <n v="0"/>
    <n v="0"/>
    <n v="0"/>
    <n v="120"/>
    <n v="1"/>
    <n v="120"/>
    <n v="120"/>
    <n v="20.400000000000002"/>
    <n v="20.400000000000002"/>
  </r>
  <r>
    <s v=""/>
    <n v="0"/>
    <s v="10001021A101712W310"/>
    <s v="10001021A101712W31012M18"/>
    <n v="1000102"/>
    <s v="1A10171"/>
    <s v="2W310"/>
    <s v="12M18"/>
    <s v="YOUNG VERSACE"/>
    <s v="SS24"/>
    <s v="2024PE"/>
    <x v="2"/>
    <x v="1"/>
    <s v="RTW"/>
    <x v="10"/>
    <s v="T-SHIRT"/>
    <s v="EOS"/>
    <n v="0"/>
    <n v="2"/>
    <n v="0"/>
    <n v="0"/>
    <n v="0"/>
    <n v="0"/>
    <n v="2"/>
    <n v="4"/>
    <n v="0"/>
    <n v="240"/>
    <n v="0"/>
    <n v="0"/>
    <n v="0"/>
    <n v="0"/>
    <n v="240"/>
    <n v="480"/>
    <n v="4"/>
    <n v="120"/>
    <n v="480"/>
    <n v="20.400000000000002"/>
    <n v="81.600000000000009"/>
  </r>
  <r>
    <s v=""/>
    <n v="0"/>
    <s v="10001021A101712W310"/>
    <s v="10001021A101712W31018M24"/>
    <n v="1000102"/>
    <s v="1A10171"/>
    <s v="2W310"/>
    <s v="18M24"/>
    <s v="YOUNG VERSACE"/>
    <s v="SS24"/>
    <s v="2024PE"/>
    <x v="2"/>
    <x v="1"/>
    <s v="RTW"/>
    <x v="10"/>
    <s v="T-SHIRT"/>
    <s v="EOS"/>
    <n v="0"/>
    <n v="2"/>
    <n v="0"/>
    <n v="0"/>
    <n v="0"/>
    <n v="0"/>
    <n v="0"/>
    <n v="2"/>
    <n v="0"/>
    <n v="240"/>
    <n v="0"/>
    <n v="0"/>
    <n v="0"/>
    <n v="0"/>
    <n v="0"/>
    <n v="240"/>
    <n v="2"/>
    <n v="120"/>
    <n v="240"/>
    <n v="20.400000000000002"/>
    <n v="40.800000000000004"/>
  </r>
  <r>
    <s v=""/>
    <n v="0"/>
    <s v="10001021A101712W310"/>
    <s v="10001021A101712W31024M"/>
    <n v="1000102"/>
    <s v="1A10171"/>
    <s v="2W310"/>
    <s v="24M"/>
    <s v="YOUNG VERSACE"/>
    <s v="SS24"/>
    <s v="2024PE"/>
    <x v="2"/>
    <x v="1"/>
    <s v="RTW"/>
    <x v="10"/>
    <s v="T-SHIRT"/>
    <s v="EOS"/>
    <n v="0"/>
    <n v="3"/>
    <n v="0"/>
    <n v="0"/>
    <n v="0"/>
    <n v="0"/>
    <n v="0"/>
    <n v="3"/>
    <n v="0"/>
    <n v="360"/>
    <n v="0"/>
    <n v="0"/>
    <n v="0"/>
    <n v="0"/>
    <n v="0"/>
    <n v="360"/>
    <n v="3"/>
    <n v="120"/>
    <n v="360"/>
    <n v="20.400000000000002"/>
    <n v="61.2"/>
  </r>
  <r>
    <s v=""/>
    <n v="0"/>
    <s v="10001021A101712W310"/>
    <s v="10001021A101712W3109-12M"/>
    <n v="1000102"/>
    <s v="1A10171"/>
    <s v="2W310"/>
    <s v="9-12M"/>
    <s v="YOUNG VERSACE"/>
    <s v="SS24"/>
    <s v="2024PE"/>
    <x v="2"/>
    <x v="1"/>
    <s v="RTW"/>
    <x v="10"/>
    <s v="T-SHIRT"/>
    <s v="EOS"/>
    <n v="0"/>
    <n v="2"/>
    <n v="0"/>
    <n v="0"/>
    <n v="0"/>
    <n v="0"/>
    <n v="1"/>
    <n v="3"/>
    <n v="0"/>
    <n v="240"/>
    <n v="0"/>
    <n v="0"/>
    <n v="0"/>
    <n v="0"/>
    <n v="120"/>
    <n v="360"/>
    <n v="3"/>
    <n v="120"/>
    <n v="360"/>
    <n v="20.400000000000002"/>
    <n v="61.2"/>
  </r>
  <r>
    <s v=""/>
    <n v="0"/>
    <s v="10001021A101712W310"/>
    <s v="10001021A101712W31036M"/>
    <n v="1000102"/>
    <s v="1A10171"/>
    <s v="2W310"/>
    <s v="36M"/>
    <s v="YOUNG VERSACE"/>
    <s v="SS24"/>
    <s v="2024PE"/>
    <x v="2"/>
    <x v="1"/>
    <s v="RTW"/>
    <x v="10"/>
    <s v="T-SHIRT"/>
    <s v="EOS"/>
    <n v="0"/>
    <n v="2"/>
    <n v="0"/>
    <n v="0"/>
    <n v="0"/>
    <n v="0"/>
    <n v="0"/>
    <n v="2"/>
    <n v="0"/>
    <n v="240"/>
    <n v="0"/>
    <n v="0"/>
    <n v="0"/>
    <n v="0"/>
    <n v="0"/>
    <n v="240"/>
    <n v="2"/>
    <n v="120"/>
    <n v="240"/>
    <n v="20.400000000000002"/>
    <n v="40.800000000000004"/>
  </r>
  <r>
    <s v="1000102_1A10171_2W300"/>
    <n v="1"/>
    <s v="10001021A101712W300"/>
    <s v="10001021A101712W3006-9M"/>
    <n v="1000102"/>
    <s v="1A10171"/>
    <s v="2W300"/>
    <s v="6-9M"/>
    <s v="YOUNG VERSACE"/>
    <s v="SS24"/>
    <s v="2024PE"/>
    <x v="2"/>
    <x v="1"/>
    <s v="RTW"/>
    <x v="10"/>
    <s v="T-SHIRT"/>
    <s v="EOS"/>
    <n v="0"/>
    <n v="3"/>
    <n v="0"/>
    <n v="0"/>
    <n v="0"/>
    <n v="0"/>
    <n v="3"/>
    <n v="6"/>
    <n v="0"/>
    <n v="360"/>
    <n v="0"/>
    <n v="0"/>
    <n v="0"/>
    <n v="0"/>
    <n v="360"/>
    <n v="720"/>
    <n v="6"/>
    <n v="120"/>
    <n v="720"/>
    <n v="20.400000000000002"/>
    <n v="122.4"/>
  </r>
  <r>
    <s v=""/>
    <n v="0"/>
    <s v="10001021A101712W300"/>
    <s v="10001021A101712W30012M18"/>
    <n v="1000102"/>
    <s v="1A10171"/>
    <s v="2W300"/>
    <s v="12M18"/>
    <s v="YOUNG VERSACE"/>
    <s v="SS24"/>
    <s v="2024PE"/>
    <x v="2"/>
    <x v="1"/>
    <s v="RTW"/>
    <x v="10"/>
    <s v="T-SHIRT"/>
    <s v="EOS"/>
    <n v="0"/>
    <n v="4"/>
    <n v="0"/>
    <n v="0"/>
    <n v="0"/>
    <n v="0"/>
    <n v="4"/>
    <n v="8"/>
    <n v="0"/>
    <n v="480"/>
    <n v="0"/>
    <n v="0"/>
    <n v="0"/>
    <n v="0"/>
    <n v="480"/>
    <n v="960"/>
    <n v="8"/>
    <n v="120"/>
    <n v="960"/>
    <n v="20.400000000000002"/>
    <n v="163.20000000000002"/>
  </r>
  <r>
    <s v=""/>
    <n v="0"/>
    <s v="10001021A101712W300"/>
    <s v="10001021A101712W30018M24"/>
    <n v="1000102"/>
    <s v="1A10171"/>
    <s v="2W300"/>
    <s v="18M24"/>
    <s v="YOUNG VERSACE"/>
    <s v="SS24"/>
    <s v="2024PE"/>
    <x v="2"/>
    <x v="1"/>
    <s v="RTW"/>
    <x v="10"/>
    <s v="T-SHIRT"/>
    <s v="EOS"/>
    <n v="0"/>
    <n v="5"/>
    <n v="0"/>
    <n v="0"/>
    <n v="0"/>
    <n v="0"/>
    <n v="2"/>
    <n v="7"/>
    <n v="0"/>
    <n v="600"/>
    <n v="0"/>
    <n v="0"/>
    <n v="0"/>
    <n v="0"/>
    <n v="240"/>
    <n v="840"/>
    <n v="7"/>
    <n v="120"/>
    <n v="840"/>
    <n v="20.400000000000002"/>
    <n v="142.80000000000001"/>
  </r>
  <r>
    <s v=""/>
    <n v="0"/>
    <s v="10001021A101712W300"/>
    <s v="10001021A101712W30024M"/>
    <n v="1000102"/>
    <s v="1A10171"/>
    <s v="2W300"/>
    <s v="24M"/>
    <s v="YOUNG VERSACE"/>
    <s v="SS24"/>
    <s v="2024PE"/>
    <x v="2"/>
    <x v="1"/>
    <s v="RTW"/>
    <x v="10"/>
    <s v="T-SHIRT"/>
    <s v="EOS"/>
    <n v="0"/>
    <n v="5"/>
    <n v="0"/>
    <n v="0"/>
    <n v="0"/>
    <n v="0"/>
    <n v="2"/>
    <n v="7"/>
    <n v="0"/>
    <n v="600"/>
    <n v="0"/>
    <n v="0"/>
    <n v="0"/>
    <n v="0"/>
    <n v="240"/>
    <n v="840"/>
    <n v="7"/>
    <n v="120"/>
    <n v="840"/>
    <n v="20.400000000000002"/>
    <n v="142.80000000000001"/>
  </r>
  <r>
    <s v=""/>
    <n v="0"/>
    <s v="10001021A101712W300"/>
    <s v="10001021A101712W3009-12M"/>
    <n v="1000102"/>
    <s v="1A10171"/>
    <s v="2W300"/>
    <s v="9-12M"/>
    <s v="YOUNG VERSACE"/>
    <s v="SS24"/>
    <s v="2024PE"/>
    <x v="2"/>
    <x v="1"/>
    <s v="RTW"/>
    <x v="10"/>
    <s v="T-SHIRT"/>
    <s v="EOS"/>
    <n v="0"/>
    <n v="3"/>
    <n v="0"/>
    <n v="0"/>
    <n v="0"/>
    <n v="0"/>
    <n v="2"/>
    <n v="5"/>
    <n v="0"/>
    <n v="360"/>
    <n v="0"/>
    <n v="0"/>
    <n v="0"/>
    <n v="0"/>
    <n v="240"/>
    <n v="600"/>
    <n v="5"/>
    <n v="120"/>
    <n v="600"/>
    <n v="20.400000000000002"/>
    <n v="102.00000000000001"/>
  </r>
  <r>
    <s v=""/>
    <n v="0"/>
    <s v="10001021A101712W300"/>
    <s v="10001021A101712W30036M"/>
    <n v="1000102"/>
    <s v="1A10171"/>
    <s v="2W300"/>
    <s v="36M"/>
    <s v="YOUNG VERSACE"/>
    <s v="SS24"/>
    <s v="2024PE"/>
    <x v="2"/>
    <x v="1"/>
    <s v="RTW"/>
    <x v="10"/>
    <s v="T-SHIRT"/>
    <s v="EOS"/>
    <n v="0"/>
    <n v="5"/>
    <n v="0"/>
    <n v="0"/>
    <n v="0"/>
    <n v="0"/>
    <n v="3"/>
    <n v="8"/>
    <n v="0"/>
    <n v="600"/>
    <n v="0"/>
    <n v="0"/>
    <n v="0"/>
    <n v="0"/>
    <n v="360"/>
    <n v="960"/>
    <n v="8"/>
    <n v="120"/>
    <n v="960"/>
    <n v="20.400000000000002"/>
    <n v="163.20000000000002"/>
  </r>
  <r>
    <s v="1000102_1A09981_2W310"/>
    <n v="1"/>
    <s v="10001021A099812W310"/>
    <s v="10001021A099812W3106-9M"/>
    <n v="1000102"/>
    <s v="1A09981"/>
    <s v="2W310"/>
    <s v="6-9M"/>
    <s v="YOUNG VERSACE"/>
    <s v="SS24"/>
    <s v="2024PE"/>
    <x v="2"/>
    <x v="1"/>
    <s v="RTW"/>
    <x v="10"/>
    <s v="T-SHIRT"/>
    <s v="EOS"/>
    <n v="0"/>
    <n v="0"/>
    <n v="0"/>
    <n v="0"/>
    <n v="0"/>
    <n v="0"/>
    <n v="1"/>
    <n v="1"/>
    <n v="0"/>
    <n v="0"/>
    <n v="0"/>
    <n v="0"/>
    <n v="0"/>
    <n v="0"/>
    <n v="110"/>
    <n v="110"/>
    <n v="1"/>
    <n v="110"/>
    <n v="110"/>
    <n v="18.700000000000003"/>
    <n v="18.700000000000003"/>
  </r>
  <r>
    <s v=""/>
    <n v="0"/>
    <s v="10001021A099812W310"/>
    <s v="10001021A099812W31012M18"/>
    <n v="1000102"/>
    <s v="1A09981"/>
    <s v="2W310"/>
    <s v="12M18"/>
    <s v="YOUNG VERSACE"/>
    <s v="SS24"/>
    <s v="2024PE"/>
    <x v="2"/>
    <x v="1"/>
    <s v="RTW"/>
    <x v="10"/>
    <s v="T-SHIRT"/>
    <s v="EOS"/>
    <n v="0"/>
    <n v="0"/>
    <n v="0"/>
    <n v="0"/>
    <n v="0"/>
    <n v="0"/>
    <n v="3"/>
    <n v="3"/>
    <n v="0"/>
    <n v="0"/>
    <n v="0"/>
    <n v="0"/>
    <n v="0"/>
    <n v="0"/>
    <n v="330"/>
    <n v="330"/>
    <n v="3"/>
    <n v="110"/>
    <n v="330"/>
    <n v="18.700000000000003"/>
    <n v="56.100000000000009"/>
  </r>
  <r>
    <s v=""/>
    <n v="0"/>
    <s v="10001021A099812W310"/>
    <s v="10001021A099812W31018M24"/>
    <n v="1000102"/>
    <s v="1A09981"/>
    <s v="2W310"/>
    <s v="18M24"/>
    <s v="YOUNG VERSACE"/>
    <s v="SS24"/>
    <s v="2024PE"/>
    <x v="2"/>
    <x v="1"/>
    <s v="RTW"/>
    <x v="10"/>
    <s v="T-SHIRT"/>
    <s v="EOS"/>
    <n v="0"/>
    <n v="0"/>
    <n v="0"/>
    <n v="0"/>
    <n v="0"/>
    <n v="0"/>
    <n v="1"/>
    <n v="1"/>
    <n v="0"/>
    <n v="0"/>
    <n v="0"/>
    <n v="0"/>
    <n v="0"/>
    <n v="0"/>
    <n v="110"/>
    <n v="110"/>
    <n v="1"/>
    <n v="110"/>
    <n v="110"/>
    <n v="18.700000000000003"/>
    <n v="18.700000000000003"/>
  </r>
  <r>
    <s v=""/>
    <n v="0"/>
    <s v="10001021A099812W310"/>
    <s v="10001021A099812W31024M"/>
    <n v="1000102"/>
    <s v="1A09981"/>
    <s v="2W310"/>
    <s v="24M"/>
    <s v="YOUNG VERSACE"/>
    <s v="SS24"/>
    <s v="2024PE"/>
    <x v="2"/>
    <x v="1"/>
    <s v="RTW"/>
    <x v="10"/>
    <s v="T-SHIRT"/>
    <s v="EOS"/>
    <n v="0"/>
    <n v="0"/>
    <n v="0"/>
    <n v="0"/>
    <n v="0"/>
    <n v="0"/>
    <n v="3"/>
    <n v="3"/>
    <n v="0"/>
    <n v="0"/>
    <n v="0"/>
    <n v="0"/>
    <n v="0"/>
    <n v="0"/>
    <n v="330"/>
    <n v="330"/>
    <n v="3"/>
    <n v="110"/>
    <n v="330"/>
    <n v="18.700000000000003"/>
    <n v="56.100000000000009"/>
  </r>
  <r>
    <s v=""/>
    <n v="0"/>
    <s v="10001021A099812W310"/>
    <s v="10001021A099812W3109-12M"/>
    <n v="1000102"/>
    <s v="1A09981"/>
    <s v="2W310"/>
    <s v="9-12M"/>
    <s v="YOUNG VERSACE"/>
    <s v="SS24"/>
    <s v="2024PE"/>
    <x v="2"/>
    <x v="1"/>
    <s v="RTW"/>
    <x v="10"/>
    <s v="T-SHIRT"/>
    <s v="EOS"/>
    <n v="0"/>
    <n v="0"/>
    <n v="0"/>
    <n v="0"/>
    <n v="0"/>
    <n v="0"/>
    <n v="2"/>
    <n v="2"/>
    <n v="0"/>
    <n v="0"/>
    <n v="0"/>
    <n v="0"/>
    <n v="0"/>
    <n v="0"/>
    <n v="220"/>
    <n v="220"/>
    <n v="2"/>
    <n v="110"/>
    <n v="220"/>
    <n v="18.700000000000003"/>
    <n v="37.400000000000006"/>
  </r>
  <r>
    <s v=""/>
    <n v="0"/>
    <s v="10001021A099812W310"/>
    <s v="10001021A099812W31036M"/>
    <n v="1000102"/>
    <s v="1A09981"/>
    <s v="2W310"/>
    <s v="36M"/>
    <s v="YOUNG VERSACE"/>
    <s v="SS24"/>
    <s v="2024PE"/>
    <x v="2"/>
    <x v="1"/>
    <s v="RTW"/>
    <x v="10"/>
    <s v="T-SHIRT"/>
    <s v="EOS"/>
    <n v="0"/>
    <n v="0"/>
    <n v="0"/>
    <n v="0"/>
    <n v="0"/>
    <n v="0"/>
    <n v="1"/>
    <n v="1"/>
    <n v="0"/>
    <n v="0"/>
    <n v="0"/>
    <n v="0"/>
    <n v="0"/>
    <n v="0"/>
    <n v="110"/>
    <n v="110"/>
    <n v="1"/>
    <n v="110"/>
    <n v="110"/>
    <n v="18.700000000000003"/>
    <n v="18.700000000000003"/>
  </r>
  <r>
    <s v="1000102_1A09981_2W300"/>
    <n v="1"/>
    <s v="10001021A099812W300"/>
    <s v="10001021A099812W3006-9M"/>
    <n v="1000102"/>
    <s v="1A09981"/>
    <s v="2W300"/>
    <s v="6-9M"/>
    <s v="YOUNG VERSACE"/>
    <s v="SS24"/>
    <s v="2024PE"/>
    <x v="2"/>
    <x v="1"/>
    <s v="RTW"/>
    <x v="10"/>
    <s v="T-SHIRT"/>
    <s v="EOS"/>
    <n v="0"/>
    <n v="0"/>
    <n v="0"/>
    <n v="0"/>
    <n v="0"/>
    <n v="0"/>
    <n v="1"/>
    <n v="1"/>
    <n v="0"/>
    <n v="0"/>
    <n v="0"/>
    <n v="0"/>
    <n v="0"/>
    <n v="0"/>
    <n v="110"/>
    <n v="110"/>
    <n v="1"/>
    <n v="110"/>
    <n v="110"/>
    <n v="18.700000000000003"/>
    <n v="18.700000000000003"/>
  </r>
  <r>
    <s v=""/>
    <n v="0"/>
    <s v="10001021A099812W300"/>
    <s v="10001021A099812W3009-12M"/>
    <n v="1000102"/>
    <s v="1A09981"/>
    <s v="2W300"/>
    <s v="9-12M"/>
    <s v="YOUNG VERSACE"/>
    <s v="SS24"/>
    <s v="2024PE"/>
    <x v="2"/>
    <x v="1"/>
    <s v="RTW"/>
    <x v="10"/>
    <s v="T-SHIRT"/>
    <s v="EOS"/>
    <n v="0"/>
    <n v="0"/>
    <n v="0"/>
    <n v="0"/>
    <n v="0"/>
    <n v="0"/>
    <n v="2"/>
    <n v="2"/>
    <n v="0"/>
    <n v="0"/>
    <n v="0"/>
    <n v="0"/>
    <n v="0"/>
    <n v="0"/>
    <n v="220"/>
    <n v="220"/>
    <n v="2"/>
    <n v="110"/>
    <n v="220"/>
    <n v="18.700000000000003"/>
    <n v="37.400000000000006"/>
  </r>
  <r>
    <s v="1000239_1A10171_2W310"/>
    <n v="1"/>
    <s v="10002391A101712W310"/>
    <s v="10002391A101712W3104A"/>
    <n v="1000239"/>
    <s v="1A10171"/>
    <s v="2W310"/>
    <s v="4A"/>
    <s v="YOUNG VERSACE"/>
    <s v="SS24"/>
    <s v="2024PE"/>
    <x v="2"/>
    <x v="1"/>
    <s v="RTW"/>
    <x v="10"/>
    <s v="T-SHIRT"/>
    <s v="EOS"/>
    <n v="0"/>
    <n v="1"/>
    <n v="0"/>
    <n v="0"/>
    <n v="0"/>
    <n v="0"/>
    <n v="0"/>
    <n v="1"/>
    <n v="0"/>
    <n v="130"/>
    <n v="0"/>
    <n v="0"/>
    <n v="0"/>
    <n v="0"/>
    <n v="0"/>
    <n v="130"/>
    <n v="1"/>
    <n v="130"/>
    <n v="130"/>
    <n v="22.1"/>
    <n v="22.1"/>
  </r>
  <r>
    <s v=""/>
    <n v="0"/>
    <s v="10002391A101712W310"/>
    <s v="10002391A101712W3105A"/>
    <n v="1000239"/>
    <s v="1A10171"/>
    <s v="2W310"/>
    <s v="5A"/>
    <s v="YOUNG VERSACE"/>
    <s v="SS24"/>
    <s v="2024PE"/>
    <x v="2"/>
    <x v="1"/>
    <s v="RTW"/>
    <x v="10"/>
    <s v="T-SHIRT"/>
    <s v="EOS"/>
    <n v="0"/>
    <n v="1"/>
    <n v="0"/>
    <n v="0"/>
    <n v="0"/>
    <n v="0"/>
    <n v="1"/>
    <n v="2"/>
    <n v="0"/>
    <n v="130"/>
    <n v="0"/>
    <n v="0"/>
    <n v="0"/>
    <n v="0"/>
    <n v="130"/>
    <n v="260"/>
    <n v="2"/>
    <n v="130"/>
    <n v="260"/>
    <n v="22.1"/>
    <n v="44.2"/>
  </r>
  <r>
    <s v=""/>
    <n v="0"/>
    <s v="10002391A101712W310"/>
    <s v="10002391A101712W3106A"/>
    <n v="1000239"/>
    <s v="1A10171"/>
    <s v="2W310"/>
    <s v="6A"/>
    <s v="YOUNG VERSACE"/>
    <s v="SS24"/>
    <s v="2024PE"/>
    <x v="2"/>
    <x v="1"/>
    <s v="RTW"/>
    <x v="10"/>
    <s v="T-SHIRT"/>
    <s v="EOS"/>
    <n v="0"/>
    <n v="1"/>
    <n v="0"/>
    <n v="0"/>
    <n v="0"/>
    <n v="0"/>
    <n v="1"/>
    <n v="2"/>
    <n v="0"/>
    <n v="130"/>
    <n v="0"/>
    <n v="0"/>
    <n v="0"/>
    <n v="0"/>
    <n v="130"/>
    <n v="260"/>
    <n v="2"/>
    <n v="130"/>
    <n v="260"/>
    <n v="22.1"/>
    <n v="44.2"/>
  </r>
  <r>
    <s v=""/>
    <n v="0"/>
    <s v="10002391A101712W310"/>
    <s v="10002391A101712W3108A"/>
    <n v="1000239"/>
    <s v="1A10171"/>
    <s v="2W310"/>
    <s v="8A"/>
    <s v="YOUNG VERSACE"/>
    <s v="SS24"/>
    <s v="2024PE"/>
    <x v="2"/>
    <x v="1"/>
    <s v="RTW"/>
    <x v="10"/>
    <s v="T-SHIRT"/>
    <s v="EOS"/>
    <n v="0"/>
    <n v="2"/>
    <n v="0"/>
    <n v="0"/>
    <n v="0"/>
    <n v="0"/>
    <n v="0"/>
    <n v="2"/>
    <n v="0"/>
    <n v="280"/>
    <n v="0"/>
    <n v="0"/>
    <n v="0"/>
    <n v="0"/>
    <n v="0"/>
    <n v="280"/>
    <n v="2"/>
    <n v="140"/>
    <n v="280"/>
    <n v="23.8"/>
    <n v="47.6"/>
  </r>
  <r>
    <s v=""/>
    <n v="0"/>
    <s v="10002391A101712W310"/>
    <s v="10002391A101712W31010A"/>
    <n v="1000239"/>
    <s v="1A10171"/>
    <s v="2W310"/>
    <s v="10A"/>
    <s v="YOUNG VERSACE"/>
    <s v="SS24"/>
    <s v="2024PE"/>
    <x v="2"/>
    <x v="1"/>
    <s v="RTW"/>
    <x v="10"/>
    <s v="T-SHIRT"/>
    <s v="EOS"/>
    <n v="0"/>
    <n v="1"/>
    <n v="0"/>
    <n v="0"/>
    <n v="0"/>
    <n v="0"/>
    <n v="0"/>
    <n v="1"/>
    <n v="0"/>
    <n v="140"/>
    <n v="0"/>
    <n v="0"/>
    <n v="0"/>
    <n v="0"/>
    <n v="0"/>
    <n v="140"/>
    <n v="1"/>
    <n v="140"/>
    <n v="140"/>
    <n v="23.8"/>
    <n v="23.8"/>
  </r>
  <r>
    <s v="1000239_1A10171_2W300"/>
    <n v="1"/>
    <s v="10002391A101712W300"/>
    <s v="10002391A101712W3004A"/>
    <n v="1000239"/>
    <s v="1A10171"/>
    <s v="2W300"/>
    <s v="4A"/>
    <s v="YOUNG VERSACE"/>
    <s v="SS24"/>
    <s v="2024PE"/>
    <x v="2"/>
    <x v="1"/>
    <s v="RTW"/>
    <x v="10"/>
    <s v="T-SHIRT"/>
    <s v="EOS"/>
    <n v="0"/>
    <n v="2"/>
    <n v="0"/>
    <n v="0"/>
    <n v="0"/>
    <n v="0"/>
    <n v="2"/>
    <n v="4"/>
    <n v="0"/>
    <n v="260"/>
    <n v="0"/>
    <n v="0"/>
    <n v="0"/>
    <n v="0"/>
    <n v="260"/>
    <n v="520"/>
    <n v="4"/>
    <n v="130"/>
    <n v="520"/>
    <n v="22.1"/>
    <n v="88.4"/>
  </r>
  <r>
    <s v=""/>
    <n v="0"/>
    <s v="10002391A101712W300"/>
    <s v="10002391A101712W3005A"/>
    <n v="1000239"/>
    <s v="1A10171"/>
    <s v="2W300"/>
    <s v="5A"/>
    <s v="YOUNG VERSACE"/>
    <s v="SS24"/>
    <s v="2024PE"/>
    <x v="2"/>
    <x v="1"/>
    <s v="RTW"/>
    <x v="10"/>
    <s v="T-SHIRT"/>
    <s v="EOS"/>
    <n v="0"/>
    <n v="4"/>
    <n v="0"/>
    <n v="0"/>
    <n v="0"/>
    <n v="0"/>
    <n v="4"/>
    <n v="8"/>
    <n v="0"/>
    <n v="520"/>
    <n v="0"/>
    <n v="0"/>
    <n v="0"/>
    <n v="0"/>
    <n v="520"/>
    <n v="1040"/>
    <n v="8"/>
    <n v="130"/>
    <n v="1040"/>
    <n v="22.1"/>
    <n v="176.8"/>
  </r>
  <r>
    <s v=""/>
    <n v="0"/>
    <s v="10002391A101712W300"/>
    <s v="10002391A101712W3006A"/>
    <n v="1000239"/>
    <s v="1A10171"/>
    <s v="2W300"/>
    <s v="6A"/>
    <s v="YOUNG VERSACE"/>
    <s v="SS24"/>
    <s v="2024PE"/>
    <x v="2"/>
    <x v="1"/>
    <s v="RTW"/>
    <x v="10"/>
    <s v="T-SHIRT"/>
    <s v="EOS"/>
    <n v="0"/>
    <n v="2"/>
    <n v="0"/>
    <n v="0"/>
    <n v="0"/>
    <n v="0"/>
    <n v="0"/>
    <n v="2"/>
    <n v="0"/>
    <n v="260"/>
    <n v="0"/>
    <n v="0"/>
    <n v="0"/>
    <n v="0"/>
    <n v="0"/>
    <n v="260"/>
    <n v="2"/>
    <n v="130"/>
    <n v="260"/>
    <n v="22.1"/>
    <n v="44.2"/>
  </r>
  <r>
    <s v=""/>
    <n v="0"/>
    <s v="10002391A101712W300"/>
    <s v="10002391A101712W3008A"/>
    <n v="1000239"/>
    <s v="1A10171"/>
    <s v="2W300"/>
    <s v="8A"/>
    <s v="YOUNG VERSACE"/>
    <s v="SS24"/>
    <s v="2024PE"/>
    <x v="2"/>
    <x v="1"/>
    <s v="RTW"/>
    <x v="10"/>
    <s v="T-SHIRT"/>
    <s v="EOS"/>
    <n v="0"/>
    <n v="4"/>
    <n v="0"/>
    <n v="0"/>
    <n v="0"/>
    <n v="0"/>
    <n v="0"/>
    <n v="4"/>
    <n v="0"/>
    <n v="560"/>
    <n v="0"/>
    <n v="0"/>
    <n v="0"/>
    <n v="0"/>
    <n v="0"/>
    <n v="560"/>
    <n v="4"/>
    <n v="140"/>
    <n v="560"/>
    <n v="23.8"/>
    <n v="95.2"/>
  </r>
  <r>
    <s v=""/>
    <n v="0"/>
    <s v="10002391A101712W300"/>
    <s v="10002391A101712W30010A"/>
    <n v="1000239"/>
    <s v="1A10171"/>
    <s v="2W300"/>
    <s v="10A"/>
    <s v="YOUNG VERSACE"/>
    <s v="SS24"/>
    <s v="2024PE"/>
    <x v="2"/>
    <x v="1"/>
    <s v="RTW"/>
    <x v="10"/>
    <s v="T-SHIRT"/>
    <s v="EOS"/>
    <n v="0"/>
    <n v="1"/>
    <n v="0"/>
    <n v="0"/>
    <n v="0"/>
    <n v="0"/>
    <n v="2"/>
    <n v="3"/>
    <n v="0"/>
    <n v="140"/>
    <n v="0"/>
    <n v="0"/>
    <n v="0"/>
    <n v="0"/>
    <n v="280"/>
    <n v="420"/>
    <n v="3"/>
    <n v="140"/>
    <n v="420"/>
    <n v="23.8"/>
    <n v="71.400000000000006"/>
  </r>
  <r>
    <s v="1000239_1A09771_1PQ70"/>
    <n v="1"/>
    <s v="10002391A097711PQ70"/>
    <s v="10002391A097711PQ705A"/>
    <n v="1000239"/>
    <s v="1A09771"/>
    <s v="1PQ70"/>
    <s v="5A"/>
    <s v="YOUNG VERSACE"/>
    <s v="SS24"/>
    <s v="2024PE"/>
    <x v="2"/>
    <x v="1"/>
    <s v="RTW"/>
    <x v="10"/>
    <s v="T-SHIRT"/>
    <s v="EOS"/>
    <n v="0"/>
    <n v="0"/>
    <n v="0"/>
    <n v="0"/>
    <n v="0"/>
    <n v="0"/>
    <n v="1"/>
    <n v="1"/>
    <n v="0"/>
    <n v="0"/>
    <n v="0"/>
    <n v="0"/>
    <n v="0"/>
    <n v="0"/>
    <n v="160"/>
    <n v="160"/>
    <n v="1"/>
    <n v="160"/>
    <n v="160"/>
    <n v="27.200000000000003"/>
    <n v="27.200000000000003"/>
  </r>
  <r>
    <s v=""/>
    <n v="0"/>
    <s v="10002391A097711PQ70"/>
    <s v="10002391A097711PQ706A"/>
    <n v="1000239"/>
    <s v="1A09771"/>
    <s v="1PQ70"/>
    <s v="6A"/>
    <s v="YOUNG VERSACE"/>
    <s v="SS24"/>
    <s v="2024PE"/>
    <x v="2"/>
    <x v="1"/>
    <s v="RTW"/>
    <x v="10"/>
    <s v="T-SHIRT"/>
    <s v="EOS"/>
    <n v="0"/>
    <n v="0"/>
    <n v="0"/>
    <n v="0"/>
    <n v="0"/>
    <n v="0"/>
    <n v="1"/>
    <n v="1"/>
    <n v="0"/>
    <n v="0"/>
    <n v="0"/>
    <n v="0"/>
    <n v="0"/>
    <n v="0"/>
    <n v="160"/>
    <n v="160"/>
    <n v="1"/>
    <n v="160"/>
    <n v="160"/>
    <n v="27.200000000000003"/>
    <n v="27.200000000000003"/>
  </r>
  <r>
    <s v="1000239_1A09771_1VD20"/>
    <n v="1"/>
    <s v="10002391A097711VD20"/>
    <s v="10002391A097711VD2012A"/>
    <n v="1000239"/>
    <s v="1A09771"/>
    <s v="1VD20"/>
    <s v="12A"/>
    <s v="YOUNG VERSACE"/>
    <s v="SS24"/>
    <s v="2024PE"/>
    <x v="2"/>
    <x v="1"/>
    <s v="RTW"/>
    <x v="10"/>
    <s v="T-SHIRT"/>
    <s v="EOS"/>
    <n v="0"/>
    <n v="0"/>
    <n v="0"/>
    <n v="0"/>
    <n v="0"/>
    <n v="0"/>
    <n v="1"/>
    <n v="1"/>
    <n v="0"/>
    <n v="0"/>
    <n v="0"/>
    <n v="0"/>
    <n v="0"/>
    <n v="0"/>
    <n v="175"/>
    <n v="175"/>
    <n v="1"/>
    <n v="175"/>
    <n v="175"/>
    <n v="29.750000000000004"/>
    <n v="29.750000000000004"/>
  </r>
  <r>
    <s v="1000239_1A09774_2W310"/>
    <n v="1"/>
    <s v="10002391A097742W310"/>
    <s v="10002391A097742W3105A"/>
    <n v="1000239"/>
    <s v="1A09774"/>
    <s v="2W310"/>
    <s v="5A"/>
    <s v="YOUNG VERSACE"/>
    <s v="SS24"/>
    <s v="2024PE"/>
    <x v="2"/>
    <x v="1"/>
    <s v="RTW"/>
    <x v="10"/>
    <s v="T-SHIRT"/>
    <s v="EOS"/>
    <n v="0"/>
    <n v="0"/>
    <n v="0"/>
    <n v="0"/>
    <n v="0"/>
    <n v="0"/>
    <n v="3"/>
    <n v="3"/>
    <n v="0"/>
    <n v="0"/>
    <n v="0"/>
    <n v="0"/>
    <n v="0"/>
    <n v="0"/>
    <n v="360"/>
    <n v="360"/>
    <n v="3"/>
    <n v="120"/>
    <n v="360"/>
    <n v="20.400000000000002"/>
    <n v="61.2"/>
  </r>
  <r>
    <s v="1000239_1A10796_2PS80"/>
    <n v="1"/>
    <s v="10002391A107962PS80"/>
    <s v="10002391A107962PS804A"/>
    <n v="1000239"/>
    <s v="1A10796"/>
    <s v="2PS80"/>
    <s v="4A"/>
    <s v="YOUNG VERSACE"/>
    <s v="SS24"/>
    <s v="2024PE"/>
    <x v="2"/>
    <x v="1"/>
    <s v="RTW"/>
    <x v="10"/>
    <s v="T-SHIRT"/>
    <s v="EOS"/>
    <n v="0"/>
    <n v="0"/>
    <n v="0"/>
    <n v="0"/>
    <n v="0"/>
    <n v="0"/>
    <n v="1"/>
    <n v="1"/>
    <n v="0"/>
    <n v="0"/>
    <n v="0"/>
    <n v="0"/>
    <n v="0"/>
    <n v="0"/>
    <n v="120"/>
    <n v="120"/>
    <n v="1"/>
    <n v="120"/>
    <n v="120"/>
    <n v="20.400000000000002"/>
    <n v="20.400000000000002"/>
  </r>
  <r>
    <s v=""/>
    <n v="0"/>
    <s v="10002391A107962PS80"/>
    <s v="10002391A107962PS805A"/>
    <n v="1000239"/>
    <s v="1A10796"/>
    <s v="2PS80"/>
    <s v="5A"/>
    <s v="YOUNG VERSACE"/>
    <s v="SS24"/>
    <s v="2024PE"/>
    <x v="2"/>
    <x v="1"/>
    <s v="RTW"/>
    <x v="10"/>
    <s v="T-SHIRT"/>
    <s v="EOS"/>
    <n v="0"/>
    <n v="0"/>
    <n v="0"/>
    <n v="0"/>
    <n v="0"/>
    <n v="0"/>
    <n v="1"/>
    <n v="1"/>
    <n v="0"/>
    <n v="0"/>
    <n v="0"/>
    <n v="0"/>
    <n v="0"/>
    <n v="0"/>
    <n v="120"/>
    <n v="120"/>
    <n v="1"/>
    <n v="120"/>
    <n v="120"/>
    <n v="20.400000000000002"/>
    <n v="20.400000000000002"/>
  </r>
  <r>
    <s v=""/>
    <n v="0"/>
    <s v="10002391A107962PS80"/>
    <s v="10002391A107962PS806A"/>
    <n v="1000239"/>
    <s v="1A10796"/>
    <s v="2PS80"/>
    <s v="6A"/>
    <s v="YOUNG VERSACE"/>
    <s v="SS24"/>
    <s v="2024PE"/>
    <x v="2"/>
    <x v="1"/>
    <s v="RTW"/>
    <x v="10"/>
    <s v="T-SHIRT"/>
    <s v="EOS"/>
    <n v="0"/>
    <n v="0"/>
    <n v="0"/>
    <n v="0"/>
    <n v="0"/>
    <n v="0"/>
    <n v="1"/>
    <n v="1"/>
    <n v="0"/>
    <n v="0"/>
    <n v="0"/>
    <n v="0"/>
    <n v="0"/>
    <n v="0"/>
    <n v="120"/>
    <n v="120"/>
    <n v="1"/>
    <n v="120"/>
    <n v="120"/>
    <n v="20.400000000000002"/>
    <n v="20.400000000000002"/>
  </r>
  <r>
    <s v=""/>
    <n v="0"/>
    <s v="10002391A107962PS80"/>
    <s v="10002391A107962PS8012A"/>
    <n v="1000239"/>
    <s v="1A10796"/>
    <s v="2PS80"/>
    <s v="12A"/>
    <s v="YOUNG VERSACE"/>
    <s v="SS24"/>
    <s v="2024PE"/>
    <x v="2"/>
    <x v="1"/>
    <s v="RTW"/>
    <x v="10"/>
    <s v="T-SHIRT"/>
    <s v="EOS"/>
    <n v="0"/>
    <n v="0"/>
    <n v="0"/>
    <n v="0"/>
    <n v="0"/>
    <n v="0"/>
    <n v="1"/>
    <n v="1"/>
    <n v="0"/>
    <n v="0"/>
    <n v="0"/>
    <n v="0"/>
    <n v="0"/>
    <n v="0"/>
    <n v="135"/>
    <n v="135"/>
    <n v="1"/>
    <n v="135"/>
    <n v="135"/>
    <n v="22.950000000000003"/>
    <n v="22.950000000000003"/>
  </r>
  <r>
    <s v="1000239_1A10796_2VF70"/>
    <n v="1"/>
    <s v="10002391A107962VF70"/>
    <s v="10002391A107962VF705A"/>
    <n v="1000239"/>
    <s v="1A10796"/>
    <s v="2VF70"/>
    <s v="5A"/>
    <s v="YOUNG VERSACE"/>
    <s v="SS24"/>
    <s v="2024PE"/>
    <x v="2"/>
    <x v="1"/>
    <s v="RTW"/>
    <x v="10"/>
    <s v="T-SHIRT"/>
    <s v="EOS"/>
    <n v="0"/>
    <n v="0"/>
    <n v="0"/>
    <n v="0"/>
    <n v="0"/>
    <n v="0"/>
    <n v="1"/>
    <n v="1"/>
    <n v="0"/>
    <n v="0"/>
    <n v="0"/>
    <n v="0"/>
    <n v="0"/>
    <n v="0"/>
    <n v="120"/>
    <n v="120"/>
    <n v="1"/>
    <n v="120"/>
    <n v="120"/>
    <n v="20.400000000000002"/>
    <n v="20.400000000000002"/>
  </r>
  <r>
    <s v=""/>
    <n v="0"/>
    <s v="10002391A107962VF70"/>
    <s v="10002391A107962VF7012A"/>
    <n v="1000239"/>
    <s v="1A10796"/>
    <s v="2VF70"/>
    <s v="12A"/>
    <s v="YOUNG VERSACE"/>
    <s v="SS24"/>
    <s v="2024PE"/>
    <x v="2"/>
    <x v="1"/>
    <s v="RTW"/>
    <x v="10"/>
    <s v="T-SHIRT"/>
    <s v="EOS"/>
    <n v="0"/>
    <n v="0"/>
    <n v="0"/>
    <n v="0"/>
    <n v="0"/>
    <n v="0"/>
    <n v="1"/>
    <n v="1"/>
    <n v="0"/>
    <n v="0"/>
    <n v="0"/>
    <n v="0"/>
    <n v="0"/>
    <n v="0"/>
    <n v="135"/>
    <n v="135"/>
    <n v="1"/>
    <n v="135"/>
    <n v="135"/>
    <n v="22.950000000000003"/>
    <n v="22.950000000000003"/>
  </r>
  <r>
    <s v="1013107_1A09407_1KD00"/>
    <n v="1"/>
    <s v="10131071A094071KD00"/>
    <s v="10131071A094071KD0012M18"/>
    <n v="1013107"/>
    <s v="1A09407"/>
    <s v="1KD00"/>
    <s v="12M18"/>
    <s v="YOUNG VERSACE"/>
    <s v="SS24"/>
    <s v="2024PE"/>
    <x v="2"/>
    <x v="1"/>
    <s v="RTW"/>
    <x v="11"/>
    <s v="KNITWEAR"/>
    <s v="EOS"/>
    <n v="0"/>
    <n v="0"/>
    <n v="0"/>
    <n v="0"/>
    <n v="0"/>
    <n v="0"/>
    <n v="1"/>
    <n v="1"/>
    <n v="0"/>
    <n v="0"/>
    <n v="0"/>
    <n v="0"/>
    <n v="0"/>
    <n v="0"/>
    <n v="395"/>
    <n v="395"/>
    <n v="1"/>
    <n v="395"/>
    <n v="395"/>
    <n v="67.150000000000006"/>
    <n v="67.150000000000006"/>
  </r>
  <r>
    <s v=""/>
    <n v="0"/>
    <s v="10131071A094071KD00"/>
    <s v="10131071A094071KD009-12M"/>
    <n v="1013107"/>
    <s v="1A09407"/>
    <s v="1KD00"/>
    <s v="9-12M"/>
    <s v="YOUNG VERSACE"/>
    <s v="SS24"/>
    <s v="2024PE"/>
    <x v="2"/>
    <x v="1"/>
    <s v="RTW"/>
    <x v="11"/>
    <s v="KNITWEAR"/>
    <s v="EOS"/>
    <n v="0"/>
    <n v="0"/>
    <n v="0"/>
    <n v="0"/>
    <n v="0"/>
    <n v="0"/>
    <n v="1"/>
    <n v="1"/>
    <n v="0"/>
    <n v="0"/>
    <n v="0"/>
    <n v="0"/>
    <n v="0"/>
    <n v="0"/>
    <n v="395"/>
    <n v="395"/>
    <n v="1"/>
    <n v="395"/>
    <n v="395"/>
    <n v="67.150000000000006"/>
    <n v="67.150000000000006"/>
  </r>
  <r>
    <s v=""/>
    <n v="0"/>
    <s v="10131071A094071KD00"/>
    <s v="10131071A094071KD003-6M"/>
    <n v="1013107"/>
    <s v="1A09407"/>
    <s v="1KD00"/>
    <s v="3-6M"/>
    <s v="YOUNG VERSACE"/>
    <s v="SS24"/>
    <s v="2024PE"/>
    <x v="2"/>
    <x v="1"/>
    <s v="RTW"/>
    <x v="11"/>
    <s v="KNITWEAR"/>
    <s v="EOS"/>
    <n v="0"/>
    <n v="0"/>
    <n v="0"/>
    <n v="0"/>
    <n v="0"/>
    <n v="0"/>
    <n v="1"/>
    <n v="1"/>
    <n v="0"/>
    <n v="0"/>
    <n v="0"/>
    <n v="0"/>
    <n v="0"/>
    <n v="0"/>
    <n v="395"/>
    <n v="395"/>
    <n v="1"/>
    <n v="395"/>
    <n v="395"/>
    <n v="67.150000000000006"/>
    <n v="67.150000000000006"/>
  </r>
  <r>
    <s v=""/>
    <n v="0"/>
    <s v="10131071A094071KD00"/>
    <s v="10131071A094071KD000-3M"/>
    <n v="1013107"/>
    <s v="1A09407"/>
    <s v="1KD00"/>
    <s v="0-3M"/>
    <s v="YOUNG VERSACE"/>
    <s v="SS24"/>
    <s v="2024PE"/>
    <x v="2"/>
    <x v="1"/>
    <s v="RTW"/>
    <x v="11"/>
    <s v="KNITWEAR"/>
    <s v="EOS"/>
    <n v="0"/>
    <n v="0"/>
    <n v="0"/>
    <n v="0"/>
    <n v="0"/>
    <n v="0"/>
    <n v="1"/>
    <n v="1"/>
    <n v="0"/>
    <n v="0"/>
    <n v="0"/>
    <n v="0"/>
    <n v="0"/>
    <n v="0"/>
    <n v="395"/>
    <n v="395"/>
    <n v="1"/>
    <n v="395"/>
    <n v="395"/>
    <n v="67.150000000000006"/>
    <n v="67.150000000000006"/>
  </r>
  <r>
    <s v="1013734_1A09401_2KF00"/>
    <n v="1"/>
    <s v="10137341A094012KF00"/>
    <s v="10137341A094012KF00UNI"/>
    <n v="1013734"/>
    <s v="1A09401"/>
    <s v="2KF00"/>
    <s v="UNI"/>
    <s v="YOUNG VERSACE"/>
    <s v="SS24"/>
    <s v="2024PE"/>
    <x v="2"/>
    <x v="1"/>
    <s v="RTW"/>
    <x v="11"/>
    <s v="KNITWEAR"/>
    <s v="EOS"/>
    <n v="0"/>
    <n v="0"/>
    <n v="0"/>
    <n v="0"/>
    <n v="0"/>
    <n v="0"/>
    <n v="1"/>
    <n v="1"/>
    <n v="0"/>
    <n v="0"/>
    <n v="0"/>
    <n v="0"/>
    <n v="0"/>
    <n v="0"/>
    <n v="450"/>
    <n v="450"/>
    <n v="1"/>
    <n v="450"/>
    <n v="450"/>
    <n v="76.5"/>
    <n v="76.5"/>
  </r>
  <r>
    <s v="1013089_1A09398_1KD00"/>
    <n v="1"/>
    <s v="10130891A093981KD00"/>
    <s v="10130891A093981KD0012M18"/>
    <n v="1013089"/>
    <s v="1A09398"/>
    <s v="1KD00"/>
    <s v="12M18"/>
    <s v="YOUNG VERSACE"/>
    <s v="SS24"/>
    <s v="2024PE"/>
    <x v="2"/>
    <x v="1"/>
    <s v="RTW"/>
    <x v="11"/>
    <s v="OUTERWEAR"/>
    <s v="EOS"/>
    <n v="0"/>
    <n v="0"/>
    <n v="0"/>
    <n v="0"/>
    <n v="0"/>
    <n v="0"/>
    <n v="1"/>
    <n v="1"/>
    <n v="0"/>
    <n v="0"/>
    <n v="0"/>
    <n v="0"/>
    <n v="0"/>
    <n v="0"/>
    <n v="495"/>
    <n v="495"/>
    <n v="1"/>
    <n v="495"/>
    <n v="495"/>
    <n v="84.15"/>
    <n v="84.15"/>
  </r>
  <r>
    <s v=""/>
    <n v="0"/>
    <s v="10130891A093981KD00"/>
    <s v="10130891A093981KD009-12M"/>
    <n v="1013089"/>
    <s v="1A09398"/>
    <s v="1KD00"/>
    <s v="9-12M"/>
    <s v="YOUNG VERSACE"/>
    <s v="SS24"/>
    <s v="2024PE"/>
    <x v="2"/>
    <x v="1"/>
    <s v="RTW"/>
    <x v="11"/>
    <s v="OUTERWEAR"/>
    <s v="EOS"/>
    <n v="0"/>
    <n v="0"/>
    <n v="0"/>
    <n v="0"/>
    <n v="0"/>
    <n v="0"/>
    <n v="1"/>
    <n v="1"/>
    <n v="0"/>
    <n v="0"/>
    <n v="0"/>
    <n v="0"/>
    <n v="0"/>
    <n v="0"/>
    <n v="495"/>
    <n v="495"/>
    <n v="1"/>
    <n v="495"/>
    <n v="495"/>
    <n v="84.15"/>
    <n v="84.15"/>
  </r>
  <r>
    <s v=""/>
    <n v="0"/>
    <s v="10130891A093981KD00"/>
    <s v="10130891A093981KD003-6M"/>
    <n v="1013089"/>
    <s v="1A09398"/>
    <s v="1KD00"/>
    <s v="3-6M"/>
    <s v="YOUNG VERSACE"/>
    <s v="SS24"/>
    <s v="2024PE"/>
    <x v="2"/>
    <x v="1"/>
    <s v="RTW"/>
    <x v="11"/>
    <s v="OUTERWEAR"/>
    <s v="EOS"/>
    <n v="0"/>
    <n v="0"/>
    <n v="0"/>
    <n v="0"/>
    <n v="0"/>
    <n v="0"/>
    <n v="1"/>
    <n v="1"/>
    <n v="0"/>
    <n v="0"/>
    <n v="0"/>
    <n v="0"/>
    <n v="0"/>
    <n v="0"/>
    <n v="495"/>
    <n v="495"/>
    <n v="1"/>
    <n v="495"/>
    <n v="495"/>
    <n v="84.15"/>
    <n v="84.15"/>
  </r>
  <r>
    <s v="1013779_1A09686_1UI20"/>
    <n v="1"/>
    <s v="10137791A096861UI20"/>
    <s v="10137791A096861UI205A"/>
    <n v="1013779"/>
    <s v="1A09686"/>
    <s v="1UI20"/>
    <s v="5A"/>
    <s v="YOUNG VERSACE"/>
    <s v="SS24"/>
    <s v="2024PE"/>
    <x v="2"/>
    <x v="1"/>
    <s v="RTW"/>
    <x v="11"/>
    <s v="SWEATER"/>
    <s v="EOS"/>
    <n v="0"/>
    <n v="0"/>
    <n v="0"/>
    <n v="0"/>
    <n v="0"/>
    <n v="0"/>
    <n v="1"/>
    <n v="1"/>
    <n v="0"/>
    <n v="0"/>
    <n v="0"/>
    <n v="0"/>
    <n v="0"/>
    <n v="0"/>
    <n v="395"/>
    <n v="395"/>
    <n v="1"/>
    <n v="395"/>
    <n v="395"/>
    <n v="67.150000000000006"/>
    <n v="67.150000000000006"/>
  </r>
  <r>
    <s v=""/>
    <n v="0"/>
    <s v="10137791A096861UI20"/>
    <s v="10137791A096861UI206A"/>
    <n v="1013779"/>
    <s v="1A09686"/>
    <s v="1UI20"/>
    <s v="6A"/>
    <s v="YOUNG VERSACE"/>
    <s v="SS24"/>
    <s v="2024PE"/>
    <x v="2"/>
    <x v="1"/>
    <s v="RTW"/>
    <x v="11"/>
    <s v="SWEATER"/>
    <s v="EOS"/>
    <n v="0"/>
    <n v="0"/>
    <n v="0"/>
    <n v="0"/>
    <n v="0"/>
    <n v="0"/>
    <n v="1"/>
    <n v="1"/>
    <n v="0"/>
    <n v="0"/>
    <n v="0"/>
    <n v="0"/>
    <n v="0"/>
    <n v="0"/>
    <n v="395"/>
    <n v="395"/>
    <n v="1"/>
    <n v="395"/>
    <n v="395"/>
    <n v="67.150000000000006"/>
    <n v="67.150000000000006"/>
  </r>
  <r>
    <s v=""/>
    <n v="0"/>
    <s v="10137791A096861UI20"/>
    <s v="10137791A096861UI208A"/>
    <n v="1013779"/>
    <s v="1A09686"/>
    <s v="1UI20"/>
    <s v="8A"/>
    <s v="YOUNG VERSACE"/>
    <s v="SS24"/>
    <s v="2024PE"/>
    <x v="2"/>
    <x v="1"/>
    <s v="RTW"/>
    <x v="11"/>
    <s v="SWEATER"/>
    <s v="EOS"/>
    <n v="0"/>
    <n v="0"/>
    <n v="0"/>
    <n v="0"/>
    <n v="0"/>
    <n v="0"/>
    <n v="1"/>
    <n v="1"/>
    <n v="0"/>
    <n v="0"/>
    <n v="0"/>
    <n v="0"/>
    <n v="0"/>
    <n v="0"/>
    <n v="435"/>
    <n v="435"/>
    <n v="1"/>
    <n v="435"/>
    <n v="435"/>
    <n v="73.95"/>
    <n v="73.95"/>
  </r>
  <r>
    <s v="1013781_1A09686_1R970"/>
    <n v="1"/>
    <s v="10137811A096861R970"/>
    <s v="10137811A096861R9706-9M"/>
    <n v="1013781"/>
    <s v="1A09686"/>
    <s v="1R970"/>
    <s v="6-9M"/>
    <s v="YOUNG VERSACE"/>
    <s v="SS24"/>
    <s v="2024PE"/>
    <x v="2"/>
    <x v="1"/>
    <s v="RTW"/>
    <x v="11"/>
    <s v="SWEATER"/>
    <s v="EOS"/>
    <n v="0"/>
    <n v="0"/>
    <n v="0"/>
    <n v="0"/>
    <n v="0"/>
    <n v="0"/>
    <n v="1"/>
    <n v="1"/>
    <n v="0"/>
    <n v="0"/>
    <n v="0"/>
    <n v="0"/>
    <n v="0"/>
    <n v="0"/>
    <n v="330"/>
    <n v="330"/>
    <n v="1"/>
    <n v="330"/>
    <n v="330"/>
    <n v="56.1"/>
    <n v="56.1"/>
  </r>
  <r>
    <s v=""/>
    <n v="0"/>
    <s v="10137811A096861R970"/>
    <s v="10137811A096861R97012M18"/>
    <n v="1013781"/>
    <s v="1A09686"/>
    <s v="1R970"/>
    <s v="12M18"/>
    <s v="YOUNG VERSACE"/>
    <s v="SS24"/>
    <s v="2024PE"/>
    <x v="2"/>
    <x v="1"/>
    <s v="RTW"/>
    <x v="11"/>
    <s v="SWEATER"/>
    <s v="EOS"/>
    <n v="0"/>
    <n v="0"/>
    <n v="0"/>
    <n v="0"/>
    <n v="0"/>
    <n v="0"/>
    <n v="1"/>
    <n v="1"/>
    <n v="0"/>
    <n v="0"/>
    <n v="0"/>
    <n v="0"/>
    <n v="0"/>
    <n v="0"/>
    <n v="330"/>
    <n v="330"/>
    <n v="1"/>
    <n v="330"/>
    <n v="330"/>
    <n v="56.1"/>
    <n v="56.1"/>
  </r>
  <r>
    <s v=""/>
    <n v="0"/>
    <s v="10137811A096861R970"/>
    <s v="10137811A096861R97018M24"/>
    <n v="1013781"/>
    <s v="1A09686"/>
    <s v="1R970"/>
    <s v="18M24"/>
    <s v="YOUNG VERSACE"/>
    <s v="SS24"/>
    <s v="2024PE"/>
    <x v="2"/>
    <x v="1"/>
    <s v="RTW"/>
    <x v="11"/>
    <s v="SWEATER"/>
    <s v="EOS"/>
    <n v="0"/>
    <n v="0"/>
    <n v="0"/>
    <n v="0"/>
    <n v="0"/>
    <n v="0"/>
    <n v="1"/>
    <n v="1"/>
    <n v="0"/>
    <n v="0"/>
    <n v="0"/>
    <n v="0"/>
    <n v="0"/>
    <n v="0"/>
    <n v="330"/>
    <n v="330"/>
    <n v="1"/>
    <n v="330"/>
    <n v="330"/>
    <n v="56.1"/>
    <n v="56.1"/>
  </r>
  <r>
    <s v=""/>
    <n v="0"/>
    <s v="10137811A096861R970"/>
    <s v="10137811A096861R97024M"/>
    <n v="1013781"/>
    <s v="1A09686"/>
    <s v="1R970"/>
    <s v="24M"/>
    <s v="YOUNG VERSACE"/>
    <s v="SS24"/>
    <s v="2024PE"/>
    <x v="2"/>
    <x v="1"/>
    <s v="RTW"/>
    <x v="11"/>
    <s v="SWEATER"/>
    <s v="EOS"/>
    <n v="0"/>
    <n v="0"/>
    <n v="0"/>
    <n v="0"/>
    <n v="0"/>
    <n v="0"/>
    <n v="1"/>
    <n v="1"/>
    <n v="0"/>
    <n v="0"/>
    <n v="0"/>
    <n v="0"/>
    <n v="0"/>
    <n v="0"/>
    <n v="330"/>
    <n v="330"/>
    <n v="1"/>
    <n v="330"/>
    <n v="330"/>
    <n v="56.1"/>
    <n v="56.1"/>
  </r>
  <r>
    <s v=""/>
    <n v="0"/>
    <s v="10137811A096861R970"/>
    <s v="10137811A096861R97036M"/>
    <n v="1013781"/>
    <s v="1A09686"/>
    <s v="1R970"/>
    <s v="36M"/>
    <s v="YOUNG VERSACE"/>
    <s v="SS24"/>
    <s v="2024PE"/>
    <x v="2"/>
    <x v="1"/>
    <s v="RTW"/>
    <x v="11"/>
    <s v="SWEATER"/>
    <s v="EOS"/>
    <n v="0"/>
    <n v="0"/>
    <n v="0"/>
    <n v="0"/>
    <n v="0"/>
    <n v="0"/>
    <n v="1"/>
    <n v="1"/>
    <n v="0"/>
    <n v="0"/>
    <n v="0"/>
    <n v="0"/>
    <n v="0"/>
    <n v="0"/>
    <n v="330"/>
    <n v="330"/>
    <n v="1"/>
    <n v="330"/>
    <n v="330"/>
    <n v="56.1"/>
    <n v="56.1"/>
  </r>
  <r>
    <s v="1015340_1A10572_1VD60"/>
    <n v="1"/>
    <s v="10153401A105721VD60"/>
    <s v="10153401A105721VD606A"/>
    <n v="1015340"/>
    <s v="1A10572"/>
    <s v="1VD60"/>
    <s v="6A"/>
    <s v="YOUNG VERSACE"/>
    <s v="SS24"/>
    <s v="2024PE"/>
    <x v="2"/>
    <x v="1"/>
    <s v="RTW"/>
    <x v="11"/>
    <s v="SWEATER"/>
    <s v="EOS"/>
    <n v="0"/>
    <n v="0"/>
    <n v="0"/>
    <n v="0"/>
    <n v="0"/>
    <n v="0"/>
    <n v="1"/>
    <n v="1"/>
    <n v="0"/>
    <n v="0"/>
    <n v="0"/>
    <n v="0"/>
    <n v="0"/>
    <n v="0"/>
    <n v="395"/>
    <n v="395"/>
    <n v="1"/>
    <n v="395"/>
    <n v="395"/>
    <n v="67.150000000000006"/>
    <n v="67.150000000000006"/>
  </r>
  <r>
    <s v=""/>
    <n v="0"/>
    <s v="10153401A105721VD60"/>
    <s v="10153401A105721VD608A"/>
    <n v="1015340"/>
    <s v="1A10572"/>
    <s v="1VD60"/>
    <s v="8A"/>
    <s v="YOUNG VERSACE"/>
    <s v="SS24"/>
    <s v="2024PE"/>
    <x v="2"/>
    <x v="1"/>
    <s v="RTW"/>
    <x v="11"/>
    <s v="SWEATER"/>
    <s v="EOS"/>
    <n v="0"/>
    <n v="0"/>
    <n v="0"/>
    <n v="0"/>
    <n v="0"/>
    <n v="0"/>
    <n v="1"/>
    <n v="1"/>
    <n v="0"/>
    <n v="0"/>
    <n v="0"/>
    <n v="0"/>
    <n v="0"/>
    <n v="0"/>
    <n v="435"/>
    <n v="435"/>
    <n v="1"/>
    <n v="435"/>
    <n v="435"/>
    <n v="73.95"/>
    <n v="73.95"/>
  </r>
  <r>
    <s v=""/>
    <n v="0"/>
    <s v="10153401A105721VD60"/>
    <s v="10153401A105721VD6010A"/>
    <n v="1015340"/>
    <s v="1A10572"/>
    <s v="1VD60"/>
    <s v="10A"/>
    <s v="YOUNG VERSACE"/>
    <s v="SS24"/>
    <s v="2024PE"/>
    <x v="2"/>
    <x v="1"/>
    <s v="RTW"/>
    <x v="11"/>
    <s v="SWEATER"/>
    <s v="EOS"/>
    <n v="0"/>
    <n v="0"/>
    <n v="0"/>
    <n v="0"/>
    <n v="0"/>
    <n v="0"/>
    <n v="1"/>
    <n v="1"/>
    <n v="0"/>
    <n v="0"/>
    <n v="0"/>
    <n v="0"/>
    <n v="0"/>
    <n v="0"/>
    <n v="435"/>
    <n v="435"/>
    <n v="1"/>
    <n v="435"/>
    <n v="435"/>
    <n v="73.95"/>
    <n v="73.95"/>
  </r>
  <r>
    <s v=""/>
    <n v="0"/>
    <s v="10153401A105721VD60"/>
    <s v="10153401A105721VD6012A"/>
    <n v="1015340"/>
    <s v="1A10572"/>
    <s v="1VD60"/>
    <s v="12A"/>
    <s v="YOUNG VERSACE"/>
    <s v="SS24"/>
    <s v="2024PE"/>
    <x v="2"/>
    <x v="1"/>
    <s v="RTW"/>
    <x v="11"/>
    <s v="SWEATER"/>
    <s v="EOS"/>
    <n v="0"/>
    <n v="0"/>
    <n v="0"/>
    <n v="0"/>
    <n v="0"/>
    <n v="0"/>
    <n v="1"/>
    <n v="1"/>
    <n v="0"/>
    <n v="0"/>
    <n v="0"/>
    <n v="0"/>
    <n v="0"/>
    <n v="0"/>
    <n v="435"/>
    <n v="435"/>
    <n v="1"/>
    <n v="435"/>
    <n v="435"/>
    <n v="73.95"/>
    <n v="73.95"/>
  </r>
  <r>
    <s v="1007194_1A06281_2V260"/>
    <n v="1"/>
    <s v="10071941A062812V260"/>
    <s v="10071941A062812V260UNI"/>
    <n v="1007194"/>
    <s v="1A06281"/>
    <s v="2V260"/>
    <s v="UNI"/>
    <s v="YOUNG VERSACE"/>
    <s v="SS23"/>
    <s v="2023PE"/>
    <x v="2"/>
    <x v="1"/>
    <s v="RTW"/>
    <x v="27"/>
    <s v="OUTDOOR BLANKET"/>
    <s v="EOS"/>
    <n v="0"/>
    <n v="0"/>
    <n v="0"/>
    <n v="0"/>
    <n v="0"/>
    <n v="2"/>
    <n v="0"/>
    <n v="2"/>
    <n v="0"/>
    <n v="0"/>
    <n v="0"/>
    <n v="0"/>
    <n v="0"/>
    <n v="500"/>
    <n v="0"/>
    <n v="500"/>
    <n v="2"/>
    <n v="250"/>
    <n v="500"/>
    <n v="42.5"/>
    <n v="85"/>
  </r>
  <r>
    <s v="1000092_1A09623_2U840"/>
    <n v="1"/>
    <s v="10000921A096232U840"/>
    <s v="10000921A096232U840UNI"/>
    <n v="1000092"/>
    <s v="1A09623"/>
    <s v="2U840"/>
    <s v="UNI"/>
    <s v="YOUNG VERSACE"/>
    <s v="SS24"/>
    <s v="2024PE"/>
    <x v="2"/>
    <x v="1"/>
    <s v="RTW"/>
    <x v="27"/>
    <s v="OUTDOOR BLANKET"/>
    <s v="EOS"/>
    <n v="0"/>
    <n v="0"/>
    <n v="0"/>
    <n v="0"/>
    <n v="0"/>
    <n v="0"/>
    <n v="2"/>
    <n v="2"/>
    <n v="0"/>
    <n v="0"/>
    <n v="0"/>
    <n v="0"/>
    <n v="0"/>
    <n v="0"/>
    <n v="500"/>
    <n v="500"/>
    <n v="2"/>
    <n v="250"/>
    <n v="500"/>
    <n v="42.5"/>
    <n v="85"/>
  </r>
  <r>
    <s v="1012733_1A09209_1P050"/>
    <n v="1"/>
    <s v="10127331A092091P050"/>
    <s v="10127331A092091P0506-9M"/>
    <n v="1012733"/>
    <s v="1A09209"/>
    <s v="1P050"/>
    <s v="6-9M"/>
    <s v="YOUNG VERSACE"/>
    <s v="SS24"/>
    <s v="2024PE"/>
    <x v="2"/>
    <x v="1"/>
    <s v="RTW"/>
    <x v="14"/>
    <s v="INFORMAL PANTS"/>
    <s v="EOS"/>
    <n v="0"/>
    <n v="0"/>
    <n v="0"/>
    <n v="0"/>
    <n v="0"/>
    <n v="0"/>
    <n v="1"/>
    <n v="1"/>
    <n v="0"/>
    <n v="0"/>
    <n v="0"/>
    <n v="0"/>
    <n v="0"/>
    <n v="0"/>
    <n v="195"/>
    <n v="195"/>
    <n v="1"/>
    <n v="195"/>
    <n v="195"/>
    <n v="33.150000000000006"/>
    <n v="33.150000000000006"/>
  </r>
  <r>
    <s v=""/>
    <n v="0"/>
    <s v="10127331A092091P050"/>
    <s v="10127331A092091P05012M18"/>
    <n v="1012733"/>
    <s v="1A09209"/>
    <s v="1P050"/>
    <s v="12M18"/>
    <s v="YOUNG VERSACE"/>
    <s v="SS24"/>
    <s v="2024PE"/>
    <x v="2"/>
    <x v="1"/>
    <s v="RTW"/>
    <x v="14"/>
    <s v="INFORMAL PANTS"/>
    <s v="EOS"/>
    <n v="0"/>
    <n v="0"/>
    <n v="0"/>
    <n v="0"/>
    <n v="0"/>
    <n v="0"/>
    <n v="1"/>
    <n v="1"/>
    <n v="0"/>
    <n v="0"/>
    <n v="0"/>
    <n v="0"/>
    <n v="0"/>
    <n v="0"/>
    <n v="195"/>
    <n v="195"/>
    <n v="1"/>
    <n v="195"/>
    <n v="195"/>
    <n v="33.150000000000006"/>
    <n v="33.150000000000006"/>
  </r>
  <r>
    <s v=""/>
    <n v="0"/>
    <s v="10127331A092091P050"/>
    <s v="10127331A092091P0509-12M"/>
    <n v="1012733"/>
    <s v="1A09209"/>
    <s v="1P050"/>
    <s v="9-12M"/>
    <s v="YOUNG VERSACE"/>
    <s v="SS24"/>
    <s v="2024PE"/>
    <x v="2"/>
    <x v="1"/>
    <s v="RTW"/>
    <x v="14"/>
    <s v="INFORMAL PANTS"/>
    <s v="EOS"/>
    <n v="0"/>
    <n v="0"/>
    <n v="0"/>
    <n v="0"/>
    <n v="0"/>
    <n v="0"/>
    <n v="1"/>
    <n v="1"/>
    <n v="0"/>
    <n v="0"/>
    <n v="0"/>
    <n v="0"/>
    <n v="0"/>
    <n v="0"/>
    <n v="195"/>
    <n v="195"/>
    <n v="1"/>
    <n v="195"/>
    <n v="195"/>
    <n v="33.150000000000006"/>
    <n v="33.150000000000006"/>
  </r>
  <r>
    <s v=""/>
    <n v="0"/>
    <s v="10127331A092091P050"/>
    <s v="10127331A092091P05036M"/>
    <n v="1012733"/>
    <s v="1A09209"/>
    <s v="1P050"/>
    <s v="36M"/>
    <s v="YOUNG VERSACE"/>
    <s v="SS24"/>
    <s v="2024PE"/>
    <x v="2"/>
    <x v="1"/>
    <s v="RTW"/>
    <x v="14"/>
    <s v="INFORMAL PANTS"/>
    <s v="EOS"/>
    <n v="0"/>
    <n v="0"/>
    <n v="0"/>
    <n v="0"/>
    <n v="0"/>
    <n v="0"/>
    <n v="1"/>
    <n v="1"/>
    <n v="0"/>
    <n v="0"/>
    <n v="0"/>
    <n v="0"/>
    <n v="0"/>
    <n v="0"/>
    <n v="195"/>
    <n v="195"/>
    <n v="1"/>
    <n v="195"/>
    <n v="195"/>
    <n v="33.150000000000006"/>
    <n v="33.150000000000006"/>
  </r>
  <r>
    <s v="1013055_1A09393_1D650"/>
    <n v="1"/>
    <s v="10130551A093931D650"/>
    <s v="10130551A093931D6506-9M"/>
    <n v="1013055"/>
    <s v="1A09393"/>
    <s v="1D650"/>
    <s v="6-9M"/>
    <s v="YOUNG VERSACE"/>
    <s v="SS24"/>
    <s v="2024PE"/>
    <x v="2"/>
    <x v="1"/>
    <s v="RTW"/>
    <x v="14"/>
    <s v="INFORMAL PANTS"/>
    <s v="EOS"/>
    <n v="0"/>
    <n v="0"/>
    <n v="0"/>
    <n v="0"/>
    <n v="0"/>
    <n v="0"/>
    <n v="1"/>
    <n v="1"/>
    <n v="0"/>
    <n v="0"/>
    <n v="0"/>
    <n v="0"/>
    <n v="0"/>
    <n v="0"/>
    <n v="160"/>
    <n v="160"/>
    <n v="1"/>
    <n v="160"/>
    <n v="160"/>
    <n v="27.200000000000003"/>
    <n v="27.200000000000003"/>
  </r>
  <r>
    <s v=""/>
    <n v="0"/>
    <s v="10130551A093931D650"/>
    <s v="10130551A093931D6509-12M"/>
    <n v="1013055"/>
    <s v="1A09393"/>
    <s v="1D650"/>
    <s v="9-12M"/>
    <s v="YOUNG VERSACE"/>
    <s v="SS24"/>
    <s v="2024PE"/>
    <x v="2"/>
    <x v="1"/>
    <s v="RTW"/>
    <x v="14"/>
    <s v="INFORMAL PANTS"/>
    <s v="EOS"/>
    <n v="0"/>
    <n v="0"/>
    <n v="0"/>
    <n v="0"/>
    <n v="0"/>
    <n v="0"/>
    <n v="1"/>
    <n v="1"/>
    <n v="0"/>
    <n v="0"/>
    <n v="0"/>
    <n v="0"/>
    <n v="0"/>
    <n v="0"/>
    <n v="160"/>
    <n v="160"/>
    <n v="1"/>
    <n v="160"/>
    <n v="160"/>
    <n v="27.200000000000003"/>
    <n v="27.200000000000003"/>
  </r>
  <r>
    <s v=""/>
    <n v="0"/>
    <s v="10130551A093931D650"/>
    <s v="10130551A093931D6503-6M"/>
    <n v="1013055"/>
    <s v="1A09393"/>
    <s v="1D650"/>
    <s v="3-6M"/>
    <s v="YOUNG VERSACE"/>
    <s v="SS24"/>
    <s v="2024PE"/>
    <x v="2"/>
    <x v="1"/>
    <s v="RTW"/>
    <x v="14"/>
    <s v="INFORMAL PANTS"/>
    <s v="EOS"/>
    <n v="0"/>
    <n v="0"/>
    <n v="0"/>
    <n v="0"/>
    <n v="0"/>
    <n v="0"/>
    <n v="1"/>
    <n v="1"/>
    <n v="0"/>
    <n v="0"/>
    <n v="0"/>
    <n v="0"/>
    <n v="0"/>
    <n v="0"/>
    <n v="160"/>
    <n v="160"/>
    <n v="1"/>
    <n v="160"/>
    <n v="160"/>
    <n v="27.200000000000003"/>
    <n v="27.200000000000003"/>
  </r>
  <r>
    <s v="1013053_1A09393_1D650"/>
    <n v="1"/>
    <s v="10130531A093931D650"/>
    <s v="10130531A093931D6506-9M"/>
    <n v="1013053"/>
    <s v="1A09393"/>
    <s v="1D650"/>
    <s v="6-9M"/>
    <s v="YOUNG VERSACE"/>
    <s v="SS24"/>
    <s v="2024PE"/>
    <x v="2"/>
    <x v="1"/>
    <s v="RTW"/>
    <x v="15"/>
    <s v="INFORMAL SHIRT"/>
    <s v="EOS"/>
    <n v="0"/>
    <n v="0"/>
    <n v="0"/>
    <n v="0"/>
    <n v="0"/>
    <n v="0"/>
    <n v="1"/>
    <n v="1"/>
    <n v="0"/>
    <n v="0"/>
    <n v="0"/>
    <n v="0"/>
    <n v="0"/>
    <n v="0"/>
    <n v="210"/>
    <n v="210"/>
    <n v="1"/>
    <n v="210"/>
    <n v="210"/>
    <n v="35.700000000000003"/>
    <n v="35.700000000000003"/>
  </r>
  <r>
    <s v=""/>
    <n v="0"/>
    <s v="10130531A093931D650"/>
    <s v="10130531A093931D6509-12M"/>
    <n v="1013053"/>
    <s v="1A09393"/>
    <s v="1D650"/>
    <s v="9-12M"/>
    <s v="YOUNG VERSACE"/>
    <s v="SS24"/>
    <s v="2024PE"/>
    <x v="2"/>
    <x v="1"/>
    <s v="RTW"/>
    <x v="15"/>
    <s v="INFORMAL SHIRT"/>
    <s v="EOS"/>
    <n v="0"/>
    <n v="0"/>
    <n v="0"/>
    <n v="0"/>
    <n v="0"/>
    <n v="0"/>
    <n v="1"/>
    <n v="1"/>
    <n v="0"/>
    <n v="0"/>
    <n v="0"/>
    <n v="0"/>
    <n v="0"/>
    <n v="0"/>
    <n v="210"/>
    <n v="210"/>
    <n v="1"/>
    <n v="210"/>
    <n v="210"/>
    <n v="35.700000000000003"/>
    <n v="35.700000000000003"/>
  </r>
  <r>
    <s v=""/>
    <n v="0"/>
    <s v="10130531A093931D650"/>
    <s v="10130531A093931D6503-6M"/>
    <n v="1013053"/>
    <s v="1A09393"/>
    <s v="1D650"/>
    <s v="3-6M"/>
    <s v="YOUNG VERSACE"/>
    <s v="SS24"/>
    <s v="2024PE"/>
    <x v="2"/>
    <x v="1"/>
    <s v="RTW"/>
    <x v="15"/>
    <s v="INFORMAL SHIRT"/>
    <s v="EOS"/>
    <n v="0"/>
    <n v="0"/>
    <n v="0"/>
    <n v="0"/>
    <n v="0"/>
    <n v="0"/>
    <n v="1"/>
    <n v="1"/>
    <n v="0"/>
    <n v="0"/>
    <n v="0"/>
    <n v="0"/>
    <n v="0"/>
    <n v="0"/>
    <n v="210"/>
    <n v="210"/>
    <n v="1"/>
    <n v="210"/>
    <n v="210"/>
    <n v="35.700000000000003"/>
    <n v="35.700000000000003"/>
  </r>
  <r>
    <s v="1003481_1A09620_2U840"/>
    <n v="1"/>
    <s v="10034811A096202U840"/>
    <s v="10034811A096202U8406-9M"/>
    <n v="1003481"/>
    <s v="1A09620"/>
    <s v="2U840"/>
    <s v="6-9M"/>
    <s v="YOUNG VERSACE"/>
    <s v="SS24"/>
    <s v="2024PE"/>
    <x v="2"/>
    <x v="1"/>
    <s v="RTW"/>
    <x v="28"/>
    <s v="SET TOP+BOTTOM"/>
    <s v="EOS"/>
    <n v="0"/>
    <n v="0"/>
    <n v="0"/>
    <n v="0"/>
    <n v="0"/>
    <n v="0"/>
    <n v="2"/>
    <n v="2"/>
    <n v="0"/>
    <n v="0"/>
    <n v="0"/>
    <n v="0"/>
    <n v="0"/>
    <n v="0"/>
    <n v="420"/>
    <n v="420"/>
    <n v="2"/>
    <n v="210"/>
    <n v="420"/>
    <n v="35.700000000000003"/>
    <n v="71.400000000000006"/>
  </r>
  <r>
    <s v=""/>
    <n v="0"/>
    <s v="10034811A096202U840"/>
    <s v="10034811A096202U8403-6M"/>
    <n v="1003481"/>
    <s v="1A09620"/>
    <s v="2U840"/>
    <s v="3-6M"/>
    <s v="YOUNG VERSACE"/>
    <s v="SS24"/>
    <s v="2024PE"/>
    <x v="2"/>
    <x v="1"/>
    <s v="RTW"/>
    <x v="28"/>
    <s v="SET TOP+BOTTOM"/>
    <s v="EOS"/>
    <n v="0"/>
    <n v="0"/>
    <n v="0"/>
    <n v="0"/>
    <n v="0"/>
    <n v="0"/>
    <n v="2"/>
    <n v="2"/>
    <n v="0"/>
    <n v="0"/>
    <n v="0"/>
    <n v="0"/>
    <n v="0"/>
    <n v="0"/>
    <n v="420"/>
    <n v="420"/>
    <n v="2"/>
    <n v="210"/>
    <n v="420"/>
    <n v="35.700000000000003"/>
    <n v="71.400000000000006"/>
  </r>
  <r>
    <s v=""/>
    <n v="0"/>
    <s v="10034811A096202U840"/>
    <s v="10034811A096202U8400-3M"/>
    <n v="1003481"/>
    <s v="1A09620"/>
    <s v="2U840"/>
    <s v="0-3M"/>
    <s v="YOUNG VERSACE"/>
    <s v="SS24"/>
    <s v="2024PE"/>
    <x v="2"/>
    <x v="1"/>
    <s v="RTW"/>
    <x v="28"/>
    <s v="SET TOP+BOTTOM"/>
    <s v="EOS"/>
    <n v="0"/>
    <n v="0"/>
    <n v="0"/>
    <n v="0"/>
    <n v="0"/>
    <n v="0"/>
    <n v="1"/>
    <n v="1"/>
    <n v="0"/>
    <n v="0"/>
    <n v="0"/>
    <n v="0"/>
    <n v="0"/>
    <n v="0"/>
    <n v="210"/>
    <n v="210"/>
    <n v="1"/>
    <n v="210"/>
    <n v="210"/>
    <n v="35.700000000000003"/>
    <n v="35.700000000000003"/>
  </r>
  <r>
    <s v="1013393_1A09539_2VD40"/>
    <n v="1"/>
    <s v="10133931A095392VD40"/>
    <s v="10133931A095392VD409-12M"/>
    <n v="1013393"/>
    <s v="1A09539"/>
    <s v="2VD40"/>
    <s v="9-12M"/>
    <s v="YOUNG VERSACE"/>
    <s v="SS24"/>
    <s v="2024PE"/>
    <x v="2"/>
    <x v="1"/>
    <s v="RTW"/>
    <x v="28"/>
    <s v="SET TOP+BOTTOM"/>
    <s v="EOS"/>
    <n v="0"/>
    <n v="0"/>
    <n v="0"/>
    <n v="0"/>
    <n v="0"/>
    <n v="0"/>
    <n v="1"/>
    <n v="1"/>
    <n v="0"/>
    <n v="0"/>
    <n v="0"/>
    <n v="0"/>
    <n v="0"/>
    <n v="0"/>
    <n v="195"/>
    <n v="195"/>
    <n v="1"/>
    <n v="195"/>
    <n v="195"/>
    <n v="33.150000000000006"/>
    <n v="33.150000000000006"/>
  </r>
  <r>
    <s v=""/>
    <n v="0"/>
    <s v="10133931A095392VD40"/>
    <s v="10133931A095392VD403-6M"/>
    <n v="1013393"/>
    <s v="1A09539"/>
    <s v="2VD40"/>
    <s v="3-6M"/>
    <s v="YOUNG VERSACE"/>
    <s v="SS24"/>
    <s v="2024PE"/>
    <x v="2"/>
    <x v="1"/>
    <s v="RTW"/>
    <x v="28"/>
    <s v="SET TOP+BOTTOM"/>
    <s v="EOS"/>
    <n v="0"/>
    <n v="0"/>
    <n v="0"/>
    <n v="0"/>
    <n v="0"/>
    <n v="0"/>
    <n v="1"/>
    <n v="1"/>
    <n v="0"/>
    <n v="0"/>
    <n v="0"/>
    <n v="0"/>
    <n v="0"/>
    <n v="0"/>
    <n v="195"/>
    <n v="195"/>
    <n v="1"/>
    <n v="195"/>
    <n v="195"/>
    <n v="33.150000000000006"/>
    <n v="33.150000000000006"/>
  </r>
  <r>
    <s v="1012730_1A09258_5W460"/>
    <n v="1"/>
    <s v="10127301A092585W460"/>
    <s v="10127301A092585W460UNI"/>
    <n v="1012730"/>
    <s v="1A09258"/>
    <s v="5W460"/>
    <s v="UNI"/>
    <s v="YOUNG VERSACE"/>
    <s v="SS24"/>
    <s v="2024PE"/>
    <x v="2"/>
    <x v="1"/>
    <s v="RTW"/>
    <x v="29"/>
    <s v="OUTDOOR NEST"/>
    <s v="EOS"/>
    <n v="0"/>
    <n v="0"/>
    <n v="0"/>
    <n v="0"/>
    <n v="0"/>
    <n v="0"/>
    <n v="2"/>
    <n v="2"/>
    <n v="0"/>
    <n v="0"/>
    <n v="0"/>
    <n v="0"/>
    <n v="0"/>
    <n v="0"/>
    <n v="790"/>
    <n v="790"/>
    <n v="2"/>
    <n v="395"/>
    <n v="790"/>
    <n v="67.150000000000006"/>
    <n v="134.30000000000001"/>
  </r>
  <r>
    <s v="AU04019_AC00058_A40I"/>
    <n v="1"/>
    <s v="AU04019AC00058A40I"/>
    <s v="AU04019AC00058A40I3"/>
    <s v="AU04019"/>
    <s v="AC00058"/>
    <s v="A40I"/>
    <s v="3"/>
    <s v="VERSACE UNDERWEAR AND BEACHWEAR"/>
    <s v="FW22&amp;Before"/>
    <s v="2022AI"/>
    <x v="1"/>
    <x v="1"/>
    <s v="RTW"/>
    <x v="18"/>
    <s v="PANTIES"/>
    <s v="EOS"/>
    <n v="1"/>
    <n v="0"/>
    <n v="0"/>
    <n v="0"/>
    <n v="0"/>
    <n v="0"/>
    <n v="0"/>
    <n v="1"/>
    <n v="55"/>
    <n v="0"/>
    <n v="0"/>
    <n v="0"/>
    <n v="0"/>
    <n v="0"/>
    <n v="0"/>
    <n v="55"/>
    <n v="1"/>
    <n v="55"/>
    <n v="55"/>
    <n v="9.3500000000000014"/>
    <n v="9.3500000000000014"/>
  </r>
  <r>
    <s v=""/>
    <n v="0"/>
    <s v="AU04019AC00058A40I"/>
    <s v="AU04019AC00058A40I4"/>
    <s v="AU04019"/>
    <s v="AC00058"/>
    <s v="A40I"/>
    <s v="4"/>
    <s v="VERSACE UNDERWEAR AND BEACHWEAR"/>
    <s v="FW22&amp;Before"/>
    <s v="2022AI"/>
    <x v="1"/>
    <x v="1"/>
    <s v="RTW"/>
    <x v="18"/>
    <s v="PANTIES"/>
    <s v="EOS"/>
    <n v="6"/>
    <n v="0"/>
    <n v="0"/>
    <n v="0"/>
    <n v="0"/>
    <n v="0"/>
    <n v="0"/>
    <n v="6"/>
    <n v="330"/>
    <n v="0"/>
    <n v="0"/>
    <n v="0"/>
    <n v="0"/>
    <n v="0"/>
    <n v="0"/>
    <n v="330"/>
    <n v="6"/>
    <n v="55"/>
    <n v="330"/>
    <n v="9.3500000000000014"/>
    <n v="56.100000000000009"/>
  </r>
  <r>
    <s v=""/>
    <n v="0"/>
    <s v="AU04019AC00058A40I"/>
    <s v="AU04019AC00058A40I5"/>
    <s v="AU04019"/>
    <s v="AC00058"/>
    <s v="A40I"/>
    <s v="5"/>
    <s v="VERSACE UNDERWEAR AND BEACHWEAR"/>
    <s v="FW22&amp;Before"/>
    <s v="2022AI"/>
    <x v="1"/>
    <x v="1"/>
    <s v="RTW"/>
    <x v="18"/>
    <s v="PANTIES"/>
    <s v="EOS"/>
    <n v="2"/>
    <n v="0"/>
    <n v="0"/>
    <n v="0"/>
    <n v="0"/>
    <n v="0"/>
    <n v="0"/>
    <n v="2"/>
    <n v="110"/>
    <n v="0"/>
    <n v="0"/>
    <n v="0"/>
    <n v="0"/>
    <n v="0"/>
    <n v="0"/>
    <n v="110"/>
    <n v="2"/>
    <n v="55"/>
    <n v="110"/>
    <n v="9.3500000000000014"/>
    <n v="18.700000000000003"/>
  </r>
  <r>
    <s v="AU04021_AC00058_A2A4"/>
    <n v="1"/>
    <s v="AU04021AC00058A2A4"/>
    <s v="AU04021AC00058A2A43"/>
    <s v="AU04021"/>
    <s v="AC00058"/>
    <s v="A2A4"/>
    <s v="3"/>
    <s v="VERSACE UNDERWEAR AND BEACHWEAR"/>
    <s v="FW22&amp;Before"/>
    <s v="2022AI"/>
    <x v="1"/>
    <x v="1"/>
    <s v="RTW"/>
    <x v="18"/>
    <s v="PANTIES"/>
    <s v="EOS"/>
    <n v="0"/>
    <n v="0"/>
    <n v="0"/>
    <n v="0"/>
    <n v="0"/>
    <n v="0"/>
    <n v="0"/>
    <n v="0"/>
    <n v="0"/>
    <n v="0"/>
    <n v="0"/>
    <n v="0"/>
    <n v="0"/>
    <n v="0"/>
    <n v="0"/>
    <n v="0"/>
    <n v="0"/>
    <n v="65"/>
    <n v="0"/>
    <n v="11.05"/>
    <n v="0"/>
  </r>
  <r>
    <s v=""/>
    <n v="0"/>
    <s v="AU04021AC00058A2A4"/>
    <s v="AU04021AC00058A2A44"/>
    <s v="AU04021"/>
    <s v="AC00058"/>
    <s v="A2A4"/>
    <s v="4"/>
    <s v="VERSACE UNDERWEAR AND BEACHWEAR"/>
    <s v="FW22&amp;Before"/>
    <s v="2022AI"/>
    <x v="1"/>
    <x v="1"/>
    <s v="RTW"/>
    <x v="18"/>
    <s v="PANTIES"/>
    <s v="EOS"/>
    <n v="4"/>
    <n v="0"/>
    <n v="0"/>
    <n v="0"/>
    <n v="0"/>
    <n v="0"/>
    <n v="0"/>
    <n v="4"/>
    <n v="260"/>
    <n v="0"/>
    <n v="0"/>
    <n v="0"/>
    <n v="0"/>
    <n v="0"/>
    <n v="0"/>
    <n v="260"/>
    <n v="4"/>
    <n v="65"/>
    <n v="260"/>
    <n v="11.05"/>
    <n v="44.2"/>
  </r>
  <r>
    <s v=""/>
    <n v="0"/>
    <s v="AU04021AC00058A2A4"/>
    <s v="AU04021AC00058A2A45"/>
    <s v="AU04021"/>
    <s v="AC00058"/>
    <s v="A2A4"/>
    <s v="5"/>
    <s v="VERSACE UNDERWEAR AND BEACHWEAR"/>
    <s v="FW22&amp;Before"/>
    <s v="2022AI"/>
    <x v="1"/>
    <x v="1"/>
    <s v="RTW"/>
    <x v="18"/>
    <s v="PANTIES"/>
    <s v="EOS"/>
    <n v="0"/>
    <n v="0"/>
    <n v="0"/>
    <n v="0"/>
    <n v="0"/>
    <n v="0"/>
    <n v="0"/>
    <n v="0"/>
    <n v="0"/>
    <n v="0"/>
    <n v="0"/>
    <n v="0"/>
    <n v="0"/>
    <n v="0"/>
    <n v="0"/>
    <n v="0"/>
    <n v="0"/>
    <n v="65"/>
    <n v="0"/>
    <n v="11.05"/>
    <n v="0"/>
  </r>
  <r>
    <s v="AU04319_AC00058_A4345"/>
    <n v="1"/>
    <s v="AU04319AC00058A4345"/>
    <s v="AU04319AC00058A43453"/>
    <s v="AU04319"/>
    <s v="AC00058"/>
    <s v="A4345"/>
    <s v="3"/>
    <s v="VERSACE UNDERWEAR AND BEACHWEAR"/>
    <s v="FW22&amp;Before"/>
    <s v="2022AI"/>
    <x v="1"/>
    <x v="1"/>
    <s v="RTW"/>
    <x v="18"/>
    <s v="PANTIES"/>
    <s v="EOS"/>
    <n v="1"/>
    <n v="0"/>
    <n v="0"/>
    <n v="0"/>
    <n v="0"/>
    <n v="0"/>
    <n v="0"/>
    <n v="1"/>
    <n v="80"/>
    <n v="0"/>
    <n v="0"/>
    <n v="0"/>
    <n v="0"/>
    <n v="0"/>
    <n v="0"/>
    <n v="80"/>
    <n v="1"/>
    <n v="80"/>
    <n v="80"/>
    <n v="13.600000000000001"/>
    <n v="13.600000000000001"/>
  </r>
  <r>
    <s v=""/>
    <n v="0"/>
    <s v="AU04319AC00058A4345"/>
    <s v="AU04319AC00058A43454"/>
    <s v="AU04319"/>
    <s v="AC00058"/>
    <s v="A4345"/>
    <s v="4"/>
    <s v="VERSACE UNDERWEAR AND BEACHWEAR"/>
    <s v="FW22&amp;Before"/>
    <s v="2022AI"/>
    <x v="1"/>
    <x v="1"/>
    <s v="RTW"/>
    <x v="18"/>
    <s v="PANTIES"/>
    <s v="EOS"/>
    <n v="1"/>
    <n v="0"/>
    <n v="0"/>
    <n v="0"/>
    <n v="0"/>
    <n v="0"/>
    <n v="0"/>
    <n v="1"/>
    <n v="80"/>
    <n v="0"/>
    <n v="0"/>
    <n v="0"/>
    <n v="0"/>
    <n v="0"/>
    <n v="0"/>
    <n v="80"/>
    <n v="1"/>
    <n v="80"/>
    <n v="80"/>
    <n v="13.600000000000001"/>
    <n v="13.600000000000001"/>
  </r>
  <r>
    <s v=""/>
    <n v="0"/>
    <s v="AU04319AC00058A4345"/>
    <s v="AU04319AC00058A43455"/>
    <s v="AU04319"/>
    <s v="AC00058"/>
    <s v="A4345"/>
    <s v="5"/>
    <s v="VERSACE UNDERWEAR AND BEACHWEAR"/>
    <s v="FW22&amp;Before"/>
    <s v="2022AI"/>
    <x v="1"/>
    <x v="1"/>
    <s v="RTW"/>
    <x v="18"/>
    <s v="PANTIES"/>
    <s v="EOS"/>
    <n v="0"/>
    <n v="0"/>
    <n v="0"/>
    <n v="0"/>
    <n v="0"/>
    <n v="0"/>
    <n v="0"/>
    <n v="0"/>
    <n v="0"/>
    <n v="0"/>
    <n v="0"/>
    <n v="0"/>
    <n v="0"/>
    <n v="0"/>
    <n v="0"/>
    <n v="0"/>
    <n v="0"/>
    <n v="80"/>
    <n v="0"/>
    <n v="13.600000000000001"/>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8" indent="0" outline="1" outlineData="1" multipleFieldFilters="0" rowHeaderCaption="GENDER">
  <location ref="A13:C17" firstHeaderRow="0" firstDataRow="1" firstDataCol="1"/>
  <pivotFields count="38">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2"/>
        <item x="0"/>
        <item t="default"/>
      </items>
    </pivotField>
    <pivotField showAll="0"/>
    <pivotField showAll="0"/>
    <pivotField showAll="0"/>
    <pivotField showAll="0"/>
    <pivotField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6" showAll="0"/>
    <pivotField numFmtId="166" showAll="0"/>
    <pivotField numFmtId="166" showAll="0"/>
    <pivotField numFmtId="166" showAll="0"/>
    <pivotField numFmtId="166" showAll="0"/>
    <pivotField numFmtId="166" showAll="0"/>
    <pivotField numFmtId="166" showAll="0"/>
    <pivotField showAll="0"/>
    <pivotField dataField="1" showAll="0"/>
    <pivotField numFmtId="166" showAll="0"/>
    <pivotField dataField="1" numFmtId="166" showAll="0"/>
    <pivotField numFmtId="166" showAll="0"/>
    <pivotField numFmtId="166" showAll="0"/>
  </pivotFields>
  <rowFields count="1">
    <field x="11"/>
  </rowFields>
  <rowItems count="4">
    <i>
      <x/>
    </i>
    <i>
      <x v="1"/>
    </i>
    <i>
      <x v="2"/>
    </i>
    <i t="grand">
      <x/>
    </i>
  </rowItems>
  <colFields count="1">
    <field x="-2"/>
  </colFields>
  <colItems count="2">
    <i>
      <x/>
    </i>
    <i i="1">
      <x v="1"/>
    </i>
  </colItems>
  <dataFields count="2">
    <dataField name="QTY " fld="33" baseField="0" baseItem="0"/>
    <dataField name="RRP" fld="35" baseField="0" baseItem="0" numFmtId="166"/>
  </dataFields>
  <formats count="14">
    <format dxfId="64">
      <pivotArea outline="0" collapsedLevelsAreSubtotals="1" fieldPosition="0"/>
    </format>
    <format dxfId="63">
      <pivotArea dataOnly="0" labelOnly="1" outline="0" fieldPosition="0">
        <references count="1">
          <reference field="4294967294" count="2">
            <x v="0"/>
            <x v="1"/>
          </reference>
        </references>
      </pivotArea>
    </format>
    <format dxfId="62">
      <pivotArea type="all" dataOnly="0" outline="0" fieldPosition="0"/>
    </format>
    <format dxfId="61">
      <pivotArea outline="0" collapsedLevelsAreSubtotals="1" fieldPosition="0"/>
    </format>
    <format dxfId="60">
      <pivotArea field="11" type="button" dataOnly="0" labelOnly="1" outline="0" axis="axisRow" fieldPosition="0"/>
    </format>
    <format dxfId="59">
      <pivotArea dataOnly="0" labelOnly="1" fieldPosition="0">
        <references count="1">
          <reference field="11" count="0"/>
        </references>
      </pivotArea>
    </format>
    <format dxfId="58">
      <pivotArea dataOnly="0" labelOnly="1" grandRow="1" outline="0" fieldPosition="0"/>
    </format>
    <format dxfId="57">
      <pivotArea dataOnly="0" labelOnly="1" outline="0" fieldPosition="0">
        <references count="1">
          <reference field="4294967294" count="2">
            <x v="0"/>
            <x v="1"/>
          </reference>
        </references>
      </pivotArea>
    </format>
    <format dxfId="56">
      <pivotArea type="all" dataOnly="0" outline="0" fieldPosition="0"/>
    </format>
    <format dxfId="55">
      <pivotArea outline="0" collapsedLevelsAreSubtotals="1" fieldPosition="0"/>
    </format>
    <format dxfId="54">
      <pivotArea field="11" type="button" dataOnly="0" labelOnly="1" outline="0" axis="axisRow" fieldPosition="0"/>
    </format>
    <format dxfId="53">
      <pivotArea dataOnly="0" labelOnly="1" fieldPosition="0">
        <references count="1">
          <reference field="11" count="0"/>
        </references>
      </pivotArea>
    </format>
    <format dxfId="52">
      <pivotArea dataOnly="0" labelOnly="1" grandRow="1" outline="0" fieldPosition="0"/>
    </format>
    <format dxfId="5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5" minRefreshableVersion="3" useAutoFormatting="1" itemPrintTitles="1" createdVersion="8" indent="0" outline="1" outlineData="1" multipleFieldFilters="0" rowHeaderCaption="PRODUCT">
  <location ref="A24:C55" firstHeaderRow="0" firstDataRow="1" firstDataCol="1"/>
  <pivotFields count="38">
    <pivotField showAll="0"/>
    <pivotField showAll="0"/>
    <pivotField showAll="0"/>
    <pivotField showAll="0"/>
    <pivotField showAll="0"/>
    <pivotField showAll="0"/>
    <pivotField showAll="0"/>
    <pivotField showAll="0"/>
    <pivotField showAll="0"/>
    <pivotField showAll="0"/>
    <pivotField showAll="0"/>
    <pivotField showAll="0">
      <items count="4">
        <item x="1"/>
        <item x="2"/>
        <item x="0"/>
        <item t="default"/>
      </items>
    </pivotField>
    <pivotField showAll="0"/>
    <pivotField showAll="0"/>
    <pivotField axis="axisRow" showAll="0">
      <items count="31">
        <item x="20"/>
        <item x="0"/>
        <item x="17"/>
        <item x="1"/>
        <item x="23"/>
        <item x="24"/>
        <item x="25"/>
        <item x="6"/>
        <item x="7"/>
        <item x="8"/>
        <item x="2"/>
        <item x="26"/>
        <item x="19"/>
        <item x="9"/>
        <item x="10"/>
        <item x="11"/>
        <item x="12"/>
        <item x="27"/>
        <item x="29"/>
        <item x="13"/>
        <item x="14"/>
        <item x="28"/>
        <item x="15"/>
        <item x="3"/>
        <item x="4"/>
        <item x="16"/>
        <item x="5"/>
        <item x="22"/>
        <item x="21"/>
        <item x="18"/>
        <item t="default"/>
      </items>
    </pivotField>
    <pivotField showAll="0"/>
    <pivotField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6" showAll="0"/>
    <pivotField numFmtId="166" showAll="0"/>
    <pivotField numFmtId="166" showAll="0"/>
    <pivotField numFmtId="166" showAll="0"/>
    <pivotField numFmtId="166" showAll="0"/>
    <pivotField numFmtId="166" showAll="0"/>
    <pivotField numFmtId="166" showAll="0"/>
    <pivotField showAll="0"/>
    <pivotField dataField="1" showAll="0"/>
    <pivotField numFmtId="166" showAll="0"/>
    <pivotField dataField="1" numFmtId="166" showAll="0"/>
    <pivotField numFmtId="166" showAll="0"/>
    <pivotField numFmtId="166" showAll="0"/>
  </pivotFields>
  <rowFields count="1">
    <field x="14"/>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Fields count="1">
    <field x="-2"/>
  </colFields>
  <colItems count="2">
    <i>
      <x/>
    </i>
    <i i="1">
      <x v="1"/>
    </i>
  </colItems>
  <dataFields count="2">
    <dataField name="QTY " fld="33" baseField="0" baseItem="0"/>
    <dataField name="RRP" fld="35" baseField="0" baseItem="0" numFmtId="166"/>
  </dataFields>
  <formats count="18">
    <format dxfId="82">
      <pivotArea outline="0" collapsedLevelsAreSubtotals="1" fieldPosition="0"/>
    </format>
    <format dxfId="81">
      <pivotArea dataOnly="0" labelOnly="1" outline="0" fieldPosition="0">
        <references count="1">
          <reference field="4294967294" count="2">
            <x v="0"/>
            <x v="1"/>
          </reference>
        </references>
      </pivotArea>
    </format>
    <format dxfId="80">
      <pivotArea grandRow="1" outline="0" collapsedLevelsAreSubtotals="1" fieldPosition="0"/>
    </format>
    <format dxfId="79">
      <pivotArea dataOnly="0" labelOnly="1" grandRow="1" outline="0" fieldPosition="0"/>
    </format>
    <format dxfId="78">
      <pivotArea grandRow="1" outline="0" collapsedLevelsAreSubtotals="1" fieldPosition="0"/>
    </format>
    <format dxfId="77">
      <pivotArea dataOnly="0" labelOnly="1" grandRow="1" outline="0" fieldPosition="0"/>
    </format>
    <format dxfId="76">
      <pivotArea type="all" dataOnly="0" outline="0" fieldPosition="0"/>
    </format>
    <format dxfId="75">
      <pivotArea outline="0" collapsedLevelsAreSubtotals="1" fieldPosition="0"/>
    </format>
    <format dxfId="74">
      <pivotArea field="14" type="button" dataOnly="0" labelOnly="1" outline="0" axis="axisRow" fieldPosition="0"/>
    </format>
    <format dxfId="73">
      <pivotArea dataOnly="0" labelOnly="1" fieldPosition="0">
        <references count="1">
          <reference field="14" count="0"/>
        </references>
      </pivotArea>
    </format>
    <format dxfId="72">
      <pivotArea dataOnly="0" labelOnly="1" grandRow="1" outline="0" fieldPosition="0"/>
    </format>
    <format dxfId="71">
      <pivotArea dataOnly="0" labelOnly="1" outline="0" fieldPosition="0">
        <references count="1">
          <reference field="4294967294" count="2">
            <x v="0"/>
            <x v="1"/>
          </reference>
        </references>
      </pivotArea>
    </format>
    <format dxfId="70">
      <pivotArea type="all" dataOnly="0" outline="0" fieldPosition="0"/>
    </format>
    <format dxfId="69">
      <pivotArea outline="0" collapsedLevelsAreSubtotals="1" fieldPosition="0"/>
    </format>
    <format dxfId="68">
      <pivotArea field="14" type="button" dataOnly="0" labelOnly="1" outline="0" axis="axisRow" fieldPosition="0"/>
    </format>
    <format dxfId="67">
      <pivotArea dataOnly="0" labelOnly="1" fieldPosition="0">
        <references count="1">
          <reference field="14" count="0"/>
        </references>
      </pivotArea>
    </format>
    <format dxfId="66">
      <pivotArea dataOnly="0" labelOnly="1" grandRow="1" outline="0" fieldPosition="0"/>
    </format>
    <format dxfId="65">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itemPrintTitles="1" createdVersion="8" indent="0" outline="1" outlineData="1" multipleFieldFilters="0" rowHeaderCaption="CATEGORY">
  <location ref="A19:C22" firstHeaderRow="0" firstDataRow="1" firstDataCol="1"/>
  <pivotFields count="38">
    <pivotField showAll="0"/>
    <pivotField showAll="0"/>
    <pivotField showAll="0"/>
    <pivotField showAll="0"/>
    <pivotField showAll="0"/>
    <pivotField showAll="0"/>
    <pivotField showAll="0"/>
    <pivotField showAll="0"/>
    <pivotField showAll="0"/>
    <pivotField showAll="0"/>
    <pivotField showAll="0"/>
    <pivotField showAll="0">
      <items count="4">
        <item x="1"/>
        <item x="2"/>
        <item x="0"/>
        <item t="default"/>
      </items>
    </pivotField>
    <pivotField axis="axisRow" showAll="0">
      <items count="3">
        <item x="0"/>
        <item x="1"/>
        <item t="default"/>
      </items>
    </pivotField>
    <pivotField showAll="0"/>
    <pivotField showAll="0"/>
    <pivotField showAll="0"/>
    <pivotField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6" showAll="0"/>
    <pivotField numFmtId="166" showAll="0"/>
    <pivotField numFmtId="166" showAll="0"/>
    <pivotField numFmtId="166" showAll="0"/>
    <pivotField numFmtId="166" showAll="0"/>
    <pivotField numFmtId="166" showAll="0"/>
    <pivotField numFmtId="166" showAll="0"/>
    <pivotField showAll="0"/>
    <pivotField dataField="1" showAll="0"/>
    <pivotField numFmtId="166" showAll="0"/>
    <pivotField dataField="1" numFmtId="166" showAll="0"/>
    <pivotField numFmtId="166" showAll="0"/>
    <pivotField numFmtId="166" showAll="0"/>
  </pivotFields>
  <rowFields count="1">
    <field x="12"/>
  </rowFields>
  <rowItems count="3">
    <i>
      <x/>
    </i>
    <i>
      <x v="1"/>
    </i>
    <i t="grand">
      <x/>
    </i>
  </rowItems>
  <colFields count="1">
    <field x="-2"/>
  </colFields>
  <colItems count="2">
    <i>
      <x/>
    </i>
    <i i="1">
      <x v="1"/>
    </i>
  </colItems>
  <dataFields count="2">
    <dataField name="QTY " fld="33" baseField="0" baseItem="0"/>
    <dataField name="RRP" fld="35" baseField="0" baseItem="0" numFmtId="166"/>
  </dataFields>
  <formats count="14">
    <format dxfId="96">
      <pivotArea outline="0" collapsedLevelsAreSubtotals="1" fieldPosition="0"/>
    </format>
    <format dxfId="95">
      <pivotArea dataOnly="0" labelOnly="1" outline="0" fieldPosition="0">
        <references count="1">
          <reference field="4294967294" count="2">
            <x v="0"/>
            <x v="1"/>
          </reference>
        </references>
      </pivotArea>
    </format>
    <format dxfId="94">
      <pivotArea type="all" dataOnly="0" outline="0" fieldPosition="0"/>
    </format>
    <format dxfId="93">
      <pivotArea outline="0" collapsedLevelsAreSubtotals="1" fieldPosition="0"/>
    </format>
    <format dxfId="92">
      <pivotArea field="12" type="button" dataOnly="0" labelOnly="1" outline="0" axis="axisRow" fieldPosition="0"/>
    </format>
    <format dxfId="91">
      <pivotArea dataOnly="0" labelOnly="1" fieldPosition="0">
        <references count="1">
          <reference field="12" count="0"/>
        </references>
      </pivotArea>
    </format>
    <format dxfId="90">
      <pivotArea dataOnly="0" labelOnly="1" grandRow="1" outline="0" fieldPosition="0"/>
    </format>
    <format dxfId="89">
      <pivotArea dataOnly="0" labelOnly="1" outline="0" fieldPosition="0">
        <references count="1">
          <reference field="4294967294" count="2">
            <x v="0"/>
            <x v="1"/>
          </reference>
        </references>
      </pivotArea>
    </format>
    <format dxfId="88">
      <pivotArea type="all" dataOnly="0" outline="0" fieldPosition="0"/>
    </format>
    <format dxfId="87">
      <pivotArea outline="0" collapsedLevelsAreSubtotals="1" fieldPosition="0"/>
    </format>
    <format dxfId="86">
      <pivotArea field="12" type="button" dataOnly="0" labelOnly="1" outline="0" axis="axisRow" fieldPosition="0"/>
    </format>
    <format dxfId="85">
      <pivotArea dataOnly="0" labelOnly="1" fieldPosition="0">
        <references count="1">
          <reference field="12" count="0"/>
        </references>
      </pivotArea>
    </format>
    <format dxfId="84">
      <pivotArea dataOnly="0" labelOnly="1" grandRow="1" outline="0" fieldPosition="0"/>
    </format>
    <format dxfId="83">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5"/>
  <sheetViews>
    <sheetView tabSelected="1" workbookViewId="0">
      <selection activeCell="N31" sqref="N31"/>
    </sheetView>
  </sheetViews>
  <sheetFormatPr defaultColWidth="8.85546875" defaultRowHeight="12.75"/>
  <cols>
    <col min="1" max="1" width="18.140625" style="35" customWidth="1"/>
    <col min="2" max="2" width="24" style="47" customWidth="1"/>
    <col min="3" max="3" width="14" style="47" customWidth="1"/>
    <col min="4" max="4" width="13.85546875" style="47" bestFit="1" customWidth="1"/>
    <col min="5" max="5" width="12.42578125" style="48" customWidth="1"/>
    <col min="6" max="6" width="12.140625" style="35" customWidth="1"/>
    <col min="7" max="7" width="17.7109375" style="35" customWidth="1"/>
    <col min="8" max="16384" width="8.85546875" style="35"/>
  </cols>
  <sheetData>
    <row r="1" spans="1:7" s="34" customFormat="1">
      <c r="A1" s="45" t="s">
        <v>1239</v>
      </c>
      <c r="B1" s="33"/>
      <c r="C1" s="33"/>
      <c r="D1" s="33"/>
    </row>
    <row r="2" spans="1:7" s="34" customFormat="1">
      <c r="A2" s="46" t="s">
        <v>1243</v>
      </c>
      <c r="B2" s="33"/>
      <c r="C2" s="33"/>
      <c r="D2" s="33"/>
    </row>
    <row r="3" spans="1:7" s="34" customFormat="1">
      <c r="A3" s="46" t="s">
        <v>1244</v>
      </c>
      <c r="B3" s="33"/>
      <c r="C3" s="33"/>
      <c r="D3" s="33"/>
    </row>
    <row r="4" spans="1:7" s="34" customFormat="1">
      <c r="A4" s="46" t="s">
        <v>1245</v>
      </c>
      <c r="B4" s="33"/>
      <c r="C4" s="33"/>
      <c r="D4" s="33"/>
    </row>
    <row r="5" spans="1:7" s="34" customFormat="1">
      <c r="A5" s="46" t="s">
        <v>1249</v>
      </c>
      <c r="B5" s="33"/>
      <c r="C5" s="33"/>
      <c r="D5" s="33"/>
    </row>
    <row r="6" spans="1:7" s="34" customFormat="1">
      <c r="A6" s="46" t="s">
        <v>1246</v>
      </c>
      <c r="B6" s="33"/>
      <c r="C6" s="33"/>
      <c r="D6" s="33"/>
    </row>
    <row r="7" spans="1:7" s="34" customFormat="1" ht="8.25" customHeight="1" thickBot="1">
      <c r="A7" s="35"/>
    </row>
    <row r="8" spans="1:7" ht="19.5" customHeight="1" thickBot="1">
      <c r="A8" s="51"/>
      <c r="B8" s="52"/>
      <c r="C8" s="52"/>
      <c r="D8" s="52"/>
      <c r="E8" s="52"/>
      <c r="F8" s="52"/>
      <c r="G8" s="53"/>
    </row>
    <row r="9" spans="1:7" ht="25.5" customHeight="1" thickBot="1">
      <c r="A9" s="36" t="s">
        <v>1240</v>
      </c>
      <c r="B9" s="37" t="s">
        <v>1241</v>
      </c>
      <c r="C9" s="38" t="s">
        <v>1234</v>
      </c>
      <c r="D9" s="39" t="s">
        <v>1242</v>
      </c>
      <c r="E9" s="38"/>
      <c r="F9" s="39" t="s">
        <v>1238</v>
      </c>
      <c r="G9" s="39" t="s">
        <v>1237</v>
      </c>
    </row>
    <row r="10" spans="1:7" ht="18.75" customHeight="1" thickBot="1">
      <c r="A10" s="40" t="s">
        <v>27</v>
      </c>
      <c r="B10" s="41">
        <f>GETPIVOTDATA("QTY ",$A$13)</f>
        <v>6078</v>
      </c>
      <c r="C10" s="42">
        <f>D10/B10</f>
        <v>815.10776571240535</v>
      </c>
      <c r="D10" s="43">
        <f>GETPIVOTDATA("RRP",$A$13)</f>
        <v>4954225</v>
      </c>
      <c r="E10" s="42"/>
      <c r="F10" s="44" t="s">
        <v>1247</v>
      </c>
      <c r="G10" s="44" t="s">
        <v>1248</v>
      </c>
    </row>
    <row r="13" spans="1:7" ht="15">
      <c r="A13" s="56" t="s">
        <v>1238</v>
      </c>
      <c r="B13" s="57" t="s">
        <v>1232</v>
      </c>
      <c r="C13" s="57" t="s">
        <v>1233</v>
      </c>
      <c r="D13"/>
      <c r="E13" s="49" t="s">
        <v>1235</v>
      </c>
    </row>
    <row r="14" spans="1:7" ht="15">
      <c r="A14" s="58" t="s">
        <v>1230</v>
      </c>
      <c r="B14" s="59">
        <v>2277</v>
      </c>
      <c r="C14" s="60">
        <v>1645730</v>
      </c>
      <c r="D14"/>
      <c r="E14" s="48">
        <f>B14/B$17</f>
        <v>0.37462981243830207</v>
      </c>
    </row>
    <row r="15" spans="1:7" ht="15">
      <c r="A15" s="58" t="s">
        <v>813</v>
      </c>
      <c r="B15" s="59">
        <v>372</v>
      </c>
      <c r="C15" s="60">
        <v>76585</v>
      </c>
      <c r="D15"/>
      <c r="E15" s="48">
        <f t="shared" ref="E15:E17" si="0">B15/B$17</f>
        <v>6.1204343534057258E-2</v>
      </c>
    </row>
    <row r="16" spans="1:7" ht="15">
      <c r="A16" s="58" t="s">
        <v>1229</v>
      </c>
      <c r="B16" s="59">
        <v>3429</v>
      </c>
      <c r="C16" s="60">
        <v>3231910</v>
      </c>
      <c r="D16"/>
      <c r="E16" s="48">
        <f t="shared" si="0"/>
        <v>0.56416584402764069</v>
      </c>
    </row>
    <row r="17" spans="1:5" ht="15">
      <c r="A17" s="58" t="s">
        <v>1231</v>
      </c>
      <c r="B17" s="59">
        <v>6078</v>
      </c>
      <c r="C17" s="60">
        <v>4954225</v>
      </c>
      <c r="D17"/>
      <c r="E17" s="50">
        <f t="shared" si="0"/>
        <v>1</v>
      </c>
    </row>
    <row r="19" spans="1:5" ht="15">
      <c r="A19" s="56" t="s">
        <v>1237</v>
      </c>
      <c r="B19" s="57" t="s">
        <v>1232</v>
      </c>
      <c r="C19" s="57" t="s">
        <v>1233</v>
      </c>
      <c r="D19"/>
      <c r="E19" s="49" t="s">
        <v>1235</v>
      </c>
    </row>
    <row r="20" spans="1:5" ht="15">
      <c r="A20" s="58" t="s">
        <v>30</v>
      </c>
      <c r="B20" s="59">
        <v>2051</v>
      </c>
      <c r="C20" s="60">
        <v>1498145</v>
      </c>
      <c r="D20"/>
      <c r="E20" s="48">
        <f>B20/B$17</f>
        <v>0.3374465284633103</v>
      </c>
    </row>
    <row r="21" spans="1:5" ht="15">
      <c r="A21" s="58" t="s">
        <v>233</v>
      </c>
      <c r="B21" s="59">
        <v>4027</v>
      </c>
      <c r="C21" s="60">
        <v>3456080</v>
      </c>
      <c r="D21"/>
      <c r="E21" s="48">
        <f t="shared" ref="E21:E22" si="1">B21/B$17</f>
        <v>0.66255347153668975</v>
      </c>
    </row>
    <row r="22" spans="1:5" ht="15">
      <c r="A22" s="58" t="s">
        <v>1231</v>
      </c>
      <c r="B22" s="59">
        <v>6078</v>
      </c>
      <c r="C22" s="60">
        <v>4954225</v>
      </c>
      <c r="D22"/>
      <c r="E22" s="50">
        <f t="shared" si="1"/>
        <v>1</v>
      </c>
    </row>
    <row r="24" spans="1:5" ht="15">
      <c r="A24" s="56" t="s">
        <v>1236</v>
      </c>
      <c r="B24" s="57" t="s">
        <v>1232</v>
      </c>
      <c r="C24" s="57" t="s">
        <v>1233</v>
      </c>
      <c r="D24"/>
      <c r="E24" s="49" t="s">
        <v>1235</v>
      </c>
    </row>
    <row r="25" spans="1:5" ht="15">
      <c r="A25" s="58" t="s">
        <v>824</v>
      </c>
      <c r="B25" s="59">
        <v>60</v>
      </c>
      <c r="C25" s="60">
        <v>14790</v>
      </c>
      <c r="D25"/>
      <c r="E25" s="48">
        <f>B25/B$17</f>
        <v>9.8716683119447184E-3</v>
      </c>
    </row>
    <row r="26" spans="1:5" ht="15">
      <c r="A26" s="58" t="s">
        <v>31</v>
      </c>
      <c r="B26" s="59">
        <v>150</v>
      </c>
      <c r="C26" s="60">
        <v>231770</v>
      </c>
      <c r="D26"/>
      <c r="E26" s="48">
        <f t="shared" ref="E26:E55" si="2">B26/B$17</f>
        <v>2.4679170779861797E-2</v>
      </c>
    </row>
    <row r="27" spans="1:5" ht="15">
      <c r="A27" s="58" t="s">
        <v>733</v>
      </c>
      <c r="B27" s="59">
        <v>391</v>
      </c>
      <c r="C27" s="60">
        <v>143500</v>
      </c>
      <c r="D27"/>
      <c r="E27" s="48">
        <f t="shared" si="2"/>
        <v>6.4330371832839753E-2</v>
      </c>
    </row>
    <row r="28" spans="1:5" ht="15">
      <c r="A28" s="58" t="s">
        <v>77</v>
      </c>
      <c r="B28" s="59">
        <v>241</v>
      </c>
      <c r="C28" s="60">
        <v>98290</v>
      </c>
      <c r="D28"/>
      <c r="E28" s="48">
        <f t="shared" si="2"/>
        <v>3.9651201052977952E-2</v>
      </c>
    </row>
    <row r="29" spans="1:5" ht="15">
      <c r="A29" s="58" t="s">
        <v>1134</v>
      </c>
      <c r="B29" s="59">
        <v>1</v>
      </c>
      <c r="C29" s="60">
        <v>160</v>
      </c>
      <c r="D29"/>
      <c r="E29" s="48">
        <f t="shared" si="2"/>
        <v>1.6452780519907864E-4</v>
      </c>
    </row>
    <row r="30" spans="1:5" ht="15">
      <c r="A30" s="58" t="s">
        <v>1137</v>
      </c>
      <c r="B30" s="59">
        <v>34</v>
      </c>
      <c r="C30" s="60">
        <v>6960</v>
      </c>
      <c r="D30"/>
      <c r="E30" s="48">
        <f t="shared" si="2"/>
        <v>5.5939453767686739E-3</v>
      </c>
    </row>
    <row r="31" spans="1:5" ht="15">
      <c r="A31" s="58" t="s">
        <v>1155</v>
      </c>
      <c r="B31" s="59">
        <v>8</v>
      </c>
      <c r="C31" s="60">
        <v>1440</v>
      </c>
      <c r="D31"/>
      <c r="E31" s="48">
        <f t="shared" si="2"/>
        <v>1.3162224415926291E-3</v>
      </c>
    </row>
    <row r="32" spans="1:5" ht="15">
      <c r="A32" s="58" t="s">
        <v>234</v>
      </c>
      <c r="B32" s="59">
        <v>209</v>
      </c>
      <c r="C32" s="60">
        <v>150815</v>
      </c>
      <c r="D32"/>
      <c r="E32" s="48">
        <f t="shared" si="2"/>
        <v>3.4386311286607435E-2</v>
      </c>
    </row>
    <row r="33" spans="1:5" ht="15">
      <c r="A33" s="58" t="s">
        <v>250</v>
      </c>
      <c r="B33" s="59">
        <v>310</v>
      </c>
      <c r="C33" s="60">
        <v>452995</v>
      </c>
      <c r="D33"/>
      <c r="E33" s="48">
        <f t="shared" si="2"/>
        <v>5.1003619611714381E-2</v>
      </c>
    </row>
    <row r="34" spans="1:5" ht="15">
      <c r="A34" s="58" t="s">
        <v>272</v>
      </c>
      <c r="B34" s="59">
        <v>82</v>
      </c>
      <c r="C34" s="60">
        <v>270850</v>
      </c>
      <c r="D34"/>
      <c r="E34" s="48">
        <f t="shared" si="2"/>
        <v>1.3491280026324449E-2</v>
      </c>
    </row>
    <row r="35" spans="1:5" ht="15">
      <c r="A35" s="58" t="s">
        <v>96</v>
      </c>
      <c r="B35" s="59">
        <v>195</v>
      </c>
      <c r="C35" s="60">
        <v>88420</v>
      </c>
      <c r="D35"/>
      <c r="E35" s="48">
        <f t="shared" si="2"/>
        <v>3.2082922013820334E-2</v>
      </c>
    </row>
    <row r="36" spans="1:5" ht="15">
      <c r="A36" s="58" t="s">
        <v>1163</v>
      </c>
      <c r="B36" s="59">
        <v>16</v>
      </c>
      <c r="C36" s="60">
        <v>4490</v>
      </c>
      <c r="D36"/>
      <c r="E36" s="48">
        <f t="shared" si="2"/>
        <v>2.6324448831852583E-3</v>
      </c>
    </row>
    <row r="37" spans="1:5" ht="15">
      <c r="A37" s="58" t="s">
        <v>800</v>
      </c>
      <c r="B37" s="59">
        <v>51</v>
      </c>
      <c r="C37" s="60">
        <v>15120</v>
      </c>
      <c r="D37"/>
      <c r="E37" s="48">
        <f t="shared" si="2"/>
        <v>8.3909180651530104E-3</v>
      </c>
    </row>
    <row r="38" spans="1:5" ht="15">
      <c r="A38" s="58" t="s">
        <v>282</v>
      </c>
      <c r="B38" s="59">
        <v>106</v>
      </c>
      <c r="C38" s="60">
        <v>237910</v>
      </c>
      <c r="D38"/>
      <c r="E38" s="48">
        <f t="shared" si="2"/>
        <v>1.7439947351102335E-2</v>
      </c>
    </row>
    <row r="39" spans="1:5" ht="15">
      <c r="A39" s="58" t="s">
        <v>295</v>
      </c>
      <c r="B39" s="59">
        <v>781</v>
      </c>
      <c r="C39" s="60">
        <v>353730</v>
      </c>
      <c r="D39"/>
      <c r="E39" s="48">
        <f t="shared" si="2"/>
        <v>0.12849621586048043</v>
      </c>
    </row>
    <row r="40" spans="1:5" ht="15">
      <c r="A40" s="58" t="s">
        <v>325</v>
      </c>
      <c r="B40" s="59">
        <v>346</v>
      </c>
      <c r="C40" s="60">
        <v>373555</v>
      </c>
      <c r="D40"/>
      <c r="E40" s="48">
        <f t="shared" si="2"/>
        <v>5.6926620598881213E-2</v>
      </c>
    </row>
    <row r="41" spans="1:5" ht="15">
      <c r="A41" s="58" t="s">
        <v>351</v>
      </c>
      <c r="B41" s="59">
        <v>26</v>
      </c>
      <c r="C41" s="60">
        <v>82950</v>
      </c>
      <c r="D41"/>
      <c r="E41" s="48">
        <f t="shared" si="2"/>
        <v>4.2777229351760445E-3</v>
      </c>
    </row>
    <row r="42" spans="1:5" ht="15">
      <c r="A42" s="58" t="s">
        <v>1202</v>
      </c>
      <c r="B42" s="59">
        <v>4</v>
      </c>
      <c r="C42" s="60">
        <v>1000</v>
      </c>
      <c r="D42"/>
      <c r="E42" s="48">
        <f t="shared" si="2"/>
        <v>6.5811122079631457E-4</v>
      </c>
    </row>
    <row r="43" spans="1:5" ht="15">
      <c r="A43" s="58" t="s">
        <v>1208</v>
      </c>
      <c r="B43" s="59">
        <v>2</v>
      </c>
      <c r="C43" s="60">
        <v>790</v>
      </c>
      <c r="D43"/>
      <c r="E43" s="48">
        <f t="shared" si="2"/>
        <v>3.2905561039815728E-4</v>
      </c>
    </row>
    <row r="44" spans="1:5" ht="15">
      <c r="A44" s="58" t="s">
        <v>355</v>
      </c>
      <c r="B44" s="59">
        <v>91</v>
      </c>
      <c r="C44" s="60">
        <v>154525</v>
      </c>
      <c r="D44"/>
      <c r="E44" s="48">
        <f t="shared" si="2"/>
        <v>1.4972030273116157E-2</v>
      </c>
    </row>
    <row r="45" spans="1:5" ht="15">
      <c r="A45" s="58" t="s">
        <v>235</v>
      </c>
      <c r="B45" s="59">
        <v>649</v>
      </c>
      <c r="C45" s="60">
        <v>541315</v>
      </c>
      <c r="D45"/>
      <c r="E45" s="48">
        <f t="shared" si="2"/>
        <v>0.10677854557420204</v>
      </c>
    </row>
    <row r="46" spans="1:5" ht="15">
      <c r="A46" s="58" t="s">
        <v>1206</v>
      </c>
      <c r="B46" s="59">
        <v>7</v>
      </c>
      <c r="C46" s="60">
        <v>1440</v>
      </c>
      <c r="D46"/>
      <c r="E46" s="48">
        <f t="shared" si="2"/>
        <v>1.1516946363935505E-3</v>
      </c>
    </row>
    <row r="47" spans="1:5" ht="15">
      <c r="A47" s="58" t="s">
        <v>402</v>
      </c>
      <c r="B47" s="59">
        <v>336</v>
      </c>
      <c r="C47" s="60">
        <v>298020</v>
      </c>
      <c r="D47"/>
      <c r="E47" s="48">
        <f t="shared" si="2"/>
        <v>5.5281342546890426E-2</v>
      </c>
    </row>
    <row r="48" spans="1:5" ht="15">
      <c r="A48" s="58" t="s">
        <v>123</v>
      </c>
      <c r="B48" s="59">
        <v>1084</v>
      </c>
      <c r="C48" s="60">
        <v>936160</v>
      </c>
      <c r="D48"/>
      <c r="E48" s="48">
        <f t="shared" si="2"/>
        <v>0.17834814083580125</v>
      </c>
    </row>
    <row r="49" spans="1:5" ht="15">
      <c r="A49" s="58" t="s">
        <v>202</v>
      </c>
      <c r="B49" s="59">
        <v>186</v>
      </c>
      <c r="C49" s="60">
        <v>29300</v>
      </c>
      <c r="D49"/>
      <c r="E49" s="48">
        <f t="shared" si="2"/>
        <v>3.0602171767028629E-2</v>
      </c>
    </row>
    <row r="50" spans="1:5" ht="15">
      <c r="A50" s="58" t="s">
        <v>329</v>
      </c>
      <c r="B50" s="59">
        <v>262</v>
      </c>
      <c r="C50" s="60">
        <v>317075</v>
      </c>
      <c r="D50"/>
      <c r="E50" s="48">
        <f t="shared" si="2"/>
        <v>4.3106284962158604E-2</v>
      </c>
    </row>
    <row r="51" spans="1:5" ht="15">
      <c r="A51" s="58" t="s">
        <v>218</v>
      </c>
      <c r="B51" s="59">
        <v>194</v>
      </c>
      <c r="C51" s="60">
        <v>113910</v>
      </c>
      <c r="D51"/>
      <c r="E51" s="48">
        <f t="shared" si="2"/>
        <v>3.1918394208621255E-2</v>
      </c>
    </row>
    <row r="52" spans="1:5" ht="15">
      <c r="A52" s="58" t="s">
        <v>1105</v>
      </c>
      <c r="B52" s="59">
        <v>1</v>
      </c>
      <c r="C52" s="60">
        <v>295</v>
      </c>
      <c r="D52"/>
      <c r="E52" s="48">
        <f t="shared" si="2"/>
        <v>1.6452780519907864E-4</v>
      </c>
    </row>
    <row r="53" spans="1:5" ht="15">
      <c r="A53" s="58" t="s">
        <v>305</v>
      </c>
      <c r="B53" s="59">
        <v>30</v>
      </c>
      <c r="C53" s="60">
        <v>5205</v>
      </c>
      <c r="D53"/>
      <c r="E53" s="48">
        <f t="shared" si="2"/>
        <v>4.9358341559723592E-3</v>
      </c>
    </row>
    <row r="54" spans="1:5" ht="15">
      <c r="A54" s="58" t="s">
        <v>771</v>
      </c>
      <c r="B54" s="59">
        <v>225</v>
      </c>
      <c r="C54" s="60">
        <v>27445</v>
      </c>
      <c r="D54"/>
      <c r="E54" s="48">
        <f t="shared" si="2"/>
        <v>3.7018756169792694E-2</v>
      </c>
    </row>
    <row r="55" spans="1:5" ht="15">
      <c r="A55" s="61" t="s">
        <v>1231</v>
      </c>
      <c r="B55" s="62">
        <v>6078</v>
      </c>
      <c r="C55" s="63">
        <v>4954225</v>
      </c>
      <c r="D55"/>
      <c r="E55" s="50">
        <f t="shared" si="2"/>
        <v>1</v>
      </c>
    </row>
  </sheetData>
  <mergeCells count="1">
    <mergeCell ref="A8:G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J7647"/>
  <sheetViews>
    <sheetView topLeftCell="A4" zoomScaleNormal="100" workbookViewId="0">
      <selection activeCell="AN4" sqref="AN4"/>
    </sheetView>
  </sheetViews>
  <sheetFormatPr defaultColWidth="9.140625" defaultRowHeight="12.75"/>
  <cols>
    <col min="1" max="1" width="17.28515625" style="2" customWidth="1"/>
    <col min="2" max="2" width="6.7109375" style="3" customWidth="1"/>
    <col min="3" max="3" width="26.140625" style="4" bestFit="1" customWidth="1"/>
    <col min="4" max="4" width="28" style="4" customWidth="1"/>
    <col min="5" max="5" width="8.85546875" style="10" customWidth="1"/>
    <col min="6" max="7" width="8" style="10" customWidth="1"/>
    <col min="8" max="8" width="8" style="4" customWidth="1"/>
    <col min="9" max="9" width="15.140625" style="4" customWidth="1"/>
    <col min="10" max="10" width="14.42578125" style="4" customWidth="1"/>
    <col min="11" max="14" width="9.140625" style="4"/>
    <col min="15" max="15" width="10.42578125" style="4" customWidth="1"/>
    <col min="16" max="16" width="18" style="4" customWidth="1"/>
    <col min="17" max="24" width="9.140625" style="4"/>
    <col min="25" max="25" width="12.28515625" style="4" customWidth="1"/>
    <col min="26" max="27" width="12.42578125" style="1" bestFit="1" customWidth="1"/>
    <col min="28" max="28" width="14" style="1" bestFit="1" customWidth="1"/>
    <col min="29" max="32" width="12.42578125" style="1" bestFit="1" customWidth="1"/>
    <col min="33" max="33" width="14" style="1" bestFit="1" customWidth="1"/>
    <col min="34" max="34" width="14" style="28" customWidth="1"/>
    <col min="35" max="35" width="13.85546875" style="6" customWidth="1"/>
    <col min="36" max="36" width="14" style="9" customWidth="1"/>
    <col min="37" max="16384" width="9.140625" style="4"/>
  </cols>
  <sheetData>
    <row r="1" spans="1:36" ht="28.9" customHeight="1">
      <c r="E1" s="4"/>
      <c r="F1" s="4"/>
      <c r="G1" s="4"/>
      <c r="R1" s="5">
        <f t="shared" ref="R1:X1" si="0">SUBTOTAL(9,R3:R11552)</f>
        <v>908</v>
      </c>
      <c r="S1" s="5">
        <f t="shared" si="0"/>
        <v>1146</v>
      </c>
      <c r="T1" s="5">
        <f t="shared" si="0"/>
        <v>1103</v>
      </c>
      <c r="U1" s="5">
        <f t="shared" si="0"/>
        <v>584</v>
      </c>
      <c r="V1" s="5">
        <f t="shared" si="0"/>
        <v>740</v>
      </c>
      <c r="W1" s="5">
        <f t="shared" si="0"/>
        <v>1045</v>
      </c>
      <c r="X1" s="5">
        <f t="shared" si="0"/>
        <v>552</v>
      </c>
      <c r="Y1" s="5">
        <f>SUBTOTAL(9,Y3:Y3552)</f>
        <v>6078</v>
      </c>
      <c r="Z1" s="6">
        <f t="shared" ref="Z1:AG1" si="1">SUBTOTAL(9,Z3:Z11552)</f>
        <v>806580</v>
      </c>
      <c r="AA1" s="6">
        <f t="shared" si="1"/>
        <v>886820</v>
      </c>
      <c r="AB1" s="6">
        <f t="shared" si="1"/>
        <v>1006505</v>
      </c>
      <c r="AC1" s="6">
        <f t="shared" si="1"/>
        <v>485775</v>
      </c>
      <c r="AD1" s="6">
        <f t="shared" si="1"/>
        <v>724460</v>
      </c>
      <c r="AE1" s="6">
        <f t="shared" si="1"/>
        <v>895295</v>
      </c>
      <c r="AF1" s="6">
        <f t="shared" si="1"/>
        <v>148790</v>
      </c>
      <c r="AG1" s="6">
        <f t="shared" si="1"/>
        <v>4953375</v>
      </c>
      <c r="AH1" s="3"/>
      <c r="AI1" s="3"/>
      <c r="AJ1" s="3"/>
    </row>
    <row r="2" spans="1:36" ht="20.45" customHeight="1">
      <c r="E2" s="4"/>
      <c r="F2" s="4"/>
      <c r="G2" s="4"/>
      <c r="R2" s="54" t="s">
        <v>0</v>
      </c>
      <c r="S2" s="54"/>
      <c r="T2" s="54"/>
      <c r="U2" s="54"/>
      <c r="V2" s="54"/>
      <c r="W2" s="54"/>
      <c r="X2" s="54"/>
      <c r="Y2" s="54"/>
      <c r="Z2" s="55" t="s">
        <v>1</v>
      </c>
      <c r="AA2" s="55"/>
      <c r="AB2" s="55"/>
      <c r="AC2" s="55"/>
      <c r="AD2" s="55"/>
      <c r="AE2" s="55"/>
      <c r="AF2" s="55"/>
      <c r="AG2" s="55"/>
      <c r="AH2" s="7">
        <f>SUM(AH4:AH2663)</f>
        <v>6078</v>
      </c>
      <c r="AI2" s="31">
        <f>AJ2/AH2</f>
        <v>815.10776571240535</v>
      </c>
      <c r="AJ2" s="8">
        <f>SUM(AJ4:AJ2663)</f>
        <v>4954225</v>
      </c>
    </row>
    <row r="3" spans="1:36" ht="24" customHeight="1">
      <c r="A3" s="14" t="s">
        <v>2</v>
      </c>
      <c r="B3" s="14" t="s">
        <v>3</v>
      </c>
      <c r="C3" s="14" t="s">
        <v>4</v>
      </c>
      <c r="D3" s="14" t="s">
        <v>5</v>
      </c>
      <c r="E3" s="14" t="s">
        <v>6</v>
      </c>
      <c r="F3" s="14" t="s">
        <v>7</v>
      </c>
      <c r="G3" s="14" t="s">
        <v>8</v>
      </c>
      <c r="H3" s="14" t="s">
        <v>9</v>
      </c>
      <c r="I3" s="14" t="s">
        <v>10</v>
      </c>
      <c r="J3" s="14" t="s">
        <v>11</v>
      </c>
      <c r="K3" s="14" t="s">
        <v>12</v>
      </c>
      <c r="L3" s="14" t="s">
        <v>1228</v>
      </c>
      <c r="M3" s="14" t="s">
        <v>1227</v>
      </c>
      <c r="N3" s="14" t="s">
        <v>1225</v>
      </c>
      <c r="O3" s="14" t="s">
        <v>1226</v>
      </c>
      <c r="P3" s="14" t="s">
        <v>13</v>
      </c>
      <c r="Q3" s="15" t="s">
        <v>1222</v>
      </c>
      <c r="R3" s="16" t="s">
        <v>15</v>
      </c>
      <c r="S3" s="16" t="s">
        <v>16</v>
      </c>
      <c r="T3" s="16" t="s">
        <v>17</v>
      </c>
      <c r="U3" s="16" t="s">
        <v>18</v>
      </c>
      <c r="V3" s="16" t="s">
        <v>19</v>
      </c>
      <c r="W3" s="16" t="s">
        <v>20</v>
      </c>
      <c r="X3" s="16" t="s">
        <v>21</v>
      </c>
      <c r="Y3" s="17" t="s">
        <v>22</v>
      </c>
      <c r="Z3" s="18" t="s">
        <v>15</v>
      </c>
      <c r="AA3" s="18" t="s">
        <v>16</v>
      </c>
      <c r="AB3" s="18" t="s">
        <v>17</v>
      </c>
      <c r="AC3" s="18" t="s">
        <v>18</v>
      </c>
      <c r="AD3" s="18" t="s">
        <v>19</v>
      </c>
      <c r="AE3" s="18" t="s">
        <v>20</v>
      </c>
      <c r="AF3" s="18" t="s">
        <v>21</v>
      </c>
      <c r="AG3" s="19" t="s">
        <v>23</v>
      </c>
      <c r="AH3" s="20" t="s">
        <v>1224</v>
      </c>
      <c r="AI3" s="18" t="s">
        <v>14</v>
      </c>
      <c r="AJ3" s="21" t="s">
        <v>1223</v>
      </c>
    </row>
    <row r="4" spans="1:36" ht="75.75" customHeight="1">
      <c r="A4" s="22" t="str">
        <f t="shared" ref="A4:A67" si="2">IF(B4=1,E4&amp;"_"&amp;F4&amp;"_"&amp;G4,"")</f>
        <v>1007228_1A05134_1R69V</v>
      </c>
      <c r="B4" s="23">
        <f t="shared" ref="B4:B67" si="3">IF(C4=C3,0,1)</f>
        <v>1</v>
      </c>
      <c r="C4" s="24" t="str">
        <f t="shared" ref="C4:C67" si="4">E4&amp;F4&amp;G4</f>
        <v>10072281A051341R69V</v>
      </c>
      <c r="D4" s="24" t="str">
        <f t="shared" ref="D4:D67" si="5">C4&amp;H4</f>
        <v>10072281A051341R69VUNICA</v>
      </c>
      <c r="E4" s="25">
        <v>1007228</v>
      </c>
      <c r="F4" s="25" t="s">
        <v>24</v>
      </c>
      <c r="G4" s="25" t="s">
        <v>25</v>
      </c>
      <c r="H4" s="25" t="s">
        <v>26</v>
      </c>
      <c r="I4" s="25" t="s">
        <v>27</v>
      </c>
      <c r="J4" s="24" t="s">
        <v>28</v>
      </c>
      <c r="K4" s="24" t="s">
        <v>29</v>
      </c>
      <c r="L4" s="24" t="s">
        <v>1229</v>
      </c>
      <c r="M4" s="24" t="s">
        <v>30</v>
      </c>
      <c r="N4" s="24" t="s">
        <v>31</v>
      </c>
      <c r="O4" s="25" t="s">
        <v>31</v>
      </c>
      <c r="P4" s="25" t="s">
        <v>32</v>
      </c>
      <c r="Q4" s="23" t="s">
        <v>33</v>
      </c>
      <c r="R4" s="26">
        <v>0</v>
      </c>
      <c r="S4" s="26">
        <v>2</v>
      </c>
      <c r="T4" s="26">
        <v>0</v>
      </c>
      <c r="U4" s="26">
        <v>0</v>
      </c>
      <c r="V4" s="26">
        <v>3</v>
      </c>
      <c r="W4" s="26">
        <v>0</v>
      </c>
      <c r="X4" s="26">
        <v>0</v>
      </c>
      <c r="Y4" s="26">
        <f t="shared" ref="Y4:Y67" si="6">SUM(R4:X4)</f>
        <v>5</v>
      </c>
      <c r="Z4" s="27">
        <f t="shared" ref="Z4:Z67" si="7">$AI4*R4</f>
        <v>0</v>
      </c>
      <c r="AA4" s="27">
        <f t="shared" ref="AA4:AA67" si="8">$AI4*S4</f>
        <v>2900</v>
      </c>
      <c r="AB4" s="27">
        <f t="shared" ref="AB4:AB67" si="9">$AI4*T4</f>
        <v>0</v>
      </c>
      <c r="AC4" s="27">
        <f t="shared" ref="AC4:AC67" si="10">$AI4*U4</f>
        <v>0</v>
      </c>
      <c r="AD4" s="27">
        <f t="shared" ref="AD4:AD67" si="11">$AI4*V4</f>
        <v>4350</v>
      </c>
      <c r="AE4" s="27">
        <f t="shared" ref="AE4:AE67" si="12">$AI4*W4</f>
        <v>0</v>
      </c>
      <c r="AF4" s="27">
        <f t="shared" ref="AF4:AF67" si="13">$AI4*X4</f>
        <v>0</v>
      </c>
      <c r="AG4" s="27">
        <f t="shared" ref="AG4:AG67" si="14">SUM(Z4:AF4)</f>
        <v>7250</v>
      </c>
      <c r="AH4" s="29">
        <v>5</v>
      </c>
      <c r="AI4" s="32">
        <v>1450</v>
      </c>
      <c r="AJ4" s="30">
        <f>AI4*Y4</f>
        <v>7250</v>
      </c>
    </row>
    <row r="5" spans="1:36" ht="75.75" customHeight="1">
      <c r="A5" s="22" t="str">
        <f t="shared" si="2"/>
        <v>DBFI002_1A06489_1PK3V</v>
      </c>
      <c r="B5" s="23">
        <f t="shared" si="3"/>
        <v>1</v>
      </c>
      <c r="C5" s="24" t="str">
        <f t="shared" si="4"/>
        <v>DBFI0021A064891PK3V</v>
      </c>
      <c r="D5" s="24" t="str">
        <f t="shared" si="5"/>
        <v>DBFI0021A064891PK3VUNICA</v>
      </c>
      <c r="E5" s="25" t="s">
        <v>34</v>
      </c>
      <c r="F5" s="25" t="s">
        <v>35</v>
      </c>
      <c r="G5" s="25" t="s">
        <v>36</v>
      </c>
      <c r="H5" s="25" t="s">
        <v>26</v>
      </c>
      <c r="I5" s="25" t="s">
        <v>27</v>
      </c>
      <c r="J5" s="24" t="s">
        <v>37</v>
      </c>
      <c r="K5" s="24" t="s">
        <v>38</v>
      </c>
      <c r="L5" s="24" t="s">
        <v>1229</v>
      </c>
      <c r="M5" s="24" t="s">
        <v>30</v>
      </c>
      <c r="N5" s="24" t="s">
        <v>31</v>
      </c>
      <c r="O5" s="25" t="s">
        <v>31</v>
      </c>
      <c r="P5" s="25" t="s">
        <v>32</v>
      </c>
      <c r="Q5" s="23" t="s">
        <v>33</v>
      </c>
      <c r="R5" s="26">
        <v>0</v>
      </c>
      <c r="S5" s="26">
        <v>0</v>
      </c>
      <c r="T5" s="26">
        <v>0</v>
      </c>
      <c r="U5" s="26">
        <v>0</v>
      </c>
      <c r="V5" s="26">
        <v>2</v>
      </c>
      <c r="W5" s="26">
        <v>2</v>
      </c>
      <c r="X5" s="26">
        <v>0</v>
      </c>
      <c r="Y5" s="26">
        <f t="shared" si="6"/>
        <v>4</v>
      </c>
      <c r="Z5" s="27">
        <f t="shared" si="7"/>
        <v>0</v>
      </c>
      <c r="AA5" s="27">
        <f t="shared" si="8"/>
        <v>0</v>
      </c>
      <c r="AB5" s="27">
        <f t="shared" si="9"/>
        <v>0</v>
      </c>
      <c r="AC5" s="27">
        <f t="shared" si="10"/>
        <v>0</v>
      </c>
      <c r="AD5" s="27">
        <f t="shared" si="11"/>
        <v>1780</v>
      </c>
      <c r="AE5" s="27">
        <f t="shared" si="12"/>
        <v>1780</v>
      </c>
      <c r="AF5" s="27">
        <f t="shared" si="13"/>
        <v>0</v>
      </c>
      <c r="AG5" s="27">
        <f t="shared" si="14"/>
        <v>3560</v>
      </c>
      <c r="AH5" s="29">
        <v>4</v>
      </c>
      <c r="AI5" s="32">
        <v>890</v>
      </c>
      <c r="AJ5" s="30">
        <f t="shared" ref="AJ5:AJ68" si="15">AI5*Y5</f>
        <v>3560</v>
      </c>
    </row>
    <row r="6" spans="1:36" ht="75.75" customHeight="1">
      <c r="A6" s="22" t="str">
        <f t="shared" si="2"/>
        <v>1000802_DVIT3T_1W04V</v>
      </c>
      <c r="B6" s="23">
        <f t="shared" si="3"/>
        <v>1</v>
      </c>
      <c r="C6" s="24" t="str">
        <f t="shared" si="4"/>
        <v>1000802DVIT3T1W04V</v>
      </c>
      <c r="D6" s="24" t="str">
        <f t="shared" si="5"/>
        <v>1000802DVIT3T1W04VUNICA</v>
      </c>
      <c r="E6" s="25">
        <v>1000802</v>
      </c>
      <c r="F6" s="25" t="s">
        <v>39</v>
      </c>
      <c r="G6" s="25" t="s">
        <v>40</v>
      </c>
      <c r="H6" s="25" t="s">
        <v>26</v>
      </c>
      <c r="I6" s="25" t="s">
        <v>27</v>
      </c>
      <c r="J6" s="24" t="s">
        <v>28</v>
      </c>
      <c r="K6" s="24" t="s">
        <v>41</v>
      </c>
      <c r="L6" s="24" t="s">
        <v>1229</v>
      </c>
      <c r="M6" s="24" t="s">
        <v>30</v>
      </c>
      <c r="N6" s="24" t="s">
        <v>31</v>
      </c>
      <c r="O6" s="25" t="s">
        <v>31</v>
      </c>
      <c r="P6" s="25" t="s">
        <v>42</v>
      </c>
      <c r="Q6" s="23" t="s">
        <v>33</v>
      </c>
      <c r="R6" s="26">
        <v>0</v>
      </c>
      <c r="S6" s="26">
        <v>0</v>
      </c>
      <c r="T6" s="26">
        <v>1</v>
      </c>
      <c r="U6" s="26">
        <v>0</v>
      </c>
      <c r="V6" s="26">
        <v>0</v>
      </c>
      <c r="W6" s="26">
        <v>0</v>
      </c>
      <c r="X6" s="26">
        <v>0</v>
      </c>
      <c r="Y6" s="26">
        <f t="shared" si="6"/>
        <v>1</v>
      </c>
      <c r="Z6" s="27">
        <f t="shared" si="7"/>
        <v>0</v>
      </c>
      <c r="AA6" s="27">
        <f t="shared" si="8"/>
        <v>0</v>
      </c>
      <c r="AB6" s="27">
        <f t="shared" si="9"/>
        <v>1100</v>
      </c>
      <c r="AC6" s="27">
        <f t="shared" si="10"/>
        <v>0</v>
      </c>
      <c r="AD6" s="27">
        <f t="shared" si="11"/>
        <v>0</v>
      </c>
      <c r="AE6" s="27">
        <f t="shared" si="12"/>
        <v>0</v>
      </c>
      <c r="AF6" s="27">
        <f t="shared" si="13"/>
        <v>0</v>
      </c>
      <c r="AG6" s="27">
        <f t="shared" si="14"/>
        <v>1100</v>
      </c>
      <c r="AH6" s="29">
        <v>1</v>
      </c>
      <c r="AI6" s="32">
        <v>1100</v>
      </c>
      <c r="AJ6" s="30">
        <f t="shared" si="15"/>
        <v>1100</v>
      </c>
    </row>
    <row r="7" spans="1:36" ht="75.75" customHeight="1">
      <c r="A7" s="22" t="str">
        <f t="shared" si="2"/>
        <v>1000802_1A02772_1P65V</v>
      </c>
      <c r="B7" s="23">
        <f t="shared" si="3"/>
        <v>1</v>
      </c>
      <c r="C7" s="24" t="str">
        <f t="shared" si="4"/>
        <v>10008021A027721P65V</v>
      </c>
      <c r="D7" s="24" t="str">
        <f t="shared" si="5"/>
        <v>10008021A027721P65VUNICA</v>
      </c>
      <c r="E7" s="25">
        <v>1000802</v>
      </c>
      <c r="F7" s="25" t="s">
        <v>43</v>
      </c>
      <c r="G7" s="25" t="s">
        <v>44</v>
      </c>
      <c r="H7" s="25" t="s">
        <v>26</v>
      </c>
      <c r="I7" s="25" t="s">
        <v>27</v>
      </c>
      <c r="J7" s="24" t="s">
        <v>28</v>
      </c>
      <c r="K7" s="24" t="s">
        <v>41</v>
      </c>
      <c r="L7" s="24" t="s">
        <v>1229</v>
      </c>
      <c r="M7" s="24" t="s">
        <v>30</v>
      </c>
      <c r="N7" s="24" t="s">
        <v>31</v>
      </c>
      <c r="O7" s="25" t="s">
        <v>31</v>
      </c>
      <c r="P7" s="25" t="s">
        <v>42</v>
      </c>
      <c r="Q7" s="23" t="s">
        <v>33</v>
      </c>
      <c r="R7" s="26">
        <v>0</v>
      </c>
      <c r="S7" s="26">
        <v>0</v>
      </c>
      <c r="T7" s="26">
        <v>1</v>
      </c>
      <c r="U7" s="26">
        <v>0</v>
      </c>
      <c r="V7" s="26">
        <v>0</v>
      </c>
      <c r="W7" s="26">
        <v>0</v>
      </c>
      <c r="X7" s="26">
        <v>0</v>
      </c>
      <c r="Y7" s="26">
        <f t="shared" si="6"/>
        <v>1</v>
      </c>
      <c r="Z7" s="27">
        <f t="shared" si="7"/>
        <v>0</v>
      </c>
      <c r="AA7" s="27">
        <f t="shared" si="8"/>
        <v>0</v>
      </c>
      <c r="AB7" s="27">
        <f t="shared" si="9"/>
        <v>1350</v>
      </c>
      <c r="AC7" s="27">
        <f t="shared" si="10"/>
        <v>0</v>
      </c>
      <c r="AD7" s="27">
        <f t="shared" si="11"/>
        <v>0</v>
      </c>
      <c r="AE7" s="27">
        <f t="shared" si="12"/>
        <v>0</v>
      </c>
      <c r="AF7" s="27">
        <f t="shared" si="13"/>
        <v>0</v>
      </c>
      <c r="AG7" s="27">
        <f t="shared" si="14"/>
        <v>1350</v>
      </c>
      <c r="AH7" s="29">
        <v>1</v>
      </c>
      <c r="AI7" s="32">
        <v>1350</v>
      </c>
      <c r="AJ7" s="30">
        <f t="shared" si="15"/>
        <v>1350</v>
      </c>
    </row>
    <row r="8" spans="1:36" ht="75.75" customHeight="1">
      <c r="A8" s="22" t="str">
        <f t="shared" si="2"/>
        <v>DBFI050_1A02772_1PE8V</v>
      </c>
      <c r="B8" s="23">
        <f t="shared" si="3"/>
        <v>1</v>
      </c>
      <c r="C8" s="24" t="str">
        <f t="shared" si="4"/>
        <v>DBFI0501A027721PE8V</v>
      </c>
      <c r="D8" s="24" t="str">
        <f t="shared" si="5"/>
        <v>DBFI0501A027721PE8VUNICA</v>
      </c>
      <c r="E8" s="25" t="s">
        <v>45</v>
      </c>
      <c r="F8" s="25" t="s">
        <v>43</v>
      </c>
      <c r="G8" s="25" t="s">
        <v>46</v>
      </c>
      <c r="H8" s="25" t="s">
        <v>26</v>
      </c>
      <c r="I8" s="25" t="s">
        <v>27</v>
      </c>
      <c r="J8" s="24" t="s">
        <v>28</v>
      </c>
      <c r="K8" s="24" t="s">
        <v>41</v>
      </c>
      <c r="L8" s="24" t="s">
        <v>1229</v>
      </c>
      <c r="M8" s="24" t="s">
        <v>30</v>
      </c>
      <c r="N8" s="24" t="s">
        <v>31</v>
      </c>
      <c r="O8" s="25" t="s">
        <v>31</v>
      </c>
      <c r="P8" s="25" t="s">
        <v>42</v>
      </c>
      <c r="Q8" s="23" t="s">
        <v>33</v>
      </c>
      <c r="R8" s="26">
        <v>0</v>
      </c>
      <c r="S8" s="26">
        <v>0</v>
      </c>
      <c r="T8" s="26">
        <v>1</v>
      </c>
      <c r="U8" s="26">
        <v>0</v>
      </c>
      <c r="V8" s="26">
        <v>0</v>
      </c>
      <c r="W8" s="26">
        <v>0</v>
      </c>
      <c r="X8" s="26">
        <v>0</v>
      </c>
      <c r="Y8" s="26">
        <f t="shared" si="6"/>
        <v>1</v>
      </c>
      <c r="Z8" s="27">
        <f t="shared" si="7"/>
        <v>0</v>
      </c>
      <c r="AA8" s="27">
        <f t="shared" si="8"/>
        <v>0</v>
      </c>
      <c r="AB8" s="27">
        <f t="shared" si="9"/>
        <v>1290</v>
      </c>
      <c r="AC8" s="27">
        <f t="shared" si="10"/>
        <v>0</v>
      </c>
      <c r="AD8" s="27">
        <f t="shared" si="11"/>
        <v>0</v>
      </c>
      <c r="AE8" s="27">
        <f t="shared" si="12"/>
        <v>0</v>
      </c>
      <c r="AF8" s="27">
        <f t="shared" si="13"/>
        <v>0</v>
      </c>
      <c r="AG8" s="27">
        <f t="shared" si="14"/>
        <v>1290</v>
      </c>
      <c r="AH8" s="29">
        <v>1</v>
      </c>
      <c r="AI8" s="32">
        <v>1290</v>
      </c>
      <c r="AJ8" s="30">
        <f t="shared" si="15"/>
        <v>1290</v>
      </c>
    </row>
    <row r="9" spans="1:36" ht="75.75" customHeight="1">
      <c r="A9" s="22" t="str">
        <f t="shared" si="2"/>
        <v>1003017_DVIT2T_1L59V</v>
      </c>
      <c r="B9" s="23">
        <f t="shared" si="3"/>
        <v>1</v>
      </c>
      <c r="C9" s="24" t="str">
        <f t="shared" si="4"/>
        <v>1003017DVIT2T1L59V</v>
      </c>
      <c r="D9" s="24" t="str">
        <f t="shared" si="5"/>
        <v>1003017DVIT2T1L59VUNICA</v>
      </c>
      <c r="E9" s="25">
        <v>1003017</v>
      </c>
      <c r="F9" s="25" t="s">
        <v>47</v>
      </c>
      <c r="G9" s="25" t="s">
        <v>48</v>
      </c>
      <c r="H9" s="25" t="s">
        <v>26</v>
      </c>
      <c r="I9" s="25" t="s">
        <v>27</v>
      </c>
      <c r="J9" s="24" t="s">
        <v>28</v>
      </c>
      <c r="K9" s="24" t="s">
        <v>41</v>
      </c>
      <c r="L9" s="24" t="s">
        <v>1229</v>
      </c>
      <c r="M9" s="24" t="s">
        <v>30</v>
      </c>
      <c r="N9" s="24" t="s">
        <v>31</v>
      </c>
      <c r="O9" s="25" t="s">
        <v>31</v>
      </c>
      <c r="P9" s="25" t="s">
        <v>42</v>
      </c>
      <c r="Q9" s="23" t="s">
        <v>33</v>
      </c>
      <c r="R9" s="26">
        <v>0</v>
      </c>
      <c r="S9" s="26">
        <v>0</v>
      </c>
      <c r="T9" s="26">
        <v>3</v>
      </c>
      <c r="U9" s="26">
        <v>0</v>
      </c>
      <c r="V9" s="26">
        <v>0</v>
      </c>
      <c r="W9" s="26">
        <v>0</v>
      </c>
      <c r="X9" s="26">
        <v>0</v>
      </c>
      <c r="Y9" s="26">
        <f t="shared" si="6"/>
        <v>3</v>
      </c>
      <c r="Z9" s="27">
        <f t="shared" si="7"/>
        <v>0</v>
      </c>
      <c r="AA9" s="27">
        <f t="shared" si="8"/>
        <v>0</v>
      </c>
      <c r="AB9" s="27">
        <f t="shared" si="9"/>
        <v>3600</v>
      </c>
      <c r="AC9" s="27">
        <f t="shared" si="10"/>
        <v>0</v>
      </c>
      <c r="AD9" s="27">
        <f t="shared" si="11"/>
        <v>0</v>
      </c>
      <c r="AE9" s="27">
        <f t="shared" si="12"/>
        <v>0</v>
      </c>
      <c r="AF9" s="27">
        <f t="shared" si="13"/>
        <v>0</v>
      </c>
      <c r="AG9" s="27">
        <f t="shared" si="14"/>
        <v>3600</v>
      </c>
      <c r="AH9" s="29">
        <v>3</v>
      </c>
      <c r="AI9" s="32">
        <v>1200</v>
      </c>
      <c r="AJ9" s="30">
        <f t="shared" si="15"/>
        <v>3600</v>
      </c>
    </row>
    <row r="10" spans="1:36" ht="75.75" customHeight="1">
      <c r="A10" s="22" t="str">
        <f t="shared" si="2"/>
        <v>1003017_DVIT2T_1PE8V</v>
      </c>
      <c r="B10" s="23">
        <f t="shared" si="3"/>
        <v>1</v>
      </c>
      <c r="C10" s="24" t="str">
        <f t="shared" si="4"/>
        <v>1003017DVIT2T1PE8V</v>
      </c>
      <c r="D10" s="24" t="str">
        <f t="shared" si="5"/>
        <v>1003017DVIT2T1PE8VUNICA</v>
      </c>
      <c r="E10" s="25">
        <v>1003017</v>
      </c>
      <c r="F10" s="25" t="s">
        <v>47</v>
      </c>
      <c r="G10" s="25" t="s">
        <v>46</v>
      </c>
      <c r="H10" s="25" t="s">
        <v>26</v>
      </c>
      <c r="I10" s="25" t="s">
        <v>27</v>
      </c>
      <c r="J10" s="24" t="s">
        <v>28</v>
      </c>
      <c r="K10" s="24" t="s">
        <v>41</v>
      </c>
      <c r="L10" s="24" t="s">
        <v>1229</v>
      </c>
      <c r="M10" s="24" t="s">
        <v>30</v>
      </c>
      <c r="N10" s="24" t="s">
        <v>31</v>
      </c>
      <c r="O10" s="25" t="s">
        <v>31</v>
      </c>
      <c r="P10" s="25" t="s">
        <v>42</v>
      </c>
      <c r="Q10" s="23" t="s">
        <v>33</v>
      </c>
      <c r="R10" s="26">
        <v>0</v>
      </c>
      <c r="S10" s="26">
        <v>0</v>
      </c>
      <c r="T10" s="26">
        <v>1</v>
      </c>
      <c r="U10" s="26">
        <v>0</v>
      </c>
      <c r="V10" s="26">
        <v>0</v>
      </c>
      <c r="W10" s="26">
        <v>0</v>
      </c>
      <c r="X10" s="26">
        <v>0</v>
      </c>
      <c r="Y10" s="26">
        <f t="shared" si="6"/>
        <v>1</v>
      </c>
      <c r="Z10" s="27">
        <f t="shared" si="7"/>
        <v>0</v>
      </c>
      <c r="AA10" s="27">
        <f t="shared" si="8"/>
        <v>0</v>
      </c>
      <c r="AB10" s="27">
        <f t="shared" si="9"/>
        <v>1200</v>
      </c>
      <c r="AC10" s="27">
        <f t="shared" si="10"/>
        <v>0</v>
      </c>
      <c r="AD10" s="27">
        <f t="shared" si="11"/>
        <v>0</v>
      </c>
      <c r="AE10" s="27">
        <f t="shared" si="12"/>
        <v>0</v>
      </c>
      <c r="AF10" s="27">
        <f t="shared" si="13"/>
        <v>0</v>
      </c>
      <c r="AG10" s="27">
        <f t="shared" si="14"/>
        <v>1200</v>
      </c>
      <c r="AH10" s="29">
        <v>1</v>
      </c>
      <c r="AI10" s="32">
        <v>1200</v>
      </c>
      <c r="AJ10" s="30">
        <f t="shared" si="15"/>
        <v>1200</v>
      </c>
    </row>
    <row r="11" spans="1:36" ht="75.75" customHeight="1">
      <c r="A11" s="22" t="str">
        <f t="shared" si="2"/>
        <v>1003017_DVIT2T_1P65V</v>
      </c>
      <c r="B11" s="23">
        <f t="shared" si="3"/>
        <v>1</v>
      </c>
      <c r="C11" s="24" t="str">
        <f t="shared" si="4"/>
        <v>1003017DVIT2T1P65V</v>
      </c>
      <c r="D11" s="24" t="str">
        <f t="shared" si="5"/>
        <v>1003017DVIT2T1P65VUNICA</v>
      </c>
      <c r="E11" s="25">
        <v>1003017</v>
      </c>
      <c r="F11" s="25" t="s">
        <v>47</v>
      </c>
      <c r="G11" s="25" t="s">
        <v>44</v>
      </c>
      <c r="H11" s="25" t="s">
        <v>26</v>
      </c>
      <c r="I11" s="25" t="s">
        <v>27</v>
      </c>
      <c r="J11" s="24" t="s">
        <v>28</v>
      </c>
      <c r="K11" s="24" t="s">
        <v>29</v>
      </c>
      <c r="L11" s="24" t="s">
        <v>1229</v>
      </c>
      <c r="M11" s="24" t="s">
        <v>30</v>
      </c>
      <c r="N11" s="24" t="s">
        <v>31</v>
      </c>
      <c r="O11" s="25" t="s">
        <v>31</v>
      </c>
      <c r="P11" s="25" t="s">
        <v>42</v>
      </c>
      <c r="Q11" s="23" t="s">
        <v>33</v>
      </c>
      <c r="R11" s="26">
        <v>0</v>
      </c>
      <c r="S11" s="26">
        <v>0</v>
      </c>
      <c r="T11" s="26">
        <v>5</v>
      </c>
      <c r="U11" s="26">
        <v>0</v>
      </c>
      <c r="V11" s="26">
        <v>0</v>
      </c>
      <c r="W11" s="26">
        <v>0</v>
      </c>
      <c r="X11" s="26">
        <v>0</v>
      </c>
      <c r="Y11" s="26">
        <f t="shared" si="6"/>
        <v>5</v>
      </c>
      <c r="Z11" s="27">
        <f t="shared" si="7"/>
        <v>0</v>
      </c>
      <c r="AA11" s="27">
        <f t="shared" si="8"/>
        <v>0</v>
      </c>
      <c r="AB11" s="27">
        <f t="shared" si="9"/>
        <v>6000</v>
      </c>
      <c r="AC11" s="27">
        <f t="shared" si="10"/>
        <v>0</v>
      </c>
      <c r="AD11" s="27">
        <f t="shared" si="11"/>
        <v>0</v>
      </c>
      <c r="AE11" s="27">
        <f t="shared" si="12"/>
        <v>0</v>
      </c>
      <c r="AF11" s="27">
        <f t="shared" si="13"/>
        <v>0</v>
      </c>
      <c r="AG11" s="27">
        <f t="shared" si="14"/>
        <v>6000</v>
      </c>
      <c r="AH11" s="29">
        <v>5</v>
      </c>
      <c r="AI11" s="32">
        <v>1200</v>
      </c>
      <c r="AJ11" s="30">
        <f t="shared" si="15"/>
        <v>6000</v>
      </c>
    </row>
    <row r="12" spans="1:36" ht="75.75" customHeight="1">
      <c r="A12" s="22" t="str">
        <f t="shared" si="2"/>
        <v>1006877_1A05134_1R69V</v>
      </c>
      <c r="B12" s="23">
        <f t="shared" si="3"/>
        <v>1</v>
      </c>
      <c r="C12" s="24" t="str">
        <f t="shared" si="4"/>
        <v>10068771A051341R69V</v>
      </c>
      <c r="D12" s="24" t="str">
        <f t="shared" si="5"/>
        <v>10068771A051341R69VUNICA</v>
      </c>
      <c r="E12" s="25">
        <v>1006877</v>
      </c>
      <c r="F12" s="25" t="s">
        <v>24</v>
      </c>
      <c r="G12" s="25" t="s">
        <v>25</v>
      </c>
      <c r="H12" s="25" t="s">
        <v>26</v>
      </c>
      <c r="I12" s="25" t="s">
        <v>27</v>
      </c>
      <c r="J12" s="24" t="s">
        <v>28</v>
      </c>
      <c r="K12" s="24" t="s">
        <v>29</v>
      </c>
      <c r="L12" s="24" t="s">
        <v>1229</v>
      </c>
      <c r="M12" s="24" t="s">
        <v>30</v>
      </c>
      <c r="N12" s="24" t="s">
        <v>31</v>
      </c>
      <c r="O12" s="25" t="s">
        <v>31</v>
      </c>
      <c r="P12" s="25" t="s">
        <v>42</v>
      </c>
      <c r="Q12" s="23" t="s">
        <v>33</v>
      </c>
      <c r="R12" s="26">
        <v>0</v>
      </c>
      <c r="S12" s="26">
        <v>0</v>
      </c>
      <c r="T12" s="26">
        <v>0</v>
      </c>
      <c r="U12" s="26">
        <v>1</v>
      </c>
      <c r="V12" s="26">
        <v>0</v>
      </c>
      <c r="W12" s="26">
        <v>0</v>
      </c>
      <c r="X12" s="26">
        <v>0</v>
      </c>
      <c r="Y12" s="26">
        <f t="shared" si="6"/>
        <v>1</v>
      </c>
      <c r="Z12" s="27">
        <f t="shared" si="7"/>
        <v>0</v>
      </c>
      <c r="AA12" s="27">
        <f t="shared" si="8"/>
        <v>0</v>
      </c>
      <c r="AB12" s="27">
        <f t="shared" si="9"/>
        <v>0</v>
      </c>
      <c r="AC12" s="27">
        <f t="shared" si="10"/>
        <v>2400</v>
      </c>
      <c r="AD12" s="27">
        <f t="shared" si="11"/>
        <v>0</v>
      </c>
      <c r="AE12" s="27">
        <f t="shared" si="12"/>
        <v>0</v>
      </c>
      <c r="AF12" s="27">
        <f t="shared" si="13"/>
        <v>0</v>
      </c>
      <c r="AG12" s="27">
        <f t="shared" si="14"/>
        <v>2400</v>
      </c>
      <c r="AH12" s="29">
        <v>1</v>
      </c>
      <c r="AI12" s="32">
        <v>2400</v>
      </c>
      <c r="AJ12" s="30">
        <f t="shared" si="15"/>
        <v>2400</v>
      </c>
    </row>
    <row r="13" spans="1:36" ht="75.75" customHeight="1">
      <c r="A13" s="22" t="str">
        <f t="shared" si="2"/>
        <v>1006877_1A05134_1LD2V</v>
      </c>
      <c r="B13" s="23">
        <f t="shared" si="3"/>
        <v>1</v>
      </c>
      <c r="C13" s="24" t="str">
        <f t="shared" si="4"/>
        <v>10068771A051341LD2V</v>
      </c>
      <c r="D13" s="24" t="str">
        <f t="shared" si="5"/>
        <v>10068771A051341LD2VUNICA</v>
      </c>
      <c r="E13" s="25">
        <v>1006877</v>
      </c>
      <c r="F13" s="25" t="s">
        <v>24</v>
      </c>
      <c r="G13" s="25" t="s">
        <v>49</v>
      </c>
      <c r="H13" s="25" t="s">
        <v>26</v>
      </c>
      <c r="I13" s="25" t="s">
        <v>27</v>
      </c>
      <c r="J13" s="24" t="s">
        <v>37</v>
      </c>
      <c r="K13" s="24" t="s">
        <v>38</v>
      </c>
      <c r="L13" s="24" t="s">
        <v>1229</v>
      </c>
      <c r="M13" s="24" t="s">
        <v>30</v>
      </c>
      <c r="N13" s="24" t="s">
        <v>31</v>
      </c>
      <c r="O13" s="25" t="s">
        <v>31</v>
      </c>
      <c r="P13" s="25" t="s">
        <v>42</v>
      </c>
      <c r="Q13" s="23" t="s">
        <v>33</v>
      </c>
      <c r="R13" s="26">
        <v>0</v>
      </c>
      <c r="S13" s="26">
        <v>0</v>
      </c>
      <c r="T13" s="26">
        <v>2</v>
      </c>
      <c r="U13" s="26">
        <v>0</v>
      </c>
      <c r="V13" s="26">
        <v>0</v>
      </c>
      <c r="W13" s="26">
        <v>0</v>
      </c>
      <c r="X13" s="26">
        <v>0</v>
      </c>
      <c r="Y13" s="26">
        <f t="shared" si="6"/>
        <v>2</v>
      </c>
      <c r="Z13" s="27">
        <f t="shared" si="7"/>
        <v>0</v>
      </c>
      <c r="AA13" s="27">
        <f t="shared" si="8"/>
        <v>0</v>
      </c>
      <c r="AB13" s="27">
        <f t="shared" si="9"/>
        <v>4800</v>
      </c>
      <c r="AC13" s="27">
        <f t="shared" si="10"/>
        <v>0</v>
      </c>
      <c r="AD13" s="27">
        <f t="shared" si="11"/>
        <v>0</v>
      </c>
      <c r="AE13" s="27">
        <f t="shared" si="12"/>
        <v>0</v>
      </c>
      <c r="AF13" s="27">
        <f t="shared" si="13"/>
        <v>0</v>
      </c>
      <c r="AG13" s="27">
        <f t="shared" si="14"/>
        <v>4800</v>
      </c>
      <c r="AH13" s="29">
        <v>2</v>
      </c>
      <c r="AI13" s="32">
        <v>2400</v>
      </c>
      <c r="AJ13" s="30">
        <f t="shared" si="15"/>
        <v>4800</v>
      </c>
    </row>
    <row r="14" spans="1:36" ht="75.75" customHeight="1">
      <c r="A14" s="22" t="str">
        <f t="shared" si="2"/>
        <v>1007128_1A05134_1LC3V</v>
      </c>
      <c r="B14" s="23">
        <f t="shared" si="3"/>
        <v>1</v>
      </c>
      <c r="C14" s="24" t="str">
        <f t="shared" si="4"/>
        <v>10071281A051341LC3V</v>
      </c>
      <c r="D14" s="24" t="str">
        <f t="shared" si="5"/>
        <v>10071281A051341LC3VUNICA</v>
      </c>
      <c r="E14" s="25">
        <v>1007128</v>
      </c>
      <c r="F14" s="25" t="s">
        <v>24</v>
      </c>
      <c r="G14" s="25" t="s">
        <v>50</v>
      </c>
      <c r="H14" s="25" t="s">
        <v>26</v>
      </c>
      <c r="I14" s="25" t="s">
        <v>27</v>
      </c>
      <c r="J14" s="24" t="s">
        <v>37</v>
      </c>
      <c r="K14" s="24" t="s">
        <v>38</v>
      </c>
      <c r="L14" s="24" t="s">
        <v>1229</v>
      </c>
      <c r="M14" s="24" t="s">
        <v>30</v>
      </c>
      <c r="N14" s="24" t="s">
        <v>31</v>
      </c>
      <c r="O14" s="25" t="s">
        <v>31</v>
      </c>
      <c r="P14" s="25" t="s">
        <v>42</v>
      </c>
      <c r="Q14" s="23" t="s">
        <v>33</v>
      </c>
      <c r="R14" s="26">
        <v>0</v>
      </c>
      <c r="S14" s="26">
        <v>0</v>
      </c>
      <c r="T14" s="26">
        <v>0</v>
      </c>
      <c r="U14" s="26">
        <v>1</v>
      </c>
      <c r="V14" s="26">
        <v>0</v>
      </c>
      <c r="W14" s="26">
        <v>0</v>
      </c>
      <c r="X14" s="26">
        <v>0</v>
      </c>
      <c r="Y14" s="26">
        <f t="shared" si="6"/>
        <v>1</v>
      </c>
      <c r="Z14" s="27">
        <f t="shared" si="7"/>
        <v>0</v>
      </c>
      <c r="AA14" s="27">
        <f t="shared" si="8"/>
        <v>0</v>
      </c>
      <c r="AB14" s="27">
        <f t="shared" si="9"/>
        <v>0</v>
      </c>
      <c r="AC14" s="27">
        <f t="shared" si="10"/>
        <v>2200</v>
      </c>
      <c r="AD14" s="27">
        <f t="shared" si="11"/>
        <v>0</v>
      </c>
      <c r="AE14" s="27">
        <f t="shared" si="12"/>
        <v>0</v>
      </c>
      <c r="AF14" s="27">
        <f t="shared" si="13"/>
        <v>0</v>
      </c>
      <c r="AG14" s="27">
        <f t="shared" si="14"/>
        <v>2200</v>
      </c>
      <c r="AH14" s="29">
        <v>1</v>
      </c>
      <c r="AI14" s="32">
        <v>2200</v>
      </c>
      <c r="AJ14" s="30">
        <f t="shared" si="15"/>
        <v>2200</v>
      </c>
    </row>
    <row r="15" spans="1:36" ht="75.75" customHeight="1">
      <c r="A15" s="22" t="str">
        <f t="shared" si="2"/>
        <v>1007128_1A05134_1LD2V</v>
      </c>
      <c r="B15" s="23">
        <f t="shared" si="3"/>
        <v>1</v>
      </c>
      <c r="C15" s="24" t="str">
        <f t="shared" si="4"/>
        <v>10071281A051341LD2V</v>
      </c>
      <c r="D15" s="24" t="str">
        <f t="shared" si="5"/>
        <v>10071281A051341LD2VUNICA</v>
      </c>
      <c r="E15" s="25">
        <v>1007128</v>
      </c>
      <c r="F15" s="25" t="s">
        <v>24</v>
      </c>
      <c r="G15" s="25" t="s">
        <v>49</v>
      </c>
      <c r="H15" s="25" t="s">
        <v>26</v>
      </c>
      <c r="I15" s="25" t="s">
        <v>27</v>
      </c>
      <c r="J15" s="24" t="s">
        <v>37</v>
      </c>
      <c r="K15" s="24" t="s">
        <v>38</v>
      </c>
      <c r="L15" s="24" t="s">
        <v>1229</v>
      </c>
      <c r="M15" s="24" t="s">
        <v>30</v>
      </c>
      <c r="N15" s="24" t="s">
        <v>31</v>
      </c>
      <c r="O15" s="25" t="s">
        <v>31</v>
      </c>
      <c r="P15" s="25" t="s">
        <v>42</v>
      </c>
      <c r="Q15" s="23" t="s">
        <v>33</v>
      </c>
      <c r="R15" s="26">
        <v>0</v>
      </c>
      <c r="S15" s="26">
        <v>0</v>
      </c>
      <c r="T15" s="26">
        <v>1</v>
      </c>
      <c r="U15" s="26">
        <v>0</v>
      </c>
      <c r="V15" s="26">
        <v>0</v>
      </c>
      <c r="W15" s="26">
        <v>1</v>
      </c>
      <c r="X15" s="26">
        <v>0</v>
      </c>
      <c r="Y15" s="26">
        <f t="shared" si="6"/>
        <v>2</v>
      </c>
      <c r="Z15" s="27">
        <f t="shared" si="7"/>
        <v>0</v>
      </c>
      <c r="AA15" s="27">
        <f t="shared" si="8"/>
        <v>0</v>
      </c>
      <c r="AB15" s="27">
        <f t="shared" si="9"/>
        <v>2200</v>
      </c>
      <c r="AC15" s="27">
        <f t="shared" si="10"/>
        <v>0</v>
      </c>
      <c r="AD15" s="27">
        <f t="shared" si="11"/>
        <v>0</v>
      </c>
      <c r="AE15" s="27">
        <f t="shared" si="12"/>
        <v>2200</v>
      </c>
      <c r="AF15" s="27">
        <f t="shared" si="13"/>
        <v>0</v>
      </c>
      <c r="AG15" s="27">
        <f t="shared" si="14"/>
        <v>4400</v>
      </c>
      <c r="AH15" s="29">
        <v>2</v>
      </c>
      <c r="AI15" s="32">
        <v>2200</v>
      </c>
      <c r="AJ15" s="30">
        <f t="shared" si="15"/>
        <v>4400</v>
      </c>
    </row>
    <row r="16" spans="1:36" ht="75.75" customHeight="1">
      <c r="A16" s="22" t="str">
        <f t="shared" si="2"/>
        <v>1007128_1A05134_1E51V</v>
      </c>
      <c r="B16" s="23">
        <f t="shared" si="3"/>
        <v>1</v>
      </c>
      <c r="C16" s="24" t="str">
        <f t="shared" si="4"/>
        <v>10071281A051341E51V</v>
      </c>
      <c r="D16" s="24" t="str">
        <f t="shared" si="5"/>
        <v>10071281A051341E51VUNICA</v>
      </c>
      <c r="E16" s="25">
        <v>1007128</v>
      </c>
      <c r="F16" s="25" t="s">
        <v>24</v>
      </c>
      <c r="G16" s="25" t="s">
        <v>51</v>
      </c>
      <c r="H16" s="25" t="s">
        <v>26</v>
      </c>
      <c r="I16" s="25" t="s">
        <v>27</v>
      </c>
      <c r="J16" s="24" t="s">
        <v>37</v>
      </c>
      <c r="K16" s="24" t="s">
        <v>38</v>
      </c>
      <c r="L16" s="24" t="s">
        <v>1229</v>
      </c>
      <c r="M16" s="24" t="s">
        <v>30</v>
      </c>
      <c r="N16" s="24" t="s">
        <v>31</v>
      </c>
      <c r="O16" s="25" t="s">
        <v>31</v>
      </c>
      <c r="P16" s="25" t="s">
        <v>42</v>
      </c>
      <c r="Q16" s="23" t="s">
        <v>33</v>
      </c>
      <c r="R16" s="26">
        <v>0</v>
      </c>
      <c r="S16" s="26">
        <v>0</v>
      </c>
      <c r="T16" s="26">
        <v>0</v>
      </c>
      <c r="U16" s="26">
        <v>0</v>
      </c>
      <c r="V16" s="26">
        <v>0</v>
      </c>
      <c r="W16" s="26">
        <v>1</v>
      </c>
      <c r="X16" s="26">
        <v>0</v>
      </c>
      <c r="Y16" s="26">
        <f t="shared" si="6"/>
        <v>1</v>
      </c>
      <c r="Z16" s="27">
        <f t="shared" si="7"/>
        <v>0</v>
      </c>
      <c r="AA16" s="27">
        <f t="shared" si="8"/>
        <v>0</v>
      </c>
      <c r="AB16" s="27">
        <f t="shared" si="9"/>
        <v>0</v>
      </c>
      <c r="AC16" s="27">
        <f t="shared" si="10"/>
        <v>0</v>
      </c>
      <c r="AD16" s="27">
        <f t="shared" si="11"/>
        <v>0</v>
      </c>
      <c r="AE16" s="27">
        <f t="shared" si="12"/>
        <v>2200</v>
      </c>
      <c r="AF16" s="27">
        <f t="shared" si="13"/>
        <v>0</v>
      </c>
      <c r="AG16" s="27">
        <f t="shared" si="14"/>
        <v>2200</v>
      </c>
      <c r="AH16" s="29">
        <v>1</v>
      </c>
      <c r="AI16" s="32">
        <v>2200</v>
      </c>
      <c r="AJ16" s="30">
        <f t="shared" si="15"/>
        <v>2200</v>
      </c>
    </row>
    <row r="17" spans="1:36" ht="75.75" customHeight="1">
      <c r="A17" s="22" t="str">
        <f t="shared" si="2"/>
        <v>1007129_1A05134_1LC3V</v>
      </c>
      <c r="B17" s="23">
        <f t="shared" si="3"/>
        <v>1</v>
      </c>
      <c r="C17" s="24" t="str">
        <f t="shared" si="4"/>
        <v>10071291A051341LC3V</v>
      </c>
      <c r="D17" s="24" t="str">
        <f t="shared" si="5"/>
        <v>10071291A051341LC3VUNICA</v>
      </c>
      <c r="E17" s="25">
        <v>1007129</v>
      </c>
      <c r="F17" s="25" t="s">
        <v>24</v>
      </c>
      <c r="G17" s="25" t="s">
        <v>50</v>
      </c>
      <c r="H17" s="25" t="s">
        <v>26</v>
      </c>
      <c r="I17" s="25" t="s">
        <v>27</v>
      </c>
      <c r="J17" s="24" t="s">
        <v>37</v>
      </c>
      <c r="K17" s="24" t="s">
        <v>38</v>
      </c>
      <c r="L17" s="24" t="s">
        <v>1229</v>
      </c>
      <c r="M17" s="24" t="s">
        <v>30</v>
      </c>
      <c r="N17" s="24" t="s">
        <v>31</v>
      </c>
      <c r="O17" s="25" t="s">
        <v>31</v>
      </c>
      <c r="P17" s="25" t="s">
        <v>42</v>
      </c>
      <c r="Q17" s="23" t="s">
        <v>33</v>
      </c>
      <c r="R17" s="26">
        <v>0</v>
      </c>
      <c r="S17" s="26">
        <v>0</v>
      </c>
      <c r="T17" s="26">
        <v>3</v>
      </c>
      <c r="U17" s="26">
        <v>1</v>
      </c>
      <c r="V17" s="26">
        <v>0</v>
      </c>
      <c r="W17" s="26">
        <v>5</v>
      </c>
      <c r="X17" s="26">
        <v>0</v>
      </c>
      <c r="Y17" s="26">
        <f t="shared" si="6"/>
        <v>9</v>
      </c>
      <c r="Z17" s="27">
        <f t="shared" si="7"/>
        <v>0</v>
      </c>
      <c r="AA17" s="27">
        <f t="shared" si="8"/>
        <v>0</v>
      </c>
      <c r="AB17" s="27">
        <f t="shared" si="9"/>
        <v>5850</v>
      </c>
      <c r="AC17" s="27">
        <f t="shared" si="10"/>
        <v>1950</v>
      </c>
      <c r="AD17" s="27">
        <f t="shared" si="11"/>
        <v>0</v>
      </c>
      <c r="AE17" s="27">
        <f t="shared" si="12"/>
        <v>9750</v>
      </c>
      <c r="AF17" s="27">
        <f t="shared" si="13"/>
        <v>0</v>
      </c>
      <c r="AG17" s="27">
        <f t="shared" si="14"/>
        <v>17550</v>
      </c>
      <c r="AH17" s="29">
        <v>9</v>
      </c>
      <c r="AI17" s="32">
        <v>1950</v>
      </c>
      <c r="AJ17" s="30">
        <f t="shared" si="15"/>
        <v>17550</v>
      </c>
    </row>
    <row r="18" spans="1:36" ht="75.75" customHeight="1">
      <c r="A18" s="22" t="str">
        <f t="shared" si="2"/>
        <v>1011178_1A08186_1PF5V</v>
      </c>
      <c r="B18" s="23">
        <f t="shared" si="3"/>
        <v>1</v>
      </c>
      <c r="C18" s="24" t="str">
        <f t="shared" si="4"/>
        <v>10111781A081861PF5V</v>
      </c>
      <c r="D18" s="24" t="str">
        <f t="shared" si="5"/>
        <v>10111781A081861PF5VUNICA</v>
      </c>
      <c r="E18" s="25">
        <v>1011178</v>
      </c>
      <c r="F18" s="25" t="s">
        <v>52</v>
      </c>
      <c r="G18" s="25" t="s">
        <v>53</v>
      </c>
      <c r="H18" s="25" t="s">
        <v>26</v>
      </c>
      <c r="I18" s="25" t="s">
        <v>27</v>
      </c>
      <c r="J18" s="24" t="s">
        <v>54</v>
      </c>
      <c r="K18" s="24" t="s">
        <v>55</v>
      </c>
      <c r="L18" s="24" t="s">
        <v>1229</v>
      </c>
      <c r="M18" s="24" t="s">
        <v>30</v>
      </c>
      <c r="N18" s="24" t="s">
        <v>31</v>
      </c>
      <c r="O18" s="25" t="s">
        <v>31</v>
      </c>
      <c r="P18" s="25" t="s">
        <v>42</v>
      </c>
      <c r="Q18" s="23" t="s">
        <v>33</v>
      </c>
      <c r="R18" s="26">
        <v>0</v>
      </c>
      <c r="S18" s="26">
        <v>11</v>
      </c>
      <c r="T18" s="26">
        <v>10</v>
      </c>
      <c r="U18" s="26">
        <v>4</v>
      </c>
      <c r="V18" s="26">
        <v>3</v>
      </c>
      <c r="W18" s="26">
        <v>8</v>
      </c>
      <c r="X18" s="26">
        <v>0</v>
      </c>
      <c r="Y18" s="26">
        <f t="shared" si="6"/>
        <v>36</v>
      </c>
      <c r="Z18" s="27">
        <f t="shared" si="7"/>
        <v>0</v>
      </c>
      <c r="AA18" s="27">
        <f t="shared" si="8"/>
        <v>27500</v>
      </c>
      <c r="AB18" s="27">
        <f t="shared" si="9"/>
        <v>25000</v>
      </c>
      <c r="AC18" s="27">
        <f t="shared" si="10"/>
        <v>10000</v>
      </c>
      <c r="AD18" s="27">
        <f t="shared" si="11"/>
        <v>7500</v>
      </c>
      <c r="AE18" s="27">
        <f t="shared" si="12"/>
        <v>20000</v>
      </c>
      <c r="AF18" s="27">
        <f t="shared" si="13"/>
        <v>0</v>
      </c>
      <c r="AG18" s="27">
        <f t="shared" si="14"/>
        <v>90000</v>
      </c>
      <c r="AH18" s="29">
        <v>36</v>
      </c>
      <c r="AI18" s="32">
        <v>2500</v>
      </c>
      <c r="AJ18" s="30">
        <f t="shared" si="15"/>
        <v>90000</v>
      </c>
    </row>
    <row r="19" spans="1:36" ht="75.75" customHeight="1">
      <c r="A19" s="22" t="str">
        <f t="shared" si="2"/>
        <v>DBFH822_D2NTRT_DNMOV</v>
      </c>
      <c r="B19" s="23">
        <f t="shared" si="3"/>
        <v>1</v>
      </c>
      <c r="C19" s="24" t="str">
        <f t="shared" si="4"/>
        <v>DBFH822D2NTRTDNMOV</v>
      </c>
      <c r="D19" s="24" t="str">
        <f t="shared" si="5"/>
        <v>DBFH822D2NTRTDNMOVUNICA</v>
      </c>
      <c r="E19" s="25" t="s">
        <v>56</v>
      </c>
      <c r="F19" s="25" t="s">
        <v>57</v>
      </c>
      <c r="G19" s="25" t="s">
        <v>58</v>
      </c>
      <c r="H19" s="25" t="s">
        <v>26</v>
      </c>
      <c r="I19" s="25" t="s">
        <v>27</v>
      </c>
      <c r="J19" s="24" t="s">
        <v>59</v>
      </c>
      <c r="K19" s="24" t="s">
        <v>60</v>
      </c>
      <c r="L19" s="24" t="s">
        <v>1229</v>
      </c>
      <c r="M19" s="24" t="s">
        <v>30</v>
      </c>
      <c r="N19" s="24" t="s">
        <v>31</v>
      </c>
      <c r="O19" s="25" t="s">
        <v>31</v>
      </c>
      <c r="P19" s="25" t="s">
        <v>42</v>
      </c>
      <c r="Q19" s="23" t="s">
        <v>33</v>
      </c>
      <c r="R19" s="26">
        <v>0</v>
      </c>
      <c r="S19" s="26">
        <v>0</v>
      </c>
      <c r="T19" s="26">
        <v>3</v>
      </c>
      <c r="U19" s="26">
        <v>0</v>
      </c>
      <c r="V19" s="26">
        <v>0</v>
      </c>
      <c r="W19" s="26">
        <v>0</v>
      </c>
      <c r="X19" s="26">
        <v>1</v>
      </c>
      <c r="Y19" s="26">
        <f t="shared" si="6"/>
        <v>4</v>
      </c>
      <c r="Z19" s="27">
        <f t="shared" si="7"/>
        <v>0</v>
      </c>
      <c r="AA19" s="27">
        <f t="shared" si="8"/>
        <v>0</v>
      </c>
      <c r="AB19" s="27">
        <f t="shared" si="9"/>
        <v>5550</v>
      </c>
      <c r="AC19" s="27">
        <f t="shared" si="10"/>
        <v>0</v>
      </c>
      <c r="AD19" s="27">
        <f t="shared" si="11"/>
        <v>0</v>
      </c>
      <c r="AE19" s="27">
        <f t="shared" si="12"/>
        <v>0</v>
      </c>
      <c r="AF19" s="27">
        <f t="shared" si="13"/>
        <v>1850</v>
      </c>
      <c r="AG19" s="27">
        <f t="shared" si="14"/>
        <v>7400</v>
      </c>
      <c r="AH19" s="29">
        <v>4</v>
      </c>
      <c r="AI19" s="32">
        <v>1850</v>
      </c>
      <c r="AJ19" s="30">
        <f t="shared" si="15"/>
        <v>7400</v>
      </c>
    </row>
    <row r="20" spans="1:36" ht="75.75" customHeight="1">
      <c r="A20" s="22" t="str">
        <f t="shared" si="2"/>
        <v>DBFH822_D2NTRT_6W17V</v>
      </c>
      <c r="B20" s="23">
        <f t="shared" si="3"/>
        <v>1</v>
      </c>
      <c r="C20" s="24" t="str">
        <f t="shared" si="4"/>
        <v>DBFH822D2NTRT6W17V</v>
      </c>
      <c r="D20" s="24" t="str">
        <f t="shared" si="5"/>
        <v>DBFH822D2NTRT6W17VUNICA</v>
      </c>
      <c r="E20" s="25" t="s">
        <v>56</v>
      </c>
      <c r="F20" s="25" t="s">
        <v>57</v>
      </c>
      <c r="G20" s="25" t="s">
        <v>61</v>
      </c>
      <c r="H20" s="25" t="s">
        <v>26</v>
      </c>
      <c r="I20" s="25" t="s">
        <v>27</v>
      </c>
      <c r="J20" s="24" t="s">
        <v>59</v>
      </c>
      <c r="K20" s="24" t="s">
        <v>60</v>
      </c>
      <c r="L20" s="24" t="s">
        <v>1229</v>
      </c>
      <c r="M20" s="24" t="s">
        <v>30</v>
      </c>
      <c r="N20" s="24" t="s">
        <v>31</v>
      </c>
      <c r="O20" s="25" t="s">
        <v>31</v>
      </c>
      <c r="P20" s="25" t="s">
        <v>42</v>
      </c>
      <c r="Q20" s="23" t="s">
        <v>33</v>
      </c>
      <c r="R20" s="26">
        <v>0</v>
      </c>
      <c r="S20" s="26">
        <v>0</v>
      </c>
      <c r="T20" s="26">
        <v>2</v>
      </c>
      <c r="U20" s="26">
        <v>0</v>
      </c>
      <c r="V20" s="26">
        <v>0</v>
      </c>
      <c r="W20" s="26">
        <v>0</v>
      </c>
      <c r="X20" s="26">
        <v>0</v>
      </c>
      <c r="Y20" s="26">
        <f t="shared" si="6"/>
        <v>2</v>
      </c>
      <c r="Z20" s="27">
        <f t="shared" si="7"/>
        <v>0</v>
      </c>
      <c r="AA20" s="27">
        <f t="shared" si="8"/>
        <v>0</v>
      </c>
      <c r="AB20" s="27">
        <f t="shared" si="9"/>
        <v>3700</v>
      </c>
      <c r="AC20" s="27">
        <f t="shared" si="10"/>
        <v>0</v>
      </c>
      <c r="AD20" s="27">
        <f t="shared" si="11"/>
        <v>0</v>
      </c>
      <c r="AE20" s="27">
        <f t="shared" si="12"/>
        <v>0</v>
      </c>
      <c r="AF20" s="27">
        <f t="shared" si="13"/>
        <v>0</v>
      </c>
      <c r="AG20" s="27">
        <f t="shared" si="14"/>
        <v>3700</v>
      </c>
      <c r="AH20" s="29">
        <v>2</v>
      </c>
      <c r="AI20" s="32">
        <v>1850</v>
      </c>
      <c r="AJ20" s="30">
        <f t="shared" si="15"/>
        <v>3700</v>
      </c>
    </row>
    <row r="21" spans="1:36" ht="75.75" customHeight="1">
      <c r="A21" s="22" t="str">
        <f t="shared" si="2"/>
        <v>1003465_1A02152_1K26V</v>
      </c>
      <c r="B21" s="23">
        <f t="shared" si="3"/>
        <v>1</v>
      </c>
      <c r="C21" s="24" t="str">
        <f t="shared" si="4"/>
        <v>10034651A021521K26V</v>
      </c>
      <c r="D21" s="24" t="str">
        <f t="shared" si="5"/>
        <v>10034651A021521K26VUNICA</v>
      </c>
      <c r="E21" s="25">
        <v>1003465</v>
      </c>
      <c r="F21" s="25" t="s">
        <v>62</v>
      </c>
      <c r="G21" s="25" t="s">
        <v>63</v>
      </c>
      <c r="H21" s="25" t="s">
        <v>26</v>
      </c>
      <c r="I21" s="25" t="s">
        <v>27</v>
      </c>
      <c r="J21" s="24" t="s">
        <v>28</v>
      </c>
      <c r="K21" s="24" t="s">
        <v>64</v>
      </c>
      <c r="L21" s="24" t="s">
        <v>1229</v>
      </c>
      <c r="M21" s="24" t="s">
        <v>30</v>
      </c>
      <c r="N21" s="24" t="s">
        <v>31</v>
      </c>
      <c r="O21" s="25" t="s">
        <v>31</v>
      </c>
      <c r="P21" s="25" t="s">
        <v>42</v>
      </c>
      <c r="Q21" s="23" t="s">
        <v>65</v>
      </c>
      <c r="R21" s="26">
        <v>0</v>
      </c>
      <c r="S21" s="26">
        <v>0</v>
      </c>
      <c r="T21" s="26">
        <v>2</v>
      </c>
      <c r="U21" s="26">
        <v>0</v>
      </c>
      <c r="V21" s="26">
        <v>0</v>
      </c>
      <c r="W21" s="26">
        <v>0</v>
      </c>
      <c r="X21" s="26">
        <v>0</v>
      </c>
      <c r="Y21" s="26">
        <f t="shared" si="6"/>
        <v>2</v>
      </c>
      <c r="Z21" s="27">
        <f t="shared" si="7"/>
        <v>0</v>
      </c>
      <c r="AA21" s="27">
        <f t="shared" si="8"/>
        <v>0</v>
      </c>
      <c r="AB21" s="27">
        <f t="shared" si="9"/>
        <v>2100</v>
      </c>
      <c r="AC21" s="27">
        <f t="shared" si="10"/>
        <v>0</v>
      </c>
      <c r="AD21" s="27">
        <f t="shared" si="11"/>
        <v>0</v>
      </c>
      <c r="AE21" s="27">
        <f t="shared" si="12"/>
        <v>0</v>
      </c>
      <c r="AF21" s="27">
        <f t="shared" si="13"/>
        <v>0</v>
      </c>
      <c r="AG21" s="27">
        <f t="shared" si="14"/>
        <v>2100</v>
      </c>
      <c r="AH21" s="29">
        <v>2</v>
      </c>
      <c r="AI21" s="32">
        <v>1050</v>
      </c>
      <c r="AJ21" s="30">
        <f t="shared" si="15"/>
        <v>2100</v>
      </c>
    </row>
    <row r="22" spans="1:36" ht="75.75" customHeight="1">
      <c r="A22" s="22" t="str">
        <f t="shared" si="2"/>
        <v>1010186_1A08263_2KA1P</v>
      </c>
      <c r="B22" s="23">
        <f t="shared" si="3"/>
        <v>1</v>
      </c>
      <c r="C22" s="24" t="str">
        <f t="shared" si="4"/>
        <v>10101861A082632KA1P</v>
      </c>
      <c r="D22" s="24" t="str">
        <f t="shared" si="5"/>
        <v>10101861A082632KA1PUNICA</v>
      </c>
      <c r="E22" s="25">
        <v>1010186</v>
      </c>
      <c r="F22" s="25" t="s">
        <v>66</v>
      </c>
      <c r="G22" s="25" t="s">
        <v>67</v>
      </c>
      <c r="H22" s="25" t="s">
        <v>26</v>
      </c>
      <c r="I22" s="25" t="s">
        <v>27</v>
      </c>
      <c r="J22" s="24" t="s">
        <v>54</v>
      </c>
      <c r="K22" s="24" t="s">
        <v>55</v>
      </c>
      <c r="L22" s="24" t="s">
        <v>1229</v>
      </c>
      <c r="M22" s="24" t="s">
        <v>30</v>
      </c>
      <c r="N22" s="24" t="s">
        <v>31</v>
      </c>
      <c r="O22" s="25" t="s">
        <v>31</v>
      </c>
      <c r="P22" s="25" t="s">
        <v>68</v>
      </c>
      <c r="Q22" s="23" t="s">
        <v>33</v>
      </c>
      <c r="R22" s="26">
        <v>0</v>
      </c>
      <c r="S22" s="26">
        <v>0</v>
      </c>
      <c r="T22" s="26">
        <v>2</v>
      </c>
      <c r="U22" s="26">
        <v>3</v>
      </c>
      <c r="V22" s="26">
        <v>0</v>
      </c>
      <c r="W22" s="26">
        <v>2</v>
      </c>
      <c r="X22" s="26">
        <v>0</v>
      </c>
      <c r="Y22" s="26">
        <f t="shared" si="6"/>
        <v>7</v>
      </c>
      <c r="Z22" s="27">
        <f t="shared" si="7"/>
        <v>0</v>
      </c>
      <c r="AA22" s="27">
        <f t="shared" si="8"/>
        <v>0</v>
      </c>
      <c r="AB22" s="27">
        <f t="shared" si="9"/>
        <v>2500</v>
      </c>
      <c r="AC22" s="27">
        <f t="shared" si="10"/>
        <v>3750</v>
      </c>
      <c r="AD22" s="27">
        <f t="shared" si="11"/>
        <v>0</v>
      </c>
      <c r="AE22" s="27">
        <f t="shared" si="12"/>
        <v>2500</v>
      </c>
      <c r="AF22" s="27">
        <f t="shared" si="13"/>
        <v>0</v>
      </c>
      <c r="AG22" s="27">
        <f t="shared" si="14"/>
        <v>8750</v>
      </c>
      <c r="AH22" s="29">
        <v>7</v>
      </c>
      <c r="AI22" s="32">
        <v>1250</v>
      </c>
      <c r="AJ22" s="30">
        <f t="shared" si="15"/>
        <v>8750</v>
      </c>
    </row>
    <row r="23" spans="1:36" ht="75.75" customHeight="1">
      <c r="A23" s="22" t="str">
        <f t="shared" si="2"/>
        <v>DBFH818_1A10067_6BE8V</v>
      </c>
      <c r="B23" s="23">
        <f t="shared" si="3"/>
        <v>1</v>
      </c>
      <c r="C23" s="24" t="str">
        <f t="shared" si="4"/>
        <v>DBFH8181A100676BE8V</v>
      </c>
      <c r="D23" s="24" t="str">
        <f t="shared" si="5"/>
        <v>DBFH8181A100676BE8VUNICA</v>
      </c>
      <c r="E23" s="25" t="s">
        <v>69</v>
      </c>
      <c r="F23" s="25" t="s">
        <v>70</v>
      </c>
      <c r="G23" s="25" t="s">
        <v>71</v>
      </c>
      <c r="H23" s="25" t="s">
        <v>26</v>
      </c>
      <c r="I23" s="25" t="s">
        <v>27</v>
      </c>
      <c r="J23" s="24" t="s">
        <v>59</v>
      </c>
      <c r="K23" s="24" t="s">
        <v>60</v>
      </c>
      <c r="L23" s="24" t="s">
        <v>1229</v>
      </c>
      <c r="M23" s="24" t="s">
        <v>30</v>
      </c>
      <c r="N23" s="24" t="s">
        <v>31</v>
      </c>
      <c r="O23" s="25" t="s">
        <v>31</v>
      </c>
      <c r="P23" s="25" t="s">
        <v>68</v>
      </c>
      <c r="Q23" s="23" t="s">
        <v>33</v>
      </c>
      <c r="R23" s="26">
        <v>0</v>
      </c>
      <c r="S23" s="26">
        <v>0</v>
      </c>
      <c r="T23" s="26">
        <v>4</v>
      </c>
      <c r="U23" s="26">
        <v>0</v>
      </c>
      <c r="V23" s="26">
        <v>0</v>
      </c>
      <c r="W23" s="26">
        <v>0</v>
      </c>
      <c r="X23" s="26">
        <v>0</v>
      </c>
      <c r="Y23" s="26">
        <f t="shared" si="6"/>
        <v>4</v>
      </c>
      <c r="Z23" s="27">
        <f t="shared" si="7"/>
        <v>0</v>
      </c>
      <c r="AA23" s="27">
        <f t="shared" si="8"/>
        <v>0</v>
      </c>
      <c r="AB23" s="27">
        <f t="shared" si="9"/>
        <v>3980</v>
      </c>
      <c r="AC23" s="27">
        <f t="shared" si="10"/>
        <v>0</v>
      </c>
      <c r="AD23" s="27">
        <f t="shared" si="11"/>
        <v>0</v>
      </c>
      <c r="AE23" s="27">
        <f t="shared" si="12"/>
        <v>0</v>
      </c>
      <c r="AF23" s="27">
        <f t="shared" si="13"/>
        <v>0</v>
      </c>
      <c r="AG23" s="27">
        <f t="shared" si="14"/>
        <v>3980</v>
      </c>
      <c r="AH23" s="29">
        <v>4</v>
      </c>
      <c r="AI23" s="32">
        <v>995</v>
      </c>
      <c r="AJ23" s="30">
        <f t="shared" si="15"/>
        <v>3980</v>
      </c>
    </row>
    <row r="24" spans="1:36">
      <c r="A24" s="22" t="str">
        <f t="shared" si="2"/>
        <v>DCDD442_DVT2_KNJP</v>
      </c>
      <c r="B24" s="23">
        <f t="shared" si="3"/>
        <v>1</v>
      </c>
      <c r="C24" s="24" t="str">
        <f t="shared" si="4"/>
        <v>DCDD442DVT2KNJP</v>
      </c>
      <c r="D24" s="24" t="str">
        <f t="shared" si="5"/>
        <v>DCDD442DVT2KNJP070</v>
      </c>
      <c r="E24" s="25" t="s">
        <v>72</v>
      </c>
      <c r="F24" s="25" t="s">
        <v>73</v>
      </c>
      <c r="G24" s="25" t="s">
        <v>74</v>
      </c>
      <c r="H24" s="25" t="s">
        <v>75</v>
      </c>
      <c r="I24" s="25" t="s">
        <v>27</v>
      </c>
      <c r="J24" s="24" t="s">
        <v>28</v>
      </c>
      <c r="K24" s="24" t="s">
        <v>76</v>
      </c>
      <c r="L24" s="24" t="s">
        <v>1229</v>
      </c>
      <c r="M24" s="24" t="s">
        <v>30</v>
      </c>
      <c r="N24" s="24" t="s">
        <v>77</v>
      </c>
      <c r="O24" s="25" t="s">
        <v>77</v>
      </c>
      <c r="P24" s="25" t="s">
        <v>77</v>
      </c>
      <c r="Q24" s="23" t="s">
        <v>33</v>
      </c>
      <c r="R24" s="26">
        <v>0</v>
      </c>
      <c r="S24" s="26">
        <v>0</v>
      </c>
      <c r="T24" s="26">
        <v>0</v>
      </c>
      <c r="U24" s="26">
        <v>0</v>
      </c>
      <c r="V24" s="26">
        <v>0</v>
      </c>
      <c r="W24" s="26">
        <v>1</v>
      </c>
      <c r="X24" s="26">
        <v>0</v>
      </c>
      <c r="Y24" s="26">
        <f t="shared" si="6"/>
        <v>1</v>
      </c>
      <c r="Z24" s="27">
        <f t="shared" si="7"/>
        <v>0</v>
      </c>
      <c r="AA24" s="27">
        <f t="shared" si="8"/>
        <v>0</v>
      </c>
      <c r="AB24" s="27">
        <f t="shared" si="9"/>
        <v>0</v>
      </c>
      <c r="AC24" s="27">
        <f t="shared" si="10"/>
        <v>0</v>
      </c>
      <c r="AD24" s="27">
        <f t="shared" si="11"/>
        <v>0</v>
      </c>
      <c r="AE24" s="27">
        <f t="shared" si="12"/>
        <v>320</v>
      </c>
      <c r="AF24" s="27">
        <f t="shared" si="13"/>
        <v>0</v>
      </c>
      <c r="AG24" s="27">
        <f t="shared" si="14"/>
        <v>320</v>
      </c>
      <c r="AH24" s="29">
        <v>1</v>
      </c>
      <c r="AI24" s="32">
        <v>320</v>
      </c>
      <c r="AJ24" s="30">
        <f t="shared" si="15"/>
        <v>320</v>
      </c>
    </row>
    <row r="25" spans="1:36">
      <c r="A25" s="22" t="str">
        <f t="shared" si="2"/>
        <v/>
      </c>
      <c r="B25" s="23">
        <f t="shared" si="3"/>
        <v>0</v>
      </c>
      <c r="C25" s="24" t="str">
        <f t="shared" si="4"/>
        <v>DCDD442DVT2KNJP</v>
      </c>
      <c r="D25" s="24" t="str">
        <f t="shared" si="5"/>
        <v>DCDD442DVT2KNJP075</v>
      </c>
      <c r="E25" s="25" t="s">
        <v>72</v>
      </c>
      <c r="F25" s="25" t="s">
        <v>73</v>
      </c>
      <c r="G25" s="25" t="s">
        <v>74</v>
      </c>
      <c r="H25" s="25" t="s">
        <v>78</v>
      </c>
      <c r="I25" s="25" t="s">
        <v>27</v>
      </c>
      <c r="J25" s="24" t="s">
        <v>28</v>
      </c>
      <c r="K25" s="24" t="s">
        <v>76</v>
      </c>
      <c r="L25" s="24" t="s">
        <v>1229</v>
      </c>
      <c r="M25" s="24" t="s">
        <v>30</v>
      </c>
      <c r="N25" s="24" t="s">
        <v>77</v>
      </c>
      <c r="O25" s="25" t="s">
        <v>77</v>
      </c>
      <c r="P25" s="25" t="s">
        <v>77</v>
      </c>
      <c r="Q25" s="23" t="s">
        <v>33</v>
      </c>
      <c r="R25" s="26">
        <v>0</v>
      </c>
      <c r="S25" s="26">
        <v>14</v>
      </c>
      <c r="T25" s="26">
        <v>3</v>
      </c>
      <c r="U25" s="26">
        <v>3</v>
      </c>
      <c r="V25" s="26">
        <v>2</v>
      </c>
      <c r="W25" s="26">
        <v>4</v>
      </c>
      <c r="X25" s="26">
        <v>0</v>
      </c>
      <c r="Y25" s="26">
        <f t="shared" si="6"/>
        <v>26</v>
      </c>
      <c r="Z25" s="27">
        <f t="shared" si="7"/>
        <v>0</v>
      </c>
      <c r="AA25" s="27">
        <f t="shared" si="8"/>
        <v>4480</v>
      </c>
      <c r="AB25" s="27">
        <f t="shared" si="9"/>
        <v>960</v>
      </c>
      <c r="AC25" s="27">
        <f t="shared" si="10"/>
        <v>960</v>
      </c>
      <c r="AD25" s="27">
        <f t="shared" si="11"/>
        <v>640</v>
      </c>
      <c r="AE25" s="27">
        <f t="shared" si="12"/>
        <v>1280</v>
      </c>
      <c r="AF25" s="27">
        <f t="shared" si="13"/>
        <v>0</v>
      </c>
      <c r="AG25" s="27">
        <f t="shared" si="14"/>
        <v>8320</v>
      </c>
      <c r="AH25" s="29">
        <v>26</v>
      </c>
      <c r="AI25" s="32">
        <v>320</v>
      </c>
      <c r="AJ25" s="30">
        <f t="shared" si="15"/>
        <v>8320</v>
      </c>
    </row>
    <row r="26" spans="1:36">
      <c r="A26" s="22" t="str">
        <f t="shared" si="2"/>
        <v/>
      </c>
      <c r="B26" s="23">
        <f t="shared" si="3"/>
        <v>0</v>
      </c>
      <c r="C26" s="24" t="str">
        <f t="shared" si="4"/>
        <v>DCDD442DVT2KNJP</v>
      </c>
      <c r="D26" s="24" t="str">
        <f t="shared" si="5"/>
        <v>DCDD442DVT2KNJP080</v>
      </c>
      <c r="E26" s="25" t="s">
        <v>72</v>
      </c>
      <c r="F26" s="25" t="s">
        <v>73</v>
      </c>
      <c r="G26" s="25" t="s">
        <v>74</v>
      </c>
      <c r="H26" s="25" t="s">
        <v>79</v>
      </c>
      <c r="I26" s="25" t="s">
        <v>27</v>
      </c>
      <c r="J26" s="24" t="s">
        <v>28</v>
      </c>
      <c r="K26" s="24" t="s">
        <v>76</v>
      </c>
      <c r="L26" s="24" t="s">
        <v>1229</v>
      </c>
      <c r="M26" s="24" t="s">
        <v>30</v>
      </c>
      <c r="N26" s="24" t="s">
        <v>77</v>
      </c>
      <c r="O26" s="25" t="s">
        <v>77</v>
      </c>
      <c r="P26" s="25" t="s">
        <v>77</v>
      </c>
      <c r="Q26" s="23" t="s">
        <v>33</v>
      </c>
      <c r="R26" s="26">
        <v>0</v>
      </c>
      <c r="S26" s="26">
        <v>21</v>
      </c>
      <c r="T26" s="26">
        <v>3</v>
      </c>
      <c r="U26" s="26">
        <v>3</v>
      </c>
      <c r="V26" s="26">
        <v>2</v>
      </c>
      <c r="W26" s="26">
        <v>4</v>
      </c>
      <c r="X26" s="26">
        <v>0</v>
      </c>
      <c r="Y26" s="26">
        <f t="shared" si="6"/>
        <v>33</v>
      </c>
      <c r="Z26" s="27">
        <f t="shared" si="7"/>
        <v>0</v>
      </c>
      <c r="AA26" s="27">
        <f t="shared" si="8"/>
        <v>6720</v>
      </c>
      <c r="AB26" s="27">
        <f t="shared" si="9"/>
        <v>960</v>
      </c>
      <c r="AC26" s="27">
        <f t="shared" si="10"/>
        <v>960</v>
      </c>
      <c r="AD26" s="27">
        <f t="shared" si="11"/>
        <v>640</v>
      </c>
      <c r="AE26" s="27">
        <f t="shared" si="12"/>
        <v>1280</v>
      </c>
      <c r="AF26" s="27">
        <f t="shared" si="13"/>
        <v>0</v>
      </c>
      <c r="AG26" s="27">
        <f t="shared" si="14"/>
        <v>10560</v>
      </c>
      <c r="AH26" s="29">
        <v>33</v>
      </c>
      <c r="AI26" s="32">
        <v>320</v>
      </c>
      <c r="AJ26" s="30">
        <f t="shared" si="15"/>
        <v>10560</v>
      </c>
    </row>
    <row r="27" spans="1:36">
      <c r="A27" s="22" t="str">
        <f t="shared" si="2"/>
        <v/>
      </c>
      <c r="B27" s="23">
        <f t="shared" si="3"/>
        <v>0</v>
      </c>
      <c r="C27" s="24" t="str">
        <f t="shared" si="4"/>
        <v>DCDD442DVT2KNJP</v>
      </c>
      <c r="D27" s="24" t="str">
        <f t="shared" si="5"/>
        <v>DCDD442DVT2KNJP085</v>
      </c>
      <c r="E27" s="25" t="s">
        <v>72</v>
      </c>
      <c r="F27" s="25" t="s">
        <v>73</v>
      </c>
      <c r="G27" s="25" t="s">
        <v>74</v>
      </c>
      <c r="H27" s="25" t="s">
        <v>80</v>
      </c>
      <c r="I27" s="25" t="s">
        <v>27</v>
      </c>
      <c r="J27" s="24" t="s">
        <v>28</v>
      </c>
      <c r="K27" s="24" t="s">
        <v>76</v>
      </c>
      <c r="L27" s="24" t="s">
        <v>1229</v>
      </c>
      <c r="M27" s="24" t="s">
        <v>30</v>
      </c>
      <c r="N27" s="24" t="s">
        <v>77</v>
      </c>
      <c r="O27" s="25" t="s">
        <v>77</v>
      </c>
      <c r="P27" s="25" t="s">
        <v>77</v>
      </c>
      <c r="Q27" s="23" t="s">
        <v>33</v>
      </c>
      <c r="R27" s="26">
        <v>0</v>
      </c>
      <c r="S27" s="26">
        <v>18</v>
      </c>
      <c r="T27" s="26">
        <v>3</v>
      </c>
      <c r="U27" s="26">
        <v>3</v>
      </c>
      <c r="V27" s="26">
        <v>6</v>
      </c>
      <c r="W27" s="26">
        <v>3</v>
      </c>
      <c r="X27" s="26">
        <v>0</v>
      </c>
      <c r="Y27" s="26">
        <f t="shared" si="6"/>
        <v>33</v>
      </c>
      <c r="Z27" s="27">
        <f t="shared" si="7"/>
        <v>0</v>
      </c>
      <c r="AA27" s="27">
        <f t="shared" si="8"/>
        <v>5760</v>
      </c>
      <c r="AB27" s="27">
        <f t="shared" si="9"/>
        <v>960</v>
      </c>
      <c r="AC27" s="27">
        <f t="shared" si="10"/>
        <v>960</v>
      </c>
      <c r="AD27" s="27">
        <f t="shared" si="11"/>
        <v>1920</v>
      </c>
      <c r="AE27" s="27">
        <f t="shared" si="12"/>
        <v>960</v>
      </c>
      <c r="AF27" s="27">
        <f t="shared" si="13"/>
        <v>0</v>
      </c>
      <c r="AG27" s="27">
        <f t="shared" si="14"/>
        <v>10560</v>
      </c>
      <c r="AH27" s="29">
        <v>33</v>
      </c>
      <c r="AI27" s="32">
        <v>320</v>
      </c>
      <c r="AJ27" s="30">
        <f t="shared" si="15"/>
        <v>10560</v>
      </c>
    </row>
    <row r="28" spans="1:36">
      <c r="A28" s="22" t="str">
        <f t="shared" si="2"/>
        <v/>
      </c>
      <c r="B28" s="23">
        <f t="shared" si="3"/>
        <v>0</v>
      </c>
      <c r="C28" s="24" t="str">
        <f t="shared" si="4"/>
        <v>DCDD442DVT2KNJP</v>
      </c>
      <c r="D28" s="24" t="str">
        <f t="shared" si="5"/>
        <v>DCDD442DVT2KNJP090</v>
      </c>
      <c r="E28" s="25" t="s">
        <v>72</v>
      </c>
      <c r="F28" s="25" t="s">
        <v>73</v>
      </c>
      <c r="G28" s="25" t="s">
        <v>74</v>
      </c>
      <c r="H28" s="25" t="s">
        <v>81</v>
      </c>
      <c r="I28" s="25" t="s">
        <v>27</v>
      </c>
      <c r="J28" s="24" t="s">
        <v>28</v>
      </c>
      <c r="K28" s="24" t="s">
        <v>76</v>
      </c>
      <c r="L28" s="24" t="s">
        <v>1229</v>
      </c>
      <c r="M28" s="24" t="s">
        <v>30</v>
      </c>
      <c r="N28" s="24" t="s">
        <v>77</v>
      </c>
      <c r="O28" s="25" t="s">
        <v>77</v>
      </c>
      <c r="P28" s="25" t="s">
        <v>77</v>
      </c>
      <c r="Q28" s="23" t="s">
        <v>33</v>
      </c>
      <c r="R28" s="26">
        <v>0</v>
      </c>
      <c r="S28" s="26">
        <v>3</v>
      </c>
      <c r="T28" s="26">
        <v>2</v>
      </c>
      <c r="U28" s="26">
        <v>3</v>
      </c>
      <c r="V28" s="26">
        <v>0</v>
      </c>
      <c r="W28" s="26">
        <v>2</v>
      </c>
      <c r="X28" s="26">
        <v>0</v>
      </c>
      <c r="Y28" s="26">
        <f t="shared" si="6"/>
        <v>10</v>
      </c>
      <c r="Z28" s="27">
        <f t="shared" si="7"/>
        <v>0</v>
      </c>
      <c r="AA28" s="27">
        <f t="shared" si="8"/>
        <v>960</v>
      </c>
      <c r="AB28" s="27">
        <f t="shared" si="9"/>
        <v>640</v>
      </c>
      <c r="AC28" s="27">
        <f t="shared" si="10"/>
        <v>960</v>
      </c>
      <c r="AD28" s="27">
        <f t="shared" si="11"/>
        <v>0</v>
      </c>
      <c r="AE28" s="27">
        <f t="shared" si="12"/>
        <v>640</v>
      </c>
      <c r="AF28" s="27">
        <f t="shared" si="13"/>
        <v>0</v>
      </c>
      <c r="AG28" s="27">
        <f t="shared" si="14"/>
        <v>3200</v>
      </c>
      <c r="AH28" s="29">
        <v>10</v>
      </c>
      <c r="AI28" s="32">
        <v>320</v>
      </c>
      <c r="AJ28" s="30">
        <f t="shared" si="15"/>
        <v>3200</v>
      </c>
    </row>
    <row r="29" spans="1:36">
      <c r="A29" s="22" t="str">
        <f t="shared" si="2"/>
        <v/>
      </c>
      <c r="B29" s="23">
        <f t="shared" si="3"/>
        <v>0</v>
      </c>
      <c r="C29" s="24" t="str">
        <f t="shared" si="4"/>
        <v>DCDD442DVT2KNJP</v>
      </c>
      <c r="D29" s="24" t="str">
        <f t="shared" si="5"/>
        <v>DCDD442DVT2KNJP095</v>
      </c>
      <c r="E29" s="25" t="s">
        <v>72</v>
      </c>
      <c r="F29" s="25" t="s">
        <v>73</v>
      </c>
      <c r="G29" s="25" t="s">
        <v>74</v>
      </c>
      <c r="H29" s="25" t="s">
        <v>82</v>
      </c>
      <c r="I29" s="25" t="s">
        <v>27</v>
      </c>
      <c r="J29" s="24" t="s">
        <v>28</v>
      </c>
      <c r="K29" s="24" t="s">
        <v>76</v>
      </c>
      <c r="L29" s="24" t="s">
        <v>1229</v>
      </c>
      <c r="M29" s="24" t="s">
        <v>30</v>
      </c>
      <c r="N29" s="24" t="s">
        <v>77</v>
      </c>
      <c r="O29" s="25" t="s">
        <v>77</v>
      </c>
      <c r="P29" s="25" t="s">
        <v>77</v>
      </c>
      <c r="Q29" s="23" t="s">
        <v>33</v>
      </c>
      <c r="R29" s="26">
        <v>0</v>
      </c>
      <c r="S29" s="26">
        <v>3</v>
      </c>
      <c r="T29" s="26">
        <v>2</v>
      </c>
      <c r="U29" s="26">
        <v>3</v>
      </c>
      <c r="V29" s="26">
        <v>2</v>
      </c>
      <c r="W29" s="26">
        <v>2</v>
      </c>
      <c r="X29" s="26">
        <v>0</v>
      </c>
      <c r="Y29" s="26">
        <f t="shared" si="6"/>
        <v>12</v>
      </c>
      <c r="Z29" s="27">
        <f t="shared" si="7"/>
        <v>0</v>
      </c>
      <c r="AA29" s="27">
        <f t="shared" si="8"/>
        <v>960</v>
      </c>
      <c r="AB29" s="27">
        <f t="shared" si="9"/>
        <v>640</v>
      </c>
      <c r="AC29" s="27">
        <f t="shared" si="10"/>
        <v>960</v>
      </c>
      <c r="AD29" s="27">
        <f t="shared" si="11"/>
        <v>640</v>
      </c>
      <c r="AE29" s="27">
        <f t="shared" si="12"/>
        <v>640</v>
      </c>
      <c r="AF29" s="27">
        <f t="shared" si="13"/>
        <v>0</v>
      </c>
      <c r="AG29" s="27">
        <f t="shared" si="14"/>
        <v>3840</v>
      </c>
      <c r="AH29" s="29">
        <v>12</v>
      </c>
      <c r="AI29" s="32">
        <v>320</v>
      </c>
      <c r="AJ29" s="30">
        <f t="shared" si="15"/>
        <v>3840</v>
      </c>
    </row>
    <row r="30" spans="1:36" ht="75.75" customHeight="1">
      <c r="A30" s="22" t="str">
        <f t="shared" si="2"/>
        <v>DCDH224_DV3T_K01T</v>
      </c>
      <c r="B30" s="23">
        <f t="shared" si="3"/>
        <v>1</v>
      </c>
      <c r="C30" s="24" t="str">
        <f t="shared" si="4"/>
        <v>DCDH224DV3TK01T</v>
      </c>
      <c r="D30" s="24" t="str">
        <f t="shared" si="5"/>
        <v>DCDH224DV3TK01T070</v>
      </c>
      <c r="E30" s="25" t="s">
        <v>83</v>
      </c>
      <c r="F30" s="25" t="s">
        <v>84</v>
      </c>
      <c r="G30" s="25" t="s">
        <v>85</v>
      </c>
      <c r="H30" s="25" t="s">
        <v>75</v>
      </c>
      <c r="I30" s="25" t="s">
        <v>27</v>
      </c>
      <c r="J30" s="24" t="s">
        <v>37</v>
      </c>
      <c r="K30" s="24" t="s">
        <v>38</v>
      </c>
      <c r="L30" s="24" t="s">
        <v>1229</v>
      </c>
      <c r="M30" s="24" t="s">
        <v>30</v>
      </c>
      <c r="N30" s="24" t="s">
        <v>77</v>
      </c>
      <c r="O30" s="25" t="s">
        <v>77</v>
      </c>
      <c r="P30" s="25" t="s">
        <v>77</v>
      </c>
      <c r="Q30" s="23" t="s">
        <v>33</v>
      </c>
      <c r="R30" s="26">
        <v>0</v>
      </c>
      <c r="S30" s="26">
        <v>0</v>
      </c>
      <c r="T30" s="26">
        <v>1</v>
      </c>
      <c r="U30" s="26">
        <v>0</v>
      </c>
      <c r="V30" s="26">
        <v>0</v>
      </c>
      <c r="W30" s="26">
        <v>0</v>
      </c>
      <c r="X30" s="26">
        <v>0</v>
      </c>
      <c r="Y30" s="26">
        <f t="shared" si="6"/>
        <v>1</v>
      </c>
      <c r="Z30" s="27">
        <f t="shared" si="7"/>
        <v>0</v>
      </c>
      <c r="AA30" s="27">
        <f t="shared" si="8"/>
        <v>0</v>
      </c>
      <c r="AB30" s="27">
        <f t="shared" si="9"/>
        <v>370</v>
      </c>
      <c r="AC30" s="27">
        <f t="shared" si="10"/>
        <v>0</v>
      </c>
      <c r="AD30" s="27">
        <f t="shared" si="11"/>
        <v>0</v>
      </c>
      <c r="AE30" s="27">
        <f t="shared" si="12"/>
        <v>0</v>
      </c>
      <c r="AF30" s="27">
        <f t="shared" si="13"/>
        <v>0</v>
      </c>
      <c r="AG30" s="27">
        <f t="shared" si="14"/>
        <v>370</v>
      </c>
      <c r="AH30" s="29">
        <v>1</v>
      </c>
      <c r="AI30" s="32">
        <v>370</v>
      </c>
      <c r="AJ30" s="30">
        <f t="shared" si="15"/>
        <v>370</v>
      </c>
    </row>
    <row r="31" spans="1:36">
      <c r="A31" s="22" t="str">
        <f t="shared" si="2"/>
        <v/>
      </c>
      <c r="B31" s="23">
        <f t="shared" si="3"/>
        <v>0</v>
      </c>
      <c r="C31" s="24" t="str">
        <f t="shared" si="4"/>
        <v>DCDH224DV3TK01T</v>
      </c>
      <c r="D31" s="24" t="str">
        <f t="shared" si="5"/>
        <v>DCDH224DV3TK01T090</v>
      </c>
      <c r="E31" s="25" t="s">
        <v>83</v>
      </c>
      <c r="F31" s="25" t="s">
        <v>84</v>
      </c>
      <c r="G31" s="25" t="s">
        <v>85</v>
      </c>
      <c r="H31" s="25" t="s">
        <v>81</v>
      </c>
      <c r="I31" s="25" t="s">
        <v>27</v>
      </c>
      <c r="J31" s="24" t="s">
        <v>37</v>
      </c>
      <c r="K31" s="24" t="s">
        <v>38</v>
      </c>
      <c r="L31" s="24" t="s">
        <v>1229</v>
      </c>
      <c r="M31" s="24" t="s">
        <v>30</v>
      </c>
      <c r="N31" s="24" t="s">
        <v>77</v>
      </c>
      <c r="O31" s="25" t="s">
        <v>77</v>
      </c>
      <c r="P31" s="25" t="s">
        <v>77</v>
      </c>
      <c r="Q31" s="23" t="s">
        <v>33</v>
      </c>
      <c r="R31" s="26">
        <v>0</v>
      </c>
      <c r="S31" s="26">
        <v>0</v>
      </c>
      <c r="T31" s="26">
        <v>1</v>
      </c>
      <c r="U31" s="26">
        <v>0</v>
      </c>
      <c r="V31" s="26">
        <v>0</v>
      </c>
      <c r="W31" s="26">
        <v>0</v>
      </c>
      <c r="X31" s="26">
        <v>0</v>
      </c>
      <c r="Y31" s="26">
        <f t="shared" si="6"/>
        <v>1</v>
      </c>
      <c r="Z31" s="27">
        <f t="shared" si="7"/>
        <v>0</v>
      </c>
      <c r="AA31" s="27">
        <f t="shared" si="8"/>
        <v>0</v>
      </c>
      <c r="AB31" s="27">
        <f t="shared" si="9"/>
        <v>370</v>
      </c>
      <c r="AC31" s="27">
        <f t="shared" si="10"/>
        <v>0</v>
      </c>
      <c r="AD31" s="27">
        <f t="shared" si="11"/>
        <v>0</v>
      </c>
      <c r="AE31" s="27">
        <f t="shared" si="12"/>
        <v>0</v>
      </c>
      <c r="AF31" s="27">
        <f t="shared" si="13"/>
        <v>0</v>
      </c>
      <c r="AG31" s="27">
        <f t="shared" si="14"/>
        <v>370</v>
      </c>
      <c r="AH31" s="29">
        <v>1</v>
      </c>
      <c r="AI31" s="32">
        <v>370</v>
      </c>
      <c r="AJ31" s="30">
        <f t="shared" si="15"/>
        <v>370</v>
      </c>
    </row>
    <row r="32" spans="1:36" ht="75.75" customHeight="1">
      <c r="A32" s="22" t="str">
        <f t="shared" si="2"/>
        <v>DCDH630_DV3T_K0AOT</v>
      </c>
      <c r="B32" s="23">
        <f t="shared" si="3"/>
        <v>1</v>
      </c>
      <c r="C32" s="24" t="str">
        <f t="shared" si="4"/>
        <v>DCDH630DV3TK0AOT</v>
      </c>
      <c r="D32" s="24" t="str">
        <f t="shared" si="5"/>
        <v>DCDH630DV3TK0AOT090</v>
      </c>
      <c r="E32" s="25" t="s">
        <v>86</v>
      </c>
      <c r="F32" s="25" t="s">
        <v>84</v>
      </c>
      <c r="G32" s="25" t="s">
        <v>87</v>
      </c>
      <c r="H32" s="25" t="s">
        <v>81</v>
      </c>
      <c r="I32" s="25" t="s">
        <v>27</v>
      </c>
      <c r="J32" s="24" t="s">
        <v>37</v>
      </c>
      <c r="K32" s="24" t="s">
        <v>38</v>
      </c>
      <c r="L32" s="24" t="s">
        <v>1229</v>
      </c>
      <c r="M32" s="24" t="s">
        <v>30</v>
      </c>
      <c r="N32" s="24" t="s">
        <v>77</v>
      </c>
      <c r="O32" s="25" t="s">
        <v>77</v>
      </c>
      <c r="P32" s="25" t="s">
        <v>77</v>
      </c>
      <c r="Q32" s="23" t="s">
        <v>33</v>
      </c>
      <c r="R32" s="26">
        <v>0</v>
      </c>
      <c r="S32" s="26">
        <v>0</v>
      </c>
      <c r="T32" s="26">
        <v>1</v>
      </c>
      <c r="U32" s="26">
        <v>0</v>
      </c>
      <c r="V32" s="26">
        <v>0</v>
      </c>
      <c r="W32" s="26">
        <v>0</v>
      </c>
      <c r="X32" s="26">
        <v>0</v>
      </c>
      <c r="Y32" s="26">
        <f t="shared" si="6"/>
        <v>1</v>
      </c>
      <c r="Z32" s="27">
        <f t="shared" si="7"/>
        <v>0</v>
      </c>
      <c r="AA32" s="27">
        <f t="shared" si="8"/>
        <v>0</v>
      </c>
      <c r="AB32" s="27">
        <f t="shared" si="9"/>
        <v>310</v>
      </c>
      <c r="AC32" s="27">
        <f t="shared" si="10"/>
        <v>0</v>
      </c>
      <c r="AD32" s="27">
        <f t="shared" si="11"/>
        <v>0</v>
      </c>
      <c r="AE32" s="27">
        <f t="shared" si="12"/>
        <v>0</v>
      </c>
      <c r="AF32" s="27">
        <f t="shared" si="13"/>
        <v>0</v>
      </c>
      <c r="AG32" s="27">
        <f t="shared" si="14"/>
        <v>310</v>
      </c>
      <c r="AH32" s="29">
        <v>1</v>
      </c>
      <c r="AI32" s="32">
        <v>310</v>
      </c>
      <c r="AJ32" s="30">
        <f t="shared" si="15"/>
        <v>310</v>
      </c>
    </row>
    <row r="33" spans="1:36" ht="75.75" customHeight="1">
      <c r="A33" s="22" t="str">
        <f t="shared" si="2"/>
        <v>DCDH511_DV3T_KVO41</v>
      </c>
      <c r="B33" s="23">
        <f t="shared" si="3"/>
        <v>1</v>
      </c>
      <c r="C33" s="24" t="str">
        <f t="shared" si="4"/>
        <v>DCDH511DV3TKVO41</v>
      </c>
      <c r="D33" s="24" t="str">
        <f t="shared" si="5"/>
        <v>DCDH511DV3TKVO41070</v>
      </c>
      <c r="E33" s="25" t="s">
        <v>88</v>
      </c>
      <c r="F33" s="25" t="s">
        <v>84</v>
      </c>
      <c r="G33" s="25" t="s">
        <v>89</v>
      </c>
      <c r="H33" s="25" t="s">
        <v>75</v>
      </c>
      <c r="I33" s="25" t="s">
        <v>27</v>
      </c>
      <c r="J33" s="24" t="s">
        <v>54</v>
      </c>
      <c r="K33" s="24" t="s">
        <v>55</v>
      </c>
      <c r="L33" s="24" t="s">
        <v>1229</v>
      </c>
      <c r="M33" s="24" t="s">
        <v>30</v>
      </c>
      <c r="N33" s="24" t="s">
        <v>77</v>
      </c>
      <c r="O33" s="25" t="s">
        <v>77</v>
      </c>
      <c r="P33" s="25" t="s">
        <v>77</v>
      </c>
      <c r="Q33" s="23" t="s">
        <v>33</v>
      </c>
      <c r="R33" s="26">
        <v>0</v>
      </c>
      <c r="S33" s="26">
        <v>0</v>
      </c>
      <c r="T33" s="26">
        <v>0</v>
      </c>
      <c r="U33" s="26">
        <v>0</v>
      </c>
      <c r="V33" s="26">
        <v>0</v>
      </c>
      <c r="W33" s="26">
        <v>0</v>
      </c>
      <c r="X33" s="26">
        <v>0</v>
      </c>
      <c r="Y33" s="26">
        <f t="shared" si="6"/>
        <v>0</v>
      </c>
      <c r="Z33" s="27">
        <f t="shared" si="7"/>
        <v>0</v>
      </c>
      <c r="AA33" s="27">
        <f t="shared" si="8"/>
        <v>0</v>
      </c>
      <c r="AB33" s="27">
        <f t="shared" si="9"/>
        <v>0</v>
      </c>
      <c r="AC33" s="27">
        <f t="shared" si="10"/>
        <v>0</v>
      </c>
      <c r="AD33" s="27">
        <f t="shared" si="11"/>
        <v>0</v>
      </c>
      <c r="AE33" s="27">
        <f t="shared" si="12"/>
        <v>0</v>
      </c>
      <c r="AF33" s="27">
        <f t="shared" si="13"/>
        <v>0</v>
      </c>
      <c r="AG33" s="27">
        <f t="shared" si="14"/>
        <v>0</v>
      </c>
      <c r="AH33" s="29">
        <v>0</v>
      </c>
      <c r="AI33" s="32">
        <v>550</v>
      </c>
      <c r="AJ33" s="30">
        <f t="shared" si="15"/>
        <v>0</v>
      </c>
    </row>
    <row r="34" spans="1:36">
      <c r="A34" s="22" t="str">
        <f t="shared" si="2"/>
        <v/>
      </c>
      <c r="B34" s="23">
        <f t="shared" si="3"/>
        <v>0</v>
      </c>
      <c r="C34" s="24" t="str">
        <f t="shared" si="4"/>
        <v>DCDH511DV3TKVO41</v>
      </c>
      <c r="D34" s="24" t="str">
        <f t="shared" si="5"/>
        <v>DCDH511DV3TKVO41075</v>
      </c>
      <c r="E34" s="25" t="s">
        <v>88</v>
      </c>
      <c r="F34" s="25" t="s">
        <v>84</v>
      </c>
      <c r="G34" s="25" t="s">
        <v>89</v>
      </c>
      <c r="H34" s="25" t="s">
        <v>78</v>
      </c>
      <c r="I34" s="25" t="s">
        <v>27</v>
      </c>
      <c r="J34" s="24" t="s">
        <v>54</v>
      </c>
      <c r="K34" s="24" t="s">
        <v>55</v>
      </c>
      <c r="L34" s="24" t="s">
        <v>1229</v>
      </c>
      <c r="M34" s="24" t="s">
        <v>30</v>
      </c>
      <c r="N34" s="24" t="s">
        <v>77</v>
      </c>
      <c r="O34" s="25" t="s">
        <v>77</v>
      </c>
      <c r="P34" s="25" t="s">
        <v>77</v>
      </c>
      <c r="Q34" s="23" t="s">
        <v>33</v>
      </c>
      <c r="R34" s="26">
        <v>0</v>
      </c>
      <c r="S34" s="26">
        <v>0</v>
      </c>
      <c r="T34" s="26">
        <v>0</v>
      </c>
      <c r="U34" s="26">
        <v>0</v>
      </c>
      <c r="V34" s="26">
        <v>0</v>
      </c>
      <c r="W34" s="26">
        <v>0</v>
      </c>
      <c r="X34" s="26">
        <v>0</v>
      </c>
      <c r="Y34" s="26">
        <f t="shared" si="6"/>
        <v>0</v>
      </c>
      <c r="Z34" s="27">
        <f t="shared" si="7"/>
        <v>0</v>
      </c>
      <c r="AA34" s="27">
        <f t="shared" si="8"/>
        <v>0</v>
      </c>
      <c r="AB34" s="27">
        <f t="shared" si="9"/>
        <v>0</v>
      </c>
      <c r="AC34" s="27">
        <f t="shared" si="10"/>
        <v>0</v>
      </c>
      <c r="AD34" s="27">
        <f t="shared" si="11"/>
        <v>0</v>
      </c>
      <c r="AE34" s="27">
        <f t="shared" si="12"/>
        <v>0</v>
      </c>
      <c r="AF34" s="27">
        <f t="shared" si="13"/>
        <v>0</v>
      </c>
      <c r="AG34" s="27">
        <f t="shared" si="14"/>
        <v>0</v>
      </c>
      <c r="AH34" s="29">
        <v>0</v>
      </c>
      <c r="AI34" s="32">
        <v>550</v>
      </c>
      <c r="AJ34" s="30">
        <f t="shared" si="15"/>
        <v>0</v>
      </c>
    </row>
    <row r="35" spans="1:36">
      <c r="A35" s="22" t="str">
        <f t="shared" si="2"/>
        <v/>
      </c>
      <c r="B35" s="23">
        <f t="shared" si="3"/>
        <v>0</v>
      </c>
      <c r="C35" s="24" t="str">
        <f t="shared" si="4"/>
        <v>DCDH511DV3TKVO41</v>
      </c>
      <c r="D35" s="24" t="str">
        <f t="shared" si="5"/>
        <v>DCDH511DV3TKVO41080</v>
      </c>
      <c r="E35" s="25" t="s">
        <v>88</v>
      </c>
      <c r="F35" s="25" t="s">
        <v>84</v>
      </c>
      <c r="G35" s="25" t="s">
        <v>89</v>
      </c>
      <c r="H35" s="25" t="s">
        <v>79</v>
      </c>
      <c r="I35" s="25" t="s">
        <v>27</v>
      </c>
      <c r="J35" s="24" t="s">
        <v>54</v>
      </c>
      <c r="K35" s="24" t="s">
        <v>55</v>
      </c>
      <c r="L35" s="24" t="s">
        <v>1229</v>
      </c>
      <c r="M35" s="24" t="s">
        <v>30</v>
      </c>
      <c r="N35" s="24" t="s">
        <v>77</v>
      </c>
      <c r="O35" s="25" t="s">
        <v>77</v>
      </c>
      <c r="P35" s="25" t="s">
        <v>77</v>
      </c>
      <c r="Q35" s="23" t="s">
        <v>33</v>
      </c>
      <c r="R35" s="26">
        <v>0</v>
      </c>
      <c r="S35" s="26">
        <v>0</v>
      </c>
      <c r="T35" s="26">
        <v>1</v>
      </c>
      <c r="U35" s="26">
        <v>0</v>
      </c>
      <c r="V35" s="26">
        <v>0</v>
      </c>
      <c r="W35" s="26">
        <v>0</v>
      </c>
      <c r="X35" s="26">
        <v>0</v>
      </c>
      <c r="Y35" s="26">
        <f t="shared" si="6"/>
        <v>1</v>
      </c>
      <c r="Z35" s="27">
        <f t="shared" si="7"/>
        <v>0</v>
      </c>
      <c r="AA35" s="27">
        <f t="shared" si="8"/>
        <v>0</v>
      </c>
      <c r="AB35" s="27">
        <f t="shared" si="9"/>
        <v>550</v>
      </c>
      <c r="AC35" s="27">
        <f t="shared" si="10"/>
        <v>0</v>
      </c>
      <c r="AD35" s="27">
        <f t="shared" si="11"/>
        <v>0</v>
      </c>
      <c r="AE35" s="27">
        <f t="shared" si="12"/>
        <v>0</v>
      </c>
      <c r="AF35" s="27">
        <f t="shared" si="13"/>
        <v>0</v>
      </c>
      <c r="AG35" s="27">
        <f t="shared" si="14"/>
        <v>550</v>
      </c>
      <c r="AH35" s="29">
        <v>1</v>
      </c>
      <c r="AI35" s="32">
        <v>550</v>
      </c>
      <c r="AJ35" s="30">
        <f t="shared" si="15"/>
        <v>550</v>
      </c>
    </row>
    <row r="36" spans="1:36">
      <c r="A36" s="22" t="str">
        <f t="shared" si="2"/>
        <v/>
      </c>
      <c r="B36" s="23">
        <f t="shared" si="3"/>
        <v>0</v>
      </c>
      <c r="C36" s="24" t="str">
        <f t="shared" si="4"/>
        <v>DCDH511DV3TKVO41</v>
      </c>
      <c r="D36" s="24" t="str">
        <f t="shared" si="5"/>
        <v>DCDH511DV3TKVO41085</v>
      </c>
      <c r="E36" s="25" t="s">
        <v>88</v>
      </c>
      <c r="F36" s="25" t="s">
        <v>84</v>
      </c>
      <c r="G36" s="25" t="s">
        <v>89</v>
      </c>
      <c r="H36" s="25" t="s">
        <v>80</v>
      </c>
      <c r="I36" s="25" t="s">
        <v>27</v>
      </c>
      <c r="J36" s="24" t="s">
        <v>54</v>
      </c>
      <c r="K36" s="24" t="s">
        <v>55</v>
      </c>
      <c r="L36" s="24" t="s">
        <v>1229</v>
      </c>
      <c r="M36" s="24" t="s">
        <v>30</v>
      </c>
      <c r="N36" s="24" t="s">
        <v>77</v>
      </c>
      <c r="O36" s="25" t="s">
        <v>77</v>
      </c>
      <c r="P36" s="25" t="s">
        <v>77</v>
      </c>
      <c r="Q36" s="23" t="s">
        <v>33</v>
      </c>
      <c r="R36" s="26">
        <v>0</v>
      </c>
      <c r="S36" s="26">
        <v>0</v>
      </c>
      <c r="T36" s="26">
        <v>0</v>
      </c>
      <c r="U36" s="26">
        <v>0</v>
      </c>
      <c r="V36" s="26">
        <v>0</v>
      </c>
      <c r="W36" s="26">
        <v>0</v>
      </c>
      <c r="X36" s="26">
        <v>0</v>
      </c>
      <c r="Y36" s="26">
        <f t="shared" si="6"/>
        <v>0</v>
      </c>
      <c r="Z36" s="27">
        <f t="shared" si="7"/>
        <v>0</v>
      </c>
      <c r="AA36" s="27">
        <f t="shared" si="8"/>
        <v>0</v>
      </c>
      <c r="AB36" s="27">
        <f t="shared" si="9"/>
        <v>0</v>
      </c>
      <c r="AC36" s="27">
        <f t="shared" si="10"/>
        <v>0</v>
      </c>
      <c r="AD36" s="27">
        <f t="shared" si="11"/>
        <v>0</v>
      </c>
      <c r="AE36" s="27">
        <f t="shared" si="12"/>
        <v>0</v>
      </c>
      <c r="AF36" s="27">
        <f t="shared" si="13"/>
        <v>0</v>
      </c>
      <c r="AG36" s="27">
        <f t="shared" si="14"/>
        <v>0</v>
      </c>
      <c r="AH36" s="29">
        <v>0</v>
      </c>
      <c r="AI36" s="32">
        <v>550</v>
      </c>
      <c r="AJ36" s="30">
        <f t="shared" si="15"/>
        <v>0</v>
      </c>
    </row>
    <row r="37" spans="1:36">
      <c r="A37" s="22" t="str">
        <f t="shared" si="2"/>
        <v/>
      </c>
      <c r="B37" s="23">
        <f t="shared" si="3"/>
        <v>0</v>
      </c>
      <c r="C37" s="24" t="str">
        <f t="shared" si="4"/>
        <v>DCDH511DV3TKVO41</v>
      </c>
      <c r="D37" s="24" t="str">
        <f t="shared" si="5"/>
        <v>DCDH511DV3TKVO41090</v>
      </c>
      <c r="E37" s="25" t="s">
        <v>88</v>
      </c>
      <c r="F37" s="25" t="s">
        <v>84</v>
      </c>
      <c r="G37" s="25" t="s">
        <v>89</v>
      </c>
      <c r="H37" s="25" t="s">
        <v>81</v>
      </c>
      <c r="I37" s="25" t="s">
        <v>27</v>
      </c>
      <c r="J37" s="24" t="s">
        <v>54</v>
      </c>
      <c r="K37" s="24" t="s">
        <v>55</v>
      </c>
      <c r="L37" s="24" t="s">
        <v>1229</v>
      </c>
      <c r="M37" s="24" t="s">
        <v>30</v>
      </c>
      <c r="N37" s="24" t="s">
        <v>77</v>
      </c>
      <c r="O37" s="25" t="s">
        <v>77</v>
      </c>
      <c r="P37" s="25" t="s">
        <v>77</v>
      </c>
      <c r="Q37" s="23" t="s">
        <v>33</v>
      </c>
      <c r="R37" s="26">
        <v>0</v>
      </c>
      <c r="S37" s="26">
        <v>0</v>
      </c>
      <c r="T37" s="26">
        <v>0</v>
      </c>
      <c r="U37" s="26">
        <v>0</v>
      </c>
      <c r="V37" s="26">
        <v>0</v>
      </c>
      <c r="W37" s="26">
        <v>0</v>
      </c>
      <c r="X37" s="26">
        <v>0</v>
      </c>
      <c r="Y37" s="26">
        <f t="shared" si="6"/>
        <v>0</v>
      </c>
      <c r="Z37" s="27">
        <f t="shared" si="7"/>
        <v>0</v>
      </c>
      <c r="AA37" s="27">
        <f t="shared" si="8"/>
        <v>0</v>
      </c>
      <c r="AB37" s="27">
        <f t="shared" si="9"/>
        <v>0</v>
      </c>
      <c r="AC37" s="27">
        <f t="shared" si="10"/>
        <v>0</v>
      </c>
      <c r="AD37" s="27">
        <f t="shared" si="11"/>
        <v>0</v>
      </c>
      <c r="AE37" s="27">
        <f t="shared" si="12"/>
        <v>0</v>
      </c>
      <c r="AF37" s="27">
        <f t="shared" si="13"/>
        <v>0</v>
      </c>
      <c r="AG37" s="27">
        <f t="shared" si="14"/>
        <v>0</v>
      </c>
      <c r="AH37" s="29">
        <v>0</v>
      </c>
      <c r="AI37" s="32">
        <v>550</v>
      </c>
      <c r="AJ37" s="30">
        <f t="shared" si="15"/>
        <v>0</v>
      </c>
    </row>
    <row r="38" spans="1:36" ht="75.75" customHeight="1">
      <c r="A38" s="22" t="str">
        <f t="shared" si="2"/>
        <v>DCDH223_DV3T_KVO41</v>
      </c>
      <c r="B38" s="23">
        <f t="shared" si="3"/>
        <v>1</v>
      </c>
      <c r="C38" s="24" t="str">
        <f t="shared" si="4"/>
        <v>DCDH223DV3TKVO41</v>
      </c>
      <c r="D38" s="24" t="str">
        <f t="shared" si="5"/>
        <v>DCDH223DV3TKVO41065</v>
      </c>
      <c r="E38" s="25" t="s">
        <v>90</v>
      </c>
      <c r="F38" s="25" t="s">
        <v>84</v>
      </c>
      <c r="G38" s="25" t="s">
        <v>89</v>
      </c>
      <c r="H38" s="25" t="s">
        <v>91</v>
      </c>
      <c r="I38" s="25" t="s">
        <v>27</v>
      </c>
      <c r="J38" s="24" t="s">
        <v>59</v>
      </c>
      <c r="K38" s="24" t="s">
        <v>60</v>
      </c>
      <c r="L38" s="24" t="s">
        <v>1229</v>
      </c>
      <c r="M38" s="24" t="s">
        <v>30</v>
      </c>
      <c r="N38" s="24" t="s">
        <v>77</v>
      </c>
      <c r="O38" s="25" t="s">
        <v>77</v>
      </c>
      <c r="P38" s="25" t="s">
        <v>77</v>
      </c>
      <c r="Q38" s="23" t="s">
        <v>33</v>
      </c>
      <c r="R38" s="26">
        <v>0</v>
      </c>
      <c r="S38" s="26">
        <v>0</v>
      </c>
      <c r="T38" s="26">
        <v>0</v>
      </c>
      <c r="U38" s="26">
        <v>0</v>
      </c>
      <c r="V38" s="26">
        <v>0</v>
      </c>
      <c r="W38" s="26">
        <v>0</v>
      </c>
      <c r="X38" s="26">
        <v>0</v>
      </c>
      <c r="Y38" s="26">
        <f t="shared" si="6"/>
        <v>0</v>
      </c>
      <c r="Z38" s="27">
        <f t="shared" si="7"/>
        <v>0</v>
      </c>
      <c r="AA38" s="27">
        <f t="shared" si="8"/>
        <v>0</v>
      </c>
      <c r="AB38" s="27">
        <f t="shared" si="9"/>
        <v>0</v>
      </c>
      <c r="AC38" s="27">
        <f t="shared" si="10"/>
        <v>0</v>
      </c>
      <c r="AD38" s="27">
        <f t="shared" si="11"/>
        <v>0</v>
      </c>
      <c r="AE38" s="27">
        <f t="shared" si="12"/>
        <v>0</v>
      </c>
      <c r="AF38" s="27">
        <f t="shared" si="13"/>
        <v>0</v>
      </c>
      <c r="AG38" s="27">
        <f t="shared" si="14"/>
        <v>0</v>
      </c>
      <c r="AH38" s="29">
        <v>0</v>
      </c>
      <c r="AI38" s="32">
        <v>470</v>
      </c>
      <c r="AJ38" s="30">
        <f t="shared" si="15"/>
        <v>0</v>
      </c>
    </row>
    <row r="39" spans="1:36">
      <c r="A39" s="22" t="str">
        <f t="shared" si="2"/>
        <v/>
      </c>
      <c r="B39" s="23">
        <f t="shared" si="3"/>
        <v>0</v>
      </c>
      <c r="C39" s="24" t="str">
        <f t="shared" si="4"/>
        <v>DCDH223DV3TKVO41</v>
      </c>
      <c r="D39" s="24" t="str">
        <f t="shared" si="5"/>
        <v>DCDH223DV3TKVO41070</v>
      </c>
      <c r="E39" s="25" t="s">
        <v>90</v>
      </c>
      <c r="F39" s="25" t="s">
        <v>84</v>
      </c>
      <c r="G39" s="25" t="s">
        <v>89</v>
      </c>
      <c r="H39" s="25" t="s">
        <v>75</v>
      </c>
      <c r="I39" s="25" t="s">
        <v>27</v>
      </c>
      <c r="J39" s="24" t="s">
        <v>59</v>
      </c>
      <c r="K39" s="24" t="s">
        <v>60</v>
      </c>
      <c r="L39" s="24" t="s">
        <v>1229</v>
      </c>
      <c r="M39" s="24" t="s">
        <v>30</v>
      </c>
      <c r="N39" s="24" t="s">
        <v>77</v>
      </c>
      <c r="O39" s="25" t="s">
        <v>77</v>
      </c>
      <c r="P39" s="25" t="s">
        <v>77</v>
      </c>
      <c r="Q39" s="23" t="s">
        <v>33</v>
      </c>
      <c r="R39" s="26">
        <v>0</v>
      </c>
      <c r="S39" s="26">
        <v>0</v>
      </c>
      <c r="T39" s="26">
        <v>0</v>
      </c>
      <c r="U39" s="26">
        <v>0</v>
      </c>
      <c r="V39" s="26">
        <v>0</v>
      </c>
      <c r="W39" s="26">
        <v>0</v>
      </c>
      <c r="X39" s="26">
        <v>0</v>
      </c>
      <c r="Y39" s="26">
        <f t="shared" si="6"/>
        <v>0</v>
      </c>
      <c r="Z39" s="27">
        <f t="shared" si="7"/>
        <v>0</v>
      </c>
      <c r="AA39" s="27">
        <f t="shared" si="8"/>
        <v>0</v>
      </c>
      <c r="AB39" s="27">
        <f t="shared" si="9"/>
        <v>0</v>
      </c>
      <c r="AC39" s="27">
        <f t="shared" si="10"/>
        <v>0</v>
      </c>
      <c r="AD39" s="27">
        <f t="shared" si="11"/>
        <v>0</v>
      </c>
      <c r="AE39" s="27">
        <f t="shared" si="12"/>
        <v>0</v>
      </c>
      <c r="AF39" s="27">
        <f t="shared" si="13"/>
        <v>0</v>
      </c>
      <c r="AG39" s="27">
        <f t="shared" si="14"/>
        <v>0</v>
      </c>
      <c r="AH39" s="29">
        <v>0</v>
      </c>
      <c r="AI39" s="32">
        <v>470</v>
      </c>
      <c r="AJ39" s="30">
        <f t="shared" si="15"/>
        <v>0</v>
      </c>
    </row>
    <row r="40" spans="1:36">
      <c r="A40" s="22" t="str">
        <f t="shared" si="2"/>
        <v/>
      </c>
      <c r="B40" s="23">
        <f t="shared" si="3"/>
        <v>0</v>
      </c>
      <c r="C40" s="24" t="str">
        <f t="shared" si="4"/>
        <v>DCDH223DV3TKVO41</v>
      </c>
      <c r="D40" s="24" t="str">
        <f t="shared" si="5"/>
        <v>DCDH223DV3TKVO41075</v>
      </c>
      <c r="E40" s="25" t="s">
        <v>90</v>
      </c>
      <c r="F40" s="25" t="s">
        <v>84</v>
      </c>
      <c r="G40" s="25" t="s">
        <v>89</v>
      </c>
      <c r="H40" s="25" t="s">
        <v>78</v>
      </c>
      <c r="I40" s="25" t="s">
        <v>27</v>
      </c>
      <c r="J40" s="24" t="s">
        <v>59</v>
      </c>
      <c r="K40" s="24" t="s">
        <v>60</v>
      </c>
      <c r="L40" s="24" t="s">
        <v>1229</v>
      </c>
      <c r="M40" s="24" t="s">
        <v>30</v>
      </c>
      <c r="N40" s="24" t="s">
        <v>77</v>
      </c>
      <c r="O40" s="25" t="s">
        <v>77</v>
      </c>
      <c r="P40" s="25" t="s">
        <v>77</v>
      </c>
      <c r="Q40" s="23" t="s">
        <v>33</v>
      </c>
      <c r="R40" s="26">
        <v>0</v>
      </c>
      <c r="S40" s="26">
        <v>0</v>
      </c>
      <c r="T40" s="26">
        <v>1</v>
      </c>
      <c r="U40" s="26">
        <v>0</v>
      </c>
      <c r="V40" s="26">
        <v>0</v>
      </c>
      <c r="W40" s="26">
        <v>0</v>
      </c>
      <c r="X40" s="26">
        <v>0</v>
      </c>
      <c r="Y40" s="26">
        <f t="shared" si="6"/>
        <v>1</v>
      </c>
      <c r="Z40" s="27">
        <f t="shared" si="7"/>
        <v>0</v>
      </c>
      <c r="AA40" s="27">
        <f t="shared" si="8"/>
        <v>0</v>
      </c>
      <c r="AB40" s="27">
        <f t="shared" si="9"/>
        <v>470</v>
      </c>
      <c r="AC40" s="27">
        <f t="shared" si="10"/>
        <v>0</v>
      </c>
      <c r="AD40" s="27">
        <f t="shared" si="11"/>
        <v>0</v>
      </c>
      <c r="AE40" s="27">
        <f t="shared" si="12"/>
        <v>0</v>
      </c>
      <c r="AF40" s="27">
        <f t="shared" si="13"/>
        <v>0</v>
      </c>
      <c r="AG40" s="27">
        <f t="shared" si="14"/>
        <v>470</v>
      </c>
      <c r="AH40" s="29">
        <v>1</v>
      </c>
      <c r="AI40" s="32">
        <v>470</v>
      </c>
      <c r="AJ40" s="30">
        <f t="shared" si="15"/>
        <v>470</v>
      </c>
    </row>
    <row r="41" spans="1:36">
      <c r="A41" s="22" t="str">
        <f t="shared" si="2"/>
        <v/>
      </c>
      <c r="B41" s="23">
        <f t="shared" si="3"/>
        <v>0</v>
      </c>
      <c r="C41" s="24" t="str">
        <f t="shared" si="4"/>
        <v>DCDH223DV3TKVO41</v>
      </c>
      <c r="D41" s="24" t="str">
        <f t="shared" si="5"/>
        <v>DCDH223DV3TKVO41080</v>
      </c>
      <c r="E41" s="25" t="s">
        <v>90</v>
      </c>
      <c r="F41" s="25" t="s">
        <v>84</v>
      </c>
      <c r="G41" s="25" t="s">
        <v>89</v>
      </c>
      <c r="H41" s="25" t="s">
        <v>79</v>
      </c>
      <c r="I41" s="25" t="s">
        <v>27</v>
      </c>
      <c r="J41" s="24" t="s">
        <v>59</v>
      </c>
      <c r="K41" s="24" t="s">
        <v>60</v>
      </c>
      <c r="L41" s="24" t="s">
        <v>1229</v>
      </c>
      <c r="M41" s="24" t="s">
        <v>30</v>
      </c>
      <c r="N41" s="24" t="s">
        <v>77</v>
      </c>
      <c r="O41" s="25" t="s">
        <v>77</v>
      </c>
      <c r="P41" s="25" t="s">
        <v>77</v>
      </c>
      <c r="Q41" s="23" t="s">
        <v>33</v>
      </c>
      <c r="R41" s="26">
        <v>0</v>
      </c>
      <c r="S41" s="26">
        <v>0</v>
      </c>
      <c r="T41" s="26">
        <v>1</v>
      </c>
      <c r="U41" s="26">
        <v>0</v>
      </c>
      <c r="V41" s="26">
        <v>0</v>
      </c>
      <c r="W41" s="26">
        <v>0</v>
      </c>
      <c r="X41" s="26">
        <v>0</v>
      </c>
      <c r="Y41" s="26">
        <f t="shared" si="6"/>
        <v>1</v>
      </c>
      <c r="Z41" s="27">
        <f t="shared" si="7"/>
        <v>0</v>
      </c>
      <c r="AA41" s="27">
        <f t="shared" si="8"/>
        <v>0</v>
      </c>
      <c r="AB41" s="27">
        <f t="shared" si="9"/>
        <v>470</v>
      </c>
      <c r="AC41" s="27">
        <f t="shared" si="10"/>
        <v>0</v>
      </c>
      <c r="AD41" s="27">
        <f t="shared" si="11"/>
        <v>0</v>
      </c>
      <c r="AE41" s="27">
        <f t="shared" si="12"/>
        <v>0</v>
      </c>
      <c r="AF41" s="27">
        <f t="shared" si="13"/>
        <v>0</v>
      </c>
      <c r="AG41" s="27">
        <f t="shared" si="14"/>
        <v>470</v>
      </c>
      <c r="AH41" s="29">
        <v>1</v>
      </c>
      <c r="AI41" s="32">
        <v>470</v>
      </c>
      <c r="AJ41" s="30">
        <f t="shared" si="15"/>
        <v>470</v>
      </c>
    </row>
    <row r="42" spans="1:36">
      <c r="A42" s="22" t="str">
        <f t="shared" si="2"/>
        <v/>
      </c>
      <c r="B42" s="23">
        <f t="shared" si="3"/>
        <v>0</v>
      </c>
      <c r="C42" s="24" t="str">
        <f t="shared" si="4"/>
        <v>DCDH223DV3TKVO41</v>
      </c>
      <c r="D42" s="24" t="str">
        <f t="shared" si="5"/>
        <v>DCDH223DV3TKVO41085</v>
      </c>
      <c r="E42" s="25" t="s">
        <v>90</v>
      </c>
      <c r="F42" s="25" t="s">
        <v>84</v>
      </c>
      <c r="G42" s="25" t="s">
        <v>89</v>
      </c>
      <c r="H42" s="25" t="s">
        <v>80</v>
      </c>
      <c r="I42" s="25" t="s">
        <v>27</v>
      </c>
      <c r="J42" s="24" t="s">
        <v>59</v>
      </c>
      <c r="K42" s="24" t="s">
        <v>60</v>
      </c>
      <c r="L42" s="24" t="s">
        <v>1229</v>
      </c>
      <c r="M42" s="24" t="s">
        <v>30</v>
      </c>
      <c r="N42" s="24" t="s">
        <v>77</v>
      </c>
      <c r="O42" s="25" t="s">
        <v>77</v>
      </c>
      <c r="P42" s="25" t="s">
        <v>77</v>
      </c>
      <c r="Q42" s="23" t="s">
        <v>33</v>
      </c>
      <c r="R42" s="26">
        <v>0</v>
      </c>
      <c r="S42" s="26">
        <v>0</v>
      </c>
      <c r="T42" s="26">
        <v>0</v>
      </c>
      <c r="U42" s="26">
        <v>0</v>
      </c>
      <c r="V42" s="26">
        <v>0</v>
      </c>
      <c r="W42" s="26">
        <v>0</v>
      </c>
      <c r="X42" s="26">
        <v>0</v>
      </c>
      <c r="Y42" s="26">
        <f t="shared" si="6"/>
        <v>0</v>
      </c>
      <c r="Z42" s="27">
        <f t="shared" si="7"/>
        <v>0</v>
      </c>
      <c r="AA42" s="27">
        <f t="shared" si="8"/>
        <v>0</v>
      </c>
      <c r="AB42" s="27">
        <f t="shared" si="9"/>
        <v>0</v>
      </c>
      <c r="AC42" s="27">
        <f t="shared" si="10"/>
        <v>0</v>
      </c>
      <c r="AD42" s="27">
        <f t="shared" si="11"/>
        <v>0</v>
      </c>
      <c r="AE42" s="27">
        <f t="shared" si="12"/>
        <v>0</v>
      </c>
      <c r="AF42" s="27">
        <f t="shared" si="13"/>
        <v>0</v>
      </c>
      <c r="AG42" s="27">
        <f t="shared" si="14"/>
        <v>0</v>
      </c>
      <c r="AH42" s="29">
        <v>0</v>
      </c>
      <c r="AI42" s="32">
        <v>470</v>
      </c>
      <c r="AJ42" s="30">
        <f t="shared" si="15"/>
        <v>0</v>
      </c>
    </row>
    <row r="43" spans="1:36">
      <c r="A43" s="22" t="str">
        <f t="shared" si="2"/>
        <v/>
      </c>
      <c r="B43" s="23">
        <f t="shared" si="3"/>
        <v>0</v>
      </c>
      <c r="C43" s="24" t="str">
        <f t="shared" si="4"/>
        <v>DCDH223DV3TKVO41</v>
      </c>
      <c r="D43" s="24" t="str">
        <f t="shared" si="5"/>
        <v>DCDH223DV3TKVO41090</v>
      </c>
      <c r="E43" s="25" t="s">
        <v>90</v>
      </c>
      <c r="F43" s="25" t="s">
        <v>84</v>
      </c>
      <c r="G43" s="25" t="s">
        <v>89</v>
      </c>
      <c r="H43" s="25" t="s">
        <v>81</v>
      </c>
      <c r="I43" s="25" t="s">
        <v>27</v>
      </c>
      <c r="J43" s="24" t="s">
        <v>59</v>
      </c>
      <c r="K43" s="24" t="s">
        <v>60</v>
      </c>
      <c r="L43" s="24" t="s">
        <v>1229</v>
      </c>
      <c r="M43" s="24" t="s">
        <v>30</v>
      </c>
      <c r="N43" s="24" t="s">
        <v>77</v>
      </c>
      <c r="O43" s="25" t="s">
        <v>77</v>
      </c>
      <c r="P43" s="25" t="s">
        <v>77</v>
      </c>
      <c r="Q43" s="23" t="s">
        <v>33</v>
      </c>
      <c r="R43" s="26">
        <v>0</v>
      </c>
      <c r="S43" s="26">
        <v>0</v>
      </c>
      <c r="T43" s="26">
        <v>1</v>
      </c>
      <c r="U43" s="26">
        <v>0</v>
      </c>
      <c r="V43" s="26">
        <v>0</v>
      </c>
      <c r="W43" s="26">
        <v>0</v>
      </c>
      <c r="X43" s="26">
        <v>0</v>
      </c>
      <c r="Y43" s="26">
        <f t="shared" si="6"/>
        <v>1</v>
      </c>
      <c r="Z43" s="27">
        <f t="shared" si="7"/>
        <v>0</v>
      </c>
      <c r="AA43" s="27">
        <f t="shared" si="8"/>
        <v>0</v>
      </c>
      <c r="AB43" s="27">
        <f t="shared" si="9"/>
        <v>470</v>
      </c>
      <c r="AC43" s="27">
        <f t="shared" si="10"/>
        <v>0</v>
      </c>
      <c r="AD43" s="27">
        <f t="shared" si="11"/>
        <v>0</v>
      </c>
      <c r="AE43" s="27">
        <f t="shared" si="12"/>
        <v>0</v>
      </c>
      <c r="AF43" s="27">
        <f t="shared" si="13"/>
        <v>0</v>
      </c>
      <c r="AG43" s="27">
        <f t="shared" si="14"/>
        <v>470</v>
      </c>
      <c r="AH43" s="29">
        <v>1</v>
      </c>
      <c r="AI43" s="32">
        <v>470</v>
      </c>
      <c r="AJ43" s="30">
        <f t="shared" si="15"/>
        <v>470</v>
      </c>
    </row>
    <row r="44" spans="1:36">
      <c r="A44" s="22" t="str">
        <f t="shared" si="2"/>
        <v/>
      </c>
      <c r="B44" s="23">
        <f t="shared" si="3"/>
        <v>0</v>
      </c>
      <c r="C44" s="24" t="str">
        <f t="shared" si="4"/>
        <v>DCDH223DV3TKVO41</v>
      </c>
      <c r="D44" s="24" t="str">
        <f t="shared" si="5"/>
        <v>DCDH223DV3TKVO41095</v>
      </c>
      <c r="E44" s="25" t="s">
        <v>90</v>
      </c>
      <c r="F44" s="25" t="s">
        <v>84</v>
      </c>
      <c r="G44" s="25" t="s">
        <v>89</v>
      </c>
      <c r="H44" s="25" t="s">
        <v>82</v>
      </c>
      <c r="I44" s="25" t="s">
        <v>27</v>
      </c>
      <c r="J44" s="24" t="s">
        <v>59</v>
      </c>
      <c r="K44" s="24" t="s">
        <v>60</v>
      </c>
      <c r="L44" s="24" t="s">
        <v>1229</v>
      </c>
      <c r="M44" s="24" t="s">
        <v>30</v>
      </c>
      <c r="N44" s="24" t="s">
        <v>77</v>
      </c>
      <c r="O44" s="25" t="s">
        <v>77</v>
      </c>
      <c r="P44" s="25" t="s">
        <v>77</v>
      </c>
      <c r="Q44" s="23" t="s">
        <v>33</v>
      </c>
      <c r="R44" s="26">
        <v>0</v>
      </c>
      <c r="S44" s="26">
        <v>0</v>
      </c>
      <c r="T44" s="26">
        <v>0</v>
      </c>
      <c r="U44" s="26">
        <v>0</v>
      </c>
      <c r="V44" s="26">
        <v>0</v>
      </c>
      <c r="W44" s="26">
        <v>0</v>
      </c>
      <c r="X44" s="26">
        <v>0</v>
      </c>
      <c r="Y44" s="26">
        <f t="shared" si="6"/>
        <v>0</v>
      </c>
      <c r="Z44" s="27">
        <f t="shared" si="7"/>
        <v>0</v>
      </c>
      <c r="AA44" s="27">
        <f t="shared" si="8"/>
        <v>0</v>
      </c>
      <c r="AB44" s="27">
        <f t="shared" si="9"/>
        <v>0</v>
      </c>
      <c r="AC44" s="27">
        <f t="shared" si="10"/>
        <v>0</v>
      </c>
      <c r="AD44" s="27">
        <f t="shared" si="11"/>
        <v>0</v>
      </c>
      <c r="AE44" s="27">
        <f t="shared" si="12"/>
        <v>0</v>
      </c>
      <c r="AF44" s="27">
        <f t="shared" si="13"/>
        <v>0</v>
      </c>
      <c r="AG44" s="27">
        <f t="shared" si="14"/>
        <v>0</v>
      </c>
      <c r="AH44" s="29">
        <v>0</v>
      </c>
      <c r="AI44" s="32">
        <v>470</v>
      </c>
      <c r="AJ44" s="30">
        <f t="shared" si="15"/>
        <v>0</v>
      </c>
    </row>
    <row r="45" spans="1:36" ht="75.75" customHeight="1">
      <c r="A45" s="22" t="str">
        <f t="shared" si="2"/>
        <v>DCDH224_DV3T_KVO41</v>
      </c>
      <c r="B45" s="23">
        <f t="shared" si="3"/>
        <v>1</v>
      </c>
      <c r="C45" s="24" t="str">
        <f t="shared" si="4"/>
        <v>DCDH224DV3TKVO41</v>
      </c>
      <c r="D45" s="24" t="str">
        <f t="shared" si="5"/>
        <v>DCDH224DV3TKVO41100</v>
      </c>
      <c r="E45" s="25" t="s">
        <v>83</v>
      </c>
      <c r="F45" s="25" t="s">
        <v>84</v>
      </c>
      <c r="G45" s="25" t="s">
        <v>89</v>
      </c>
      <c r="H45" s="25">
        <v>100</v>
      </c>
      <c r="I45" s="25" t="s">
        <v>27</v>
      </c>
      <c r="J45" s="24" t="s">
        <v>59</v>
      </c>
      <c r="K45" s="24" t="s">
        <v>60</v>
      </c>
      <c r="L45" s="24" t="s">
        <v>1229</v>
      </c>
      <c r="M45" s="24" t="s">
        <v>30</v>
      </c>
      <c r="N45" s="24" t="s">
        <v>77</v>
      </c>
      <c r="O45" s="25" t="s">
        <v>77</v>
      </c>
      <c r="P45" s="25" t="s">
        <v>77</v>
      </c>
      <c r="Q45" s="23" t="s">
        <v>33</v>
      </c>
      <c r="R45" s="26">
        <v>0</v>
      </c>
      <c r="S45" s="26">
        <v>0</v>
      </c>
      <c r="T45" s="26">
        <v>3</v>
      </c>
      <c r="U45" s="26">
        <v>0</v>
      </c>
      <c r="V45" s="26">
        <v>0</v>
      </c>
      <c r="W45" s="26">
        <v>0</v>
      </c>
      <c r="X45" s="26">
        <v>0</v>
      </c>
      <c r="Y45" s="26">
        <f t="shared" si="6"/>
        <v>3</v>
      </c>
      <c r="Z45" s="27">
        <f t="shared" si="7"/>
        <v>0</v>
      </c>
      <c r="AA45" s="27">
        <f t="shared" si="8"/>
        <v>0</v>
      </c>
      <c r="AB45" s="27">
        <f t="shared" si="9"/>
        <v>1110</v>
      </c>
      <c r="AC45" s="27">
        <f t="shared" si="10"/>
        <v>0</v>
      </c>
      <c r="AD45" s="27">
        <f t="shared" si="11"/>
        <v>0</v>
      </c>
      <c r="AE45" s="27">
        <f t="shared" si="12"/>
        <v>0</v>
      </c>
      <c r="AF45" s="27">
        <f t="shared" si="13"/>
        <v>0</v>
      </c>
      <c r="AG45" s="27">
        <f t="shared" si="14"/>
        <v>1110</v>
      </c>
      <c r="AH45" s="29">
        <v>3</v>
      </c>
      <c r="AI45" s="32">
        <v>370</v>
      </c>
      <c r="AJ45" s="30">
        <f t="shared" si="15"/>
        <v>1110</v>
      </c>
    </row>
    <row r="46" spans="1:36">
      <c r="A46" s="22" t="str">
        <f t="shared" si="2"/>
        <v/>
      </c>
      <c r="B46" s="23">
        <f t="shared" si="3"/>
        <v>0</v>
      </c>
      <c r="C46" s="24" t="str">
        <f t="shared" si="4"/>
        <v>DCDH224DV3TKVO41</v>
      </c>
      <c r="D46" s="24" t="str">
        <f t="shared" si="5"/>
        <v>DCDH224DV3TKVO41105</v>
      </c>
      <c r="E46" s="25" t="s">
        <v>83</v>
      </c>
      <c r="F46" s="25" t="s">
        <v>84</v>
      </c>
      <c r="G46" s="25" t="s">
        <v>89</v>
      </c>
      <c r="H46" s="25">
        <v>105</v>
      </c>
      <c r="I46" s="25" t="s">
        <v>27</v>
      </c>
      <c r="J46" s="24" t="s">
        <v>59</v>
      </c>
      <c r="K46" s="24" t="s">
        <v>60</v>
      </c>
      <c r="L46" s="24" t="s">
        <v>1229</v>
      </c>
      <c r="M46" s="24" t="s">
        <v>30</v>
      </c>
      <c r="N46" s="24" t="s">
        <v>77</v>
      </c>
      <c r="O46" s="25" t="s">
        <v>77</v>
      </c>
      <c r="P46" s="25" t="s">
        <v>77</v>
      </c>
      <c r="Q46" s="23" t="s">
        <v>33</v>
      </c>
      <c r="R46" s="26">
        <v>0</v>
      </c>
      <c r="S46" s="26">
        <v>0</v>
      </c>
      <c r="T46" s="26">
        <v>3</v>
      </c>
      <c r="U46" s="26">
        <v>0</v>
      </c>
      <c r="V46" s="26">
        <v>0</v>
      </c>
      <c r="W46" s="26">
        <v>0</v>
      </c>
      <c r="X46" s="26">
        <v>0</v>
      </c>
      <c r="Y46" s="26">
        <f t="shared" si="6"/>
        <v>3</v>
      </c>
      <c r="Z46" s="27">
        <f t="shared" si="7"/>
        <v>0</v>
      </c>
      <c r="AA46" s="27">
        <f t="shared" si="8"/>
        <v>0</v>
      </c>
      <c r="AB46" s="27">
        <f t="shared" si="9"/>
        <v>1110</v>
      </c>
      <c r="AC46" s="27">
        <f t="shared" si="10"/>
        <v>0</v>
      </c>
      <c r="AD46" s="27">
        <f t="shared" si="11"/>
        <v>0</v>
      </c>
      <c r="AE46" s="27">
        <f t="shared" si="12"/>
        <v>0</v>
      </c>
      <c r="AF46" s="27">
        <f t="shared" si="13"/>
        <v>0</v>
      </c>
      <c r="AG46" s="27">
        <f t="shared" si="14"/>
        <v>1110</v>
      </c>
      <c r="AH46" s="29">
        <v>3</v>
      </c>
      <c r="AI46" s="32">
        <v>370</v>
      </c>
      <c r="AJ46" s="30">
        <f t="shared" si="15"/>
        <v>1110</v>
      </c>
    </row>
    <row r="47" spans="1:36">
      <c r="A47" s="22" t="str">
        <f t="shared" si="2"/>
        <v/>
      </c>
      <c r="B47" s="23">
        <f t="shared" si="3"/>
        <v>0</v>
      </c>
      <c r="C47" s="24" t="str">
        <f t="shared" si="4"/>
        <v>DCDH224DV3TKVO41</v>
      </c>
      <c r="D47" s="24" t="str">
        <f t="shared" si="5"/>
        <v>DCDH224DV3TKVO41110</v>
      </c>
      <c r="E47" s="25" t="s">
        <v>83</v>
      </c>
      <c r="F47" s="25" t="s">
        <v>84</v>
      </c>
      <c r="G47" s="25" t="s">
        <v>89</v>
      </c>
      <c r="H47" s="25">
        <v>110</v>
      </c>
      <c r="I47" s="25" t="s">
        <v>27</v>
      </c>
      <c r="J47" s="24" t="s">
        <v>59</v>
      </c>
      <c r="K47" s="24" t="s">
        <v>60</v>
      </c>
      <c r="L47" s="24" t="s">
        <v>1229</v>
      </c>
      <c r="M47" s="24" t="s">
        <v>30</v>
      </c>
      <c r="N47" s="24" t="s">
        <v>77</v>
      </c>
      <c r="O47" s="25" t="s">
        <v>77</v>
      </c>
      <c r="P47" s="25" t="s">
        <v>77</v>
      </c>
      <c r="Q47" s="23" t="s">
        <v>33</v>
      </c>
      <c r="R47" s="26">
        <v>0</v>
      </c>
      <c r="S47" s="26">
        <v>0</v>
      </c>
      <c r="T47" s="26">
        <v>3</v>
      </c>
      <c r="U47" s="26">
        <v>0</v>
      </c>
      <c r="V47" s="26">
        <v>0</v>
      </c>
      <c r="W47" s="26">
        <v>0</v>
      </c>
      <c r="X47" s="26">
        <v>0</v>
      </c>
      <c r="Y47" s="26">
        <f t="shared" si="6"/>
        <v>3</v>
      </c>
      <c r="Z47" s="27">
        <f t="shared" si="7"/>
        <v>0</v>
      </c>
      <c r="AA47" s="27">
        <f t="shared" si="8"/>
        <v>0</v>
      </c>
      <c r="AB47" s="27">
        <f t="shared" si="9"/>
        <v>1110</v>
      </c>
      <c r="AC47" s="27">
        <f t="shared" si="10"/>
        <v>0</v>
      </c>
      <c r="AD47" s="27">
        <f t="shared" si="11"/>
        <v>0</v>
      </c>
      <c r="AE47" s="27">
        <f t="shared" si="12"/>
        <v>0</v>
      </c>
      <c r="AF47" s="27">
        <f t="shared" si="13"/>
        <v>0</v>
      </c>
      <c r="AG47" s="27">
        <f t="shared" si="14"/>
        <v>1110</v>
      </c>
      <c r="AH47" s="29">
        <v>3</v>
      </c>
      <c r="AI47" s="32">
        <v>370</v>
      </c>
      <c r="AJ47" s="30">
        <f t="shared" si="15"/>
        <v>1110</v>
      </c>
    </row>
    <row r="48" spans="1:36">
      <c r="A48" s="22" t="str">
        <f t="shared" si="2"/>
        <v/>
      </c>
      <c r="B48" s="23">
        <f t="shared" si="3"/>
        <v>0</v>
      </c>
      <c r="C48" s="24" t="str">
        <f t="shared" si="4"/>
        <v>DCDH224DV3TKVO41</v>
      </c>
      <c r="D48" s="24" t="str">
        <f t="shared" si="5"/>
        <v>DCDH224DV3TKVO41060</v>
      </c>
      <c r="E48" s="25" t="s">
        <v>83</v>
      </c>
      <c r="F48" s="25" t="s">
        <v>84</v>
      </c>
      <c r="G48" s="25" t="s">
        <v>89</v>
      </c>
      <c r="H48" s="25" t="s">
        <v>92</v>
      </c>
      <c r="I48" s="25" t="s">
        <v>27</v>
      </c>
      <c r="J48" s="24" t="s">
        <v>59</v>
      </c>
      <c r="K48" s="24" t="s">
        <v>60</v>
      </c>
      <c r="L48" s="24" t="s">
        <v>1229</v>
      </c>
      <c r="M48" s="24" t="s">
        <v>30</v>
      </c>
      <c r="N48" s="24" t="s">
        <v>77</v>
      </c>
      <c r="O48" s="25" t="s">
        <v>77</v>
      </c>
      <c r="P48" s="25" t="s">
        <v>77</v>
      </c>
      <c r="Q48" s="23" t="s">
        <v>33</v>
      </c>
      <c r="R48" s="26">
        <v>0</v>
      </c>
      <c r="S48" s="26">
        <v>0</v>
      </c>
      <c r="T48" s="26">
        <v>1</v>
      </c>
      <c r="U48" s="26">
        <v>0</v>
      </c>
      <c r="V48" s="26">
        <v>0</v>
      </c>
      <c r="W48" s="26">
        <v>0</v>
      </c>
      <c r="X48" s="26">
        <v>0</v>
      </c>
      <c r="Y48" s="26">
        <f t="shared" si="6"/>
        <v>1</v>
      </c>
      <c r="Z48" s="27">
        <f t="shared" si="7"/>
        <v>0</v>
      </c>
      <c r="AA48" s="27">
        <f t="shared" si="8"/>
        <v>0</v>
      </c>
      <c r="AB48" s="27">
        <f t="shared" si="9"/>
        <v>370</v>
      </c>
      <c r="AC48" s="27">
        <f t="shared" si="10"/>
        <v>0</v>
      </c>
      <c r="AD48" s="27">
        <f t="shared" si="11"/>
        <v>0</v>
      </c>
      <c r="AE48" s="27">
        <f t="shared" si="12"/>
        <v>0</v>
      </c>
      <c r="AF48" s="27">
        <f t="shared" si="13"/>
        <v>0</v>
      </c>
      <c r="AG48" s="27">
        <f t="shared" si="14"/>
        <v>370</v>
      </c>
      <c r="AH48" s="29">
        <v>1</v>
      </c>
      <c r="AI48" s="32">
        <v>370</v>
      </c>
      <c r="AJ48" s="30">
        <f t="shared" si="15"/>
        <v>370</v>
      </c>
    </row>
    <row r="49" spans="1:36">
      <c r="A49" s="22" t="str">
        <f t="shared" si="2"/>
        <v/>
      </c>
      <c r="B49" s="23">
        <f t="shared" si="3"/>
        <v>0</v>
      </c>
      <c r="C49" s="24" t="str">
        <f t="shared" si="4"/>
        <v>DCDH224DV3TKVO41</v>
      </c>
      <c r="D49" s="24" t="str">
        <f t="shared" si="5"/>
        <v>DCDH224DV3TKVO41065</v>
      </c>
      <c r="E49" s="25" t="s">
        <v>83</v>
      </c>
      <c r="F49" s="25" t="s">
        <v>84</v>
      </c>
      <c r="G49" s="25" t="s">
        <v>89</v>
      </c>
      <c r="H49" s="25" t="s">
        <v>91</v>
      </c>
      <c r="I49" s="25" t="s">
        <v>27</v>
      </c>
      <c r="J49" s="24" t="s">
        <v>59</v>
      </c>
      <c r="K49" s="24" t="s">
        <v>60</v>
      </c>
      <c r="L49" s="24" t="s">
        <v>1229</v>
      </c>
      <c r="M49" s="24" t="s">
        <v>30</v>
      </c>
      <c r="N49" s="24" t="s">
        <v>77</v>
      </c>
      <c r="O49" s="25" t="s">
        <v>77</v>
      </c>
      <c r="P49" s="25" t="s">
        <v>77</v>
      </c>
      <c r="Q49" s="23" t="s">
        <v>33</v>
      </c>
      <c r="R49" s="26">
        <v>0</v>
      </c>
      <c r="S49" s="26">
        <v>0</v>
      </c>
      <c r="T49" s="26">
        <v>2</v>
      </c>
      <c r="U49" s="26">
        <v>0</v>
      </c>
      <c r="V49" s="26">
        <v>0</v>
      </c>
      <c r="W49" s="26">
        <v>0</v>
      </c>
      <c r="X49" s="26">
        <v>0</v>
      </c>
      <c r="Y49" s="26">
        <f t="shared" si="6"/>
        <v>2</v>
      </c>
      <c r="Z49" s="27">
        <f t="shared" si="7"/>
        <v>0</v>
      </c>
      <c r="AA49" s="27">
        <f t="shared" si="8"/>
        <v>0</v>
      </c>
      <c r="AB49" s="27">
        <f t="shared" si="9"/>
        <v>740</v>
      </c>
      <c r="AC49" s="27">
        <f t="shared" si="10"/>
        <v>0</v>
      </c>
      <c r="AD49" s="27">
        <f t="shared" si="11"/>
        <v>0</v>
      </c>
      <c r="AE49" s="27">
        <f t="shared" si="12"/>
        <v>0</v>
      </c>
      <c r="AF49" s="27">
        <f t="shared" si="13"/>
        <v>0</v>
      </c>
      <c r="AG49" s="27">
        <f t="shared" si="14"/>
        <v>740</v>
      </c>
      <c r="AH49" s="29">
        <v>2</v>
      </c>
      <c r="AI49" s="32">
        <v>370</v>
      </c>
      <c r="AJ49" s="30">
        <f t="shared" si="15"/>
        <v>740</v>
      </c>
    </row>
    <row r="50" spans="1:36">
      <c r="A50" s="22" t="str">
        <f t="shared" si="2"/>
        <v/>
      </c>
      <c r="B50" s="23">
        <f t="shared" si="3"/>
        <v>0</v>
      </c>
      <c r="C50" s="24" t="str">
        <f t="shared" si="4"/>
        <v>DCDH224DV3TKVO41</v>
      </c>
      <c r="D50" s="24" t="str">
        <f t="shared" si="5"/>
        <v>DCDH224DV3TKVO41070</v>
      </c>
      <c r="E50" s="25" t="s">
        <v>83</v>
      </c>
      <c r="F50" s="25" t="s">
        <v>84</v>
      </c>
      <c r="G50" s="25" t="s">
        <v>89</v>
      </c>
      <c r="H50" s="25" t="s">
        <v>75</v>
      </c>
      <c r="I50" s="25" t="s">
        <v>27</v>
      </c>
      <c r="J50" s="24" t="s">
        <v>59</v>
      </c>
      <c r="K50" s="24" t="s">
        <v>60</v>
      </c>
      <c r="L50" s="24" t="s">
        <v>1229</v>
      </c>
      <c r="M50" s="24" t="s">
        <v>30</v>
      </c>
      <c r="N50" s="24" t="s">
        <v>77</v>
      </c>
      <c r="O50" s="25" t="s">
        <v>77</v>
      </c>
      <c r="P50" s="25" t="s">
        <v>77</v>
      </c>
      <c r="Q50" s="23" t="s">
        <v>33</v>
      </c>
      <c r="R50" s="26">
        <v>0</v>
      </c>
      <c r="S50" s="26">
        <v>0</v>
      </c>
      <c r="T50" s="26">
        <v>1</v>
      </c>
      <c r="U50" s="26">
        <v>0</v>
      </c>
      <c r="V50" s="26">
        <v>0</v>
      </c>
      <c r="W50" s="26">
        <v>0</v>
      </c>
      <c r="X50" s="26">
        <v>0</v>
      </c>
      <c r="Y50" s="26">
        <f t="shared" si="6"/>
        <v>1</v>
      </c>
      <c r="Z50" s="27">
        <f t="shared" si="7"/>
        <v>0</v>
      </c>
      <c r="AA50" s="27">
        <f t="shared" si="8"/>
        <v>0</v>
      </c>
      <c r="AB50" s="27">
        <f t="shared" si="9"/>
        <v>370</v>
      </c>
      <c r="AC50" s="27">
        <f t="shared" si="10"/>
        <v>0</v>
      </c>
      <c r="AD50" s="27">
        <f t="shared" si="11"/>
        <v>0</v>
      </c>
      <c r="AE50" s="27">
        <f t="shared" si="12"/>
        <v>0</v>
      </c>
      <c r="AF50" s="27">
        <f t="shared" si="13"/>
        <v>0</v>
      </c>
      <c r="AG50" s="27">
        <f t="shared" si="14"/>
        <v>370</v>
      </c>
      <c r="AH50" s="29">
        <v>1</v>
      </c>
      <c r="AI50" s="32">
        <v>370</v>
      </c>
      <c r="AJ50" s="30">
        <f t="shared" si="15"/>
        <v>370</v>
      </c>
    </row>
    <row r="51" spans="1:36">
      <c r="A51" s="22" t="str">
        <f t="shared" si="2"/>
        <v/>
      </c>
      <c r="B51" s="23">
        <f t="shared" si="3"/>
        <v>0</v>
      </c>
      <c r="C51" s="24" t="str">
        <f t="shared" si="4"/>
        <v>DCDH224DV3TKVO41</v>
      </c>
      <c r="D51" s="24" t="str">
        <f t="shared" si="5"/>
        <v>DCDH224DV3TKVO41075</v>
      </c>
      <c r="E51" s="25" t="s">
        <v>83</v>
      </c>
      <c r="F51" s="25" t="s">
        <v>84</v>
      </c>
      <c r="G51" s="25" t="s">
        <v>89</v>
      </c>
      <c r="H51" s="25" t="s">
        <v>78</v>
      </c>
      <c r="I51" s="25" t="s">
        <v>27</v>
      </c>
      <c r="J51" s="24" t="s">
        <v>59</v>
      </c>
      <c r="K51" s="24" t="s">
        <v>60</v>
      </c>
      <c r="L51" s="24" t="s">
        <v>1229</v>
      </c>
      <c r="M51" s="24" t="s">
        <v>30</v>
      </c>
      <c r="N51" s="24" t="s">
        <v>77</v>
      </c>
      <c r="O51" s="25" t="s">
        <v>77</v>
      </c>
      <c r="P51" s="25" t="s">
        <v>77</v>
      </c>
      <c r="Q51" s="23" t="s">
        <v>33</v>
      </c>
      <c r="R51" s="26">
        <v>0</v>
      </c>
      <c r="S51" s="26">
        <v>0</v>
      </c>
      <c r="T51" s="26">
        <v>2</v>
      </c>
      <c r="U51" s="26">
        <v>0</v>
      </c>
      <c r="V51" s="26">
        <v>0</v>
      </c>
      <c r="W51" s="26">
        <v>0</v>
      </c>
      <c r="X51" s="26">
        <v>0</v>
      </c>
      <c r="Y51" s="26">
        <f t="shared" si="6"/>
        <v>2</v>
      </c>
      <c r="Z51" s="27">
        <f t="shared" si="7"/>
        <v>0</v>
      </c>
      <c r="AA51" s="27">
        <f t="shared" si="8"/>
        <v>0</v>
      </c>
      <c r="AB51" s="27">
        <f t="shared" si="9"/>
        <v>740</v>
      </c>
      <c r="AC51" s="27">
        <f t="shared" si="10"/>
        <v>0</v>
      </c>
      <c r="AD51" s="27">
        <f t="shared" si="11"/>
        <v>0</v>
      </c>
      <c r="AE51" s="27">
        <f t="shared" si="12"/>
        <v>0</v>
      </c>
      <c r="AF51" s="27">
        <f t="shared" si="13"/>
        <v>0</v>
      </c>
      <c r="AG51" s="27">
        <f t="shared" si="14"/>
        <v>740</v>
      </c>
      <c r="AH51" s="29">
        <v>2</v>
      </c>
      <c r="AI51" s="32">
        <v>370</v>
      </c>
      <c r="AJ51" s="30">
        <f t="shared" si="15"/>
        <v>740</v>
      </c>
    </row>
    <row r="52" spans="1:36">
      <c r="A52" s="22" t="str">
        <f t="shared" si="2"/>
        <v/>
      </c>
      <c r="B52" s="23">
        <f t="shared" si="3"/>
        <v>0</v>
      </c>
      <c r="C52" s="24" t="str">
        <f t="shared" si="4"/>
        <v>DCDH224DV3TKVO41</v>
      </c>
      <c r="D52" s="24" t="str">
        <f t="shared" si="5"/>
        <v>DCDH224DV3TKVO41080</v>
      </c>
      <c r="E52" s="25" t="s">
        <v>83</v>
      </c>
      <c r="F52" s="25" t="s">
        <v>84</v>
      </c>
      <c r="G52" s="25" t="s">
        <v>89</v>
      </c>
      <c r="H52" s="25" t="s">
        <v>79</v>
      </c>
      <c r="I52" s="25" t="s">
        <v>27</v>
      </c>
      <c r="J52" s="24" t="s">
        <v>59</v>
      </c>
      <c r="K52" s="24" t="s">
        <v>60</v>
      </c>
      <c r="L52" s="24" t="s">
        <v>1229</v>
      </c>
      <c r="M52" s="24" t="s">
        <v>30</v>
      </c>
      <c r="N52" s="24" t="s">
        <v>77</v>
      </c>
      <c r="O52" s="25" t="s">
        <v>77</v>
      </c>
      <c r="P52" s="25" t="s">
        <v>77</v>
      </c>
      <c r="Q52" s="23" t="s">
        <v>33</v>
      </c>
      <c r="R52" s="26">
        <v>0</v>
      </c>
      <c r="S52" s="26">
        <v>0</v>
      </c>
      <c r="T52" s="26">
        <v>5</v>
      </c>
      <c r="U52" s="26">
        <v>0</v>
      </c>
      <c r="V52" s="26">
        <v>0</v>
      </c>
      <c r="W52" s="26">
        <v>0</v>
      </c>
      <c r="X52" s="26">
        <v>0</v>
      </c>
      <c r="Y52" s="26">
        <f t="shared" si="6"/>
        <v>5</v>
      </c>
      <c r="Z52" s="27">
        <f t="shared" si="7"/>
        <v>0</v>
      </c>
      <c r="AA52" s="27">
        <f t="shared" si="8"/>
        <v>0</v>
      </c>
      <c r="AB52" s="27">
        <f t="shared" si="9"/>
        <v>1850</v>
      </c>
      <c r="AC52" s="27">
        <f t="shared" si="10"/>
        <v>0</v>
      </c>
      <c r="AD52" s="27">
        <f t="shared" si="11"/>
        <v>0</v>
      </c>
      <c r="AE52" s="27">
        <f t="shared" si="12"/>
        <v>0</v>
      </c>
      <c r="AF52" s="27">
        <f t="shared" si="13"/>
        <v>0</v>
      </c>
      <c r="AG52" s="27">
        <f t="shared" si="14"/>
        <v>1850</v>
      </c>
      <c r="AH52" s="29">
        <v>5</v>
      </c>
      <c r="AI52" s="32">
        <v>370</v>
      </c>
      <c r="AJ52" s="30">
        <f t="shared" si="15"/>
        <v>1850</v>
      </c>
    </row>
    <row r="53" spans="1:36">
      <c r="A53" s="22" t="str">
        <f t="shared" si="2"/>
        <v/>
      </c>
      <c r="B53" s="23">
        <f t="shared" si="3"/>
        <v>0</v>
      </c>
      <c r="C53" s="24" t="str">
        <f t="shared" si="4"/>
        <v>DCDH224DV3TKVO41</v>
      </c>
      <c r="D53" s="24" t="str">
        <f t="shared" si="5"/>
        <v>DCDH224DV3TKVO41085</v>
      </c>
      <c r="E53" s="25" t="s">
        <v>83</v>
      </c>
      <c r="F53" s="25" t="s">
        <v>84</v>
      </c>
      <c r="G53" s="25" t="s">
        <v>89</v>
      </c>
      <c r="H53" s="25" t="s">
        <v>80</v>
      </c>
      <c r="I53" s="25" t="s">
        <v>27</v>
      </c>
      <c r="J53" s="24" t="s">
        <v>59</v>
      </c>
      <c r="K53" s="24" t="s">
        <v>60</v>
      </c>
      <c r="L53" s="24" t="s">
        <v>1229</v>
      </c>
      <c r="M53" s="24" t="s">
        <v>30</v>
      </c>
      <c r="N53" s="24" t="s">
        <v>77</v>
      </c>
      <c r="O53" s="25" t="s">
        <v>77</v>
      </c>
      <c r="P53" s="25" t="s">
        <v>77</v>
      </c>
      <c r="Q53" s="23" t="s">
        <v>33</v>
      </c>
      <c r="R53" s="26">
        <v>0</v>
      </c>
      <c r="S53" s="26">
        <v>0</v>
      </c>
      <c r="T53" s="26">
        <v>6</v>
      </c>
      <c r="U53" s="26">
        <v>0</v>
      </c>
      <c r="V53" s="26">
        <v>0</v>
      </c>
      <c r="W53" s="26">
        <v>0</v>
      </c>
      <c r="X53" s="26">
        <v>0</v>
      </c>
      <c r="Y53" s="26">
        <f t="shared" si="6"/>
        <v>6</v>
      </c>
      <c r="Z53" s="27">
        <f t="shared" si="7"/>
        <v>0</v>
      </c>
      <c r="AA53" s="27">
        <f t="shared" si="8"/>
        <v>0</v>
      </c>
      <c r="AB53" s="27">
        <f t="shared" si="9"/>
        <v>2220</v>
      </c>
      <c r="AC53" s="27">
        <f t="shared" si="10"/>
        <v>0</v>
      </c>
      <c r="AD53" s="27">
        <f t="shared" si="11"/>
        <v>0</v>
      </c>
      <c r="AE53" s="27">
        <f t="shared" si="12"/>
        <v>0</v>
      </c>
      <c r="AF53" s="27">
        <f t="shared" si="13"/>
        <v>0</v>
      </c>
      <c r="AG53" s="27">
        <f t="shared" si="14"/>
        <v>2220</v>
      </c>
      <c r="AH53" s="29">
        <v>6</v>
      </c>
      <c r="AI53" s="32">
        <v>370</v>
      </c>
      <c r="AJ53" s="30">
        <f t="shared" si="15"/>
        <v>2220</v>
      </c>
    </row>
    <row r="54" spans="1:36">
      <c r="A54" s="22" t="str">
        <f t="shared" si="2"/>
        <v/>
      </c>
      <c r="B54" s="23">
        <f t="shared" si="3"/>
        <v>0</v>
      </c>
      <c r="C54" s="24" t="str">
        <f t="shared" si="4"/>
        <v>DCDH224DV3TKVO41</v>
      </c>
      <c r="D54" s="24" t="str">
        <f t="shared" si="5"/>
        <v>DCDH224DV3TKVO41090</v>
      </c>
      <c r="E54" s="25" t="s">
        <v>83</v>
      </c>
      <c r="F54" s="25" t="s">
        <v>84</v>
      </c>
      <c r="G54" s="25" t="s">
        <v>89</v>
      </c>
      <c r="H54" s="25" t="s">
        <v>81</v>
      </c>
      <c r="I54" s="25" t="s">
        <v>27</v>
      </c>
      <c r="J54" s="24" t="s">
        <v>59</v>
      </c>
      <c r="K54" s="24" t="s">
        <v>60</v>
      </c>
      <c r="L54" s="24" t="s">
        <v>1229</v>
      </c>
      <c r="M54" s="24" t="s">
        <v>30</v>
      </c>
      <c r="N54" s="24" t="s">
        <v>77</v>
      </c>
      <c r="O54" s="25" t="s">
        <v>77</v>
      </c>
      <c r="P54" s="25" t="s">
        <v>77</v>
      </c>
      <c r="Q54" s="23" t="s">
        <v>33</v>
      </c>
      <c r="R54" s="26">
        <v>0</v>
      </c>
      <c r="S54" s="26">
        <v>0</v>
      </c>
      <c r="T54" s="26">
        <v>2</v>
      </c>
      <c r="U54" s="26">
        <v>0</v>
      </c>
      <c r="V54" s="26">
        <v>0</v>
      </c>
      <c r="W54" s="26">
        <v>0</v>
      </c>
      <c r="X54" s="26">
        <v>0</v>
      </c>
      <c r="Y54" s="26">
        <f t="shared" si="6"/>
        <v>2</v>
      </c>
      <c r="Z54" s="27">
        <f t="shared" si="7"/>
        <v>0</v>
      </c>
      <c r="AA54" s="27">
        <f t="shared" si="8"/>
        <v>0</v>
      </c>
      <c r="AB54" s="27">
        <f t="shared" si="9"/>
        <v>740</v>
      </c>
      <c r="AC54" s="27">
        <f t="shared" si="10"/>
        <v>0</v>
      </c>
      <c r="AD54" s="27">
        <f t="shared" si="11"/>
        <v>0</v>
      </c>
      <c r="AE54" s="27">
        <f t="shared" si="12"/>
        <v>0</v>
      </c>
      <c r="AF54" s="27">
        <f t="shared" si="13"/>
        <v>0</v>
      </c>
      <c r="AG54" s="27">
        <f t="shared" si="14"/>
        <v>740</v>
      </c>
      <c r="AH54" s="29">
        <v>2</v>
      </c>
      <c r="AI54" s="32">
        <v>370</v>
      </c>
      <c r="AJ54" s="30">
        <f t="shared" si="15"/>
        <v>740</v>
      </c>
    </row>
    <row r="55" spans="1:36">
      <c r="A55" s="22" t="str">
        <f t="shared" si="2"/>
        <v/>
      </c>
      <c r="B55" s="23">
        <f t="shared" si="3"/>
        <v>0</v>
      </c>
      <c r="C55" s="24" t="str">
        <f t="shared" si="4"/>
        <v>DCDH224DV3TKVO41</v>
      </c>
      <c r="D55" s="24" t="str">
        <f t="shared" si="5"/>
        <v>DCDH224DV3TKVO41095</v>
      </c>
      <c r="E55" s="25" t="s">
        <v>83</v>
      </c>
      <c r="F55" s="25" t="s">
        <v>84</v>
      </c>
      <c r="G55" s="25" t="s">
        <v>89</v>
      </c>
      <c r="H55" s="25" t="s">
        <v>82</v>
      </c>
      <c r="I55" s="25" t="s">
        <v>27</v>
      </c>
      <c r="J55" s="24" t="s">
        <v>59</v>
      </c>
      <c r="K55" s="24" t="s">
        <v>60</v>
      </c>
      <c r="L55" s="24" t="s">
        <v>1229</v>
      </c>
      <c r="M55" s="24" t="s">
        <v>30</v>
      </c>
      <c r="N55" s="24" t="s">
        <v>77</v>
      </c>
      <c r="O55" s="25" t="s">
        <v>77</v>
      </c>
      <c r="P55" s="25" t="s">
        <v>77</v>
      </c>
      <c r="Q55" s="23" t="s">
        <v>33</v>
      </c>
      <c r="R55" s="26">
        <v>0</v>
      </c>
      <c r="S55" s="26">
        <v>0</v>
      </c>
      <c r="T55" s="26">
        <v>1</v>
      </c>
      <c r="U55" s="26">
        <v>0</v>
      </c>
      <c r="V55" s="26">
        <v>0</v>
      </c>
      <c r="W55" s="26">
        <v>0</v>
      </c>
      <c r="X55" s="26">
        <v>0</v>
      </c>
      <c r="Y55" s="26">
        <f t="shared" si="6"/>
        <v>1</v>
      </c>
      <c r="Z55" s="27">
        <f t="shared" si="7"/>
        <v>0</v>
      </c>
      <c r="AA55" s="27">
        <f t="shared" si="8"/>
        <v>0</v>
      </c>
      <c r="AB55" s="27">
        <f t="shared" si="9"/>
        <v>370</v>
      </c>
      <c r="AC55" s="27">
        <f t="shared" si="10"/>
        <v>0</v>
      </c>
      <c r="AD55" s="27">
        <f t="shared" si="11"/>
        <v>0</v>
      </c>
      <c r="AE55" s="27">
        <f t="shared" si="12"/>
        <v>0</v>
      </c>
      <c r="AF55" s="27">
        <f t="shared" si="13"/>
        <v>0</v>
      </c>
      <c r="AG55" s="27">
        <f t="shared" si="14"/>
        <v>370</v>
      </c>
      <c r="AH55" s="29">
        <v>1</v>
      </c>
      <c r="AI55" s="32">
        <v>370</v>
      </c>
      <c r="AJ55" s="30">
        <f t="shared" si="15"/>
        <v>370</v>
      </c>
    </row>
    <row r="56" spans="1:36" ht="75.75" customHeight="1">
      <c r="A56" s="22" t="str">
        <f t="shared" si="2"/>
        <v>1008307_1A00621_4JEC0</v>
      </c>
      <c r="B56" s="23">
        <f t="shared" si="3"/>
        <v>1</v>
      </c>
      <c r="C56" s="24" t="str">
        <f t="shared" si="4"/>
        <v>10083071A006214JEC0</v>
      </c>
      <c r="D56" s="24" t="str">
        <f t="shared" si="5"/>
        <v>10083071A006214JEC0S</v>
      </c>
      <c r="E56" s="25">
        <v>1008307</v>
      </c>
      <c r="F56" s="25" t="s">
        <v>93</v>
      </c>
      <c r="G56" s="25" t="s">
        <v>94</v>
      </c>
      <c r="H56" s="25" t="s">
        <v>95</v>
      </c>
      <c r="I56" s="25" t="s">
        <v>27</v>
      </c>
      <c r="J56" s="24" t="s">
        <v>37</v>
      </c>
      <c r="K56" s="24" t="s">
        <v>38</v>
      </c>
      <c r="L56" s="24" t="s">
        <v>1229</v>
      </c>
      <c r="M56" s="24" t="s">
        <v>30</v>
      </c>
      <c r="N56" s="24" t="s">
        <v>96</v>
      </c>
      <c r="O56" s="25" t="s">
        <v>96</v>
      </c>
      <c r="P56" s="25" t="s">
        <v>97</v>
      </c>
      <c r="Q56" s="23" t="s">
        <v>33</v>
      </c>
      <c r="R56" s="26">
        <v>0</v>
      </c>
      <c r="S56" s="26">
        <v>0</v>
      </c>
      <c r="T56" s="26">
        <v>0</v>
      </c>
      <c r="U56" s="26">
        <v>0</v>
      </c>
      <c r="V56" s="26">
        <v>0</v>
      </c>
      <c r="W56" s="26">
        <v>1</v>
      </c>
      <c r="X56" s="26">
        <v>0</v>
      </c>
      <c r="Y56" s="26">
        <f t="shared" si="6"/>
        <v>1</v>
      </c>
      <c r="Z56" s="27">
        <f t="shared" si="7"/>
        <v>0</v>
      </c>
      <c r="AA56" s="27">
        <f t="shared" si="8"/>
        <v>0</v>
      </c>
      <c r="AB56" s="27">
        <f t="shared" si="9"/>
        <v>0</v>
      </c>
      <c r="AC56" s="27">
        <f t="shared" si="10"/>
        <v>0</v>
      </c>
      <c r="AD56" s="27">
        <f t="shared" si="11"/>
        <v>0</v>
      </c>
      <c r="AE56" s="27">
        <f t="shared" si="12"/>
        <v>850</v>
      </c>
      <c r="AF56" s="27">
        <f t="shared" si="13"/>
        <v>0</v>
      </c>
      <c r="AG56" s="27">
        <f t="shared" si="14"/>
        <v>850</v>
      </c>
      <c r="AH56" s="29">
        <v>1</v>
      </c>
      <c r="AI56" s="32">
        <v>850</v>
      </c>
      <c r="AJ56" s="30">
        <f t="shared" si="15"/>
        <v>850</v>
      </c>
    </row>
    <row r="57" spans="1:36">
      <c r="A57" s="22" t="str">
        <f t="shared" si="2"/>
        <v/>
      </c>
      <c r="B57" s="23">
        <f t="shared" si="3"/>
        <v>0</v>
      </c>
      <c r="C57" s="24" t="str">
        <f t="shared" si="4"/>
        <v>10083071A006214JEC0</v>
      </c>
      <c r="D57" s="24" t="str">
        <f t="shared" si="5"/>
        <v>10083071A006214JEC0M</v>
      </c>
      <c r="E57" s="25">
        <v>1008307</v>
      </c>
      <c r="F57" s="25" t="s">
        <v>93</v>
      </c>
      <c r="G57" s="25" t="s">
        <v>94</v>
      </c>
      <c r="H57" s="25" t="s">
        <v>98</v>
      </c>
      <c r="I57" s="25" t="s">
        <v>27</v>
      </c>
      <c r="J57" s="24" t="s">
        <v>37</v>
      </c>
      <c r="K57" s="24" t="s">
        <v>38</v>
      </c>
      <c r="L57" s="24" t="s">
        <v>1229</v>
      </c>
      <c r="M57" s="24" t="s">
        <v>30</v>
      </c>
      <c r="N57" s="24" t="s">
        <v>96</v>
      </c>
      <c r="O57" s="25" t="s">
        <v>96</v>
      </c>
      <c r="P57" s="25" t="s">
        <v>97</v>
      </c>
      <c r="Q57" s="23" t="s">
        <v>33</v>
      </c>
      <c r="R57" s="26">
        <v>0</v>
      </c>
      <c r="S57" s="26">
        <v>0</v>
      </c>
      <c r="T57" s="26">
        <v>-1</v>
      </c>
      <c r="U57" s="26">
        <v>0</v>
      </c>
      <c r="V57" s="26">
        <v>0</v>
      </c>
      <c r="W57" s="26">
        <v>1</v>
      </c>
      <c r="X57" s="26">
        <v>0</v>
      </c>
      <c r="Y57" s="26">
        <f t="shared" si="6"/>
        <v>0</v>
      </c>
      <c r="Z57" s="27">
        <f t="shared" si="7"/>
        <v>0</v>
      </c>
      <c r="AA57" s="27">
        <f t="shared" si="8"/>
        <v>0</v>
      </c>
      <c r="AB57" s="27">
        <f t="shared" si="9"/>
        <v>-850</v>
      </c>
      <c r="AC57" s="27">
        <f t="shared" si="10"/>
        <v>0</v>
      </c>
      <c r="AD57" s="27">
        <f t="shared" si="11"/>
        <v>0</v>
      </c>
      <c r="AE57" s="27">
        <f t="shared" si="12"/>
        <v>850</v>
      </c>
      <c r="AF57" s="27">
        <f t="shared" si="13"/>
        <v>0</v>
      </c>
      <c r="AG57" s="27">
        <f t="shared" si="14"/>
        <v>0</v>
      </c>
      <c r="AH57" s="29">
        <v>0</v>
      </c>
      <c r="AI57" s="32">
        <v>850</v>
      </c>
      <c r="AJ57" s="30">
        <f t="shared" si="15"/>
        <v>0</v>
      </c>
    </row>
    <row r="58" spans="1:36">
      <c r="A58" s="22" t="str">
        <f t="shared" si="2"/>
        <v/>
      </c>
      <c r="B58" s="23">
        <f t="shared" si="3"/>
        <v>0</v>
      </c>
      <c r="C58" s="24" t="str">
        <f t="shared" si="4"/>
        <v>10083071A006214JEC0</v>
      </c>
      <c r="D58" s="24" t="str">
        <f t="shared" si="5"/>
        <v>10083071A006214JEC0L</v>
      </c>
      <c r="E58" s="25">
        <v>1008307</v>
      </c>
      <c r="F58" s="25" t="s">
        <v>93</v>
      </c>
      <c r="G58" s="25" t="s">
        <v>94</v>
      </c>
      <c r="H58" s="25" t="s">
        <v>99</v>
      </c>
      <c r="I58" s="25" t="s">
        <v>27</v>
      </c>
      <c r="J58" s="24" t="s">
        <v>37</v>
      </c>
      <c r="K58" s="24" t="s">
        <v>38</v>
      </c>
      <c r="L58" s="24" t="s">
        <v>1229</v>
      </c>
      <c r="M58" s="24" t="s">
        <v>30</v>
      </c>
      <c r="N58" s="24" t="s">
        <v>96</v>
      </c>
      <c r="O58" s="25" t="s">
        <v>96</v>
      </c>
      <c r="P58" s="25" t="s">
        <v>97</v>
      </c>
      <c r="Q58" s="23" t="s">
        <v>33</v>
      </c>
      <c r="R58" s="26">
        <v>0</v>
      </c>
      <c r="S58" s="26">
        <v>0</v>
      </c>
      <c r="T58" s="26">
        <v>1</v>
      </c>
      <c r="U58" s="26">
        <v>0</v>
      </c>
      <c r="V58" s="26">
        <v>0</v>
      </c>
      <c r="W58" s="26">
        <v>1</v>
      </c>
      <c r="X58" s="26">
        <v>0</v>
      </c>
      <c r="Y58" s="26">
        <f t="shared" si="6"/>
        <v>2</v>
      </c>
      <c r="Z58" s="27">
        <f t="shared" si="7"/>
        <v>0</v>
      </c>
      <c r="AA58" s="27">
        <f t="shared" si="8"/>
        <v>0</v>
      </c>
      <c r="AB58" s="27">
        <f t="shared" si="9"/>
        <v>850</v>
      </c>
      <c r="AC58" s="27">
        <f t="shared" si="10"/>
        <v>0</v>
      </c>
      <c r="AD58" s="27">
        <f t="shared" si="11"/>
        <v>0</v>
      </c>
      <c r="AE58" s="27">
        <f t="shared" si="12"/>
        <v>850</v>
      </c>
      <c r="AF58" s="27">
        <f t="shared" si="13"/>
        <v>0</v>
      </c>
      <c r="AG58" s="27">
        <f t="shared" si="14"/>
        <v>1700</v>
      </c>
      <c r="AH58" s="29">
        <v>2</v>
      </c>
      <c r="AI58" s="32">
        <v>850</v>
      </c>
      <c r="AJ58" s="30">
        <f t="shared" si="15"/>
        <v>1700</v>
      </c>
    </row>
    <row r="59" spans="1:36" ht="75.75" customHeight="1">
      <c r="A59" s="22" t="str">
        <f t="shared" si="2"/>
        <v>1007315_1A05168_1PJ50</v>
      </c>
      <c r="B59" s="23">
        <f t="shared" si="3"/>
        <v>1</v>
      </c>
      <c r="C59" s="24" t="str">
        <f t="shared" si="4"/>
        <v>10073151A051681PJ50</v>
      </c>
      <c r="D59" s="24" t="str">
        <f t="shared" si="5"/>
        <v>10073151A051681PJ50UNICA</v>
      </c>
      <c r="E59" s="25">
        <v>1007315</v>
      </c>
      <c r="F59" s="25" t="s">
        <v>100</v>
      </c>
      <c r="G59" s="25" t="s">
        <v>101</v>
      </c>
      <c r="H59" s="25" t="s">
        <v>26</v>
      </c>
      <c r="I59" s="25" t="s">
        <v>27</v>
      </c>
      <c r="J59" s="24" t="s">
        <v>37</v>
      </c>
      <c r="K59" s="24" t="s">
        <v>38</v>
      </c>
      <c r="L59" s="24" t="s">
        <v>1229</v>
      </c>
      <c r="M59" s="24" t="s">
        <v>30</v>
      </c>
      <c r="N59" s="24" t="s">
        <v>96</v>
      </c>
      <c r="O59" s="25" t="s">
        <v>96</v>
      </c>
      <c r="P59" s="25" t="s">
        <v>102</v>
      </c>
      <c r="Q59" s="23" t="s">
        <v>33</v>
      </c>
      <c r="R59" s="26">
        <v>0</v>
      </c>
      <c r="S59" s="26">
        <v>4</v>
      </c>
      <c r="T59" s="26">
        <v>1</v>
      </c>
      <c r="U59" s="26">
        <v>2</v>
      </c>
      <c r="V59" s="26">
        <v>0</v>
      </c>
      <c r="W59" s="26">
        <v>1</v>
      </c>
      <c r="X59" s="26">
        <v>0</v>
      </c>
      <c r="Y59" s="26">
        <f t="shared" si="6"/>
        <v>8</v>
      </c>
      <c r="Z59" s="27">
        <f t="shared" si="7"/>
        <v>0</v>
      </c>
      <c r="AA59" s="27">
        <f t="shared" si="8"/>
        <v>1920</v>
      </c>
      <c r="AB59" s="27">
        <f t="shared" si="9"/>
        <v>480</v>
      </c>
      <c r="AC59" s="27">
        <f t="shared" si="10"/>
        <v>960</v>
      </c>
      <c r="AD59" s="27">
        <f t="shared" si="11"/>
        <v>0</v>
      </c>
      <c r="AE59" s="27">
        <f t="shared" si="12"/>
        <v>480</v>
      </c>
      <c r="AF59" s="27">
        <f t="shared" si="13"/>
        <v>0</v>
      </c>
      <c r="AG59" s="27">
        <f t="shared" si="14"/>
        <v>3840</v>
      </c>
      <c r="AH59" s="29">
        <v>8</v>
      </c>
      <c r="AI59" s="32">
        <v>480</v>
      </c>
      <c r="AJ59" s="30">
        <f t="shared" si="15"/>
        <v>3840</v>
      </c>
    </row>
    <row r="60" spans="1:36" ht="75.75" customHeight="1">
      <c r="A60" s="22" t="str">
        <f t="shared" si="2"/>
        <v>1010370_1A05169_1LD2B</v>
      </c>
      <c r="B60" s="23">
        <f t="shared" si="3"/>
        <v>1</v>
      </c>
      <c r="C60" s="24" t="str">
        <f t="shared" si="4"/>
        <v>10103701A051691LD2B</v>
      </c>
      <c r="D60" s="24" t="str">
        <f t="shared" si="5"/>
        <v>10103701A051691LD2BUNICA</v>
      </c>
      <c r="E60" s="25">
        <v>1010370</v>
      </c>
      <c r="F60" s="25" t="s">
        <v>103</v>
      </c>
      <c r="G60" s="25" t="s">
        <v>104</v>
      </c>
      <c r="H60" s="25" t="s">
        <v>26</v>
      </c>
      <c r="I60" s="25" t="s">
        <v>27</v>
      </c>
      <c r="J60" s="24" t="s">
        <v>37</v>
      </c>
      <c r="K60" s="24" t="s">
        <v>38</v>
      </c>
      <c r="L60" s="24" t="s">
        <v>1229</v>
      </c>
      <c r="M60" s="24" t="s">
        <v>30</v>
      </c>
      <c r="N60" s="24" t="s">
        <v>96</v>
      </c>
      <c r="O60" s="25" t="s">
        <v>96</v>
      </c>
      <c r="P60" s="25" t="s">
        <v>102</v>
      </c>
      <c r="Q60" s="23" t="s">
        <v>33</v>
      </c>
      <c r="R60" s="26">
        <v>0</v>
      </c>
      <c r="S60" s="26">
        <v>4</v>
      </c>
      <c r="T60" s="26">
        <v>0</v>
      </c>
      <c r="U60" s="26">
        <v>4</v>
      </c>
      <c r="V60" s="26">
        <v>4</v>
      </c>
      <c r="W60" s="26">
        <v>3</v>
      </c>
      <c r="X60" s="26">
        <v>0</v>
      </c>
      <c r="Y60" s="26">
        <f t="shared" si="6"/>
        <v>15</v>
      </c>
      <c r="Z60" s="27">
        <f t="shared" si="7"/>
        <v>0</v>
      </c>
      <c r="AA60" s="27">
        <f t="shared" si="8"/>
        <v>1920</v>
      </c>
      <c r="AB60" s="27">
        <f t="shared" si="9"/>
        <v>0</v>
      </c>
      <c r="AC60" s="27">
        <f t="shared" si="10"/>
        <v>1920</v>
      </c>
      <c r="AD60" s="27">
        <f t="shared" si="11"/>
        <v>1920</v>
      </c>
      <c r="AE60" s="27">
        <f t="shared" si="12"/>
        <v>1440</v>
      </c>
      <c r="AF60" s="27">
        <f t="shared" si="13"/>
        <v>0</v>
      </c>
      <c r="AG60" s="27">
        <f t="shared" si="14"/>
        <v>7200</v>
      </c>
      <c r="AH60" s="29">
        <v>15</v>
      </c>
      <c r="AI60" s="32">
        <v>480</v>
      </c>
      <c r="AJ60" s="30">
        <f t="shared" si="15"/>
        <v>7200</v>
      </c>
    </row>
    <row r="61" spans="1:36" ht="75.75" customHeight="1">
      <c r="A61" s="22" t="str">
        <f t="shared" si="2"/>
        <v>1006129_1A00621_4J590</v>
      </c>
      <c r="B61" s="23">
        <f t="shared" si="3"/>
        <v>1</v>
      </c>
      <c r="C61" s="24" t="str">
        <f t="shared" si="4"/>
        <v>10061291A006214J590</v>
      </c>
      <c r="D61" s="24" t="str">
        <f t="shared" si="5"/>
        <v>10061291A006214J590UNICA</v>
      </c>
      <c r="E61" s="25">
        <v>1006129</v>
      </c>
      <c r="F61" s="25" t="s">
        <v>93</v>
      </c>
      <c r="G61" s="25" t="s">
        <v>105</v>
      </c>
      <c r="H61" s="25" t="s">
        <v>26</v>
      </c>
      <c r="I61" s="25" t="s">
        <v>27</v>
      </c>
      <c r="J61" s="24" t="s">
        <v>28</v>
      </c>
      <c r="K61" s="24" t="s">
        <v>29</v>
      </c>
      <c r="L61" s="24" t="s">
        <v>1229</v>
      </c>
      <c r="M61" s="24" t="s">
        <v>30</v>
      </c>
      <c r="N61" s="24" t="s">
        <v>96</v>
      </c>
      <c r="O61" s="25" t="s">
        <v>96</v>
      </c>
      <c r="P61" s="25" t="s">
        <v>106</v>
      </c>
      <c r="Q61" s="23" t="s">
        <v>33</v>
      </c>
      <c r="R61" s="26">
        <v>0</v>
      </c>
      <c r="S61" s="26">
        <v>0</v>
      </c>
      <c r="T61" s="26">
        <v>0</v>
      </c>
      <c r="U61" s="26">
        <v>0</v>
      </c>
      <c r="V61" s="26">
        <v>0</v>
      </c>
      <c r="W61" s="26">
        <v>3</v>
      </c>
      <c r="X61" s="26">
        <v>0</v>
      </c>
      <c r="Y61" s="26">
        <f t="shared" si="6"/>
        <v>3</v>
      </c>
      <c r="Z61" s="27">
        <f t="shared" si="7"/>
        <v>0</v>
      </c>
      <c r="AA61" s="27">
        <f t="shared" si="8"/>
        <v>0</v>
      </c>
      <c r="AB61" s="27">
        <f t="shared" si="9"/>
        <v>0</v>
      </c>
      <c r="AC61" s="27">
        <f t="shared" si="10"/>
        <v>0</v>
      </c>
      <c r="AD61" s="27">
        <f t="shared" si="11"/>
        <v>0</v>
      </c>
      <c r="AE61" s="27">
        <f t="shared" si="12"/>
        <v>2850</v>
      </c>
      <c r="AF61" s="27">
        <f t="shared" si="13"/>
        <v>0</v>
      </c>
      <c r="AG61" s="27">
        <f t="shared" si="14"/>
        <v>2850</v>
      </c>
      <c r="AH61" s="29">
        <v>3</v>
      </c>
      <c r="AI61" s="32">
        <v>950</v>
      </c>
      <c r="AJ61" s="30">
        <f t="shared" si="15"/>
        <v>2850</v>
      </c>
    </row>
    <row r="62" spans="1:36" ht="75.75" customHeight="1">
      <c r="A62" s="22" t="str">
        <f t="shared" si="2"/>
        <v>1010344_1A00621_4J090</v>
      </c>
      <c r="B62" s="23">
        <f t="shared" si="3"/>
        <v>1</v>
      </c>
      <c r="C62" s="24" t="str">
        <f t="shared" si="4"/>
        <v>10103441A006214J090</v>
      </c>
      <c r="D62" s="24" t="str">
        <f t="shared" si="5"/>
        <v>10103441A006214J090UNICA</v>
      </c>
      <c r="E62" s="25">
        <v>1010344</v>
      </c>
      <c r="F62" s="25" t="s">
        <v>93</v>
      </c>
      <c r="G62" s="25" t="s">
        <v>107</v>
      </c>
      <c r="H62" s="25" t="s">
        <v>26</v>
      </c>
      <c r="I62" s="25" t="s">
        <v>27</v>
      </c>
      <c r="J62" s="24" t="s">
        <v>37</v>
      </c>
      <c r="K62" s="24" t="s">
        <v>38</v>
      </c>
      <c r="L62" s="24" t="s">
        <v>1229</v>
      </c>
      <c r="M62" s="24" t="s">
        <v>30</v>
      </c>
      <c r="N62" s="24" t="s">
        <v>96</v>
      </c>
      <c r="O62" s="25" t="s">
        <v>96</v>
      </c>
      <c r="P62" s="25" t="s">
        <v>106</v>
      </c>
      <c r="Q62" s="23" t="s">
        <v>33</v>
      </c>
      <c r="R62" s="26">
        <v>0</v>
      </c>
      <c r="S62" s="26">
        <v>0</v>
      </c>
      <c r="T62" s="26">
        <v>0</v>
      </c>
      <c r="U62" s="26">
        <v>2</v>
      </c>
      <c r="V62" s="26">
        <v>0</v>
      </c>
      <c r="W62" s="26">
        <v>1</v>
      </c>
      <c r="X62" s="26">
        <v>0</v>
      </c>
      <c r="Y62" s="26">
        <f t="shared" si="6"/>
        <v>3</v>
      </c>
      <c r="Z62" s="27">
        <f t="shared" si="7"/>
        <v>0</v>
      </c>
      <c r="AA62" s="27">
        <f t="shared" si="8"/>
        <v>0</v>
      </c>
      <c r="AB62" s="27">
        <f t="shared" si="9"/>
        <v>0</v>
      </c>
      <c r="AC62" s="27">
        <f t="shared" si="10"/>
        <v>700</v>
      </c>
      <c r="AD62" s="27">
        <f t="shared" si="11"/>
        <v>0</v>
      </c>
      <c r="AE62" s="27">
        <f t="shared" si="12"/>
        <v>350</v>
      </c>
      <c r="AF62" s="27">
        <f t="shared" si="13"/>
        <v>0</v>
      </c>
      <c r="AG62" s="27">
        <f t="shared" si="14"/>
        <v>1050</v>
      </c>
      <c r="AH62" s="29">
        <v>3</v>
      </c>
      <c r="AI62" s="32">
        <v>350</v>
      </c>
      <c r="AJ62" s="30">
        <f t="shared" si="15"/>
        <v>1050</v>
      </c>
    </row>
    <row r="63" spans="1:36" ht="75.75" customHeight="1">
      <c r="A63" s="22" t="str">
        <f t="shared" si="2"/>
        <v>1009233_1A00635_4JGOV</v>
      </c>
      <c r="B63" s="23">
        <f t="shared" si="3"/>
        <v>1</v>
      </c>
      <c r="C63" s="24" t="str">
        <f t="shared" si="4"/>
        <v>10092331A006354JGOV</v>
      </c>
      <c r="D63" s="24" t="str">
        <f t="shared" si="5"/>
        <v>10092331A006354JGOVUNICA</v>
      </c>
      <c r="E63" s="25">
        <v>1009233</v>
      </c>
      <c r="F63" s="25" t="s">
        <v>108</v>
      </c>
      <c r="G63" s="25" t="s">
        <v>109</v>
      </c>
      <c r="H63" s="25" t="s">
        <v>26</v>
      </c>
      <c r="I63" s="25" t="s">
        <v>27</v>
      </c>
      <c r="J63" s="24" t="s">
        <v>37</v>
      </c>
      <c r="K63" s="24" t="s">
        <v>38</v>
      </c>
      <c r="L63" s="24" t="s">
        <v>1229</v>
      </c>
      <c r="M63" s="24" t="s">
        <v>30</v>
      </c>
      <c r="N63" s="24" t="s">
        <v>96</v>
      </c>
      <c r="O63" s="25" t="s">
        <v>96</v>
      </c>
      <c r="P63" s="25" t="s">
        <v>106</v>
      </c>
      <c r="Q63" s="23" t="s">
        <v>33</v>
      </c>
      <c r="R63" s="26">
        <v>0</v>
      </c>
      <c r="S63" s="26">
        <v>0</v>
      </c>
      <c r="T63" s="26">
        <v>0</v>
      </c>
      <c r="U63" s="26">
        <v>0</v>
      </c>
      <c r="V63" s="26">
        <v>0</v>
      </c>
      <c r="W63" s="26">
        <v>2</v>
      </c>
      <c r="X63" s="26">
        <v>0</v>
      </c>
      <c r="Y63" s="26">
        <f t="shared" si="6"/>
        <v>2</v>
      </c>
      <c r="Z63" s="27">
        <f t="shared" si="7"/>
        <v>0</v>
      </c>
      <c r="AA63" s="27">
        <f t="shared" si="8"/>
        <v>0</v>
      </c>
      <c r="AB63" s="27">
        <f t="shared" si="9"/>
        <v>0</v>
      </c>
      <c r="AC63" s="27">
        <f t="shared" si="10"/>
        <v>0</v>
      </c>
      <c r="AD63" s="27">
        <f t="shared" si="11"/>
        <v>0</v>
      </c>
      <c r="AE63" s="27">
        <f t="shared" si="12"/>
        <v>1400</v>
      </c>
      <c r="AF63" s="27">
        <f t="shared" si="13"/>
        <v>0</v>
      </c>
      <c r="AG63" s="27">
        <f t="shared" si="14"/>
        <v>1400</v>
      </c>
      <c r="AH63" s="29">
        <v>2</v>
      </c>
      <c r="AI63" s="32">
        <v>700</v>
      </c>
      <c r="AJ63" s="30">
        <f t="shared" si="15"/>
        <v>1400</v>
      </c>
    </row>
    <row r="64" spans="1:36" ht="75.75" customHeight="1">
      <c r="A64" s="22" t="str">
        <f t="shared" si="2"/>
        <v>DG1H251_DJMT_KOT</v>
      </c>
      <c r="B64" s="23">
        <f t="shared" si="3"/>
        <v>1</v>
      </c>
      <c r="C64" s="24" t="str">
        <f t="shared" si="4"/>
        <v>DG1H251DJMTKOT</v>
      </c>
      <c r="D64" s="24" t="str">
        <f t="shared" si="5"/>
        <v>DG1H251DJMTKOTUNICA</v>
      </c>
      <c r="E64" s="25" t="s">
        <v>110</v>
      </c>
      <c r="F64" s="25" t="s">
        <v>111</v>
      </c>
      <c r="G64" s="25" t="s">
        <v>112</v>
      </c>
      <c r="H64" s="25" t="s">
        <v>26</v>
      </c>
      <c r="I64" s="25" t="s">
        <v>27</v>
      </c>
      <c r="J64" s="24" t="s">
        <v>28</v>
      </c>
      <c r="K64" s="24" t="s">
        <v>29</v>
      </c>
      <c r="L64" s="24" t="s">
        <v>1229</v>
      </c>
      <c r="M64" s="24" t="s">
        <v>30</v>
      </c>
      <c r="N64" s="24" t="s">
        <v>96</v>
      </c>
      <c r="O64" s="25" t="s">
        <v>96</v>
      </c>
      <c r="P64" s="25" t="s">
        <v>113</v>
      </c>
      <c r="Q64" s="23" t="s">
        <v>33</v>
      </c>
      <c r="R64" s="26">
        <v>0</v>
      </c>
      <c r="S64" s="26">
        <v>0</v>
      </c>
      <c r="T64" s="26">
        <v>1</v>
      </c>
      <c r="U64" s="26">
        <v>0</v>
      </c>
      <c r="V64" s="26">
        <v>0</v>
      </c>
      <c r="W64" s="26">
        <v>0</v>
      </c>
      <c r="X64" s="26">
        <v>0</v>
      </c>
      <c r="Y64" s="26">
        <f t="shared" si="6"/>
        <v>1</v>
      </c>
      <c r="Z64" s="27">
        <f t="shared" si="7"/>
        <v>0</v>
      </c>
      <c r="AA64" s="27">
        <f t="shared" si="8"/>
        <v>0</v>
      </c>
      <c r="AB64" s="27">
        <f t="shared" si="9"/>
        <v>420</v>
      </c>
      <c r="AC64" s="27">
        <f t="shared" si="10"/>
        <v>0</v>
      </c>
      <c r="AD64" s="27">
        <f t="shared" si="11"/>
        <v>0</v>
      </c>
      <c r="AE64" s="27">
        <f t="shared" si="12"/>
        <v>0</v>
      </c>
      <c r="AF64" s="27">
        <f t="shared" si="13"/>
        <v>0</v>
      </c>
      <c r="AG64" s="27">
        <f t="shared" si="14"/>
        <v>420</v>
      </c>
      <c r="AH64" s="29">
        <v>1</v>
      </c>
      <c r="AI64" s="32">
        <v>420</v>
      </c>
      <c r="AJ64" s="30">
        <f t="shared" si="15"/>
        <v>420</v>
      </c>
    </row>
    <row r="65" spans="1:36" ht="75.75" customHeight="1">
      <c r="A65" s="22" t="str">
        <f t="shared" si="2"/>
        <v>1008310_1A00620_4J390</v>
      </c>
      <c r="B65" s="23">
        <f t="shared" si="3"/>
        <v>1</v>
      </c>
      <c r="C65" s="24" t="str">
        <f t="shared" si="4"/>
        <v>10083101A006204J390</v>
      </c>
      <c r="D65" s="24" t="str">
        <f t="shared" si="5"/>
        <v>10083101A006204J390UNICA</v>
      </c>
      <c r="E65" s="25">
        <v>1008310</v>
      </c>
      <c r="F65" s="25" t="s">
        <v>114</v>
      </c>
      <c r="G65" s="25" t="s">
        <v>115</v>
      </c>
      <c r="H65" s="25" t="s">
        <v>26</v>
      </c>
      <c r="I65" s="25" t="s">
        <v>27</v>
      </c>
      <c r="J65" s="24" t="s">
        <v>37</v>
      </c>
      <c r="K65" s="24" t="s">
        <v>38</v>
      </c>
      <c r="L65" s="24" t="s">
        <v>1229</v>
      </c>
      <c r="M65" s="24" t="s">
        <v>30</v>
      </c>
      <c r="N65" s="24" t="s">
        <v>96</v>
      </c>
      <c r="O65" s="25" t="s">
        <v>96</v>
      </c>
      <c r="P65" s="25" t="s">
        <v>113</v>
      </c>
      <c r="Q65" s="23" t="s">
        <v>33</v>
      </c>
      <c r="R65" s="26">
        <v>0</v>
      </c>
      <c r="S65" s="26">
        <v>0</v>
      </c>
      <c r="T65" s="26">
        <v>1</v>
      </c>
      <c r="U65" s="26">
        <v>0</v>
      </c>
      <c r="V65" s="26">
        <v>0</v>
      </c>
      <c r="W65" s="26">
        <v>0</v>
      </c>
      <c r="X65" s="26">
        <v>0</v>
      </c>
      <c r="Y65" s="26">
        <f t="shared" si="6"/>
        <v>1</v>
      </c>
      <c r="Z65" s="27">
        <f t="shared" si="7"/>
        <v>0</v>
      </c>
      <c r="AA65" s="27">
        <f t="shared" si="8"/>
        <v>0</v>
      </c>
      <c r="AB65" s="27">
        <f t="shared" si="9"/>
        <v>980</v>
      </c>
      <c r="AC65" s="27">
        <f t="shared" si="10"/>
        <v>0</v>
      </c>
      <c r="AD65" s="27">
        <f t="shared" si="11"/>
        <v>0</v>
      </c>
      <c r="AE65" s="27">
        <f t="shared" si="12"/>
        <v>0</v>
      </c>
      <c r="AF65" s="27">
        <f t="shared" si="13"/>
        <v>0</v>
      </c>
      <c r="AG65" s="27">
        <f t="shared" si="14"/>
        <v>980</v>
      </c>
      <c r="AH65" s="29">
        <v>1</v>
      </c>
      <c r="AI65" s="32">
        <v>980</v>
      </c>
      <c r="AJ65" s="30">
        <f t="shared" si="15"/>
        <v>980</v>
      </c>
    </row>
    <row r="66" spans="1:36" ht="75.75" customHeight="1">
      <c r="A66" s="22" t="str">
        <f t="shared" si="2"/>
        <v>1009680_1A00621_4J160</v>
      </c>
      <c r="B66" s="23">
        <f t="shared" si="3"/>
        <v>1</v>
      </c>
      <c r="C66" s="24" t="str">
        <f t="shared" si="4"/>
        <v>10096801A006214J160</v>
      </c>
      <c r="D66" s="24" t="str">
        <f t="shared" si="5"/>
        <v>10096801A006214J160UNICA</v>
      </c>
      <c r="E66" s="25">
        <v>1009680</v>
      </c>
      <c r="F66" s="25" t="s">
        <v>93</v>
      </c>
      <c r="G66" s="25" t="s">
        <v>116</v>
      </c>
      <c r="H66" s="25" t="s">
        <v>26</v>
      </c>
      <c r="I66" s="25" t="s">
        <v>27</v>
      </c>
      <c r="J66" s="24" t="s">
        <v>37</v>
      </c>
      <c r="K66" s="24" t="s">
        <v>38</v>
      </c>
      <c r="L66" s="24" t="s">
        <v>1229</v>
      </c>
      <c r="M66" s="24" t="s">
        <v>30</v>
      </c>
      <c r="N66" s="24" t="s">
        <v>96</v>
      </c>
      <c r="O66" s="25" t="s">
        <v>96</v>
      </c>
      <c r="P66" s="25" t="s">
        <v>113</v>
      </c>
      <c r="Q66" s="23" t="s">
        <v>33</v>
      </c>
      <c r="R66" s="26">
        <v>0</v>
      </c>
      <c r="S66" s="26">
        <v>0</v>
      </c>
      <c r="T66" s="26">
        <v>0</v>
      </c>
      <c r="U66" s="26">
        <v>0</v>
      </c>
      <c r="V66" s="26">
        <v>0</v>
      </c>
      <c r="W66" s="26">
        <v>2</v>
      </c>
      <c r="X66" s="26">
        <v>0</v>
      </c>
      <c r="Y66" s="26">
        <f t="shared" si="6"/>
        <v>2</v>
      </c>
      <c r="Z66" s="27">
        <f t="shared" si="7"/>
        <v>0</v>
      </c>
      <c r="AA66" s="27">
        <f t="shared" si="8"/>
        <v>0</v>
      </c>
      <c r="AB66" s="27">
        <f t="shared" si="9"/>
        <v>0</v>
      </c>
      <c r="AC66" s="27">
        <f t="shared" si="10"/>
        <v>0</v>
      </c>
      <c r="AD66" s="27">
        <f t="shared" si="11"/>
        <v>0</v>
      </c>
      <c r="AE66" s="27">
        <f t="shared" si="12"/>
        <v>2500</v>
      </c>
      <c r="AF66" s="27">
        <f t="shared" si="13"/>
        <v>0</v>
      </c>
      <c r="AG66" s="27">
        <f t="shared" si="14"/>
        <v>2500</v>
      </c>
      <c r="AH66" s="29">
        <v>2</v>
      </c>
      <c r="AI66" s="32">
        <v>1250</v>
      </c>
      <c r="AJ66" s="30">
        <f t="shared" si="15"/>
        <v>2500</v>
      </c>
    </row>
    <row r="67" spans="1:36" ht="75.75" customHeight="1">
      <c r="A67" s="22" t="str">
        <f t="shared" si="2"/>
        <v>1010343_1A00621_4J090</v>
      </c>
      <c r="B67" s="23">
        <f t="shared" si="3"/>
        <v>1</v>
      </c>
      <c r="C67" s="24" t="str">
        <f t="shared" si="4"/>
        <v>10103431A006214J090</v>
      </c>
      <c r="D67" s="24" t="str">
        <f t="shared" si="5"/>
        <v>10103431A006214J090UNICA</v>
      </c>
      <c r="E67" s="25">
        <v>1010343</v>
      </c>
      <c r="F67" s="25" t="s">
        <v>93</v>
      </c>
      <c r="G67" s="25" t="s">
        <v>107</v>
      </c>
      <c r="H67" s="25" t="s">
        <v>26</v>
      </c>
      <c r="I67" s="25" t="s">
        <v>27</v>
      </c>
      <c r="J67" s="24" t="s">
        <v>37</v>
      </c>
      <c r="K67" s="24" t="s">
        <v>38</v>
      </c>
      <c r="L67" s="24" t="s">
        <v>1229</v>
      </c>
      <c r="M67" s="24" t="s">
        <v>30</v>
      </c>
      <c r="N67" s="24" t="s">
        <v>96</v>
      </c>
      <c r="O67" s="25" t="s">
        <v>96</v>
      </c>
      <c r="P67" s="25" t="s">
        <v>113</v>
      </c>
      <c r="Q67" s="23" t="s">
        <v>33</v>
      </c>
      <c r="R67" s="26">
        <v>0</v>
      </c>
      <c r="S67" s="26">
        <v>0</v>
      </c>
      <c r="T67" s="26">
        <v>2</v>
      </c>
      <c r="U67" s="26">
        <v>2</v>
      </c>
      <c r="V67" s="26">
        <v>0</v>
      </c>
      <c r="W67" s="26">
        <v>0</v>
      </c>
      <c r="X67" s="26">
        <v>0</v>
      </c>
      <c r="Y67" s="26">
        <f t="shared" si="6"/>
        <v>4</v>
      </c>
      <c r="Z67" s="27">
        <f t="shared" si="7"/>
        <v>0</v>
      </c>
      <c r="AA67" s="27">
        <f t="shared" si="8"/>
        <v>0</v>
      </c>
      <c r="AB67" s="27">
        <f t="shared" si="9"/>
        <v>900</v>
      </c>
      <c r="AC67" s="27">
        <f t="shared" si="10"/>
        <v>900</v>
      </c>
      <c r="AD67" s="27">
        <f t="shared" si="11"/>
        <v>0</v>
      </c>
      <c r="AE67" s="27">
        <f t="shared" si="12"/>
        <v>0</v>
      </c>
      <c r="AF67" s="27">
        <f t="shared" si="13"/>
        <v>0</v>
      </c>
      <c r="AG67" s="27">
        <f t="shared" si="14"/>
        <v>1800</v>
      </c>
      <c r="AH67" s="29">
        <v>4</v>
      </c>
      <c r="AI67" s="32">
        <v>450</v>
      </c>
      <c r="AJ67" s="30">
        <f t="shared" si="15"/>
        <v>1800</v>
      </c>
    </row>
    <row r="68" spans="1:36" ht="75.75" customHeight="1">
      <c r="A68" s="22" t="str">
        <f t="shared" ref="A68:A131" si="16">IF(B68=1,E68&amp;"_"&amp;F68&amp;"_"&amp;G68,"")</f>
        <v>1010343_1A00621_4JHT0</v>
      </c>
      <c r="B68" s="23">
        <f t="shared" ref="B68:B131" si="17">IF(C68=C67,0,1)</f>
        <v>1</v>
      </c>
      <c r="C68" s="24" t="str">
        <f t="shared" ref="C68:C131" si="18">E68&amp;F68&amp;G68</f>
        <v>10103431A006214JHT0</v>
      </c>
      <c r="D68" s="24" t="str">
        <f t="shared" ref="D68:D131" si="19">C68&amp;H68</f>
        <v>10103431A006214JHT0UNICA</v>
      </c>
      <c r="E68" s="25">
        <v>1010343</v>
      </c>
      <c r="F68" s="25" t="s">
        <v>93</v>
      </c>
      <c r="G68" s="25" t="s">
        <v>117</v>
      </c>
      <c r="H68" s="25" t="s">
        <v>26</v>
      </c>
      <c r="I68" s="25" t="s">
        <v>27</v>
      </c>
      <c r="J68" s="24" t="s">
        <v>37</v>
      </c>
      <c r="K68" s="24" t="s">
        <v>38</v>
      </c>
      <c r="L68" s="24" t="s">
        <v>1229</v>
      </c>
      <c r="M68" s="24" t="s">
        <v>30</v>
      </c>
      <c r="N68" s="24" t="s">
        <v>96</v>
      </c>
      <c r="O68" s="25" t="s">
        <v>96</v>
      </c>
      <c r="P68" s="25" t="s">
        <v>113</v>
      </c>
      <c r="Q68" s="23" t="s">
        <v>33</v>
      </c>
      <c r="R68" s="26">
        <v>0</v>
      </c>
      <c r="S68" s="26">
        <v>0</v>
      </c>
      <c r="T68" s="26">
        <v>1</v>
      </c>
      <c r="U68" s="26">
        <v>0</v>
      </c>
      <c r="V68" s="26">
        <v>0</v>
      </c>
      <c r="W68" s="26">
        <v>0</v>
      </c>
      <c r="X68" s="26">
        <v>0</v>
      </c>
      <c r="Y68" s="26">
        <f t="shared" ref="Y68:Y82" si="20">SUM(R68:X68)</f>
        <v>1</v>
      </c>
      <c r="Z68" s="27">
        <f t="shared" ref="Z68:Z131" si="21">$AI68*R68</f>
        <v>0</v>
      </c>
      <c r="AA68" s="27">
        <f t="shared" ref="AA68:AA131" si="22">$AI68*S68</f>
        <v>0</v>
      </c>
      <c r="AB68" s="27">
        <f t="shared" ref="AB68:AB131" si="23">$AI68*T68</f>
        <v>450</v>
      </c>
      <c r="AC68" s="27">
        <f t="shared" ref="AC68:AC131" si="24">$AI68*U68</f>
        <v>0</v>
      </c>
      <c r="AD68" s="27">
        <f t="shared" ref="AD68:AD131" si="25">$AI68*V68</f>
        <v>0</v>
      </c>
      <c r="AE68" s="27">
        <f t="shared" ref="AE68:AE131" si="26">$AI68*W68</f>
        <v>0</v>
      </c>
      <c r="AF68" s="27">
        <f t="shared" ref="AF68:AF131" si="27">$AI68*X68</f>
        <v>0</v>
      </c>
      <c r="AG68" s="27">
        <f t="shared" ref="AG68:AG131" si="28">SUM(Z68:AF68)</f>
        <v>450</v>
      </c>
      <c r="AH68" s="29">
        <v>1</v>
      </c>
      <c r="AI68" s="32">
        <v>450</v>
      </c>
      <c r="AJ68" s="30">
        <f t="shared" si="15"/>
        <v>450</v>
      </c>
    </row>
    <row r="69" spans="1:36" ht="75.75" customHeight="1">
      <c r="A69" s="22" t="str">
        <f t="shared" si="16"/>
        <v>1006586_1A00621_4J590</v>
      </c>
      <c r="B69" s="23">
        <f t="shared" si="17"/>
        <v>1</v>
      </c>
      <c r="C69" s="24" t="str">
        <f t="shared" si="18"/>
        <v>10065861A006214J590</v>
      </c>
      <c r="D69" s="24" t="str">
        <f t="shared" si="19"/>
        <v>10065861A006214J59011</v>
      </c>
      <c r="E69" s="25">
        <v>1006586</v>
      </c>
      <c r="F69" s="25" t="s">
        <v>93</v>
      </c>
      <c r="G69" s="25" t="s">
        <v>105</v>
      </c>
      <c r="H69" s="25">
        <v>11</v>
      </c>
      <c r="I69" s="25" t="s">
        <v>27</v>
      </c>
      <c r="J69" s="24" t="s">
        <v>28</v>
      </c>
      <c r="K69" s="24" t="s">
        <v>29</v>
      </c>
      <c r="L69" s="24" t="s">
        <v>1229</v>
      </c>
      <c r="M69" s="24" t="s">
        <v>30</v>
      </c>
      <c r="N69" s="24" t="s">
        <v>96</v>
      </c>
      <c r="O69" s="25" t="s">
        <v>96</v>
      </c>
      <c r="P69" s="25" t="s">
        <v>118</v>
      </c>
      <c r="Q69" s="23" t="s">
        <v>33</v>
      </c>
      <c r="R69" s="26">
        <v>0</v>
      </c>
      <c r="S69" s="26">
        <v>0</v>
      </c>
      <c r="T69" s="26">
        <v>0</v>
      </c>
      <c r="U69" s="26">
        <v>0</v>
      </c>
      <c r="V69" s="26">
        <v>0</v>
      </c>
      <c r="W69" s="26">
        <v>1</v>
      </c>
      <c r="X69" s="26">
        <v>0</v>
      </c>
      <c r="Y69" s="26">
        <f t="shared" si="20"/>
        <v>1</v>
      </c>
      <c r="Z69" s="27">
        <f t="shared" si="21"/>
        <v>0</v>
      </c>
      <c r="AA69" s="27">
        <f t="shared" si="22"/>
        <v>0</v>
      </c>
      <c r="AB69" s="27">
        <f t="shared" si="23"/>
        <v>0</v>
      </c>
      <c r="AC69" s="27">
        <f t="shared" si="24"/>
        <v>0</v>
      </c>
      <c r="AD69" s="27">
        <f t="shared" si="25"/>
        <v>0</v>
      </c>
      <c r="AE69" s="27">
        <f t="shared" si="26"/>
        <v>390</v>
      </c>
      <c r="AF69" s="27">
        <f t="shared" si="27"/>
        <v>0</v>
      </c>
      <c r="AG69" s="27">
        <f t="shared" si="28"/>
        <v>390</v>
      </c>
      <c r="AH69" s="29">
        <v>1</v>
      </c>
      <c r="AI69" s="32">
        <v>390</v>
      </c>
      <c r="AJ69" s="30">
        <f t="shared" ref="AJ69:AJ132" si="29">AI69*Y69</f>
        <v>390</v>
      </c>
    </row>
    <row r="70" spans="1:36" ht="75.75" customHeight="1">
      <c r="A70" s="22" t="str">
        <f t="shared" si="16"/>
        <v>1010342_1A00621_4JHT0</v>
      </c>
      <c r="B70" s="23">
        <f t="shared" si="17"/>
        <v>1</v>
      </c>
      <c r="C70" s="24" t="str">
        <f t="shared" si="18"/>
        <v>10103421A006214JHT0</v>
      </c>
      <c r="D70" s="24" t="str">
        <f t="shared" si="19"/>
        <v>10103421A006214JHT09</v>
      </c>
      <c r="E70" s="25">
        <v>1010342</v>
      </c>
      <c r="F70" s="25" t="s">
        <v>93</v>
      </c>
      <c r="G70" s="25" t="s">
        <v>117</v>
      </c>
      <c r="H70" s="25">
        <v>9</v>
      </c>
      <c r="I70" s="25" t="s">
        <v>27</v>
      </c>
      <c r="J70" s="24" t="s">
        <v>37</v>
      </c>
      <c r="K70" s="24" t="s">
        <v>38</v>
      </c>
      <c r="L70" s="24" t="s">
        <v>1229</v>
      </c>
      <c r="M70" s="24" t="s">
        <v>30</v>
      </c>
      <c r="N70" s="24" t="s">
        <v>96</v>
      </c>
      <c r="O70" s="25" t="s">
        <v>96</v>
      </c>
      <c r="P70" s="25" t="s">
        <v>118</v>
      </c>
      <c r="Q70" s="23" t="s">
        <v>33</v>
      </c>
      <c r="R70" s="26">
        <v>0</v>
      </c>
      <c r="S70" s="26">
        <v>0</v>
      </c>
      <c r="T70" s="26">
        <v>0</v>
      </c>
      <c r="U70" s="26">
        <v>0</v>
      </c>
      <c r="V70" s="26">
        <v>0</v>
      </c>
      <c r="W70" s="26">
        <v>0</v>
      </c>
      <c r="X70" s="26">
        <v>0</v>
      </c>
      <c r="Y70" s="26">
        <f t="shared" si="20"/>
        <v>0</v>
      </c>
      <c r="Z70" s="27">
        <f t="shared" si="21"/>
        <v>0</v>
      </c>
      <c r="AA70" s="27">
        <f t="shared" si="22"/>
        <v>0</v>
      </c>
      <c r="AB70" s="27">
        <f t="shared" si="23"/>
        <v>0</v>
      </c>
      <c r="AC70" s="27">
        <f t="shared" si="24"/>
        <v>0</v>
      </c>
      <c r="AD70" s="27">
        <f t="shared" si="25"/>
        <v>0</v>
      </c>
      <c r="AE70" s="27">
        <f t="shared" si="26"/>
        <v>0</v>
      </c>
      <c r="AF70" s="27">
        <f t="shared" si="27"/>
        <v>0</v>
      </c>
      <c r="AG70" s="27">
        <f t="shared" si="28"/>
        <v>0</v>
      </c>
      <c r="AH70" s="29">
        <v>0</v>
      </c>
      <c r="AI70" s="32">
        <v>380</v>
      </c>
      <c r="AJ70" s="30">
        <f t="shared" si="29"/>
        <v>0</v>
      </c>
    </row>
    <row r="71" spans="1:36">
      <c r="A71" s="22" t="str">
        <f t="shared" si="16"/>
        <v/>
      </c>
      <c r="B71" s="23">
        <f t="shared" si="17"/>
        <v>0</v>
      </c>
      <c r="C71" s="24" t="str">
        <f t="shared" si="18"/>
        <v>10103421A006214JHT0</v>
      </c>
      <c r="D71" s="24" t="str">
        <f t="shared" si="19"/>
        <v>10103421A006214JHT011</v>
      </c>
      <c r="E71" s="25">
        <v>1010342</v>
      </c>
      <c r="F71" s="25" t="s">
        <v>93</v>
      </c>
      <c r="G71" s="25" t="s">
        <v>117</v>
      </c>
      <c r="H71" s="25">
        <v>11</v>
      </c>
      <c r="I71" s="25" t="s">
        <v>27</v>
      </c>
      <c r="J71" s="24" t="s">
        <v>37</v>
      </c>
      <c r="K71" s="24" t="s">
        <v>38</v>
      </c>
      <c r="L71" s="24" t="s">
        <v>1229</v>
      </c>
      <c r="M71" s="24" t="s">
        <v>30</v>
      </c>
      <c r="N71" s="24" t="s">
        <v>96</v>
      </c>
      <c r="O71" s="25" t="s">
        <v>96</v>
      </c>
      <c r="P71" s="25" t="s">
        <v>118</v>
      </c>
      <c r="Q71" s="23" t="s">
        <v>33</v>
      </c>
      <c r="R71" s="26">
        <v>0</v>
      </c>
      <c r="S71" s="26">
        <v>0</v>
      </c>
      <c r="T71" s="26">
        <v>0</v>
      </c>
      <c r="U71" s="26">
        <v>0</v>
      </c>
      <c r="V71" s="26">
        <v>0</v>
      </c>
      <c r="W71" s="26">
        <v>0</v>
      </c>
      <c r="X71" s="26">
        <v>0</v>
      </c>
      <c r="Y71" s="26">
        <f t="shared" si="20"/>
        <v>0</v>
      </c>
      <c r="Z71" s="27">
        <f t="shared" si="21"/>
        <v>0</v>
      </c>
      <c r="AA71" s="27">
        <f t="shared" si="22"/>
        <v>0</v>
      </c>
      <c r="AB71" s="27">
        <f t="shared" si="23"/>
        <v>0</v>
      </c>
      <c r="AC71" s="27">
        <f t="shared" si="24"/>
        <v>0</v>
      </c>
      <c r="AD71" s="27">
        <f t="shared" si="25"/>
        <v>0</v>
      </c>
      <c r="AE71" s="27">
        <f t="shared" si="26"/>
        <v>0</v>
      </c>
      <c r="AF71" s="27">
        <f t="shared" si="27"/>
        <v>0</v>
      </c>
      <c r="AG71" s="27">
        <f t="shared" si="28"/>
        <v>0</v>
      </c>
      <c r="AH71" s="29">
        <v>0</v>
      </c>
      <c r="AI71" s="32">
        <v>380</v>
      </c>
      <c r="AJ71" s="30">
        <f t="shared" si="29"/>
        <v>0</v>
      </c>
    </row>
    <row r="72" spans="1:36">
      <c r="A72" s="22" t="str">
        <f t="shared" si="16"/>
        <v/>
      </c>
      <c r="B72" s="23">
        <f t="shared" si="17"/>
        <v>0</v>
      </c>
      <c r="C72" s="24" t="str">
        <f t="shared" si="18"/>
        <v>10103421A006214JHT0</v>
      </c>
      <c r="D72" s="24" t="str">
        <f t="shared" si="19"/>
        <v>10103421A006214JHT013</v>
      </c>
      <c r="E72" s="25">
        <v>1010342</v>
      </c>
      <c r="F72" s="25" t="s">
        <v>93</v>
      </c>
      <c r="G72" s="25" t="s">
        <v>117</v>
      </c>
      <c r="H72" s="25">
        <v>13</v>
      </c>
      <c r="I72" s="25" t="s">
        <v>27</v>
      </c>
      <c r="J72" s="24" t="s">
        <v>37</v>
      </c>
      <c r="K72" s="24" t="s">
        <v>38</v>
      </c>
      <c r="L72" s="24" t="s">
        <v>1229</v>
      </c>
      <c r="M72" s="24" t="s">
        <v>30</v>
      </c>
      <c r="N72" s="24" t="s">
        <v>96</v>
      </c>
      <c r="O72" s="25" t="s">
        <v>96</v>
      </c>
      <c r="P72" s="25" t="s">
        <v>118</v>
      </c>
      <c r="Q72" s="23" t="s">
        <v>33</v>
      </c>
      <c r="R72" s="26">
        <v>0</v>
      </c>
      <c r="S72" s="26">
        <v>0</v>
      </c>
      <c r="T72" s="26">
        <v>0</v>
      </c>
      <c r="U72" s="26">
        <v>0</v>
      </c>
      <c r="V72" s="26">
        <v>0</v>
      </c>
      <c r="W72" s="26">
        <v>0</v>
      </c>
      <c r="X72" s="26">
        <v>0</v>
      </c>
      <c r="Y72" s="26">
        <f t="shared" si="20"/>
        <v>0</v>
      </c>
      <c r="Z72" s="27">
        <f t="shared" si="21"/>
        <v>0</v>
      </c>
      <c r="AA72" s="27">
        <f t="shared" si="22"/>
        <v>0</v>
      </c>
      <c r="AB72" s="27">
        <f t="shared" si="23"/>
        <v>0</v>
      </c>
      <c r="AC72" s="27">
        <f t="shared" si="24"/>
        <v>0</v>
      </c>
      <c r="AD72" s="27">
        <f t="shared" si="25"/>
        <v>0</v>
      </c>
      <c r="AE72" s="27">
        <f t="shared" si="26"/>
        <v>0</v>
      </c>
      <c r="AF72" s="27">
        <f t="shared" si="27"/>
        <v>0</v>
      </c>
      <c r="AG72" s="27">
        <f t="shared" si="28"/>
        <v>0</v>
      </c>
      <c r="AH72" s="29">
        <v>0</v>
      </c>
      <c r="AI72" s="32">
        <v>380</v>
      </c>
      <c r="AJ72" s="30">
        <f t="shared" si="29"/>
        <v>0</v>
      </c>
    </row>
    <row r="73" spans="1:36">
      <c r="A73" s="22" t="str">
        <f t="shared" si="16"/>
        <v/>
      </c>
      <c r="B73" s="23">
        <f t="shared" si="17"/>
        <v>0</v>
      </c>
      <c r="C73" s="24" t="str">
        <f t="shared" si="18"/>
        <v>10103421A006214JHT0</v>
      </c>
      <c r="D73" s="24" t="str">
        <f t="shared" si="19"/>
        <v>10103421A006214JHT015</v>
      </c>
      <c r="E73" s="25">
        <v>1010342</v>
      </c>
      <c r="F73" s="25" t="s">
        <v>93</v>
      </c>
      <c r="G73" s="25" t="s">
        <v>117</v>
      </c>
      <c r="H73" s="25">
        <v>15</v>
      </c>
      <c r="I73" s="25" t="s">
        <v>27</v>
      </c>
      <c r="J73" s="24" t="s">
        <v>37</v>
      </c>
      <c r="K73" s="24" t="s">
        <v>38</v>
      </c>
      <c r="L73" s="24" t="s">
        <v>1229</v>
      </c>
      <c r="M73" s="24" t="s">
        <v>30</v>
      </c>
      <c r="N73" s="24" t="s">
        <v>96</v>
      </c>
      <c r="O73" s="25" t="s">
        <v>96</v>
      </c>
      <c r="P73" s="25" t="s">
        <v>118</v>
      </c>
      <c r="Q73" s="23" t="s">
        <v>33</v>
      </c>
      <c r="R73" s="26">
        <v>0</v>
      </c>
      <c r="S73" s="26">
        <v>0</v>
      </c>
      <c r="T73" s="26">
        <v>0</v>
      </c>
      <c r="U73" s="26">
        <v>0</v>
      </c>
      <c r="V73" s="26">
        <v>0</v>
      </c>
      <c r="W73" s="26">
        <v>0</v>
      </c>
      <c r="X73" s="26">
        <v>0</v>
      </c>
      <c r="Y73" s="26">
        <f t="shared" si="20"/>
        <v>0</v>
      </c>
      <c r="Z73" s="27">
        <f t="shared" si="21"/>
        <v>0</v>
      </c>
      <c r="AA73" s="27">
        <f t="shared" si="22"/>
        <v>0</v>
      </c>
      <c r="AB73" s="27">
        <f t="shared" si="23"/>
        <v>0</v>
      </c>
      <c r="AC73" s="27">
        <f t="shared" si="24"/>
        <v>0</v>
      </c>
      <c r="AD73" s="27">
        <f t="shared" si="25"/>
        <v>0</v>
      </c>
      <c r="AE73" s="27">
        <f t="shared" si="26"/>
        <v>0</v>
      </c>
      <c r="AF73" s="27">
        <f t="shared" si="27"/>
        <v>0</v>
      </c>
      <c r="AG73" s="27">
        <f t="shared" si="28"/>
        <v>0</v>
      </c>
      <c r="AH73" s="29">
        <v>0</v>
      </c>
      <c r="AI73" s="32">
        <v>380</v>
      </c>
      <c r="AJ73" s="30">
        <f t="shared" si="29"/>
        <v>0</v>
      </c>
    </row>
    <row r="74" spans="1:36">
      <c r="A74" s="22" t="str">
        <f t="shared" si="16"/>
        <v/>
      </c>
      <c r="B74" s="23">
        <f t="shared" si="17"/>
        <v>0</v>
      </c>
      <c r="C74" s="24" t="str">
        <f t="shared" si="18"/>
        <v>10103421A006214JHT0</v>
      </c>
      <c r="D74" s="24" t="str">
        <f t="shared" si="19"/>
        <v>10103421A006214JHT025</v>
      </c>
      <c r="E74" s="25">
        <v>1010342</v>
      </c>
      <c r="F74" s="25" t="s">
        <v>93</v>
      </c>
      <c r="G74" s="25" t="s">
        <v>117</v>
      </c>
      <c r="H74" s="25">
        <v>25</v>
      </c>
      <c r="I74" s="25" t="s">
        <v>27</v>
      </c>
      <c r="J74" s="24" t="s">
        <v>37</v>
      </c>
      <c r="K74" s="24" t="s">
        <v>38</v>
      </c>
      <c r="L74" s="24" t="s">
        <v>1229</v>
      </c>
      <c r="M74" s="24" t="s">
        <v>30</v>
      </c>
      <c r="N74" s="24" t="s">
        <v>96</v>
      </c>
      <c r="O74" s="25" t="s">
        <v>96</v>
      </c>
      <c r="P74" s="25" t="s">
        <v>118</v>
      </c>
      <c r="Q74" s="23" t="s">
        <v>33</v>
      </c>
      <c r="R74" s="26">
        <v>0</v>
      </c>
      <c r="S74" s="26">
        <v>0</v>
      </c>
      <c r="T74" s="26">
        <v>1</v>
      </c>
      <c r="U74" s="26">
        <v>0</v>
      </c>
      <c r="V74" s="26">
        <v>0</v>
      </c>
      <c r="W74" s="26">
        <v>0</v>
      </c>
      <c r="X74" s="26">
        <v>0</v>
      </c>
      <c r="Y74" s="26">
        <f t="shared" si="20"/>
        <v>1</v>
      </c>
      <c r="Z74" s="27">
        <f t="shared" si="21"/>
        <v>0</v>
      </c>
      <c r="AA74" s="27">
        <f t="shared" si="22"/>
        <v>0</v>
      </c>
      <c r="AB74" s="27">
        <f t="shared" si="23"/>
        <v>380</v>
      </c>
      <c r="AC74" s="27">
        <f t="shared" si="24"/>
        <v>0</v>
      </c>
      <c r="AD74" s="27">
        <f t="shared" si="25"/>
        <v>0</v>
      </c>
      <c r="AE74" s="27">
        <f t="shared" si="26"/>
        <v>0</v>
      </c>
      <c r="AF74" s="27">
        <f t="shared" si="27"/>
        <v>0</v>
      </c>
      <c r="AG74" s="27">
        <f t="shared" si="28"/>
        <v>380</v>
      </c>
      <c r="AH74" s="29">
        <v>1</v>
      </c>
      <c r="AI74" s="32">
        <v>380</v>
      </c>
      <c r="AJ74" s="30">
        <f t="shared" si="29"/>
        <v>380</v>
      </c>
    </row>
    <row r="75" spans="1:36" ht="75.75" customHeight="1">
      <c r="A75" s="22" t="str">
        <f t="shared" si="16"/>
        <v>1008298_1A00621_4JEC0</v>
      </c>
      <c r="B75" s="23">
        <f t="shared" si="17"/>
        <v>1</v>
      </c>
      <c r="C75" s="24" t="str">
        <f t="shared" si="18"/>
        <v>10082981A006214JEC0</v>
      </c>
      <c r="D75" s="24" t="str">
        <f t="shared" si="19"/>
        <v>10082981A006214JEC09</v>
      </c>
      <c r="E75" s="25">
        <v>1008298</v>
      </c>
      <c r="F75" s="25" t="s">
        <v>93</v>
      </c>
      <c r="G75" s="25" t="s">
        <v>94</v>
      </c>
      <c r="H75" s="25">
        <v>9</v>
      </c>
      <c r="I75" s="25" t="s">
        <v>27</v>
      </c>
      <c r="J75" s="24" t="s">
        <v>37</v>
      </c>
      <c r="K75" s="24" t="s">
        <v>38</v>
      </c>
      <c r="L75" s="24" t="s">
        <v>1229</v>
      </c>
      <c r="M75" s="24" t="s">
        <v>30</v>
      </c>
      <c r="N75" s="24" t="s">
        <v>96</v>
      </c>
      <c r="O75" s="25" t="s">
        <v>96</v>
      </c>
      <c r="P75" s="25" t="s">
        <v>118</v>
      </c>
      <c r="Q75" s="23" t="s">
        <v>33</v>
      </c>
      <c r="R75" s="26">
        <v>0</v>
      </c>
      <c r="S75" s="26">
        <v>0</v>
      </c>
      <c r="T75" s="26">
        <v>1</v>
      </c>
      <c r="U75" s="26">
        <v>0</v>
      </c>
      <c r="V75" s="26">
        <v>0</v>
      </c>
      <c r="W75" s="26">
        <v>1</v>
      </c>
      <c r="X75" s="26">
        <v>0</v>
      </c>
      <c r="Y75" s="26">
        <f t="shared" si="20"/>
        <v>2</v>
      </c>
      <c r="Z75" s="27">
        <f t="shared" si="21"/>
        <v>0</v>
      </c>
      <c r="AA75" s="27">
        <f t="shared" si="22"/>
        <v>0</v>
      </c>
      <c r="AB75" s="27">
        <f t="shared" si="23"/>
        <v>520</v>
      </c>
      <c r="AC75" s="27">
        <f t="shared" si="24"/>
        <v>0</v>
      </c>
      <c r="AD75" s="27">
        <f t="shared" si="25"/>
        <v>0</v>
      </c>
      <c r="AE75" s="27">
        <f t="shared" si="26"/>
        <v>520</v>
      </c>
      <c r="AF75" s="27">
        <f t="shared" si="27"/>
        <v>0</v>
      </c>
      <c r="AG75" s="27">
        <f t="shared" si="28"/>
        <v>1040</v>
      </c>
      <c r="AH75" s="29">
        <v>2</v>
      </c>
      <c r="AI75" s="32">
        <v>520</v>
      </c>
      <c r="AJ75" s="30">
        <f t="shared" si="29"/>
        <v>1040</v>
      </c>
    </row>
    <row r="76" spans="1:36">
      <c r="A76" s="22" t="str">
        <f t="shared" si="16"/>
        <v/>
      </c>
      <c r="B76" s="23">
        <f t="shared" si="17"/>
        <v>0</v>
      </c>
      <c r="C76" s="24" t="str">
        <f t="shared" si="18"/>
        <v>10082981A006214JEC0</v>
      </c>
      <c r="D76" s="24" t="str">
        <f t="shared" si="19"/>
        <v>10082981A006214JEC011</v>
      </c>
      <c r="E76" s="25">
        <v>1008298</v>
      </c>
      <c r="F76" s="25" t="s">
        <v>93</v>
      </c>
      <c r="G76" s="25" t="s">
        <v>94</v>
      </c>
      <c r="H76" s="25">
        <v>11</v>
      </c>
      <c r="I76" s="25" t="s">
        <v>27</v>
      </c>
      <c r="J76" s="24" t="s">
        <v>37</v>
      </c>
      <c r="K76" s="24" t="s">
        <v>38</v>
      </c>
      <c r="L76" s="24" t="s">
        <v>1229</v>
      </c>
      <c r="M76" s="24" t="s">
        <v>30</v>
      </c>
      <c r="N76" s="24" t="s">
        <v>96</v>
      </c>
      <c r="O76" s="25" t="s">
        <v>96</v>
      </c>
      <c r="P76" s="25" t="s">
        <v>118</v>
      </c>
      <c r="Q76" s="23" t="s">
        <v>33</v>
      </c>
      <c r="R76" s="26">
        <v>0</v>
      </c>
      <c r="S76" s="26">
        <v>0</v>
      </c>
      <c r="T76" s="26">
        <v>1</v>
      </c>
      <c r="U76" s="26">
        <v>0</v>
      </c>
      <c r="V76" s="26">
        <v>0</v>
      </c>
      <c r="W76" s="26">
        <v>0</v>
      </c>
      <c r="X76" s="26">
        <v>0</v>
      </c>
      <c r="Y76" s="26">
        <f t="shared" si="20"/>
        <v>1</v>
      </c>
      <c r="Z76" s="27">
        <f t="shared" si="21"/>
        <v>0</v>
      </c>
      <c r="AA76" s="27">
        <f t="shared" si="22"/>
        <v>0</v>
      </c>
      <c r="AB76" s="27">
        <f t="shared" si="23"/>
        <v>520</v>
      </c>
      <c r="AC76" s="27">
        <f t="shared" si="24"/>
        <v>0</v>
      </c>
      <c r="AD76" s="27">
        <f t="shared" si="25"/>
        <v>0</v>
      </c>
      <c r="AE76" s="27">
        <f t="shared" si="26"/>
        <v>0</v>
      </c>
      <c r="AF76" s="27">
        <f t="shared" si="27"/>
        <v>0</v>
      </c>
      <c r="AG76" s="27">
        <f t="shared" si="28"/>
        <v>520</v>
      </c>
      <c r="AH76" s="29">
        <v>1</v>
      </c>
      <c r="AI76" s="32">
        <v>520</v>
      </c>
      <c r="AJ76" s="30">
        <f t="shared" si="29"/>
        <v>520</v>
      </c>
    </row>
    <row r="77" spans="1:36">
      <c r="A77" s="22" t="str">
        <f t="shared" si="16"/>
        <v/>
      </c>
      <c r="B77" s="23">
        <f t="shared" si="17"/>
        <v>0</v>
      </c>
      <c r="C77" s="24" t="str">
        <f t="shared" si="18"/>
        <v>10082981A006214JEC0</v>
      </c>
      <c r="D77" s="24" t="str">
        <f t="shared" si="19"/>
        <v>10082981A006214JEC013</v>
      </c>
      <c r="E77" s="25">
        <v>1008298</v>
      </c>
      <c r="F77" s="25" t="s">
        <v>93</v>
      </c>
      <c r="G77" s="25" t="s">
        <v>94</v>
      </c>
      <c r="H77" s="25">
        <v>13</v>
      </c>
      <c r="I77" s="25" t="s">
        <v>27</v>
      </c>
      <c r="J77" s="24" t="s">
        <v>37</v>
      </c>
      <c r="K77" s="24" t="s">
        <v>38</v>
      </c>
      <c r="L77" s="24" t="s">
        <v>1229</v>
      </c>
      <c r="M77" s="24" t="s">
        <v>30</v>
      </c>
      <c r="N77" s="24" t="s">
        <v>96</v>
      </c>
      <c r="O77" s="25" t="s">
        <v>96</v>
      </c>
      <c r="P77" s="25" t="s">
        <v>118</v>
      </c>
      <c r="Q77" s="23" t="s">
        <v>33</v>
      </c>
      <c r="R77" s="26">
        <v>0</v>
      </c>
      <c r="S77" s="26">
        <v>0</v>
      </c>
      <c r="T77" s="26">
        <v>2</v>
      </c>
      <c r="U77" s="26">
        <v>0</v>
      </c>
      <c r="V77" s="26">
        <v>0</v>
      </c>
      <c r="W77" s="26">
        <v>1</v>
      </c>
      <c r="X77" s="26">
        <v>0</v>
      </c>
      <c r="Y77" s="26">
        <f t="shared" si="20"/>
        <v>3</v>
      </c>
      <c r="Z77" s="27">
        <f t="shared" si="21"/>
        <v>0</v>
      </c>
      <c r="AA77" s="27">
        <f t="shared" si="22"/>
        <v>0</v>
      </c>
      <c r="AB77" s="27">
        <f t="shared" si="23"/>
        <v>1040</v>
      </c>
      <c r="AC77" s="27">
        <f t="shared" si="24"/>
        <v>0</v>
      </c>
      <c r="AD77" s="27">
        <f t="shared" si="25"/>
        <v>0</v>
      </c>
      <c r="AE77" s="27">
        <f t="shared" si="26"/>
        <v>520</v>
      </c>
      <c r="AF77" s="27">
        <f t="shared" si="27"/>
        <v>0</v>
      </c>
      <c r="AG77" s="27">
        <f t="shared" si="28"/>
        <v>1560</v>
      </c>
      <c r="AH77" s="29">
        <v>3</v>
      </c>
      <c r="AI77" s="32">
        <v>520</v>
      </c>
      <c r="AJ77" s="30">
        <f t="shared" si="29"/>
        <v>1560</v>
      </c>
    </row>
    <row r="78" spans="1:36">
      <c r="A78" s="22" t="str">
        <f t="shared" si="16"/>
        <v/>
      </c>
      <c r="B78" s="23">
        <f t="shared" si="17"/>
        <v>0</v>
      </c>
      <c r="C78" s="24" t="str">
        <f t="shared" si="18"/>
        <v>10082981A006214JEC0</v>
      </c>
      <c r="D78" s="24" t="str">
        <f t="shared" si="19"/>
        <v>10082981A006214JEC015</v>
      </c>
      <c r="E78" s="25">
        <v>1008298</v>
      </c>
      <c r="F78" s="25" t="s">
        <v>93</v>
      </c>
      <c r="G78" s="25" t="s">
        <v>94</v>
      </c>
      <c r="H78" s="25">
        <v>15</v>
      </c>
      <c r="I78" s="25" t="s">
        <v>27</v>
      </c>
      <c r="J78" s="24" t="s">
        <v>37</v>
      </c>
      <c r="K78" s="24" t="s">
        <v>38</v>
      </c>
      <c r="L78" s="24" t="s">
        <v>1229</v>
      </c>
      <c r="M78" s="24" t="s">
        <v>30</v>
      </c>
      <c r="N78" s="24" t="s">
        <v>96</v>
      </c>
      <c r="O78" s="25" t="s">
        <v>96</v>
      </c>
      <c r="P78" s="25" t="s">
        <v>118</v>
      </c>
      <c r="Q78" s="23" t="s">
        <v>33</v>
      </c>
      <c r="R78" s="26">
        <v>0</v>
      </c>
      <c r="S78" s="26">
        <v>0</v>
      </c>
      <c r="T78" s="26">
        <v>1</v>
      </c>
      <c r="U78" s="26">
        <v>0</v>
      </c>
      <c r="V78" s="26">
        <v>0</v>
      </c>
      <c r="W78" s="26">
        <v>1</v>
      </c>
      <c r="X78" s="26">
        <v>0</v>
      </c>
      <c r="Y78" s="26">
        <f t="shared" si="20"/>
        <v>2</v>
      </c>
      <c r="Z78" s="27">
        <f t="shared" si="21"/>
        <v>0</v>
      </c>
      <c r="AA78" s="27">
        <f t="shared" si="22"/>
        <v>0</v>
      </c>
      <c r="AB78" s="27">
        <f t="shared" si="23"/>
        <v>520</v>
      </c>
      <c r="AC78" s="27">
        <f t="shared" si="24"/>
        <v>0</v>
      </c>
      <c r="AD78" s="27">
        <f t="shared" si="25"/>
        <v>0</v>
      </c>
      <c r="AE78" s="27">
        <f t="shared" si="26"/>
        <v>520</v>
      </c>
      <c r="AF78" s="27">
        <f t="shared" si="27"/>
        <v>0</v>
      </c>
      <c r="AG78" s="27">
        <f t="shared" si="28"/>
        <v>1040</v>
      </c>
      <c r="AH78" s="29">
        <v>2</v>
      </c>
      <c r="AI78" s="32">
        <v>520</v>
      </c>
      <c r="AJ78" s="30">
        <f t="shared" si="29"/>
        <v>1040</v>
      </c>
    </row>
    <row r="79" spans="1:36" ht="75.75" customHeight="1">
      <c r="A79" s="22" t="str">
        <f t="shared" si="16"/>
        <v>1009867_1A00620_3J000</v>
      </c>
      <c r="B79" s="23">
        <f t="shared" si="17"/>
        <v>1</v>
      </c>
      <c r="C79" s="24" t="str">
        <f t="shared" si="18"/>
        <v>10098671A006203J000</v>
      </c>
      <c r="D79" s="24" t="str">
        <f t="shared" si="19"/>
        <v>10098671A006203J000S</v>
      </c>
      <c r="E79" s="25">
        <v>1009867</v>
      </c>
      <c r="F79" s="25" t="s">
        <v>114</v>
      </c>
      <c r="G79" s="25" t="s">
        <v>119</v>
      </c>
      <c r="H79" s="25" t="s">
        <v>95</v>
      </c>
      <c r="I79" s="25" t="s">
        <v>27</v>
      </c>
      <c r="J79" s="24" t="s">
        <v>54</v>
      </c>
      <c r="K79" s="24" t="s">
        <v>55</v>
      </c>
      <c r="L79" s="24" t="s">
        <v>1229</v>
      </c>
      <c r="M79" s="24" t="s">
        <v>30</v>
      </c>
      <c r="N79" s="24" t="s">
        <v>96</v>
      </c>
      <c r="O79" s="25" t="s">
        <v>96</v>
      </c>
      <c r="P79" s="25" t="s">
        <v>118</v>
      </c>
      <c r="Q79" s="23" t="s">
        <v>33</v>
      </c>
      <c r="R79" s="26">
        <v>0</v>
      </c>
      <c r="S79" s="26">
        <v>0</v>
      </c>
      <c r="T79" s="26">
        <v>0</v>
      </c>
      <c r="U79" s="26">
        <v>1</v>
      </c>
      <c r="V79" s="26">
        <v>1</v>
      </c>
      <c r="W79" s="26">
        <v>1</v>
      </c>
      <c r="X79" s="26">
        <v>0</v>
      </c>
      <c r="Y79" s="26">
        <f t="shared" si="20"/>
        <v>3</v>
      </c>
      <c r="Z79" s="27">
        <f t="shared" si="21"/>
        <v>0</v>
      </c>
      <c r="AA79" s="27">
        <f t="shared" si="22"/>
        <v>0</v>
      </c>
      <c r="AB79" s="27">
        <f t="shared" si="23"/>
        <v>0</v>
      </c>
      <c r="AC79" s="27">
        <f t="shared" si="24"/>
        <v>350</v>
      </c>
      <c r="AD79" s="27">
        <f t="shared" si="25"/>
        <v>350</v>
      </c>
      <c r="AE79" s="27">
        <f t="shared" si="26"/>
        <v>350</v>
      </c>
      <c r="AF79" s="27">
        <f t="shared" si="27"/>
        <v>0</v>
      </c>
      <c r="AG79" s="27">
        <f t="shared" si="28"/>
        <v>1050</v>
      </c>
      <c r="AH79" s="29">
        <v>3</v>
      </c>
      <c r="AI79" s="32">
        <v>350</v>
      </c>
      <c r="AJ79" s="30">
        <f t="shared" si="29"/>
        <v>1050</v>
      </c>
    </row>
    <row r="80" spans="1:36">
      <c r="A80" s="22" t="str">
        <f t="shared" si="16"/>
        <v/>
      </c>
      <c r="B80" s="23">
        <f t="shared" si="17"/>
        <v>0</v>
      </c>
      <c r="C80" s="24" t="str">
        <f t="shared" si="18"/>
        <v>10098671A006203J000</v>
      </c>
      <c r="D80" s="24" t="str">
        <f t="shared" si="19"/>
        <v>10098671A006203J000M</v>
      </c>
      <c r="E80" s="25">
        <v>1009867</v>
      </c>
      <c r="F80" s="25" t="s">
        <v>114</v>
      </c>
      <c r="G80" s="25" t="s">
        <v>119</v>
      </c>
      <c r="H80" s="25" t="s">
        <v>98</v>
      </c>
      <c r="I80" s="25" t="s">
        <v>27</v>
      </c>
      <c r="J80" s="24" t="s">
        <v>54</v>
      </c>
      <c r="K80" s="24" t="s">
        <v>55</v>
      </c>
      <c r="L80" s="24" t="s">
        <v>1229</v>
      </c>
      <c r="M80" s="24" t="s">
        <v>30</v>
      </c>
      <c r="N80" s="24" t="s">
        <v>96</v>
      </c>
      <c r="O80" s="25" t="s">
        <v>96</v>
      </c>
      <c r="P80" s="25" t="s">
        <v>118</v>
      </c>
      <c r="Q80" s="23" t="s">
        <v>33</v>
      </c>
      <c r="R80" s="26">
        <v>0</v>
      </c>
      <c r="S80" s="26">
        <v>2</v>
      </c>
      <c r="T80" s="26">
        <v>4</v>
      </c>
      <c r="U80" s="26">
        <v>2</v>
      </c>
      <c r="V80" s="26">
        <v>3</v>
      </c>
      <c r="W80" s="26">
        <v>1</v>
      </c>
      <c r="X80" s="26">
        <v>0</v>
      </c>
      <c r="Y80" s="26">
        <f t="shared" si="20"/>
        <v>12</v>
      </c>
      <c r="Z80" s="27">
        <f t="shared" si="21"/>
        <v>0</v>
      </c>
      <c r="AA80" s="27">
        <f t="shared" si="22"/>
        <v>700</v>
      </c>
      <c r="AB80" s="27">
        <f t="shared" si="23"/>
        <v>1400</v>
      </c>
      <c r="AC80" s="27">
        <f t="shared" si="24"/>
        <v>700</v>
      </c>
      <c r="AD80" s="27">
        <f t="shared" si="25"/>
        <v>1050</v>
      </c>
      <c r="AE80" s="27">
        <f t="shared" si="26"/>
        <v>350</v>
      </c>
      <c r="AF80" s="27">
        <f t="shared" si="27"/>
        <v>0</v>
      </c>
      <c r="AG80" s="27">
        <f t="shared" si="28"/>
        <v>4200</v>
      </c>
      <c r="AH80" s="29">
        <v>12</v>
      </c>
      <c r="AI80" s="32">
        <v>350</v>
      </c>
      <c r="AJ80" s="30">
        <f t="shared" si="29"/>
        <v>4200</v>
      </c>
    </row>
    <row r="81" spans="1:36">
      <c r="A81" s="22" t="str">
        <f t="shared" si="16"/>
        <v/>
      </c>
      <c r="B81" s="23">
        <f t="shared" si="17"/>
        <v>0</v>
      </c>
      <c r="C81" s="24" t="str">
        <f t="shared" si="18"/>
        <v>10098671A006203J000</v>
      </c>
      <c r="D81" s="24" t="str">
        <f t="shared" si="19"/>
        <v>10098671A006203J000L</v>
      </c>
      <c r="E81" s="25">
        <v>1009867</v>
      </c>
      <c r="F81" s="25" t="s">
        <v>114</v>
      </c>
      <c r="G81" s="25" t="s">
        <v>119</v>
      </c>
      <c r="H81" s="25" t="s">
        <v>99</v>
      </c>
      <c r="I81" s="25" t="s">
        <v>27</v>
      </c>
      <c r="J81" s="24" t="s">
        <v>54</v>
      </c>
      <c r="K81" s="24" t="s">
        <v>55</v>
      </c>
      <c r="L81" s="24" t="s">
        <v>1229</v>
      </c>
      <c r="M81" s="24" t="s">
        <v>30</v>
      </c>
      <c r="N81" s="24" t="s">
        <v>96</v>
      </c>
      <c r="O81" s="25" t="s">
        <v>96</v>
      </c>
      <c r="P81" s="25" t="s">
        <v>118</v>
      </c>
      <c r="Q81" s="23" t="s">
        <v>33</v>
      </c>
      <c r="R81" s="26">
        <v>0</v>
      </c>
      <c r="S81" s="26">
        <v>0</v>
      </c>
      <c r="T81" s="26">
        <v>2</v>
      </c>
      <c r="U81" s="26">
        <v>0</v>
      </c>
      <c r="V81" s="26">
        <v>2</v>
      </c>
      <c r="W81" s="26">
        <v>2</v>
      </c>
      <c r="X81" s="26">
        <v>0</v>
      </c>
      <c r="Y81" s="26">
        <f t="shared" si="20"/>
        <v>6</v>
      </c>
      <c r="Z81" s="27">
        <f t="shared" si="21"/>
        <v>0</v>
      </c>
      <c r="AA81" s="27">
        <f t="shared" si="22"/>
        <v>0</v>
      </c>
      <c r="AB81" s="27">
        <f t="shared" si="23"/>
        <v>700</v>
      </c>
      <c r="AC81" s="27">
        <f t="shared" si="24"/>
        <v>0</v>
      </c>
      <c r="AD81" s="27">
        <f t="shared" si="25"/>
        <v>700</v>
      </c>
      <c r="AE81" s="27">
        <f t="shared" si="26"/>
        <v>700</v>
      </c>
      <c r="AF81" s="27">
        <f t="shared" si="27"/>
        <v>0</v>
      </c>
      <c r="AG81" s="27">
        <f t="shared" si="28"/>
        <v>2100</v>
      </c>
      <c r="AH81" s="29">
        <v>6</v>
      </c>
      <c r="AI81" s="32">
        <v>350</v>
      </c>
      <c r="AJ81" s="30">
        <f t="shared" si="29"/>
        <v>2100</v>
      </c>
    </row>
    <row r="82" spans="1:36">
      <c r="A82" s="22" t="str">
        <f t="shared" si="16"/>
        <v/>
      </c>
      <c r="B82" s="23">
        <f t="shared" si="17"/>
        <v>0</v>
      </c>
      <c r="C82" s="24" t="str">
        <f t="shared" si="18"/>
        <v>10098671A006203J000</v>
      </c>
      <c r="D82" s="24" t="str">
        <f t="shared" si="19"/>
        <v>10098671A006203J000XL</v>
      </c>
      <c r="E82" s="25">
        <v>1009867</v>
      </c>
      <c r="F82" s="25" t="s">
        <v>114</v>
      </c>
      <c r="G82" s="25" t="s">
        <v>119</v>
      </c>
      <c r="H82" s="25" t="s">
        <v>120</v>
      </c>
      <c r="I82" s="25" t="s">
        <v>27</v>
      </c>
      <c r="J82" s="24" t="s">
        <v>54</v>
      </c>
      <c r="K82" s="24" t="s">
        <v>55</v>
      </c>
      <c r="L82" s="24" t="s">
        <v>1229</v>
      </c>
      <c r="M82" s="24" t="s">
        <v>30</v>
      </c>
      <c r="N82" s="24" t="s">
        <v>96</v>
      </c>
      <c r="O82" s="25" t="s">
        <v>96</v>
      </c>
      <c r="P82" s="25" t="s">
        <v>118</v>
      </c>
      <c r="Q82" s="23" t="s">
        <v>33</v>
      </c>
      <c r="R82" s="26">
        <v>0</v>
      </c>
      <c r="S82" s="26">
        <v>0</v>
      </c>
      <c r="T82" s="26">
        <v>1</v>
      </c>
      <c r="U82" s="26">
        <v>0</v>
      </c>
      <c r="V82" s="26">
        <v>0</v>
      </c>
      <c r="W82" s="26">
        <v>1</v>
      </c>
      <c r="X82" s="26">
        <v>0</v>
      </c>
      <c r="Y82" s="26">
        <f t="shared" si="20"/>
        <v>2</v>
      </c>
      <c r="Z82" s="27">
        <f t="shared" si="21"/>
        <v>0</v>
      </c>
      <c r="AA82" s="27">
        <f t="shared" si="22"/>
        <v>0</v>
      </c>
      <c r="AB82" s="27">
        <f t="shared" si="23"/>
        <v>350</v>
      </c>
      <c r="AC82" s="27">
        <f t="shared" si="24"/>
        <v>0</v>
      </c>
      <c r="AD82" s="27">
        <f t="shared" si="25"/>
        <v>0</v>
      </c>
      <c r="AE82" s="27">
        <f t="shared" si="26"/>
        <v>350</v>
      </c>
      <c r="AF82" s="27">
        <f t="shared" si="27"/>
        <v>0</v>
      </c>
      <c r="AG82" s="27">
        <f t="shared" si="28"/>
        <v>700</v>
      </c>
      <c r="AH82" s="29">
        <v>2</v>
      </c>
      <c r="AI82" s="32">
        <v>350</v>
      </c>
      <c r="AJ82" s="30">
        <f t="shared" si="29"/>
        <v>700</v>
      </c>
    </row>
    <row r="83" spans="1:36" ht="75.75" customHeight="1">
      <c r="A83" s="22" t="str">
        <f t="shared" si="16"/>
        <v>1001783_DVT2P_1B00V</v>
      </c>
      <c r="B83" s="23">
        <f t="shared" si="17"/>
        <v>1</v>
      </c>
      <c r="C83" s="24" t="str">
        <f t="shared" si="18"/>
        <v>1001783DVT2P1B00V</v>
      </c>
      <c r="D83" s="24" t="str">
        <f t="shared" si="19"/>
        <v>1001783DVT2P1B00V370</v>
      </c>
      <c r="E83" s="25">
        <v>1001783</v>
      </c>
      <c r="F83" s="25" t="s">
        <v>121</v>
      </c>
      <c r="G83" s="25" t="s">
        <v>122</v>
      </c>
      <c r="H83" s="25">
        <v>370</v>
      </c>
      <c r="I83" s="25" t="s">
        <v>27</v>
      </c>
      <c r="J83" s="24" t="s">
        <v>54</v>
      </c>
      <c r="K83" s="24" t="s">
        <v>55</v>
      </c>
      <c r="L83" s="24" t="s">
        <v>1229</v>
      </c>
      <c r="M83" s="24" t="s">
        <v>30</v>
      </c>
      <c r="N83" s="24" t="s">
        <v>123</v>
      </c>
      <c r="O83" s="25" t="s">
        <v>123</v>
      </c>
      <c r="P83" s="25" t="s">
        <v>124</v>
      </c>
      <c r="Q83" s="23" t="s">
        <v>33</v>
      </c>
      <c r="R83" s="26">
        <v>0</v>
      </c>
      <c r="S83" s="26">
        <v>0</v>
      </c>
      <c r="T83" s="26">
        <v>1</v>
      </c>
      <c r="U83" s="26">
        <v>0</v>
      </c>
      <c r="V83" s="26">
        <v>0</v>
      </c>
      <c r="W83" s="26">
        <v>1</v>
      </c>
      <c r="X83" s="26">
        <v>0</v>
      </c>
      <c r="Y83" s="26">
        <f t="shared" ref="Y83:Y85" si="30">SUM(R83:X83)</f>
        <v>2</v>
      </c>
      <c r="Z83" s="27">
        <f t="shared" si="21"/>
        <v>0</v>
      </c>
      <c r="AA83" s="27">
        <f t="shared" si="22"/>
        <v>0</v>
      </c>
      <c r="AB83" s="27">
        <f t="shared" si="23"/>
        <v>1390</v>
      </c>
      <c r="AC83" s="27">
        <f t="shared" si="24"/>
        <v>0</v>
      </c>
      <c r="AD83" s="27">
        <f t="shared" si="25"/>
        <v>0</v>
      </c>
      <c r="AE83" s="27">
        <f t="shared" si="26"/>
        <v>1390</v>
      </c>
      <c r="AF83" s="27">
        <f t="shared" si="27"/>
        <v>0</v>
      </c>
      <c r="AG83" s="27">
        <f t="shared" si="28"/>
        <v>2780</v>
      </c>
      <c r="AH83" s="29">
        <v>2</v>
      </c>
      <c r="AI83" s="32">
        <v>1390</v>
      </c>
      <c r="AJ83" s="30">
        <f t="shared" si="29"/>
        <v>2780</v>
      </c>
    </row>
    <row r="84" spans="1:36">
      <c r="A84" s="22" t="str">
        <f t="shared" si="16"/>
        <v/>
      </c>
      <c r="B84" s="23">
        <f t="shared" si="17"/>
        <v>0</v>
      </c>
      <c r="C84" s="24" t="str">
        <f t="shared" si="18"/>
        <v>1001783DVT2P1B00V</v>
      </c>
      <c r="D84" s="24" t="str">
        <f t="shared" si="19"/>
        <v>1001783DVT2P1B00V380</v>
      </c>
      <c r="E84" s="25">
        <v>1001783</v>
      </c>
      <c r="F84" s="25" t="s">
        <v>121</v>
      </c>
      <c r="G84" s="25" t="s">
        <v>122</v>
      </c>
      <c r="H84" s="25">
        <v>380</v>
      </c>
      <c r="I84" s="25" t="s">
        <v>27</v>
      </c>
      <c r="J84" s="24" t="s">
        <v>54</v>
      </c>
      <c r="K84" s="24" t="s">
        <v>55</v>
      </c>
      <c r="L84" s="24" t="s">
        <v>1229</v>
      </c>
      <c r="M84" s="24" t="s">
        <v>30</v>
      </c>
      <c r="N84" s="24" t="s">
        <v>123</v>
      </c>
      <c r="O84" s="25" t="s">
        <v>123</v>
      </c>
      <c r="P84" s="25" t="s">
        <v>124</v>
      </c>
      <c r="Q84" s="23" t="s">
        <v>33</v>
      </c>
      <c r="R84" s="26">
        <v>0</v>
      </c>
      <c r="S84" s="26">
        <v>1</v>
      </c>
      <c r="T84" s="26">
        <v>0</v>
      </c>
      <c r="U84" s="26">
        <v>0</v>
      </c>
      <c r="V84" s="26">
        <v>0</v>
      </c>
      <c r="W84" s="26">
        <v>0</v>
      </c>
      <c r="X84" s="26">
        <v>0</v>
      </c>
      <c r="Y84" s="26">
        <f t="shared" si="30"/>
        <v>1</v>
      </c>
      <c r="Z84" s="27">
        <f t="shared" si="21"/>
        <v>0</v>
      </c>
      <c r="AA84" s="27">
        <f t="shared" si="22"/>
        <v>1390</v>
      </c>
      <c r="AB84" s="27">
        <f t="shared" si="23"/>
        <v>0</v>
      </c>
      <c r="AC84" s="27">
        <f t="shared" si="24"/>
        <v>0</v>
      </c>
      <c r="AD84" s="27">
        <f t="shared" si="25"/>
        <v>0</v>
      </c>
      <c r="AE84" s="27">
        <f t="shared" si="26"/>
        <v>0</v>
      </c>
      <c r="AF84" s="27">
        <f t="shared" si="27"/>
        <v>0</v>
      </c>
      <c r="AG84" s="27">
        <f t="shared" si="28"/>
        <v>1390</v>
      </c>
      <c r="AH84" s="29">
        <v>1</v>
      </c>
      <c r="AI84" s="32">
        <v>1390</v>
      </c>
      <c r="AJ84" s="30">
        <f t="shared" si="29"/>
        <v>1390</v>
      </c>
    </row>
    <row r="85" spans="1:36">
      <c r="A85" s="22" t="str">
        <f t="shared" si="16"/>
        <v/>
      </c>
      <c r="B85" s="23">
        <f t="shared" si="17"/>
        <v>0</v>
      </c>
      <c r="C85" s="24" t="str">
        <f t="shared" si="18"/>
        <v>1001783DVT2P1B00V</v>
      </c>
      <c r="D85" s="24" t="str">
        <f t="shared" si="19"/>
        <v>1001783DVT2P1B00V390</v>
      </c>
      <c r="E85" s="25">
        <v>1001783</v>
      </c>
      <c r="F85" s="25" t="s">
        <v>121</v>
      </c>
      <c r="G85" s="25" t="s">
        <v>122</v>
      </c>
      <c r="H85" s="25">
        <v>390</v>
      </c>
      <c r="I85" s="25" t="s">
        <v>27</v>
      </c>
      <c r="J85" s="24" t="s">
        <v>54</v>
      </c>
      <c r="K85" s="24" t="s">
        <v>55</v>
      </c>
      <c r="L85" s="24" t="s">
        <v>1229</v>
      </c>
      <c r="M85" s="24" t="s">
        <v>30</v>
      </c>
      <c r="N85" s="24" t="s">
        <v>123</v>
      </c>
      <c r="O85" s="25" t="s">
        <v>123</v>
      </c>
      <c r="P85" s="25" t="s">
        <v>124</v>
      </c>
      <c r="Q85" s="23" t="s">
        <v>33</v>
      </c>
      <c r="R85" s="26">
        <v>0</v>
      </c>
      <c r="S85" s="26">
        <v>1</v>
      </c>
      <c r="T85" s="26">
        <v>1</v>
      </c>
      <c r="U85" s="26">
        <v>0</v>
      </c>
      <c r="V85" s="26">
        <v>0</v>
      </c>
      <c r="W85" s="26">
        <v>0</v>
      </c>
      <c r="X85" s="26">
        <v>0</v>
      </c>
      <c r="Y85" s="26">
        <f t="shared" si="30"/>
        <v>2</v>
      </c>
      <c r="Z85" s="27">
        <f t="shared" si="21"/>
        <v>0</v>
      </c>
      <c r="AA85" s="27">
        <f t="shared" si="22"/>
        <v>1390</v>
      </c>
      <c r="AB85" s="27">
        <f t="shared" si="23"/>
        <v>1390</v>
      </c>
      <c r="AC85" s="27">
        <f t="shared" si="24"/>
        <v>0</v>
      </c>
      <c r="AD85" s="27">
        <f t="shared" si="25"/>
        <v>0</v>
      </c>
      <c r="AE85" s="27">
        <f t="shared" si="26"/>
        <v>0</v>
      </c>
      <c r="AF85" s="27">
        <f t="shared" si="27"/>
        <v>0</v>
      </c>
      <c r="AG85" s="27">
        <f t="shared" si="28"/>
        <v>2780</v>
      </c>
      <c r="AH85" s="29">
        <v>2</v>
      </c>
      <c r="AI85" s="32">
        <v>1390</v>
      </c>
      <c r="AJ85" s="30">
        <f t="shared" si="29"/>
        <v>2780</v>
      </c>
    </row>
    <row r="86" spans="1:36" ht="75.75" customHeight="1">
      <c r="A86" s="22" t="str">
        <f t="shared" si="16"/>
        <v>1004190_DGOM8_KVO41</v>
      </c>
      <c r="B86" s="23">
        <f t="shared" si="17"/>
        <v>1</v>
      </c>
      <c r="C86" s="24" t="str">
        <f t="shared" si="18"/>
        <v>1004190DGOM8KVO41</v>
      </c>
      <c r="D86" s="24" t="str">
        <f t="shared" si="19"/>
        <v>1004190DGOM8KVO41395</v>
      </c>
      <c r="E86" s="25">
        <v>1004190</v>
      </c>
      <c r="F86" s="25" t="s">
        <v>125</v>
      </c>
      <c r="G86" s="25" t="s">
        <v>89</v>
      </c>
      <c r="H86" s="25">
        <v>395</v>
      </c>
      <c r="I86" s="25" t="s">
        <v>27</v>
      </c>
      <c r="J86" s="24" t="s">
        <v>37</v>
      </c>
      <c r="K86" s="24" t="s">
        <v>38</v>
      </c>
      <c r="L86" s="24" t="s">
        <v>1229</v>
      </c>
      <c r="M86" s="24" t="s">
        <v>30</v>
      </c>
      <c r="N86" s="24" t="s">
        <v>123</v>
      </c>
      <c r="O86" s="25" t="s">
        <v>123</v>
      </c>
      <c r="P86" s="25" t="s">
        <v>126</v>
      </c>
      <c r="Q86" s="23" t="s">
        <v>33</v>
      </c>
      <c r="R86" s="26">
        <v>0</v>
      </c>
      <c r="S86" s="26">
        <v>0</v>
      </c>
      <c r="T86" s="26">
        <v>0</v>
      </c>
      <c r="U86" s="26">
        <v>1</v>
      </c>
      <c r="V86" s="26">
        <v>0</v>
      </c>
      <c r="W86" s="26">
        <v>0</v>
      </c>
      <c r="X86" s="26">
        <v>0</v>
      </c>
      <c r="Y86" s="26">
        <f t="shared" ref="Y86:Y131" si="31">SUM(R86:X86)</f>
        <v>1</v>
      </c>
      <c r="Z86" s="27">
        <f t="shared" si="21"/>
        <v>0</v>
      </c>
      <c r="AA86" s="27">
        <f t="shared" si="22"/>
        <v>0</v>
      </c>
      <c r="AB86" s="27">
        <f t="shared" si="23"/>
        <v>0</v>
      </c>
      <c r="AC86" s="27">
        <f t="shared" si="24"/>
        <v>370</v>
      </c>
      <c r="AD86" s="27">
        <f t="shared" si="25"/>
        <v>0</v>
      </c>
      <c r="AE86" s="27">
        <f t="shared" si="26"/>
        <v>0</v>
      </c>
      <c r="AF86" s="27">
        <f t="shared" si="27"/>
        <v>0</v>
      </c>
      <c r="AG86" s="27">
        <f t="shared" si="28"/>
        <v>370</v>
      </c>
      <c r="AH86" s="29">
        <v>1</v>
      </c>
      <c r="AI86" s="32">
        <v>370</v>
      </c>
      <c r="AJ86" s="30">
        <f t="shared" si="29"/>
        <v>370</v>
      </c>
    </row>
    <row r="87" spans="1:36" ht="75.75" customHeight="1">
      <c r="A87" s="22" t="str">
        <f t="shared" si="16"/>
        <v>1005761_DV46G_KVO41</v>
      </c>
      <c r="B87" s="23">
        <f t="shared" si="17"/>
        <v>1</v>
      </c>
      <c r="C87" s="24" t="str">
        <f t="shared" si="18"/>
        <v>1005761DV46GKVO41</v>
      </c>
      <c r="D87" s="24" t="str">
        <f t="shared" si="19"/>
        <v>1005761DV46GKVO41350</v>
      </c>
      <c r="E87" s="25">
        <v>1005761</v>
      </c>
      <c r="F87" s="25" t="s">
        <v>127</v>
      </c>
      <c r="G87" s="25" t="s">
        <v>89</v>
      </c>
      <c r="H87" s="25">
        <v>350</v>
      </c>
      <c r="I87" s="25" t="s">
        <v>27</v>
      </c>
      <c r="J87" s="24" t="s">
        <v>37</v>
      </c>
      <c r="K87" s="24" t="s">
        <v>38</v>
      </c>
      <c r="L87" s="24" t="s">
        <v>1229</v>
      </c>
      <c r="M87" s="24" t="s">
        <v>30</v>
      </c>
      <c r="N87" s="24" t="s">
        <v>123</v>
      </c>
      <c r="O87" s="25" t="s">
        <v>123</v>
      </c>
      <c r="P87" s="25" t="s">
        <v>126</v>
      </c>
      <c r="Q87" s="23" t="s">
        <v>33</v>
      </c>
      <c r="R87" s="26">
        <v>0</v>
      </c>
      <c r="S87" s="26">
        <v>0</v>
      </c>
      <c r="T87" s="26">
        <v>0</v>
      </c>
      <c r="U87" s="26">
        <v>0</v>
      </c>
      <c r="V87" s="26">
        <v>0</v>
      </c>
      <c r="W87" s="26">
        <v>1</v>
      </c>
      <c r="X87" s="26">
        <v>0</v>
      </c>
      <c r="Y87" s="26">
        <f t="shared" si="31"/>
        <v>1</v>
      </c>
      <c r="Z87" s="27">
        <f t="shared" si="21"/>
        <v>0</v>
      </c>
      <c r="AA87" s="27">
        <f t="shared" si="22"/>
        <v>0</v>
      </c>
      <c r="AB87" s="27">
        <f t="shared" si="23"/>
        <v>0</v>
      </c>
      <c r="AC87" s="27">
        <f t="shared" si="24"/>
        <v>0</v>
      </c>
      <c r="AD87" s="27">
        <f t="shared" si="25"/>
        <v>0</v>
      </c>
      <c r="AE87" s="27">
        <f t="shared" si="26"/>
        <v>490</v>
      </c>
      <c r="AF87" s="27">
        <f t="shared" si="27"/>
        <v>0</v>
      </c>
      <c r="AG87" s="27">
        <f t="shared" si="28"/>
        <v>490</v>
      </c>
      <c r="AH87" s="29">
        <v>1</v>
      </c>
      <c r="AI87" s="32">
        <v>490</v>
      </c>
      <c r="AJ87" s="30">
        <f t="shared" si="29"/>
        <v>490</v>
      </c>
    </row>
    <row r="88" spans="1:36">
      <c r="A88" s="22" t="str">
        <f t="shared" si="16"/>
        <v/>
      </c>
      <c r="B88" s="23">
        <f t="shared" si="17"/>
        <v>0</v>
      </c>
      <c r="C88" s="24" t="str">
        <f t="shared" si="18"/>
        <v>1005761DV46GKVO41</v>
      </c>
      <c r="D88" s="24" t="str">
        <f t="shared" si="19"/>
        <v>1005761DV46GKVO41360</v>
      </c>
      <c r="E88" s="25">
        <v>1005761</v>
      </c>
      <c r="F88" s="25" t="s">
        <v>127</v>
      </c>
      <c r="G88" s="25" t="s">
        <v>89</v>
      </c>
      <c r="H88" s="25">
        <v>360</v>
      </c>
      <c r="I88" s="25" t="s">
        <v>27</v>
      </c>
      <c r="J88" s="24" t="s">
        <v>37</v>
      </c>
      <c r="K88" s="24" t="s">
        <v>38</v>
      </c>
      <c r="L88" s="24" t="s">
        <v>1229</v>
      </c>
      <c r="M88" s="24" t="s">
        <v>30</v>
      </c>
      <c r="N88" s="24" t="s">
        <v>123</v>
      </c>
      <c r="O88" s="25" t="s">
        <v>123</v>
      </c>
      <c r="P88" s="25" t="s">
        <v>126</v>
      </c>
      <c r="Q88" s="23" t="s">
        <v>33</v>
      </c>
      <c r="R88" s="26">
        <v>0</v>
      </c>
      <c r="S88" s="26">
        <v>0</v>
      </c>
      <c r="T88" s="26">
        <v>0</v>
      </c>
      <c r="U88" s="26">
        <v>1</v>
      </c>
      <c r="V88" s="26">
        <v>0</v>
      </c>
      <c r="W88" s="26">
        <v>0</v>
      </c>
      <c r="X88" s="26">
        <v>0</v>
      </c>
      <c r="Y88" s="26">
        <f t="shared" si="31"/>
        <v>1</v>
      </c>
      <c r="Z88" s="27">
        <f t="shared" si="21"/>
        <v>0</v>
      </c>
      <c r="AA88" s="27">
        <f t="shared" si="22"/>
        <v>0</v>
      </c>
      <c r="AB88" s="27">
        <f t="shared" si="23"/>
        <v>0</v>
      </c>
      <c r="AC88" s="27">
        <f t="shared" si="24"/>
        <v>490</v>
      </c>
      <c r="AD88" s="27">
        <f t="shared" si="25"/>
        <v>0</v>
      </c>
      <c r="AE88" s="27">
        <f t="shared" si="26"/>
        <v>0</v>
      </c>
      <c r="AF88" s="27">
        <f t="shared" si="27"/>
        <v>0</v>
      </c>
      <c r="AG88" s="27">
        <f t="shared" si="28"/>
        <v>490</v>
      </c>
      <c r="AH88" s="29">
        <v>1</v>
      </c>
      <c r="AI88" s="32">
        <v>490</v>
      </c>
      <c r="AJ88" s="30">
        <f t="shared" si="29"/>
        <v>490</v>
      </c>
    </row>
    <row r="89" spans="1:36">
      <c r="A89" s="22" t="str">
        <f t="shared" si="16"/>
        <v/>
      </c>
      <c r="B89" s="23">
        <f t="shared" si="17"/>
        <v>0</v>
      </c>
      <c r="C89" s="24" t="str">
        <f t="shared" si="18"/>
        <v>1005761DV46GKVO41</v>
      </c>
      <c r="D89" s="24" t="str">
        <f t="shared" si="19"/>
        <v>1005761DV46GKVO41370</v>
      </c>
      <c r="E89" s="25">
        <v>1005761</v>
      </c>
      <c r="F89" s="25" t="s">
        <v>127</v>
      </c>
      <c r="G89" s="25" t="s">
        <v>89</v>
      </c>
      <c r="H89" s="25">
        <v>370</v>
      </c>
      <c r="I89" s="25" t="s">
        <v>27</v>
      </c>
      <c r="J89" s="24" t="s">
        <v>37</v>
      </c>
      <c r="K89" s="24" t="s">
        <v>38</v>
      </c>
      <c r="L89" s="24" t="s">
        <v>1229</v>
      </c>
      <c r="M89" s="24" t="s">
        <v>30</v>
      </c>
      <c r="N89" s="24" t="s">
        <v>123</v>
      </c>
      <c r="O89" s="25" t="s">
        <v>123</v>
      </c>
      <c r="P89" s="25" t="s">
        <v>126</v>
      </c>
      <c r="Q89" s="23" t="s">
        <v>33</v>
      </c>
      <c r="R89" s="26">
        <v>0</v>
      </c>
      <c r="S89" s="26">
        <v>0</v>
      </c>
      <c r="T89" s="26">
        <v>0</v>
      </c>
      <c r="U89" s="26">
        <v>2</v>
      </c>
      <c r="V89" s="26">
        <v>0</v>
      </c>
      <c r="W89" s="26">
        <v>1</v>
      </c>
      <c r="X89" s="26">
        <v>0</v>
      </c>
      <c r="Y89" s="26">
        <f t="shared" si="31"/>
        <v>3</v>
      </c>
      <c r="Z89" s="27">
        <f t="shared" si="21"/>
        <v>0</v>
      </c>
      <c r="AA89" s="27">
        <f t="shared" si="22"/>
        <v>0</v>
      </c>
      <c r="AB89" s="27">
        <f t="shared" si="23"/>
        <v>0</v>
      </c>
      <c r="AC89" s="27">
        <f t="shared" si="24"/>
        <v>980</v>
      </c>
      <c r="AD89" s="27">
        <f t="shared" si="25"/>
        <v>0</v>
      </c>
      <c r="AE89" s="27">
        <f t="shared" si="26"/>
        <v>490</v>
      </c>
      <c r="AF89" s="27">
        <f t="shared" si="27"/>
        <v>0</v>
      </c>
      <c r="AG89" s="27">
        <f t="shared" si="28"/>
        <v>1470</v>
      </c>
      <c r="AH89" s="29">
        <v>3</v>
      </c>
      <c r="AI89" s="32">
        <v>490</v>
      </c>
      <c r="AJ89" s="30">
        <f t="shared" si="29"/>
        <v>1470</v>
      </c>
    </row>
    <row r="90" spans="1:36" ht="75.75" customHeight="1">
      <c r="A90" s="22" t="str">
        <f t="shared" si="16"/>
        <v>1009459_1A05389_5B040</v>
      </c>
      <c r="B90" s="23">
        <f t="shared" si="17"/>
        <v>1</v>
      </c>
      <c r="C90" s="24" t="str">
        <f t="shared" si="18"/>
        <v>10094591A053895B040</v>
      </c>
      <c r="D90" s="24" t="str">
        <f t="shared" si="19"/>
        <v>10094591A053895B040350</v>
      </c>
      <c r="E90" s="25">
        <v>1009459</v>
      </c>
      <c r="F90" s="25" t="s">
        <v>128</v>
      </c>
      <c r="G90" s="25" t="s">
        <v>129</v>
      </c>
      <c r="H90" s="25">
        <v>350</v>
      </c>
      <c r="I90" s="25" t="s">
        <v>27</v>
      </c>
      <c r="J90" s="24" t="s">
        <v>37</v>
      </c>
      <c r="K90" s="24" t="s">
        <v>38</v>
      </c>
      <c r="L90" s="24" t="s">
        <v>1229</v>
      </c>
      <c r="M90" s="24" t="s">
        <v>30</v>
      </c>
      <c r="N90" s="24" t="s">
        <v>123</v>
      </c>
      <c r="O90" s="25" t="s">
        <v>123</v>
      </c>
      <c r="P90" s="25" t="s">
        <v>126</v>
      </c>
      <c r="Q90" s="23" t="s">
        <v>33</v>
      </c>
      <c r="R90" s="26">
        <v>0</v>
      </c>
      <c r="S90" s="26">
        <v>0</v>
      </c>
      <c r="T90" s="26">
        <v>0</v>
      </c>
      <c r="U90" s="26">
        <v>0</v>
      </c>
      <c r="V90" s="26">
        <v>0</v>
      </c>
      <c r="W90" s="26">
        <v>3</v>
      </c>
      <c r="X90" s="26">
        <v>0</v>
      </c>
      <c r="Y90" s="26">
        <f t="shared" si="31"/>
        <v>3</v>
      </c>
      <c r="Z90" s="27">
        <f t="shared" si="21"/>
        <v>0</v>
      </c>
      <c r="AA90" s="27">
        <f t="shared" si="22"/>
        <v>0</v>
      </c>
      <c r="AB90" s="27">
        <f t="shared" si="23"/>
        <v>0</v>
      </c>
      <c r="AC90" s="27">
        <f t="shared" si="24"/>
        <v>0</v>
      </c>
      <c r="AD90" s="27">
        <f t="shared" si="25"/>
        <v>0</v>
      </c>
      <c r="AE90" s="27">
        <f t="shared" si="26"/>
        <v>1050</v>
      </c>
      <c r="AF90" s="27">
        <f t="shared" si="27"/>
        <v>0</v>
      </c>
      <c r="AG90" s="27">
        <f t="shared" si="28"/>
        <v>1050</v>
      </c>
      <c r="AH90" s="29">
        <v>3</v>
      </c>
      <c r="AI90" s="32">
        <v>350</v>
      </c>
      <c r="AJ90" s="30">
        <f t="shared" si="29"/>
        <v>1050</v>
      </c>
    </row>
    <row r="91" spans="1:36">
      <c r="A91" s="22" t="str">
        <f t="shared" si="16"/>
        <v/>
      </c>
      <c r="B91" s="23">
        <f t="shared" si="17"/>
        <v>0</v>
      </c>
      <c r="C91" s="24" t="str">
        <f t="shared" si="18"/>
        <v>10094591A053895B040</v>
      </c>
      <c r="D91" s="24" t="str">
        <f t="shared" si="19"/>
        <v>10094591A053895B040360</v>
      </c>
      <c r="E91" s="25">
        <v>1009459</v>
      </c>
      <c r="F91" s="25" t="s">
        <v>128</v>
      </c>
      <c r="G91" s="25" t="s">
        <v>129</v>
      </c>
      <c r="H91" s="25">
        <v>360</v>
      </c>
      <c r="I91" s="25" t="s">
        <v>27</v>
      </c>
      <c r="J91" s="24" t="s">
        <v>37</v>
      </c>
      <c r="K91" s="24" t="s">
        <v>38</v>
      </c>
      <c r="L91" s="24" t="s">
        <v>1229</v>
      </c>
      <c r="M91" s="24" t="s">
        <v>30</v>
      </c>
      <c r="N91" s="24" t="s">
        <v>123</v>
      </c>
      <c r="O91" s="25" t="s">
        <v>123</v>
      </c>
      <c r="P91" s="25" t="s">
        <v>126</v>
      </c>
      <c r="Q91" s="23" t="s">
        <v>33</v>
      </c>
      <c r="R91" s="26">
        <v>0</v>
      </c>
      <c r="S91" s="26">
        <v>0</v>
      </c>
      <c r="T91" s="26">
        <v>0</v>
      </c>
      <c r="U91" s="26">
        <v>1</v>
      </c>
      <c r="V91" s="26">
        <v>0</v>
      </c>
      <c r="W91" s="26">
        <v>3</v>
      </c>
      <c r="X91" s="26">
        <v>0</v>
      </c>
      <c r="Y91" s="26">
        <f t="shared" si="31"/>
        <v>4</v>
      </c>
      <c r="Z91" s="27">
        <f t="shared" si="21"/>
        <v>0</v>
      </c>
      <c r="AA91" s="27">
        <f t="shared" si="22"/>
        <v>0</v>
      </c>
      <c r="AB91" s="27">
        <f t="shared" si="23"/>
        <v>0</v>
      </c>
      <c r="AC91" s="27">
        <f t="shared" si="24"/>
        <v>350</v>
      </c>
      <c r="AD91" s="27">
        <f t="shared" si="25"/>
        <v>0</v>
      </c>
      <c r="AE91" s="27">
        <f t="shared" si="26"/>
        <v>1050</v>
      </c>
      <c r="AF91" s="27">
        <f t="shared" si="27"/>
        <v>0</v>
      </c>
      <c r="AG91" s="27">
        <f t="shared" si="28"/>
        <v>1400</v>
      </c>
      <c r="AH91" s="29">
        <v>4</v>
      </c>
      <c r="AI91" s="32">
        <v>350</v>
      </c>
      <c r="AJ91" s="30">
        <f t="shared" si="29"/>
        <v>1400</v>
      </c>
    </row>
    <row r="92" spans="1:36">
      <c r="A92" s="22" t="str">
        <f t="shared" si="16"/>
        <v/>
      </c>
      <c r="B92" s="23">
        <f t="shared" si="17"/>
        <v>0</v>
      </c>
      <c r="C92" s="24" t="str">
        <f t="shared" si="18"/>
        <v>10094591A053895B040</v>
      </c>
      <c r="D92" s="24" t="str">
        <f t="shared" si="19"/>
        <v>10094591A053895B040370</v>
      </c>
      <c r="E92" s="25">
        <v>1009459</v>
      </c>
      <c r="F92" s="25" t="s">
        <v>128</v>
      </c>
      <c r="G92" s="25" t="s">
        <v>129</v>
      </c>
      <c r="H92" s="25">
        <v>370</v>
      </c>
      <c r="I92" s="25" t="s">
        <v>27</v>
      </c>
      <c r="J92" s="24" t="s">
        <v>37</v>
      </c>
      <c r="K92" s="24" t="s">
        <v>38</v>
      </c>
      <c r="L92" s="24" t="s">
        <v>1229</v>
      </c>
      <c r="M92" s="24" t="s">
        <v>30</v>
      </c>
      <c r="N92" s="24" t="s">
        <v>123</v>
      </c>
      <c r="O92" s="25" t="s">
        <v>123</v>
      </c>
      <c r="P92" s="25" t="s">
        <v>126</v>
      </c>
      <c r="Q92" s="23" t="s">
        <v>33</v>
      </c>
      <c r="R92" s="26">
        <v>0</v>
      </c>
      <c r="S92" s="26">
        <v>0</v>
      </c>
      <c r="T92" s="26">
        <v>0</v>
      </c>
      <c r="U92" s="26">
        <v>0</v>
      </c>
      <c r="V92" s="26">
        <v>1</v>
      </c>
      <c r="W92" s="26">
        <v>0</v>
      </c>
      <c r="X92" s="26">
        <v>0</v>
      </c>
      <c r="Y92" s="26">
        <f t="shared" si="31"/>
        <v>1</v>
      </c>
      <c r="Z92" s="27">
        <f t="shared" si="21"/>
        <v>0</v>
      </c>
      <c r="AA92" s="27">
        <f t="shared" si="22"/>
        <v>0</v>
      </c>
      <c r="AB92" s="27">
        <f t="shared" si="23"/>
        <v>0</v>
      </c>
      <c r="AC92" s="27">
        <f t="shared" si="24"/>
        <v>0</v>
      </c>
      <c r="AD92" s="27">
        <f t="shared" si="25"/>
        <v>350</v>
      </c>
      <c r="AE92" s="27">
        <f t="shared" si="26"/>
        <v>0</v>
      </c>
      <c r="AF92" s="27">
        <f t="shared" si="27"/>
        <v>0</v>
      </c>
      <c r="AG92" s="27">
        <f t="shared" si="28"/>
        <v>350</v>
      </c>
      <c r="AH92" s="29">
        <v>1</v>
      </c>
      <c r="AI92" s="32">
        <v>350</v>
      </c>
      <c r="AJ92" s="30">
        <f t="shared" si="29"/>
        <v>350</v>
      </c>
    </row>
    <row r="93" spans="1:36">
      <c r="A93" s="22" t="str">
        <f t="shared" si="16"/>
        <v/>
      </c>
      <c r="B93" s="23">
        <f t="shared" si="17"/>
        <v>0</v>
      </c>
      <c r="C93" s="24" t="str">
        <f t="shared" si="18"/>
        <v>10094591A053895B040</v>
      </c>
      <c r="D93" s="24" t="str">
        <f t="shared" si="19"/>
        <v>10094591A053895B040380</v>
      </c>
      <c r="E93" s="25">
        <v>1009459</v>
      </c>
      <c r="F93" s="25" t="s">
        <v>128</v>
      </c>
      <c r="G93" s="25" t="s">
        <v>129</v>
      </c>
      <c r="H93" s="25">
        <v>380</v>
      </c>
      <c r="I93" s="25" t="s">
        <v>27</v>
      </c>
      <c r="J93" s="24" t="s">
        <v>37</v>
      </c>
      <c r="K93" s="24" t="s">
        <v>38</v>
      </c>
      <c r="L93" s="24" t="s">
        <v>1229</v>
      </c>
      <c r="M93" s="24" t="s">
        <v>30</v>
      </c>
      <c r="N93" s="24" t="s">
        <v>123</v>
      </c>
      <c r="O93" s="25" t="s">
        <v>123</v>
      </c>
      <c r="P93" s="25" t="s">
        <v>126</v>
      </c>
      <c r="Q93" s="23" t="s">
        <v>33</v>
      </c>
      <c r="R93" s="26">
        <v>0</v>
      </c>
      <c r="S93" s="26">
        <v>0</v>
      </c>
      <c r="T93" s="26">
        <v>0</v>
      </c>
      <c r="U93" s="26">
        <v>0</v>
      </c>
      <c r="V93" s="26">
        <v>1</v>
      </c>
      <c r="W93" s="26">
        <v>0</v>
      </c>
      <c r="X93" s="26">
        <v>0</v>
      </c>
      <c r="Y93" s="26">
        <f t="shared" si="31"/>
        <v>1</v>
      </c>
      <c r="Z93" s="27">
        <f t="shared" si="21"/>
        <v>0</v>
      </c>
      <c r="AA93" s="27">
        <f t="shared" si="22"/>
        <v>0</v>
      </c>
      <c r="AB93" s="27">
        <f t="shared" si="23"/>
        <v>0</v>
      </c>
      <c r="AC93" s="27">
        <f t="shared" si="24"/>
        <v>0</v>
      </c>
      <c r="AD93" s="27">
        <f t="shared" si="25"/>
        <v>350</v>
      </c>
      <c r="AE93" s="27">
        <f t="shared" si="26"/>
        <v>0</v>
      </c>
      <c r="AF93" s="27">
        <f t="shared" si="27"/>
        <v>0</v>
      </c>
      <c r="AG93" s="27">
        <f t="shared" si="28"/>
        <v>350</v>
      </c>
      <c r="AH93" s="29">
        <v>1</v>
      </c>
      <c r="AI93" s="32">
        <v>350</v>
      </c>
      <c r="AJ93" s="30">
        <f t="shared" si="29"/>
        <v>350</v>
      </c>
    </row>
    <row r="94" spans="1:36">
      <c r="A94" s="22" t="str">
        <f t="shared" si="16"/>
        <v/>
      </c>
      <c r="B94" s="23">
        <f t="shared" si="17"/>
        <v>0</v>
      </c>
      <c r="C94" s="24" t="str">
        <f t="shared" si="18"/>
        <v>10094591A053895B040</v>
      </c>
      <c r="D94" s="24" t="str">
        <f t="shared" si="19"/>
        <v>10094591A053895B040390</v>
      </c>
      <c r="E94" s="25">
        <v>1009459</v>
      </c>
      <c r="F94" s="25" t="s">
        <v>128</v>
      </c>
      <c r="G94" s="25" t="s">
        <v>129</v>
      </c>
      <c r="H94" s="25">
        <v>390</v>
      </c>
      <c r="I94" s="25" t="s">
        <v>27</v>
      </c>
      <c r="J94" s="24" t="s">
        <v>37</v>
      </c>
      <c r="K94" s="24" t="s">
        <v>38</v>
      </c>
      <c r="L94" s="24" t="s">
        <v>1229</v>
      </c>
      <c r="M94" s="24" t="s">
        <v>30</v>
      </c>
      <c r="N94" s="24" t="s">
        <v>123</v>
      </c>
      <c r="O94" s="25" t="s">
        <v>123</v>
      </c>
      <c r="P94" s="25" t="s">
        <v>126</v>
      </c>
      <c r="Q94" s="23" t="s">
        <v>33</v>
      </c>
      <c r="R94" s="26">
        <v>0</v>
      </c>
      <c r="S94" s="26">
        <v>0</v>
      </c>
      <c r="T94" s="26">
        <v>0</v>
      </c>
      <c r="U94" s="26">
        <v>0</v>
      </c>
      <c r="V94" s="26">
        <v>0</v>
      </c>
      <c r="W94" s="26">
        <v>1</v>
      </c>
      <c r="X94" s="26">
        <v>0</v>
      </c>
      <c r="Y94" s="26">
        <f t="shared" si="31"/>
        <v>1</v>
      </c>
      <c r="Z94" s="27">
        <f t="shared" si="21"/>
        <v>0</v>
      </c>
      <c r="AA94" s="27">
        <f t="shared" si="22"/>
        <v>0</v>
      </c>
      <c r="AB94" s="27">
        <f t="shared" si="23"/>
        <v>0</v>
      </c>
      <c r="AC94" s="27">
        <f t="shared" si="24"/>
        <v>0</v>
      </c>
      <c r="AD94" s="27">
        <f t="shared" si="25"/>
        <v>0</v>
      </c>
      <c r="AE94" s="27">
        <f t="shared" si="26"/>
        <v>350</v>
      </c>
      <c r="AF94" s="27">
        <f t="shared" si="27"/>
        <v>0</v>
      </c>
      <c r="AG94" s="27">
        <f t="shared" si="28"/>
        <v>350</v>
      </c>
      <c r="AH94" s="29">
        <v>1</v>
      </c>
      <c r="AI94" s="32">
        <v>350</v>
      </c>
      <c r="AJ94" s="30">
        <f t="shared" si="29"/>
        <v>350</v>
      </c>
    </row>
    <row r="95" spans="1:36">
      <c r="A95" s="22" t="str">
        <f t="shared" si="16"/>
        <v/>
      </c>
      <c r="B95" s="23">
        <f t="shared" si="17"/>
        <v>0</v>
      </c>
      <c r="C95" s="24" t="str">
        <f t="shared" si="18"/>
        <v>10094591A053895B040</v>
      </c>
      <c r="D95" s="24" t="str">
        <f t="shared" si="19"/>
        <v>10094591A053895B040400</v>
      </c>
      <c r="E95" s="25">
        <v>1009459</v>
      </c>
      <c r="F95" s="25" t="s">
        <v>128</v>
      </c>
      <c r="G95" s="25" t="s">
        <v>129</v>
      </c>
      <c r="H95" s="25">
        <v>400</v>
      </c>
      <c r="I95" s="25" t="s">
        <v>27</v>
      </c>
      <c r="J95" s="24" t="s">
        <v>37</v>
      </c>
      <c r="K95" s="24" t="s">
        <v>38</v>
      </c>
      <c r="L95" s="24" t="s">
        <v>1229</v>
      </c>
      <c r="M95" s="24" t="s">
        <v>30</v>
      </c>
      <c r="N95" s="24" t="s">
        <v>123</v>
      </c>
      <c r="O95" s="25" t="s">
        <v>123</v>
      </c>
      <c r="P95" s="25" t="s">
        <v>126</v>
      </c>
      <c r="Q95" s="23" t="s">
        <v>33</v>
      </c>
      <c r="R95" s="26">
        <v>0</v>
      </c>
      <c r="S95" s="26">
        <v>0</v>
      </c>
      <c r="T95" s="26">
        <v>0</v>
      </c>
      <c r="U95" s="26">
        <v>0</v>
      </c>
      <c r="V95" s="26">
        <v>0</v>
      </c>
      <c r="W95" s="26">
        <v>1</v>
      </c>
      <c r="X95" s="26">
        <v>0</v>
      </c>
      <c r="Y95" s="26">
        <f t="shared" si="31"/>
        <v>1</v>
      </c>
      <c r="Z95" s="27">
        <f t="shared" si="21"/>
        <v>0</v>
      </c>
      <c r="AA95" s="27">
        <f t="shared" si="22"/>
        <v>0</v>
      </c>
      <c r="AB95" s="27">
        <f t="shared" si="23"/>
        <v>0</v>
      </c>
      <c r="AC95" s="27">
        <f t="shared" si="24"/>
        <v>0</v>
      </c>
      <c r="AD95" s="27">
        <f t="shared" si="25"/>
        <v>0</v>
      </c>
      <c r="AE95" s="27">
        <f t="shared" si="26"/>
        <v>350</v>
      </c>
      <c r="AF95" s="27">
        <f t="shared" si="27"/>
        <v>0</v>
      </c>
      <c r="AG95" s="27">
        <f t="shared" si="28"/>
        <v>350</v>
      </c>
      <c r="AH95" s="29">
        <v>1</v>
      </c>
      <c r="AI95" s="32">
        <v>350</v>
      </c>
      <c r="AJ95" s="30">
        <f t="shared" si="29"/>
        <v>350</v>
      </c>
    </row>
    <row r="96" spans="1:36" ht="75.75" customHeight="1">
      <c r="A96" s="22" t="str">
        <f t="shared" si="16"/>
        <v>1010948_1A07931_2N240</v>
      </c>
      <c r="B96" s="23">
        <f t="shared" si="17"/>
        <v>1</v>
      </c>
      <c r="C96" s="24" t="str">
        <f t="shared" si="18"/>
        <v>10109481A079312N240</v>
      </c>
      <c r="D96" s="24" t="str">
        <f t="shared" si="19"/>
        <v>10109481A079312N240350</v>
      </c>
      <c r="E96" s="25">
        <v>1010948</v>
      </c>
      <c r="F96" s="25" t="s">
        <v>130</v>
      </c>
      <c r="G96" s="25" t="s">
        <v>131</v>
      </c>
      <c r="H96" s="25">
        <v>350</v>
      </c>
      <c r="I96" s="25" t="s">
        <v>27</v>
      </c>
      <c r="J96" s="24" t="s">
        <v>54</v>
      </c>
      <c r="K96" s="24" t="s">
        <v>55</v>
      </c>
      <c r="L96" s="24" t="s">
        <v>1229</v>
      </c>
      <c r="M96" s="24" t="s">
        <v>30</v>
      </c>
      <c r="N96" s="24" t="s">
        <v>123</v>
      </c>
      <c r="O96" s="25" t="s">
        <v>123</v>
      </c>
      <c r="P96" s="25" t="s">
        <v>126</v>
      </c>
      <c r="Q96" s="23" t="s">
        <v>33</v>
      </c>
      <c r="R96" s="26">
        <v>0</v>
      </c>
      <c r="S96" s="26">
        <v>0</v>
      </c>
      <c r="T96" s="26">
        <v>0</v>
      </c>
      <c r="U96" s="26">
        <v>0</v>
      </c>
      <c r="V96" s="26">
        <v>0</v>
      </c>
      <c r="W96" s="26">
        <v>0</v>
      </c>
      <c r="X96" s="26">
        <v>0</v>
      </c>
      <c r="Y96" s="26">
        <f t="shared" si="31"/>
        <v>0</v>
      </c>
      <c r="Z96" s="27">
        <f t="shared" si="21"/>
        <v>0</v>
      </c>
      <c r="AA96" s="27">
        <f t="shared" si="22"/>
        <v>0</v>
      </c>
      <c r="AB96" s="27">
        <f t="shared" si="23"/>
        <v>0</v>
      </c>
      <c r="AC96" s="27">
        <f t="shared" si="24"/>
        <v>0</v>
      </c>
      <c r="AD96" s="27">
        <f t="shared" si="25"/>
        <v>0</v>
      </c>
      <c r="AE96" s="27">
        <f t="shared" si="26"/>
        <v>0</v>
      </c>
      <c r="AF96" s="27">
        <f t="shared" si="27"/>
        <v>0</v>
      </c>
      <c r="AG96" s="27">
        <f t="shared" si="28"/>
        <v>0</v>
      </c>
      <c r="AH96" s="29">
        <v>0</v>
      </c>
      <c r="AI96" s="32">
        <v>550</v>
      </c>
      <c r="AJ96" s="30">
        <f t="shared" si="29"/>
        <v>0</v>
      </c>
    </row>
    <row r="97" spans="1:36">
      <c r="A97" s="22" t="str">
        <f t="shared" si="16"/>
        <v/>
      </c>
      <c r="B97" s="23">
        <f t="shared" si="17"/>
        <v>0</v>
      </c>
      <c r="C97" s="24" t="str">
        <f t="shared" si="18"/>
        <v>10109481A079312N240</v>
      </c>
      <c r="D97" s="24" t="str">
        <f t="shared" si="19"/>
        <v>10109481A079312N240360</v>
      </c>
      <c r="E97" s="25">
        <v>1010948</v>
      </c>
      <c r="F97" s="25" t="s">
        <v>130</v>
      </c>
      <c r="G97" s="25" t="s">
        <v>131</v>
      </c>
      <c r="H97" s="25">
        <v>360</v>
      </c>
      <c r="I97" s="25" t="s">
        <v>27</v>
      </c>
      <c r="J97" s="24" t="s">
        <v>54</v>
      </c>
      <c r="K97" s="24" t="s">
        <v>55</v>
      </c>
      <c r="L97" s="24" t="s">
        <v>1229</v>
      </c>
      <c r="M97" s="24" t="s">
        <v>30</v>
      </c>
      <c r="N97" s="24" t="s">
        <v>123</v>
      </c>
      <c r="O97" s="25" t="s">
        <v>123</v>
      </c>
      <c r="P97" s="25" t="s">
        <v>126</v>
      </c>
      <c r="Q97" s="23" t="s">
        <v>33</v>
      </c>
      <c r="R97" s="26">
        <v>0</v>
      </c>
      <c r="S97" s="26">
        <v>0</v>
      </c>
      <c r="T97" s="26">
        <v>0</v>
      </c>
      <c r="U97" s="26">
        <v>0</v>
      </c>
      <c r="V97" s="26">
        <v>0</v>
      </c>
      <c r="W97" s="26">
        <v>0</v>
      </c>
      <c r="X97" s="26">
        <v>0</v>
      </c>
      <c r="Y97" s="26">
        <f t="shared" si="31"/>
        <v>0</v>
      </c>
      <c r="Z97" s="27">
        <f t="shared" si="21"/>
        <v>0</v>
      </c>
      <c r="AA97" s="27">
        <f t="shared" si="22"/>
        <v>0</v>
      </c>
      <c r="AB97" s="27">
        <f t="shared" si="23"/>
        <v>0</v>
      </c>
      <c r="AC97" s="27">
        <f t="shared" si="24"/>
        <v>0</v>
      </c>
      <c r="AD97" s="27">
        <f t="shared" si="25"/>
        <v>0</v>
      </c>
      <c r="AE97" s="27">
        <f t="shared" si="26"/>
        <v>0</v>
      </c>
      <c r="AF97" s="27">
        <f t="shared" si="27"/>
        <v>0</v>
      </c>
      <c r="AG97" s="27">
        <f t="shared" si="28"/>
        <v>0</v>
      </c>
      <c r="AH97" s="29">
        <v>0</v>
      </c>
      <c r="AI97" s="32">
        <v>550</v>
      </c>
      <c r="AJ97" s="30">
        <f t="shared" si="29"/>
        <v>0</v>
      </c>
    </row>
    <row r="98" spans="1:36">
      <c r="A98" s="22" t="str">
        <f t="shared" si="16"/>
        <v/>
      </c>
      <c r="B98" s="23">
        <f t="shared" si="17"/>
        <v>0</v>
      </c>
      <c r="C98" s="24" t="str">
        <f t="shared" si="18"/>
        <v>10109481A079312N240</v>
      </c>
      <c r="D98" s="24" t="str">
        <f t="shared" si="19"/>
        <v>10109481A079312N240370</v>
      </c>
      <c r="E98" s="25">
        <v>1010948</v>
      </c>
      <c r="F98" s="25" t="s">
        <v>130</v>
      </c>
      <c r="G98" s="25" t="s">
        <v>131</v>
      </c>
      <c r="H98" s="25">
        <v>370</v>
      </c>
      <c r="I98" s="25" t="s">
        <v>27</v>
      </c>
      <c r="J98" s="24" t="s">
        <v>54</v>
      </c>
      <c r="K98" s="24" t="s">
        <v>55</v>
      </c>
      <c r="L98" s="24" t="s">
        <v>1229</v>
      </c>
      <c r="M98" s="24" t="s">
        <v>30</v>
      </c>
      <c r="N98" s="24" t="s">
        <v>123</v>
      </c>
      <c r="O98" s="25" t="s">
        <v>123</v>
      </c>
      <c r="P98" s="25" t="s">
        <v>126</v>
      </c>
      <c r="Q98" s="23" t="s">
        <v>33</v>
      </c>
      <c r="R98" s="26">
        <v>0</v>
      </c>
      <c r="S98" s="26">
        <v>0</v>
      </c>
      <c r="T98" s="26">
        <v>0</v>
      </c>
      <c r="U98" s="26">
        <v>0</v>
      </c>
      <c r="V98" s="26">
        <v>0</v>
      </c>
      <c r="W98" s="26">
        <v>0</v>
      </c>
      <c r="X98" s="26">
        <v>0</v>
      </c>
      <c r="Y98" s="26">
        <f t="shared" si="31"/>
        <v>0</v>
      </c>
      <c r="Z98" s="27">
        <f t="shared" si="21"/>
        <v>0</v>
      </c>
      <c r="AA98" s="27">
        <f t="shared" si="22"/>
        <v>0</v>
      </c>
      <c r="AB98" s="27">
        <f t="shared" si="23"/>
        <v>0</v>
      </c>
      <c r="AC98" s="27">
        <f t="shared" si="24"/>
        <v>0</v>
      </c>
      <c r="AD98" s="27">
        <f t="shared" si="25"/>
        <v>0</v>
      </c>
      <c r="AE98" s="27">
        <f t="shared" si="26"/>
        <v>0</v>
      </c>
      <c r="AF98" s="27">
        <f t="shared" si="27"/>
        <v>0</v>
      </c>
      <c r="AG98" s="27">
        <f t="shared" si="28"/>
        <v>0</v>
      </c>
      <c r="AH98" s="29">
        <v>0</v>
      </c>
      <c r="AI98" s="32">
        <v>550</v>
      </c>
      <c r="AJ98" s="30">
        <f t="shared" si="29"/>
        <v>0</v>
      </c>
    </row>
    <row r="99" spans="1:36">
      <c r="A99" s="22" t="str">
        <f t="shared" si="16"/>
        <v/>
      </c>
      <c r="B99" s="23">
        <f t="shared" si="17"/>
        <v>0</v>
      </c>
      <c r="C99" s="24" t="str">
        <f t="shared" si="18"/>
        <v>10109481A079312N240</v>
      </c>
      <c r="D99" s="24" t="str">
        <f t="shared" si="19"/>
        <v>10109481A079312N240380</v>
      </c>
      <c r="E99" s="25">
        <v>1010948</v>
      </c>
      <c r="F99" s="25" t="s">
        <v>130</v>
      </c>
      <c r="G99" s="25" t="s">
        <v>131</v>
      </c>
      <c r="H99" s="25">
        <v>380</v>
      </c>
      <c r="I99" s="25" t="s">
        <v>27</v>
      </c>
      <c r="J99" s="24" t="s">
        <v>54</v>
      </c>
      <c r="K99" s="24" t="s">
        <v>55</v>
      </c>
      <c r="L99" s="24" t="s">
        <v>1229</v>
      </c>
      <c r="M99" s="24" t="s">
        <v>30</v>
      </c>
      <c r="N99" s="24" t="s">
        <v>123</v>
      </c>
      <c r="O99" s="25" t="s">
        <v>123</v>
      </c>
      <c r="P99" s="25" t="s">
        <v>126</v>
      </c>
      <c r="Q99" s="23" t="s">
        <v>33</v>
      </c>
      <c r="R99" s="26">
        <v>0</v>
      </c>
      <c r="S99" s="26">
        <v>0</v>
      </c>
      <c r="T99" s="26">
        <v>1</v>
      </c>
      <c r="U99" s="26">
        <v>0</v>
      </c>
      <c r="V99" s="26">
        <v>0</v>
      </c>
      <c r="W99" s="26">
        <v>0</v>
      </c>
      <c r="X99" s="26">
        <v>0</v>
      </c>
      <c r="Y99" s="26">
        <f t="shared" si="31"/>
        <v>1</v>
      </c>
      <c r="Z99" s="27">
        <f t="shared" si="21"/>
        <v>0</v>
      </c>
      <c r="AA99" s="27">
        <f t="shared" si="22"/>
        <v>0</v>
      </c>
      <c r="AB99" s="27">
        <f t="shared" si="23"/>
        <v>550</v>
      </c>
      <c r="AC99" s="27">
        <f t="shared" si="24"/>
        <v>0</v>
      </c>
      <c r="AD99" s="27">
        <f t="shared" si="25"/>
        <v>0</v>
      </c>
      <c r="AE99" s="27">
        <f t="shared" si="26"/>
        <v>0</v>
      </c>
      <c r="AF99" s="27">
        <f t="shared" si="27"/>
        <v>0</v>
      </c>
      <c r="AG99" s="27">
        <f t="shared" si="28"/>
        <v>550</v>
      </c>
      <c r="AH99" s="29">
        <v>1</v>
      </c>
      <c r="AI99" s="32">
        <v>550</v>
      </c>
      <c r="AJ99" s="30">
        <f t="shared" si="29"/>
        <v>550</v>
      </c>
    </row>
    <row r="100" spans="1:36">
      <c r="A100" s="22" t="str">
        <f t="shared" si="16"/>
        <v/>
      </c>
      <c r="B100" s="23">
        <f t="shared" si="17"/>
        <v>0</v>
      </c>
      <c r="C100" s="24" t="str">
        <f t="shared" si="18"/>
        <v>10109481A079312N240</v>
      </c>
      <c r="D100" s="24" t="str">
        <f t="shared" si="19"/>
        <v>10109481A079312N240390</v>
      </c>
      <c r="E100" s="25">
        <v>1010948</v>
      </c>
      <c r="F100" s="25" t="s">
        <v>130</v>
      </c>
      <c r="G100" s="25" t="s">
        <v>131</v>
      </c>
      <c r="H100" s="25">
        <v>390</v>
      </c>
      <c r="I100" s="25" t="s">
        <v>27</v>
      </c>
      <c r="J100" s="24" t="s">
        <v>54</v>
      </c>
      <c r="K100" s="24" t="s">
        <v>55</v>
      </c>
      <c r="L100" s="24" t="s">
        <v>1229</v>
      </c>
      <c r="M100" s="24" t="s">
        <v>30</v>
      </c>
      <c r="N100" s="24" t="s">
        <v>123</v>
      </c>
      <c r="O100" s="25" t="s">
        <v>123</v>
      </c>
      <c r="P100" s="25" t="s">
        <v>126</v>
      </c>
      <c r="Q100" s="23" t="s">
        <v>33</v>
      </c>
      <c r="R100" s="26">
        <v>0</v>
      </c>
      <c r="S100" s="26">
        <v>0</v>
      </c>
      <c r="T100" s="26">
        <v>0</v>
      </c>
      <c r="U100" s="26">
        <v>0</v>
      </c>
      <c r="V100" s="26">
        <v>0</v>
      </c>
      <c r="W100" s="26">
        <v>0</v>
      </c>
      <c r="X100" s="26">
        <v>0</v>
      </c>
      <c r="Y100" s="26">
        <f t="shared" si="31"/>
        <v>0</v>
      </c>
      <c r="Z100" s="27">
        <f t="shared" si="21"/>
        <v>0</v>
      </c>
      <c r="AA100" s="27">
        <f t="shared" si="22"/>
        <v>0</v>
      </c>
      <c r="AB100" s="27">
        <f t="shared" si="23"/>
        <v>0</v>
      </c>
      <c r="AC100" s="27">
        <f t="shared" si="24"/>
        <v>0</v>
      </c>
      <c r="AD100" s="27">
        <f t="shared" si="25"/>
        <v>0</v>
      </c>
      <c r="AE100" s="27">
        <f t="shared" si="26"/>
        <v>0</v>
      </c>
      <c r="AF100" s="27">
        <f t="shared" si="27"/>
        <v>0</v>
      </c>
      <c r="AG100" s="27">
        <f t="shared" si="28"/>
        <v>0</v>
      </c>
      <c r="AH100" s="29">
        <v>0</v>
      </c>
      <c r="AI100" s="32">
        <v>550</v>
      </c>
      <c r="AJ100" s="30">
        <f t="shared" si="29"/>
        <v>0</v>
      </c>
    </row>
    <row r="101" spans="1:36">
      <c r="A101" s="22" t="str">
        <f t="shared" si="16"/>
        <v/>
      </c>
      <c r="B101" s="23">
        <f t="shared" si="17"/>
        <v>0</v>
      </c>
      <c r="C101" s="24" t="str">
        <f t="shared" si="18"/>
        <v>10109481A079312N240</v>
      </c>
      <c r="D101" s="24" t="str">
        <f t="shared" si="19"/>
        <v>10109481A079312N240400</v>
      </c>
      <c r="E101" s="25">
        <v>1010948</v>
      </c>
      <c r="F101" s="25" t="s">
        <v>130</v>
      </c>
      <c r="G101" s="25" t="s">
        <v>131</v>
      </c>
      <c r="H101" s="25">
        <v>400</v>
      </c>
      <c r="I101" s="25" t="s">
        <v>27</v>
      </c>
      <c r="J101" s="24" t="s">
        <v>54</v>
      </c>
      <c r="K101" s="24" t="s">
        <v>55</v>
      </c>
      <c r="L101" s="24" t="s">
        <v>1229</v>
      </c>
      <c r="M101" s="24" t="s">
        <v>30</v>
      </c>
      <c r="N101" s="24" t="s">
        <v>123</v>
      </c>
      <c r="O101" s="25" t="s">
        <v>123</v>
      </c>
      <c r="P101" s="25" t="s">
        <v>126</v>
      </c>
      <c r="Q101" s="23" t="s">
        <v>33</v>
      </c>
      <c r="R101" s="26">
        <v>0</v>
      </c>
      <c r="S101" s="26">
        <v>0</v>
      </c>
      <c r="T101" s="26">
        <v>0</v>
      </c>
      <c r="U101" s="26">
        <v>0</v>
      </c>
      <c r="V101" s="26">
        <v>0</v>
      </c>
      <c r="W101" s="26">
        <v>0</v>
      </c>
      <c r="X101" s="26">
        <v>0</v>
      </c>
      <c r="Y101" s="26">
        <f t="shared" si="31"/>
        <v>0</v>
      </c>
      <c r="Z101" s="27">
        <f t="shared" si="21"/>
        <v>0</v>
      </c>
      <c r="AA101" s="27">
        <f t="shared" si="22"/>
        <v>0</v>
      </c>
      <c r="AB101" s="27">
        <f t="shared" si="23"/>
        <v>0</v>
      </c>
      <c r="AC101" s="27">
        <f t="shared" si="24"/>
        <v>0</v>
      </c>
      <c r="AD101" s="27">
        <f t="shared" si="25"/>
        <v>0</v>
      </c>
      <c r="AE101" s="27">
        <f t="shared" si="26"/>
        <v>0</v>
      </c>
      <c r="AF101" s="27">
        <f t="shared" si="27"/>
        <v>0</v>
      </c>
      <c r="AG101" s="27">
        <f t="shared" si="28"/>
        <v>0</v>
      </c>
      <c r="AH101" s="29">
        <v>0</v>
      </c>
      <c r="AI101" s="32">
        <v>550</v>
      </c>
      <c r="AJ101" s="30">
        <f t="shared" si="29"/>
        <v>0</v>
      </c>
    </row>
    <row r="102" spans="1:36" ht="75.75" customHeight="1">
      <c r="A102" s="22" t="str">
        <f t="shared" si="16"/>
        <v>1009810_1A00619_1VB7V</v>
      </c>
      <c r="B102" s="23">
        <f t="shared" si="17"/>
        <v>1</v>
      </c>
      <c r="C102" s="24" t="str">
        <f t="shared" si="18"/>
        <v>10098101A006191VB7V</v>
      </c>
      <c r="D102" s="24" t="str">
        <f t="shared" si="19"/>
        <v>10098101A006191VB7V360</v>
      </c>
      <c r="E102" s="25">
        <v>1009810</v>
      </c>
      <c r="F102" s="25" t="s">
        <v>132</v>
      </c>
      <c r="G102" s="25" t="s">
        <v>133</v>
      </c>
      <c r="H102" s="25">
        <v>360</v>
      </c>
      <c r="I102" s="25" t="s">
        <v>27</v>
      </c>
      <c r="J102" s="24" t="s">
        <v>54</v>
      </c>
      <c r="K102" s="24" t="s">
        <v>55</v>
      </c>
      <c r="L102" s="24" t="s">
        <v>1229</v>
      </c>
      <c r="M102" s="24" t="s">
        <v>30</v>
      </c>
      <c r="N102" s="24" t="s">
        <v>123</v>
      </c>
      <c r="O102" s="25" t="s">
        <v>123</v>
      </c>
      <c r="P102" s="25" t="s">
        <v>126</v>
      </c>
      <c r="Q102" s="23" t="s">
        <v>33</v>
      </c>
      <c r="R102" s="26">
        <v>0</v>
      </c>
      <c r="S102" s="26">
        <v>0</v>
      </c>
      <c r="T102" s="26">
        <v>0</v>
      </c>
      <c r="U102" s="26">
        <v>0</v>
      </c>
      <c r="V102" s="26">
        <v>1</v>
      </c>
      <c r="W102" s="26">
        <v>1</v>
      </c>
      <c r="X102" s="26">
        <v>0</v>
      </c>
      <c r="Y102" s="26">
        <f t="shared" si="31"/>
        <v>2</v>
      </c>
      <c r="Z102" s="27">
        <f t="shared" si="21"/>
        <v>0</v>
      </c>
      <c r="AA102" s="27">
        <f t="shared" si="22"/>
        <v>0</v>
      </c>
      <c r="AB102" s="27">
        <f t="shared" si="23"/>
        <v>0</v>
      </c>
      <c r="AC102" s="27">
        <f t="shared" si="24"/>
        <v>0</v>
      </c>
      <c r="AD102" s="27">
        <f t="shared" si="25"/>
        <v>590</v>
      </c>
      <c r="AE102" s="27">
        <f t="shared" si="26"/>
        <v>590</v>
      </c>
      <c r="AF102" s="27">
        <f t="shared" si="27"/>
        <v>0</v>
      </c>
      <c r="AG102" s="27">
        <f t="shared" si="28"/>
        <v>1180</v>
      </c>
      <c r="AH102" s="29">
        <v>2</v>
      </c>
      <c r="AI102" s="32">
        <v>590</v>
      </c>
      <c r="AJ102" s="30">
        <f t="shared" si="29"/>
        <v>1180</v>
      </c>
    </row>
    <row r="103" spans="1:36">
      <c r="A103" s="22" t="str">
        <f t="shared" si="16"/>
        <v/>
      </c>
      <c r="B103" s="23">
        <f t="shared" si="17"/>
        <v>0</v>
      </c>
      <c r="C103" s="24" t="str">
        <f t="shared" si="18"/>
        <v>10098101A006191VB7V</v>
      </c>
      <c r="D103" s="24" t="str">
        <f t="shared" si="19"/>
        <v>10098101A006191VB7V370</v>
      </c>
      <c r="E103" s="25">
        <v>1009810</v>
      </c>
      <c r="F103" s="25" t="s">
        <v>132</v>
      </c>
      <c r="G103" s="25" t="s">
        <v>133</v>
      </c>
      <c r="H103" s="25">
        <v>370</v>
      </c>
      <c r="I103" s="25" t="s">
        <v>27</v>
      </c>
      <c r="J103" s="24" t="s">
        <v>54</v>
      </c>
      <c r="K103" s="24" t="s">
        <v>55</v>
      </c>
      <c r="L103" s="24" t="s">
        <v>1229</v>
      </c>
      <c r="M103" s="24" t="s">
        <v>30</v>
      </c>
      <c r="N103" s="24" t="s">
        <v>123</v>
      </c>
      <c r="O103" s="25" t="s">
        <v>123</v>
      </c>
      <c r="P103" s="25" t="s">
        <v>126</v>
      </c>
      <c r="Q103" s="23" t="s">
        <v>33</v>
      </c>
      <c r="R103" s="26">
        <v>0</v>
      </c>
      <c r="S103" s="26">
        <v>0</v>
      </c>
      <c r="T103" s="26">
        <v>0</v>
      </c>
      <c r="U103" s="26">
        <v>0</v>
      </c>
      <c r="V103" s="26">
        <v>1</v>
      </c>
      <c r="W103" s="26">
        <v>1</v>
      </c>
      <c r="X103" s="26">
        <v>0</v>
      </c>
      <c r="Y103" s="26">
        <f t="shared" si="31"/>
        <v>2</v>
      </c>
      <c r="Z103" s="27">
        <f t="shared" si="21"/>
        <v>0</v>
      </c>
      <c r="AA103" s="27">
        <f t="shared" si="22"/>
        <v>0</v>
      </c>
      <c r="AB103" s="27">
        <f t="shared" si="23"/>
        <v>0</v>
      </c>
      <c r="AC103" s="27">
        <f t="shared" si="24"/>
        <v>0</v>
      </c>
      <c r="AD103" s="27">
        <f t="shared" si="25"/>
        <v>590</v>
      </c>
      <c r="AE103" s="27">
        <f t="shared" si="26"/>
        <v>590</v>
      </c>
      <c r="AF103" s="27">
        <f t="shared" si="27"/>
        <v>0</v>
      </c>
      <c r="AG103" s="27">
        <f t="shared" si="28"/>
        <v>1180</v>
      </c>
      <c r="AH103" s="29">
        <v>2</v>
      </c>
      <c r="AI103" s="32">
        <v>590</v>
      </c>
      <c r="AJ103" s="30">
        <f t="shared" si="29"/>
        <v>1180</v>
      </c>
    </row>
    <row r="104" spans="1:36">
      <c r="A104" s="22" t="str">
        <f t="shared" si="16"/>
        <v/>
      </c>
      <c r="B104" s="23">
        <f t="shared" si="17"/>
        <v>0</v>
      </c>
      <c r="C104" s="24" t="str">
        <f t="shared" si="18"/>
        <v>10098101A006191VB7V</v>
      </c>
      <c r="D104" s="24" t="str">
        <f t="shared" si="19"/>
        <v>10098101A006191VB7V380</v>
      </c>
      <c r="E104" s="25">
        <v>1009810</v>
      </c>
      <c r="F104" s="25" t="s">
        <v>132</v>
      </c>
      <c r="G104" s="25" t="s">
        <v>133</v>
      </c>
      <c r="H104" s="25">
        <v>380</v>
      </c>
      <c r="I104" s="25" t="s">
        <v>27</v>
      </c>
      <c r="J104" s="24" t="s">
        <v>54</v>
      </c>
      <c r="K104" s="24" t="s">
        <v>55</v>
      </c>
      <c r="L104" s="24" t="s">
        <v>1229</v>
      </c>
      <c r="M104" s="24" t="s">
        <v>30</v>
      </c>
      <c r="N104" s="24" t="s">
        <v>123</v>
      </c>
      <c r="O104" s="25" t="s">
        <v>123</v>
      </c>
      <c r="P104" s="25" t="s">
        <v>126</v>
      </c>
      <c r="Q104" s="23" t="s">
        <v>33</v>
      </c>
      <c r="R104" s="26">
        <v>0</v>
      </c>
      <c r="S104" s="26">
        <v>0</v>
      </c>
      <c r="T104" s="26">
        <v>0</v>
      </c>
      <c r="U104" s="26">
        <v>0</v>
      </c>
      <c r="V104" s="26">
        <v>0</v>
      </c>
      <c r="W104" s="26">
        <v>1</v>
      </c>
      <c r="X104" s="26">
        <v>0</v>
      </c>
      <c r="Y104" s="26">
        <f t="shared" si="31"/>
        <v>1</v>
      </c>
      <c r="Z104" s="27">
        <f t="shared" si="21"/>
        <v>0</v>
      </c>
      <c r="AA104" s="27">
        <f t="shared" si="22"/>
        <v>0</v>
      </c>
      <c r="AB104" s="27">
        <f t="shared" si="23"/>
        <v>0</v>
      </c>
      <c r="AC104" s="27">
        <f t="shared" si="24"/>
        <v>0</v>
      </c>
      <c r="AD104" s="27">
        <f t="shared" si="25"/>
        <v>0</v>
      </c>
      <c r="AE104" s="27">
        <f t="shared" si="26"/>
        <v>590</v>
      </c>
      <c r="AF104" s="27">
        <f t="shared" si="27"/>
        <v>0</v>
      </c>
      <c r="AG104" s="27">
        <f t="shared" si="28"/>
        <v>590</v>
      </c>
      <c r="AH104" s="29">
        <v>1</v>
      </c>
      <c r="AI104" s="32">
        <v>590</v>
      </c>
      <c r="AJ104" s="30">
        <f t="shared" si="29"/>
        <v>590</v>
      </c>
    </row>
    <row r="105" spans="1:36" ht="75.75" customHeight="1">
      <c r="A105" s="22" t="str">
        <f t="shared" si="16"/>
        <v>1009810_1A00619_1PM9V</v>
      </c>
      <c r="B105" s="23">
        <f t="shared" si="17"/>
        <v>1</v>
      </c>
      <c r="C105" s="24" t="str">
        <f t="shared" si="18"/>
        <v>10098101A006191PM9V</v>
      </c>
      <c r="D105" s="24" t="str">
        <f t="shared" si="19"/>
        <v>10098101A006191PM9V360</v>
      </c>
      <c r="E105" s="25">
        <v>1009810</v>
      </c>
      <c r="F105" s="25" t="s">
        <v>132</v>
      </c>
      <c r="G105" s="25" t="s">
        <v>134</v>
      </c>
      <c r="H105" s="25">
        <v>360</v>
      </c>
      <c r="I105" s="25" t="s">
        <v>27</v>
      </c>
      <c r="J105" s="24" t="s">
        <v>54</v>
      </c>
      <c r="K105" s="24" t="s">
        <v>55</v>
      </c>
      <c r="L105" s="24" t="s">
        <v>1229</v>
      </c>
      <c r="M105" s="24" t="s">
        <v>30</v>
      </c>
      <c r="N105" s="24" t="s">
        <v>123</v>
      </c>
      <c r="O105" s="25" t="s">
        <v>123</v>
      </c>
      <c r="P105" s="25" t="s">
        <v>126</v>
      </c>
      <c r="Q105" s="23" t="s">
        <v>33</v>
      </c>
      <c r="R105" s="26">
        <v>0</v>
      </c>
      <c r="S105" s="26">
        <v>0</v>
      </c>
      <c r="T105" s="26">
        <v>0</v>
      </c>
      <c r="U105" s="26">
        <v>0</v>
      </c>
      <c r="V105" s="26">
        <v>1</v>
      </c>
      <c r="W105" s="26">
        <v>0</v>
      </c>
      <c r="X105" s="26">
        <v>0</v>
      </c>
      <c r="Y105" s="26">
        <f t="shared" si="31"/>
        <v>1</v>
      </c>
      <c r="Z105" s="27">
        <f t="shared" si="21"/>
        <v>0</v>
      </c>
      <c r="AA105" s="27">
        <f t="shared" si="22"/>
        <v>0</v>
      </c>
      <c r="AB105" s="27">
        <f t="shared" si="23"/>
        <v>0</v>
      </c>
      <c r="AC105" s="27">
        <f t="shared" si="24"/>
        <v>0</v>
      </c>
      <c r="AD105" s="27">
        <f t="shared" si="25"/>
        <v>590</v>
      </c>
      <c r="AE105" s="27">
        <f t="shared" si="26"/>
        <v>0</v>
      </c>
      <c r="AF105" s="27">
        <f t="shared" si="27"/>
        <v>0</v>
      </c>
      <c r="AG105" s="27">
        <f t="shared" si="28"/>
        <v>590</v>
      </c>
      <c r="AH105" s="29">
        <v>1</v>
      </c>
      <c r="AI105" s="32">
        <v>590</v>
      </c>
      <c r="AJ105" s="30">
        <f t="shared" si="29"/>
        <v>590</v>
      </c>
    </row>
    <row r="106" spans="1:36">
      <c r="A106" s="22" t="str">
        <f t="shared" si="16"/>
        <v/>
      </c>
      <c r="B106" s="23">
        <f t="shared" si="17"/>
        <v>0</v>
      </c>
      <c r="C106" s="24" t="str">
        <f t="shared" si="18"/>
        <v>10098101A006191PM9V</v>
      </c>
      <c r="D106" s="24" t="str">
        <f t="shared" si="19"/>
        <v>10098101A006191PM9V390</v>
      </c>
      <c r="E106" s="25">
        <v>1009810</v>
      </c>
      <c r="F106" s="25" t="s">
        <v>132</v>
      </c>
      <c r="G106" s="25" t="s">
        <v>134</v>
      </c>
      <c r="H106" s="25">
        <v>390</v>
      </c>
      <c r="I106" s="25" t="s">
        <v>27</v>
      </c>
      <c r="J106" s="24" t="s">
        <v>54</v>
      </c>
      <c r="K106" s="24" t="s">
        <v>55</v>
      </c>
      <c r="L106" s="24" t="s">
        <v>1229</v>
      </c>
      <c r="M106" s="24" t="s">
        <v>30</v>
      </c>
      <c r="N106" s="24" t="s">
        <v>123</v>
      </c>
      <c r="O106" s="25" t="s">
        <v>123</v>
      </c>
      <c r="P106" s="25" t="s">
        <v>126</v>
      </c>
      <c r="Q106" s="23" t="s">
        <v>33</v>
      </c>
      <c r="R106" s="26">
        <v>0</v>
      </c>
      <c r="S106" s="26">
        <v>0</v>
      </c>
      <c r="T106" s="26">
        <v>1</v>
      </c>
      <c r="U106" s="26">
        <v>0</v>
      </c>
      <c r="V106" s="26">
        <v>0</v>
      </c>
      <c r="W106" s="26">
        <v>0</v>
      </c>
      <c r="X106" s="26">
        <v>0</v>
      </c>
      <c r="Y106" s="26">
        <f t="shared" si="31"/>
        <v>1</v>
      </c>
      <c r="Z106" s="27">
        <f t="shared" si="21"/>
        <v>0</v>
      </c>
      <c r="AA106" s="27">
        <f t="shared" si="22"/>
        <v>0</v>
      </c>
      <c r="AB106" s="27">
        <f t="shared" si="23"/>
        <v>590</v>
      </c>
      <c r="AC106" s="27">
        <f t="shared" si="24"/>
        <v>0</v>
      </c>
      <c r="AD106" s="27">
        <f t="shared" si="25"/>
        <v>0</v>
      </c>
      <c r="AE106" s="27">
        <f t="shared" si="26"/>
        <v>0</v>
      </c>
      <c r="AF106" s="27">
        <f t="shared" si="27"/>
        <v>0</v>
      </c>
      <c r="AG106" s="27">
        <f t="shared" si="28"/>
        <v>590</v>
      </c>
      <c r="AH106" s="29">
        <v>1</v>
      </c>
      <c r="AI106" s="32">
        <v>590</v>
      </c>
      <c r="AJ106" s="30">
        <f t="shared" si="29"/>
        <v>590</v>
      </c>
    </row>
    <row r="107" spans="1:36" ht="75.75" customHeight="1">
      <c r="A107" s="22" t="str">
        <f t="shared" si="16"/>
        <v>DST669CS_D1NPS_KVO41</v>
      </c>
      <c r="B107" s="23">
        <f t="shared" si="17"/>
        <v>1</v>
      </c>
      <c r="C107" s="24" t="str">
        <f t="shared" si="18"/>
        <v>DST669CSD1NPSKVO41</v>
      </c>
      <c r="D107" s="24" t="str">
        <f t="shared" si="19"/>
        <v>DST669CSD1NPSKVO41350</v>
      </c>
      <c r="E107" s="25" t="s">
        <v>135</v>
      </c>
      <c r="F107" s="25" t="s">
        <v>136</v>
      </c>
      <c r="G107" s="25" t="s">
        <v>89</v>
      </c>
      <c r="H107" s="25">
        <v>350</v>
      </c>
      <c r="I107" s="25" t="s">
        <v>27</v>
      </c>
      <c r="J107" s="24" t="s">
        <v>28</v>
      </c>
      <c r="K107" s="24" t="s">
        <v>29</v>
      </c>
      <c r="L107" s="24" t="s">
        <v>1229</v>
      </c>
      <c r="M107" s="24" t="s">
        <v>30</v>
      </c>
      <c r="N107" s="24" t="s">
        <v>123</v>
      </c>
      <c r="O107" s="25" t="s">
        <v>123</v>
      </c>
      <c r="P107" s="25" t="s">
        <v>126</v>
      </c>
      <c r="Q107" s="23" t="s">
        <v>65</v>
      </c>
      <c r="R107" s="26">
        <v>6</v>
      </c>
      <c r="S107" s="26">
        <v>0</v>
      </c>
      <c r="T107" s="26">
        <v>0</v>
      </c>
      <c r="U107" s="26">
        <v>0</v>
      </c>
      <c r="V107" s="26">
        <v>0</v>
      </c>
      <c r="W107" s="26">
        <v>0</v>
      </c>
      <c r="X107" s="26">
        <v>0</v>
      </c>
      <c r="Y107" s="26">
        <f t="shared" si="31"/>
        <v>6</v>
      </c>
      <c r="Z107" s="27">
        <f t="shared" si="21"/>
        <v>3840</v>
      </c>
      <c r="AA107" s="27">
        <f t="shared" si="22"/>
        <v>0</v>
      </c>
      <c r="AB107" s="27">
        <f t="shared" si="23"/>
        <v>0</v>
      </c>
      <c r="AC107" s="27">
        <f t="shared" si="24"/>
        <v>0</v>
      </c>
      <c r="AD107" s="27">
        <f t="shared" si="25"/>
        <v>0</v>
      </c>
      <c r="AE107" s="27">
        <f t="shared" si="26"/>
        <v>0</v>
      </c>
      <c r="AF107" s="27">
        <f t="shared" si="27"/>
        <v>0</v>
      </c>
      <c r="AG107" s="27">
        <f t="shared" si="28"/>
        <v>3840</v>
      </c>
      <c r="AH107" s="29">
        <v>6</v>
      </c>
      <c r="AI107" s="32">
        <v>640</v>
      </c>
      <c r="AJ107" s="30">
        <f t="shared" si="29"/>
        <v>3840</v>
      </c>
    </row>
    <row r="108" spans="1:36">
      <c r="A108" s="22" t="str">
        <f t="shared" si="16"/>
        <v/>
      </c>
      <c r="B108" s="23">
        <f t="shared" si="17"/>
        <v>0</v>
      </c>
      <c r="C108" s="24" t="str">
        <f t="shared" si="18"/>
        <v>DST669CSD1NPSKVO41</v>
      </c>
      <c r="D108" s="24" t="str">
        <f t="shared" si="19"/>
        <v>DST669CSD1NPSKVO41360</v>
      </c>
      <c r="E108" s="25" t="s">
        <v>135</v>
      </c>
      <c r="F108" s="25" t="s">
        <v>136</v>
      </c>
      <c r="G108" s="25" t="s">
        <v>89</v>
      </c>
      <c r="H108" s="25">
        <v>360</v>
      </c>
      <c r="I108" s="25" t="s">
        <v>27</v>
      </c>
      <c r="J108" s="24" t="s">
        <v>28</v>
      </c>
      <c r="K108" s="24" t="s">
        <v>29</v>
      </c>
      <c r="L108" s="24" t="s">
        <v>1229</v>
      </c>
      <c r="M108" s="24" t="s">
        <v>30</v>
      </c>
      <c r="N108" s="24" t="s">
        <v>123</v>
      </c>
      <c r="O108" s="25" t="s">
        <v>123</v>
      </c>
      <c r="P108" s="25" t="s">
        <v>126</v>
      </c>
      <c r="Q108" s="23" t="s">
        <v>65</v>
      </c>
      <c r="R108" s="26">
        <v>13</v>
      </c>
      <c r="S108" s="26">
        <v>0</v>
      </c>
      <c r="T108" s="26">
        <v>0</v>
      </c>
      <c r="U108" s="26">
        <v>0</v>
      </c>
      <c r="V108" s="26">
        <v>0</v>
      </c>
      <c r="W108" s="26">
        <v>0</v>
      </c>
      <c r="X108" s="26">
        <v>0</v>
      </c>
      <c r="Y108" s="26">
        <f t="shared" si="31"/>
        <v>13</v>
      </c>
      <c r="Z108" s="27">
        <f t="shared" si="21"/>
        <v>8320</v>
      </c>
      <c r="AA108" s="27">
        <f t="shared" si="22"/>
        <v>0</v>
      </c>
      <c r="AB108" s="27">
        <f t="shared" si="23"/>
        <v>0</v>
      </c>
      <c r="AC108" s="27">
        <f t="shared" si="24"/>
        <v>0</v>
      </c>
      <c r="AD108" s="27">
        <f t="shared" si="25"/>
        <v>0</v>
      </c>
      <c r="AE108" s="27">
        <f t="shared" si="26"/>
        <v>0</v>
      </c>
      <c r="AF108" s="27">
        <f t="shared" si="27"/>
        <v>0</v>
      </c>
      <c r="AG108" s="27">
        <f t="shared" si="28"/>
        <v>8320</v>
      </c>
      <c r="AH108" s="29">
        <v>13</v>
      </c>
      <c r="AI108" s="32">
        <v>640</v>
      </c>
      <c r="AJ108" s="30">
        <f t="shared" si="29"/>
        <v>8320</v>
      </c>
    </row>
    <row r="109" spans="1:36">
      <c r="A109" s="22" t="str">
        <f t="shared" si="16"/>
        <v/>
      </c>
      <c r="B109" s="23">
        <f t="shared" si="17"/>
        <v>0</v>
      </c>
      <c r="C109" s="24" t="str">
        <f t="shared" si="18"/>
        <v>DST669CSD1NPSKVO41</v>
      </c>
      <c r="D109" s="24" t="str">
        <f t="shared" si="19"/>
        <v>DST669CSD1NPSKVO41370</v>
      </c>
      <c r="E109" s="25" t="s">
        <v>135</v>
      </c>
      <c r="F109" s="25" t="s">
        <v>136</v>
      </c>
      <c r="G109" s="25" t="s">
        <v>89</v>
      </c>
      <c r="H109" s="25">
        <v>370</v>
      </c>
      <c r="I109" s="25" t="s">
        <v>27</v>
      </c>
      <c r="J109" s="24" t="s">
        <v>28</v>
      </c>
      <c r="K109" s="24" t="s">
        <v>29</v>
      </c>
      <c r="L109" s="24" t="s">
        <v>1229</v>
      </c>
      <c r="M109" s="24" t="s">
        <v>30</v>
      </c>
      <c r="N109" s="24" t="s">
        <v>123</v>
      </c>
      <c r="O109" s="25" t="s">
        <v>123</v>
      </c>
      <c r="P109" s="25" t="s">
        <v>126</v>
      </c>
      <c r="Q109" s="23" t="s">
        <v>65</v>
      </c>
      <c r="R109" s="26">
        <v>2</v>
      </c>
      <c r="S109" s="26">
        <v>0</v>
      </c>
      <c r="T109" s="26">
        <v>0</v>
      </c>
      <c r="U109" s="26">
        <v>0</v>
      </c>
      <c r="V109" s="26">
        <v>0</v>
      </c>
      <c r="W109" s="26">
        <v>0</v>
      </c>
      <c r="X109" s="26">
        <v>0</v>
      </c>
      <c r="Y109" s="26">
        <f t="shared" si="31"/>
        <v>2</v>
      </c>
      <c r="Z109" s="27">
        <f t="shared" si="21"/>
        <v>1280</v>
      </c>
      <c r="AA109" s="27">
        <f t="shared" si="22"/>
        <v>0</v>
      </c>
      <c r="AB109" s="27">
        <f t="shared" si="23"/>
        <v>0</v>
      </c>
      <c r="AC109" s="27">
        <f t="shared" si="24"/>
        <v>0</v>
      </c>
      <c r="AD109" s="27">
        <f t="shared" si="25"/>
        <v>0</v>
      </c>
      <c r="AE109" s="27">
        <f t="shared" si="26"/>
        <v>0</v>
      </c>
      <c r="AF109" s="27">
        <f t="shared" si="27"/>
        <v>0</v>
      </c>
      <c r="AG109" s="27">
        <f t="shared" si="28"/>
        <v>1280</v>
      </c>
      <c r="AH109" s="29">
        <v>2</v>
      </c>
      <c r="AI109" s="32">
        <v>640</v>
      </c>
      <c r="AJ109" s="30">
        <f t="shared" si="29"/>
        <v>1280</v>
      </c>
    </row>
    <row r="110" spans="1:36">
      <c r="A110" s="22" t="str">
        <f t="shared" si="16"/>
        <v/>
      </c>
      <c r="B110" s="23">
        <f t="shared" si="17"/>
        <v>0</v>
      </c>
      <c r="C110" s="24" t="str">
        <f t="shared" si="18"/>
        <v>DST669CSD1NPSKVO41</v>
      </c>
      <c r="D110" s="24" t="str">
        <f t="shared" si="19"/>
        <v>DST669CSD1NPSKVO41380</v>
      </c>
      <c r="E110" s="25" t="s">
        <v>135</v>
      </c>
      <c r="F110" s="25" t="s">
        <v>136</v>
      </c>
      <c r="G110" s="25" t="s">
        <v>89</v>
      </c>
      <c r="H110" s="25">
        <v>380</v>
      </c>
      <c r="I110" s="25" t="s">
        <v>27</v>
      </c>
      <c r="J110" s="24" t="s">
        <v>28</v>
      </c>
      <c r="K110" s="24" t="s">
        <v>29</v>
      </c>
      <c r="L110" s="24" t="s">
        <v>1229</v>
      </c>
      <c r="M110" s="24" t="s">
        <v>30</v>
      </c>
      <c r="N110" s="24" t="s">
        <v>123</v>
      </c>
      <c r="O110" s="25" t="s">
        <v>123</v>
      </c>
      <c r="P110" s="25" t="s">
        <v>126</v>
      </c>
      <c r="Q110" s="23" t="s">
        <v>65</v>
      </c>
      <c r="R110" s="26">
        <v>0</v>
      </c>
      <c r="S110" s="26">
        <v>0</v>
      </c>
      <c r="T110" s="26">
        <v>0</v>
      </c>
      <c r="U110" s="26">
        <v>0</v>
      </c>
      <c r="V110" s="26">
        <v>0</v>
      </c>
      <c r="W110" s="26">
        <v>0</v>
      </c>
      <c r="X110" s="26">
        <v>0</v>
      </c>
      <c r="Y110" s="26">
        <f t="shared" si="31"/>
        <v>0</v>
      </c>
      <c r="Z110" s="27">
        <f t="shared" si="21"/>
        <v>0</v>
      </c>
      <c r="AA110" s="27">
        <f t="shared" si="22"/>
        <v>0</v>
      </c>
      <c r="AB110" s="27">
        <f t="shared" si="23"/>
        <v>0</v>
      </c>
      <c r="AC110" s="27">
        <f t="shared" si="24"/>
        <v>0</v>
      </c>
      <c r="AD110" s="27">
        <f t="shared" si="25"/>
        <v>0</v>
      </c>
      <c r="AE110" s="27">
        <f t="shared" si="26"/>
        <v>0</v>
      </c>
      <c r="AF110" s="27">
        <f t="shared" si="27"/>
        <v>0</v>
      </c>
      <c r="AG110" s="27">
        <f t="shared" si="28"/>
        <v>0</v>
      </c>
      <c r="AH110" s="29">
        <v>0</v>
      </c>
      <c r="AI110" s="32">
        <v>640</v>
      </c>
      <c r="AJ110" s="30">
        <f t="shared" si="29"/>
        <v>0</v>
      </c>
    </row>
    <row r="111" spans="1:36">
      <c r="A111" s="22" t="str">
        <f t="shared" si="16"/>
        <v/>
      </c>
      <c r="B111" s="23">
        <f t="shared" si="17"/>
        <v>0</v>
      </c>
      <c r="C111" s="24" t="str">
        <f t="shared" si="18"/>
        <v>DST669CSD1NPSKVO41</v>
      </c>
      <c r="D111" s="24" t="str">
        <f t="shared" si="19"/>
        <v>DST669CSD1NPSKVO41390</v>
      </c>
      <c r="E111" s="25" t="s">
        <v>135</v>
      </c>
      <c r="F111" s="25" t="s">
        <v>136</v>
      </c>
      <c r="G111" s="25" t="s">
        <v>89</v>
      </c>
      <c r="H111" s="25">
        <v>390</v>
      </c>
      <c r="I111" s="25" t="s">
        <v>27</v>
      </c>
      <c r="J111" s="24" t="s">
        <v>28</v>
      </c>
      <c r="K111" s="24" t="s">
        <v>29</v>
      </c>
      <c r="L111" s="24" t="s">
        <v>1229</v>
      </c>
      <c r="M111" s="24" t="s">
        <v>30</v>
      </c>
      <c r="N111" s="24" t="s">
        <v>123</v>
      </c>
      <c r="O111" s="25" t="s">
        <v>123</v>
      </c>
      <c r="P111" s="25" t="s">
        <v>126</v>
      </c>
      <c r="Q111" s="23" t="s">
        <v>65</v>
      </c>
      <c r="R111" s="26">
        <v>0</v>
      </c>
      <c r="S111" s="26">
        <v>0</v>
      </c>
      <c r="T111" s="26">
        <v>0</v>
      </c>
      <c r="U111" s="26">
        <v>0</v>
      </c>
      <c r="V111" s="26">
        <v>0</v>
      </c>
      <c r="W111" s="26">
        <v>0</v>
      </c>
      <c r="X111" s="26">
        <v>0</v>
      </c>
      <c r="Y111" s="26">
        <f t="shared" si="31"/>
        <v>0</v>
      </c>
      <c r="Z111" s="27">
        <f t="shared" si="21"/>
        <v>0</v>
      </c>
      <c r="AA111" s="27">
        <f t="shared" si="22"/>
        <v>0</v>
      </c>
      <c r="AB111" s="27">
        <f t="shared" si="23"/>
        <v>0</v>
      </c>
      <c r="AC111" s="27">
        <f t="shared" si="24"/>
        <v>0</v>
      </c>
      <c r="AD111" s="27">
        <f t="shared" si="25"/>
        <v>0</v>
      </c>
      <c r="AE111" s="27">
        <f t="shared" si="26"/>
        <v>0</v>
      </c>
      <c r="AF111" s="27">
        <f t="shared" si="27"/>
        <v>0</v>
      </c>
      <c r="AG111" s="27">
        <f t="shared" si="28"/>
        <v>0</v>
      </c>
      <c r="AH111" s="29">
        <v>0</v>
      </c>
      <c r="AI111" s="32">
        <v>640</v>
      </c>
      <c r="AJ111" s="30">
        <f t="shared" si="29"/>
        <v>0</v>
      </c>
    </row>
    <row r="112" spans="1:36" ht="75.75" customHeight="1">
      <c r="A112" s="22" t="str">
        <f t="shared" si="16"/>
        <v>DSR257CS_DGOR_D50</v>
      </c>
      <c r="B112" s="23">
        <f t="shared" si="17"/>
        <v>1</v>
      </c>
      <c r="C112" s="24" t="str">
        <f t="shared" si="18"/>
        <v>DSR257CSDGORD50</v>
      </c>
      <c r="D112" s="24" t="str">
        <f t="shared" si="19"/>
        <v>DSR257CSDGORD50360</v>
      </c>
      <c r="E112" s="25" t="s">
        <v>137</v>
      </c>
      <c r="F112" s="25" t="s">
        <v>138</v>
      </c>
      <c r="G112" s="25" t="s">
        <v>139</v>
      </c>
      <c r="H112" s="25">
        <v>360</v>
      </c>
      <c r="I112" s="25" t="s">
        <v>27</v>
      </c>
      <c r="J112" s="24" t="s">
        <v>37</v>
      </c>
      <c r="K112" s="24" t="s">
        <v>38</v>
      </c>
      <c r="L112" s="24" t="s">
        <v>1229</v>
      </c>
      <c r="M112" s="24" t="s">
        <v>30</v>
      </c>
      <c r="N112" s="24" t="s">
        <v>123</v>
      </c>
      <c r="O112" s="25" t="s">
        <v>123</v>
      </c>
      <c r="P112" s="25" t="s">
        <v>126</v>
      </c>
      <c r="Q112" s="23" t="s">
        <v>65</v>
      </c>
      <c r="R112" s="26">
        <v>2</v>
      </c>
      <c r="S112" s="26">
        <v>0</v>
      </c>
      <c r="T112" s="26">
        <v>0</v>
      </c>
      <c r="U112" s="26">
        <v>0</v>
      </c>
      <c r="V112" s="26">
        <v>0</v>
      </c>
      <c r="W112" s="26">
        <v>0</v>
      </c>
      <c r="X112" s="26">
        <v>0</v>
      </c>
      <c r="Y112" s="26">
        <f t="shared" si="31"/>
        <v>2</v>
      </c>
      <c r="Z112" s="27">
        <f t="shared" si="21"/>
        <v>880</v>
      </c>
      <c r="AA112" s="27">
        <f t="shared" si="22"/>
        <v>0</v>
      </c>
      <c r="AB112" s="27">
        <f t="shared" si="23"/>
        <v>0</v>
      </c>
      <c r="AC112" s="27">
        <f t="shared" si="24"/>
        <v>0</v>
      </c>
      <c r="AD112" s="27">
        <f t="shared" si="25"/>
        <v>0</v>
      </c>
      <c r="AE112" s="27">
        <f t="shared" si="26"/>
        <v>0</v>
      </c>
      <c r="AF112" s="27">
        <f t="shared" si="27"/>
        <v>0</v>
      </c>
      <c r="AG112" s="27">
        <f t="shared" si="28"/>
        <v>880</v>
      </c>
      <c r="AH112" s="29">
        <v>2</v>
      </c>
      <c r="AI112" s="32">
        <v>440</v>
      </c>
      <c r="AJ112" s="30">
        <f t="shared" si="29"/>
        <v>880</v>
      </c>
    </row>
    <row r="113" spans="1:36">
      <c r="A113" s="22" t="str">
        <f t="shared" si="16"/>
        <v/>
      </c>
      <c r="B113" s="23">
        <f t="shared" si="17"/>
        <v>0</v>
      </c>
      <c r="C113" s="24" t="str">
        <f t="shared" si="18"/>
        <v>DSR257CSDGORD50</v>
      </c>
      <c r="D113" s="24" t="str">
        <f t="shared" si="19"/>
        <v>DSR257CSDGORD50370</v>
      </c>
      <c r="E113" s="25" t="s">
        <v>137</v>
      </c>
      <c r="F113" s="25" t="s">
        <v>138</v>
      </c>
      <c r="G113" s="25" t="s">
        <v>139</v>
      </c>
      <c r="H113" s="25">
        <v>370</v>
      </c>
      <c r="I113" s="25" t="s">
        <v>27</v>
      </c>
      <c r="J113" s="24" t="s">
        <v>37</v>
      </c>
      <c r="K113" s="24" t="s">
        <v>38</v>
      </c>
      <c r="L113" s="24" t="s">
        <v>1229</v>
      </c>
      <c r="M113" s="24" t="s">
        <v>30</v>
      </c>
      <c r="N113" s="24" t="s">
        <v>123</v>
      </c>
      <c r="O113" s="25" t="s">
        <v>123</v>
      </c>
      <c r="P113" s="25" t="s">
        <v>126</v>
      </c>
      <c r="Q113" s="23" t="s">
        <v>65</v>
      </c>
      <c r="R113" s="26">
        <v>1</v>
      </c>
      <c r="S113" s="26">
        <v>0</v>
      </c>
      <c r="T113" s="26">
        <v>0</v>
      </c>
      <c r="U113" s="26">
        <v>0</v>
      </c>
      <c r="V113" s="26">
        <v>0</v>
      </c>
      <c r="W113" s="26">
        <v>0</v>
      </c>
      <c r="X113" s="26">
        <v>0</v>
      </c>
      <c r="Y113" s="26">
        <f t="shared" si="31"/>
        <v>1</v>
      </c>
      <c r="Z113" s="27">
        <f t="shared" si="21"/>
        <v>440</v>
      </c>
      <c r="AA113" s="27">
        <f t="shared" si="22"/>
        <v>0</v>
      </c>
      <c r="AB113" s="27">
        <f t="shared" si="23"/>
        <v>0</v>
      </c>
      <c r="AC113" s="27">
        <f t="shared" si="24"/>
        <v>0</v>
      </c>
      <c r="AD113" s="27">
        <f t="shared" si="25"/>
        <v>0</v>
      </c>
      <c r="AE113" s="27">
        <f t="shared" si="26"/>
        <v>0</v>
      </c>
      <c r="AF113" s="27">
        <f t="shared" si="27"/>
        <v>0</v>
      </c>
      <c r="AG113" s="27">
        <f t="shared" si="28"/>
        <v>440</v>
      </c>
      <c r="AH113" s="29">
        <v>1</v>
      </c>
      <c r="AI113" s="32">
        <v>440</v>
      </c>
      <c r="AJ113" s="30">
        <f t="shared" si="29"/>
        <v>440</v>
      </c>
    </row>
    <row r="114" spans="1:36" ht="75.75" customHeight="1">
      <c r="A114" s="22" t="str">
        <f t="shared" si="16"/>
        <v>DSR257CS_DGOR_D6S</v>
      </c>
      <c r="B114" s="23">
        <f t="shared" si="17"/>
        <v>1</v>
      </c>
      <c r="C114" s="24" t="str">
        <f t="shared" si="18"/>
        <v>DSR257CSDGORD6S</v>
      </c>
      <c r="D114" s="24" t="str">
        <f t="shared" si="19"/>
        <v>DSR257CSDGORD6S360</v>
      </c>
      <c r="E114" s="25" t="s">
        <v>137</v>
      </c>
      <c r="F114" s="25" t="s">
        <v>138</v>
      </c>
      <c r="G114" s="25" t="s">
        <v>140</v>
      </c>
      <c r="H114" s="25">
        <v>360</v>
      </c>
      <c r="I114" s="25" t="s">
        <v>27</v>
      </c>
      <c r="J114" s="24" t="s">
        <v>37</v>
      </c>
      <c r="K114" s="24" t="s">
        <v>38</v>
      </c>
      <c r="L114" s="24" t="s">
        <v>1229</v>
      </c>
      <c r="M114" s="24" t="s">
        <v>30</v>
      </c>
      <c r="N114" s="24" t="s">
        <v>123</v>
      </c>
      <c r="O114" s="25" t="s">
        <v>123</v>
      </c>
      <c r="P114" s="25" t="s">
        <v>126</v>
      </c>
      <c r="Q114" s="23" t="s">
        <v>65</v>
      </c>
      <c r="R114" s="26">
        <v>1</v>
      </c>
      <c r="S114" s="26">
        <v>0</v>
      </c>
      <c r="T114" s="26">
        <v>0</v>
      </c>
      <c r="U114" s="26">
        <v>0</v>
      </c>
      <c r="V114" s="26">
        <v>0</v>
      </c>
      <c r="W114" s="26">
        <v>0</v>
      </c>
      <c r="X114" s="26">
        <v>0</v>
      </c>
      <c r="Y114" s="26">
        <f t="shared" si="31"/>
        <v>1</v>
      </c>
      <c r="Z114" s="27">
        <f t="shared" si="21"/>
        <v>440</v>
      </c>
      <c r="AA114" s="27">
        <f t="shared" si="22"/>
        <v>0</v>
      </c>
      <c r="AB114" s="27">
        <f t="shared" si="23"/>
        <v>0</v>
      </c>
      <c r="AC114" s="27">
        <f t="shared" si="24"/>
        <v>0</v>
      </c>
      <c r="AD114" s="27">
        <f t="shared" si="25"/>
        <v>0</v>
      </c>
      <c r="AE114" s="27">
        <f t="shared" si="26"/>
        <v>0</v>
      </c>
      <c r="AF114" s="27">
        <f t="shared" si="27"/>
        <v>0</v>
      </c>
      <c r="AG114" s="27">
        <f t="shared" si="28"/>
        <v>440</v>
      </c>
      <c r="AH114" s="29">
        <v>1</v>
      </c>
      <c r="AI114" s="32">
        <v>440</v>
      </c>
      <c r="AJ114" s="30">
        <f t="shared" si="29"/>
        <v>440</v>
      </c>
    </row>
    <row r="115" spans="1:36" ht="75.75" customHeight="1">
      <c r="A115" s="22" t="str">
        <f t="shared" si="16"/>
        <v>DSR257CS_DGOR_D41</v>
      </c>
      <c r="B115" s="23">
        <f t="shared" si="17"/>
        <v>1</v>
      </c>
      <c r="C115" s="24" t="str">
        <f t="shared" si="18"/>
        <v>DSR257CSDGORD41</v>
      </c>
      <c r="D115" s="24" t="str">
        <f t="shared" si="19"/>
        <v>DSR257CSDGORD41370</v>
      </c>
      <c r="E115" s="25" t="s">
        <v>137</v>
      </c>
      <c r="F115" s="25" t="s">
        <v>138</v>
      </c>
      <c r="G115" s="25" t="s">
        <v>141</v>
      </c>
      <c r="H115" s="25">
        <v>370</v>
      </c>
      <c r="I115" s="25" t="s">
        <v>27</v>
      </c>
      <c r="J115" s="24" t="s">
        <v>59</v>
      </c>
      <c r="K115" s="24" t="s">
        <v>60</v>
      </c>
      <c r="L115" s="24" t="s">
        <v>1229</v>
      </c>
      <c r="M115" s="24" t="s">
        <v>30</v>
      </c>
      <c r="N115" s="24" t="s">
        <v>123</v>
      </c>
      <c r="O115" s="25" t="s">
        <v>123</v>
      </c>
      <c r="P115" s="25" t="s">
        <v>126</v>
      </c>
      <c r="Q115" s="23" t="s">
        <v>65</v>
      </c>
      <c r="R115" s="26">
        <v>1</v>
      </c>
      <c r="S115" s="26">
        <v>0</v>
      </c>
      <c r="T115" s="26">
        <v>0</v>
      </c>
      <c r="U115" s="26">
        <v>0</v>
      </c>
      <c r="V115" s="26">
        <v>0</v>
      </c>
      <c r="W115" s="26">
        <v>0</v>
      </c>
      <c r="X115" s="26">
        <v>0</v>
      </c>
      <c r="Y115" s="26">
        <f t="shared" si="31"/>
        <v>1</v>
      </c>
      <c r="Z115" s="27">
        <f t="shared" si="21"/>
        <v>440</v>
      </c>
      <c r="AA115" s="27">
        <f t="shared" si="22"/>
        <v>0</v>
      </c>
      <c r="AB115" s="27">
        <f t="shared" si="23"/>
        <v>0</v>
      </c>
      <c r="AC115" s="27">
        <f t="shared" si="24"/>
        <v>0</v>
      </c>
      <c r="AD115" s="27">
        <f t="shared" si="25"/>
        <v>0</v>
      </c>
      <c r="AE115" s="27">
        <f t="shared" si="26"/>
        <v>0</v>
      </c>
      <c r="AF115" s="27">
        <f t="shared" si="27"/>
        <v>0</v>
      </c>
      <c r="AG115" s="27">
        <f t="shared" si="28"/>
        <v>440</v>
      </c>
      <c r="AH115" s="29">
        <v>1</v>
      </c>
      <c r="AI115" s="32">
        <v>440</v>
      </c>
      <c r="AJ115" s="30">
        <f t="shared" si="29"/>
        <v>440</v>
      </c>
    </row>
    <row r="116" spans="1:36">
      <c r="A116" s="22" t="str">
        <f t="shared" si="16"/>
        <v/>
      </c>
      <c r="B116" s="23">
        <f t="shared" si="17"/>
        <v>0</v>
      </c>
      <c r="C116" s="24" t="str">
        <f t="shared" si="18"/>
        <v>DSR257CSDGORD41</v>
      </c>
      <c r="D116" s="24" t="str">
        <f t="shared" si="19"/>
        <v>DSR257CSDGORD41380</v>
      </c>
      <c r="E116" s="25" t="s">
        <v>137</v>
      </c>
      <c r="F116" s="25" t="s">
        <v>138</v>
      </c>
      <c r="G116" s="25" t="s">
        <v>141</v>
      </c>
      <c r="H116" s="25">
        <v>380</v>
      </c>
      <c r="I116" s="25" t="s">
        <v>27</v>
      </c>
      <c r="J116" s="24" t="s">
        <v>59</v>
      </c>
      <c r="K116" s="24" t="s">
        <v>60</v>
      </c>
      <c r="L116" s="24" t="s">
        <v>1229</v>
      </c>
      <c r="M116" s="24" t="s">
        <v>30</v>
      </c>
      <c r="N116" s="24" t="s">
        <v>123</v>
      </c>
      <c r="O116" s="25" t="s">
        <v>123</v>
      </c>
      <c r="P116" s="25" t="s">
        <v>126</v>
      </c>
      <c r="Q116" s="23" t="s">
        <v>65</v>
      </c>
      <c r="R116" s="26">
        <v>0</v>
      </c>
      <c r="S116" s="26">
        <v>0</v>
      </c>
      <c r="T116" s="26">
        <v>0</v>
      </c>
      <c r="U116" s="26">
        <v>0</v>
      </c>
      <c r="V116" s="26">
        <v>0</v>
      </c>
      <c r="W116" s="26">
        <v>0</v>
      </c>
      <c r="X116" s="26">
        <v>0</v>
      </c>
      <c r="Y116" s="26">
        <f t="shared" si="31"/>
        <v>0</v>
      </c>
      <c r="Z116" s="27">
        <f t="shared" si="21"/>
        <v>0</v>
      </c>
      <c r="AA116" s="27">
        <f t="shared" si="22"/>
        <v>0</v>
      </c>
      <c r="AB116" s="27">
        <f t="shared" si="23"/>
        <v>0</v>
      </c>
      <c r="AC116" s="27">
        <f t="shared" si="24"/>
        <v>0</v>
      </c>
      <c r="AD116" s="27">
        <f t="shared" si="25"/>
        <v>0</v>
      </c>
      <c r="AE116" s="27">
        <f t="shared" si="26"/>
        <v>0</v>
      </c>
      <c r="AF116" s="27">
        <f t="shared" si="27"/>
        <v>0</v>
      </c>
      <c r="AG116" s="27">
        <f t="shared" si="28"/>
        <v>0</v>
      </c>
      <c r="AH116" s="29">
        <v>0</v>
      </c>
      <c r="AI116" s="32">
        <v>440</v>
      </c>
      <c r="AJ116" s="30">
        <f t="shared" si="29"/>
        <v>0</v>
      </c>
    </row>
    <row r="117" spans="1:36">
      <c r="A117" s="22" t="str">
        <f t="shared" si="16"/>
        <v/>
      </c>
      <c r="B117" s="23">
        <f t="shared" si="17"/>
        <v>0</v>
      </c>
      <c r="C117" s="24" t="str">
        <f t="shared" si="18"/>
        <v>DSR257CSDGORD41</v>
      </c>
      <c r="D117" s="24" t="str">
        <f t="shared" si="19"/>
        <v>DSR257CSDGORD41390</v>
      </c>
      <c r="E117" s="25" t="s">
        <v>137</v>
      </c>
      <c r="F117" s="25" t="s">
        <v>138</v>
      </c>
      <c r="G117" s="25" t="s">
        <v>141</v>
      </c>
      <c r="H117" s="25">
        <v>390</v>
      </c>
      <c r="I117" s="25" t="s">
        <v>27</v>
      </c>
      <c r="J117" s="24" t="s">
        <v>59</v>
      </c>
      <c r="K117" s="24" t="s">
        <v>60</v>
      </c>
      <c r="L117" s="24" t="s">
        <v>1229</v>
      </c>
      <c r="M117" s="24" t="s">
        <v>30</v>
      </c>
      <c r="N117" s="24" t="s">
        <v>123</v>
      </c>
      <c r="O117" s="25" t="s">
        <v>123</v>
      </c>
      <c r="P117" s="25" t="s">
        <v>126</v>
      </c>
      <c r="Q117" s="23" t="s">
        <v>65</v>
      </c>
      <c r="R117" s="26">
        <v>0</v>
      </c>
      <c r="S117" s="26">
        <v>0</v>
      </c>
      <c r="T117" s="26">
        <v>0</v>
      </c>
      <c r="U117" s="26">
        <v>0</v>
      </c>
      <c r="V117" s="26">
        <v>0</v>
      </c>
      <c r="W117" s="26">
        <v>0</v>
      </c>
      <c r="X117" s="26">
        <v>0</v>
      </c>
      <c r="Y117" s="26">
        <f t="shared" si="31"/>
        <v>0</v>
      </c>
      <c r="Z117" s="27">
        <f t="shared" si="21"/>
        <v>0</v>
      </c>
      <c r="AA117" s="27">
        <f t="shared" si="22"/>
        <v>0</v>
      </c>
      <c r="AB117" s="27">
        <f t="shared" si="23"/>
        <v>0</v>
      </c>
      <c r="AC117" s="27">
        <f t="shared" si="24"/>
        <v>0</v>
      </c>
      <c r="AD117" s="27">
        <f t="shared" si="25"/>
        <v>0</v>
      </c>
      <c r="AE117" s="27">
        <f t="shared" si="26"/>
        <v>0</v>
      </c>
      <c r="AF117" s="27">
        <f t="shared" si="27"/>
        <v>0</v>
      </c>
      <c r="AG117" s="27">
        <f t="shared" si="28"/>
        <v>0</v>
      </c>
      <c r="AH117" s="29">
        <v>0</v>
      </c>
      <c r="AI117" s="32">
        <v>440</v>
      </c>
      <c r="AJ117" s="30">
        <f t="shared" si="29"/>
        <v>0</v>
      </c>
    </row>
    <row r="118" spans="1:36" ht="75.75" customHeight="1">
      <c r="A118" s="22" t="str">
        <f t="shared" si="16"/>
        <v>1010175_DVT2P_1B00V</v>
      </c>
      <c r="B118" s="23">
        <f t="shared" si="17"/>
        <v>1</v>
      </c>
      <c r="C118" s="24" t="str">
        <f t="shared" si="18"/>
        <v>1010175DVT2P1B00V</v>
      </c>
      <c r="D118" s="24" t="str">
        <f t="shared" si="19"/>
        <v>1010175DVT2P1B00V360</v>
      </c>
      <c r="E118" s="25">
        <v>1010175</v>
      </c>
      <c r="F118" s="25" t="s">
        <v>121</v>
      </c>
      <c r="G118" s="25" t="s">
        <v>122</v>
      </c>
      <c r="H118" s="25">
        <v>360</v>
      </c>
      <c r="I118" s="25" t="s">
        <v>27</v>
      </c>
      <c r="J118" s="24" t="s">
        <v>54</v>
      </c>
      <c r="K118" s="24" t="s">
        <v>55</v>
      </c>
      <c r="L118" s="24" t="s">
        <v>1229</v>
      </c>
      <c r="M118" s="24" t="s">
        <v>30</v>
      </c>
      <c r="N118" s="24" t="s">
        <v>123</v>
      </c>
      <c r="O118" s="25" t="s">
        <v>123</v>
      </c>
      <c r="P118" s="25" t="s">
        <v>142</v>
      </c>
      <c r="Q118" s="23" t="s">
        <v>33</v>
      </c>
      <c r="R118" s="26">
        <v>0</v>
      </c>
      <c r="S118" s="26">
        <v>0</v>
      </c>
      <c r="T118" s="26">
        <v>0</v>
      </c>
      <c r="U118" s="26">
        <v>0</v>
      </c>
      <c r="V118" s="26">
        <v>2</v>
      </c>
      <c r="W118" s="26">
        <v>0</v>
      </c>
      <c r="X118" s="26">
        <v>0</v>
      </c>
      <c r="Y118" s="26">
        <f t="shared" si="31"/>
        <v>2</v>
      </c>
      <c r="Z118" s="27">
        <f t="shared" si="21"/>
        <v>0</v>
      </c>
      <c r="AA118" s="27">
        <f t="shared" si="22"/>
        <v>0</v>
      </c>
      <c r="AB118" s="27">
        <f t="shared" si="23"/>
        <v>0</v>
      </c>
      <c r="AC118" s="27">
        <f t="shared" si="24"/>
        <v>0</v>
      </c>
      <c r="AD118" s="27">
        <f t="shared" si="25"/>
        <v>1780</v>
      </c>
      <c r="AE118" s="27">
        <f t="shared" si="26"/>
        <v>0</v>
      </c>
      <c r="AF118" s="27">
        <f t="shared" si="27"/>
        <v>0</v>
      </c>
      <c r="AG118" s="27">
        <f t="shared" si="28"/>
        <v>1780</v>
      </c>
      <c r="AH118" s="29">
        <v>2</v>
      </c>
      <c r="AI118" s="32">
        <v>890</v>
      </c>
      <c r="AJ118" s="30">
        <f t="shared" si="29"/>
        <v>1780</v>
      </c>
    </row>
    <row r="119" spans="1:36">
      <c r="A119" s="22" t="str">
        <f t="shared" si="16"/>
        <v/>
      </c>
      <c r="B119" s="23">
        <f t="shared" si="17"/>
        <v>0</v>
      </c>
      <c r="C119" s="24" t="str">
        <f t="shared" si="18"/>
        <v>1010175DVT2P1B00V</v>
      </c>
      <c r="D119" s="24" t="str">
        <f t="shared" si="19"/>
        <v>1010175DVT2P1B00V365</v>
      </c>
      <c r="E119" s="25">
        <v>1010175</v>
      </c>
      <c r="F119" s="25" t="s">
        <v>121</v>
      </c>
      <c r="G119" s="25" t="s">
        <v>122</v>
      </c>
      <c r="H119" s="25">
        <v>365</v>
      </c>
      <c r="I119" s="25" t="s">
        <v>27</v>
      </c>
      <c r="J119" s="24" t="s">
        <v>54</v>
      </c>
      <c r="K119" s="24" t="s">
        <v>55</v>
      </c>
      <c r="L119" s="24" t="s">
        <v>1229</v>
      </c>
      <c r="M119" s="24" t="s">
        <v>30</v>
      </c>
      <c r="N119" s="24" t="s">
        <v>123</v>
      </c>
      <c r="O119" s="25" t="s">
        <v>123</v>
      </c>
      <c r="P119" s="25" t="s">
        <v>142</v>
      </c>
      <c r="Q119" s="23" t="s">
        <v>33</v>
      </c>
      <c r="R119" s="26">
        <v>0</v>
      </c>
      <c r="S119" s="26">
        <v>0</v>
      </c>
      <c r="T119" s="26">
        <v>0</v>
      </c>
      <c r="U119" s="26">
        <v>0</v>
      </c>
      <c r="V119" s="26">
        <v>0</v>
      </c>
      <c r="W119" s="26">
        <v>0</v>
      </c>
      <c r="X119" s="26">
        <v>0</v>
      </c>
      <c r="Y119" s="26">
        <f t="shared" si="31"/>
        <v>0</v>
      </c>
      <c r="Z119" s="27">
        <f t="shared" si="21"/>
        <v>0</v>
      </c>
      <c r="AA119" s="27">
        <f t="shared" si="22"/>
        <v>0</v>
      </c>
      <c r="AB119" s="27">
        <f t="shared" si="23"/>
        <v>0</v>
      </c>
      <c r="AC119" s="27">
        <f t="shared" si="24"/>
        <v>0</v>
      </c>
      <c r="AD119" s="27">
        <f t="shared" si="25"/>
        <v>0</v>
      </c>
      <c r="AE119" s="27">
        <f t="shared" si="26"/>
        <v>0</v>
      </c>
      <c r="AF119" s="27">
        <f t="shared" si="27"/>
        <v>0</v>
      </c>
      <c r="AG119" s="27">
        <f t="shared" si="28"/>
        <v>0</v>
      </c>
      <c r="AH119" s="29">
        <v>0</v>
      </c>
      <c r="AI119" s="32">
        <v>890</v>
      </c>
      <c r="AJ119" s="30">
        <f t="shared" si="29"/>
        <v>0</v>
      </c>
    </row>
    <row r="120" spans="1:36">
      <c r="A120" s="22" t="str">
        <f t="shared" si="16"/>
        <v/>
      </c>
      <c r="B120" s="23">
        <f t="shared" si="17"/>
        <v>0</v>
      </c>
      <c r="C120" s="24" t="str">
        <f t="shared" si="18"/>
        <v>1010175DVT2P1B00V</v>
      </c>
      <c r="D120" s="24" t="str">
        <f t="shared" si="19"/>
        <v>1010175DVT2P1B00V370</v>
      </c>
      <c r="E120" s="25">
        <v>1010175</v>
      </c>
      <c r="F120" s="25" t="s">
        <v>121</v>
      </c>
      <c r="G120" s="25" t="s">
        <v>122</v>
      </c>
      <c r="H120" s="25">
        <v>370</v>
      </c>
      <c r="I120" s="25" t="s">
        <v>27</v>
      </c>
      <c r="J120" s="24" t="s">
        <v>54</v>
      </c>
      <c r="K120" s="24" t="s">
        <v>55</v>
      </c>
      <c r="L120" s="24" t="s">
        <v>1229</v>
      </c>
      <c r="M120" s="24" t="s">
        <v>30</v>
      </c>
      <c r="N120" s="24" t="s">
        <v>123</v>
      </c>
      <c r="O120" s="25" t="s">
        <v>123</v>
      </c>
      <c r="P120" s="25" t="s">
        <v>142</v>
      </c>
      <c r="Q120" s="23" t="s">
        <v>33</v>
      </c>
      <c r="R120" s="26">
        <v>0</v>
      </c>
      <c r="S120" s="26">
        <v>0</v>
      </c>
      <c r="T120" s="26">
        <v>0</v>
      </c>
      <c r="U120" s="26">
        <v>1</v>
      </c>
      <c r="V120" s="26">
        <v>1</v>
      </c>
      <c r="W120" s="26">
        <v>0</v>
      </c>
      <c r="X120" s="26">
        <v>0</v>
      </c>
      <c r="Y120" s="26">
        <f t="shared" si="31"/>
        <v>2</v>
      </c>
      <c r="Z120" s="27">
        <f t="shared" si="21"/>
        <v>0</v>
      </c>
      <c r="AA120" s="27">
        <f t="shared" si="22"/>
        <v>0</v>
      </c>
      <c r="AB120" s="27">
        <f t="shared" si="23"/>
        <v>0</v>
      </c>
      <c r="AC120" s="27">
        <f t="shared" si="24"/>
        <v>890</v>
      </c>
      <c r="AD120" s="27">
        <f t="shared" si="25"/>
        <v>890</v>
      </c>
      <c r="AE120" s="27">
        <f t="shared" si="26"/>
        <v>0</v>
      </c>
      <c r="AF120" s="27">
        <f t="shared" si="27"/>
        <v>0</v>
      </c>
      <c r="AG120" s="27">
        <f t="shared" si="28"/>
        <v>1780</v>
      </c>
      <c r="AH120" s="29">
        <v>2</v>
      </c>
      <c r="AI120" s="32">
        <v>890</v>
      </c>
      <c r="AJ120" s="30">
        <f t="shared" si="29"/>
        <v>1780</v>
      </c>
    </row>
    <row r="121" spans="1:36">
      <c r="A121" s="22" t="str">
        <f t="shared" si="16"/>
        <v/>
      </c>
      <c r="B121" s="23">
        <f t="shared" si="17"/>
        <v>0</v>
      </c>
      <c r="C121" s="24" t="str">
        <f t="shared" si="18"/>
        <v>1010175DVT2P1B00V</v>
      </c>
      <c r="D121" s="24" t="str">
        <f t="shared" si="19"/>
        <v>1010175DVT2P1B00V375</v>
      </c>
      <c r="E121" s="25">
        <v>1010175</v>
      </c>
      <c r="F121" s="25" t="s">
        <v>121</v>
      </c>
      <c r="G121" s="25" t="s">
        <v>122</v>
      </c>
      <c r="H121" s="25">
        <v>375</v>
      </c>
      <c r="I121" s="25" t="s">
        <v>27</v>
      </c>
      <c r="J121" s="24" t="s">
        <v>54</v>
      </c>
      <c r="K121" s="24" t="s">
        <v>55</v>
      </c>
      <c r="L121" s="24" t="s">
        <v>1229</v>
      </c>
      <c r="M121" s="24" t="s">
        <v>30</v>
      </c>
      <c r="N121" s="24" t="s">
        <v>123</v>
      </c>
      <c r="O121" s="25" t="s">
        <v>123</v>
      </c>
      <c r="P121" s="25" t="s">
        <v>142</v>
      </c>
      <c r="Q121" s="23" t="s">
        <v>33</v>
      </c>
      <c r="R121" s="26">
        <v>0</v>
      </c>
      <c r="S121" s="26">
        <v>0</v>
      </c>
      <c r="T121" s="26">
        <v>1</v>
      </c>
      <c r="U121" s="26">
        <v>1</v>
      </c>
      <c r="V121" s="26">
        <v>0</v>
      </c>
      <c r="W121" s="26">
        <v>0</v>
      </c>
      <c r="X121" s="26">
        <v>0</v>
      </c>
      <c r="Y121" s="26">
        <f t="shared" si="31"/>
        <v>2</v>
      </c>
      <c r="Z121" s="27">
        <f t="shared" si="21"/>
        <v>0</v>
      </c>
      <c r="AA121" s="27">
        <f t="shared" si="22"/>
        <v>0</v>
      </c>
      <c r="AB121" s="27">
        <f t="shared" si="23"/>
        <v>890</v>
      </c>
      <c r="AC121" s="27">
        <f t="shared" si="24"/>
        <v>890</v>
      </c>
      <c r="AD121" s="27">
        <f t="shared" si="25"/>
        <v>0</v>
      </c>
      <c r="AE121" s="27">
        <f t="shared" si="26"/>
        <v>0</v>
      </c>
      <c r="AF121" s="27">
        <f t="shared" si="27"/>
        <v>0</v>
      </c>
      <c r="AG121" s="27">
        <f t="shared" si="28"/>
        <v>1780</v>
      </c>
      <c r="AH121" s="29">
        <v>2</v>
      </c>
      <c r="AI121" s="32">
        <v>890</v>
      </c>
      <c r="AJ121" s="30">
        <f t="shared" si="29"/>
        <v>1780</v>
      </c>
    </row>
    <row r="122" spans="1:36">
      <c r="A122" s="22" t="str">
        <f t="shared" si="16"/>
        <v/>
      </c>
      <c r="B122" s="23">
        <f t="shared" si="17"/>
        <v>0</v>
      </c>
      <c r="C122" s="24" t="str">
        <f>E122&amp;F122&amp;G122</f>
        <v>1010175DVT2P1B00V</v>
      </c>
      <c r="D122" s="24" t="str">
        <f>C122&amp;H122</f>
        <v>1010175DVT2P1B00V380</v>
      </c>
      <c r="E122" s="25">
        <v>1010175</v>
      </c>
      <c r="F122" s="25" t="s">
        <v>121</v>
      </c>
      <c r="G122" s="25" t="s">
        <v>122</v>
      </c>
      <c r="H122" s="25">
        <v>380</v>
      </c>
      <c r="I122" s="25" t="s">
        <v>27</v>
      </c>
      <c r="J122" s="24" t="s">
        <v>54</v>
      </c>
      <c r="K122" s="24" t="s">
        <v>55</v>
      </c>
      <c r="L122" s="24" t="s">
        <v>1229</v>
      </c>
      <c r="M122" s="24" t="s">
        <v>30</v>
      </c>
      <c r="N122" s="24" t="s">
        <v>123</v>
      </c>
      <c r="O122" s="25" t="s">
        <v>123</v>
      </c>
      <c r="P122" s="25" t="s">
        <v>142</v>
      </c>
      <c r="Q122" s="23" t="s">
        <v>33</v>
      </c>
      <c r="R122" s="26">
        <v>0</v>
      </c>
      <c r="S122" s="26">
        <v>0</v>
      </c>
      <c r="T122" s="26">
        <v>0</v>
      </c>
      <c r="U122" s="26">
        <v>3</v>
      </c>
      <c r="V122" s="26">
        <v>3</v>
      </c>
      <c r="W122" s="26">
        <v>0</v>
      </c>
      <c r="X122" s="26">
        <v>0</v>
      </c>
      <c r="Y122" s="26">
        <f t="shared" si="31"/>
        <v>6</v>
      </c>
      <c r="Z122" s="27">
        <f t="shared" si="21"/>
        <v>0</v>
      </c>
      <c r="AA122" s="27">
        <f t="shared" si="22"/>
        <v>0</v>
      </c>
      <c r="AB122" s="27">
        <f t="shared" si="23"/>
        <v>0</v>
      </c>
      <c r="AC122" s="27">
        <f t="shared" si="24"/>
        <v>2670</v>
      </c>
      <c r="AD122" s="27">
        <f t="shared" si="25"/>
        <v>2670</v>
      </c>
      <c r="AE122" s="27">
        <f t="shared" si="26"/>
        <v>0</v>
      </c>
      <c r="AF122" s="27">
        <f t="shared" si="27"/>
        <v>0</v>
      </c>
      <c r="AG122" s="27">
        <f t="shared" si="28"/>
        <v>5340</v>
      </c>
      <c r="AH122" s="29">
        <v>6</v>
      </c>
      <c r="AI122" s="32">
        <v>890</v>
      </c>
      <c r="AJ122" s="30">
        <f t="shared" si="29"/>
        <v>5340</v>
      </c>
    </row>
    <row r="123" spans="1:36">
      <c r="A123" s="22" t="str">
        <f t="shared" si="16"/>
        <v/>
      </c>
      <c r="B123" s="23">
        <f t="shared" si="17"/>
        <v>0</v>
      </c>
      <c r="C123" s="24" t="str">
        <f t="shared" si="18"/>
        <v>1010175DVT2P1B00V</v>
      </c>
      <c r="D123" s="24" t="str">
        <f t="shared" si="19"/>
        <v>1010175DVT2P1B00V385</v>
      </c>
      <c r="E123" s="25">
        <v>1010175</v>
      </c>
      <c r="F123" s="25" t="s">
        <v>121</v>
      </c>
      <c r="G123" s="25" t="s">
        <v>122</v>
      </c>
      <c r="H123" s="25">
        <v>385</v>
      </c>
      <c r="I123" s="25" t="s">
        <v>27</v>
      </c>
      <c r="J123" s="24" t="s">
        <v>54</v>
      </c>
      <c r="K123" s="24" t="s">
        <v>55</v>
      </c>
      <c r="L123" s="24" t="s">
        <v>1229</v>
      </c>
      <c r="M123" s="24" t="s">
        <v>30</v>
      </c>
      <c r="N123" s="24" t="s">
        <v>123</v>
      </c>
      <c r="O123" s="25" t="s">
        <v>123</v>
      </c>
      <c r="P123" s="25" t="s">
        <v>142</v>
      </c>
      <c r="Q123" s="23" t="s">
        <v>33</v>
      </c>
      <c r="R123" s="26">
        <v>0</v>
      </c>
      <c r="S123" s="26">
        <v>0</v>
      </c>
      <c r="T123" s="26">
        <v>0</v>
      </c>
      <c r="U123" s="26">
        <v>0</v>
      </c>
      <c r="V123" s="26">
        <v>0</v>
      </c>
      <c r="W123" s="26">
        <v>0</v>
      </c>
      <c r="X123" s="26">
        <v>0</v>
      </c>
      <c r="Y123" s="26">
        <f t="shared" si="31"/>
        <v>0</v>
      </c>
      <c r="Z123" s="27">
        <f t="shared" si="21"/>
        <v>0</v>
      </c>
      <c r="AA123" s="27">
        <f t="shared" si="22"/>
        <v>0</v>
      </c>
      <c r="AB123" s="27">
        <f t="shared" si="23"/>
        <v>0</v>
      </c>
      <c r="AC123" s="27">
        <f t="shared" si="24"/>
        <v>0</v>
      </c>
      <c r="AD123" s="27">
        <f t="shared" si="25"/>
        <v>0</v>
      </c>
      <c r="AE123" s="27">
        <f t="shared" si="26"/>
        <v>0</v>
      </c>
      <c r="AF123" s="27">
        <f t="shared" si="27"/>
        <v>0</v>
      </c>
      <c r="AG123" s="27">
        <f t="shared" si="28"/>
        <v>0</v>
      </c>
      <c r="AH123" s="29">
        <v>0</v>
      </c>
      <c r="AI123" s="32">
        <v>890</v>
      </c>
      <c r="AJ123" s="30">
        <f t="shared" si="29"/>
        <v>0</v>
      </c>
    </row>
    <row r="124" spans="1:36">
      <c r="A124" s="22" t="str">
        <f t="shared" si="16"/>
        <v/>
      </c>
      <c r="B124" s="23">
        <f t="shared" si="17"/>
        <v>0</v>
      </c>
      <c r="C124" s="24" t="str">
        <f t="shared" si="18"/>
        <v>1010175DVT2P1B00V</v>
      </c>
      <c r="D124" s="24" t="str">
        <f t="shared" si="19"/>
        <v>1010175DVT2P1B00V390</v>
      </c>
      <c r="E124" s="25">
        <v>1010175</v>
      </c>
      <c r="F124" s="25" t="s">
        <v>121</v>
      </c>
      <c r="G124" s="25" t="s">
        <v>122</v>
      </c>
      <c r="H124" s="25">
        <v>390</v>
      </c>
      <c r="I124" s="25" t="s">
        <v>27</v>
      </c>
      <c r="J124" s="24" t="s">
        <v>54</v>
      </c>
      <c r="K124" s="24" t="s">
        <v>55</v>
      </c>
      <c r="L124" s="24" t="s">
        <v>1229</v>
      </c>
      <c r="M124" s="24" t="s">
        <v>30</v>
      </c>
      <c r="N124" s="24" t="s">
        <v>123</v>
      </c>
      <c r="O124" s="25" t="s">
        <v>123</v>
      </c>
      <c r="P124" s="25" t="s">
        <v>142</v>
      </c>
      <c r="Q124" s="23" t="s">
        <v>33</v>
      </c>
      <c r="R124" s="26">
        <v>0</v>
      </c>
      <c r="S124" s="26">
        <v>0</v>
      </c>
      <c r="T124" s="26">
        <v>0</v>
      </c>
      <c r="U124" s="26">
        <v>2</v>
      </c>
      <c r="V124" s="26">
        <v>2</v>
      </c>
      <c r="W124" s="26">
        <v>0</v>
      </c>
      <c r="X124" s="26">
        <v>0</v>
      </c>
      <c r="Y124" s="26">
        <f t="shared" si="31"/>
        <v>4</v>
      </c>
      <c r="Z124" s="27">
        <f t="shared" si="21"/>
        <v>0</v>
      </c>
      <c r="AA124" s="27">
        <f t="shared" si="22"/>
        <v>0</v>
      </c>
      <c r="AB124" s="27">
        <f t="shared" si="23"/>
        <v>0</v>
      </c>
      <c r="AC124" s="27">
        <f t="shared" si="24"/>
        <v>1780</v>
      </c>
      <c r="AD124" s="27">
        <f t="shared" si="25"/>
        <v>1780</v>
      </c>
      <c r="AE124" s="27">
        <f t="shared" si="26"/>
        <v>0</v>
      </c>
      <c r="AF124" s="27">
        <f t="shared" si="27"/>
        <v>0</v>
      </c>
      <c r="AG124" s="27">
        <f t="shared" si="28"/>
        <v>3560</v>
      </c>
      <c r="AH124" s="29">
        <v>4</v>
      </c>
      <c r="AI124" s="32">
        <v>890</v>
      </c>
      <c r="AJ124" s="30">
        <f t="shared" si="29"/>
        <v>3560</v>
      </c>
    </row>
    <row r="125" spans="1:36" ht="75.75" customHeight="1">
      <c r="A125" s="22" t="str">
        <f t="shared" si="16"/>
        <v>1004487_1A00619_1B00V</v>
      </c>
      <c r="B125" s="23">
        <f t="shared" si="17"/>
        <v>1</v>
      </c>
      <c r="C125" s="24" t="str">
        <f t="shared" si="18"/>
        <v>10044871A006191B00V</v>
      </c>
      <c r="D125" s="24" t="str">
        <f t="shared" si="19"/>
        <v>10044871A006191B00V370</v>
      </c>
      <c r="E125" s="25">
        <v>1004487</v>
      </c>
      <c r="F125" s="25" t="s">
        <v>132</v>
      </c>
      <c r="G125" s="25" t="s">
        <v>122</v>
      </c>
      <c r="H125" s="25">
        <v>370</v>
      </c>
      <c r="I125" s="25" t="s">
        <v>27</v>
      </c>
      <c r="J125" s="24" t="s">
        <v>28</v>
      </c>
      <c r="K125" s="24" t="s">
        <v>41</v>
      </c>
      <c r="L125" s="24" t="s">
        <v>1229</v>
      </c>
      <c r="M125" s="24" t="s">
        <v>30</v>
      </c>
      <c r="N125" s="24" t="s">
        <v>123</v>
      </c>
      <c r="O125" s="25" t="s">
        <v>123</v>
      </c>
      <c r="P125" s="25" t="s">
        <v>143</v>
      </c>
      <c r="Q125" s="23" t="s">
        <v>33</v>
      </c>
      <c r="R125" s="26">
        <v>0</v>
      </c>
      <c r="S125" s="26">
        <v>0</v>
      </c>
      <c r="T125" s="26">
        <v>0</v>
      </c>
      <c r="U125" s="26">
        <v>0</v>
      </c>
      <c r="V125" s="26">
        <v>0</v>
      </c>
      <c r="W125" s="26">
        <v>0</v>
      </c>
      <c r="X125" s="26">
        <v>0</v>
      </c>
      <c r="Y125" s="26">
        <f t="shared" si="31"/>
        <v>0</v>
      </c>
      <c r="Z125" s="27">
        <f t="shared" si="21"/>
        <v>0</v>
      </c>
      <c r="AA125" s="27">
        <f t="shared" si="22"/>
        <v>0</v>
      </c>
      <c r="AB125" s="27">
        <f t="shared" si="23"/>
        <v>0</v>
      </c>
      <c r="AC125" s="27">
        <f t="shared" si="24"/>
        <v>0</v>
      </c>
      <c r="AD125" s="27">
        <f t="shared" si="25"/>
        <v>0</v>
      </c>
      <c r="AE125" s="27">
        <f t="shared" si="26"/>
        <v>0</v>
      </c>
      <c r="AF125" s="27">
        <f t="shared" si="27"/>
        <v>0</v>
      </c>
      <c r="AG125" s="27">
        <f t="shared" si="28"/>
        <v>0</v>
      </c>
      <c r="AH125" s="29">
        <v>0</v>
      </c>
      <c r="AI125" s="32">
        <v>850</v>
      </c>
      <c r="AJ125" s="30">
        <f t="shared" si="29"/>
        <v>0</v>
      </c>
    </row>
    <row r="126" spans="1:36">
      <c r="A126" s="22" t="str">
        <f t="shared" si="16"/>
        <v/>
      </c>
      <c r="B126" s="23">
        <f t="shared" si="17"/>
        <v>0</v>
      </c>
      <c r="C126" s="24" t="str">
        <f t="shared" si="18"/>
        <v>10044871A006191B00V</v>
      </c>
      <c r="D126" s="24" t="str">
        <f t="shared" si="19"/>
        <v>10044871A006191B00V380</v>
      </c>
      <c r="E126" s="25">
        <v>1004487</v>
      </c>
      <c r="F126" s="25" t="s">
        <v>132</v>
      </c>
      <c r="G126" s="25" t="s">
        <v>122</v>
      </c>
      <c r="H126" s="25">
        <v>380</v>
      </c>
      <c r="I126" s="25" t="s">
        <v>27</v>
      </c>
      <c r="J126" s="24" t="s">
        <v>28</v>
      </c>
      <c r="K126" s="24" t="s">
        <v>41</v>
      </c>
      <c r="L126" s="24" t="s">
        <v>1229</v>
      </c>
      <c r="M126" s="24" t="s">
        <v>30</v>
      </c>
      <c r="N126" s="24" t="s">
        <v>123</v>
      </c>
      <c r="O126" s="25" t="s">
        <v>123</v>
      </c>
      <c r="P126" s="25" t="s">
        <v>143</v>
      </c>
      <c r="Q126" s="23" t="s">
        <v>33</v>
      </c>
      <c r="R126" s="26">
        <v>2</v>
      </c>
      <c r="S126" s="26">
        <v>0</v>
      </c>
      <c r="T126" s="26">
        <v>0</v>
      </c>
      <c r="U126" s="26">
        <v>0</v>
      </c>
      <c r="V126" s="26">
        <v>0</v>
      </c>
      <c r="W126" s="26">
        <v>0</v>
      </c>
      <c r="X126" s="26">
        <v>0</v>
      </c>
      <c r="Y126" s="26">
        <f t="shared" si="31"/>
        <v>2</v>
      </c>
      <c r="Z126" s="27">
        <f t="shared" si="21"/>
        <v>1700</v>
      </c>
      <c r="AA126" s="27">
        <f t="shared" si="22"/>
        <v>0</v>
      </c>
      <c r="AB126" s="27">
        <f t="shared" si="23"/>
        <v>0</v>
      </c>
      <c r="AC126" s="27">
        <f t="shared" si="24"/>
        <v>0</v>
      </c>
      <c r="AD126" s="27">
        <f t="shared" si="25"/>
        <v>0</v>
      </c>
      <c r="AE126" s="27">
        <f t="shared" si="26"/>
        <v>0</v>
      </c>
      <c r="AF126" s="27">
        <f t="shared" si="27"/>
        <v>0</v>
      </c>
      <c r="AG126" s="27">
        <f t="shared" si="28"/>
        <v>1700</v>
      </c>
      <c r="AH126" s="29">
        <v>2</v>
      </c>
      <c r="AI126" s="32">
        <v>850</v>
      </c>
      <c r="AJ126" s="30">
        <f t="shared" si="29"/>
        <v>1700</v>
      </c>
    </row>
    <row r="127" spans="1:36">
      <c r="A127" s="22" t="str">
        <f t="shared" si="16"/>
        <v/>
      </c>
      <c r="B127" s="23">
        <f t="shared" si="17"/>
        <v>0</v>
      </c>
      <c r="C127" s="24" t="str">
        <f t="shared" si="18"/>
        <v>10044871A006191B00V</v>
      </c>
      <c r="D127" s="24" t="str">
        <f t="shared" si="19"/>
        <v>10044871A006191B00V400</v>
      </c>
      <c r="E127" s="25">
        <v>1004487</v>
      </c>
      <c r="F127" s="25" t="s">
        <v>132</v>
      </c>
      <c r="G127" s="25" t="s">
        <v>122</v>
      </c>
      <c r="H127" s="25">
        <v>400</v>
      </c>
      <c r="I127" s="25" t="s">
        <v>27</v>
      </c>
      <c r="J127" s="24" t="s">
        <v>28</v>
      </c>
      <c r="K127" s="24" t="s">
        <v>41</v>
      </c>
      <c r="L127" s="24" t="s">
        <v>1229</v>
      </c>
      <c r="M127" s="24" t="s">
        <v>30</v>
      </c>
      <c r="N127" s="24" t="s">
        <v>123</v>
      </c>
      <c r="O127" s="25" t="s">
        <v>123</v>
      </c>
      <c r="P127" s="25" t="s">
        <v>143</v>
      </c>
      <c r="Q127" s="23" t="s">
        <v>33</v>
      </c>
      <c r="R127" s="26">
        <v>2</v>
      </c>
      <c r="S127" s="26">
        <v>0</v>
      </c>
      <c r="T127" s="26">
        <v>0</v>
      </c>
      <c r="U127" s="26">
        <v>0</v>
      </c>
      <c r="V127" s="26">
        <v>0</v>
      </c>
      <c r="W127" s="26">
        <v>0</v>
      </c>
      <c r="X127" s="26">
        <v>0</v>
      </c>
      <c r="Y127" s="26">
        <f t="shared" si="31"/>
        <v>2</v>
      </c>
      <c r="Z127" s="27">
        <f t="shared" si="21"/>
        <v>1700</v>
      </c>
      <c r="AA127" s="27">
        <f t="shared" si="22"/>
        <v>0</v>
      </c>
      <c r="AB127" s="27">
        <f t="shared" si="23"/>
        <v>0</v>
      </c>
      <c r="AC127" s="27">
        <f t="shared" si="24"/>
        <v>0</v>
      </c>
      <c r="AD127" s="27">
        <f t="shared" si="25"/>
        <v>0</v>
      </c>
      <c r="AE127" s="27">
        <f t="shared" si="26"/>
        <v>0</v>
      </c>
      <c r="AF127" s="27">
        <f t="shared" si="27"/>
        <v>0</v>
      </c>
      <c r="AG127" s="27">
        <f t="shared" si="28"/>
        <v>1700</v>
      </c>
      <c r="AH127" s="29">
        <v>2</v>
      </c>
      <c r="AI127" s="32">
        <v>850</v>
      </c>
      <c r="AJ127" s="30">
        <f t="shared" si="29"/>
        <v>1700</v>
      </c>
    </row>
    <row r="128" spans="1:36" ht="75.75" customHeight="1">
      <c r="A128" s="22" t="str">
        <f t="shared" si="16"/>
        <v>1003334_DVT2P_1PB9V</v>
      </c>
      <c r="B128" s="23">
        <f t="shared" si="17"/>
        <v>1</v>
      </c>
      <c r="C128" s="24" t="str">
        <f t="shared" si="18"/>
        <v>1003334DVT2P1PB9V</v>
      </c>
      <c r="D128" s="24" t="str">
        <f t="shared" si="19"/>
        <v>1003334DVT2P1PB9V350</v>
      </c>
      <c r="E128" s="25">
        <v>1003334</v>
      </c>
      <c r="F128" s="25" t="s">
        <v>121</v>
      </c>
      <c r="G128" s="25" t="s">
        <v>144</v>
      </c>
      <c r="H128" s="25">
        <v>350</v>
      </c>
      <c r="I128" s="25" t="s">
        <v>27</v>
      </c>
      <c r="J128" s="24" t="s">
        <v>28</v>
      </c>
      <c r="K128" s="24" t="s">
        <v>29</v>
      </c>
      <c r="L128" s="24" t="s">
        <v>1229</v>
      </c>
      <c r="M128" s="24" t="s">
        <v>30</v>
      </c>
      <c r="N128" s="24" t="s">
        <v>123</v>
      </c>
      <c r="O128" s="25" t="s">
        <v>123</v>
      </c>
      <c r="P128" s="25" t="s">
        <v>143</v>
      </c>
      <c r="Q128" s="23" t="s">
        <v>33</v>
      </c>
      <c r="R128" s="26">
        <v>0</v>
      </c>
      <c r="S128" s="26">
        <v>0</v>
      </c>
      <c r="T128" s="26">
        <v>0</v>
      </c>
      <c r="U128" s="26">
        <v>0</v>
      </c>
      <c r="V128" s="26">
        <v>0</v>
      </c>
      <c r="W128" s="26">
        <v>0</v>
      </c>
      <c r="X128" s="26">
        <v>0</v>
      </c>
      <c r="Y128" s="26">
        <f t="shared" si="31"/>
        <v>0</v>
      </c>
      <c r="Z128" s="27">
        <f t="shared" si="21"/>
        <v>0</v>
      </c>
      <c r="AA128" s="27">
        <f t="shared" si="22"/>
        <v>0</v>
      </c>
      <c r="AB128" s="27">
        <f t="shared" si="23"/>
        <v>0</v>
      </c>
      <c r="AC128" s="27">
        <f t="shared" si="24"/>
        <v>0</v>
      </c>
      <c r="AD128" s="27">
        <f t="shared" si="25"/>
        <v>0</v>
      </c>
      <c r="AE128" s="27">
        <f t="shared" si="26"/>
        <v>0</v>
      </c>
      <c r="AF128" s="27">
        <f t="shared" si="27"/>
        <v>0</v>
      </c>
      <c r="AG128" s="27">
        <f t="shared" si="28"/>
        <v>0</v>
      </c>
      <c r="AH128" s="29">
        <v>0</v>
      </c>
      <c r="AI128" s="32">
        <v>790</v>
      </c>
      <c r="AJ128" s="30">
        <f t="shared" si="29"/>
        <v>0</v>
      </c>
    </row>
    <row r="129" spans="1:36">
      <c r="A129" s="22" t="str">
        <f t="shared" si="16"/>
        <v/>
      </c>
      <c r="B129" s="23">
        <f t="shared" si="17"/>
        <v>0</v>
      </c>
      <c r="C129" s="24" t="str">
        <f t="shared" si="18"/>
        <v>1003334DVT2P1PB9V</v>
      </c>
      <c r="D129" s="24" t="str">
        <f t="shared" si="19"/>
        <v>1003334DVT2P1PB9V355</v>
      </c>
      <c r="E129" s="25">
        <v>1003334</v>
      </c>
      <c r="F129" s="25" t="s">
        <v>121</v>
      </c>
      <c r="G129" s="25" t="s">
        <v>144</v>
      </c>
      <c r="H129" s="25">
        <v>355</v>
      </c>
      <c r="I129" s="25" t="s">
        <v>27</v>
      </c>
      <c r="J129" s="24" t="s">
        <v>28</v>
      </c>
      <c r="K129" s="24" t="s">
        <v>29</v>
      </c>
      <c r="L129" s="24" t="s">
        <v>1229</v>
      </c>
      <c r="M129" s="24" t="s">
        <v>30</v>
      </c>
      <c r="N129" s="24" t="s">
        <v>123</v>
      </c>
      <c r="O129" s="25" t="s">
        <v>123</v>
      </c>
      <c r="P129" s="25" t="s">
        <v>143</v>
      </c>
      <c r="Q129" s="23" t="s">
        <v>33</v>
      </c>
      <c r="R129" s="26">
        <v>0</v>
      </c>
      <c r="S129" s="26">
        <v>0</v>
      </c>
      <c r="T129" s="26">
        <v>0</v>
      </c>
      <c r="U129" s="26">
        <v>0</v>
      </c>
      <c r="V129" s="26">
        <v>0</v>
      </c>
      <c r="W129" s="26">
        <v>0</v>
      </c>
      <c r="X129" s="26">
        <v>0</v>
      </c>
      <c r="Y129" s="26">
        <f t="shared" si="31"/>
        <v>0</v>
      </c>
      <c r="Z129" s="27">
        <f t="shared" si="21"/>
        <v>0</v>
      </c>
      <c r="AA129" s="27">
        <f t="shared" si="22"/>
        <v>0</v>
      </c>
      <c r="AB129" s="27">
        <f t="shared" si="23"/>
        <v>0</v>
      </c>
      <c r="AC129" s="27">
        <f t="shared" si="24"/>
        <v>0</v>
      </c>
      <c r="AD129" s="27">
        <f t="shared" si="25"/>
        <v>0</v>
      </c>
      <c r="AE129" s="27">
        <f t="shared" si="26"/>
        <v>0</v>
      </c>
      <c r="AF129" s="27">
        <f t="shared" si="27"/>
        <v>0</v>
      </c>
      <c r="AG129" s="27">
        <f t="shared" si="28"/>
        <v>0</v>
      </c>
      <c r="AH129" s="29">
        <v>0</v>
      </c>
      <c r="AI129" s="32">
        <v>790</v>
      </c>
      <c r="AJ129" s="30">
        <f t="shared" si="29"/>
        <v>0</v>
      </c>
    </row>
    <row r="130" spans="1:36">
      <c r="A130" s="22" t="str">
        <f t="shared" si="16"/>
        <v/>
      </c>
      <c r="B130" s="23">
        <f t="shared" si="17"/>
        <v>0</v>
      </c>
      <c r="C130" s="24" t="str">
        <f t="shared" si="18"/>
        <v>1003334DVT2P1PB9V</v>
      </c>
      <c r="D130" s="24" t="str">
        <f t="shared" si="19"/>
        <v>1003334DVT2P1PB9V360</v>
      </c>
      <c r="E130" s="25">
        <v>1003334</v>
      </c>
      <c r="F130" s="25" t="s">
        <v>121</v>
      </c>
      <c r="G130" s="25" t="s">
        <v>144</v>
      </c>
      <c r="H130" s="25">
        <v>360</v>
      </c>
      <c r="I130" s="25" t="s">
        <v>27</v>
      </c>
      <c r="J130" s="24" t="s">
        <v>28</v>
      </c>
      <c r="K130" s="24" t="s">
        <v>29</v>
      </c>
      <c r="L130" s="24" t="s">
        <v>1229</v>
      </c>
      <c r="M130" s="24" t="s">
        <v>30</v>
      </c>
      <c r="N130" s="24" t="s">
        <v>123</v>
      </c>
      <c r="O130" s="25" t="s">
        <v>123</v>
      </c>
      <c r="P130" s="25" t="s">
        <v>143</v>
      </c>
      <c r="Q130" s="23" t="s">
        <v>33</v>
      </c>
      <c r="R130" s="26">
        <v>1</v>
      </c>
      <c r="S130" s="26">
        <v>0</v>
      </c>
      <c r="T130" s="26">
        <v>0</v>
      </c>
      <c r="U130" s="26">
        <v>0</v>
      </c>
      <c r="V130" s="26">
        <v>0</v>
      </c>
      <c r="W130" s="26">
        <v>0</v>
      </c>
      <c r="X130" s="26">
        <v>0</v>
      </c>
      <c r="Y130" s="26">
        <f t="shared" si="31"/>
        <v>1</v>
      </c>
      <c r="Z130" s="27">
        <f t="shared" si="21"/>
        <v>790</v>
      </c>
      <c r="AA130" s="27">
        <f t="shared" si="22"/>
        <v>0</v>
      </c>
      <c r="AB130" s="27">
        <f t="shared" si="23"/>
        <v>0</v>
      </c>
      <c r="AC130" s="27">
        <f t="shared" si="24"/>
        <v>0</v>
      </c>
      <c r="AD130" s="27">
        <f t="shared" si="25"/>
        <v>0</v>
      </c>
      <c r="AE130" s="27">
        <f t="shared" si="26"/>
        <v>0</v>
      </c>
      <c r="AF130" s="27">
        <f t="shared" si="27"/>
        <v>0</v>
      </c>
      <c r="AG130" s="27">
        <f t="shared" si="28"/>
        <v>790</v>
      </c>
      <c r="AH130" s="29">
        <v>1</v>
      </c>
      <c r="AI130" s="32">
        <v>790</v>
      </c>
      <c r="AJ130" s="30">
        <f t="shared" si="29"/>
        <v>790</v>
      </c>
    </row>
    <row r="131" spans="1:36">
      <c r="A131" s="22" t="str">
        <f t="shared" si="16"/>
        <v/>
      </c>
      <c r="B131" s="23">
        <f t="shared" si="17"/>
        <v>0</v>
      </c>
      <c r="C131" s="24" t="str">
        <f t="shared" si="18"/>
        <v>1003334DVT2P1PB9V</v>
      </c>
      <c r="D131" s="24" t="str">
        <f t="shared" si="19"/>
        <v>1003334DVT2P1PB9V390</v>
      </c>
      <c r="E131" s="25">
        <v>1003334</v>
      </c>
      <c r="F131" s="25" t="s">
        <v>121</v>
      </c>
      <c r="G131" s="25" t="s">
        <v>144</v>
      </c>
      <c r="H131" s="25">
        <v>390</v>
      </c>
      <c r="I131" s="25" t="s">
        <v>27</v>
      </c>
      <c r="J131" s="24" t="s">
        <v>28</v>
      </c>
      <c r="K131" s="24" t="s">
        <v>29</v>
      </c>
      <c r="L131" s="24" t="s">
        <v>1229</v>
      </c>
      <c r="M131" s="24" t="s">
        <v>30</v>
      </c>
      <c r="N131" s="24" t="s">
        <v>123</v>
      </c>
      <c r="O131" s="25" t="s">
        <v>123</v>
      </c>
      <c r="P131" s="25" t="s">
        <v>143</v>
      </c>
      <c r="Q131" s="23" t="s">
        <v>33</v>
      </c>
      <c r="R131" s="26">
        <v>0</v>
      </c>
      <c r="S131" s="26">
        <v>0</v>
      </c>
      <c r="T131" s="26">
        <v>0</v>
      </c>
      <c r="U131" s="26">
        <v>0</v>
      </c>
      <c r="V131" s="26">
        <v>0</v>
      </c>
      <c r="W131" s="26">
        <v>0</v>
      </c>
      <c r="X131" s="26">
        <v>0</v>
      </c>
      <c r="Y131" s="26">
        <f t="shared" si="31"/>
        <v>0</v>
      </c>
      <c r="Z131" s="27">
        <f t="shared" si="21"/>
        <v>0</v>
      </c>
      <c r="AA131" s="27">
        <f t="shared" si="22"/>
        <v>0</v>
      </c>
      <c r="AB131" s="27">
        <f t="shared" si="23"/>
        <v>0</v>
      </c>
      <c r="AC131" s="27">
        <f t="shared" si="24"/>
        <v>0</v>
      </c>
      <c r="AD131" s="27">
        <f t="shared" si="25"/>
        <v>0</v>
      </c>
      <c r="AE131" s="27">
        <f t="shared" si="26"/>
        <v>0</v>
      </c>
      <c r="AF131" s="27">
        <f t="shared" si="27"/>
        <v>0</v>
      </c>
      <c r="AG131" s="27">
        <f t="shared" si="28"/>
        <v>0</v>
      </c>
      <c r="AH131" s="29">
        <v>0</v>
      </c>
      <c r="AI131" s="32">
        <v>790</v>
      </c>
      <c r="AJ131" s="30">
        <f t="shared" si="29"/>
        <v>0</v>
      </c>
    </row>
    <row r="132" spans="1:36" ht="75.75" customHeight="1">
      <c r="A132" s="22" t="str">
        <f t="shared" ref="A132:A195" si="32">IF(B132=1,E132&amp;"_"&amp;F132&amp;"_"&amp;G132,"")</f>
        <v>1009807_DVT51_1LD2P</v>
      </c>
      <c r="B132" s="23">
        <f t="shared" ref="B132:B195" si="33">IF(C132=C131,0,1)</f>
        <v>1</v>
      </c>
      <c r="C132" s="24" t="str">
        <f t="shared" ref="C132:C195" si="34">E132&amp;F132&amp;G132</f>
        <v>1009807DVT511LD2P</v>
      </c>
      <c r="D132" s="24" t="str">
        <f t="shared" ref="D132:D195" si="35">C132&amp;H132</f>
        <v>1009807DVT511LD2P350</v>
      </c>
      <c r="E132" s="25">
        <v>1009807</v>
      </c>
      <c r="F132" s="25" t="s">
        <v>145</v>
      </c>
      <c r="G132" s="25" t="s">
        <v>146</v>
      </c>
      <c r="H132" s="25">
        <v>350</v>
      </c>
      <c r="I132" s="25" t="s">
        <v>27</v>
      </c>
      <c r="J132" s="24" t="s">
        <v>37</v>
      </c>
      <c r="K132" s="24" t="s">
        <v>38</v>
      </c>
      <c r="L132" s="24" t="s">
        <v>1229</v>
      </c>
      <c r="M132" s="24" t="s">
        <v>30</v>
      </c>
      <c r="N132" s="24" t="s">
        <v>123</v>
      </c>
      <c r="O132" s="25" t="s">
        <v>123</v>
      </c>
      <c r="P132" s="25" t="s">
        <v>143</v>
      </c>
      <c r="Q132" s="23" t="s">
        <v>33</v>
      </c>
      <c r="R132" s="26">
        <v>1</v>
      </c>
      <c r="S132" s="26">
        <v>1</v>
      </c>
      <c r="T132" s="26">
        <v>1</v>
      </c>
      <c r="U132" s="26">
        <v>0</v>
      </c>
      <c r="V132" s="26">
        <v>1</v>
      </c>
      <c r="W132" s="26">
        <v>0</v>
      </c>
      <c r="X132" s="26">
        <v>0</v>
      </c>
      <c r="Y132" s="26">
        <f t="shared" ref="Y132:Y157" si="36">SUM(R132:X132)</f>
        <v>4</v>
      </c>
      <c r="Z132" s="27">
        <f t="shared" ref="Z132:Z195" si="37">$AI132*R132</f>
        <v>850</v>
      </c>
      <c r="AA132" s="27">
        <f t="shared" ref="AA132:AA195" si="38">$AI132*S132</f>
        <v>850</v>
      </c>
      <c r="AB132" s="27">
        <f t="shared" ref="AB132:AB195" si="39">$AI132*T132</f>
        <v>850</v>
      </c>
      <c r="AC132" s="27">
        <f t="shared" ref="AC132:AC195" si="40">$AI132*U132</f>
        <v>0</v>
      </c>
      <c r="AD132" s="27">
        <f t="shared" ref="AD132:AD195" si="41">$AI132*V132</f>
        <v>850</v>
      </c>
      <c r="AE132" s="27">
        <f t="shared" ref="AE132:AE195" si="42">$AI132*W132</f>
        <v>0</v>
      </c>
      <c r="AF132" s="27">
        <f t="shared" ref="AF132:AF195" si="43">$AI132*X132</f>
        <v>0</v>
      </c>
      <c r="AG132" s="27">
        <f t="shared" ref="AG132:AG157" si="44">SUM(Z132:AF132)</f>
        <v>3400</v>
      </c>
      <c r="AH132" s="29">
        <v>4</v>
      </c>
      <c r="AI132" s="32">
        <v>850</v>
      </c>
      <c r="AJ132" s="30">
        <f t="shared" si="29"/>
        <v>3400</v>
      </c>
    </row>
    <row r="133" spans="1:36">
      <c r="A133" s="22" t="str">
        <f t="shared" si="32"/>
        <v/>
      </c>
      <c r="B133" s="23">
        <f t="shared" si="33"/>
        <v>0</v>
      </c>
      <c r="C133" s="24" t="str">
        <f t="shared" si="34"/>
        <v>1009807DVT511LD2P</v>
      </c>
      <c r="D133" s="24" t="str">
        <f t="shared" si="35"/>
        <v>1009807DVT511LD2P360</v>
      </c>
      <c r="E133" s="25">
        <v>1009807</v>
      </c>
      <c r="F133" s="25" t="s">
        <v>145</v>
      </c>
      <c r="G133" s="25" t="s">
        <v>146</v>
      </c>
      <c r="H133" s="25">
        <v>360</v>
      </c>
      <c r="I133" s="25" t="s">
        <v>27</v>
      </c>
      <c r="J133" s="24" t="s">
        <v>37</v>
      </c>
      <c r="K133" s="24" t="s">
        <v>38</v>
      </c>
      <c r="L133" s="24" t="s">
        <v>1229</v>
      </c>
      <c r="M133" s="24" t="s">
        <v>30</v>
      </c>
      <c r="N133" s="24" t="s">
        <v>123</v>
      </c>
      <c r="O133" s="25" t="s">
        <v>123</v>
      </c>
      <c r="P133" s="25" t="s">
        <v>143</v>
      </c>
      <c r="Q133" s="23" t="s">
        <v>33</v>
      </c>
      <c r="R133" s="26">
        <v>0</v>
      </c>
      <c r="S133" s="26">
        <v>1</v>
      </c>
      <c r="T133" s="26">
        <v>0</v>
      </c>
      <c r="U133" s="26">
        <v>1</v>
      </c>
      <c r="V133" s="26">
        <v>1</v>
      </c>
      <c r="W133" s="26">
        <v>1</v>
      </c>
      <c r="X133" s="26">
        <v>0</v>
      </c>
      <c r="Y133" s="26">
        <f t="shared" si="36"/>
        <v>4</v>
      </c>
      <c r="Z133" s="27">
        <f t="shared" si="37"/>
        <v>0</v>
      </c>
      <c r="AA133" s="27">
        <f t="shared" si="38"/>
        <v>850</v>
      </c>
      <c r="AB133" s="27">
        <f t="shared" si="39"/>
        <v>0</v>
      </c>
      <c r="AC133" s="27">
        <f t="shared" si="40"/>
        <v>850</v>
      </c>
      <c r="AD133" s="27">
        <f t="shared" si="41"/>
        <v>850</v>
      </c>
      <c r="AE133" s="27">
        <f t="shared" si="42"/>
        <v>850</v>
      </c>
      <c r="AF133" s="27">
        <f t="shared" si="43"/>
        <v>0</v>
      </c>
      <c r="AG133" s="27">
        <f t="shared" si="44"/>
        <v>3400</v>
      </c>
      <c r="AH133" s="29">
        <v>4</v>
      </c>
      <c r="AI133" s="32">
        <v>850</v>
      </c>
      <c r="AJ133" s="30">
        <f t="shared" ref="AJ133:AJ196" si="45">AI133*Y133</f>
        <v>3400</v>
      </c>
    </row>
    <row r="134" spans="1:36">
      <c r="A134" s="22" t="str">
        <f t="shared" si="32"/>
        <v/>
      </c>
      <c r="B134" s="23">
        <f t="shared" si="33"/>
        <v>0</v>
      </c>
      <c r="C134" s="24" t="str">
        <f t="shared" si="34"/>
        <v>1009807DVT511LD2P</v>
      </c>
      <c r="D134" s="24" t="str">
        <f t="shared" si="35"/>
        <v>1009807DVT511LD2P370</v>
      </c>
      <c r="E134" s="25">
        <v>1009807</v>
      </c>
      <c r="F134" s="25" t="s">
        <v>145</v>
      </c>
      <c r="G134" s="25" t="s">
        <v>146</v>
      </c>
      <c r="H134" s="25">
        <v>370</v>
      </c>
      <c r="I134" s="25" t="s">
        <v>27</v>
      </c>
      <c r="J134" s="24" t="s">
        <v>37</v>
      </c>
      <c r="K134" s="24" t="s">
        <v>38</v>
      </c>
      <c r="L134" s="24" t="s">
        <v>1229</v>
      </c>
      <c r="M134" s="24" t="s">
        <v>30</v>
      </c>
      <c r="N134" s="24" t="s">
        <v>123</v>
      </c>
      <c r="O134" s="25" t="s">
        <v>123</v>
      </c>
      <c r="P134" s="25" t="s">
        <v>143</v>
      </c>
      <c r="Q134" s="23" t="s">
        <v>33</v>
      </c>
      <c r="R134" s="26">
        <v>0</v>
      </c>
      <c r="S134" s="26">
        <v>1</v>
      </c>
      <c r="T134" s="26">
        <v>2</v>
      </c>
      <c r="U134" s="26">
        <v>2</v>
      </c>
      <c r="V134" s="26">
        <v>0</v>
      </c>
      <c r="W134" s="26">
        <v>1</v>
      </c>
      <c r="X134" s="26">
        <v>0</v>
      </c>
      <c r="Y134" s="26">
        <f t="shared" si="36"/>
        <v>6</v>
      </c>
      <c r="Z134" s="27">
        <f t="shared" si="37"/>
        <v>0</v>
      </c>
      <c r="AA134" s="27">
        <f t="shared" si="38"/>
        <v>850</v>
      </c>
      <c r="AB134" s="27">
        <f t="shared" si="39"/>
        <v>1700</v>
      </c>
      <c r="AC134" s="27">
        <f t="shared" si="40"/>
        <v>1700</v>
      </c>
      <c r="AD134" s="27">
        <f t="shared" si="41"/>
        <v>0</v>
      </c>
      <c r="AE134" s="27">
        <f t="shared" si="42"/>
        <v>850</v>
      </c>
      <c r="AF134" s="27">
        <f t="shared" si="43"/>
        <v>0</v>
      </c>
      <c r="AG134" s="27">
        <f t="shared" si="44"/>
        <v>5100</v>
      </c>
      <c r="AH134" s="29">
        <v>6</v>
      </c>
      <c r="AI134" s="32">
        <v>850</v>
      </c>
      <c r="AJ134" s="30">
        <f t="shared" si="45"/>
        <v>5100</v>
      </c>
    </row>
    <row r="135" spans="1:36">
      <c r="A135" s="22" t="str">
        <f t="shared" si="32"/>
        <v/>
      </c>
      <c r="B135" s="23">
        <f t="shared" si="33"/>
        <v>0</v>
      </c>
      <c r="C135" s="24" t="str">
        <f t="shared" si="34"/>
        <v>1009807DVT511LD2P</v>
      </c>
      <c r="D135" s="24" t="str">
        <f t="shared" si="35"/>
        <v>1009807DVT511LD2P380</v>
      </c>
      <c r="E135" s="25">
        <v>1009807</v>
      </c>
      <c r="F135" s="25" t="s">
        <v>145</v>
      </c>
      <c r="G135" s="25" t="s">
        <v>146</v>
      </c>
      <c r="H135" s="25">
        <v>380</v>
      </c>
      <c r="I135" s="25" t="s">
        <v>27</v>
      </c>
      <c r="J135" s="24" t="s">
        <v>37</v>
      </c>
      <c r="K135" s="24" t="s">
        <v>38</v>
      </c>
      <c r="L135" s="24" t="s">
        <v>1229</v>
      </c>
      <c r="M135" s="24" t="s">
        <v>30</v>
      </c>
      <c r="N135" s="24" t="s">
        <v>123</v>
      </c>
      <c r="O135" s="25" t="s">
        <v>123</v>
      </c>
      <c r="P135" s="25" t="s">
        <v>143</v>
      </c>
      <c r="Q135" s="23" t="s">
        <v>33</v>
      </c>
      <c r="R135" s="26">
        <v>0</v>
      </c>
      <c r="S135" s="26">
        <v>0</v>
      </c>
      <c r="T135" s="26">
        <v>0</v>
      </c>
      <c r="U135" s="26">
        <v>1</v>
      </c>
      <c r="V135" s="26">
        <v>0</v>
      </c>
      <c r="W135" s="26">
        <v>2</v>
      </c>
      <c r="X135" s="26">
        <v>0</v>
      </c>
      <c r="Y135" s="26">
        <f t="shared" si="36"/>
        <v>3</v>
      </c>
      <c r="Z135" s="27">
        <f t="shared" si="37"/>
        <v>0</v>
      </c>
      <c r="AA135" s="27">
        <f t="shared" si="38"/>
        <v>0</v>
      </c>
      <c r="AB135" s="27">
        <f t="shared" si="39"/>
        <v>0</v>
      </c>
      <c r="AC135" s="27">
        <f t="shared" si="40"/>
        <v>850</v>
      </c>
      <c r="AD135" s="27">
        <f t="shared" si="41"/>
        <v>0</v>
      </c>
      <c r="AE135" s="27">
        <f t="shared" si="42"/>
        <v>1700</v>
      </c>
      <c r="AF135" s="27">
        <f t="shared" si="43"/>
        <v>0</v>
      </c>
      <c r="AG135" s="27">
        <f t="shared" si="44"/>
        <v>2550</v>
      </c>
      <c r="AH135" s="29">
        <v>3</v>
      </c>
      <c r="AI135" s="32">
        <v>850</v>
      </c>
      <c r="AJ135" s="30">
        <f t="shared" si="45"/>
        <v>2550</v>
      </c>
    </row>
    <row r="136" spans="1:36">
      <c r="A136" s="22" t="str">
        <f t="shared" si="32"/>
        <v/>
      </c>
      <c r="B136" s="23">
        <f t="shared" si="33"/>
        <v>0</v>
      </c>
      <c r="C136" s="24" t="str">
        <f t="shared" si="34"/>
        <v>1009807DVT511LD2P</v>
      </c>
      <c r="D136" s="24" t="str">
        <f t="shared" si="35"/>
        <v>1009807DVT511LD2P390</v>
      </c>
      <c r="E136" s="25">
        <v>1009807</v>
      </c>
      <c r="F136" s="25" t="s">
        <v>145</v>
      </c>
      <c r="G136" s="25" t="s">
        <v>146</v>
      </c>
      <c r="H136" s="25">
        <v>390</v>
      </c>
      <c r="I136" s="25" t="s">
        <v>27</v>
      </c>
      <c r="J136" s="24" t="s">
        <v>37</v>
      </c>
      <c r="K136" s="24" t="s">
        <v>38</v>
      </c>
      <c r="L136" s="24" t="s">
        <v>1229</v>
      </c>
      <c r="M136" s="24" t="s">
        <v>30</v>
      </c>
      <c r="N136" s="24" t="s">
        <v>123</v>
      </c>
      <c r="O136" s="25" t="s">
        <v>123</v>
      </c>
      <c r="P136" s="25" t="s">
        <v>143</v>
      </c>
      <c r="Q136" s="23" t="s">
        <v>33</v>
      </c>
      <c r="R136" s="26">
        <v>0</v>
      </c>
      <c r="S136" s="26">
        <v>0</v>
      </c>
      <c r="T136" s="26">
        <v>1</v>
      </c>
      <c r="U136" s="26">
        <v>0</v>
      </c>
      <c r="V136" s="26">
        <v>0</v>
      </c>
      <c r="W136" s="26">
        <v>2</v>
      </c>
      <c r="X136" s="26">
        <v>0</v>
      </c>
      <c r="Y136" s="26">
        <f t="shared" si="36"/>
        <v>3</v>
      </c>
      <c r="Z136" s="27">
        <f t="shared" si="37"/>
        <v>0</v>
      </c>
      <c r="AA136" s="27">
        <f t="shared" si="38"/>
        <v>0</v>
      </c>
      <c r="AB136" s="27">
        <f t="shared" si="39"/>
        <v>850</v>
      </c>
      <c r="AC136" s="27">
        <f t="shared" si="40"/>
        <v>0</v>
      </c>
      <c r="AD136" s="27">
        <f t="shared" si="41"/>
        <v>0</v>
      </c>
      <c r="AE136" s="27">
        <f t="shared" si="42"/>
        <v>1700</v>
      </c>
      <c r="AF136" s="27">
        <f t="shared" si="43"/>
        <v>0</v>
      </c>
      <c r="AG136" s="27">
        <f t="shared" si="44"/>
        <v>2550</v>
      </c>
      <c r="AH136" s="29">
        <v>3</v>
      </c>
      <c r="AI136" s="32">
        <v>850</v>
      </c>
      <c r="AJ136" s="30">
        <f t="shared" si="45"/>
        <v>2550</v>
      </c>
    </row>
    <row r="137" spans="1:36">
      <c r="A137" s="22" t="str">
        <f t="shared" si="32"/>
        <v/>
      </c>
      <c r="B137" s="23">
        <f t="shared" si="33"/>
        <v>0</v>
      </c>
      <c r="C137" s="24" t="str">
        <f t="shared" si="34"/>
        <v>1009807DVT511LD2P</v>
      </c>
      <c r="D137" s="24" t="str">
        <f t="shared" si="35"/>
        <v>1009807DVT511LD2P400</v>
      </c>
      <c r="E137" s="25">
        <v>1009807</v>
      </c>
      <c r="F137" s="25" t="s">
        <v>145</v>
      </c>
      <c r="G137" s="25" t="s">
        <v>146</v>
      </c>
      <c r="H137" s="25">
        <v>400</v>
      </c>
      <c r="I137" s="25" t="s">
        <v>27</v>
      </c>
      <c r="J137" s="24" t="s">
        <v>37</v>
      </c>
      <c r="K137" s="24" t="s">
        <v>38</v>
      </c>
      <c r="L137" s="24" t="s">
        <v>1229</v>
      </c>
      <c r="M137" s="24" t="s">
        <v>30</v>
      </c>
      <c r="N137" s="24" t="s">
        <v>123</v>
      </c>
      <c r="O137" s="25" t="s">
        <v>123</v>
      </c>
      <c r="P137" s="25" t="s">
        <v>143</v>
      </c>
      <c r="Q137" s="23" t="s">
        <v>33</v>
      </c>
      <c r="R137" s="26">
        <v>0</v>
      </c>
      <c r="S137" s="26">
        <v>0</v>
      </c>
      <c r="T137" s="26">
        <v>0</v>
      </c>
      <c r="U137" s="26">
        <v>0</v>
      </c>
      <c r="V137" s="26">
        <v>0</v>
      </c>
      <c r="W137" s="26">
        <v>1</v>
      </c>
      <c r="X137" s="26">
        <v>0</v>
      </c>
      <c r="Y137" s="26">
        <f t="shared" si="36"/>
        <v>1</v>
      </c>
      <c r="Z137" s="27">
        <f t="shared" si="37"/>
        <v>0</v>
      </c>
      <c r="AA137" s="27">
        <f t="shared" si="38"/>
        <v>0</v>
      </c>
      <c r="AB137" s="27">
        <f t="shared" si="39"/>
        <v>0</v>
      </c>
      <c r="AC137" s="27">
        <f t="shared" si="40"/>
        <v>0</v>
      </c>
      <c r="AD137" s="27">
        <f t="shared" si="41"/>
        <v>0</v>
      </c>
      <c r="AE137" s="27">
        <f t="shared" si="42"/>
        <v>850</v>
      </c>
      <c r="AF137" s="27">
        <f t="shared" si="43"/>
        <v>0</v>
      </c>
      <c r="AG137" s="27">
        <f t="shared" si="44"/>
        <v>850</v>
      </c>
      <c r="AH137" s="29">
        <v>1</v>
      </c>
      <c r="AI137" s="32">
        <v>850</v>
      </c>
      <c r="AJ137" s="30">
        <f t="shared" si="45"/>
        <v>850</v>
      </c>
    </row>
    <row r="138" spans="1:36" ht="75.75" customHeight="1">
      <c r="A138" s="22" t="str">
        <f t="shared" si="32"/>
        <v>1009807_DVT51_1PM6P</v>
      </c>
      <c r="B138" s="23">
        <f t="shared" si="33"/>
        <v>1</v>
      </c>
      <c r="C138" s="24" t="str">
        <f>E138&amp;F138&amp;G138</f>
        <v>1009807DVT511PM6P</v>
      </c>
      <c r="D138" s="24" t="str">
        <f>C138&amp;H138</f>
        <v>1009807DVT511PM6P350</v>
      </c>
      <c r="E138" s="25">
        <v>1009807</v>
      </c>
      <c r="F138" s="25" t="s">
        <v>145</v>
      </c>
      <c r="G138" s="25" t="s">
        <v>147</v>
      </c>
      <c r="H138" s="25">
        <v>350</v>
      </c>
      <c r="I138" s="25" t="s">
        <v>27</v>
      </c>
      <c r="J138" s="24" t="s">
        <v>37</v>
      </c>
      <c r="K138" s="24" t="s">
        <v>38</v>
      </c>
      <c r="L138" s="24" t="s">
        <v>1229</v>
      </c>
      <c r="M138" s="24" t="s">
        <v>30</v>
      </c>
      <c r="N138" s="24" t="s">
        <v>123</v>
      </c>
      <c r="O138" s="25" t="s">
        <v>123</v>
      </c>
      <c r="P138" s="25" t="s">
        <v>143</v>
      </c>
      <c r="Q138" s="23" t="s">
        <v>33</v>
      </c>
      <c r="R138" s="26">
        <v>1</v>
      </c>
      <c r="S138" s="26">
        <v>1</v>
      </c>
      <c r="T138" s="26">
        <v>1</v>
      </c>
      <c r="U138" s="26">
        <v>0</v>
      </c>
      <c r="V138" s="26">
        <v>1</v>
      </c>
      <c r="W138" s="26">
        <v>0</v>
      </c>
      <c r="X138" s="26">
        <v>0</v>
      </c>
      <c r="Y138" s="26">
        <f t="shared" si="36"/>
        <v>4</v>
      </c>
      <c r="Z138" s="27">
        <f t="shared" si="37"/>
        <v>850</v>
      </c>
      <c r="AA138" s="27">
        <f t="shared" si="38"/>
        <v>850</v>
      </c>
      <c r="AB138" s="27">
        <f t="shared" si="39"/>
        <v>850</v>
      </c>
      <c r="AC138" s="27">
        <f t="shared" si="40"/>
        <v>0</v>
      </c>
      <c r="AD138" s="27">
        <f t="shared" si="41"/>
        <v>850</v>
      </c>
      <c r="AE138" s="27">
        <f t="shared" si="42"/>
        <v>0</v>
      </c>
      <c r="AF138" s="27">
        <f t="shared" si="43"/>
        <v>0</v>
      </c>
      <c r="AG138" s="27">
        <f t="shared" si="44"/>
        <v>3400</v>
      </c>
      <c r="AH138" s="29">
        <v>4</v>
      </c>
      <c r="AI138" s="32">
        <v>850</v>
      </c>
      <c r="AJ138" s="30">
        <f t="shared" si="45"/>
        <v>3400</v>
      </c>
    </row>
    <row r="139" spans="1:36">
      <c r="A139" s="22" t="str">
        <f t="shared" si="32"/>
        <v/>
      </c>
      <c r="B139" s="23">
        <f t="shared" si="33"/>
        <v>0</v>
      </c>
      <c r="C139" s="24" t="str">
        <f>E139&amp;F139&amp;G139</f>
        <v>1009807DVT511PM6P</v>
      </c>
      <c r="D139" s="24" t="str">
        <f>C139&amp;H139</f>
        <v>1009807DVT511PM6P355</v>
      </c>
      <c r="E139" s="25">
        <v>1009807</v>
      </c>
      <c r="F139" s="25" t="s">
        <v>145</v>
      </c>
      <c r="G139" s="25" t="s">
        <v>147</v>
      </c>
      <c r="H139" s="25">
        <v>355</v>
      </c>
      <c r="I139" s="25" t="s">
        <v>27</v>
      </c>
      <c r="J139" s="24" t="s">
        <v>37</v>
      </c>
      <c r="K139" s="24" t="s">
        <v>38</v>
      </c>
      <c r="L139" s="24" t="s">
        <v>1229</v>
      </c>
      <c r="M139" s="24" t="s">
        <v>30</v>
      </c>
      <c r="N139" s="24" t="s">
        <v>123</v>
      </c>
      <c r="O139" s="25" t="s">
        <v>123</v>
      </c>
      <c r="P139" s="25" t="s">
        <v>143</v>
      </c>
      <c r="Q139" s="23" t="s">
        <v>33</v>
      </c>
      <c r="R139" s="26">
        <v>0</v>
      </c>
      <c r="S139" s="26">
        <v>0</v>
      </c>
      <c r="T139" s="26">
        <v>0</v>
      </c>
      <c r="U139" s="26">
        <v>0</v>
      </c>
      <c r="V139" s="26">
        <v>1</v>
      </c>
      <c r="W139" s="26">
        <v>0</v>
      </c>
      <c r="X139" s="26">
        <v>0</v>
      </c>
      <c r="Y139" s="26">
        <f t="shared" si="36"/>
        <v>1</v>
      </c>
      <c r="Z139" s="27">
        <f t="shared" si="37"/>
        <v>0</v>
      </c>
      <c r="AA139" s="27">
        <f t="shared" si="38"/>
        <v>0</v>
      </c>
      <c r="AB139" s="27">
        <f t="shared" si="39"/>
        <v>0</v>
      </c>
      <c r="AC139" s="27">
        <f t="shared" si="40"/>
        <v>0</v>
      </c>
      <c r="AD139" s="27">
        <f t="shared" si="41"/>
        <v>850</v>
      </c>
      <c r="AE139" s="27">
        <f t="shared" si="42"/>
        <v>0</v>
      </c>
      <c r="AF139" s="27">
        <f t="shared" si="43"/>
        <v>0</v>
      </c>
      <c r="AG139" s="27">
        <f t="shared" si="44"/>
        <v>850</v>
      </c>
      <c r="AH139" s="29">
        <v>1</v>
      </c>
      <c r="AI139" s="32">
        <v>850</v>
      </c>
      <c r="AJ139" s="30">
        <f t="shared" si="45"/>
        <v>850</v>
      </c>
    </row>
    <row r="140" spans="1:36">
      <c r="A140" s="22" t="str">
        <f t="shared" si="32"/>
        <v/>
      </c>
      <c r="B140" s="23">
        <f t="shared" si="33"/>
        <v>0</v>
      </c>
      <c r="C140" s="24" t="str">
        <f t="shared" si="34"/>
        <v>1009807DVT511PM6P</v>
      </c>
      <c r="D140" s="24" t="str">
        <f t="shared" si="35"/>
        <v>1009807DVT511PM6P360</v>
      </c>
      <c r="E140" s="25">
        <v>1009807</v>
      </c>
      <c r="F140" s="25" t="s">
        <v>145</v>
      </c>
      <c r="G140" s="25" t="s">
        <v>147</v>
      </c>
      <c r="H140" s="25">
        <v>360</v>
      </c>
      <c r="I140" s="25" t="s">
        <v>27</v>
      </c>
      <c r="J140" s="24" t="s">
        <v>37</v>
      </c>
      <c r="K140" s="24" t="s">
        <v>38</v>
      </c>
      <c r="L140" s="24" t="s">
        <v>1229</v>
      </c>
      <c r="M140" s="24" t="s">
        <v>30</v>
      </c>
      <c r="N140" s="24" t="s">
        <v>123</v>
      </c>
      <c r="O140" s="25" t="s">
        <v>123</v>
      </c>
      <c r="P140" s="25" t="s">
        <v>143</v>
      </c>
      <c r="Q140" s="23" t="s">
        <v>33</v>
      </c>
      <c r="R140" s="26">
        <v>3</v>
      </c>
      <c r="S140" s="26">
        <v>1</v>
      </c>
      <c r="T140" s="26">
        <v>1</v>
      </c>
      <c r="U140" s="26">
        <v>1</v>
      </c>
      <c r="V140" s="26">
        <v>3</v>
      </c>
      <c r="W140" s="26">
        <v>1</v>
      </c>
      <c r="X140" s="26">
        <v>0</v>
      </c>
      <c r="Y140" s="26">
        <f t="shared" si="36"/>
        <v>10</v>
      </c>
      <c r="Z140" s="27">
        <f t="shared" si="37"/>
        <v>2550</v>
      </c>
      <c r="AA140" s="27">
        <f t="shared" si="38"/>
        <v>850</v>
      </c>
      <c r="AB140" s="27">
        <f t="shared" si="39"/>
        <v>850</v>
      </c>
      <c r="AC140" s="27">
        <f t="shared" si="40"/>
        <v>850</v>
      </c>
      <c r="AD140" s="27">
        <f t="shared" si="41"/>
        <v>2550</v>
      </c>
      <c r="AE140" s="27">
        <f t="shared" si="42"/>
        <v>850</v>
      </c>
      <c r="AF140" s="27">
        <f t="shared" si="43"/>
        <v>0</v>
      </c>
      <c r="AG140" s="27">
        <f t="shared" si="44"/>
        <v>8500</v>
      </c>
      <c r="AH140" s="29">
        <v>10</v>
      </c>
      <c r="AI140" s="32">
        <v>850</v>
      </c>
      <c r="AJ140" s="30">
        <f t="shared" si="45"/>
        <v>8500</v>
      </c>
    </row>
    <row r="141" spans="1:36">
      <c r="A141" s="22" t="str">
        <f t="shared" si="32"/>
        <v/>
      </c>
      <c r="B141" s="23">
        <f t="shared" si="33"/>
        <v>0</v>
      </c>
      <c r="C141" s="24" t="str">
        <f t="shared" si="34"/>
        <v>1009807DVT511PM6P</v>
      </c>
      <c r="D141" s="24" t="str">
        <f t="shared" si="35"/>
        <v>1009807DVT511PM6P365</v>
      </c>
      <c r="E141" s="25">
        <v>1009807</v>
      </c>
      <c r="F141" s="25" t="s">
        <v>145</v>
      </c>
      <c r="G141" s="25" t="s">
        <v>147</v>
      </c>
      <c r="H141" s="25">
        <v>365</v>
      </c>
      <c r="I141" s="25" t="s">
        <v>27</v>
      </c>
      <c r="J141" s="24" t="s">
        <v>37</v>
      </c>
      <c r="K141" s="24" t="s">
        <v>38</v>
      </c>
      <c r="L141" s="24" t="s">
        <v>1229</v>
      </c>
      <c r="M141" s="24" t="s">
        <v>30</v>
      </c>
      <c r="N141" s="24" t="s">
        <v>123</v>
      </c>
      <c r="O141" s="25" t="s">
        <v>123</v>
      </c>
      <c r="P141" s="25" t="s">
        <v>143</v>
      </c>
      <c r="Q141" s="23" t="s">
        <v>33</v>
      </c>
      <c r="R141" s="26">
        <v>1</v>
      </c>
      <c r="S141" s="26">
        <v>0</v>
      </c>
      <c r="T141" s="26">
        <v>0</v>
      </c>
      <c r="U141" s="26">
        <v>0</v>
      </c>
      <c r="V141" s="26">
        <v>0</v>
      </c>
      <c r="W141" s="26">
        <v>0</v>
      </c>
      <c r="X141" s="26">
        <v>0</v>
      </c>
      <c r="Y141" s="26">
        <f t="shared" si="36"/>
        <v>1</v>
      </c>
      <c r="Z141" s="27">
        <f t="shared" si="37"/>
        <v>850</v>
      </c>
      <c r="AA141" s="27">
        <f t="shared" si="38"/>
        <v>0</v>
      </c>
      <c r="AB141" s="27">
        <f t="shared" si="39"/>
        <v>0</v>
      </c>
      <c r="AC141" s="27">
        <f t="shared" si="40"/>
        <v>0</v>
      </c>
      <c r="AD141" s="27">
        <f t="shared" si="41"/>
        <v>0</v>
      </c>
      <c r="AE141" s="27">
        <f t="shared" si="42"/>
        <v>0</v>
      </c>
      <c r="AF141" s="27">
        <f t="shared" si="43"/>
        <v>0</v>
      </c>
      <c r="AG141" s="27">
        <f t="shared" si="44"/>
        <v>850</v>
      </c>
      <c r="AH141" s="29">
        <v>1</v>
      </c>
      <c r="AI141" s="32">
        <v>850</v>
      </c>
      <c r="AJ141" s="30">
        <f t="shared" si="45"/>
        <v>850</v>
      </c>
    </row>
    <row r="142" spans="1:36">
      <c r="A142" s="22" t="str">
        <f t="shared" si="32"/>
        <v/>
      </c>
      <c r="B142" s="23">
        <f t="shared" si="33"/>
        <v>0</v>
      </c>
      <c r="C142" s="24" t="str">
        <f t="shared" si="34"/>
        <v>1009807DVT511PM6P</v>
      </c>
      <c r="D142" s="24" t="str">
        <f t="shared" si="35"/>
        <v>1009807DVT511PM6P370</v>
      </c>
      <c r="E142" s="25">
        <v>1009807</v>
      </c>
      <c r="F142" s="25" t="s">
        <v>145</v>
      </c>
      <c r="G142" s="25" t="s">
        <v>147</v>
      </c>
      <c r="H142" s="25">
        <v>370</v>
      </c>
      <c r="I142" s="25" t="s">
        <v>27</v>
      </c>
      <c r="J142" s="24" t="s">
        <v>37</v>
      </c>
      <c r="K142" s="24" t="s">
        <v>38</v>
      </c>
      <c r="L142" s="24" t="s">
        <v>1229</v>
      </c>
      <c r="M142" s="24" t="s">
        <v>30</v>
      </c>
      <c r="N142" s="24" t="s">
        <v>123</v>
      </c>
      <c r="O142" s="25" t="s">
        <v>123</v>
      </c>
      <c r="P142" s="25" t="s">
        <v>143</v>
      </c>
      <c r="Q142" s="23" t="s">
        <v>33</v>
      </c>
      <c r="R142" s="26">
        <v>0</v>
      </c>
      <c r="S142" s="26">
        <v>5</v>
      </c>
      <c r="T142" s="26">
        <v>2</v>
      </c>
      <c r="U142" s="26">
        <v>2</v>
      </c>
      <c r="V142" s="26">
        <v>4</v>
      </c>
      <c r="W142" s="26">
        <v>3</v>
      </c>
      <c r="X142" s="26">
        <v>0</v>
      </c>
      <c r="Y142" s="26">
        <f t="shared" si="36"/>
        <v>16</v>
      </c>
      <c r="Z142" s="27">
        <f t="shared" si="37"/>
        <v>0</v>
      </c>
      <c r="AA142" s="27">
        <f t="shared" si="38"/>
        <v>4250</v>
      </c>
      <c r="AB142" s="27">
        <f t="shared" si="39"/>
        <v>1700</v>
      </c>
      <c r="AC142" s="27">
        <f t="shared" si="40"/>
        <v>1700</v>
      </c>
      <c r="AD142" s="27">
        <f t="shared" si="41"/>
        <v>3400</v>
      </c>
      <c r="AE142" s="27">
        <f t="shared" si="42"/>
        <v>2550</v>
      </c>
      <c r="AF142" s="27">
        <f t="shared" si="43"/>
        <v>0</v>
      </c>
      <c r="AG142" s="27">
        <f t="shared" si="44"/>
        <v>13600</v>
      </c>
      <c r="AH142" s="29">
        <v>16</v>
      </c>
      <c r="AI142" s="32">
        <v>850</v>
      </c>
      <c r="AJ142" s="30">
        <f t="shared" si="45"/>
        <v>13600</v>
      </c>
    </row>
    <row r="143" spans="1:36">
      <c r="A143" s="22" t="str">
        <f t="shared" si="32"/>
        <v/>
      </c>
      <c r="B143" s="23">
        <f t="shared" si="33"/>
        <v>0</v>
      </c>
      <c r="C143" s="24" t="str">
        <f t="shared" si="34"/>
        <v>1009807DVT511PM6P</v>
      </c>
      <c r="D143" s="24" t="str">
        <f t="shared" si="35"/>
        <v>1009807DVT511PM6P375</v>
      </c>
      <c r="E143" s="25">
        <v>1009807</v>
      </c>
      <c r="F143" s="25" t="s">
        <v>145</v>
      </c>
      <c r="G143" s="25" t="s">
        <v>147</v>
      </c>
      <c r="H143" s="25">
        <v>375</v>
      </c>
      <c r="I143" s="25" t="s">
        <v>27</v>
      </c>
      <c r="J143" s="24" t="s">
        <v>37</v>
      </c>
      <c r="K143" s="24" t="s">
        <v>38</v>
      </c>
      <c r="L143" s="24" t="s">
        <v>1229</v>
      </c>
      <c r="M143" s="24" t="s">
        <v>30</v>
      </c>
      <c r="N143" s="24" t="s">
        <v>123</v>
      </c>
      <c r="O143" s="25" t="s">
        <v>123</v>
      </c>
      <c r="P143" s="25" t="s">
        <v>143</v>
      </c>
      <c r="Q143" s="23" t="s">
        <v>33</v>
      </c>
      <c r="R143" s="26">
        <v>0</v>
      </c>
      <c r="S143" s="26">
        <v>0</v>
      </c>
      <c r="T143" s="26">
        <v>0</v>
      </c>
      <c r="U143" s="26">
        <v>0</v>
      </c>
      <c r="V143" s="26">
        <v>1</v>
      </c>
      <c r="W143" s="26">
        <v>1</v>
      </c>
      <c r="X143" s="26">
        <v>0</v>
      </c>
      <c r="Y143" s="26">
        <f t="shared" si="36"/>
        <v>2</v>
      </c>
      <c r="Z143" s="27">
        <f t="shared" si="37"/>
        <v>0</v>
      </c>
      <c r="AA143" s="27">
        <f t="shared" si="38"/>
        <v>0</v>
      </c>
      <c r="AB143" s="27">
        <f t="shared" si="39"/>
        <v>0</v>
      </c>
      <c r="AC143" s="27">
        <f t="shared" si="40"/>
        <v>0</v>
      </c>
      <c r="AD143" s="27">
        <f t="shared" si="41"/>
        <v>850</v>
      </c>
      <c r="AE143" s="27">
        <f t="shared" si="42"/>
        <v>850</v>
      </c>
      <c r="AF143" s="27">
        <f t="shared" si="43"/>
        <v>0</v>
      </c>
      <c r="AG143" s="27">
        <f t="shared" si="44"/>
        <v>1700</v>
      </c>
      <c r="AH143" s="29">
        <v>2</v>
      </c>
      <c r="AI143" s="32">
        <v>850</v>
      </c>
      <c r="AJ143" s="30">
        <f t="shared" si="45"/>
        <v>1700</v>
      </c>
    </row>
    <row r="144" spans="1:36">
      <c r="A144" s="22" t="str">
        <f t="shared" si="32"/>
        <v/>
      </c>
      <c r="B144" s="23">
        <f t="shared" si="33"/>
        <v>0</v>
      </c>
      <c r="C144" s="24" t="str">
        <f t="shared" si="34"/>
        <v>1009807DVT511PM6P</v>
      </c>
      <c r="D144" s="24" t="str">
        <f t="shared" si="35"/>
        <v>1009807DVT511PM6P380</v>
      </c>
      <c r="E144" s="25">
        <v>1009807</v>
      </c>
      <c r="F144" s="25" t="s">
        <v>145</v>
      </c>
      <c r="G144" s="25" t="s">
        <v>147</v>
      </c>
      <c r="H144" s="25">
        <v>380</v>
      </c>
      <c r="I144" s="25" t="s">
        <v>27</v>
      </c>
      <c r="J144" s="24" t="s">
        <v>37</v>
      </c>
      <c r="K144" s="24" t="s">
        <v>38</v>
      </c>
      <c r="L144" s="24" t="s">
        <v>1229</v>
      </c>
      <c r="M144" s="24" t="s">
        <v>30</v>
      </c>
      <c r="N144" s="24" t="s">
        <v>123</v>
      </c>
      <c r="O144" s="25" t="s">
        <v>123</v>
      </c>
      <c r="P144" s="25" t="s">
        <v>143</v>
      </c>
      <c r="Q144" s="23" t="s">
        <v>33</v>
      </c>
      <c r="R144" s="26">
        <v>2</v>
      </c>
      <c r="S144" s="26">
        <v>3</v>
      </c>
      <c r="T144" s="26">
        <v>4</v>
      </c>
      <c r="U144" s="26">
        <v>0</v>
      </c>
      <c r="V144" s="26">
        <v>2</v>
      </c>
      <c r="W144" s="26">
        <v>2</v>
      </c>
      <c r="X144" s="26">
        <v>0</v>
      </c>
      <c r="Y144" s="26">
        <f t="shared" si="36"/>
        <v>13</v>
      </c>
      <c r="Z144" s="27">
        <f t="shared" si="37"/>
        <v>1700</v>
      </c>
      <c r="AA144" s="27">
        <f t="shared" si="38"/>
        <v>2550</v>
      </c>
      <c r="AB144" s="27">
        <f t="shared" si="39"/>
        <v>3400</v>
      </c>
      <c r="AC144" s="27">
        <f t="shared" si="40"/>
        <v>0</v>
      </c>
      <c r="AD144" s="27">
        <f t="shared" si="41"/>
        <v>1700</v>
      </c>
      <c r="AE144" s="27">
        <f t="shared" si="42"/>
        <v>1700</v>
      </c>
      <c r="AF144" s="27">
        <f t="shared" si="43"/>
        <v>0</v>
      </c>
      <c r="AG144" s="27">
        <f t="shared" si="44"/>
        <v>11050</v>
      </c>
      <c r="AH144" s="29">
        <v>13</v>
      </c>
      <c r="AI144" s="32">
        <v>850</v>
      </c>
      <c r="AJ144" s="30">
        <f t="shared" si="45"/>
        <v>11050</v>
      </c>
    </row>
    <row r="145" spans="1:36">
      <c r="A145" s="22" t="str">
        <f t="shared" si="32"/>
        <v/>
      </c>
      <c r="B145" s="23">
        <f t="shared" si="33"/>
        <v>0</v>
      </c>
      <c r="C145" s="24" t="str">
        <f t="shared" si="34"/>
        <v>1009807DVT511PM6P</v>
      </c>
      <c r="D145" s="24" t="str">
        <f t="shared" si="35"/>
        <v>1009807DVT511PM6P385</v>
      </c>
      <c r="E145" s="25">
        <v>1009807</v>
      </c>
      <c r="F145" s="25" t="s">
        <v>145</v>
      </c>
      <c r="G145" s="25" t="s">
        <v>147</v>
      </c>
      <c r="H145" s="25">
        <v>385</v>
      </c>
      <c r="I145" s="25" t="s">
        <v>27</v>
      </c>
      <c r="J145" s="24" t="s">
        <v>37</v>
      </c>
      <c r="K145" s="24" t="s">
        <v>38</v>
      </c>
      <c r="L145" s="24" t="s">
        <v>1229</v>
      </c>
      <c r="M145" s="24" t="s">
        <v>30</v>
      </c>
      <c r="N145" s="24" t="s">
        <v>123</v>
      </c>
      <c r="O145" s="25" t="s">
        <v>123</v>
      </c>
      <c r="P145" s="25" t="s">
        <v>143</v>
      </c>
      <c r="Q145" s="23" t="s">
        <v>33</v>
      </c>
      <c r="R145" s="26">
        <v>0</v>
      </c>
      <c r="S145" s="26">
        <v>0</v>
      </c>
      <c r="T145" s="26">
        <v>0</v>
      </c>
      <c r="U145" s="26">
        <v>0</v>
      </c>
      <c r="V145" s="26">
        <v>1</v>
      </c>
      <c r="W145" s="26">
        <v>1</v>
      </c>
      <c r="X145" s="26">
        <v>0</v>
      </c>
      <c r="Y145" s="26">
        <f t="shared" si="36"/>
        <v>2</v>
      </c>
      <c r="Z145" s="27">
        <f t="shared" si="37"/>
        <v>0</v>
      </c>
      <c r="AA145" s="27">
        <f t="shared" si="38"/>
        <v>0</v>
      </c>
      <c r="AB145" s="27">
        <f t="shared" si="39"/>
        <v>0</v>
      </c>
      <c r="AC145" s="27">
        <f t="shared" si="40"/>
        <v>0</v>
      </c>
      <c r="AD145" s="27">
        <f t="shared" si="41"/>
        <v>850</v>
      </c>
      <c r="AE145" s="27">
        <f t="shared" si="42"/>
        <v>850</v>
      </c>
      <c r="AF145" s="27">
        <f t="shared" si="43"/>
        <v>0</v>
      </c>
      <c r="AG145" s="27">
        <f t="shared" si="44"/>
        <v>1700</v>
      </c>
      <c r="AH145" s="29">
        <v>2</v>
      </c>
      <c r="AI145" s="32">
        <v>850</v>
      </c>
      <c r="AJ145" s="30">
        <f t="shared" si="45"/>
        <v>1700</v>
      </c>
    </row>
    <row r="146" spans="1:36">
      <c r="A146" s="22" t="str">
        <f t="shared" si="32"/>
        <v/>
      </c>
      <c r="B146" s="23">
        <f t="shared" si="33"/>
        <v>0</v>
      </c>
      <c r="C146" s="24" t="str">
        <f t="shared" si="34"/>
        <v>1009807DVT511PM6P</v>
      </c>
      <c r="D146" s="24" t="str">
        <f t="shared" si="35"/>
        <v>1009807DVT511PM6P390</v>
      </c>
      <c r="E146" s="25">
        <v>1009807</v>
      </c>
      <c r="F146" s="25" t="s">
        <v>145</v>
      </c>
      <c r="G146" s="25" t="s">
        <v>147</v>
      </c>
      <c r="H146" s="25">
        <v>390</v>
      </c>
      <c r="I146" s="25" t="s">
        <v>27</v>
      </c>
      <c r="J146" s="24" t="s">
        <v>37</v>
      </c>
      <c r="K146" s="24" t="s">
        <v>38</v>
      </c>
      <c r="L146" s="24" t="s">
        <v>1229</v>
      </c>
      <c r="M146" s="24" t="s">
        <v>30</v>
      </c>
      <c r="N146" s="24" t="s">
        <v>123</v>
      </c>
      <c r="O146" s="25" t="s">
        <v>123</v>
      </c>
      <c r="P146" s="25" t="s">
        <v>143</v>
      </c>
      <c r="Q146" s="23" t="s">
        <v>33</v>
      </c>
      <c r="R146" s="26">
        <v>1</v>
      </c>
      <c r="S146" s="26">
        <v>1</v>
      </c>
      <c r="T146" s="26">
        <v>2</v>
      </c>
      <c r="U146" s="26">
        <v>1</v>
      </c>
      <c r="V146" s="26">
        <v>2</v>
      </c>
      <c r="W146" s="26">
        <v>2</v>
      </c>
      <c r="X146" s="26">
        <v>0</v>
      </c>
      <c r="Y146" s="26">
        <f t="shared" si="36"/>
        <v>9</v>
      </c>
      <c r="Z146" s="27">
        <f t="shared" si="37"/>
        <v>850</v>
      </c>
      <c r="AA146" s="27">
        <f t="shared" si="38"/>
        <v>850</v>
      </c>
      <c r="AB146" s="27">
        <f t="shared" si="39"/>
        <v>1700</v>
      </c>
      <c r="AC146" s="27">
        <f t="shared" si="40"/>
        <v>850</v>
      </c>
      <c r="AD146" s="27">
        <f t="shared" si="41"/>
        <v>1700</v>
      </c>
      <c r="AE146" s="27">
        <f t="shared" si="42"/>
        <v>1700</v>
      </c>
      <c r="AF146" s="27">
        <f t="shared" si="43"/>
        <v>0</v>
      </c>
      <c r="AG146" s="27">
        <f t="shared" si="44"/>
        <v>7650</v>
      </c>
      <c r="AH146" s="29">
        <v>9</v>
      </c>
      <c r="AI146" s="32">
        <v>850</v>
      </c>
      <c r="AJ146" s="30">
        <f t="shared" si="45"/>
        <v>7650</v>
      </c>
    </row>
    <row r="147" spans="1:36">
      <c r="A147" s="22" t="str">
        <f t="shared" si="32"/>
        <v/>
      </c>
      <c r="B147" s="23">
        <f t="shared" si="33"/>
        <v>0</v>
      </c>
      <c r="C147" s="24" t="str">
        <f t="shared" si="34"/>
        <v>1009807DVT511PM6P</v>
      </c>
      <c r="D147" s="24" t="str">
        <f t="shared" si="35"/>
        <v>1009807DVT511PM6P400</v>
      </c>
      <c r="E147" s="25">
        <v>1009807</v>
      </c>
      <c r="F147" s="25" t="s">
        <v>145</v>
      </c>
      <c r="G147" s="25" t="s">
        <v>147</v>
      </c>
      <c r="H147" s="25">
        <v>400</v>
      </c>
      <c r="I147" s="25" t="s">
        <v>27</v>
      </c>
      <c r="J147" s="24" t="s">
        <v>37</v>
      </c>
      <c r="K147" s="24" t="s">
        <v>38</v>
      </c>
      <c r="L147" s="24" t="s">
        <v>1229</v>
      </c>
      <c r="M147" s="24" t="s">
        <v>30</v>
      </c>
      <c r="N147" s="24" t="s">
        <v>123</v>
      </c>
      <c r="O147" s="25" t="s">
        <v>123</v>
      </c>
      <c r="P147" s="25" t="s">
        <v>143</v>
      </c>
      <c r="Q147" s="23" t="s">
        <v>33</v>
      </c>
      <c r="R147" s="26">
        <v>0</v>
      </c>
      <c r="S147" s="26">
        <v>0</v>
      </c>
      <c r="T147" s="26">
        <v>1</v>
      </c>
      <c r="U147" s="26">
        <v>0</v>
      </c>
      <c r="V147" s="26">
        <v>0</v>
      </c>
      <c r="W147" s="26">
        <v>0</v>
      </c>
      <c r="X147" s="26">
        <v>0</v>
      </c>
      <c r="Y147" s="26">
        <f t="shared" si="36"/>
        <v>1</v>
      </c>
      <c r="Z147" s="27">
        <f t="shared" si="37"/>
        <v>0</v>
      </c>
      <c r="AA147" s="27">
        <f t="shared" si="38"/>
        <v>0</v>
      </c>
      <c r="AB147" s="27">
        <f t="shared" si="39"/>
        <v>850</v>
      </c>
      <c r="AC147" s="27">
        <f t="shared" si="40"/>
        <v>0</v>
      </c>
      <c r="AD147" s="27">
        <f t="shared" si="41"/>
        <v>0</v>
      </c>
      <c r="AE147" s="27">
        <f t="shared" si="42"/>
        <v>0</v>
      </c>
      <c r="AF147" s="27">
        <f t="shared" si="43"/>
        <v>0</v>
      </c>
      <c r="AG147" s="27">
        <f t="shared" si="44"/>
        <v>850</v>
      </c>
      <c r="AH147" s="29">
        <v>1</v>
      </c>
      <c r="AI147" s="32">
        <v>850</v>
      </c>
      <c r="AJ147" s="30">
        <f t="shared" si="45"/>
        <v>850</v>
      </c>
    </row>
    <row r="148" spans="1:36" ht="75.75" customHeight="1">
      <c r="A148" s="22" t="str">
        <f t="shared" si="32"/>
        <v>1009996_1A00619_1LD2P</v>
      </c>
      <c r="B148" s="23">
        <f t="shared" si="33"/>
        <v>1</v>
      </c>
      <c r="C148" s="24" t="str">
        <f t="shared" si="34"/>
        <v>10099961A006191LD2P</v>
      </c>
      <c r="D148" s="24" t="str">
        <f t="shared" si="35"/>
        <v>10099961A006191LD2P380</v>
      </c>
      <c r="E148" s="25">
        <v>1009996</v>
      </c>
      <c r="F148" s="25" t="s">
        <v>132</v>
      </c>
      <c r="G148" s="25" t="s">
        <v>146</v>
      </c>
      <c r="H148" s="25">
        <v>380</v>
      </c>
      <c r="I148" s="25" t="s">
        <v>27</v>
      </c>
      <c r="J148" s="24" t="s">
        <v>37</v>
      </c>
      <c r="K148" s="24" t="s">
        <v>38</v>
      </c>
      <c r="L148" s="24" t="s">
        <v>1229</v>
      </c>
      <c r="M148" s="24" t="s">
        <v>30</v>
      </c>
      <c r="N148" s="24" t="s">
        <v>123</v>
      </c>
      <c r="O148" s="25" t="s">
        <v>123</v>
      </c>
      <c r="P148" s="25" t="s">
        <v>143</v>
      </c>
      <c r="Q148" s="23" t="s">
        <v>33</v>
      </c>
      <c r="R148" s="26">
        <v>0</v>
      </c>
      <c r="S148" s="26">
        <v>0</v>
      </c>
      <c r="T148" s="26">
        <v>0</v>
      </c>
      <c r="U148" s="26">
        <v>0</v>
      </c>
      <c r="V148" s="26">
        <v>0</v>
      </c>
      <c r="W148" s="26">
        <v>1</v>
      </c>
      <c r="X148" s="26">
        <v>0</v>
      </c>
      <c r="Y148" s="26">
        <f t="shared" si="36"/>
        <v>1</v>
      </c>
      <c r="Z148" s="27">
        <f t="shared" si="37"/>
        <v>0</v>
      </c>
      <c r="AA148" s="27">
        <f t="shared" si="38"/>
        <v>0</v>
      </c>
      <c r="AB148" s="27">
        <f t="shared" si="39"/>
        <v>0</v>
      </c>
      <c r="AC148" s="27">
        <f t="shared" si="40"/>
        <v>0</v>
      </c>
      <c r="AD148" s="27">
        <f t="shared" si="41"/>
        <v>0</v>
      </c>
      <c r="AE148" s="27">
        <f t="shared" si="42"/>
        <v>1190</v>
      </c>
      <c r="AF148" s="27">
        <f t="shared" si="43"/>
        <v>0</v>
      </c>
      <c r="AG148" s="27">
        <f t="shared" si="44"/>
        <v>1190</v>
      </c>
      <c r="AH148" s="29">
        <v>1</v>
      </c>
      <c r="AI148" s="32">
        <v>1190</v>
      </c>
      <c r="AJ148" s="30">
        <f t="shared" si="45"/>
        <v>1190</v>
      </c>
    </row>
    <row r="149" spans="1:36">
      <c r="A149" s="22" t="str">
        <f t="shared" si="32"/>
        <v/>
      </c>
      <c r="B149" s="23">
        <f t="shared" si="33"/>
        <v>0</v>
      </c>
      <c r="C149" s="24" t="str">
        <f t="shared" si="34"/>
        <v>10099961A006191LD2P</v>
      </c>
      <c r="D149" s="24" t="str">
        <f t="shared" si="35"/>
        <v>10099961A006191LD2P390</v>
      </c>
      <c r="E149" s="25">
        <v>1009996</v>
      </c>
      <c r="F149" s="25" t="s">
        <v>132</v>
      </c>
      <c r="G149" s="25" t="s">
        <v>146</v>
      </c>
      <c r="H149" s="25">
        <v>390</v>
      </c>
      <c r="I149" s="25" t="s">
        <v>27</v>
      </c>
      <c r="J149" s="24" t="s">
        <v>37</v>
      </c>
      <c r="K149" s="24" t="s">
        <v>38</v>
      </c>
      <c r="L149" s="24" t="s">
        <v>1229</v>
      </c>
      <c r="M149" s="24" t="s">
        <v>30</v>
      </c>
      <c r="N149" s="24" t="s">
        <v>123</v>
      </c>
      <c r="O149" s="25" t="s">
        <v>123</v>
      </c>
      <c r="P149" s="25" t="s">
        <v>143</v>
      </c>
      <c r="Q149" s="23" t="s">
        <v>33</v>
      </c>
      <c r="R149" s="26">
        <v>0</v>
      </c>
      <c r="S149" s="26">
        <v>0</v>
      </c>
      <c r="T149" s="26">
        <v>0</v>
      </c>
      <c r="U149" s="26">
        <v>0</v>
      </c>
      <c r="V149" s="26">
        <v>0</v>
      </c>
      <c r="W149" s="26">
        <v>1</v>
      </c>
      <c r="X149" s="26">
        <v>0</v>
      </c>
      <c r="Y149" s="26">
        <f t="shared" si="36"/>
        <v>1</v>
      </c>
      <c r="Z149" s="27">
        <f t="shared" si="37"/>
        <v>0</v>
      </c>
      <c r="AA149" s="27">
        <f t="shared" si="38"/>
        <v>0</v>
      </c>
      <c r="AB149" s="27">
        <f t="shared" si="39"/>
        <v>0</v>
      </c>
      <c r="AC149" s="27">
        <f t="shared" si="40"/>
        <v>0</v>
      </c>
      <c r="AD149" s="27">
        <f t="shared" si="41"/>
        <v>0</v>
      </c>
      <c r="AE149" s="27">
        <f t="shared" si="42"/>
        <v>1190</v>
      </c>
      <c r="AF149" s="27">
        <f t="shared" si="43"/>
        <v>0</v>
      </c>
      <c r="AG149" s="27">
        <f t="shared" si="44"/>
        <v>1190</v>
      </c>
      <c r="AH149" s="29">
        <v>1</v>
      </c>
      <c r="AI149" s="32">
        <v>1190</v>
      </c>
      <c r="AJ149" s="30">
        <f t="shared" si="45"/>
        <v>1190</v>
      </c>
    </row>
    <row r="150" spans="1:36">
      <c r="A150" s="22" t="str">
        <f t="shared" si="32"/>
        <v/>
      </c>
      <c r="B150" s="23">
        <f t="shared" si="33"/>
        <v>0</v>
      </c>
      <c r="C150" s="24" t="str">
        <f t="shared" si="34"/>
        <v>10099961A006191LD2P</v>
      </c>
      <c r="D150" s="24" t="str">
        <f t="shared" si="35"/>
        <v>10099961A006191LD2P400</v>
      </c>
      <c r="E150" s="25">
        <v>1009996</v>
      </c>
      <c r="F150" s="25" t="s">
        <v>132</v>
      </c>
      <c r="G150" s="25" t="s">
        <v>146</v>
      </c>
      <c r="H150" s="25">
        <v>400</v>
      </c>
      <c r="I150" s="25" t="s">
        <v>27</v>
      </c>
      <c r="J150" s="24" t="s">
        <v>37</v>
      </c>
      <c r="K150" s="24" t="s">
        <v>38</v>
      </c>
      <c r="L150" s="24" t="s">
        <v>1229</v>
      </c>
      <c r="M150" s="24" t="s">
        <v>30</v>
      </c>
      <c r="N150" s="24" t="s">
        <v>123</v>
      </c>
      <c r="O150" s="25" t="s">
        <v>123</v>
      </c>
      <c r="P150" s="25" t="s">
        <v>143</v>
      </c>
      <c r="Q150" s="23" t="s">
        <v>33</v>
      </c>
      <c r="R150" s="26">
        <v>0</v>
      </c>
      <c r="S150" s="26">
        <v>0</v>
      </c>
      <c r="T150" s="26">
        <v>0</v>
      </c>
      <c r="U150" s="26">
        <v>0</v>
      </c>
      <c r="V150" s="26">
        <v>0</v>
      </c>
      <c r="W150" s="26">
        <v>0</v>
      </c>
      <c r="X150" s="26">
        <v>0</v>
      </c>
      <c r="Y150" s="26">
        <f t="shared" si="36"/>
        <v>0</v>
      </c>
      <c r="Z150" s="27">
        <f t="shared" si="37"/>
        <v>0</v>
      </c>
      <c r="AA150" s="27">
        <f t="shared" si="38"/>
        <v>0</v>
      </c>
      <c r="AB150" s="27">
        <f t="shared" si="39"/>
        <v>0</v>
      </c>
      <c r="AC150" s="27">
        <f t="shared" si="40"/>
        <v>0</v>
      </c>
      <c r="AD150" s="27">
        <f t="shared" si="41"/>
        <v>0</v>
      </c>
      <c r="AE150" s="27">
        <f t="shared" si="42"/>
        <v>0</v>
      </c>
      <c r="AF150" s="27">
        <f t="shared" si="43"/>
        <v>0</v>
      </c>
      <c r="AG150" s="27">
        <f t="shared" si="44"/>
        <v>0</v>
      </c>
      <c r="AH150" s="29">
        <v>0</v>
      </c>
      <c r="AI150" s="32">
        <v>1190</v>
      </c>
      <c r="AJ150" s="30">
        <f t="shared" si="45"/>
        <v>0</v>
      </c>
    </row>
    <row r="151" spans="1:36" ht="75.75" customHeight="1">
      <c r="A151" s="22" t="str">
        <f t="shared" si="32"/>
        <v>1009996_1A00619_1PM6P</v>
      </c>
      <c r="B151" s="23">
        <f t="shared" si="33"/>
        <v>1</v>
      </c>
      <c r="C151" s="24" t="str">
        <f t="shared" si="34"/>
        <v>10099961A006191PM6P</v>
      </c>
      <c r="D151" s="24" t="str">
        <f t="shared" si="35"/>
        <v>10099961A006191PM6P370</v>
      </c>
      <c r="E151" s="25">
        <v>1009996</v>
      </c>
      <c r="F151" s="25" t="s">
        <v>132</v>
      </c>
      <c r="G151" s="25" t="s">
        <v>147</v>
      </c>
      <c r="H151" s="25">
        <v>370</v>
      </c>
      <c r="I151" s="25" t="s">
        <v>27</v>
      </c>
      <c r="J151" s="24" t="s">
        <v>37</v>
      </c>
      <c r="K151" s="24" t="s">
        <v>38</v>
      </c>
      <c r="L151" s="24" t="s">
        <v>1229</v>
      </c>
      <c r="M151" s="24" t="s">
        <v>30</v>
      </c>
      <c r="N151" s="24" t="s">
        <v>123</v>
      </c>
      <c r="O151" s="25" t="s">
        <v>123</v>
      </c>
      <c r="P151" s="25" t="s">
        <v>143</v>
      </c>
      <c r="Q151" s="23" t="s">
        <v>33</v>
      </c>
      <c r="R151" s="26">
        <v>0</v>
      </c>
      <c r="S151" s="26">
        <v>0</v>
      </c>
      <c r="T151" s="26">
        <v>0</v>
      </c>
      <c r="U151" s="26">
        <v>0</v>
      </c>
      <c r="V151" s="26">
        <v>0</v>
      </c>
      <c r="W151" s="26">
        <v>2</v>
      </c>
      <c r="X151" s="26">
        <v>0</v>
      </c>
      <c r="Y151" s="26">
        <f t="shared" si="36"/>
        <v>2</v>
      </c>
      <c r="Z151" s="27">
        <f t="shared" si="37"/>
        <v>0</v>
      </c>
      <c r="AA151" s="27">
        <f t="shared" si="38"/>
        <v>0</v>
      </c>
      <c r="AB151" s="27">
        <f t="shared" si="39"/>
        <v>0</v>
      </c>
      <c r="AC151" s="27">
        <f t="shared" si="40"/>
        <v>0</v>
      </c>
      <c r="AD151" s="27">
        <f t="shared" si="41"/>
        <v>0</v>
      </c>
      <c r="AE151" s="27">
        <f t="shared" si="42"/>
        <v>2380</v>
      </c>
      <c r="AF151" s="27">
        <f t="shared" si="43"/>
        <v>0</v>
      </c>
      <c r="AG151" s="27">
        <f t="shared" si="44"/>
        <v>2380</v>
      </c>
      <c r="AH151" s="29">
        <v>2</v>
      </c>
      <c r="AI151" s="32">
        <v>1190</v>
      </c>
      <c r="AJ151" s="30">
        <f t="shared" si="45"/>
        <v>2380</v>
      </c>
    </row>
    <row r="152" spans="1:36">
      <c r="A152" s="22" t="str">
        <f t="shared" si="32"/>
        <v/>
      </c>
      <c r="B152" s="23">
        <f t="shared" si="33"/>
        <v>0</v>
      </c>
      <c r="C152" s="24" t="str">
        <f t="shared" si="34"/>
        <v>10099961A006191PM6P</v>
      </c>
      <c r="D152" s="24" t="str">
        <f t="shared" si="35"/>
        <v>10099961A006191PM6P380</v>
      </c>
      <c r="E152" s="25">
        <v>1009996</v>
      </c>
      <c r="F152" s="25" t="s">
        <v>132</v>
      </c>
      <c r="G152" s="25" t="s">
        <v>147</v>
      </c>
      <c r="H152" s="25">
        <v>380</v>
      </c>
      <c r="I152" s="25" t="s">
        <v>27</v>
      </c>
      <c r="J152" s="24" t="s">
        <v>37</v>
      </c>
      <c r="K152" s="24" t="s">
        <v>38</v>
      </c>
      <c r="L152" s="24" t="s">
        <v>1229</v>
      </c>
      <c r="M152" s="24" t="s">
        <v>30</v>
      </c>
      <c r="N152" s="24" t="s">
        <v>123</v>
      </c>
      <c r="O152" s="25" t="s">
        <v>123</v>
      </c>
      <c r="P152" s="25" t="s">
        <v>143</v>
      </c>
      <c r="Q152" s="23" t="s">
        <v>33</v>
      </c>
      <c r="R152" s="26">
        <v>0</v>
      </c>
      <c r="S152" s="26">
        <v>0</v>
      </c>
      <c r="T152" s="26">
        <v>0</v>
      </c>
      <c r="U152" s="26">
        <v>1</v>
      </c>
      <c r="V152" s="26">
        <v>0</v>
      </c>
      <c r="W152" s="26">
        <v>1</v>
      </c>
      <c r="X152" s="26">
        <v>0</v>
      </c>
      <c r="Y152" s="26">
        <f t="shared" si="36"/>
        <v>2</v>
      </c>
      <c r="Z152" s="27">
        <f t="shared" si="37"/>
        <v>0</v>
      </c>
      <c r="AA152" s="27">
        <f t="shared" si="38"/>
        <v>0</v>
      </c>
      <c r="AB152" s="27">
        <f t="shared" si="39"/>
        <v>0</v>
      </c>
      <c r="AC152" s="27">
        <f t="shared" si="40"/>
        <v>1190</v>
      </c>
      <c r="AD152" s="27">
        <f t="shared" si="41"/>
        <v>0</v>
      </c>
      <c r="AE152" s="27">
        <f t="shared" si="42"/>
        <v>1190</v>
      </c>
      <c r="AF152" s="27">
        <f t="shared" si="43"/>
        <v>0</v>
      </c>
      <c r="AG152" s="27">
        <f t="shared" si="44"/>
        <v>2380</v>
      </c>
      <c r="AH152" s="29">
        <v>2</v>
      </c>
      <c r="AI152" s="32">
        <v>1190</v>
      </c>
      <c r="AJ152" s="30">
        <f t="shared" si="45"/>
        <v>2380</v>
      </c>
    </row>
    <row r="153" spans="1:36">
      <c r="A153" s="22" t="str">
        <f t="shared" si="32"/>
        <v/>
      </c>
      <c r="B153" s="23">
        <f t="shared" si="33"/>
        <v>0</v>
      </c>
      <c r="C153" s="24" t="str">
        <f t="shared" si="34"/>
        <v>10099961A006191PM6P</v>
      </c>
      <c r="D153" s="24" t="str">
        <f t="shared" si="35"/>
        <v>10099961A006191PM6P390</v>
      </c>
      <c r="E153" s="25">
        <v>1009996</v>
      </c>
      <c r="F153" s="25" t="s">
        <v>132</v>
      </c>
      <c r="G153" s="25" t="s">
        <v>147</v>
      </c>
      <c r="H153" s="25">
        <v>390</v>
      </c>
      <c r="I153" s="25" t="s">
        <v>27</v>
      </c>
      <c r="J153" s="24" t="s">
        <v>37</v>
      </c>
      <c r="K153" s="24" t="s">
        <v>38</v>
      </c>
      <c r="L153" s="24" t="s">
        <v>1229</v>
      </c>
      <c r="M153" s="24" t="s">
        <v>30</v>
      </c>
      <c r="N153" s="24" t="s">
        <v>123</v>
      </c>
      <c r="O153" s="25" t="s">
        <v>123</v>
      </c>
      <c r="P153" s="25" t="s">
        <v>143</v>
      </c>
      <c r="Q153" s="23" t="s">
        <v>33</v>
      </c>
      <c r="R153" s="26">
        <v>0</v>
      </c>
      <c r="S153" s="26">
        <v>0</v>
      </c>
      <c r="T153" s="26">
        <v>0</v>
      </c>
      <c r="U153" s="26">
        <v>0</v>
      </c>
      <c r="V153" s="26">
        <v>0</v>
      </c>
      <c r="W153" s="26">
        <v>2</v>
      </c>
      <c r="X153" s="26">
        <v>0</v>
      </c>
      <c r="Y153" s="26">
        <f t="shared" si="36"/>
        <v>2</v>
      </c>
      <c r="Z153" s="27">
        <f t="shared" si="37"/>
        <v>0</v>
      </c>
      <c r="AA153" s="27">
        <f t="shared" si="38"/>
        <v>0</v>
      </c>
      <c r="AB153" s="27">
        <f t="shared" si="39"/>
        <v>0</v>
      </c>
      <c r="AC153" s="27">
        <f t="shared" si="40"/>
        <v>0</v>
      </c>
      <c r="AD153" s="27">
        <f t="shared" si="41"/>
        <v>0</v>
      </c>
      <c r="AE153" s="27">
        <f t="shared" si="42"/>
        <v>2380</v>
      </c>
      <c r="AF153" s="27">
        <f t="shared" si="43"/>
        <v>0</v>
      </c>
      <c r="AG153" s="27">
        <f t="shared" si="44"/>
        <v>2380</v>
      </c>
      <c r="AH153" s="29">
        <v>2</v>
      </c>
      <c r="AI153" s="32">
        <v>1190</v>
      </c>
      <c r="AJ153" s="30">
        <f t="shared" si="45"/>
        <v>2380</v>
      </c>
    </row>
    <row r="154" spans="1:36">
      <c r="A154" s="22" t="str">
        <f t="shared" si="32"/>
        <v/>
      </c>
      <c r="B154" s="23">
        <f t="shared" si="33"/>
        <v>0</v>
      </c>
      <c r="C154" s="24" t="str">
        <f t="shared" si="34"/>
        <v>10099961A006191PM6P</v>
      </c>
      <c r="D154" s="24" t="str">
        <f t="shared" si="35"/>
        <v>10099961A006191PM6P400</v>
      </c>
      <c r="E154" s="25">
        <v>1009996</v>
      </c>
      <c r="F154" s="25" t="s">
        <v>132</v>
      </c>
      <c r="G154" s="25" t="s">
        <v>147</v>
      </c>
      <c r="H154" s="25">
        <v>400</v>
      </c>
      <c r="I154" s="25" t="s">
        <v>27</v>
      </c>
      <c r="J154" s="24" t="s">
        <v>37</v>
      </c>
      <c r="K154" s="24" t="s">
        <v>38</v>
      </c>
      <c r="L154" s="24" t="s">
        <v>1229</v>
      </c>
      <c r="M154" s="24" t="s">
        <v>30</v>
      </c>
      <c r="N154" s="24" t="s">
        <v>123</v>
      </c>
      <c r="O154" s="25" t="s">
        <v>123</v>
      </c>
      <c r="P154" s="25" t="s">
        <v>143</v>
      </c>
      <c r="Q154" s="23" t="s">
        <v>33</v>
      </c>
      <c r="R154" s="26">
        <v>0</v>
      </c>
      <c r="S154" s="26">
        <v>0</v>
      </c>
      <c r="T154" s="26">
        <v>0</v>
      </c>
      <c r="U154" s="26">
        <v>0</v>
      </c>
      <c r="V154" s="26">
        <v>1</v>
      </c>
      <c r="W154" s="26">
        <v>0</v>
      </c>
      <c r="X154" s="26">
        <v>0</v>
      </c>
      <c r="Y154" s="26">
        <f t="shared" si="36"/>
        <v>1</v>
      </c>
      <c r="Z154" s="27">
        <f t="shared" si="37"/>
        <v>0</v>
      </c>
      <c r="AA154" s="27">
        <f t="shared" si="38"/>
        <v>0</v>
      </c>
      <c r="AB154" s="27">
        <f t="shared" si="39"/>
        <v>0</v>
      </c>
      <c r="AC154" s="27">
        <f t="shared" si="40"/>
        <v>0</v>
      </c>
      <c r="AD154" s="27">
        <f t="shared" si="41"/>
        <v>1190</v>
      </c>
      <c r="AE154" s="27">
        <f t="shared" si="42"/>
        <v>0</v>
      </c>
      <c r="AF154" s="27">
        <f t="shared" si="43"/>
        <v>0</v>
      </c>
      <c r="AG154" s="27">
        <f t="shared" si="44"/>
        <v>1190</v>
      </c>
      <c r="AH154" s="29">
        <v>1</v>
      </c>
      <c r="AI154" s="32">
        <v>1190</v>
      </c>
      <c r="AJ154" s="30">
        <f t="shared" si="45"/>
        <v>1190</v>
      </c>
    </row>
    <row r="155" spans="1:36" ht="75.75" customHeight="1">
      <c r="A155" s="22" t="str">
        <f t="shared" si="32"/>
        <v>1009996_1A00619_1Y87P</v>
      </c>
      <c r="B155" s="23">
        <f t="shared" si="33"/>
        <v>1</v>
      </c>
      <c r="C155" s="24" t="str">
        <f t="shared" si="34"/>
        <v>10099961A006191Y87P</v>
      </c>
      <c r="D155" s="24" t="str">
        <f t="shared" si="35"/>
        <v>10099961A006191Y87P390</v>
      </c>
      <c r="E155" s="25">
        <v>1009996</v>
      </c>
      <c r="F155" s="25" t="s">
        <v>132</v>
      </c>
      <c r="G155" s="25" t="s">
        <v>148</v>
      </c>
      <c r="H155" s="25">
        <v>390</v>
      </c>
      <c r="I155" s="25" t="s">
        <v>27</v>
      </c>
      <c r="J155" s="24" t="s">
        <v>37</v>
      </c>
      <c r="K155" s="24" t="s">
        <v>38</v>
      </c>
      <c r="L155" s="24" t="s">
        <v>1229</v>
      </c>
      <c r="M155" s="24" t="s">
        <v>30</v>
      </c>
      <c r="N155" s="24" t="s">
        <v>123</v>
      </c>
      <c r="O155" s="25" t="s">
        <v>123</v>
      </c>
      <c r="P155" s="25" t="s">
        <v>143</v>
      </c>
      <c r="Q155" s="23" t="s">
        <v>33</v>
      </c>
      <c r="R155" s="26">
        <v>0</v>
      </c>
      <c r="S155" s="26">
        <v>0</v>
      </c>
      <c r="T155" s="26">
        <v>0</v>
      </c>
      <c r="U155" s="26">
        <v>0</v>
      </c>
      <c r="V155" s="26">
        <v>0</v>
      </c>
      <c r="W155" s="26">
        <v>1</v>
      </c>
      <c r="X155" s="26">
        <v>0</v>
      </c>
      <c r="Y155" s="26">
        <f t="shared" si="36"/>
        <v>1</v>
      </c>
      <c r="Z155" s="27">
        <f t="shared" si="37"/>
        <v>0</v>
      </c>
      <c r="AA155" s="27">
        <f t="shared" si="38"/>
        <v>0</v>
      </c>
      <c r="AB155" s="27">
        <f t="shared" si="39"/>
        <v>0</v>
      </c>
      <c r="AC155" s="27">
        <f t="shared" si="40"/>
        <v>0</v>
      </c>
      <c r="AD155" s="27">
        <f t="shared" si="41"/>
        <v>0</v>
      </c>
      <c r="AE155" s="27">
        <f t="shared" si="42"/>
        <v>1190</v>
      </c>
      <c r="AF155" s="27">
        <f t="shared" si="43"/>
        <v>0</v>
      </c>
      <c r="AG155" s="27">
        <f t="shared" si="44"/>
        <v>1190</v>
      </c>
      <c r="AH155" s="29">
        <v>1</v>
      </c>
      <c r="AI155" s="32">
        <v>1190</v>
      </c>
      <c r="AJ155" s="30">
        <f t="shared" si="45"/>
        <v>1190</v>
      </c>
    </row>
    <row r="156" spans="1:36">
      <c r="A156" s="22" t="str">
        <f t="shared" si="32"/>
        <v/>
      </c>
      <c r="B156" s="23">
        <f t="shared" si="33"/>
        <v>0</v>
      </c>
      <c r="C156" s="24" t="str">
        <f t="shared" si="34"/>
        <v>10099961A006191Y87P</v>
      </c>
      <c r="D156" s="24" t="str">
        <f t="shared" si="35"/>
        <v>10099961A006191Y87P400</v>
      </c>
      <c r="E156" s="25">
        <v>1009996</v>
      </c>
      <c r="F156" s="25" t="s">
        <v>132</v>
      </c>
      <c r="G156" s="25" t="s">
        <v>148</v>
      </c>
      <c r="H156" s="25">
        <v>400</v>
      </c>
      <c r="I156" s="25" t="s">
        <v>27</v>
      </c>
      <c r="J156" s="24" t="s">
        <v>37</v>
      </c>
      <c r="K156" s="24" t="s">
        <v>38</v>
      </c>
      <c r="L156" s="24" t="s">
        <v>1229</v>
      </c>
      <c r="M156" s="24" t="s">
        <v>30</v>
      </c>
      <c r="N156" s="24" t="s">
        <v>123</v>
      </c>
      <c r="O156" s="25" t="s">
        <v>123</v>
      </c>
      <c r="P156" s="25" t="s">
        <v>143</v>
      </c>
      <c r="Q156" s="23" t="s">
        <v>33</v>
      </c>
      <c r="R156" s="26">
        <v>0</v>
      </c>
      <c r="S156" s="26">
        <v>0</v>
      </c>
      <c r="T156" s="26">
        <v>0</v>
      </c>
      <c r="U156" s="26">
        <v>0</v>
      </c>
      <c r="V156" s="26">
        <v>0</v>
      </c>
      <c r="W156" s="26">
        <v>1</v>
      </c>
      <c r="X156" s="26">
        <v>0</v>
      </c>
      <c r="Y156" s="26">
        <f t="shared" si="36"/>
        <v>1</v>
      </c>
      <c r="Z156" s="27">
        <f t="shared" si="37"/>
        <v>0</v>
      </c>
      <c r="AA156" s="27">
        <f t="shared" si="38"/>
        <v>0</v>
      </c>
      <c r="AB156" s="27">
        <f t="shared" si="39"/>
        <v>0</v>
      </c>
      <c r="AC156" s="27">
        <f t="shared" si="40"/>
        <v>0</v>
      </c>
      <c r="AD156" s="27">
        <f t="shared" si="41"/>
        <v>0</v>
      </c>
      <c r="AE156" s="27">
        <f t="shared" si="42"/>
        <v>1190</v>
      </c>
      <c r="AF156" s="27">
        <f t="shared" si="43"/>
        <v>0</v>
      </c>
      <c r="AG156" s="27">
        <f t="shared" si="44"/>
        <v>1190</v>
      </c>
      <c r="AH156" s="29">
        <v>1</v>
      </c>
      <c r="AI156" s="32">
        <v>1190</v>
      </c>
      <c r="AJ156" s="30">
        <f t="shared" si="45"/>
        <v>1190</v>
      </c>
    </row>
    <row r="157" spans="1:36" ht="75.75" customHeight="1">
      <c r="A157" s="22" t="str">
        <f t="shared" si="32"/>
        <v>1004186_1A02259_1E01V</v>
      </c>
      <c r="B157" s="23">
        <f t="shared" si="33"/>
        <v>1</v>
      </c>
      <c r="C157" s="24" t="str">
        <f t="shared" si="34"/>
        <v>10041861A022591E01V</v>
      </c>
      <c r="D157" s="24" t="str">
        <f t="shared" si="35"/>
        <v>10041861A022591E01V390</v>
      </c>
      <c r="E157" s="25">
        <v>1004186</v>
      </c>
      <c r="F157" s="25" t="s">
        <v>149</v>
      </c>
      <c r="G157" s="25" t="s">
        <v>150</v>
      </c>
      <c r="H157" s="25">
        <v>390</v>
      </c>
      <c r="I157" s="25" t="s">
        <v>27</v>
      </c>
      <c r="J157" s="24" t="s">
        <v>37</v>
      </c>
      <c r="K157" s="24" t="s">
        <v>38</v>
      </c>
      <c r="L157" s="24" t="s">
        <v>1229</v>
      </c>
      <c r="M157" s="24" t="s">
        <v>30</v>
      </c>
      <c r="N157" s="24" t="s">
        <v>123</v>
      </c>
      <c r="O157" s="25" t="s">
        <v>123</v>
      </c>
      <c r="P157" s="25" t="s">
        <v>143</v>
      </c>
      <c r="Q157" s="23" t="s">
        <v>33</v>
      </c>
      <c r="R157" s="26">
        <v>0</v>
      </c>
      <c r="S157" s="26">
        <v>0</v>
      </c>
      <c r="T157" s="26">
        <v>0</v>
      </c>
      <c r="U157" s="26">
        <v>0</v>
      </c>
      <c r="V157" s="26">
        <v>2</v>
      </c>
      <c r="W157" s="26">
        <v>0</v>
      </c>
      <c r="X157" s="26">
        <v>0</v>
      </c>
      <c r="Y157" s="26">
        <f t="shared" si="36"/>
        <v>2</v>
      </c>
      <c r="Z157" s="27">
        <f t="shared" si="37"/>
        <v>0</v>
      </c>
      <c r="AA157" s="27">
        <f t="shared" si="38"/>
        <v>0</v>
      </c>
      <c r="AB157" s="27">
        <f t="shared" si="39"/>
        <v>0</v>
      </c>
      <c r="AC157" s="27">
        <f t="shared" si="40"/>
        <v>0</v>
      </c>
      <c r="AD157" s="27">
        <f t="shared" si="41"/>
        <v>2300</v>
      </c>
      <c r="AE157" s="27">
        <f t="shared" si="42"/>
        <v>0</v>
      </c>
      <c r="AF157" s="27">
        <f t="shared" si="43"/>
        <v>0</v>
      </c>
      <c r="AG157" s="27">
        <f t="shared" si="44"/>
        <v>2300</v>
      </c>
      <c r="AH157" s="29">
        <v>2</v>
      </c>
      <c r="AI157" s="32">
        <v>1150</v>
      </c>
      <c r="AJ157" s="30">
        <f t="shared" si="45"/>
        <v>2300</v>
      </c>
    </row>
    <row r="158" spans="1:36" ht="75.75" customHeight="1">
      <c r="A158" s="22" t="str">
        <f t="shared" si="32"/>
        <v>1009996_DVT2P_1B00P</v>
      </c>
      <c r="B158" s="23">
        <f t="shared" si="33"/>
        <v>1</v>
      </c>
      <c r="C158" s="24" t="str">
        <f t="shared" si="34"/>
        <v>1009996DVT2P1B00P</v>
      </c>
      <c r="D158" s="24" t="str">
        <f t="shared" si="35"/>
        <v>1009996DVT2P1B00P350</v>
      </c>
      <c r="E158" s="25">
        <v>1009996</v>
      </c>
      <c r="F158" s="25" t="s">
        <v>121</v>
      </c>
      <c r="G158" s="25" t="s">
        <v>151</v>
      </c>
      <c r="H158" s="25">
        <v>350</v>
      </c>
      <c r="I158" s="25" t="s">
        <v>27</v>
      </c>
      <c r="J158" s="24" t="s">
        <v>54</v>
      </c>
      <c r="K158" s="24" t="s">
        <v>55</v>
      </c>
      <c r="L158" s="24" t="s">
        <v>1229</v>
      </c>
      <c r="M158" s="24" t="s">
        <v>30</v>
      </c>
      <c r="N158" s="24" t="s">
        <v>123</v>
      </c>
      <c r="O158" s="25" t="s">
        <v>123</v>
      </c>
      <c r="P158" s="25" t="s">
        <v>143</v>
      </c>
      <c r="Q158" s="23" t="s">
        <v>33</v>
      </c>
      <c r="R158" s="26">
        <v>0</v>
      </c>
      <c r="S158" s="26">
        <v>1</v>
      </c>
      <c r="T158" s="26">
        <v>0</v>
      </c>
      <c r="U158" s="26">
        <v>0</v>
      </c>
      <c r="V158" s="26">
        <v>0</v>
      </c>
      <c r="W158" s="26">
        <v>0</v>
      </c>
      <c r="X158" s="26">
        <v>0</v>
      </c>
      <c r="Y158" s="26">
        <f t="shared" ref="Y158:Y179" si="46">SUM(R158:X158)</f>
        <v>1</v>
      </c>
      <c r="Z158" s="27">
        <f t="shared" si="37"/>
        <v>0</v>
      </c>
      <c r="AA158" s="27">
        <f t="shared" si="38"/>
        <v>1190</v>
      </c>
      <c r="AB158" s="27">
        <f t="shared" si="39"/>
        <v>0</v>
      </c>
      <c r="AC158" s="27">
        <f t="shared" si="40"/>
        <v>0</v>
      </c>
      <c r="AD158" s="27">
        <f t="shared" si="41"/>
        <v>0</v>
      </c>
      <c r="AE158" s="27">
        <f t="shared" si="42"/>
        <v>0</v>
      </c>
      <c r="AF158" s="27">
        <f t="shared" si="43"/>
        <v>0</v>
      </c>
      <c r="AG158" s="27">
        <f t="shared" ref="AG158:AG179" si="47">SUM(Z158:AF158)</f>
        <v>1190</v>
      </c>
      <c r="AH158" s="29">
        <v>1</v>
      </c>
      <c r="AI158" s="32">
        <v>1190</v>
      </c>
      <c r="AJ158" s="30">
        <f t="shared" si="45"/>
        <v>1190</v>
      </c>
    </row>
    <row r="159" spans="1:36">
      <c r="A159" s="22" t="str">
        <f t="shared" si="32"/>
        <v/>
      </c>
      <c r="B159" s="23">
        <f t="shared" si="33"/>
        <v>0</v>
      </c>
      <c r="C159" s="24" t="str">
        <f t="shared" si="34"/>
        <v>1009996DVT2P1B00P</v>
      </c>
      <c r="D159" s="24" t="str">
        <f t="shared" si="35"/>
        <v>1009996DVT2P1B00P355</v>
      </c>
      <c r="E159" s="25">
        <v>1009996</v>
      </c>
      <c r="F159" s="25" t="s">
        <v>121</v>
      </c>
      <c r="G159" s="25" t="s">
        <v>151</v>
      </c>
      <c r="H159" s="25">
        <v>355</v>
      </c>
      <c r="I159" s="25" t="s">
        <v>27</v>
      </c>
      <c r="J159" s="24" t="s">
        <v>54</v>
      </c>
      <c r="K159" s="24" t="s">
        <v>55</v>
      </c>
      <c r="L159" s="24" t="s">
        <v>1229</v>
      </c>
      <c r="M159" s="24" t="s">
        <v>30</v>
      </c>
      <c r="N159" s="24" t="s">
        <v>123</v>
      </c>
      <c r="O159" s="25" t="s">
        <v>123</v>
      </c>
      <c r="P159" s="25" t="s">
        <v>143</v>
      </c>
      <c r="Q159" s="23" t="s">
        <v>33</v>
      </c>
      <c r="R159" s="26">
        <v>0</v>
      </c>
      <c r="S159" s="26">
        <v>1</v>
      </c>
      <c r="T159" s="26">
        <v>0</v>
      </c>
      <c r="U159" s="26">
        <v>0</v>
      </c>
      <c r="V159" s="26">
        <v>0</v>
      </c>
      <c r="W159" s="26">
        <v>0</v>
      </c>
      <c r="X159" s="26">
        <v>0</v>
      </c>
      <c r="Y159" s="26">
        <f t="shared" si="46"/>
        <v>1</v>
      </c>
      <c r="Z159" s="27">
        <f t="shared" si="37"/>
        <v>0</v>
      </c>
      <c r="AA159" s="27">
        <f t="shared" si="38"/>
        <v>1190</v>
      </c>
      <c r="AB159" s="27">
        <f t="shared" si="39"/>
        <v>0</v>
      </c>
      <c r="AC159" s="27">
        <f t="shared" si="40"/>
        <v>0</v>
      </c>
      <c r="AD159" s="27">
        <f t="shared" si="41"/>
        <v>0</v>
      </c>
      <c r="AE159" s="27">
        <f t="shared" si="42"/>
        <v>0</v>
      </c>
      <c r="AF159" s="27">
        <f t="shared" si="43"/>
        <v>0</v>
      </c>
      <c r="AG159" s="27">
        <f t="shared" si="47"/>
        <v>1190</v>
      </c>
      <c r="AH159" s="29">
        <v>1</v>
      </c>
      <c r="AI159" s="32">
        <v>1190</v>
      </c>
      <c r="AJ159" s="30">
        <f t="shared" si="45"/>
        <v>1190</v>
      </c>
    </row>
    <row r="160" spans="1:36">
      <c r="A160" s="22" t="str">
        <f t="shared" si="32"/>
        <v/>
      </c>
      <c r="B160" s="23">
        <f t="shared" si="33"/>
        <v>0</v>
      </c>
      <c r="C160" s="24" t="str">
        <f t="shared" si="34"/>
        <v>1009996DVT2P1B00P</v>
      </c>
      <c r="D160" s="24" t="str">
        <f t="shared" si="35"/>
        <v>1009996DVT2P1B00P360</v>
      </c>
      <c r="E160" s="25">
        <v>1009996</v>
      </c>
      <c r="F160" s="25" t="s">
        <v>121</v>
      </c>
      <c r="G160" s="25" t="s">
        <v>151</v>
      </c>
      <c r="H160" s="25">
        <v>360</v>
      </c>
      <c r="I160" s="25" t="s">
        <v>27</v>
      </c>
      <c r="J160" s="24" t="s">
        <v>54</v>
      </c>
      <c r="K160" s="24" t="s">
        <v>55</v>
      </c>
      <c r="L160" s="24" t="s">
        <v>1229</v>
      </c>
      <c r="M160" s="24" t="s">
        <v>30</v>
      </c>
      <c r="N160" s="24" t="s">
        <v>123</v>
      </c>
      <c r="O160" s="25" t="s">
        <v>123</v>
      </c>
      <c r="P160" s="25" t="s">
        <v>143</v>
      </c>
      <c r="Q160" s="23" t="s">
        <v>33</v>
      </c>
      <c r="R160" s="26">
        <v>0</v>
      </c>
      <c r="S160" s="26">
        <v>5</v>
      </c>
      <c r="T160" s="26">
        <v>2</v>
      </c>
      <c r="U160" s="26">
        <v>2</v>
      </c>
      <c r="V160" s="26">
        <v>2</v>
      </c>
      <c r="W160" s="26">
        <v>1</v>
      </c>
      <c r="X160" s="26">
        <v>0</v>
      </c>
      <c r="Y160" s="26">
        <f t="shared" si="46"/>
        <v>12</v>
      </c>
      <c r="Z160" s="27">
        <f t="shared" si="37"/>
        <v>0</v>
      </c>
      <c r="AA160" s="27">
        <f t="shared" si="38"/>
        <v>5950</v>
      </c>
      <c r="AB160" s="27">
        <f t="shared" si="39"/>
        <v>2380</v>
      </c>
      <c r="AC160" s="27">
        <f t="shared" si="40"/>
        <v>2380</v>
      </c>
      <c r="AD160" s="27">
        <f t="shared" si="41"/>
        <v>2380</v>
      </c>
      <c r="AE160" s="27">
        <f t="shared" si="42"/>
        <v>1190</v>
      </c>
      <c r="AF160" s="27">
        <f t="shared" si="43"/>
        <v>0</v>
      </c>
      <c r="AG160" s="27">
        <f t="shared" si="47"/>
        <v>14280</v>
      </c>
      <c r="AH160" s="29">
        <v>12</v>
      </c>
      <c r="AI160" s="32">
        <v>1190</v>
      </c>
      <c r="AJ160" s="30">
        <f t="shared" si="45"/>
        <v>14280</v>
      </c>
    </row>
    <row r="161" spans="1:36">
      <c r="A161" s="22" t="str">
        <f t="shared" si="32"/>
        <v/>
      </c>
      <c r="B161" s="23">
        <f t="shared" si="33"/>
        <v>0</v>
      </c>
      <c r="C161" s="24" t="str">
        <f t="shared" si="34"/>
        <v>1009996DVT2P1B00P</v>
      </c>
      <c r="D161" s="24" t="str">
        <f t="shared" si="35"/>
        <v>1009996DVT2P1B00P365</v>
      </c>
      <c r="E161" s="25">
        <v>1009996</v>
      </c>
      <c r="F161" s="25" t="s">
        <v>121</v>
      </c>
      <c r="G161" s="25" t="s">
        <v>151</v>
      </c>
      <c r="H161" s="25">
        <v>365</v>
      </c>
      <c r="I161" s="25" t="s">
        <v>27</v>
      </c>
      <c r="J161" s="24" t="s">
        <v>54</v>
      </c>
      <c r="K161" s="24" t="s">
        <v>55</v>
      </c>
      <c r="L161" s="24" t="s">
        <v>1229</v>
      </c>
      <c r="M161" s="24" t="s">
        <v>30</v>
      </c>
      <c r="N161" s="24" t="s">
        <v>123</v>
      </c>
      <c r="O161" s="25" t="s">
        <v>123</v>
      </c>
      <c r="P161" s="25" t="s">
        <v>143</v>
      </c>
      <c r="Q161" s="23" t="s">
        <v>33</v>
      </c>
      <c r="R161" s="26">
        <v>0</v>
      </c>
      <c r="S161" s="26">
        <v>1</v>
      </c>
      <c r="T161" s="26">
        <v>0</v>
      </c>
      <c r="U161" s="26">
        <v>0</v>
      </c>
      <c r="V161" s="26">
        <v>1</v>
      </c>
      <c r="W161" s="26">
        <v>0</v>
      </c>
      <c r="X161" s="26">
        <v>0</v>
      </c>
      <c r="Y161" s="26">
        <f t="shared" si="46"/>
        <v>2</v>
      </c>
      <c r="Z161" s="27">
        <f t="shared" si="37"/>
        <v>0</v>
      </c>
      <c r="AA161" s="27">
        <f t="shared" si="38"/>
        <v>1190</v>
      </c>
      <c r="AB161" s="27">
        <f t="shared" si="39"/>
        <v>0</v>
      </c>
      <c r="AC161" s="27">
        <f t="shared" si="40"/>
        <v>0</v>
      </c>
      <c r="AD161" s="27">
        <f t="shared" si="41"/>
        <v>1190</v>
      </c>
      <c r="AE161" s="27">
        <f t="shared" si="42"/>
        <v>0</v>
      </c>
      <c r="AF161" s="27">
        <f t="shared" si="43"/>
        <v>0</v>
      </c>
      <c r="AG161" s="27">
        <f t="shared" si="47"/>
        <v>2380</v>
      </c>
      <c r="AH161" s="29">
        <v>2</v>
      </c>
      <c r="AI161" s="32">
        <v>1190</v>
      </c>
      <c r="AJ161" s="30">
        <f t="shared" si="45"/>
        <v>2380</v>
      </c>
    </row>
    <row r="162" spans="1:36">
      <c r="A162" s="22" t="str">
        <f t="shared" si="32"/>
        <v/>
      </c>
      <c r="B162" s="23">
        <f t="shared" si="33"/>
        <v>0</v>
      </c>
      <c r="C162" s="24" t="str">
        <f t="shared" si="34"/>
        <v>1009996DVT2P1B00P</v>
      </c>
      <c r="D162" s="24" t="str">
        <f t="shared" si="35"/>
        <v>1009996DVT2P1B00P370</v>
      </c>
      <c r="E162" s="25">
        <v>1009996</v>
      </c>
      <c r="F162" s="25" t="s">
        <v>121</v>
      </c>
      <c r="G162" s="25" t="s">
        <v>151</v>
      </c>
      <c r="H162" s="25">
        <v>370</v>
      </c>
      <c r="I162" s="25" t="s">
        <v>27</v>
      </c>
      <c r="J162" s="24" t="s">
        <v>54</v>
      </c>
      <c r="K162" s="24" t="s">
        <v>55</v>
      </c>
      <c r="L162" s="24" t="s">
        <v>1229</v>
      </c>
      <c r="M162" s="24" t="s">
        <v>30</v>
      </c>
      <c r="N162" s="24" t="s">
        <v>123</v>
      </c>
      <c r="O162" s="25" t="s">
        <v>123</v>
      </c>
      <c r="P162" s="25" t="s">
        <v>143</v>
      </c>
      <c r="Q162" s="23" t="s">
        <v>33</v>
      </c>
      <c r="R162" s="26">
        <v>0</v>
      </c>
      <c r="S162" s="26">
        <v>12</v>
      </c>
      <c r="T162" s="26">
        <v>1</v>
      </c>
      <c r="U162" s="26">
        <v>1</v>
      </c>
      <c r="V162" s="26">
        <v>3</v>
      </c>
      <c r="W162" s="26">
        <v>2</v>
      </c>
      <c r="X162" s="26">
        <v>0</v>
      </c>
      <c r="Y162" s="26">
        <f t="shared" si="46"/>
        <v>19</v>
      </c>
      <c r="Z162" s="27">
        <f t="shared" si="37"/>
        <v>0</v>
      </c>
      <c r="AA162" s="27">
        <f t="shared" si="38"/>
        <v>14280</v>
      </c>
      <c r="AB162" s="27">
        <f t="shared" si="39"/>
        <v>1190</v>
      </c>
      <c r="AC162" s="27">
        <f t="shared" si="40"/>
        <v>1190</v>
      </c>
      <c r="AD162" s="27">
        <f t="shared" si="41"/>
        <v>3570</v>
      </c>
      <c r="AE162" s="27">
        <f t="shared" si="42"/>
        <v>2380</v>
      </c>
      <c r="AF162" s="27">
        <f t="shared" si="43"/>
        <v>0</v>
      </c>
      <c r="AG162" s="27">
        <f t="shared" si="47"/>
        <v>22610</v>
      </c>
      <c r="AH162" s="29">
        <v>19</v>
      </c>
      <c r="AI162" s="32">
        <v>1190</v>
      </c>
      <c r="AJ162" s="30">
        <f t="shared" si="45"/>
        <v>22610</v>
      </c>
    </row>
    <row r="163" spans="1:36">
      <c r="A163" s="22" t="str">
        <f t="shared" si="32"/>
        <v/>
      </c>
      <c r="B163" s="23">
        <f t="shared" si="33"/>
        <v>0</v>
      </c>
      <c r="C163" s="24" t="str">
        <f t="shared" si="34"/>
        <v>1009996DVT2P1B00P</v>
      </c>
      <c r="D163" s="24" t="str">
        <f t="shared" si="35"/>
        <v>1009996DVT2P1B00P375</v>
      </c>
      <c r="E163" s="25">
        <v>1009996</v>
      </c>
      <c r="F163" s="25" t="s">
        <v>121</v>
      </c>
      <c r="G163" s="25" t="s">
        <v>151</v>
      </c>
      <c r="H163" s="25">
        <v>375</v>
      </c>
      <c r="I163" s="25" t="s">
        <v>27</v>
      </c>
      <c r="J163" s="24" t="s">
        <v>54</v>
      </c>
      <c r="K163" s="24" t="s">
        <v>55</v>
      </c>
      <c r="L163" s="24" t="s">
        <v>1229</v>
      </c>
      <c r="M163" s="24" t="s">
        <v>30</v>
      </c>
      <c r="N163" s="24" t="s">
        <v>123</v>
      </c>
      <c r="O163" s="25" t="s">
        <v>123</v>
      </c>
      <c r="P163" s="25" t="s">
        <v>143</v>
      </c>
      <c r="Q163" s="23" t="s">
        <v>33</v>
      </c>
      <c r="R163" s="26">
        <v>0</v>
      </c>
      <c r="S163" s="26">
        <v>0</v>
      </c>
      <c r="T163" s="26">
        <v>0</v>
      </c>
      <c r="U163" s="26">
        <v>0</v>
      </c>
      <c r="V163" s="26">
        <v>0</v>
      </c>
      <c r="W163" s="26">
        <v>1</v>
      </c>
      <c r="X163" s="26">
        <v>0</v>
      </c>
      <c r="Y163" s="26">
        <f t="shared" si="46"/>
        <v>1</v>
      </c>
      <c r="Z163" s="27">
        <f t="shared" si="37"/>
        <v>0</v>
      </c>
      <c r="AA163" s="27">
        <f t="shared" si="38"/>
        <v>0</v>
      </c>
      <c r="AB163" s="27">
        <f t="shared" si="39"/>
        <v>0</v>
      </c>
      <c r="AC163" s="27">
        <f t="shared" si="40"/>
        <v>0</v>
      </c>
      <c r="AD163" s="27">
        <f t="shared" si="41"/>
        <v>0</v>
      </c>
      <c r="AE163" s="27">
        <f t="shared" si="42"/>
        <v>1190</v>
      </c>
      <c r="AF163" s="27">
        <f t="shared" si="43"/>
        <v>0</v>
      </c>
      <c r="AG163" s="27">
        <f t="shared" si="47"/>
        <v>1190</v>
      </c>
      <c r="AH163" s="29">
        <v>1</v>
      </c>
      <c r="AI163" s="32">
        <v>1190</v>
      </c>
      <c r="AJ163" s="30">
        <f t="shared" si="45"/>
        <v>1190</v>
      </c>
    </row>
    <row r="164" spans="1:36">
      <c r="A164" s="22" t="str">
        <f t="shared" si="32"/>
        <v/>
      </c>
      <c r="B164" s="23">
        <f t="shared" si="33"/>
        <v>0</v>
      </c>
      <c r="C164" s="24" t="str">
        <f t="shared" si="34"/>
        <v>1009996DVT2P1B00P</v>
      </c>
      <c r="D164" s="24" t="str">
        <f t="shared" si="35"/>
        <v>1009996DVT2P1B00P380</v>
      </c>
      <c r="E164" s="25">
        <v>1009996</v>
      </c>
      <c r="F164" s="25" t="s">
        <v>121</v>
      </c>
      <c r="G164" s="25" t="s">
        <v>151</v>
      </c>
      <c r="H164" s="25">
        <v>380</v>
      </c>
      <c r="I164" s="25" t="s">
        <v>27</v>
      </c>
      <c r="J164" s="24" t="s">
        <v>54</v>
      </c>
      <c r="K164" s="24" t="s">
        <v>55</v>
      </c>
      <c r="L164" s="24" t="s">
        <v>1229</v>
      </c>
      <c r="M164" s="24" t="s">
        <v>30</v>
      </c>
      <c r="N164" s="24" t="s">
        <v>123</v>
      </c>
      <c r="O164" s="25" t="s">
        <v>123</v>
      </c>
      <c r="P164" s="25" t="s">
        <v>143</v>
      </c>
      <c r="Q164" s="23" t="s">
        <v>33</v>
      </c>
      <c r="R164" s="26">
        <v>0</v>
      </c>
      <c r="S164" s="26">
        <v>8</v>
      </c>
      <c r="T164" s="26">
        <v>2</v>
      </c>
      <c r="U164" s="26">
        <v>2</v>
      </c>
      <c r="V164" s="26">
        <v>4</v>
      </c>
      <c r="W164" s="26">
        <v>1</v>
      </c>
      <c r="X164" s="26">
        <v>0</v>
      </c>
      <c r="Y164" s="26">
        <f t="shared" si="46"/>
        <v>17</v>
      </c>
      <c r="Z164" s="27">
        <f t="shared" si="37"/>
        <v>0</v>
      </c>
      <c r="AA164" s="27">
        <f t="shared" si="38"/>
        <v>9520</v>
      </c>
      <c r="AB164" s="27">
        <f t="shared" si="39"/>
        <v>2380</v>
      </c>
      <c r="AC164" s="27">
        <f t="shared" si="40"/>
        <v>2380</v>
      </c>
      <c r="AD164" s="27">
        <f t="shared" si="41"/>
        <v>4760</v>
      </c>
      <c r="AE164" s="27">
        <f t="shared" si="42"/>
        <v>1190</v>
      </c>
      <c r="AF164" s="27">
        <f t="shared" si="43"/>
        <v>0</v>
      </c>
      <c r="AG164" s="27">
        <f t="shared" si="47"/>
        <v>20230</v>
      </c>
      <c r="AH164" s="29">
        <v>17</v>
      </c>
      <c r="AI164" s="32">
        <v>1190</v>
      </c>
      <c r="AJ164" s="30">
        <f t="shared" si="45"/>
        <v>20230</v>
      </c>
    </row>
    <row r="165" spans="1:36">
      <c r="A165" s="22" t="str">
        <f t="shared" si="32"/>
        <v/>
      </c>
      <c r="B165" s="23">
        <f t="shared" si="33"/>
        <v>0</v>
      </c>
      <c r="C165" s="24" t="str">
        <f t="shared" si="34"/>
        <v>1009996DVT2P1B00P</v>
      </c>
      <c r="D165" s="24" t="str">
        <f t="shared" si="35"/>
        <v>1009996DVT2P1B00P385</v>
      </c>
      <c r="E165" s="25">
        <v>1009996</v>
      </c>
      <c r="F165" s="25" t="s">
        <v>121</v>
      </c>
      <c r="G165" s="25" t="s">
        <v>151</v>
      </c>
      <c r="H165" s="25">
        <v>385</v>
      </c>
      <c r="I165" s="25" t="s">
        <v>27</v>
      </c>
      <c r="J165" s="24" t="s">
        <v>54</v>
      </c>
      <c r="K165" s="24" t="s">
        <v>55</v>
      </c>
      <c r="L165" s="24" t="s">
        <v>1229</v>
      </c>
      <c r="M165" s="24" t="s">
        <v>30</v>
      </c>
      <c r="N165" s="24" t="s">
        <v>123</v>
      </c>
      <c r="O165" s="25" t="s">
        <v>123</v>
      </c>
      <c r="P165" s="25" t="s">
        <v>143</v>
      </c>
      <c r="Q165" s="23" t="s">
        <v>33</v>
      </c>
      <c r="R165" s="26">
        <v>0</v>
      </c>
      <c r="S165" s="26">
        <v>0</v>
      </c>
      <c r="T165" s="26">
        <v>0</v>
      </c>
      <c r="U165" s="26">
        <v>0</v>
      </c>
      <c r="V165" s="26">
        <v>0</v>
      </c>
      <c r="W165" s="26">
        <v>1</v>
      </c>
      <c r="X165" s="26">
        <v>0</v>
      </c>
      <c r="Y165" s="26">
        <f t="shared" si="46"/>
        <v>1</v>
      </c>
      <c r="Z165" s="27">
        <f t="shared" si="37"/>
        <v>0</v>
      </c>
      <c r="AA165" s="27">
        <f t="shared" si="38"/>
        <v>0</v>
      </c>
      <c r="AB165" s="27">
        <f t="shared" si="39"/>
        <v>0</v>
      </c>
      <c r="AC165" s="27">
        <f t="shared" si="40"/>
        <v>0</v>
      </c>
      <c r="AD165" s="27">
        <f t="shared" si="41"/>
        <v>0</v>
      </c>
      <c r="AE165" s="27">
        <f t="shared" si="42"/>
        <v>1190</v>
      </c>
      <c r="AF165" s="27">
        <f t="shared" si="43"/>
        <v>0</v>
      </c>
      <c r="AG165" s="27">
        <f t="shared" si="47"/>
        <v>1190</v>
      </c>
      <c r="AH165" s="29">
        <v>1</v>
      </c>
      <c r="AI165" s="32">
        <v>1190</v>
      </c>
      <c r="AJ165" s="30">
        <f t="shared" si="45"/>
        <v>1190</v>
      </c>
    </row>
    <row r="166" spans="1:36">
      <c r="A166" s="22" t="str">
        <f t="shared" si="32"/>
        <v/>
      </c>
      <c r="B166" s="23">
        <f t="shared" si="33"/>
        <v>0</v>
      </c>
      <c r="C166" s="24" t="str">
        <f t="shared" si="34"/>
        <v>1009996DVT2P1B00P</v>
      </c>
      <c r="D166" s="24" t="str">
        <f t="shared" si="35"/>
        <v>1009996DVT2P1B00P390</v>
      </c>
      <c r="E166" s="25">
        <v>1009996</v>
      </c>
      <c r="F166" s="25" t="s">
        <v>121</v>
      </c>
      <c r="G166" s="25" t="s">
        <v>151</v>
      </c>
      <c r="H166" s="25">
        <v>390</v>
      </c>
      <c r="I166" s="25" t="s">
        <v>27</v>
      </c>
      <c r="J166" s="24" t="s">
        <v>54</v>
      </c>
      <c r="K166" s="24" t="s">
        <v>55</v>
      </c>
      <c r="L166" s="24" t="s">
        <v>1229</v>
      </c>
      <c r="M166" s="24" t="s">
        <v>30</v>
      </c>
      <c r="N166" s="24" t="s">
        <v>123</v>
      </c>
      <c r="O166" s="25" t="s">
        <v>123</v>
      </c>
      <c r="P166" s="25" t="s">
        <v>143</v>
      </c>
      <c r="Q166" s="23" t="s">
        <v>33</v>
      </c>
      <c r="R166" s="26">
        <v>0</v>
      </c>
      <c r="S166" s="26">
        <v>1</v>
      </c>
      <c r="T166" s="26">
        <v>1</v>
      </c>
      <c r="U166" s="26">
        <v>1</v>
      </c>
      <c r="V166" s="26">
        <v>1</v>
      </c>
      <c r="W166" s="26">
        <v>1</v>
      </c>
      <c r="X166" s="26">
        <v>0</v>
      </c>
      <c r="Y166" s="26">
        <f t="shared" si="46"/>
        <v>5</v>
      </c>
      <c r="Z166" s="27">
        <f t="shared" si="37"/>
        <v>0</v>
      </c>
      <c r="AA166" s="27">
        <f t="shared" si="38"/>
        <v>1190</v>
      </c>
      <c r="AB166" s="27">
        <f t="shared" si="39"/>
        <v>1190</v>
      </c>
      <c r="AC166" s="27">
        <f t="shared" si="40"/>
        <v>1190</v>
      </c>
      <c r="AD166" s="27">
        <f t="shared" si="41"/>
        <v>1190</v>
      </c>
      <c r="AE166" s="27">
        <f t="shared" si="42"/>
        <v>1190</v>
      </c>
      <c r="AF166" s="27">
        <f t="shared" si="43"/>
        <v>0</v>
      </c>
      <c r="AG166" s="27">
        <f t="shared" si="47"/>
        <v>5950</v>
      </c>
      <c r="AH166" s="29">
        <v>5</v>
      </c>
      <c r="AI166" s="32">
        <v>1190</v>
      </c>
      <c r="AJ166" s="30">
        <f t="shared" si="45"/>
        <v>5950</v>
      </c>
    </row>
    <row r="167" spans="1:36">
      <c r="A167" s="22" t="str">
        <f t="shared" si="32"/>
        <v/>
      </c>
      <c r="B167" s="23">
        <f t="shared" si="33"/>
        <v>0</v>
      </c>
      <c r="C167" s="24" t="str">
        <f t="shared" si="34"/>
        <v>1009996DVT2P1B00P</v>
      </c>
      <c r="D167" s="24" t="str">
        <f t="shared" si="35"/>
        <v>1009996DVT2P1B00P400</v>
      </c>
      <c r="E167" s="25">
        <v>1009996</v>
      </c>
      <c r="F167" s="25" t="s">
        <v>121</v>
      </c>
      <c r="G167" s="25" t="s">
        <v>151</v>
      </c>
      <c r="H167" s="25">
        <v>400</v>
      </c>
      <c r="I167" s="25" t="s">
        <v>27</v>
      </c>
      <c r="J167" s="24" t="s">
        <v>54</v>
      </c>
      <c r="K167" s="24" t="s">
        <v>55</v>
      </c>
      <c r="L167" s="24" t="s">
        <v>1229</v>
      </c>
      <c r="M167" s="24" t="s">
        <v>30</v>
      </c>
      <c r="N167" s="24" t="s">
        <v>123</v>
      </c>
      <c r="O167" s="25" t="s">
        <v>123</v>
      </c>
      <c r="P167" s="25" t="s">
        <v>143</v>
      </c>
      <c r="Q167" s="23" t="s">
        <v>33</v>
      </c>
      <c r="R167" s="26">
        <v>0</v>
      </c>
      <c r="S167" s="26">
        <v>0</v>
      </c>
      <c r="T167" s="26">
        <v>0</v>
      </c>
      <c r="U167" s="26">
        <v>0</v>
      </c>
      <c r="V167" s="26">
        <v>0</v>
      </c>
      <c r="W167" s="26">
        <v>0</v>
      </c>
      <c r="X167" s="26">
        <v>0</v>
      </c>
      <c r="Y167" s="26">
        <f t="shared" si="46"/>
        <v>0</v>
      </c>
      <c r="Z167" s="27">
        <f t="shared" si="37"/>
        <v>0</v>
      </c>
      <c r="AA167" s="27">
        <f t="shared" si="38"/>
        <v>0</v>
      </c>
      <c r="AB167" s="27">
        <f t="shared" si="39"/>
        <v>0</v>
      </c>
      <c r="AC167" s="27">
        <f t="shared" si="40"/>
        <v>0</v>
      </c>
      <c r="AD167" s="27">
        <f t="shared" si="41"/>
        <v>0</v>
      </c>
      <c r="AE167" s="27">
        <f t="shared" si="42"/>
        <v>0</v>
      </c>
      <c r="AF167" s="27">
        <f t="shared" si="43"/>
        <v>0</v>
      </c>
      <c r="AG167" s="27">
        <f t="shared" si="47"/>
        <v>0</v>
      </c>
      <c r="AH167" s="29">
        <v>0</v>
      </c>
      <c r="AI167" s="32">
        <v>1190</v>
      </c>
      <c r="AJ167" s="30">
        <f t="shared" si="45"/>
        <v>0</v>
      </c>
    </row>
    <row r="168" spans="1:36">
      <c r="A168" s="22" t="str">
        <f t="shared" si="32"/>
        <v/>
      </c>
      <c r="B168" s="23">
        <f t="shared" si="33"/>
        <v>0</v>
      </c>
      <c r="C168" s="24" t="str">
        <f t="shared" si="34"/>
        <v>1009996DVT2P1B00P</v>
      </c>
      <c r="D168" s="24" t="str">
        <f t="shared" si="35"/>
        <v>1009996DVT2P1B00P410</v>
      </c>
      <c r="E168" s="25">
        <v>1009996</v>
      </c>
      <c r="F168" s="25" t="s">
        <v>121</v>
      </c>
      <c r="G168" s="25" t="s">
        <v>151</v>
      </c>
      <c r="H168" s="25">
        <v>410</v>
      </c>
      <c r="I168" s="25" t="s">
        <v>27</v>
      </c>
      <c r="J168" s="24" t="s">
        <v>54</v>
      </c>
      <c r="K168" s="24" t="s">
        <v>55</v>
      </c>
      <c r="L168" s="24" t="s">
        <v>1229</v>
      </c>
      <c r="M168" s="24" t="s">
        <v>30</v>
      </c>
      <c r="N168" s="24" t="s">
        <v>123</v>
      </c>
      <c r="O168" s="25" t="s">
        <v>123</v>
      </c>
      <c r="P168" s="25" t="s">
        <v>143</v>
      </c>
      <c r="Q168" s="23" t="s">
        <v>33</v>
      </c>
      <c r="R168" s="26">
        <v>0</v>
      </c>
      <c r="S168" s="26">
        <v>1</v>
      </c>
      <c r="T168" s="26">
        <v>0</v>
      </c>
      <c r="U168" s="26">
        <v>0</v>
      </c>
      <c r="V168" s="26">
        <v>0</v>
      </c>
      <c r="W168" s="26">
        <v>0</v>
      </c>
      <c r="X168" s="26">
        <v>0</v>
      </c>
      <c r="Y168" s="26">
        <f t="shared" si="46"/>
        <v>1</v>
      </c>
      <c r="Z168" s="27">
        <f t="shared" si="37"/>
        <v>0</v>
      </c>
      <c r="AA168" s="27">
        <f t="shared" si="38"/>
        <v>1190</v>
      </c>
      <c r="AB168" s="27">
        <f t="shared" si="39"/>
        <v>0</v>
      </c>
      <c r="AC168" s="27">
        <f t="shared" si="40"/>
        <v>0</v>
      </c>
      <c r="AD168" s="27">
        <f t="shared" si="41"/>
        <v>0</v>
      </c>
      <c r="AE168" s="27">
        <f t="shared" si="42"/>
        <v>0</v>
      </c>
      <c r="AF168" s="27">
        <f t="shared" si="43"/>
        <v>0</v>
      </c>
      <c r="AG168" s="27">
        <f t="shared" si="47"/>
        <v>1190</v>
      </c>
      <c r="AH168" s="29">
        <v>1</v>
      </c>
      <c r="AI168" s="32">
        <v>1190</v>
      </c>
      <c r="AJ168" s="30">
        <f t="shared" si="45"/>
        <v>1190</v>
      </c>
    </row>
    <row r="169" spans="1:36" ht="75.75" customHeight="1">
      <c r="A169" s="22" t="str">
        <f t="shared" si="32"/>
        <v>1009996_DVT2P_1W00P</v>
      </c>
      <c r="B169" s="23">
        <f t="shared" si="33"/>
        <v>1</v>
      </c>
      <c r="C169" s="24" t="str">
        <f t="shared" si="34"/>
        <v>1009996DVT2P1W00P</v>
      </c>
      <c r="D169" s="24" t="str">
        <f t="shared" si="35"/>
        <v>1009996DVT2P1W00P350</v>
      </c>
      <c r="E169" s="25">
        <v>1009996</v>
      </c>
      <c r="F169" s="25" t="s">
        <v>121</v>
      </c>
      <c r="G169" s="25" t="s">
        <v>152</v>
      </c>
      <c r="H169" s="25">
        <v>350</v>
      </c>
      <c r="I169" s="25" t="s">
        <v>27</v>
      </c>
      <c r="J169" s="24" t="s">
        <v>54</v>
      </c>
      <c r="K169" s="24" t="s">
        <v>55</v>
      </c>
      <c r="L169" s="24" t="s">
        <v>1229</v>
      </c>
      <c r="M169" s="24" t="s">
        <v>30</v>
      </c>
      <c r="N169" s="24" t="s">
        <v>123</v>
      </c>
      <c r="O169" s="25" t="s">
        <v>123</v>
      </c>
      <c r="P169" s="25" t="s">
        <v>143</v>
      </c>
      <c r="Q169" s="23" t="s">
        <v>33</v>
      </c>
      <c r="R169" s="26">
        <v>0</v>
      </c>
      <c r="S169" s="26">
        <v>1</v>
      </c>
      <c r="T169" s="26">
        <v>0</v>
      </c>
      <c r="U169" s="26">
        <v>0</v>
      </c>
      <c r="V169" s="26">
        <v>0</v>
      </c>
      <c r="W169" s="26">
        <v>0</v>
      </c>
      <c r="X169" s="26">
        <v>0</v>
      </c>
      <c r="Y169" s="26">
        <f t="shared" si="46"/>
        <v>1</v>
      </c>
      <c r="Z169" s="27">
        <f t="shared" si="37"/>
        <v>0</v>
      </c>
      <c r="AA169" s="27">
        <f t="shared" si="38"/>
        <v>1190</v>
      </c>
      <c r="AB169" s="27">
        <f t="shared" si="39"/>
        <v>0</v>
      </c>
      <c r="AC169" s="27">
        <f t="shared" si="40"/>
        <v>0</v>
      </c>
      <c r="AD169" s="27">
        <f t="shared" si="41"/>
        <v>0</v>
      </c>
      <c r="AE169" s="27">
        <f t="shared" si="42"/>
        <v>0</v>
      </c>
      <c r="AF169" s="27">
        <f t="shared" si="43"/>
        <v>0</v>
      </c>
      <c r="AG169" s="27">
        <f t="shared" si="47"/>
        <v>1190</v>
      </c>
      <c r="AH169" s="29">
        <v>1</v>
      </c>
      <c r="AI169" s="32">
        <v>1190</v>
      </c>
      <c r="AJ169" s="30">
        <f t="shared" si="45"/>
        <v>1190</v>
      </c>
    </row>
    <row r="170" spans="1:36">
      <c r="A170" s="22" t="str">
        <f t="shared" si="32"/>
        <v/>
      </c>
      <c r="B170" s="23">
        <f t="shared" si="33"/>
        <v>0</v>
      </c>
      <c r="C170" s="24" t="str">
        <f t="shared" si="34"/>
        <v>1009996DVT2P1W00P</v>
      </c>
      <c r="D170" s="24" t="str">
        <f t="shared" si="35"/>
        <v>1009996DVT2P1W00P360</v>
      </c>
      <c r="E170" s="25">
        <v>1009996</v>
      </c>
      <c r="F170" s="25" t="s">
        <v>121</v>
      </c>
      <c r="G170" s="25" t="s">
        <v>152</v>
      </c>
      <c r="H170" s="25">
        <v>360</v>
      </c>
      <c r="I170" s="25" t="s">
        <v>27</v>
      </c>
      <c r="J170" s="24" t="s">
        <v>54</v>
      </c>
      <c r="K170" s="24" t="s">
        <v>55</v>
      </c>
      <c r="L170" s="24" t="s">
        <v>1229</v>
      </c>
      <c r="M170" s="24" t="s">
        <v>30</v>
      </c>
      <c r="N170" s="24" t="s">
        <v>123</v>
      </c>
      <c r="O170" s="25" t="s">
        <v>123</v>
      </c>
      <c r="P170" s="25" t="s">
        <v>143</v>
      </c>
      <c r="Q170" s="23" t="s">
        <v>33</v>
      </c>
      <c r="R170" s="26">
        <v>0</v>
      </c>
      <c r="S170" s="26">
        <v>1</v>
      </c>
      <c r="T170" s="26">
        <v>0</v>
      </c>
      <c r="U170" s="26">
        <v>1</v>
      </c>
      <c r="V170" s="26">
        <v>1</v>
      </c>
      <c r="W170" s="26">
        <v>1</v>
      </c>
      <c r="X170" s="26">
        <v>0</v>
      </c>
      <c r="Y170" s="26">
        <f t="shared" si="46"/>
        <v>4</v>
      </c>
      <c r="Z170" s="27">
        <f t="shared" si="37"/>
        <v>0</v>
      </c>
      <c r="AA170" s="27">
        <f t="shared" si="38"/>
        <v>1190</v>
      </c>
      <c r="AB170" s="27">
        <f t="shared" si="39"/>
        <v>0</v>
      </c>
      <c r="AC170" s="27">
        <f t="shared" si="40"/>
        <v>1190</v>
      </c>
      <c r="AD170" s="27">
        <f t="shared" si="41"/>
        <v>1190</v>
      </c>
      <c r="AE170" s="27">
        <f t="shared" si="42"/>
        <v>1190</v>
      </c>
      <c r="AF170" s="27">
        <f t="shared" si="43"/>
        <v>0</v>
      </c>
      <c r="AG170" s="27">
        <f t="shared" si="47"/>
        <v>4760</v>
      </c>
      <c r="AH170" s="29">
        <v>4</v>
      </c>
      <c r="AI170" s="32">
        <v>1190</v>
      </c>
      <c r="AJ170" s="30">
        <f t="shared" si="45"/>
        <v>4760</v>
      </c>
    </row>
    <row r="171" spans="1:36">
      <c r="A171" s="22" t="str">
        <f t="shared" si="32"/>
        <v/>
      </c>
      <c r="B171" s="23">
        <f t="shared" si="33"/>
        <v>0</v>
      </c>
      <c r="C171" s="24" t="str">
        <f t="shared" si="34"/>
        <v>1009996DVT2P1W00P</v>
      </c>
      <c r="D171" s="24" t="str">
        <f t="shared" si="35"/>
        <v>1009996DVT2P1W00P365</v>
      </c>
      <c r="E171" s="25">
        <v>1009996</v>
      </c>
      <c r="F171" s="25" t="s">
        <v>121</v>
      </c>
      <c r="G171" s="25" t="s">
        <v>152</v>
      </c>
      <c r="H171" s="25">
        <v>365</v>
      </c>
      <c r="I171" s="25" t="s">
        <v>27</v>
      </c>
      <c r="J171" s="24" t="s">
        <v>54</v>
      </c>
      <c r="K171" s="24" t="s">
        <v>55</v>
      </c>
      <c r="L171" s="24" t="s">
        <v>1229</v>
      </c>
      <c r="M171" s="24" t="s">
        <v>30</v>
      </c>
      <c r="N171" s="24" t="s">
        <v>123</v>
      </c>
      <c r="O171" s="25" t="s">
        <v>123</v>
      </c>
      <c r="P171" s="25" t="s">
        <v>143</v>
      </c>
      <c r="Q171" s="23" t="s">
        <v>33</v>
      </c>
      <c r="R171" s="26">
        <v>0</v>
      </c>
      <c r="S171" s="26">
        <v>0</v>
      </c>
      <c r="T171" s="26">
        <v>0</v>
      </c>
      <c r="U171" s="26">
        <v>0</v>
      </c>
      <c r="V171" s="26">
        <v>0</v>
      </c>
      <c r="W171" s="26">
        <v>0</v>
      </c>
      <c r="X171" s="26">
        <v>0</v>
      </c>
      <c r="Y171" s="26">
        <f t="shared" si="46"/>
        <v>0</v>
      </c>
      <c r="Z171" s="27">
        <f t="shared" si="37"/>
        <v>0</v>
      </c>
      <c r="AA171" s="27">
        <f t="shared" si="38"/>
        <v>0</v>
      </c>
      <c r="AB171" s="27">
        <f t="shared" si="39"/>
        <v>0</v>
      </c>
      <c r="AC171" s="27">
        <f t="shared" si="40"/>
        <v>0</v>
      </c>
      <c r="AD171" s="27">
        <f t="shared" si="41"/>
        <v>0</v>
      </c>
      <c r="AE171" s="27">
        <f t="shared" si="42"/>
        <v>0</v>
      </c>
      <c r="AF171" s="27">
        <f t="shared" si="43"/>
        <v>0</v>
      </c>
      <c r="AG171" s="27">
        <f t="shared" si="47"/>
        <v>0</v>
      </c>
      <c r="AH171" s="29">
        <v>0</v>
      </c>
      <c r="AI171" s="32">
        <v>1190</v>
      </c>
      <c r="AJ171" s="30">
        <f t="shared" si="45"/>
        <v>0</v>
      </c>
    </row>
    <row r="172" spans="1:36">
      <c r="A172" s="22" t="str">
        <f t="shared" si="32"/>
        <v/>
      </c>
      <c r="B172" s="23">
        <f t="shared" si="33"/>
        <v>0</v>
      </c>
      <c r="C172" s="24" t="str">
        <f t="shared" si="34"/>
        <v>1009996DVT2P1W00P</v>
      </c>
      <c r="D172" s="24" t="str">
        <f t="shared" si="35"/>
        <v>1009996DVT2P1W00P370</v>
      </c>
      <c r="E172" s="25">
        <v>1009996</v>
      </c>
      <c r="F172" s="25" t="s">
        <v>121</v>
      </c>
      <c r="G172" s="25" t="s">
        <v>152</v>
      </c>
      <c r="H172" s="25">
        <v>370</v>
      </c>
      <c r="I172" s="25" t="s">
        <v>27</v>
      </c>
      <c r="J172" s="24" t="s">
        <v>54</v>
      </c>
      <c r="K172" s="24" t="s">
        <v>55</v>
      </c>
      <c r="L172" s="24" t="s">
        <v>1229</v>
      </c>
      <c r="M172" s="24" t="s">
        <v>30</v>
      </c>
      <c r="N172" s="24" t="s">
        <v>123</v>
      </c>
      <c r="O172" s="25" t="s">
        <v>123</v>
      </c>
      <c r="P172" s="25" t="s">
        <v>143</v>
      </c>
      <c r="Q172" s="23" t="s">
        <v>33</v>
      </c>
      <c r="R172" s="26">
        <v>0</v>
      </c>
      <c r="S172" s="26">
        <v>1</v>
      </c>
      <c r="T172" s="26">
        <v>1</v>
      </c>
      <c r="U172" s="26">
        <v>1</v>
      </c>
      <c r="V172" s="26">
        <v>1</v>
      </c>
      <c r="W172" s="26">
        <v>1</v>
      </c>
      <c r="X172" s="26">
        <v>0</v>
      </c>
      <c r="Y172" s="26">
        <f t="shared" si="46"/>
        <v>5</v>
      </c>
      <c r="Z172" s="27">
        <f t="shared" si="37"/>
        <v>0</v>
      </c>
      <c r="AA172" s="27">
        <f t="shared" si="38"/>
        <v>1190</v>
      </c>
      <c r="AB172" s="27">
        <f t="shared" si="39"/>
        <v>1190</v>
      </c>
      <c r="AC172" s="27">
        <f t="shared" si="40"/>
        <v>1190</v>
      </c>
      <c r="AD172" s="27">
        <f t="shared" si="41"/>
        <v>1190</v>
      </c>
      <c r="AE172" s="27">
        <f t="shared" si="42"/>
        <v>1190</v>
      </c>
      <c r="AF172" s="27">
        <f t="shared" si="43"/>
        <v>0</v>
      </c>
      <c r="AG172" s="27">
        <f t="shared" si="47"/>
        <v>5950</v>
      </c>
      <c r="AH172" s="29">
        <v>5</v>
      </c>
      <c r="AI172" s="32">
        <v>1190</v>
      </c>
      <c r="AJ172" s="30">
        <f t="shared" si="45"/>
        <v>5950</v>
      </c>
    </row>
    <row r="173" spans="1:36">
      <c r="A173" s="22" t="str">
        <f t="shared" si="32"/>
        <v/>
      </c>
      <c r="B173" s="23">
        <f t="shared" si="33"/>
        <v>0</v>
      </c>
      <c r="C173" s="24" t="str">
        <f t="shared" si="34"/>
        <v>1009996DVT2P1W00P</v>
      </c>
      <c r="D173" s="24" t="str">
        <f t="shared" si="35"/>
        <v>1009996DVT2P1W00P375</v>
      </c>
      <c r="E173" s="25">
        <v>1009996</v>
      </c>
      <c r="F173" s="25" t="s">
        <v>121</v>
      </c>
      <c r="G173" s="25" t="s">
        <v>152</v>
      </c>
      <c r="H173" s="25">
        <v>375</v>
      </c>
      <c r="I173" s="25" t="s">
        <v>27</v>
      </c>
      <c r="J173" s="24" t="s">
        <v>54</v>
      </c>
      <c r="K173" s="24" t="s">
        <v>55</v>
      </c>
      <c r="L173" s="24" t="s">
        <v>1229</v>
      </c>
      <c r="M173" s="24" t="s">
        <v>30</v>
      </c>
      <c r="N173" s="24" t="s">
        <v>123</v>
      </c>
      <c r="O173" s="25" t="s">
        <v>123</v>
      </c>
      <c r="P173" s="25" t="s">
        <v>143</v>
      </c>
      <c r="Q173" s="23" t="s">
        <v>33</v>
      </c>
      <c r="R173" s="26">
        <v>0</v>
      </c>
      <c r="S173" s="26">
        <v>0</v>
      </c>
      <c r="T173" s="26">
        <v>0</v>
      </c>
      <c r="U173" s="26">
        <v>0</v>
      </c>
      <c r="V173" s="26">
        <v>1</v>
      </c>
      <c r="W173" s="26">
        <v>0</v>
      </c>
      <c r="X173" s="26">
        <v>0</v>
      </c>
      <c r="Y173" s="26">
        <f t="shared" si="46"/>
        <v>1</v>
      </c>
      <c r="Z173" s="27">
        <f t="shared" si="37"/>
        <v>0</v>
      </c>
      <c r="AA173" s="27">
        <f t="shared" si="38"/>
        <v>0</v>
      </c>
      <c r="AB173" s="27">
        <f t="shared" si="39"/>
        <v>0</v>
      </c>
      <c r="AC173" s="27">
        <f t="shared" si="40"/>
        <v>0</v>
      </c>
      <c r="AD173" s="27">
        <f t="shared" si="41"/>
        <v>1190</v>
      </c>
      <c r="AE173" s="27">
        <f t="shared" si="42"/>
        <v>0</v>
      </c>
      <c r="AF173" s="27">
        <f t="shared" si="43"/>
        <v>0</v>
      </c>
      <c r="AG173" s="27">
        <f t="shared" si="47"/>
        <v>1190</v>
      </c>
      <c r="AH173" s="29">
        <v>1</v>
      </c>
      <c r="AI173" s="32">
        <v>1190</v>
      </c>
      <c r="AJ173" s="30">
        <f t="shared" si="45"/>
        <v>1190</v>
      </c>
    </row>
    <row r="174" spans="1:36">
      <c r="A174" s="22" t="str">
        <f t="shared" si="32"/>
        <v/>
      </c>
      <c r="B174" s="23">
        <f t="shared" si="33"/>
        <v>0</v>
      </c>
      <c r="C174" s="24" t="str">
        <f t="shared" si="34"/>
        <v>1009996DVT2P1W00P</v>
      </c>
      <c r="D174" s="24" t="str">
        <f t="shared" si="35"/>
        <v>1009996DVT2P1W00P380</v>
      </c>
      <c r="E174" s="25">
        <v>1009996</v>
      </c>
      <c r="F174" s="25" t="s">
        <v>121</v>
      </c>
      <c r="G174" s="25" t="s">
        <v>152</v>
      </c>
      <c r="H174" s="25">
        <v>380</v>
      </c>
      <c r="I174" s="25" t="s">
        <v>27</v>
      </c>
      <c r="J174" s="24" t="s">
        <v>54</v>
      </c>
      <c r="K174" s="24" t="s">
        <v>55</v>
      </c>
      <c r="L174" s="24" t="s">
        <v>1229</v>
      </c>
      <c r="M174" s="24" t="s">
        <v>30</v>
      </c>
      <c r="N174" s="24" t="s">
        <v>123</v>
      </c>
      <c r="O174" s="25" t="s">
        <v>123</v>
      </c>
      <c r="P174" s="25" t="s">
        <v>143</v>
      </c>
      <c r="Q174" s="23" t="s">
        <v>33</v>
      </c>
      <c r="R174" s="26">
        <v>0</v>
      </c>
      <c r="S174" s="26">
        <v>2</v>
      </c>
      <c r="T174" s="26">
        <v>1</v>
      </c>
      <c r="U174" s="26">
        <v>2</v>
      </c>
      <c r="V174" s="26">
        <v>1</v>
      </c>
      <c r="W174" s="26">
        <v>1</v>
      </c>
      <c r="X174" s="26">
        <v>0</v>
      </c>
      <c r="Y174" s="26">
        <f t="shared" si="46"/>
        <v>7</v>
      </c>
      <c r="Z174" s="27">
        <f t="shared" si="37"/>
        <v>0</v>
      </c>
      <c r="AA174" s="27">
        <f t="shared" si="38"/>
        <v>2380</v>
      </c>
      <c r="AB174" s="27">
        <f t="shared" si="39"/>
        <v>1190</v>
      </c>
      <c r="AC174" s="27">
        <f t="shared" si="40"/>
        <v>2380</v>
      </c>
      <c r="AD174" s="27">
        <f t="shared" si="41"/>
        <v>1190</v>
      </c>
      <c r="AE174" s="27">
        <f t="shared" si="42"/>
        <v>1190</v>
      </c>
      <c r="AF174" s="27">
        <f t="shared" si="43"/>
        <v>0</v>
      </c>
      <c r="AG174" s="27">
        <f t="shared" si="47"/>
        <v>8330</v>
      </c>
      <c r="AH174" s="29">
        <v>7</v>
      </c>
      <c r="AI174" s="32">
        <v>1190</v>
      </c>
      <c r="AJ174" s="30">
        <f t="shared" si="45"/>
        <v>8330</v>
      </c>
    </row>
    <row r="175" spans="1:36">
      <c r="A175" s="22" t="str">
        <f t="shared" si="32"/>
        <v/>
      </c>
      <c r="B175" s="23">
        <f t="shared" si="33"/>
        <v>0</v>
      </c>
      <c r="C175" s="24" t="str">
        <f t="shared" si="34"/>
        <v>1009996DVT2P1W00P</v>
      </c>
      <c r="D175" s="24" t="str">
        <f t="shared" si="35"/>
        <v>1009996DVT2P1W00P385</v>
      </c>
      <c r="E175" s="25">
        <v>1009996</v>
      </c>
      <c r="F175" s="25" t="s">
        <v>121</v>
      </c>
      <c r="G175" s="25" t="s">
        <v>152</v>
      </c>
      <c r="H175" s="25">
        <v>385</v>
      </c>
      <c r="I175" s="25" t="s">
        <v>27</v>
      </c>
      <c r="J175" s="24" t="s">
        <v>54</v>
      </c>
      <c r="K175" s="24" t="s">
        <v>55</v>
      </c>
      <c r="L175" s="24" t="s">
        <v>1229</v>
      </c>
      <c r="M175" s="24" t="s">
        <v>30</v>
      </c>
      <c r="N175" s="24" t="s">
        <v>123</v>
      </c>
      <c r="O175" s="25" t="s">
        <v>123</v>
      </c>
      <c r="P175" s="25" t="s">
        <v>143</v>
      </c>
      <c r="Q175" s="23" t="s">
        <v>33</v>
      </c>
      <c r="R175" s="26">
        <v>0</v>
      </c>
      <c r="S175" s="26">
        <v>0</v>
      </c>
      <c r="T175" s="26">
        <v>0</v>
      </c>
      <c r="U175" s="26">
        <v>0</v>
      </c>
      <c r="V175" s="26">
        <v>0</v>
      </c>
      <c r="W175" s="26">
        <v>0</v>
      </c>
      <c r="X175" s="26">
        <v>0</v>
      </c>
      <c r="Y175" s="26">
        <f t="shared" si="46"/>
        <v>0</v>
      </c>
      <c r="Z175" s="27">
        <f t="shared" si="37"/>
        <v>0</v>
      </c>
      <c r="AA175" s="27">
        <f t="shared" si="38"/>
        <v>0</v>
      </c>
      <c r="AB175" s="27">
        <f t="shared" si="39"/>
        <v>0</v>
      </c>
      <c r="AC175" s="27">
        <f t="shared" si="40"/>
        <v>0</v>
      </c>
      <c r="AD175" s="27">
        <f t="shared" si="41"/>
        <v>0</v>
      </c>
      <c r="AE175" s="27">
        <f t="shared" si="42"/>
        <v>0</v>
      </c>
      <c r="AF175" s="27">
        <f t="shared" si="43"/>
        <v>0</v>
      </c>
      <c r="AG175" s="27">
        <f t="shared" si="47"/>
        <v>0</v>
      </c>
      <c r="AH175" s="29">
        <v>0</v>
      </c>
      <c r="AI175" s="32">
        <v>1190</v>
      </c>
      <c r="AJ175" s="30">
        <f t="shared" si="45"/>
        <v>0</v>
      </c>
    </row>
    <row r="176" spans="1:36">
      <c r="A176" s="22" t="str">
        <f t="shared" si="32"/>
        <v/>
      </c>
      <c r="B176" s="23">
        <f t="shared" si="33"/>
        <v>0</v>
      </c>
      <c r="C176" s="24" t="str">
        <f t="shared" si="34"/>
        <v>1009996DVT2P1W00P</v>
      </c>
      <c r="D176" s="24" t="str">
        <f t="shared" si="35"/>
        <v>1009996DVT2P1W00P390</v>
      </c>
      <c r="E176" s="25">
        <v>1009996</v>
      </c>
      <c r="F176" s="25" t="s">
        <v>121</v>
      </c>
      <c r="G176" s="25" t="s">
        <v>152</v>
      </c>
      <c r="H176" s="25">
        <v>390</v>
      </c>
      <c r="I176" s="25" t="s">
        <v>27</v>
      </c>
      <c r="J176" s="24" t="s">
        <v>54</v>
      </c>
      <c r="K176" s="24" t="s">
        <v>55</v>
      </c>
      <c r="L176" s="24" t="s">
        <v>1229</v>
      </c>
      <c r="M176" s="24" t="s">
        <v>30</v>
      </c>
      <c r="N176" s="24" t="s">
        <v>123</v>
      </c>
      <c r="O176" s="25" t="s">
        <v>123</v>
      </c>
      <c r="P176" s="25" t="s">
        <v>143</v>
      </c>
      <c r="Q176" s="23" t="s">
        <v>33</v>
      </c>
      <c r="R176" s="26">
        <v>0</v>
      </c>
      <c r="S176" s="26">
        <v>1</v>
      </c>
      <c r="T176" s="26">
        <v>0</v>
      </c>
      <c r="U176" s="26">
        <v>0</v>
      </c>
      <c r="V176" s="26">
        <v>0</v>
      </c>
      <c r="W176" s="26">
        <v>0</v>
      </c>
      <c r="X176" s="26">
        <v>0</v>
      </c>
      <c r="Y176" s="26">
        <f t="shared" si="46"/>
        <v>1</v>
      </c>
      <c r="Z176" s="27">
        <f t="shared" si="37"/>
        <v>0</v>
      </c>
      <c r="AA176" s="27">
        <f t="shared" si="38"/>
        <v>1190</v>
      </c>
      <c r="AB176" s="27">
        <f t="shared" si="39"/>
        <v>0</v>
      </c>
      <c r="AC176" s="27">
        <f t="shared" si="40"/>
        <v>0</v>
      </c>
      <c r="AD176" s="27">
        <f t="shared" si="41"/>
        <v>0</v>
      </c>
      <c r="AE176" s="27">
        <f t="shared" si="42"/>
        <v>0</v>
      </c>
      <c r="AF176" s="27">
        <f t="shared" si="43"/>
        <v>0</v>
      </c>
      <c r="AG176" s="27">
        <f t="shared" si="47"/>
        <v>1190</v>
      </c>
      <c r="AH176" s="29">
        <v>1</v>
      </c>
      <c r="AI176" s="32">
        <v>1190</v>
      </c>
      <c r="AJ176" s="30">
        <f t="shared" si="45"/>
        <v>1190</v>
      </c>
    </row>
    <row r="177" spans="1:36">
      <c r="A177" s="22" t="str">
        <f t="shared" si="32"/>
        <v/>
      </c>
      <c r="B177" s="23">
        <f t="shared" si="33"/>
        <v>0</v>
      </c>
      <c r="C177" s="24" t="str">
        <f t="shared" si="34"/>
        <v>1009996DVT2P1W00P</v>
      </c>
      <c r="D177" s="24" t="str">
        <f t="shared" si="35"/>
        <v>1009996DVT2P1W00P395</v>
      </c>
      <c r="E177" s="25">
        <v>1009996</v>
      </c>
      <c r="F177" s="25" t="s">
        <v>121</v>
      </c>
      <c r="G177" s="25" t="s">
        <v>152</v>
      </c>
      <c r="H177" s="25">
        <v>395</v>
      </c>
      <c r="I177" s="25" t="s">
        <v>27</v>
      </c>
      <c r="J177" s="24" t="s">
        <v>54</v>
      </c>
      <c r="K177" s="24" t="s">
        <v>55</v>
      </c>
      <c r="L177" s="24" t="s">
        <v>1229</v>
      </c>
      <c r="M177" s="24" t="s">
        <v>30</v>
      </c>
      <c r="N177" s="24" t="s">
        <v>123</v>
      </c>
      <c r="O177" s="25" t="s">
        <v>123</v>
      </c>
      <c r="P177" s="25" t="s">
        <v>143</v>
      </c>
      <c r="Q177" s="23" t="s">
        <v>33</v>
      </c>
      <c r="R177" s="26">
        <v>0</v>
      </c>
      <c r="S177" s="26">
        <v>0</v>
      </c>
      <c r="T177" s="26">
        <v>0</v>
      </c>
      <c r="U177" s="26">
        <v>0</v>
      </c>
      <c r="V177" s="26">
        <v>0</v>
      </c>
      <c r="W177" s="26">
        <v>0</v>
      </c>
      <c r="X177" s="26">
        <v>0</v>
      </c>
      <c r="Y177" s="26">
        <f t="shared" si="46"/>
        <v>0</v>
      </c>
      <c r="Z177" s="27">
        <f t="shared" si="37"/>
        <v>0</v>
      </c>
      <c r="AA177" s="27">
        <f t="shared" si="38"/>
        <v>0</v>
      </c>
      <c r="AB177" s="27">
        <f t="shared" si="39"/>
        <v>0</v>
      </c>
      <c r="AC177" s="27">
        <f t="shared" si="40"/>
        <v>0</v>
      </c>
      <c r="AD177" s="27">
        <f t="shared" si="41"/>
        <v>0</v>
      </c>
      <c r="AE177" s="27">
        <f t="shared" si="42"/>
        <v>0</v>
      </c>
      <c r="AF177" s="27">
        <f t="shared" si="43"/>
        <v>0</v>
      </c>
      <c r="AG177" s="27">
        <f t="shared" si="47"/>
        <v>0</v>
      </c>
      <c r="AH177" s="29">
        <v>0</v>
      </c>
      <c r="AI177" s="32">
        <v>1190</v>
      </c>
      <c r="AJ177" s="30">
        <f t="shared" si="45"/>
        <v>0</v>
      </c>
    </row>
    <row r="178" spans="1:36">
      <c r="A178" s="22" t="str">
        <f t="shared" si="32"/>
        <v/>
      </c>
      <c r="B178" s="23">
        <f t="shared" si="33"/>
        <v>0</v>
      </c>
      <c r="C178" s="24" t="str">
        <f t="shared" si="34"/>
        <v>1009996DVT2P1W00P</v>
      </c>
      <c r="D178" s="24" t="str">
        <f t="shared" si="35"/>
        <v>1009996DVT2P1W00P400</v>
      </c>
      <c r="E178" s="25">
        <v>1009996</v>
      </c>
      <c r="F178" s="25" t="s">
        <v>121</v>
      </c>
      <c r="G178" s="25" t="s">
        <v>152</v>
      </c>
      <c r="H178" s="25">
        <v>400</v>
      </c>
      <c r="I178" s="25" t="s">
        <v>27</v>
      </c>
      <c r="J178" s="24" t="s">
        <v>54</v>
      </c>
      <c r="K178" s="24" t="s">
        <v>55</v>
      </c>
      <c r="L178" s="24" t="s">
        <v>1229</v>
      </c>
      <c r="M178" s="24" t="s">
        <v>30</v>
      </c>
      <c r="N178" s="24" t="s">
        <v>123</v>
      </c>
      <c r="O178" s="25" t="s">
        <v>123</v>
      </c>
      <c r="P178" s="25" t="s">
        <v>143</v>
      </c>
      <c r="Q178" s="23" t="s">
        <v>33</v>
      </c>
      <c r="R178" s="26">
        <v>0</v>
      </c>
      <c r="S178" s="26">
        <v>0</v>
      </c>
      <c r="T178" s="26">
        <v>1</v>
      </c>
      <c r="U178" s="26">
        <v>0</v>
      </c>
      <c r="V178" s="26">
        <v>0</v>
      </c>
      <c r="W178" s="26">
        <v>1</v>
      </c>
      <c r="X178" s="26">
        <v>0</v>
      </c>
      <c r="Y178" s="26">
        <f t="shared" si="46"/>
        <v>2</v>
      </c>
      <c r="Z178" s="27">
        <f t="shared" si="37"/>
        <v>0</v>
      </c>
      <c r="AA178" s="27">
        <f t="shared" si="38"/>
        <v>0</v>
      </c>
      <c r="AB178" s="27">
        <f t="shared" si="39"/>
        <v>1190</v>
      </c>
      <c r="AC178" s="27">
        <f t="shared" si="40"/>
        <v>0</v>
      </c>
      <c r="AD178" s="27">
        <f t="shared" si="41"/>
        <v>0</v>
      </c>
      <c r="AE178" s="27">
        <f t="shared" si="42"/>
        <v>1190</v>
      </c>
      <c r="AF178" s="27">
        <f t="shared" si="43"/>
        <v>0</v>
      </c>
      <c r="AG178" s="27">
        <f t="shared" si="47"/>
        <v>2380</v>
      </c>
      <c r="AH178" s="29">
        <v>2</v>
      </c>
      <c r="AI178" s="32">
        <v>1190</v>
      </c>
      <c r="AJ178" s="30">
        <f t="shared" si="45"/>
        <v>2380</v>
      </c>
    </row>
    <row r="179" spans="1:36">
      <c r="A179" s="22" t="str">
        <f t="shared" si="32"/>
        <v/>
      </c>
      <c r="B179" s="23">
        <f t="shared" si="33"/>
        <v>0</v>
      </c>
      <c r="C179" s="24" t="str">
        <f t="shared" si="34"/>
        <v>1009996DVT2P1W00P</v>
      </c>
      <c r="D179" s="24" t="str">
        <f t="shared" si="35"/>
        <v>1009996DVT2P1W00P410</v>
      </c>
      <c r="E179" s="25">
        <v>1009996</v>
      </c>
      <c r="F179" s="25" t="s">
        <v>121</v>
      </c>
      <c r="G179" s="25" t="s">
        <v>152</v>
      </c>
      <c r="H179" s="25">
        <v>410</v>
      </c>
      <c r="I179" s="25" t="s">
        <v>27</v>
      </c>
      <c r="J179" s="24" t="s">
        <v>54</v>
      </c>
      <c r="K179" s="24" t="s">
        <v>55</v>
      </c>
      <c r="L179" s="24" t="s">
        <v>1229</v>
      </c>
      <c r="M179" s="24" t="s">
        <v>30</v>
      </c>
      <c r="N179" s="24" t="s">
        <v>123</v>
      </c>
      <c r="O179" s="25" t="s">
        <v>123</v>
      </c>
      <c r="P179" s="25" t="s">
        <v>143</v>
      </c>
      <c r="Q179" s="23" t="s">
        <v>33</v>
      </c>
      <c r="R179" s="26">
        <v>0</v>
      </c>
      <c r="S179" s="26">
        <v>0</v>
      </c>
      <c r="T179" s="26">
        <v>1</v>
      </c>
      <c r="U179" s="26">
        <v>0</v>
      </c>
      <c r="V179" s="26">
        <v>1</v>
      </c>
      <c r="W179" s="26">
        <v>1</v>
      </c>
      <c r="X179" s="26">
        <v>0</v>
      </c>
      <c r="Y179" s="26">
        <f t="shared" si="46"/>
        <v>3</v>
      </c>
      <c r="Z179" s="27">
        <f t="shared" si="37"/>
        <v>0</v>
      </c>
      <c r="AA179" s="27">
        <f t="shared" si="38"/>
        <v>0</v>
      </c>
      <c r="AB179" s="27">
        <f t="shared" si="39"/>
        <v>1190</v>
      </c>
      <c r="AC179" s="27">
        <f t="shared" si="40"/>
        <v>0</v>
      </c>
      <c r="AD179" s="27">
        <f t="shared" si="41"/>
        <v>1190</v>
      </c>
      <c r="AE179" s="27">
        <f t="shared" si="42"/>
        <v>1190</v>
      </c>
      <c r="AF179" s="27">
        <f t="shared" si="43"/>
        <v>0</v>
      </c>
      <c r="AG179" s="27">
        <f t="shared" si="47"/>
        <v>3570</v>
      </c>
      <c r="AH179" s="29">
        <v>3</v>
      </c>
      <c r="AI179" s="32">
        <v>1190</v>
      </c>
      <c r="AJ179" s="30">
        <f t="shared" si="45"/>
        <v>3570</v>
      </c>
    </row>
    <row r="180" spans="1:36">
      <c r="A180" s="22" t="str">
        <f t="shared" si="32"/>
        <v>1011676_1A08596_1B00V</v>
      </c>
      <c r="B180" s="23">
        <f t="shared" si="33"/>
        <v>1</v>
      </c>
      <c r="C180" s="24" t="str">
        <f t="shared" si="34"/>
        <v>10116761A085961B00V</v>
      </c>
      <c r="D180" s="24" t="str">
        <f t="shared" si="35"/>
        <v>10116761A085961B00V360</v>
      </c>
      <c r="E180" s="25">
        <v>1011676</v>
      </c>
      <c r="F180" s="25" t="s">
        <v>153</v>
      </c>
      <c r="G180" s="25" t="s">
        <v>122</v>
      </c>
      <c r="H180" s="25">
        <v>360</v>
      </c>
      <c r="I180" s="25" t="s">
        <v>27</v>
      </c>
      <c r="J180" s="24" t="s">
        <v>54</v>
      </c>
      <c r="K180" s="24" t="s">
        <v>55</v>
      </c>
      <c r="L180" s="24" t="s">
        <v>1229</v>
      </c>
      <c r="M180" s="24" t="s">
        <v>30</v>
      </c>
      <c r="N180" s="24" t="s">
        <v>123</v>
      </c>
      <c r="O180" s="25" t="s">
        <v>123</v>
      </c>
      <c r="P180" s="25" t="s">
        <v>143</v>
      </c>
      <c r="Q180" s="23" t="s">
        <v>33</v>
      </c>
      <c r="R180" s="26">
        <v>0</v>
      </c>
      <c r="S180" s="26">
        <v>0</v>
      </c>
      <c r="T180" s="26">
        <v>0</v>
      </c>
      <c r="U180" s="26">
        <v>0</v>
      </c>
      <c r="V180" s="26">
        <v>0</v>
      </c>
      <c r="W180" s="26">
        <v>0</v>
      </c>
      <c r="X180" s="26">
        <v>0</v>
      </c>
      <c r="Y180" s="26">
        <f t="shared" ref="Y180:Y204" si="48">SUM(R180:X180)</f>
        <v>0</v>
      </c>
      <c r="Z180" s="27">
        <f t="shared" si="37"/>
        <v>0</v>
      </c>
      <c r="AA180" s="27">
        <f t="shared" si="38"/>
        <v>0</v>
      </c>
      <c r="AB180" s="27">
        <f t="shared" si="39"/>
        <v>0</v>
      </c>
      <c r="AC180" s="27">
        <f t="shared" si="40"/>
        <v>0</v>
      </c>
      <c r="AD180" s="27">
        <f t="shared" si="41"/>
        <v>0</v>
      </c>
      <c r="AE180" s="27">
        <f t="shared" si="42"/>
        <v>0</v>
      </c>
      <c r="AF180" s="27">
        <f t="shared" si="43"/>
        <v>0</v>
      </c>
      <c r="AG180" s="27">
        <f t="shared" ref="AG180:AG204" si="49">SUM(Z180:AF180)</f>
        <v>0</v>
      </c>
      <c r="AH180" s="29">
        <v>0</v>
      </c>
      <c r="AI180" s="32">
        <v>1290</v>
      </c>
      <c r="AJ180" s="30">
        <f t="shared" si="45"/>
        <v>0</v>
      </c>
    </row>
    <row r="181" spans="1:36">
      <c r="A181" s="22" t="str">
        <f t="shared" si="32"/>
        <v/>
      </c>
      <c r="B181" s="23">
        <f t="shared" si="33"/>
        <v>0</v>
      </c>
      <c r="C181" s="24" t="str">
        <f t="shared" si="34"/>
        <v>10116761A085961B00V</v>
      </c>
      <c r="D181" s="24" t="str">
        <f t="shared" si="35"/>
        <v>10116761A085961B00V370</v>
      </c>
      <c r="E181" s="25">
        <v>1011676</v>
      </c>
      <c r="F181" s="25" t="s">
        <v>153</v>
      </c>
      <c r="G181" s="25" t="s">
        <v>122</v>
      </c>
      <c r="H181" s="25">
        <v>370</v>
      </c>
      <c r="I181" s="25" t="s">
        <v>27</v>
      </c>
      <c r="J181" s="24" t="s">
        <v>54</v>
      </c>
      <c r="K181" s="24" t="s">
        <v>55</v>
      </c>
      <c r="L181" s="24" t="s">
        <v>1229</v>
      </c>
      <c r="M181" s="24" t="s">
        <v>30</v>
      </c>
      <c r="N181" s="24" t="s">
        <v>123</v>
      </c>
      <c r="O181" s="25" t="s">
        <v>123</v>
      </c>
      <c r="P181" s="25" t="s">
        <v>143</v>
      </c>
      <c r="Q181" s="23" t="s">
        <v>33</v>
      </c>
      <c r="R181" s="26">
        <v>0</v>
      </c>
      <c r="S181" s="26">
        <v>1</v>
      </c>
      <c r="T181" s="26">
        <v>0</v>
      </c>
      <c r="U181" s="26">
        <v>0</v>
      </c>
      <c r="V181" s="26">
        <v>0</v>
      </c>
      <c r="W181" s="26">
        <v>0</v>
      </c>
      <c r="X181" s="26">
        <v>0</v>
      </c>
      <c r="Y181" s="26">
        <f t="shared" si="48"/>
        <v>1</v>
      </c>
      <c r="Z181" s="27">
        <f t="shared" si="37"/>
        <v>0</v>
      </c>
      <c r="AA181" s="27">
        <f t="shared" si="38"/>
        <v>1290</v>
      </c>
      <c r="AB181" s="27">
        <f t="shared" si="39"/>
        <v>0</v>
      </c>
      <c r="AC181" s="27">
        <f t="shared" si="40"/>
        <v>0</v>
      </c>
      <c r="AD181" s="27">
        <f t="shared" si="41"/>
        <v>0</v>
      </c>
      <c r="AE181" s="27">
        <f t="shared" si="42"/>
        <v>0</v>
      </c>
      <c r="AF181" s="27">
        <f t="shared" si="43"/>
        <v>0</v>
      </c>
      <c r="AG181" s="27">
        <f t="shared" si="49"/>
        <v>1290</v>
      </c>
      <c r="AH181" s="29">
        <v>1</v>
      </c>
      <c r="AI181" s="32">
        <v>1290</v>
      </c>
      <c r="AJ181" s="30">
        <f t="shared" si="45"/>
        <v>1290</v>
      </c>
    </row>
    <row r="182" spans="1:36">
      <c r="A182" s="22" t="str">
        <f t="shared" si="32"/>
        <v/>
      </c>
      <c r="B182" s="23">
        <f t="shared" si="33"/>
        <v>0</v>
      </c>
      <c r="C182" s="24" t="str">
        <f t="shared" si="34"/>
        <v>10116761A085961B00V</v>
      </c>
      <c r="D182" s="24" t="str">
        <f t="shared" si="35"/>
        <v>10116761A085961B00V375</v>
      </c>
      <c r="E182" s="25">
        <v>1011676</v>
      </c>
      <c r="F182" s="25" t="s">
        <v>153</v>
      </c>
      <c r="G182" s="25" t="s">
        <v>122</v>
      </c>
      <c r="H182" s="25">
        <v>375</v>
      </c>
      <c r="I182" s="25" t="s">
        <v>27</v>
      </c>
      <c r="J182" s="24" t="s">
        <v>54</v>
      </c>
      <c r="K182" s="24" t="s">
        <v>55</v>
      </c>
      <c r="L182" s="24" t="s">
        <v>1229</v>
      </c>
      <c r="M182" s="24" t="s">
        <v>30</v>
      </c>
      <c r="N182" s="24" t="s">
        <v>123</v>
      </c>
      <c r="O182" s="25" t="s">
        <v>123</v>
      </c>
      <c r="P182" s="25" t="s">
        <v>143</v>
      </c>
      <c r="Q182" s="23" t="s">
        <v>33</v>
      </c>
      <c r="R182" s="26">
        <v>0</v>
      </c>
      <c r="S182" s="26">
        <v>1</v>
      </c>
      <c r="T182" s="26">
        <v>0</v>
      </c>
      <c r="U182" s="26">
        <v>0</v>
      </c>
      <c r="V182" s="26">
        <v>0</v>
      </c>
      <c r="W182" s="26">
        <v>0</v>
      </c>
      <c r="X182" s="26">
        <v>0</v>
      </c>
      <c r="Y182" s="26">
        <f t="shared" si="48"/>
        <v>1</v>
      </c>
      <c r="Z182" s="27">
        <f t="shared" si="37"/>
        <v>0</v>
      </c>
      <c r="AA182" s="27">
        <f t="shared" si="38"/>
        <v>1290</v>
      </c>
      <c r="AB182" s="27">
        <f t="shared" si="39"/>
        <v>0</v>
      </c>
      <c r="AC182" s="27">
        <f t="shared" si="40"/>
        <v>0</v>
      </c>
      <c r="AD182" s="27">
        <f t="shared" si="41"/>
        <v>0</v>
      </c>
      <c r="AE182" s="27">
        <f t="shared" si="42"/>
        <v>0</v>
      </c>
      <c r="AF182" s="27">
        <f t="shared" si="43"/>
        <v>0</v>
      </c>
      <c r="AG182" s="27">
        <f t="shared" si="49"/>
        <v>1290</v>
      </c>
      <c r="AH182" s="29">
        <v>1</v>
      </c>
      <c r="AI182" s="32">
        <v>1290</v>
      </c>
      <c r="AJ182" s="30">
        <f t="shared" si="45"/>
        <v>1290</v>
      </c>
    </row>
    <row r="183" spans="1:36">
      <c r="A183" s="22" t="str">
        <f t="shared" si="32"/>
        <v/>
      </c>
      <c r="B183" s="23">
        <f t="shared" si="33"/>
        <v>0</v>
      </c>
      <c r="C183" s="24" t="str">
        <f t="shared" si="34"/>
        <v>10116761A085961B00V</v>
      </c>
      <c r="D183" s="24" t="str">
        <f t="shared" si="35"/>
        <v>10116761A085961B00V380</v>
      </c>
      <c r="E183" s="25">
        <v>1011676</v>
      </c>
      <c r="F183" s="25" t="s">
        <v>153</v>
      </c>
      <c r="G183" s="25" t="s">
        <v>122</v>
      </c>
      <c r="H183" s="25">
        <v>380</v>
      </c>
      <c r="I183" s="25" t="s">
        <v>27</v>
      </c>
      <c r="J183" s="24" t="s">
        <v>54</v>
      </c>
      <c r="K183" s="24" t="s">
        <v>55</v>
      </c>
      <c r="L183" s="24" t="s">
        <v>1229</v>
      </c>
      <c r="M183" s="24" t="s">
        <v>30</v>
      </c>
      <c r="N183" s="24" t="s">
        <v>123</v>
      </c>
      <c r="O183" s="25" t="s">
        <v>123</v>
      </c>
      <c r="P183" s="25" t="s">
        <v>143</v>
      </c>
      <c r="Q183" s="23" t="s">
        <v>33</v>
      </c>
      <c r="R183" s="26">
        <v>0</v>
      </c>
      <c r="S183" s="26">
        <v>0</v>
      </c>
      <c r="T183" s="26">
        <v>0</v>
      </c>
      <c r="U183" s="26">
        <v>0</v>
      </c>
      <c r="V183" s="26">
        <v>0</v>
      </c>
      <c r="W183" s="26">
        <v>0</v>
      </c>
      <c r="X183" s="26">
        <v>0</v>
      </c>
      <c r="Y183" s="26">
        <f t="shared" si="48"/>
        <v>0</v>
      </c>
      <c r="Z183" s="27">
        <f t="shared" si="37"/>
        <v>0</v>
      </c>
      <c r="AA183" s="27">
        <f t="shared" si="38"/>
        <v>0</v>
      </c>
      <c r="AB183" s="27">
        <f t="shared" si="39"/>
        <v>0</v>
      </c>
      <c r="AC183" s="27">
        <f t="shared" si="40"/>
        <v>0</v>
      </c>
      <c r="AD183" s="27">
        <f t="shared" si="41"/>
        <v>0</v>
      </c>
      <c r="AE183" s="27">
        <f t="shared" si="42"/>
        <v>0</v>
      </c>
      <c r="AF183" s="27">
        <f t="shared" si="43"/>
        <v>0</v>
      </c>
      <c r="AG183" s="27">
        <f t="shared" si="49"/>
        <v>0</v>
      </c>
      <c r="AH183" s="29">
        <v>0</v>
      </c>
      <c r="AI183" s="32">
        <v>1290</v>
      </c>
      <c r="AJ183" s="30">
        <f t="shared" si="45"/>
        <v>0</v>
      </c>
    </row>
    <row r="184" spans="1:36" ht="75.75" customHeight="1">
      <c r="A184" s="22" t="str">
        <f t="shared" si="32"/>
        <v>1012134_1A00619_1PP4V</v>
      </c>
      <c r="B184" s="23">
        <f t="shared" si="33"/>
        <v>1</v>
      </c>
      <c r="C184" s="24" t="str">
        <f t="shared" si="34"/>
        <v>10121341A006191PP4V</v>
      </c>
      <c r="D184" s="24" t="str">
        <f t="shared" si="35"/>
        <v>10121341A006191PP4V350</v>
      </c>
      <c r="E184" s="25">
        <v>1012134</v>
      </c>
      <c r="F184" s="25" t="s">
        <v>132</v>
      </c>
      <c r="G184" s="25" t="s">
        <v>154</v>
      </c>
      <c r="H184" s="25">
        <v>350</v>
      </c>
      <c r="I184" s="25" t="s">
        <v>27</v>
      </c>
      <c r="J184" s="24" t="s">
        <v>54</v>
      </c>
      <c r="K184" s="24" t="s">
        <v>55</v>
      </c>
      <c r="L184" s="24" t="s">
        <v>1229</v>
      </c>
      <c r="M184" s="24" t="s">
        <v>30</v>
      </c>
      <c r="N184" s="24" t="s">
        <v>123</v>
      </c>
      <c r="O184" s="25" t="s">
        <v>123</v>
      </c>
      <c r="P184" s="25" t="s">
        <v>143</v>
      </c>
      <c r="Q184" s="23" t="s">
        <v>33</v>
      </c>
      <c r="R184" s="26">
        <v>0</v>
      </c>
      <c r="S184" s="26">
        <v>1</v>
      </c>
      <c r="T184" s="26">
        <v>0</v>
      </c>
      <c r="U184" s="26">
        <v>0</v>
      </c>
      <c r="V184" s="26">
        <v>1</v>
      </c>
      <c r="W184" s="26">
        <v>1</v>
      </c>
      <c r="X184" s="26">
        <v>0</v>
      </c>
      <c r="Y184" s="26">
        <f t="shared" si="48"/>
        <v>3</v>
      </c>
      <c r="Z184" s="27">
        <f t="shared" si="37"/>
        <v>0</v>
      </c>
      <c r="AA184" s="27">
        <f t="shared" si="38"/>
        <v>870</v>
      </c>
      <c r="AB184" s="27">
        <f t="shared" si="39"/>
        <v>0</v>
      </c>
      <c r="AC184" s="27">
        <f t="shared" si="40"/>
        <v>0</v>
      </c>
      <c r="AD184" s="27">
        <f t="shared" si="41"/>
        <v>870</v>
      </c>
      <c r="AE184" s="27">
        <f t="shared" si="42"/>
        <v>870</v>
      </c>
      <c r="AF184" s="27">
        <f t="shared" si="43"/>
        <v>0</v>
      </c>
      <c r="AG184" s="27">
        <f t="shared" si="49"/>
        <v>2610</v>
      </c>
      <c r="AH184" s="29">
        <v>3</v>
      </c>
      <c r="AI184" s="32">
        <v>870</v>
      </c>
      <c r="AJ184" s="30">
        <f t="shared" si="45"/>
        <v>2610</v>
      </c>
    </row>
    <row r="185" spans="1:36">
      <c r="A185" s="22" t="str">
        <f t="shared" si="32"/>
        <v/>
      </c>
      <c r="B185" s="23">
        <f t="shared" si="33"/>
        <v>0</v>
      </c>
      <c r="C185" s="24" t="str">
        <f t="shared" si="34"/>
        <v>10121341A006191PP4V</v>
      </c>
      <c r="D185" s="24" t="str">
        <f t="shared" si="35"/>
        <v>10121341A006191PP4V360</v>
      </c>
      <c r="E185" s="25">
        <v>1012134</v>
      </c>
      <c r="F185" s="25" t="s">
        <v>132</v>
      </c>
      <c r="G185" s="25" t="s">
        <v>154</v>
      </c>
      <c r="H185" s="25">
        <v>360</v>
      </c>
      <c r="I185" s="25" t="s">
        <v>27</v>
      </c>
      <c r="J185" s="24" t="s">
        <v>54</v>
      </c>
      <c r="K185" s="24" t="s">
        <v>55</v>
      </c>
      <c r="L185" s="24" t="s">
        <v>1229</v>
      </c>
      <c r="M185" s="24" t="s">
        <v>30</v>
      </c>
      <c r="N185" s="24" t="s">
        <v>123</v>
      </c>
      <c r="O185" s="25" t="s">
        <v>123</v>
      </c>
      <c r="P185" s="25" t="s">
        <v>143</v>
      </c>
      <c r="Q185" s="23" t="s">
        <v>33</v>
      </c>
      <c r="R185" s="26">
        <v>0</v>
      </c>
      <c r="S185" s="26">
        <v>2</v>
      </c>
      <c r="T185" s="26">
        <v>2</v>
      </c>
      <c r="U185" s="26">
        <v>1</v>
      </c>
      <c r="V185" s="26">
        <v>1</v>
      </c>
      <c r="W185" s="26">
        <v>2</v>
      </c>
      <c r="X185" s="26">
        <v>0</v>
      </c>
      <c r="Y185" s="26">
        <f t="shared" si="48"/>
        <v>8</v>
      </c>
      <c r="Z185" s="27">
        <f t="shared" si="37"/>
        <v>0</v>
      </c>
      <c r="AA185" s="27">
        <f t="shared" si="38"/>
        <v>1740</v>
      </c>
      <c r="AB185" s="27">
        <f t="shared" si="39"/>
        <v>1740</v>
      </c>
      <c r="AC185" s="27">
        <f t="shared" si="40"/>
        <v>870</v>
      </c>
      <c r="AD185" s="27">
        <f t="shared" si="41"/>
        <v>870</v>
      </c>
      <c r="AE185" s="27">
        <f t="shared" si="42"/>
        <v>1740</v>
      </c>
      <c r="AF185" s="27">
        <f t="shared" si="43"/>
        <v>0</v>
      </c>
      <c r="AG185" s="27">
        <f t="shared" si="49"/>
        <v>6960</v>
      </c>
      <c r="AH185" s="29">
        <v>8</v>
      </c>
      <c r="AI185" s="32">
        <v>870</v>
      </c>
      <c r="AJ185" s="30">
        <f t="shared" si="45"/>
        <v>6960</v>
      </c>
    </row>
    <row r="186" spans="1:36">
      <c r="A186" s="22" t="str">
        <f t="shared" si="32"/>
        <v/>
      </c>
      <c r="B186" s="23">
        <f t="shared" si="33"/>
        <v>0</v>
      </c>
      <c r="C186" s="24" t="str">
        <f t="shared" si="34"/>
        <v>10121341A006191PP4V</v>
      </c>
      <c r="D186" s="24" t="str">
        <f t="shared" si="35"/>
        <v>10121341A006191PP4V370</v>
      </c>
      <c r="E186" s="25">
        <v>1012134</v>
      </c>
      <c r="F186" s="25" t="s">
        <v>132</v>
      </c>
      <c r="G186" s="25" t="s">
        <v>154</v>
      </c>
      <c r="H186" s="25">
        <v>370</v>
      </c>
      <c r="I186" s="25" t="s">
        <v>27</v>
      </c>
      <c r="J186" s="24" t="s">
        <v>54</v>
      </c>
      <c r="K186" s="24" t="s">
        <v>55</v>
      </c>
      <c r="L186" s="24" t="s">
        <v>1229</v>
      </c>
      <c r="M186" s="24" t="s">
        <v>30</v>
      </c>
      <c r="N186" s="24" t="s">
        <v>123</v>
      </c>
      <c r="O186" s="25" t="s">
        <v>123</v>
      </c>
      <c r="P186" s="25" t="s">
        <v>143</v>
      </c>
      <c r="Q186" s="23" t="s">
        <v>33</v>
      </c>
      <c r="R186" s="26">
        <v>0</v>
      </c>
      <c r="S186" s="26">
        <v>1</v>
      </c>
      <c r="T186" s="26">
        <v>0</v>
      </c>
      <c r="U186" s="26">
        <v>0</v>
      </c>
      <c r="V186" s="26">
        <v>1</v>
      </c>
      <c r="W186" s="26">
        <v>4</v>
      </c>
      <c r="X186" s="26">
        <v>0</v>
      </c>
      <c r="Y186" s="26">
        <f t="shared" si="48"/>
        <v>6</v>
      </c>
      <c r="Z186" s="27">
        <f t="shared" si="37"/>
        <v>0</v>
      </c>
      <c r="AA186" s="27">
        <f t="shared" si="38"/>
        <v>870</v>
      </c>
      <c r="AB186" s="27">
        <f t="shared" si="39"/>
        <v>0</v>
      </c>
      <c r="AC186" s="27">
        <f t="shared" si="40"/>
        <v>0</v>
      </c>
      <c r="AD186" s="27">
        <f t="shared" si="41"/>
        <v>870</v>
      </c>
      <c r="AE186" s="27">
        <f t="shared" si="42"/>
        <v>3480</v>
      </c>
      <c r="AF186" s="27">
        <f t="shared" si="43"/>
        <v>0</v>
      </c>
      <c r="AG186" s="27">
        <f t="shared" si="49"/>
        <v>5220</v>
      </c>
      <c r="AH186" s="29">
        <v>6</v>
      </c>
      <c r="AI186" s="32">
        <v>870</v>
      </c>
      <c r="AJ186" s="30">
        <f t="shared" si="45"/>
        <v>5220</v>
      </c>
    </row>
    <row r="187" spans="1:36">
      <c r="A187" s="22" t="str">
        <f t="shared" si="32"/>
        <v/>
      </c>
      <c r="B187" s="23">
        <f t="shared" si="33"/>
        <v>0</v>
      </c>
      <c r="C187" s="24" t="str">
        <f t="shared" si="34"/>
        <v>10121341A006191PP4V</v>
      </c>
      <c r="D187" s="24" t="str">
        <f t="shared" si="35"/>
        <v>10121341A006191PP4V380</v>
      </c>
      <c r="E187" s="25">
        <v>1012134</v>
      </c>
      <c r="F187" s="25" t="s">
        <v>132</v>
      </c>
      <c r="G187" s="25" t="s">
        <v>154</v>
      </c>
      <c r="H187" s="25">
        <v>380</v>
      </c>
      <c r="I187" s="25" t="s">
        <v>27</v>
      </c>
      <c r="J187" s="24" t="s">
        <v>54</v>
      </c>
      <c r="K187" s="24" t="s">
        <v>55</v>
      </c>
      <c r="L187" s="24" t="s">
        <v>1229</v>
      </c>
      <c r="M187" s="24" t="s">
        <v>30</v>
      </c>
      <c r="N187" s="24" t="s">
        <v>123</v>
      </c>
      <c r="O187" s="25" t="s">
        <v>123</v>
      </c>
      <c r="P187" s="25" t="s">
        <v>143</v>
      </c>
      <c r="Q187" s="23" t="s">
        <v>33</v>
      </c>
      <c r="R187" s="26">
        <v>0</v>
      </c>
      <c r="S187" s="26">
        <v>1</v>
      </c>
      <c r="T187" s="26">
        <v>1</v>
      </c>
      <c r="U187" s="26">
        <v>0</v>
      </c>
      <c r="V187" s="26">
        <v>1</v>
      </c>
      <c r="W187" s="26">
        <v>4</v>
      </c>
      <c r="X187" s="26">
        <v>0</v>
      </c>
      <c r="Y187" s="26">
        <f t="shared" si="48"/>
        <v>7</v>
      </c>
      <c r="Z187" s="27">
        <f t="shared" si="37"/>
        <v>0</v>
      </c>
      <c r="AA187" s="27">
        <f t="shared" si="38"/>
        <v>870</v>
      </c>
      <c r="AB187" s="27">
        <f t="shared" si="39"/>
        <v>870</v>
      </c>
      <c r="AC187" s="27">
        <f t="shared" si="40"/>
        <v>0</v>
      </c>
      <c r="AD187" s="27">
        <f t="shared" si="41"/>
        <v>870</v>
      </c>
      <c r="AE187" s="27">
        <f t="shared" si="42"/>
        <v>3480</v>
      </c>
      <c r="AF187" s="27">
        <f t="shared" si="43"/>
        <v>0</v>
      </c>
      <c r="AG187" s="27">
        <f t="shared" si="49"/>
        <v>6090</v>
      </c>
      <c r="AH187" s="29">
        <v>7</v>
      </c>
      <c r="AI187" s="32">
        <v>870</v>
      </c>
      <c r="AJ187" s="30">
        <f t="shared" si="45"/>
        <v>6090</v>
      </c>
    </row>
    <row r="188" spans="1:36">
      <c r="A188" s="22" t="str">
        <f t="shared" si="32"/>
        <v/>
      </c>
      <c r="B188" s="23">
        <f t="shared" si="33"/>
        <v>0</v>
      </c>
      <c r="C188" s="24" t="str">
        <f t="shared" si="34"/>
        <v>10121341A006191PP4V</v>
      </c>
      <c r="D188" s="24" t="str">
        <f t="shared" si="35"/>
        <v>10121341A006191PP4V390</v>
      </c>
      <c r="E188" s="25">
        <v>1012134</v>
      </c>
      <c r="F188" s="25" t="s">
        <v>132</v>
      </c>
      <c r="G188" s="25" t="s">
        <v>154</v>
      </c>
      <c r="H188" s="25">
        <v>390</v>
      </c>
      <c r="I188" s="25" t="s">
        <v>27</v>
      </c>
      <c r="J188" s="24" t="s">
        <v>54</v>
      </c>
      <c r="K188" s="24" t="s">
        <v>55</v>
      </c>
      <c r="L188" s="24" t="s">
        <v>1229</v>
      </c>
      <c r="M188" s="24" t="s">
        <v>30</v>
      </c>
      <c r="N188" s="24" t="s">
        <v>123</v>
      </c>
      <c r="O188" s="25" t="s">
        <v>123</v>
      </c>
      <c r="P188" s="25" t="s">
        <v>143</v>
      </c>
      <c r="Q188" s="23" t="s">
        <v>33</v>
      </c>
      <c r="R188" s="26">
        <v>0</v>
      </c>
      <c r="S188" s="26">
        <v>2</v>
      </c>
      <c r="T188" s="26">
        <v>2</v>
      </c>
      <c r="U188" s="26">
        <v>1</v>
      </c>
      <c r="V188" s="26">
        <v>1</v>
      </c>
      <c r="W188" s="26">
        <v>1</v>
      </c>
      <c r="X188" s="26">
        <v>0</v>
      </c>
      <c r="Y188" s="26">
        <f t="shared" si="48"/>
        <v>7</v>
      </c>
      <c r="Z188" s="27">
        <f t="shared" si="37"/>
        <v>0</v>
      </c>
      <c r="AA188" s="27">
        <f t="shared" si="38"/>
        <v>1740</v>
      </c>
      <c r="AB188" s="27">
        <f t="shared" si="39"/>
        <v>1740</v>
      </c>
      <c r="AC188" s="27">
        <f t="shared" si="40"/>
        <v>870</v>
      </c>
      <c r="AD188" s="27">
        <f t="shared" si="41"/>
        <v>870</v>
      </c>
      <c r="AE188" s="27">
        <f t="shared" si="42"/>
        <v>870</v>
      </c>
      <c r="AF188" s="27">
        <f t="shared" si="43"/>
        <v>0</v>
      </c>
      <c r="AG188" s="27">
        <f t="shared" si="49"/>
        <v>6090</v>
      </c>
      <c r="AH188" s="29">
        <v>7</v>
      </c>
      <c r="AI188" s="32">
        <v>870</v>
      </c>
      <c r="AJ188" s="30">
        <f t="shared" si="45"/>
        <v>6090</v>
      </c>
    </row>
    <row r="189" spans="1:36" ht="75.75" customHeight="1">
      <c r="A189" s="22" t="str">
        <f t="shared" si="32"/>
        <v>1012134_1A00619_1NA6V</v>
      </c>
      <c r="B189" s="23">
        <f t="shared" si="33"/>
        <v>1</v>
      </c>
      <c r="C189" s="24" t="str">
        <f t="shared" si="34"/>
        <v>10121341A006191NA6V</v>
      </c>
      <c r="D189" s="24" t="str">
        <f t="shared" si="35"/>
        <v>10121341A006191NA6V360</v>
      </c>
      <c r="E189" s="25">
        <v>1012134</v>
      </c>
      <c r="F189" s="25" t="s">
        <v>132</v>
      </c>
      <c r="G189" s="25" t="s">
        <v>155</v>
      </c>
      <c r="H189" s="25">
        <v>360</v>
      </c>
      <c r="I189" s="25" t="s">
        <v>27</v>
      </c>
      <c r="J189" s="24" t="s">
        <v>54</v>
      </c>
      <c r="K189" s="24" t="s">
        <v>55</v>
      </c>
      <c r="L189" s="24" t="s">
        <v>1229</v>
      </c>
      <c r="M189" s="24" t="s">
        <v>30</v>
      </c>
      <c r="N189" s="24" t="s">
        <v>123</v>
      </c>
      <c r="O189" s="25" t="s">
        <v>123</v>
      </c>
      <c r="P189" s="25" t="s">
        <v>143</v>
      </c>
      <c r="Q189" s="23" t="s">
        <v>33</v>
      </c>
      <c r="R189" s="26">
        <v>0</v>
      </c>
      <c r="S189" s="26">
        <v>0</v>
      </c>
      <c r="T189" s="26">
        <v>0</v>
      </c>
      <c r="U189" s="26">
        <v>0</v>
      </c>
      <c r="V189" s="26">
        <v>1</v>
      </c>
      <c r="W189" s="26">
        <v>0</v>
      </c>
      <c r="X189" s="26">
        <v>0</v>
      </c>
      <c r="Y189" s="26">
        <f t="shared" si="48"/>
        <v>1</v>
      </c>
      <c r="Z189" s="27">
        <f t="shared" si="37"/>
        <v>0</v>
      </c>
      <c r="AA189" s="27">
        <f t="shared" si="38"/>
        <v>0</v>
      </c>
      <c r="AB189" s="27">
        <f t="shared" si="39"/>
        <v>0</v>
      </c>
      <c r="AC189" s="27">
        <f t="shared" si="40"/>
        <v>0</v>
      </c>
      <c r="AD189" s="27">
        <f t="shared" si="41"/>
        <v>870</v>
      </c>
      <c r="AE189" s="27">
        <f t="shared" si="42"/>
        <v>0</v>
      </c>
      <c r="AF189" s="27">
        <f t="shared" si="43"/>
        <v>0</v>
      </c>
      <c r="AG189" s="27">
        <f t="shared" si="49"/>
        <v>870</v>
      </c>
      <c r="AH189" s="29">
        <v>1</v>
      </c>
      <c r="AI189" s="32">
        <v>870</v>
      </c>
      <c r="AJ189" s="30">
        <f t="shared" si="45"/>
        <v>870</v>
      </c>
    </row>
    <row r="190" spans="1:36">
      <c r="A190" s="22" t="str">
        <f t="shared" si="32"/>
        <v/>
      </c>
      <c r="B190" s="23">
        <f t="shared" si="33"/>
        <v>0</v>
      </c>
      <c r="C190" s="24" t="str">
        <f t="shared" si="34"/>
        <v>10121341A006191NA6V</v>
      </c>
      <c r="D190" s="24" t="str">
        <f t="shared" si="35"/>
        <v>10121341A006191NA6V370</v>
      </c>
      <c r="E190" s="25">
        <v>1012134</v>
      </c>
      <c r="F190" s="25" t="s">
        <v>132</v>
      </c>
      <c r="G190" s="25" t="s">
        <v>155</v>
      </c>
      <c r="H190" s="25">
        <v>370</v>
      </c>
      <c r="I190" s="25" t="s">
        <v>27</v>
      </c>
      <c r="J190" s="24" t="s">
        <v>54</v>
      </c>
      <c r="K190" s="24" t="s">
        <v>55</v>
      </c>
      <c r="L190" s="24" t="s">
        <v>1229</v>
      </c>
      <c r="M190" s="24" t="s">
        <v>30</v>
      </c>
      <c r="N190" s="24" t="s">
        <v>123</v>
      </c>
      <c r="O190" s="25" t="s">
        <v>123</v>
      </c>
      <c r="P190" s="25" t="s">
        <v>143</v>
      </c>
      <c r="Q190" s="23" t="s">
        <v>33</v>
      </c>
      <c r="R190" s="26">
        <v>0</v>
      </c>
      <c r="S190" s="26">
        <v>0</v>
      </c>
      <c r="T190" s="26">
        <v>0</v>
      </c>
      <c r="U190" s="26">
        <v>0</v>
      </c>
      <c r="V190" s="26">
        <v>0</v>
      </c>
      <c r="W190" s="26">
        <v>0</v>
      </c>
      <c r="X190" s="26">
        <v>0</v>
      </c>
      <c r="Y190" s="26">
        <f t="shared" si="48"/>
        <v>0</v>
      </c>
      <c r="Z190" s="27">
        <f t="shared" si="37"/>
        <v>0</v>
      </c>
      <c r="AA190" s="27">
        <f t="shared" si="38"/>
        <v>0</v>
      </c>
      <c r="AB190" s="27">
        <f t="shared" si="39"/>
        <v>0</v>
      </c>
      <c r="AC190" s="27">
        <f t="shared" si="40"/>
        <v>0</v>
      </c>
      <c r="AD190" s="27">
        <f t="shared" si="41"/>
        <v>0</v>
      </c>
      <c r="AE190" s="27">
        <f t="shared" si="42"/>
        <v>0</v>
      </c>
      <c r="AF190" s="27">
        <f t="shared" si="43"/>
        <v>0</v>
      </c>
      <c r="AG190" s="27">
        <f t="shared" si="49"/>
        <v>0</v>
      </c>
      <c r="AH190" s="29">
        <v>0</v>
      </c>
      <c r="AI190" s="32">
        <v>870</v>
      </c>
      <c r="AJ190" s="30">
        <f t="shared" si="45"/>
        <v>0</v>
      </c>
    </row>
    <row r="191" spans="1:36">
      <c r="A191" s="22" t="str">
        <f t="shared" si="32"/>
        <v/>
      </c>
      <c r="B191" s="23">
        <f t="shared" si="33"/>
        <v>0</v>
      </c>
      <c r="C191" s="24" t="str">
        <f t="shared" si="34"/>
        <v>10121341A006191NA6V</v>
      </c>
      <c r="D191" s="24" t="str">
        <f t="shared" si="35"/>
        <v>10121341A006191NA6V380</v>
      </c>
      <c r="E191" s="25">
        <v>1012134</v>
      </c>
      <c r="F191" s="25" t="s">
        <v>132</v>
      </c>
      <c r="G191" s="25" t="s">
        <v>155</v>
      </c>
      <c r="H191" s="25">
        <v>380</v>
      </c>
      <c r="I191" s="25" t="s">
        <v>27</v>
      </c>
      <c r="J191" s="24" t="s">
        <v>54</v>
      </c>
      <c r="K191" s="24" t="s">
        <v>55</v>
      </c>
      <c r="L191" s="24" t="s">
        <v>1229</v>
      </c>
      <c r="M191" s="24" t="s">
        <v>30</v>
      </c>
      <c r="N191" s="24" t="s">
        <v>123</v>
      </c>
      <c r="O191" s="25" t="s">
        <v>123</v>
      </c>
      <c r="P191" s="25" t="s">
        <v>143</v>
      </c>
      <c r="Q191" s="23" t="s">
        <v>33</v>
      </c>
      <c r="R191" s="26">
        <v>0</v>
      </c>
      <c r="S191" s="26">
        <v>0</v>
      </c>
      <c r="T191" s="26">
        <v>0</v>
      </c>
      <c r="U191" s="26">
        <v>0</v>
      </c>
      <c r="V191" s="26">
        <v>1</v>
      </c>
      <c r="W191" s="26">
        <v>0</v>
      </c>
      <c r="X191" s="26">
        <v>0</v>
      </c>
      <c r="Y191" s="26">
        <f t="shared" si="48"/>
        <v>1</v>
      </c>
      <c r="Z191" s="27">
        <f t="shared" si="37"/>
        <v>0</v>
      </c>
      <c r="AA191" s="27">
        <f t="shared" si="38"/>
        <v>0</v>
      </c>
      <c r="AB191" s="27">
        <f t="shared" si="39"/>
        <v>0</v>
      </c>
      <c r="AC191" s="27">
        <f t="shared" si="40"/>
        <v>0</v>
      </c>
      <c r="AD191" s="27">
        <f t="shared" si="41"/>
        <v>870</v>
      </c>
      <c r="AE191" s="27">
        <f t="shared" si="42"/>
        <v>0</v>
      </c>
      <c r="AF191" s="27">
        <f t="shared" si="43"/>
        <v>0</v>
      </c>
      <c r="AG191" s="27">
        <f t="shared" si="49"/>
        <v>870</v>
      </c>
      <c r="AH191" s="29">
        <v>1</v>
      </c>
      <c r="AI191" s="32">
        <v>870</v>
      </c>
      <c r="AJ191" s="30">
        <f t="shared" si="45"/>
        <v>870</v>
      </c>
    </row>
    <row r="192" spans="1:36">
      <c r="A192" s="22" t="str">
        <f t="shared" si="32"/>
        <v/>
      </c>
      <c r="B192" s="23">
        <f t="shared" si="33"/>
        <v>0</v>
      </c>
      <c r="C192" s="24" t="str">
        <f t="shared" si="34"/>
        <v>10121341A006191NA6V</v>
      </c>
      <c r="D192" s="24" t="str">
        <f t="shared" si="35"/>
        <v>10121341A006191NA6V390</v>
      </c>
      <c r="E192" s="25">
        <v>1012134</v>
      </c>
      <c r="F192" s="25" t="s">
        <v>132</v>
      </c>
      <c r="G192" s="25" t="s">
        <v>155</v>
      </c>
      <c r="H192" s="25">
        <v>390</v>
      </c>
      <c r="I192" s="25" t="s">
        <v>27</v>
      </c>
      <c r="J192" s="24" t="s">
        <v>54</v>
      </c>
      <c r="K192" s="24" t="s">
        <v>55</v>
      </c>
      <c r="L192" s="24" t="s">
        <v>1229</v>
      </c>
      <c r="M192" s="24" t="s">
        <v>30</v>
      </c>
      <c r="N192" s="24" t="s">
        <v>123</v>
      </c>
      <c r="O192" s="25" t="s">
        <v>123</v>
      </c>
      <c r="P192" s="25" t="s">
        <v>143</v>
      </c>
      <c r="Q192" s="23" t="s">
        <v>33</v>
      </c>
      <c r="R192" s="26">
        <v>0</v>
      </c>
      <c r="S192" s="26">
        <v>0</v>
      </c>
      <c r="T192" s="26">
        <v>0</v>
      </c>
      <c r="U192" s="26">
        <v>0</v>
      </c>
      <c r="V192" s="26">
        <v>1</v>
      </c>
      <c r="W192" s="26">
        <v>0</v>
      </c>
      <c r="X192" s="26">
        <v>0</v>
      </c>
      <c r="Y192" s="26">
        <f t="shared" si="48"/>
        <v>1</v>
      </c>
      <c r="Z192" s="27">
        <f t="shared" si="37"/>
        <v>0</v>
      </c>
      <c r="AA192" s="27">
        <f t="shared" si="38"/>
        <v>0</v>
      </c>
      <c r="AB192" s="27">
        <f t="shared" si="39"/>
        <v>0</v>
      </c>
      <c r="AC192" s="27">
        <f t="shared" si="40"/>
        <v>0</v>
      </c>
      <c r="AD192" s="27">
        <f t="shared" si="41"/>
        <v>870</v>
      </c>
      <c r="AE192" s="27">
        <f t="shared" si="42"/>
        <v>0</v>
      </c>
      <c r="AF192" s="27">
        <f t="shared" si="43"/>
        <v>0</v>
      </c>
      <c r="AG192" s="27">
        <f t="shared" si="49"/>
        <v>870</v>
      </c>
      <c r="AH192" s="29">
        <v>1</v>
      </c>
      <c r="AI192" s="32">
        <v>870</v>
      </c>
      <c r="AJ192" s="30">
        <f t="shared" si="45"/>
        <v>870</v>
      </c>
    </row>
    <row r="193" spans="1:36">
      <c r="A193" s="22" t="str">
        <f t="shared" si="32"/>
        <v/>
      </c>
      <c r="B193" s="23">
        <f t="shared" si="33"/>
        <v>0</v>
      </c>
      <c r="C193" s="24" t="str">
        <f t="shared" si="34"/>
        <v>10121341A006191NA6V</v>
      </c>
      <c r="D193" s="24" t="str">
        <f t="shared" si="35"/>
        <v>10121341A006191NA6V400</v>
      </c>
      <c r="E193" s="25">
        <v>1012134</v>
      </c>
      <c r="F193" s="25" t="s">
        <v>132</v>
      </c>
      <c r="G193" s="25" t="s">
        <v>155</v>
      </c>
      <c r="H193" s="25">
        <v>400</v>
      </c>
      <c r="I193" s="25" t="s">
        <v>27</v>
      </c>
      <c r="J193" s="24" t="s">
        <v>54</v>
      </c>
      <c r="K193" s="24" t="s">
        <v>55</v>
      </c>
      <c r="L193" s="24" t="s">
        <v>1229</v>
      </c>
      <c r="M193" s="24" t="s">
        <v>30</v>
      </c>
      <c r="N193" s="24" t="s">
        <v>123</v>
      </c>
      <c r="O193" s="25" t="s">
        <v>123</v>
      </c>
      <c r="P193" s="25" t="s">
        <v>143</v>
      </c>
      <c r="Q193" s="23" t="s">
        <v>33</v>
      </c>
      <c r="R193" s="26">
        <v>0</v>
      </c>
      <c r="S193" s="26">
        <v>0</v>
      </c>
      <c r="T193" s="26">
        <v>1</v>
      </c>
      <c r="U193" s="26">
        <v>0</v>
      </c>
      <c r="V193" s="26">
        <v>0</v>
      </c>
      <c r="W193" s="26">
        <v>0</v>
      </c>
      <c r="X193" s="26">
        <v>0</v>
      </c>
      <c r="Y193" s="26">
        <f t="shared" si="48"/>
        <v>1</v>
      </c>
      <c r="Z193" s="27">
        <f t="shared" si="37"/>
        <v>0</v>
      </c>
      <c r="AA193" s="27">
        <f t="shared" si="38"/>
        <v>0</v>
      </c>
      <c r="AB193" s="27">
        <f t="shared" si="39"/>
        <v>870</v>
      </c>
      <c r="AC193" s="27">
        <f t="shared" si="40"/>
        <v>0</v>
      </c>
      <c r="AD193" s="27">
        <f t="shared" si="41"/>
        <v>0</v>
      </c>
      <c r="AE193" s="27">
        <f t="shared" si="42"/>
        <v>0</v>
      </c>
      <c r="AF193" s="27">
        <f t="shared" si="43"/>
        <v>0</v>
      </c>
      <c r="AG193" s="27">
        <f t="shared" si="49"/>
        <v>870</v>
      </c>
      <c r="AH193" s="29">
        <v>1</v>
      </c>
      <c r="AI193" s="32">
        <v>870</v>
      </c>
      <c r="AJ193" s="30">
        <f t="shared" si="45"/>
        <v>870</v>
      </c>
    </row>
    <row r="194" spans="1:36" ht="75.75" customHeight="1">
      <c r="A194" s="22" t="str">
        <f t="shared" si="32"/>
        <v>1004186_DNA32_1W00V</v>
      </c>
      <c r="B194" s="23">
        <f t="shared" si="33"/>
        <v>1</v>
      </c>
      <c r="C194" s="24" t="str">
        <f t="shared" si="34"/>
        <v>1004186DNA321W00V</v>
      </c>
      <c r="D194" s="24" t="str">
        <f t="shared" si="35"/>
        <v>1004186DNA321W00V350</v>
      </c>
      <c r="E194" s="25">
        <v>1004186</v>
      </c>
      <c r="F194" s="25" t="s">
        <v>156</v>
      </c>
      <c r="G194" s="25" t="s">
        <v>157</v>
      </c>
      <c r="H194" s="25">
        <v>350</v>
      </c>
      <c r="I194" s="25" t="s">
        <v>27</v>
      </c>
      <c r="J194" s="24" t="s">
        <v>54</v>
      </c>
      <c r="K194" s="24" t="s">
        <v>55</v>
      </c>
      <c r="L194" s="24" t="s">
        <v>1229</v>
      </c>
      <c r="M194" s="24" t="s">
        <v>30</v>
      </c>
      <c r="N194" s="24" t="s">
        <v>123</v>
      </c>
      <c r="O194" s="25" t="s">
        <v>123</v>
      </c>
      <c r="P194" s="25" t="s">
        <v>143</v>
      </c>
      <c r="Q194" s="23" t="s">
        <v>33</v>
      </c>
      <c r="R194" s="26">
        <v>0</v>
      </c>
      <c r="S194" s="26">
        <v>0</v>
      </c>
      <c r="T194" s="26">
        <v>0</v>
      </c>
      <c r="U194" s="26">
        <v>0</v>
      </c>
      <c r="V194" s="26">
        <v>0</v>
      </c>
      <c r="W194" s="26">
        <v>0</v>
      </c>
      <c r="X194" s="26">
        <v>0</v>
      </c>
      <c r="Y194" s="26">
        <f t="shared" si="48"/>
        <v>0</v>
      </c>
      <c r="Z194" s="27">
        <f t="shared" si="37"/>
        <v>0</v>
      </c>
      <c r="AA194" s="27">
        <f t="shared" si="38"/>
        <v>0</v>
      </c>
      <c r="AB194" s="27">
        <f t="shared" si="39"/>
        <v>0</v>
      </c>
      <c r="AC194" s="27">
        <f t="shared" si="40"/>
        <v>0</v>
      </c>
      <c r="AD194" s="27">
        <f t="shared" si="41"/>
        <v>0</v>
      </c>
      <c r="AE194" s="27">
        <f t="shared" si="42"/>
        <v>0</v>
      </c>
      <c r="AF194" s="27">
        <f t="shared" si="43"/>
        <v>0</v>
      </c>
      <c r="AG194" s="27">
        <f t="shared" si="49"/>
        <v>0</v>
      </c>
      <c r="AH194" s="29">
        <v>0</v>
      </c>
      <c r="AI194" s="32">
        <v>1150</v>
      </c>
      <c r="AJ194" s="30">
        <f t="shared" si="45"/>
        <v>0</v>
      </c>
    </row>
    <row r="195" spans="1:36">
      <c r="A195" s="22" t="str">
        <f t="shared" si="32"/>
        <v/>
      </c>
      <c r="B195" s="23">
        <f t="shared" si="33"/>
        <v>0</v>
      </c>
      <c r="C195" s="24" t="str">
        <f t="shared" si="34"/>
        <v>1004186DNA321W00V</v>
      </c>
      <c r="D195" s="24" t="str">
        <f t="shared" si="35"/>
        <v>1004186DNA321W00V360</v>
      </c>
      <c r="E195" s="25">
        <v>1004186</v>
      </c>
      <c r="F195" s="25" t="s">
        <v>156</v>
      </c>
      <c r="G195" s="25" t="s">
        <v>157</v>
      </c>
      <c r="H195" s="25">
        <v>360</v>
      </c>
      <c r="I195" s="25" t="s">
        <v>27</v>
      </c>
      <c r="J195" s="24" t="s">
        <v>54</v>
      </c>
      <c r="K195" s="24" t="s">
        <v>55</v>
      </c>
      <c r="L195" s="24" t="s">
        <v>1229</v>
      </c>
      <c r="M195" s="24" t="s">
        <v>30</v>
      </c>
      <c r="N195" s="24" t="s">
        <v>123</v>
      </c>
      <c r="O195" s="25" t="s">
        <v>123</v>
      </c>
      <c r="P195" s="25" t="s">
        <v>143</v>
      </c>
      <c r="Q195" s="23" t="s">
        <v>33</v>
      </c>
      <c r="R195" s="26">
        <v>0</v>
      </c>
      <c r="S195" s="26">
        <v>0</v>
      </c>
      <c r="T195" s="26">
        <v>0</v>
      </c>
      <c r="U195" s="26">
        <v>0</v>
      </c>
      <c r="V195" s="26">
        <v>0</v>
      </c>
      <c r="W195" s="26">
        <v>0</v>
      </c>
      <c r="X195" s="26">
        <v>0</v>
      </c>
      <c r="Y195" s="26">
        <f t="shared" si="48"/>
        <v>0</v>
      </c>
      <c r="Z195" s="27">
        <f t="shared" si="37"/>
        <v>0</v>
      </c>
      <c r="AA195" s="27">
        <f t="shared" si="38"/>
        <v>0</v>
      </c>
      <c r="AB195" s="27">
        <f t="shared" si="39"/>
        <v>0</v>
      </c>
      <c r="AC195" s="27">
        <f t="shared" si="40"/>
        <v>0</v>
      </c>
      <c r="AD195" s="27">
        <f t="shared" si="41"/>
        <v>0</v>
      </c>
      <c r="AE195" s="27">
        <f t="shared" si="42"/>
        <v>0</v>
      </c>
      <c r="AF195" s="27">
        <f t="shared" si="43"/>
        <v>0</v>
      </c>
      <c r="AG195" s="27">
        <f t="shared" si="49"/>
        <v>0</v>
      </c>
      <c r="AH195" s="29">
        <v>0</v>
      </c>
      <c r="AI195" s="32">
        <v>1150</v>
      </c>
      <c r="AJ195" s="30">
        <f t="shared" si="45"/>
        <v>0</v>
      </c>
    </row>
    <row r="196" spans="1:36">
      <c r="A196" s="22" t="str">
        <f t="shared" ref="A196:A259" si="50">IF(B196=1,E196&amp;"_"&amp;F196&amp;"_"&amp;G196,"")</f>
        <v/>
      </c>
      <c r="B196" s="23">
        <f t="shared" ref="B196:B259" si="51">IF(C196=C195,0,1)</f>
        <v>0</v>
      </c>
      <c r="C196" s="24" t="str">
        <f t="shared" ref="C196:C259" si="52">E196&amp;F196&amp;G196</f>
        <v>1004186DNA321W00V</v>
      </c>
      <c r="D196" s="24" t="str">
        <f t="shared" ref="D196:D259" si="53">C196&amp;H196</f>
        <v>1004186DNA321W00V370</v>
      </c>
      <c r="E196" s="25">
        <v>1004186</v>
      </c>
      <c r="F196" s="25" t="s">
        <v>156</v>
      </c>
      <c r="G196" s="25" t="s">
        <v>157</v>
      </c>
      <c r="H196" s="25">
        <v>370</v>
      </c>
      <c r="I196" s="25" t="s">
        <v>27</v>
      </c>
      <c r="J196" s="24" t="s">
        <v>54</v>
      </c>
      <c r="K196" s="24" t="s">
        <v>55</v>
      </c>
      <c r="L196" s="24" t="s">
        <v>1229</v>
      </c>
      <c r="M196" s="24" t="s">
        <v>30</v>
      </c>
      <c r="N196" s="24" t="s">
        <v>123</v>
      </c>
      <c r="O196" s="25" t="s">
        <v>123</v>
      </c>
      <c r="P196" s="25" t="s">
        <v>143</v>
      </c>
      <c r="Q196" s="23" t="s">
        <v>33</v>
      </c>
      <c r="R196" s="26">
        <v>0</v>
      </c>
      <c r="S196" s="26">
        <v>0</v>
      </c>
      <c r="T196" s="26">
        <v>0</v>
      </c>
      <c r="U196" s="26">
        <v>0</v>
      </c>
      <c r="V196" s="26">
        <v>0</v>
      </c>
      <c r="W196" s="26">
        <v>1</v>
      </c>
      <c r="X196" s="26">
        <v>0</v>
      </c>
      <c r="Y196" s="26">
        <f t="shared" si="48"/>
        <v>1</v>
      </c>
      <c r="Z196" s="27">
        <f t="shared" ref="Z196:Z259" si="54">$AI196*R196</f>
        <v>0</v>
      </c>
      <c r="AA196" s="27">
        <f t="shared" ref="AA196:AA259" si="55">$AI196*S196</f>
        <v>0</v>
      </c>
      <c r="AB196" s="27">
        <f t="shared" ref="AB196:AB259" si="56">$AI196*T196</f>
        <v>0</v>
      </c>
      <c r="AC196" s="27">
        <f t="shared" ref="AC196:AC259" si="57">$AI196*U196</f>
        <v>0</v>
      </c>
      <c r="AD196" s="27">
        <f t="shared" ref="AD196:AD259" si="58">$AI196*V196</f>
        <v>0</v>
      </c>
      <c r="AE196" s="27">
        <f t="shared" ref="AE196:AE259" si="59">$AI196*W196</f>
        <v>1150</v>
      </c>
      <c r="AF196" s="27">
        <f t="shared" ref="AF196:AF259" si="60">$AI196*X196</f>
        <v>0</v>
      </c>
      <c r="AG196" s="27">
        <f t="shared" si="49"/>
        <v>1150</v>
      </c>
      <c r="AH196" s="29">
        <v>1</v>
      </c>
      <c r="AI196" s="32">
        <v>1150</v>
      </c>
      <c r="AJ196" s="30">
        <f t="shared" si="45"/>
        <v>1150</v>
      </c>
    </row>
    <row r="197" spans="1:36">
      <c r="A197" s="22" t="str">
        <f t="shared" si="50"/>
        <v/>
      </c>
      <c r="B197" s="23">
        <f t="shared" si="51"/>
        <v>0</v>
      </c>
      <c r="C197" s="24" t="str">
        <f t="shared" si="52"/>
        <v>1004186DNA321W00V</v>
      </c>
      <c r="D197" s="24" t="str">
        <f t="shared" si="53"/>
        <v>1004186DNA321W00V380</v>
      </c>
      <c r="E197" s="25">
        <v>1004186</v>
      </c>
      <c r="F197" s="25" t="s">
        <v>156</v>
      </c>
      <c r="G197" s="25" t="s">
        <v>157</v>
      </c>
      <c r="H197" s="25">
        <v>380</v>
      </c>
      <c r="I197" s="25" t="s">
        <v>27</v>
      </c>
      <c r="J197" s="24" t="s">
        <v>54</v>
      </c>
      <c r="K197" s="24" t="s">
        <v>55</v>
      </c>
      <c r="L197" s="24" t="s">
        <v>1229</v>
      </c>
      <c r="M197" s="24" t="s">
        <v>30</v>
      </c>
      <c r="N197" s="24" t="s">
        <v>123</v>
      </c>
      <c r="O197" s="25" t="s">
        <v>123</v>
      </c>
      <c r="P197" s="25" t="s">
        <v>143</v>
      </c>
      <c r="Q197" s="23" t="s">
        <v>33</v>
      </c>
      <c r="R197" s="26">
        <v>0</v>
      </c>
      <c r="S197" s="26">
        <v>1</v>
      </c>
      <c r="T197" s="26">
        <v>0</v>
      </c>
      <c r="U197" s="26">
        <v>0</v>
      </c>
      <c r="V197" s="26">
        <v>0</v>
      </c>
      <c r="W197" s="26">
        <v>1</v>
      </c>
      <c r="X197" s="26">
        <v>0</v>
      </c>
      <c r="Y197" s="26">
        <f t="shared" si="48"/>
        <v>2</v>
      </c>
      <c r="Z197" s="27">
        <f t="shared" si="54"/>
        <v>0</v>
      </c>
      <c r="AA197" s="27">
        <f t="shared" si="55"/>
        <v>1150</v>
      </c>
      <c r="AB197" s="27">
        <f t="shared" si="56"/>
        <v>0</v>
      </c>
      <c r="AC197" s="27">
        <f t="shared" si="57"/>
        <v>0</v>
      </c>
      <c r="AD197" s="27">
        <f t="shared" si="58"/>
        <v>0</v>
      </c>
      <c r="AE197" s="27">
        <f t="shared" si="59"/>
        <v>1150</v>
      </c>
      <c r="AF197" s="27">
        <f t="shared" si="60"/>
        <v>0</v>
      </c>
      <c r="AG197" s="27">
        <f t="shared" si="49"/>
        <v>2300</v>
      </c>
      <c r="AH197" s="29">
        <v>2</v>
      </c>
      <c r="AI197" s="32">
        <v>1150</v>
      </c>
      <c r="AJ197" s="30">
        <f t="shared" ref="AJ197:AJ260" si="61">AI197*Y197</f>
        <v>2300</v>
      </c>
    </row>
    <row r="198" spans="1:36">
      <c r="A198" s="22" t="str">
        <f t="shared" si="50"/>
        <v/>
      </c>
      <c r="B198" s="23">
        <f t="shared" si="51"/>
        <v>0</v>
      </c>
      <c r="C198" s="24" t="str">
        <f t="shared" si="52"/>
        <v>1004186DNA321W00V</v>
      </c>
      <c r="D198" s="24" t="str">
        <f t="shared" si="53"/>
        <v>1004186DNA321W00V385</v>
      </c>
      <c r="E198" s="25">
        <v>1004186</v>
      </c>
      <c r="F198" s="25" t="s">
        <v>156</v>
      </c>
      <c r="G198" s="25" t="s">
        <v>157</v>
      </c>
      <c r="H198" s="25">
        <v>385</v>
      </c>
      <c r="I198" s="25" t="s">
        <v>27</v>
      </c>
      <c r="J198" s="24" t="s">
        <v>54</v>
      </c>
      <c r="K198" s="24" t="s">
        <v>55</v>
      </c>
      <c r="L198" s="24" t="s">
        <v>1229</v>
      </c>
      <c r="M198" s="24" t="s">
        <v>30</v>
      </c>
      <c r="N198" s="24" t="s">
        <v>123</v>
      </c>
      <c r="O198" s="25" t="s">
        <v>123</v>
      </c>
      <c r="P198" s="25" t="s">
        <v>143</v>
      </c>
      <c r="Q198" s="23" t="s">
        <v>33</v>
      </c>
      <c r="R198" s="26">
        <v>0</v>
      </c>
      <c r="S198" s="26">
        <v>0</v>
      </c>
      <c r="T198" s="26">
        <v>0</v>
      </c>
      <c r="U198" s="26">
        <v>0</v>
      </c>
      <c r="V198" s="26">
        <v>0</v>
      </c>
      <c r="W198" s="26">
        <v>0</v>
      </c>
      <c r="X198" s="26">
        <v>0</v>
      </c>
      <c r="Y198" s="26">
        <f t="shared" si="48"/>
        <v>0</v>
      </c>
      <c r="Z198" s="27">
        <f t="shared" si="54"/>
        <v>0</v>
      </c>
      <c r="AA198" s="27">
        <f t="shared" si="55"/>
        <v>0</v>
      </c>
      <c r="AB198" s="27">
        <f t="shared" si="56"/>
        <v>0</v>
      </c>
      <c r="AC198" s="27">
        <f t="shared" si="57"/>
        <v>0</v>
      </c>
      <c r="AD198" s="27">
        <f t="shared" si="58"/>
        <v>0</v>
      </c>
      <c r="AE198" s="27">
        <f t="shared" si="59"/>
        <v>0</v>
      </c>
      <c r="AF198" s="27">
        <f t="shared" si="60"/>
        <v>0</v>
      </c>
      <c r="AG198" s="27">
        <f t="shared" si="49"/>
        <v>0</v>
      </c>
      <c r="AH198" s="29">
        <v>0</v>
      </c>
      <c r="AI198" s="32">
        <v>1150</v>
      </c>
      <c r="AJ198" s="30">
        <f t="shared" si="61"/>
        <v>0</v>
      </c>
    </row>
    <row r="199" spans="1:36">
      <c r="A199" s="22" t="str">
        <f t="shared" si="50"/>
        <v/>
      </c>
      <c r="B199" s="23">
        <f t="shared" si="51"/>
        <v>0</v>
      </c>
      <c r="C199" s="24" t="str">
        <f t="shared" si="52"/>
        <v>1004186DNA321W00V</v>
      </c>
      <c r="D199" s="24" t="str">
        <f t="shared" si="53"/>
        <v>1004186DNA321W00V390</v>
      </c>
      <c r="E199" s="25">
        <v>1004186</v>
      </c>
      <c r="F199" s="25" t="s">
        <v>156</v>
      </c>
      <c r="G199" s="25" t="s">
        <v>157</v>
      </c>
      <c r="H199" s="25">
        <v>390</v>
      </c>
      <c r="I199" s="25" t="s">
        <v>27</v>
      </c>
      <c r="J199" s="24" t="s">
        <v>54</v>
      </c>
      <c r="K199" s="24" t="s">
        <v>55</v>
      </c>
      <c r="L199" s="24" t="s">
        <v>1229</v>
      </c>
      <c r="M199" s="24" t="s">
        <v>30</v>
      </c>
      <c r="N199" s="24" t="s">
        <v>123</v>
      </c>
      <c r="O199" s="25" t="s">
        <v>123</v>
      </c>
      <c r="P199" s="25" t="s">
        <v>143</v>
      </c>
      <c r="Q199" s="23" t="s">
        <v>33</v>
      </c>
      <c r="R199" s="26">
        <v>0</v>
      </c>
      <c r="S199" s="26">
        <v>0</v>
      </c>
      <c r="T199" s="26">
        <v>0</v>
      </c>
      <c r="U199" s="26">
        <v>0</v>
      </c>
      <c r="V199" s="26">
        <v>0</v>
      </c>
      <c r="W199" s="26">
        <v>0</v>
      </c>
      <c r="X199" s="26">
        <v>0</v>
      </c>
      <c r="Y199" s="26">
        <f t="shared" si="48"/>
        <v>0</v>
      </c>
      <c r="Z199" s="27">
        <f t="shared" si="54"/>
        <v>0</v>
      </c>
      <c r="AA199" s="27">
        <f t="shared" si="55"/>
        <v>0</v>
      </c>
      <c r="AB199" s="27">
        <f t="shared" si="56"/>
        <v>0</v>
      </c>
      <c r="AC199" s="27">
        <f t="shared" si="57"/>
        <v>0</v>
      </c>
      <c r="AD199" s="27">
        <f t="shared" si="58"/>
        <v>0</v>
      </c>
      <c r="AE199" s="27">
        <f t="shared" si="59"/>
        <v>0</v>
      </c>
      <c r="AF199" s="27">
        <f t="shared" si="60"/>
        <v>0</v>
      </c>
      <c r="AG199" s="27">
        <f t="shared" si="49"/>
        <v>0</v>
      </c>
      <c r="AH199" s="29">
        <v>0</v>
      </c>
      <c r="AI199" s="32">
        <v>1150</v>
      </c>
      <c r="AJ199" s="30">
        <f t="shared" si="61"/>
        <v>0</v>
      </c>
    </row>
    <row r="200" spans="1:36" ht="75.75" customHeight="1">
      <c r="A200" s="22" t="str">
        <f t="shared" si="50"/>
        <v>DST568P_DNA32_KVO41</v>
      </c>
      <c r="B200" s="23">
        <f t="shared" si="51"/>
        <v>1</v>
      </c>
      <c r="C200" s="24" t="str">
        <f t="shared" si="52"/>
        <v>DST568PDNA32KVO41</v>
      </c>
      <c r="D200" s="24" t="str">
        <f t="shared" si="53"/>
        <v>DST568PDNA32KVO41370</v>
      </c>
      <c r="E200" s="25" t="s">
        <v>158</v>
      </c>
      <c r="F200" s="25" t="s">
        <v>156</v>
      </c>
      <c r="G200" s="25" t="s">
        <v>89</v>
      </c>
      <c r="H200" s="25">
        <v>370</v>
      </c>
      <c r="I200" s="25" t="s">
        <v>27</v>
      </c>
      <c r="J200" s="24" t="s">
        <v>54</v>
      </c>
      <c r="K200" s="24" t="s">
        <v>55</v>
      </c>
      <c r="L200" s="24" t="s">
        <v>1229</v>
      </c>
      <c r="M200" s="24" t="s">
        <v>30</v>
      </c>
      <c r="N200" s="24" t="s">
        <v>123</v>
      </c>
      <c r="O200" s="25" t="s">
        <v>123</v>
      </c>
      <c r="P200" s="25" t="s">
        <v>143</v>
      </c>
      <c r="Q200" s="23" t="s">
        <v>33</v>
      </c>
      <c r="R200" s="26">
        <v>0</v>
      </c>
      <c r="S200" s="26">
        <v>0</v>
      </c>
      <c r="T200" s="26">
        <v>0</v>
      </c>
      <c r="U200" s="26">
        <v>0</v>
      </c>
      <c r="V200" s="26">
        <v>0</v>
      </c>
      <c r="W200" s="26">
        <v>1</v>
      </c>
      <c r="X200" s="26">
        <v>0</v>
      </c>
      <c r="Y200" s="26">
        <f t="shared" si="48"/>
        <v>1</v>
      </c>
      <c r="Z200" s="27">
        <f t="shared" si="54"/>
        <v>0</v>
      </c>
      <c r="AA200" s="27">
        <f t="shared" si="55"/>
        <v>0</v>
      </c>
      <c r="AB200" s="27">
        <f t="shared" si="56"/>
        <v>0</v>
      </c>
      <c r="AC200" s="27">
        <f t="shared" si="57"/>
        <v>0</v>
      </c>
      <c r="AD200" s="27">
        <f t="shared" si="58"/>
        <v>0</v>
      </c>
      <c r="AE200" s="27">
        <f t="shared" si="59"/>
        <v>990</v>
      </c>
      <c r="AF200" s="27">
        <f t="shared" si="60"/>
        <v>0</v>
      </c>
      <c r="AG200" s="27">
        <f t="shared" si="49"/>
        <v>990</v>
      </c>
      <c r="AH200" s="29">
        <v>1</v>
      </c>
      <c r="AI200" s="32">
        <v>990</v>
      </c>
      <c r="AJ200" s="30">
        <f t="shared" si="61"/>
        <v>990</v>
      </c>
    </row>
    <row r="201" spans="1:36" ht="75.75" customHeight="1">
      <c r="A201" s="22" t="str">
        <f t="shared" si="50"/>
        <v>1012131_1A00619_1GI7V</v>
      </c>
      <c r="B201" s="23">
        <f t="shared" si="51"/>
        <v>1</v>
      </c>
      <c r="C201" s="24" t="str">
        <f t="shared" si="52"/>
        <v>10121311A006191GI7V</v>
      </c>
      <c r="D201" s="24" t="str">
        <f t="shared" si="53"/>
        <v>10121311A006191GI7V360</v>
      </c>
      <c r="E201" s="25">
        <v>1012131</v>
      </c>
      <c r="F201" s="25" t="s">
        <v>132</v>
      </c>
      <c r="G201" s="25" t="s">
        <v>159</v>
      </c>
      <c r="H201" s="25">
        <v>360</v>
      </c>
      <c r="I201" s="25" t="s">
        <v>27</v>
      </c>
      <c r="J201" s="24" t="s">
        <v>54</v>
      </c>
      <c r="K201" s="24" t="s">
        <v>55</v>
      </c>
      <c r="L201" s="24" t="s">
        <v>1229</v>
      </c>
      <c r="M201" s="24" t="s">
        <v>30</v>
      </c>
      <c r="N201" s="24" t="s">
        <v>123</v>
      </c>
      <c r="O201" s="25" t="s">
        <v>123</v>
      </c>
      <c r="P201" s="25" t="s">
        <v>143</v>
      </c>
      <c r="Q201" s="23" t="s">
        <v>33</v>
      </c>
      <c r="R201" s="26">
        <v>0</v>
      </c>
      <c r="S201" s="26">
        <v>1</v>
      </c>
      <c r="T201" s="26">
        <v>1</v>
      </c>
      <c r="U201" s="26">
        <v>0</v>
      </c>
      <c r="V201" s="26">
        <v>0</v>
      </c>
      <c r="W201" s="26">
        <v>1</v>
      </c>
      <c r="X201" s="26">
        <v>0</v>
      </c>
      <c r="Y201" s="26">
        <f t="shared" si="48"/>
        <v>3</v>
      </c>
      <c r="Z201" s="27">
        <f t="shared" si="54"/>
        <v>0</v>
      </c>
      <c r="AA201" s="27">
        <f t="shared" si="55"/>
        <v>750</v>
      </c>
      <c r="AB201" s="27">
        <f t="shared" si="56"/>
        <v>750</v>
      </c>
      <c r="AC201" s="27">
        <f t="shared" si="57"/>
        <v>0</v>
      </c>
      <c r="AD201" s="27">
        <f t="shared" si="58"/>
        <v>0</v>
      </c>
      <c r="AE201" s="27">
        <f t="shared" si="59"/>
        <v>750</v>
      </c>
      <c r="AF201" s="27">
        <f t="shared" si="60"/>
        <v>0</v>
      </c>
      <c r="AG201" s="27">
        <f t="shared" si="49"/>
        <v>2250</v>
      </c>
      <c r="AH201" s="29">
        <v>3</v>
      </c>
      <c r="AI201" s="32">
        <v>750</v>
      </c>
      <c r="AJ201" s="30">
        <f t="shared" si="61"/>
        <v>2250</v>
      </c>
    </row>
    <row r="202" spans="1:36">
      <c r="A202" s="22" t="str">
        <f t="shared" si="50"/>
        <v/>
      </c>
      <c r="B202" s="23">
        <f t="shared" si="51"/>
        <v>0</v>
      </c>
      <c r="C202" s="24" t="str">
        <f t="shared" si="52"/>
        <v>10121311A006191GI7V</v>
      </c>
      <c r="D202" s="24" t="str">
        <f t="shared" si="53"/>
        <v>10121311A006191GI7V370</v>
      </c>
      <c r="E202" s="25">
        <v>1012131</v>
      </c>
      <c r="F202" s="25" t="s">
        <v>132</v>
      </c>
      <c r="G202" s="25" t="s">
        <v>159</v>
      </c>
      <c r="H202" s="25">
        <v>370</v>
      </c>
      <c r="I202" s="25" t="s">
        <v>27</v>
      </c>
      <c r="J202" s="24" t="s">
        <v>54</v>
      </c>
      <c r="K202" s="24" t="s">
        <v>55</v>
      </c>
      <c r="L202" s="24" t="s">
        <v>1229</v>
      </c>
      <c r="M202" s="24" t="s">
        <v>30</v>
      </c>
      <c r="N202" s="24" t="s">
        <v>123</v>
      </c>
      <c r="O202" s="25" t="s">
        <v>123</v>
      </c>
      <c r="P202" s="25" t="s">
        <v>143</v>
      </c>
      <c r="Q202" s="23" t="s">
        <v>33</v>
      </c>
      <c r="R202" s="26">
        <v>0</v>
      </c>
      <c r="S202" s="26">
        <v>0</v>
      </c>
      <c r="T202" s="26">
        <v>1</v>
      </c>
      <c r="U202" s="26">
        <v>0</v>
      </c>
      <c r="V202" s="26">
        <v>1</v>
      </c>
      <c r="W202" s="26">
        <v>1</v>
      </c>
      <c r="X202" s="26">
        <v>0</v>
      </c>
      <c r="Y202" s="26">
        <f t="shared" si="48"/>
        <v>3</v>
      </c>
      <c r="Z202" s="27">
        <f t="shared" si="54"/>
        <v>0</v>
      </c>
      <c r="AA202" s="27">
        <f t="shared" si="55"/>
        <v>0</v>
      </c>
      <c r="AB202" s="27">
        <f t="shared" si="56"/>
        <v>750</v>
      </c>
      <c r="AC202" s="27">
        <f t="shared" si="57"/>
        <v>0</v>
      </c>
      <c r="AD202" s="27">
        <f t="shared" si="58"/>
        <v>750</v>
      </c>
      <c r="AE202" s="27">
        <f t="shared" si="59"/>
        <v>750</v>
      </c>
      <c r="AF202" s="27">
        <f t="shared" si="60"/>
        <v>0</v>
      </c>
      <c r="AG202" s="27">
        <f t="shared" si="49"/>
        <v>2250</v>
      </c>
      <c r="AH202" s="29">
        <v>3</v>
      </c>
      <c r="AI202" s="32">
        <v>750</v>
      </c>
      <c r="AJ202" s="30">
        <f t="shared" si="61"/>
        <v>2250</v>
      </c>
    </row>
    <row r="203" spans="1:36">
      <c r="A203" s="22" t="str">
        <f t="shared" si="50"/>
        <v/>
      </c>
      <c r="B203" s="23">
        <f t="shared" si="51"/>
        <v>0</v>
      </c>
      <c r="C203" s="24" t="str">
        <f t="shared" si="52"/>
        <v>10121311A006191GI7V</v>
      </c>
      <c r="D203" s="24" t="str">
        <f t="shared" si="53"/>
        <v>10121311A006191GI7V380</v>
      </c>
      <c r="E203" s="25">
        <v>1012131</v>
      </c>
      <c r="F203" s="25" t="s">
        <v>132</v>
      </c>
      <c r="G203" s="25" t="s">
        <v>159</v>
      </c>
      <c r="H203" s="25">
        <v>380</v>
      </c>
      <c r="I203" s="25" t="s">
        <v>27</v>
      </c>
      <c r="J203" s="24" t="s">
        <v>54</v>
      </c>
      <c r="K203" s="24" t="s">
        <v>55</v>
      </c>
      <c r="L203" s="24" t="s">
        <v>1229</v>
      </c>
      <c r="M203" s="24" t="s">
        <v>30</v>
      </c>
      <c r="N203" s="24" t="s">
        <v>123</v>
      </c>
      <c r="O203" s="25" t="s">
        <v>123</v>
      </c>
      <c r="P203" s="25" t="s">
        <v>143</v>
      </c>
      <c r="Q203" s="23" t="s">
        <v>33</v>
      </c>
      <c r="R203" s="26">
        <v>0</v>
      </c>
      <c r="S203" s="26">
        <v>0</v>
      </c>
      <c r="T203" s="26">
        <v>1</v>
      </c>
      <c r="U203" s="26">
        <v>0</v>
      </c>
      <c r="V203" s="26">
        <v>1</v>
      </c>
      <c r="W203" s="26">
        <v>1</v>
      </c>
      <c r="X203" s="26">
        <v>0</v>
      </c>
      <c r="Y203" s="26">
        <f t="shared" si="48"/>
        <v>3</v>
      </c>
      <c r="Z203" s="27">
        <f t="shared" si="54"/>
        <v>0</v>
      </c>
      <c r="AA203" s="27">
        <f t="shared" si="55"/>
        <v>0</v>
      </c>
      <c r="AB203" s="27">
        <f t="shared" si="56"/>
        <v>750</v>
      </c>
      <c r="AC203" s="27">
        <f t="shared" si="57"/>
        <v>0</v>
      </c>
      <c r="AD203" s="27">
        <f t="shared" si="58"/>
        <v>750</v>
      </c>
      <c r="AE203" s="27">
        <f t="shared" si="59"/>
        <v>750</v>
      </c>
      <c r="AF203" s="27">
        <f t="shared" si="60"/>
        <v>0</v>
      </c>
      <c r="AG203" s="27">
        <f t="shared" si="49"/>
        <v>2250</v>
      </c>
      <c r="AH203" s="29">
        <v>3</v>
      </c>
      <c r="AI203" s="32">
        <v>750</v>
      </c>
      <c r="AJ203" s="30">
        <f t="shared" si="61"/>
        <v>2250</v>
      </c>
    </row>
    <row r="204" spans="1:36">
      <c r="A204" s="22" t="str">
        <f t="shared" si="50"/>
        <v/>
      </c>
      <c r="B204" s="23">
        <f t="shared" si="51"/>
        <v>0</v>
      </c>
      <c r="C204" s="24" t="str">
        <f t="shared" si="52"/>
        <v>10121311A006191GI7V</v>
      </c>
      <c r="D204" s="24" t="str">
        <f t="shared" si="53"/>
        <v>10121311A006191GI7V390</v>
      </c>
      <c r="E204" s="25">
        <v>1012131</v>
      </c>
      <c r="F204" s="25" t="s">
        <v>132</v>
      </c>
      <c r="G204" s="25" t="s">
        <v>159</v>
      </c>
      <c r="H204" s="25">
        <v>390</v>
      </c>
      <c r="I204" s="25" t="s">
        <v>27</v>
      </c>
      <c r="J204" s="24" t="s">
        <v>54</v>
      </c>
      <c r="K204" s="24" t="s">
        <v>55</v>
      </c>
      <c r="L204" s="24" t="s">
        <v>1229</v>
      </c>
      <c r="M204" s="24" t="s">
        <v>30</v>
      </c>
      <c r="N204" s="24" t="s">
        <v>123</v>
      </c>
      <c r="O204" s="25" t="s">
        <v>123</v>
      </c>
      <c r="P204" s="25" t="s">
        <v>143</v>
      </c>
      <c r="Q204" s="23" t="s">
        <v>33</v>
      </c>
      <c r="R204" s="26">
        <v>0</v>
      </c>
      <c r="S204" s="26">
        <v>0</v>
      </c>
      <c r="T204" s="26">
        <v>0</v>
      </c>
      <c r="U204" s="26">
        <v>0</v>
      </c>
      <c r="V204" s="26">
        <v>1</v>
      </c>
      <c r="W204" s="26">
        <v>0</v>
      </c>
      <c r="X204" s="26">
        <v>0</v>
      </c>
      <c r="Y204" s="26">
        <f t="shared" si="48"/>
        <v>1</v>
      </c>
      <c r="Z204" s="27">
        <f t="shared" si="54"/>
        <v>0</v>
      </c>
      <c r="AA204" s="27">
        <f t="shared" si="55"/>
        <v>0</v>
      </c>
      <c r="AB204" s="27">
        <f t="shared" si="56"/>
        <v>0</v>
      </c>
      <c r="AC204" s="27">
        <f t="shared" si="57"/>
        <v>0</v>
      </c>
      <c r="AD204" s="27">
        <f t="shared" si="58"/>
        <v>750</v>
      </c>
      <c r="AE204" s="27">
        <f t="shared" si="59"/>
        <v>0</v>
      </c>
      <c r="AF204" s="27">
        <f t="shared" si="60"/>
        <v>0</v>
      </c>
      <c r="AG204" s="27">
        <f t="shared" si="49"/>
        <v>750</v>
      </c>
      <c r="AH204" s="29">
        <v>1</v>
      </c>
      <c r="AI204" s="32">
        <v>750</v>
      </c>
      <c r="AJ204" s="30">
        <f t="shared" si="61"/>
        <v>750</v>
      </c>
    </row>
    <row r="205" spans="1:36" ht="75.75" customHeight="1">
      <c r="A205" s="22" t="str">
        <f t="shared" si="50"/>
        <v>1003205_DVT2P_1B00V</v>
      </c>
      <c r="B205" s="23">
        <f t="shared" si="51"/>
        <v>1</v>
      </c>
      <c r="C205" s="24" t="str">
        <f t="shared" si="52"/>
        <v>1003205DVT2P1B00V</v>
      </c>
      <c r="D205" s="24" t="str">
        <f t="shared" si="53"/>
        <v>1003205DVT2P1B00V380</v>
      </c>
      <c r="E205" s="25">
        <v>1003205</v>
      </c>
      <c r="F205" s="25" t="s">
        <v>121</v>
      </c>
      <c r="G205" s="25" t="s">
        <v>122</v>
      </c>
      <c r="H205" s="25">
        <v>380</v>
      </c>
      <c r="I205" s="25" t="s">
        <v>27</v>
      </c>
      <c r="J205" s="24" t="s">
        <v>54</v>
      </c>
      <c r="K205" s="24" t="s">
        <v>55</v>
      </c>
      <c r="L205" s="24" t="s">
        <v>1229</v>
      </c>
      <c r="M205" s="24" t="s">
        <v>30</v>
      </c>
      <c r="N205" s="24" t="s">
        <v>123</v>
      </c>
      <c r="O205" s="25" t="s">
        <v>123</v>
      </c>
      <c r="P205" s="25" t="s">
        <v>143</v>
      </c>
      <c r="Q205" s="23" t="s">
        <v>33</v>
      </c>
      <c r="R205" s="26">
        <v>0</v>
      </c>
      <c r="S205" s="26">
        <v>0</v>
      </c>
      <c r="T205" s="26">
        <v>0</v>
      </c>
      <c r="U205" s="26">
        <v>0</v>
      </c>
      <c r="V205" s="26">
        <v>0</v>
      </c>
      <c r="W205" s="26">
        <v>1</v>
      </c>
      <c r="X205" s="26">
        <v>0</v>
      </c>
      <c r="Y205" s="26">
        <f t="shared" ref="Y205:Y228" si="62">SUM(R205:X205)</f>
        <v>1</v>
      </c>
      <c r="Z205" s="27">
        <f t="shared" si="54"/>
        <v>0</v>
      </c>
      <c r="AA205" s="27">
        <f t="shared" si="55"/>
        <v>0</v>
      </c>
      <c r="AB205" s="27">
        <f t="shared" si="56"/>
        <v>0</v>
      </c>
      <c r="AC205" s="27">
        <f t="shared" si="57"/>
        <v>0</v>
      </c>
      <c r="AD205" s="27">
        <f t="shared" si="58"/>
        <v>0</v>
      </c>
      <c r="AE205" s="27">
        <f t="shared" si="59"/>
        <v>890</v>
      </c>
      <c r="AF205" s="27">
        <f t="shared" si="60"/>
        <v>0</v>
      </c>
      <c r="AG205" s="27">
        <f t="shared" ref="AG205:AG228" si="63">SUM(Z205:AF205)</f>
        <v>890</v>
      </c>
      <c r="AH205" s="29">
        <v>1</v>
      </c>
      <c r="AI205" s="32">
        <v>890</v>
      </c>
      <c r="AJ205" s="30">
        <f t="shared" si="61"/>
        <v>890</v>
      </c>
    </row>
    <row r="206" spans="1:36">
      <c r="A206" s="22" t="str">
        <f t="shared" si="50"/>
        <v/>
      </c>
      <c r="B206" s="23">
        <f t="shared" si="51"/>
        <v>0</v>
      </c>
      <c r="C206" s="24" t="str">
        <f t="shared" si="52"/>
        <v>1003205DVT2P1B00V</v>
      </c>
      <c r="D206" s="24" t="str">
        <f t="shared" si="53"/>
        <v>1003205DVT2P1B00V390</v>
      </c>
      <c r="E206" s="25">
        <v>1003205</v>
      </c>
      <c r="F206" s="25" t="s">
        <v>121</v>
      </c>
      <c r="G206" s="25" t="s">
        <v>122</v>
      </c>
      <c r="H206" s="25">
        <v>390</v>
      </c>
      <c r="I206" s="25" t="s">
        <v>27</v>
      </c>
      <c r="J206" s="24" t="s">
        <v>54</v>
      </c>
      <c r="K206" s="24" t="s">
        <v>55</v>
      </c>
      <c r="L206" s="24" t="s">
        <v>1229</v>
      </c>
      <c r="M206" s="24" t="s">
        <v>30</v>
      </c>
      <c r="N206" s="24" t="s">
        <v>123</v>
      </c>
      <c r="O206" s="25" t="s">
        <v>123</v>
      </c>
      <c r="P206" s="25" t="s">
        <v>143</v>
      </c>
      <c r="Q206" s="23" t="s">
        <v>33</v>
      </c>
      <c r="R206" s="26">
        <v>0</v>
      </c>
      <c r="S206" s="26">
        <v>0</v>
      </c>
      <c r="T206" s="26">
        <v>0</v>
      </c>
      <c r="U206" s="26">
        <v>0</v>
      </c>
      <c r="V206" s="26">
        <v>0</v>
      </c>
      <c r="W206" s="26">
        <v>1</v>
      </c>
      <c r="X206" s="26">
        <v>0</v>
      </c>
      <c r="Y206" s="26">
        <f t="shared" si="62"/>
        <v>1</v>
      </c>
      <c r="Z206" s="27">
        <f t="shared" si="54"/>
        <v>0</v>
      </c>
      <c r="AA206" s="27">
        <f t="shared" si="55"/>
        <v>0</v>
      </c>
      <c r="AB206" s="27">
        <f t="shared" si="56"/>
        <v>0</v>
      </c>
      <c r="AC206" s="27">
        <f t="shared" si="57"/>
        <v>0</v>
      </c>
      <c r="AD206" s="27">
        <f t="shared" si="58"/>
        <v>0</v>
      </c>
      <c r="AE206" s="27">
        <f t="shared" si="59"/>
        <v>890</v>
      </c>
      <c r="AF206" s="27">
        <f t="shared" si="60"/>
        <v>0</v>
      </c>
      <c r="AG206" s="27">
        <f t="shared" si="63"/>
        <v>890</v>
      </c>
      <c r="AH206" s="29">
        <v>1</v>
      </c>
      <c r="AI206" s="32">
        <v>890</v>
      </c>
      <c r="AJ206" s="30">
        <f t="shared" si="61"/>
        <v>890</v>
      </c>
    </row>
    <row r="207" spans="1:36" ht="75.75" customHeight="1">
      <c r="A207" s="22" t="str">
        <f t="shared" si="50"/>
        <v>1006145_D1NPS_KVO41</v>
      </c>
      <c r="B207" s="23">
        <f t="shared" si="51"/>
        <v>1</v>
      </c>
      <c r="C207" s="24" t="str">
        <f t="shared" si="52"/>
        <v>1006145D1NPSKVO41</v>
      </c>
      <c r="D207" s="24" t="str">
        <f t="shared" si="53"/>
        <v>1006145D1NPSKVO41360</v>
      </c>
      <c r="E207" s="25">
        <v>1006145</v>
      </c>
      <c r="F207" s="25" t="s">
        <v>136</v>
      </c>
      <c r="G207" s="25" t="s">
        <v>89</v>
      </c>
      <c r="H207" s="25">
        <v>360</v>
      </c>
      <c r="I207" s="25" t="s">
        <v>27</v>
      </c>
      <c r="J207" s="24" t="s">
        <v>28</v>
      </c>
      <c r="K207" s="24" t="s">
        <v>41</v>
      </c>
      <c r="L207" s="24" t="s">
        <v>1229</v>
      </c>
      <c r="M207" s="24" t="s">
        <v>30</v>
      </c>
      <c r="N207" s="24" t="s">
        <v>123</v>
      </c>
      <c r="O207" s="25" t="s">
        <v>123</v>
      </c>
      <c r="P207" s="25" t="s">
        <v>143</v>
      </c>
      <c r="Q207" s="23" t="s">
        <v>65</v>
      </c>
      <c r="R207" s="26">
        <v>1</v>
      </c>
      <c r="S207" s="26">
        <v>0</v>
      </c>
      <c r="T207" s="26">
        <v>0</v>
      </c>
      <c r="U207" s="26">
        <v>0</v>
      </c>
      <c r="V207" s="26">
        <v>0</v>
      </c>
      <c r="W207" s="26">
        <v>0</v>
      </c>
      <c r="X207" s="26">
        <v>0</v>
      </c>
      <c r="Y207" s="26">
        <f t="shared" si="62"/>
        <v>1</v>
      </c>
      <c r="Z207" s="27">
        <f t="shared" si="54"/>
        <v>650</v>
      </c>
      <c r="AA207" s="27">
        <f t="shared" si="55"/>
        <v>0</v>
      </c>
      <c r="AB207" s="27">
        <f t="shared" si="56"/>
        <v>0</v>
      </c>
      <c r="AC207" s="27">
        <f t="shared" si="57"/>
        <v>0</v>
      </c>
      <c r="AD207" s="27">
        <f t="shared" si="58"/>
        <v>0</v>
      </c>
      <c r="AE207" s="27">
        <f t="shared" si="59"/>
        <v>0</v>
      </c>
      <c r="AF207" s="27">
        <f t="shared" si="60"/>
        <v>0</v>
      </c>
      <c r="AG207" s="27">
        <f t="shared" si="63"/>
        <v>650</v>
      </c>
      <c r="AH207" s="29">
        <v>1</v>
      </c>
      <c r="AI207" s="32">
        <v>650</v>
      </c>
      <c r="AJ207" s="30">
        <f t="shared" si="61"/>
        <v>650</v>
      </c>
    </row>
    <row r="208" spans="1:36">
      <c r="A208" s="22" t="str">
        <f t="shared" si="50"/>
        <v/>
      </c>
      <c r="B208" s="23">
        <f t="shared" si="51"/>
        <v>0</v>
      </c>
      <c r="C208" s="24" t="str">
        <f t="shared" si="52"/>
        <v>1006145D1NPSKVO41</v>
      </c>
      <c r="D208" s="24" t="str">
        <f t="shared" si="53"/>
        <v>1006145D1NPSKVO41370</v>
      </c>
      <c r="E208" s="25">
        <v>1006145</v>
      </c>
      <c r="F208" s="25" t="s">
        <v>136</v>
      </c>
      <c r="G208" s="25" t="s">
        <v>89</v>
      </c>
      <c r="H208" s="25">
        <v>370</v>
      </c>
      <c r="I208" s="25" t="s">
        <v>27</v>
      </c>
      <c r="J208" s="24" t="s">
        <v>28</v>
      </c>
      <c r="K208" s="24" t="s">
        <v>41</v>
      </c>
      <c r="L208" s="24" t="s">
        <v>1229</v>
      </c>
      <c r="M208" s="24" t="s">
        <v>30</v>
      </c>
      <c r="N208" s="24" t="s">
        <v>123</v>
      </c>
      <c r="O208" s="25" t="s">
        <v>123</v>
      </c>
      <c r="P208" s="25" t="s">
        <v>143</v>
      </c>
      <c r="Q208" s="23" t="s">
        <v>65</v>
      </c>
      <c r="R208" s="26">
        <v>0</v>
      </c>
      <c r="S208" s="26">
        <v>0</v>
      </c>
      <c r="T208" s="26">
        <v>0</v>
      </c>
      <c r="U208" s="26">
        <v>0</v>
      </c>
      <c r="V208" s="26">
        <v>0</v>
      </c>
      <c r="W208" s="26">
        <v>0</v>
      </c>
      <c r="X208" s="26">
        <v>0</v>
      </c>
      <c r="Y208" s="26">
        <f t="shared" si="62"/>
        <v>0</v>
      </c>
      <c r="Z208" s="27">
        <f t="shared" si="54"/>
        <v>0</v>
      </c>
      <c r="AA208" s="27">
        <f t="shared" si="55"/>
        <v>0</v>
      </c>
      <c r="AB208" s="27">
        <f t="shared" si="56"/>
        <v>0</v>
      </c>
      <c r="AC208" s="27">
        <f t="shared" si="57"/>
        <v>0</v>
      </c>
      <c r="AD208" s="27">
        <f t="shared" si="58"/>
        <v>0</v>
      </c>
      <c r="AE208" s="27">
        <f t="shared" si="59"/>
        <v>0</v>
      </c>
      <c r="AF208" s="27">
        <f t="shared" si="60"/>
        <v>0</v>
      </c>
      <c r="AG208" s="27">
        <f t="shared" si="63"/>
        <v>0</v>
      </c>
      <c r="AH208" s="29">
        <v>0</v>
      </c>
      <c r="AI208" s="32">
        <v>650</v>
      </c>
      <c r="AJ208" s="30">
        <f t="shared" si="61"/>
        <v>0</v>
      </c>
    </row>
    <row r="209" spans="1:36">
      <c r="A209" s="22" t="str">
        <f t="shared" si="50"/>
        <v/>
      </c>
      <c r="B209" s="23">
        <f t="shared" si="51"/>
        <v>0</v>
      </c>
      <c r="C209" s="24" t="str">
        <f t="shared" si="52"/>
        <v>1006145D1NPSKVO41</v>
      </c>
      <c r="D209" s="24" t="str">
        <f t="shared" si="53"/>
        <v>1006145D1NPSKVO41380</v>
      </c>
      <c r="E209" s="25">
        <v>1006145</v>
      </c>
      <c r="F209" s="25" t="s">
        <v>136</v>
      </c>
      <c r="G209" s="25" t="s">
        <v>89</v>
      </c>
      <c r="H209" s="25">
        <v>380</v>
      </c>
      <c r="I209" s="25" t="s">
        <v>27</v>
      </c>
      <c r="J209" s="24" t="s">
        <v>28</v>
      </c>
      <c r="K209" s="24" t="s">
        <v>41</v>
      </c>
      <c r="L209" s="24" t="s">
        <v>1229</v>
      </c>
      <c r="M209" s="24" t="s">
        <v>30</v>
      </c>
      <c r="N209" s="24" t="s">
        <v>123</v>
      </c>
      <c r="O209" s="25" t="s">
        <v>123</v>
      </c>
      <c r="P209" s="25" t="s">
        <v>143</v>
      </c>
      <c r="Q209" s="23" t="s">
        <v>65</v>
      </c>
      <c r="R209" s="26">
        <v>0</v>
      </c>
      <c r="S209" s="26">
        <v>0</v>
      </c>
      <c r="T209" s="26">
        <v>0</v>
      </c>
      <c r="U209" s="26">
        <v>0</v>
      </c>
      <c r="V209" s="26">
        <v>0</v>
      </c>
      <c r="W209" s="26">
        <v>0</v>
      </c>
      <c r="X209" s="26">
        <v>0</v>
      </c>
      <c r="Y209" s="26">
        <f t="shared" si="62"/>
        <v>0</v>
      </c>
      <c r="Z209" s="27">
        <f t="shared" si="54"/>
        <v>0</v>
      </c>
      <c r="AA209" s="27">
        <f t="shared" si="55"/>
        <v>0</v>
      </c>
      <c r="AB209" s="27">
        <f t="shared" si="56"/>
        <v>0</v>
      </c>
      <c r="AC209" s="27">
        <f t="shared" si="57"/>
        <v>0</v>
      </c>
      <c r="AD209" s="27">
        <f t="shared" si="58"/>
        <v>0</v>
      </c>
      <c r="AE209" s="27">
        <f t="shared" si="59"/>
        <v>0</v>
      </c>
      <c r="AF209" s="27">
        <f t="shared" si="60"/>
        <v>0</v>
      </c>
      <c r="AG209" s="27">
        <f t="shared" si="63"/>
        <v>0</v>
      </c>
      <c r="AH209" s="29">
        <v>0</v>
      </c>
      <c r="AI209" s="32">
        <v>650</v>
      </c>
      <c r="AJ209" s="30">
        <f t="shared" si="61"/>
        <v>0</v>
      </c>
    </row>
    <row r="210" spans="1:36" ht="75.75" customHeight="1">
      <c r="A210" s="22" t="str">
        <f t="shared" si="50"/>
        <v>1006143_1A02056_1B00V</v>
      </c>
      <c r="B210" s="23">
        <f t="shared" si="51"/>
        <v>1</v>
      </c>
      <c r="C210" s="24" t="str">
        <f t="shared" si="52"/>
        <v>10061431A020561B00V</v>
      </c>
      <c r="D210" s="24" t="str">
        <f t="shared" si="53"/>
        <v>10061431A020561B00V400</v>
      </c>
      <c r="E210" s="25">
        <v>1006143</v>
      </c>
      <c r="F210" s="25" t="s">
        <v>160</v>
      </c>
      <c r="G210" s="25" t="s">
        <v>122</v>
      </c>
      <c r="H210" s="25">
        <v>400</v>
      </c>
      <c r="I210" s="25" t="s">
        <v>27</v>
      </c>
      <c r="J210" s="24" t="s">
        <v>28</v>
      </c>
      <c r="K210" s="24" t="s">
        <v>29</v>
      </c>
      <c r="L210" s="24" t="s">
        <v>1229</v>
      </c>
      <c r="M210" s="24" t="s">
        <v>30</v>
      </c>
      <c r="N210" s="24" t="s">
        <v>123</v>
      </c>
      <c r="O210" s="25" t="s">
        <v>123</v>
      </c>
      <c r="P210" s="25" t="s">
        <v>143</v>
      </c>
      <c r="Q210" s="23" t="s">
        <v>65</v>
      </c>
      <c r="R210" s="26">
        <v>0</v>
      </c>
      <c r="S210" s="26">
        <v>0</v>
      </c>
      <c r="T210" s="26">
        <v>0</v>
      </c>
      <c r="U210" s="26">
        <v>0</v>
      </c>
      <c r="V210" s="26">
        <v>1</v>
      </c>
      <c r="W210" s="26">
        <v>0</v>
      </c>
      <c r="X210" s="26">
        <v>0</v>
      </c>
      <c r="Y210" s="26">
        <f t="shared" si="62"/>
        <v>1</v>
      </c>
      <c r="Z210" s="27">
        <f t="shared" si="54"/>
        <v>0</v>
      </c>
      <c r="AA210" s="27">
        <f t="shared" si="55"/>
        <v>0</v>
      </c>
      <c r="AB210" s="27">
        <f t="shared" si="56"/>
        <v>0</v>
      </c>
      <c r="AC210" s="27">
        <f t="shared" si="57"/>
        <v>0</v>
      </c>
      <c r="AD210" s="27">
        <f t="shared" si="58"/>
        <v>780</v>
      </c>
      <c r="AE210" s="27">
        <f t="shared" si="59"/>
        <v>0</v>
      </c>
      <c r="AF210" s="27">
        <f t="shared" si="60"/>
        <v>0</v>
      </c>
      <c r="AG210" s="27">
        <f t="shared" si="63"/>
        <v>780</v>
      </c>
      <c r="AH210" s="29">
        <v>1</v>
      </c>
      <c r="AI210" s="32">
        <v>780</v>
      </c>
      <c r="AJ210" s="30">
        <f t="shared" si="61"/>
        <v>780</v>
      </c>
    </row>
    <row r="211" spans="1:36">
      <c r="A211" s="22" t="str">
        <f t="shared" si="50"/>
        <v/>
      </c>
      <c r="B211" s="23">
        <f t="shared" si="51"/>
        <v>0</v>
      </c>
      <c r="C211" s="24" t="str">
        <f t="shared" si="52"/>
        <v>10061431A020561B00V</v>
      </c>
      <c r="D211" s="24" t="str">
        <f t="shared" si="53"/>
        <v>10061431A020561B00V410</v>
      </c>
      <c r="E211" s="25">
        <v>1006143</v>
      </c>
      <c r="F211" s="25" t="s">
        <v>160</v>
      </c>
      <c r="G211" s="25" t="s">
        <v>122</v>
      </c>
      <c r="H211" s="25">
        <v>410</v>
      </c>
      <c r="I211" s="25" t="s">
        <v>27</v>
      </c>
      <c r="J211" s="24" t="s">
        <v>28</v>
      </c>
      <c r="K211" s="24" t="s">
        <v>29</v>
      </c>
      <c r="L211" s="24" t="s">
        <v>1229</v>
      </c>
      <c r="M211" s="24" t="s">
        <v>30</v>
      </c>
      <c r="N211" s="24" t="s">
        <v>123</v>
      </c>
      <c r="O211" s="25" t="s">
        <v>123</v>
      </c>
      <c r="P211" s="25" t="s">
        <v>143</v>
      </c>
      <c r="Q211" s="23" t="s">
        <v>65</v>
      </c>
      <c r="R211" s="26">
        <v>2</v>
      </c>
      <c r="S211" s="26">
        <v>0</v>
      </c>
      <c r="T211" s="26">
        <v>0</v>
      </c>
      <c r="U211" s="26">
        <v>0</v>
      </c>
      <c r="V211" s="26">
        <v>0</v>
      </c>
      <c r="W211" s="26">
        <v>0</v>
      </c>
      <c r="X211" s="26">
        <v>0</v>
      </c>
      <c r="Y211" s="26">
        <f t="shared" si="62"/>
        <v>2</v>
      </c>
      <c r="Z211" s="27">
        <f t="shared" si="54"/>
        <v>1560</v>
      </c>
      <c r="AA211" s="27">
        <f t="shared" si="55"/>
        <v>0</v>
      </c>
      <c r="AB211" s="27">
        <f t="shared" si="56"/>
        <v>0</v>
      </c>
      <c r="AC211" s="27">
        <f t="shared" si="57"/>
        <v>0</v>
      </c>
      <c r="AD211" s="27">
        <f t="shared" si="58"/>
        <v>0</v>
      </c>
      <c r="AE211" s="27">
        <f t="shared" si="59"/>
        <v>0</v>
      </c>
      <c r="AF211" s="27">
        <f t="shared" si="60"/>
        <v>0</v>
      </c>
      <c r="AG211" s="27">
        <f t="shared" si="63"/>
        <v>1560</v>
      </c>
      <c r="AH211" s="29">
        <v>2</v>
      </c>
      <c r="AI211" s="32">
        <v>780</v>
      </c>
      <c r="AJ211" s="30">
        <f t="shared" si="61"/>
        <v>1560</v>
      </c>
    </row>
    <row r="212" spans="1:36" ht="75.75" customHeight="1">
      <c r="A212" s="22" t="str">
        <f t="shared" si="50"/>
        <v>1009415_1A02056_1B00V</v>
      </c>
      <c r="B212" s="23">
        <f t="shared" si="51"/>
        <v>1</v>
      </c>
      <c r="C212" s="24" t="str">
        <f t="shared" si="52"/>
        <v>10094151A020561B00V</v>
      </c>
      <c r="D212" s="24" t="str">
        <f t="shared" si="53"/>
        <v>10094151A020561B00V390</v>
      </c>
      <c r="E212" s="25">
        <v>1009415</v>
      </c>
      <c r="F212" s="25" t="s">
        <v>160</v>
      </c>
      <c r="G212" s="25" t="s">
        <v>122</v>
      </c>
      <c r="H212" s="25">
        <v>390</v>
      </c>
      <c r="I212" s="25" t="s">
        <v>27</v>
      </c>
      <c r="J212" s="24" t="s">
        <v>28</v>
      </c>
      <c r="K212" s="24" t="s">
        <v>29</v>
      </c>
      <c r="L212" s="24" t="s">
        <v>1229</v>
      </c>
      <c r="M212" s="24" t="s">
        <v>30</v>
      </c>
      <c r="N212" s="24" t="s">
        <v>123</v>
      </c>
      <c r="O212" s="25" t="s">
        <v>123</v>
      </c>
      <c r="P212" s="25" t="s">
        <v>143</v>
      </c>
      <c r="Q212" s="23" t="s">
        <v>65</v>
      </c>
      <c r="R212" s="26">
        <v>0</v>
      </c>
      <c r="S212" s="26">
        <v>0</v>
      </c>
      <c r="T212" s="26">
        <v>0</v>
      </c>
      <c r="U212" s="26">
        <v>0</v>
      </c>
      <c r="V212" s="26">
        <v>1</v>
      </c>
      <c r="W212" s="26">
        <v>0</v>
      </c>
      <c r="X212" s="26">
        <v>0</v>
      </c>
      <c r="Y212" s="26">
        <f t="shared" si="62"/>
        <v>1</v>
      </c>
      <c r="Z212" s="27">
        <f t="shared" si="54"/>
        <v>0</v>
      </c>
      <c r="AA212" s="27">
        <f t="shared" si="55"/>
        <v>0</v>
      </c>
      <c r="AB212" s="27">
        <f t="shared" si="56"/>
        <v>0</v>
      </c>
      <c r="AC212" s="27">
        <f t="shared" si="57"/>
        <v>0</v>
      </c>
      <c r="AD212" s="27">
        <f t="shared" si="58"/>
        <v>980</v>
      </c>
      <c r="AE212" s="27">
        <f t="shared" si="59"/>
        <v>0</v>
      </c>
      <c r="AF212" s="27">
        <f t="shared" si="60"/>
        <v>0</v>
      </c>
      <c r="AG212" s="27">
        <f t="shared" si="63"/>
        <v>980</v>
      </c>
      <c r="AH212" s="29">
        <v>1</v>
      </c>
      <c r="AI212" s="32">
        <v>980</v>
      </c>
      <c r="AJ212" s="30">
        <f t="shared" si="61"/>
        <v>980</v>
      </c>
    </row>
    <row r="213" spans="1:36">
      <c r="A213" s="22" t="str">
        <f t="shared" si="50"/>
        <v/>
      </c>
      <c r="B213" s="23">
        <f t="shared" si="51"/>
        <v>0</v>
      </c>
      <c r="C213" s="24" t="str">
        <f t="shared" si="52"/>
        <v>10094151A020561B00V</v>
      </c>
      <c r="D213" s="24" t="str">
        <f t="shared" si="53"/>
        <v>10094151A020561B00V400</v>
      </c>
      <c r="E213" s="25">
        <v>1009415</v>
      </c>
      <c r="F213" s="25" t="s">
        <v>160</v>
      </c>
      <c r="G213" s="25" t="s">
        <v>122</v>
      </c>
      <c r="H213" s="25">
        <v>400</v>
      </c>
      <c r="I213" s="25" t="s">
        <v>27</v>
      </c>
      <c r="J213" s="24" t="s">
        <v>28</v>
      </c>
      <c r="K213" s="24" t="s">
        <v>29</v>
      </c>
      <c r="L213" s="24" t="s">
        <v>1229</v>
      </c>
      <c r="M213" s="24" t="s">
        <v>30</v>
      </c>
      <c r="N213" s="24" t="s">
        <v>123</v>
      </c>
      <c r="O213" s="25" t="s">
        <v>123</v>
      </c>
      <c r="P213" s="25" t="s">
        <v>143</v>
      </c>
      <c r="Q213" s="23" t="s">
        <v>65</v>
      </c>
      <c r="R213" s="26">
        <v>0</v>
      </c>
      <c r="S213" s="26">
        <v>0</v>
      </c>
      <c r="T213" s="26">
        <v>0</v>
      </c>
      <c r="U213" s="26">
        <v>0</v>
      </c>
      <c r="V213" s="26">
        <v>1</v>
      </c>
      <c r="W213" s="26">
        <v>0</v>
      </c>
      <c r="X213" s="26">
        <v>0</v>
      </c>
      <c r="Y213" s="26">
        <f t="shared" si="62"/>
        <v>1</v>
      </c>
      <c r="Z213" s="27">
        <f t="shared" si="54"/>
        <v>0</v>
      </c>
      <c r="AA213" s="27">
        <f t="shared" si="55"/>
        <v>0</v>
      </c>
      <c r="AB213" s="27">
        <f t="shared" si="56"/>
        <v>0</v>
      </c>
      <c r="AC213" s="27">
        <f t="shared" si="57"/>
        <v>0</v>
      </c>
      <c r="AD213" s="27">
        <f t="shared" si="58"/>
        <v>980</v>
      </c>
      <c r="AE213" s="27">
        <f t="shared" si="59"/>
        <v>0</v>
      </c>
      <c r="AF213" s="27">
        <f t="shared" si="60"/>
        <v>0</v>
      </c>
      <c r="AG213" s="27">
        <f t="shared" si="63"/>
        <v>980</v>
      </c>
      <c r="AH213" s="29">
        <v>1</v>
      </c>
      <c r="AI213" s="32">
        <v>980</v>
      </c>
      <c r="AJ213" s="30">
        <f t="shared" si="61"/>
        <v>980</v>
      </c>
    </row>
    <row r="214" spans="1:36">
      <c r="A214" s="22" t="str">
        <f t="shared" si="50"/>
        <v/>
      </c>
      <c r="B214" s="23">
        <f t="shared" si="51"/>
        <v>0</v>
      </c>
      <c r="C214" s="24" t="str">
        <f t="shared" si="52"/>
        <v>10094151A020561B00V</v>
      </c>
      <c r="D214" s="24" t="str">
        <f t="shared" si="53"/>
        <v>10094151A020561B00V410</v>
      </c>
      <c r="E214" s="25">
        <v>1009415</v>
      </c>
      <c r="F214" s="25" t="s">
        <v>160</v>
      </c>
      <c r="G214" s="25" t="s">
        <v>122</v>
      </c>
      <c r="H214" s="25">
        <v>410</v>
      </c>
      <c r="I214" s="25" t="s">
        <v>27</v>
      </c>
      <c r="J214" s="24" t="s">
        <v>28</v>
      </c>
      <c r="K214" s="24" t="s">
        <v>29</v>
      </c>
      <c r="L214" s="24" t="s">
        <v>1229</v>
      </c>
      <c r="M214" s="24" t="s">
        <v>30</v>
      </c>
      <c r="N214" s="24" t="s">
        <v>123</v>
      </c>
      <c r="O214" s="25" t="s">
        <v>123</v>
      </c>
      <c r="P214" s="25" t="s">
        <v>143</v>
      </c>
      <c r="Q214" s="23" t="s">
        <v>65</v>
      </c>
      <c r="R214" s="26">
        <v>0</v>
      </c>
      <c r="S214" s="26">
        <v>0</v>
      </c>
      <c r="T214" s="26">
        <v>0</v>
      </c>
      <c r="U214" s="26">
        <v>0</v>
      </c>
      <c r="V214" s="26">
        <v>1</v>
      </c>
      <c r="W214" s="26">
        <v>0</v>
      </c>
      <c r="X214" s="26">
        <v>0</v>
      </c>
      <c r="Y214" s="26">
        <f t="shared" si="62"/>
        <v>1</v>
      </c>
      <c r="Z214" s="27">
        <f t="shared" si="54"/>
        <v>0</v>
      </c>
      <c r="AA214" s="27">
        <f t="shared" si="55"/>
        <v>0</v>
      </c>
      <c r="AB214" s="27">
        <f t="shared" si="56"/>
        <v>0</v>
      </c>
      <c r="AC214" s="27">
        <f t="shared" si="57"/>
        <v>0</v>
      </c>
      <c r="AD214" s="27">
        <f t="shared" si="58"/>
        <v>980</v>
      </c>
      <c r="AE214" s="27">
        <f t="shared" si="59"/>
        <v>0</v>
      </c>
      <c r="AF214" s="27">
        <f t="shared" si="60"/>
        <v>0</v>
      </c>
      <c r="AG214" s="27">
        <f t="shared" si="63"/>
        <v>980</v>
      </c>
      <c r="AH214" s="29">
        <v>1</v>
      </c>
      <c r="AI214" s="32">
        <v>980</v>
      </c>
      <c r="AJ214" s="30">
        <f t="shared" si="61"/>
        <v>980</v>
      </c>
    </row>
    <row r="215" spans="1:36" ht="75.75" customHeight="1">
      <c r="A215" s="22" t="str">
        <f t="shared" si="50"/>
        <v>1009415_1A02056_1PF8V</v>
      </c>
      <c r="B215" s="23">
        <f t="shared" si="51"/>
        <v>1</v>
      </c>
      <c r="C215" s="24" t="str">
        <f t="shared" si="52"/>
        <v>10094151A020561PF8V</v>
      </c>
      <c r="D215" s="24" t="str">
        <f t="shared" si="53"/>
        <v>10094151A020561PF8V390</v>
      </c>
      <c r="E215" s="25">
        <v>1009415</v>
      </c>
      <c r="F215" s="25" t="s">
        <v>160</v>
      </c>
      <c r="G215" s="25" t="s">
        <v>161</v>
      </c>
      <c r="H215" s="25">
        <v>390</v>
      </c>
      <c r="I215" s="25" t="s">
        <v>27</v>
      </c>
      <c r="J215" s="24" t="s">
        <v>28</v>
      </c>
      <c r="K215" s="24" t="s">
        <v>29</v>
      </c>
      <c r="L215" s="24" t="s">
        <v>1229</v>
      </c>
      <c r="M215" s="24" t="s">
        <v>30</v>
      </c>
      <c r="N215" s="24" t="s">
        <v>123</v>
      </c>
      <c r="O215" s="25" t="s">
        <v>123</v>
      </c>
      <c r="P215" s="25" t="s">
        <v>143</v>
      </c>
      <c r="Q215" s="23" t="s">
        <v>65</v>
      </c>
      <c r="R215" s="26">
        <v>0</v>
      </c>
      <c r="S215" s="26">
        <v>0</v>
      </c>
      <c r="T215" s="26">
        <v>0</v>
      </c>
      <c r="U215" s="26">
        <v>0</v>
      </c>
      <c r="V215" s="26">
        <v>3</v>
      </c>
      <c r="W215" s="26">
        <v>0</v>
      </c>
      <c r="X215" s="26">
        <v>0</v>
      </c>
      <c r="Y215" s="26">
        <f t="shared" si="62"/>
        <v>3</v>
      </c>
      <c r="Z215" s="27">
        <f t="shared" si="54"/>
        <v>0</v>
      </c>
      <c r="AA215" s="27">
        <f t="shared" si="55"/>
        <v>0</v>
      </c>
      <c r="AB215" s="27">
        <f t="shared" si="56"/>
        <v>0</v>
      </c>
      <c r="AC215" s="27">
        <f t="shared" si="57"/>
        <v>0</v>
      </c>
      <c r="AD215" s="27">
        <f t="shared" si="58"/>
        <v>2940</v>
      </c>
      <c r="AE215" s="27">
        <f t="shared" si="59"/>
        <v>0</v>
      </c>
      <c r="AF215" s="27">
        <f t="shared" si="60"/>
        <v>0</v>
      </c>
      <c r="AG215" s="27">
        <f t="shared" si="63"/>
        <v>2940</v>
      </c>
      <c r="AH215" s="29">
        <v>3</v>
      </c>
      <c r="AI215" s="32">
        <v>980</v>
      </c>
      <c r="AJ215" s="30">
        <f t="shared" si="61"/>
        <v>2940</v>
      </c>
    </row>
    <row r="216" spans="1:36">
      <c r="A216" s="22" t="str">
        <f t="shared" si="50"/>
        <v/>
      </c>
      <c r="B216" s="23">
        <f t="shared" si="51"/>
        <v>0</v>
      </c>
      <c r="C216" s="24" t="str">
        <f t="shared" si="52"/>
        <v>10094151A020561PF8V</v>
      </c>
      <c r="D216" s="24" t="str">
        <f t="shared" si="53"/>
        <v>10094151A020561PF8V400</v>
      </c>
      <c r="E216" s="25">
        <v>1009415</v>
      </c>
      <c r="F216" s="25" t="s">
        <v>160</v>
      </c>
      <c r="G216" s="25" t="s">
        <v>161</v>
      </c>
      <c r="H216" s="25">
        <v>400</v>
      </c>
      <c r="I216" s="25" t="s">
        <v>27</v>
      </c>
      <c r="J216" s="24" t="s">
        <v>28</v>
      </c>
      <c r="K216" s="24" t="s">
        <v>29</v>
      </c>
      <c r="L216" s="24" t="s">
        <v>1229</v>
      </c>
      <c r="M216" s="24" t="s">
        <v>30</v>
      </c>
      <c r="N216" s="24" t="s">
        <v>123</v>
      </c>
      <c r="O216" s="25" t="s">
        <v>123</v>
      </c>
      <c r="P216" s="25" t="s">
        <v>143</v>
      </c>
      <c r="Q216" s="23" t="s">
        <v>65</v>
      </c>
      <c r="R216" s="26">
        <v>0</v>
      </c>
      <c r="S216" s="26">
        <v>0</v>
      </c>
      <c r="T216" s="26">
        <v>0</v>
      </c>
      <c r="U216" s="26">
        <v>0</v>
      </c>
      <c r="V216" s="26">
        <v>2</v>
      </c>
      <c r="W216" s="26">
        <v>0</v>
      </c>
      <c r="X216" s="26">
        <v>0</v>
      </c>
      <c r="Y216" s="26">
        <f t="shared" si="62"/>
        <v>2</v>
      </c>
      <c r="Z216" s="27">
        <f t="shared" si="54"/>
        <v>0</v>
      </c>
      <c r="AA216" s="27">
        <f t="shared" si="55"/>
        <v>0</v>
      </c>
      <c r="AB216" s="27">
        <f t="shared" si="56"/>
        <v>0</v>
      </c>
      <c r="AC216" s="27">
        <f t="shared" si="57"/>
        <v>0</v>
      </c>
      <c r="AD216" s="27">
        <f t="shared" si="58"/>
        <v>1960</v>
      </c>
      <c r="AE216" s="27">
        <f t="shared" si="59"/>
        <v>0</v>
      </c>
      <c r="AF216" s="27">
        <f t="shared" si="60"/>
        <v>0</v>
      </c>
      <c r="AG216" s="27">
        <f t="shared" si="63"/>
        <v>1960</v>
      </c>
      <c r="AH216" s="29">
        <v>2</v>
      </c>
      <c r="AI216" s="32">
        <v>980</v>
      </c>
      <c r="AJ216" s="30">
        <f t="shared" si="61"/>
        <v>1960</v>
      </c>
    </row>
    <row r="217" spans="1:36">
      <c r="A217" s="22" t="str">
        <f t="shared" si="50"/>
        <v/>
      </c>
      <c r="B217" s="23">
        <f t="shared" si="51"/>
        <v>0</v>
      </c>
      <c r="C217" s="24" t="str">
        <f t="shared" si="52"/>
        <v>10094151A020561PF8V</v>
      </c>
      <c r="D217" s="24" t="str">
        <f t="shared" si="53"/>
        <v>10094151A020561PF8V410</v>
      </c>
      <c r="E217" s="25">
        <v>1009415</v>
      </c>
      <c r="F217" s="25" t="s">
        <v>160</v>
      </c>
      <c r="G217" s="25" t="s">
        <v>161</v>
      </c>
      <c r="H217" s="25">
        <v>410</v>
      </c>
      <c r="I217" s="25" t="s">
        <v>27</v>
      </c>
      <c r="J217" s="24" t="s">
        <v>28</v>
      </c>
      <c r="K217" s="24" t="s">
        <v>29</v>
      </c>
      <c r="L217" s="24" t="s">
        <v>1229</v>
      </c>
      <c r="M217" s="24" t="s">
        <v>30</v>
      </c>
      <c r="N217" s="24" t="s">
        <v>123</v>
      </c>
      <c r="O217" s="25" t="s">
        <v>123</v>
      </c>
      <c r="P217" s="25" t="s">
        <v>143</v>
      </c>
      <c r="Q217" s="23" t="s">
        <v>65</v>
      </c>
      <c r="R217" s="26">
        <v>0</v>
      </c>
      <c r="S217" s="26">
        <v>0</v>
      </c>
      <c r="T217" s="26">
        <v>0</v>
      </c>
      <c r="U217" s="26">
        <v>0</v>
      </c>
      <c r="V217" s="26">
        <v>1</v>
      </c>
      <c r="W217" s="26">
        <v>0</v>
      </c>
      <c r="X217" s="26">
        <v>0</v>
      </c>
      <c r="Y217" s="26">
        <f t="shared" si="62"/>
        <v>1</v>
      </c>
      <c r="Z217" s="27">
        <f t="shared" si="54"/>
        <v>0</v>
      </c>
      <c r="AA217" s="27">
        <f t="shared" si="55"/>
        <v>0</v>
      </c>
      <c r="AB217" s="27">
        <f t="shared" si="56"/>
        <v>0</v>
      </c>
      <c r="AC217" s="27">
        <f t="shared" si="57"/>
        <v>0</v>
      </c>
      <c r="AD217" s="27">
        <f t="shared" si="58"/>
        <v>980</v>
      </c>
      <c r="AE217" s="27">
        <f t="shared" si="59"/>
        <v>0</v>
      </c>
      <c r="AF217" s="27">
        <f t="shared" si="60"/>
        <v>0</v>
      </c>
      <c r="AG217" s="27">
        <f t="shared" si="63"/>
        <v>980</v>
      </c>
      <c r="AH217" s="29">
        <v>1</v>
      </c>
      <c r="AI217" s="32">
        <v>980</v>
      </c>
      <c r="AJ217" s="30">
        <f t="shared" si="61"/>
        <v>980</v>
      </c>
    </row>
    <row r="218" spans="1:36" ht="75.75" customHeight="1">
      <c r="A218" s="22" t="str">
        <f t="shared" si="50"/>
        <v>DST477M_DVT2P_D41OH</v>
      </c>
      <c r="B218" s="23">
        <f t="shared" si="51"/>
        <v>1</v>
      </c>
      <c r="C218" s="24" t="str">
        <f t="shared" si="52"/>
        <v>DST477MDVT2PD41OH</v>
      </c>
      <c r="D218" s="24" t="str">
        <f t="shared" si="53"/>
        <v>DST477MDVT2PD41OH400</v>
      </c>
      <c r="E218" s="25" t="s">
        <v>162</v>
      </c>
      <c r="F218" s="25" t="s">
        <v>121</v>
      </c>
      <c r="G218" s="25" t="s">
        <v>163</v>
      </c>
      <c r="H218" s="25">
        <v>400</v>
      </c>
      <c r="I218" s="25" t="s">
        <v>27</v>
      </c>
      <c r="J218" s="24" t="s">
        <v>28</v>
      </c>
      <c r="K218" s="24" t="s">
        <v>41</v>
      </c>
      <c r="L218" s="24" t="s">
        <v>1229</v>
      </c>
      <c r="M218" s="24" t="s">
        <v>30</v>
      </c>
      <c r="N218" s="24" t="s">
        <v>123</v>
      </c>
      <c r="O218" s="25" t="s">
        <v>123</v>
      </c>
      <c r="P218" s="25" t="s">
        <v>164</v>
      </c>
      <c r="Q218" s="23" t="s">
        <v>33</v>
      </c>
      <c r="R218" s="26">
        <v>1</v>
      </c>
      <c r="S218" s="26">
        <v>0</v>
      </c>
      <c r="T218" s="26">
        <v>0</v>
      </c>
      <c r="U218" s="26">
        <v>0</v>
      </c>
      <c r="V218" s="26">
        <v>0</v>
      </c>
      <c r="W218" s="26">
        <v>0</v>
      </c>
      <c r="X218" s="26">
        <v>0</v>
      </c>
      <c r="Y218" s="26">
        <f t="shared" si="62"/>
        <v>1</v>
      </c>
      <c r="Z218" s="27">
        <f t="shared" si="54"/>
        <v>890</v>
      </c>
      <c r="AA218" s="27">
        <f t="shared" si="55"/>
        <v>0</v>
      </c>
      <c r="AB218" s="27">
        <f t="shared" si="56"/>
        <v>0</v>
      </c>
      <c r="AC218" s="27">
        <f t="shared" si="57"/>
        <v>0</v>
      </c>
      <c r="AD218" s="27">
        <f t="shared" si="58"/>
        <v>0</v>
      </c>
      <c r="AE218" s="27">
        <f t="shared" si="59"/>
        <v>0</v>
      </c>
      <c r="AF218" s="27">
        <f t="shared" si="60"/>
        <v>0</v>
      </c>
      <c r="AG218" s="27">
        <f t="shared" si="63"/>
        <v>890</v>
      </c>
      <c r="AH218" s="29">
        <v>1</v>
      </c>
      <c r="AI218" s="32">
        <v>890</v>
      </c>
      <c r="AJ218" s="30">
        <f t="shared" si="61"/>
        <v>890</v>
      </c>
    </row>
    <row r="219" spans="1:36">
      <c r="A219" s="22" t="str">
        <f t="shared" si="50"/>
        <v/>
      </c>
      <c r="B219" s="23">
        <f t="shared" si="51"/>
        <v>0</v>
      </c>
      <c r="C219" s="24" t="str">
        <f t="shared" si="52"/>
        <v>DST477MDVT2PD41OH</v>
      </c>
      <c r="D219" s="24" t="str">
        <f t="shared" si="53"/>
        <v>DST477MDVT2PD41OH405</v>
      </c>
      <c r="E219" s="25" t="s">
        <v>162</v>
      </c>
      <c r="F219" s="25" t="s">
        <v>121</v>
      </c>
      <c r="G219" s="25" t="s">
        <v>163</v>
      </c>
      <c r="H219" s="25">
        <v>405</v>
      </c>
      <c r="I219" s="25" t="s">
        <v>27</v>
      </c>
      <c r="J219" s="24" t="s">
        <v>28</v>
      </c>
      <c r="K219" s="24" t="s">
        <v>41</v>
      </c>
      <c r="L219" s="24" t="s">
        <v>1229</v>
      </c>
      <c r="M219" s="24" t="s">
        <v>30</v>
      </c>
      <c r="N219" s="24" t="s">
        <v>123</v>
      </c>
      <c r="O219" s="25" t="s">
        <v>123</v>
      </c>
      <c r="P219" s="25" t="s">
        <v>164</v>
      </c>
      <c r="Q219" s="23" t="s">
        <v>33</v>
      </c>
      <c r="R219" s="26">
        <v>1</v>
      </c>
      <c r="S219" s="26">
        <v>0</v>
      </c>
      <c r="T219" s="26">
        <v>0</v>
      </c>
      <c r="U219" s="26">
        <v>0</v>
      </c>
      <c r="V219" s="26">
        <v>0</v>
      </c>
      <c r="W219" s="26">
        <v>0</v>
      </c>
      <c r="X219" s="26">
        <v>0</v>
      </c>
      <c r="Y219" s="26">
        <f t="shared" si="62"/>
        <v>1</v>
      </c>
      <c r="Z219" s="27">
        <f t="shared" si="54"/>
        <v>890</v>
      </c>
      <c r="AA219" s="27">
        <f t="shared" si="55"/>
        <v>0</v>
      </c>
      <c r="AB219" s="27">
        <f t="shared" si="56"/>
        <v>0</v>
      </c>
      <c r="AC219" s="27">
        <f t="shared" si="57"/>
        <v>0</v>
      </c>
      <c r="AD219" s="27">
        <f t="shared" si="58"/>
        <v>0</v>
      </c>
      <c r="AE219" s="27">
        <f t="shared" si="59"/>
        <v>0</v>
      </c>
      <c r="AF219" s="27">
        <f t="shared" si="60"/>
        <v>0</v>
      </c>
      <c r="AG219" s="27">
        <f t="shared" si="63"/>
        <v>890</v>
      </c>
      <c r="AH219" s="29">
        <v>1</v>
      </c>
      <c r="AI219" s="32">
        <v>890</v>
      </c>
      <c r="AJ219" s="30">
        <f t="shared" si="61"/>
        <v>890</v>
      </c>
    </row>
    <row r="220" spans="1:36">
      <c r="A220" s="22" t="str">
        <f t="shared" si="50"/>
        <v/>
      </c>
      <c r="B220" s="23">
        <f t="shared" si="51"/>
        <v>0</v>
      </c>
      <c r="C220" s="24" t="str">
        <f t="shared" si="52"/>
        <v>DST477MDVT2PD41OH</v>
      </c>
      <c r="D220" s="24" t="str">
        <f t="shared" si="53"/>
        <v>DST477MDVT2PD41OH410</v>
      </c>
      <c r="E220" s="25" t="s">
        <v>162</v>
      </c>
      <c r="F220" s="25" t="s">
        <v>121</v>
      </c>
      <c r="G220" s="25" t="s">
        <v>163</v>
      </c>
      <c r="H220" s="25">
        <v>410</v>
      </c>
      <c r="I220" s="25" t="s">
        <v>27</v>
      </c>
      <c r="J220" s="24" t="s">
        <v>28</v>
      </c>
      <c r="K220" s="24" t="s">
        <v>41</v>
      </c>
      <c r="L220" s="24" t="s">
        <v>1229</v>
      </c>
      <c r="M220" s="24" t="s">
        <v>30</v>
      </c>
      <c r="N220" s="24" t="s">
        <v>123</v>
      </c>
      <c r="O220" s="25" t="s">
        <v>123</v>
      </c>
      <c r="P220" s="25" t="s">
        <v>164</v>
      </c>
      <c r="Q220" s="23" t="s">
        <v>33</v>
      </c>
      <c r="R220" s="26">
        <v>1</v>
      </c>
      <c r="S220" s="26">
        <v>0</v>
      </c>
      <c r="T220" s="26">
        <v>0</v>
      </c>
      <c r="U220" s="26">
        <v>0</v>
      </c>
      <c r="V220" s="26">
        <v>0</v>
      </c>
      <c r="W220" s="26">
        <v>0</v>
      </c>
      <c r="X220" s="26">
        <v>0</v>
      </c>
      <c r="Y220" s="26">
        <f t="shared" si="62"/>
        <v>1</v>
      </c>
      <c r="Z220" s="27">
        <f t="shared" si="54"/>
        <v>890</v>
      </c>
      <c r="AA220" s="27">
        <f t="shared" si="55"/>
        <v>0</v>
      </c>
      <c r="AB220" s="27">
        <f t="shared" si="56"/>
        <v>0</v>
      </c>
      <c r="AC220" s="27">
        <f t="shared" si="57"/>
        <v>0</v>
      </c>
      <c r="AD220" s="27">
        <f t="shared" si="58"/>
        <v>0</v>
      </c>
      <c r="AE220" s="27">
        <f t="shared" si="59"/>
        <v>0</v>
      </c>
      <c r="AF220" s="27">
        <f t="shared" si="60"/>
        <v>0</v>
      </c>
      <c r="AG220" s="27">
        <f t="shared" si="63"/>
        <v>890</v>
      </c>
      <c r="AH220" s="29">
        <v>1</v>
      </c>
      <c r="AI220" s="32">
        <v>890</v>
      </c>
      <c r="AJ220" s="30">
        <f t="shared" si="61"/>
        <v>890</v>
      </c>
    </row>
    <row r="221" spans="1:36" ht="75.75" customHeight="1">
      <c r="A221" s="22" t="str">
        <f t="shared" si="50"/>
        <v>DST654M_D2VE_1R140</v>
      </c>
      <c r="B221" s="23">
        <f t="shared" si="51"/>
        <v>1</v>
      </c>
      <c r="C221" s="24" t="str">
        <f t="shared" si="52"/>
        <v>DST654MD2VE1R140</v>
      </c>
      <c r="D221" s="24" t="str">
        <f t="shared" si="53"/>
        <v>DST654MD2VE1R140350</v>
      </c>
      <c r="E221" s="25" t="s">
        <v>165</v>
      </c>
      <c r="F221" s="25" t="s">
        <v>166</v>
      </c>
      <c r="G221" s="25" t="s">
        <v>167</v>
      </c>
      <c r="H221" s="25">
        <v>350</v>
      </c>
      <c r="I221" s="25" t="s">
        <v>27</v>
      </c>
      <c r="J221" s="24" t="s">
        <v>28</v>
      </c>
      <c r="K221" s="24" t="s">
        <v>29</v>
      </c>
      <c r="L221" s="24" t="s">
        <v>1229</v>
      </c>
      <c r="M221" s="24" t="s">
        <v>30</v>
      </c>
      <c r="N221" s="24" t="s">
        <v>123</v>
      </c>
      <c r="O221" s="25" t="s">
        <v>123</v>
      </c>
      <c r="P221" s="25" t="s">
        <v>164</v>
      </c>
      <c r="Q221" s="23" t="s">
        <v>33</v>
      </c>
      <c r="R221" s="26">
        <v>4</v>
      </c>
      <c r="S221" s="26">
        <v>0</v>
      </c>
      <c r="T221" s="26">
        <v>0</v>
      </c>
      <c r="U221" s="26">
        <v>0</v>
      </c>
      <c r="V221" s="26">
        <v>0</v>
      </c>
      <c r="W221" s="26">
        <v>0</v>
      </c>
      <c r="X221" s="26">
        <v>0</v>
      </c>
      <c r="Y221" s="26">
        <f t="shared" si="62"/>
        <v>4</v>
      </c>
      <c r="Z221" s="27">
        <f t="shared" si="54"/>
        <v>3400</v>
      </c>
      <c r="AA221" s="27">
        <f t="shared" si="55"/>
        <v>0</v>
      </c>
      <c r="AB221" s="27">
        <f t="shared" si="56"/>
        <v>0</v>
      </c>
      <c r="AC221" s="27">
        <f t="shared" si="57"/>
        <v>0</v>
      </c>
      <c r="AD221" s="27">
        <f t="shared" si="58"/>
        <v>0</v>
      </c>
      <c r="AE221" s="27">
        <f t="shared" si="59"/>
        <v>0</v>
      </c>
      <c r="AF221" s="27">
        <f t="shared" si="60"/>
        <v>0</v>
      </c>
      <c r="AG221" s="27">
        <f t="shared" si="63"/>
        <v>3400</v>
      </c>
      <c r="AH221" s="29">
        <v>4</v>
      </c>
      <c r="AI221" s="32">
        <v>850</v>
      </c>
      <c r="AJ221" s="30">
        <f t="shared" si="61"/>
        <v>3400</v>
      </c>
    </row>
    <row r="222" spans="1:36">
      <c r="A222" s="22" t="str">
        <f t="shared" si="50"/>
        <v/>
      </c>
      <c r="B222" s="23">
        <f t="shared" si="51"/>
        <v>0</v>
      </c>
      <c r="C222" s="24" t="str">
        <f t="shared" si="52"/>
        <v>DST654MD2VE1R140</v>
      </c>
      <c r="D222" s="24" t="str">
        <f t="shared" si="53"/>
        <v>DST654MD2VE1R140355</v>
      </c>
      <c r="E222" s="25" t="s">
        <v>165</v>
      </c>
      <c r="F222" s="25" t="s">
        <v>166</v>
      </c>
      <c r="G222" s="25" t="s">
        <v>167</v>
      </c>
      <c r="H222" s="25">
        <v>355</v>
      </c>
      <c r="I222" s="25" t="s">
        <v>27</v>
      </c>
      <c r="J222" s="24" t="s">
        <v>28</v>
      </c>
      <c r="K222" s="24" t="s">
        <v>29</v>
      </c>
      <c r="L222" s="24" t="s">
        <v>1229</v>
      </c>
      <c r="M222" s="24" t="s">
        <v>30</v>
      </c>
      <c r="N222" s="24" t="s">
        <v>123</v>
      </c>
      <c r="O222" s="25" t="s">
        <v>123</v>
      </c>
      <c r="P222" s="25" t="s">
        <v>164</v>
      </c>
      <c r="Q222" s="23" t="s">
        <v>33</v>
      </c>
      <c r="R222" s="26">
        <v>4</v>
      </c>
      <c r="S222" s="26">
        <v>0</v>
      </c>
      <c r="T222" s="26">
        <v>0</v>
      </c>
      <c r="U222" s="26">
        <v>0</v>
      </c>
      <c r="V222" s="26">
        <v>0</v>
      </c>
      <c r="W222" s="26">
        <v>0</v>
      </c>
      <c r="X222" s="26">
        <v>0</v>
      </c>
      <c r="Y222" s="26">
        <f t="shared" si="62"/>
        <v>4</v>
      </c>
      <c r="Z222" s="27">
        <f t="shared" si="54"/>
        <v>3400</v>
      </c>
      <c r="AA222" s="27">
        <f t="shared" si="55"/>
        <v>0</v>
      </c>
      <c r="AB222" s="27">
        <f t="shared" si="56"/>
        <v>0</v>
      </c>
      <c r="AC222" s="27">
        <f t="shared" si="57"/>
        <v>0</v>
      </c>
      <c r="AD222" s="27">
        <f t="shared" si="58"/>
        <v>0</v>
      </c>
      <c r="AE222" s="27">
        <f t="shared" si="59"/>
        <v>0</v>
      </c>
      <c r="AF222" s="27">
        <f t="shared" si="60"/>
        <v>0</v>
      </c>
      <c r="AG222" s="27">
        <f t="shared" si="63"/>
        <v>3400</v>
      </c>
      <c r="AH222" s="29">
        <v>4</v>
      </c>
      <c r="AI222" s="32">
        <v>850</v>
      </c>
      <c r="AJ222" s="30">
        <f t="shared" si="61"/>
        <v>3400</v>
      </c>
    </row>
    <row r="223" spans="1:36">
      <c r="A223" s="22" t="str">
        <f t="shared" si="50"/>
        <v/>
      </c>
      <c r="B223" s="23">
        <f t="shared" si="51"/>
        <v>0</v>
      </c>
      <c r="C223" s="24" t="str">
        <f t="shared" si="52"/>
        <v>DST654MD2VE1R140</v>
      </c>
      <c r="D223" s="24" t="str">
        <f t="shared" si="53"/>
        <v>DST654MD2VE1R140360</v>
      </c>
      <c r="E223" s="25" t="s">
        <v>165</v>
      </c>
      <c r="F223" s="25" t="s">
        <v>166</v>
      </c>
      <c r="G223" s="25" t="s">
        <v>167</v>
      </c>
      <c r="H223" s="25">
        <v>360</v>
      </c>
      <c r="I223" s="25" t="s">
        <v>27</v>
      </c>
      <c r="J223" s="24" t="s">
        <v>28</v>
      </c>
      <c r="K223" s="24" t="s">
        <v>29</v>
      </c>
      <c r="L223" s="24" t="s">
        <v>1229</v>
      </c>
      <c r="M223" s="24" t="s">
        <v>30</v>
      </c>
      <c r="N223" s="24" t="s">
        <v>123</v>
      </c>
      <c r="O223" s="25" t="s">
        <v>123</v>
      </c>
      <c r="P223" s="25" t="s">
        <v>164</v>
      </c>
      <c r="Q223" s="23" t="s">
        <v>33</v>
      </c>
      <c r="R223" s="26">
        <v>2</v>
      </c>
      <c r="S223" s="26">
        <v>0</v>
      </c>
      <c r="T223" s="26">
        <v>0</v>
      </c>
      <c r="U223" s="26">
        <v>0</v>
      </c>
      <c r="V223" s="26">
        <v>0</v>
      </c>
      <c r="W223" s="26">
        <v>0</v>
      </c>
      <c r="X223" s="26">
        <v>0</v>
      </c>
      <c r="Y223" s="26">
        <f t="shared" si="62"/>
        <v>2</v>
      </c>
      <c r="Z223" s="27">
        <f t="shared" si="54"/>
        <v>1700</v>
      </c>
      <c r="AA223" s="27">
        <f t="shared" si="55"/>
        <v>0</v>
      </c>
      <c r="AB223" s="27">
        <f t="shared" si="56"/>
        <v>0</v>
      </c>
      <c r="AC223" s="27">
        <f t="shared" si="57"/>
        <v>0</v>
      </c>
      <c r="AD223" s="27">
        <f t="shared" si="58"/>
        <v>0</v>
      </c>
      <c r="AE223" s="27">
        <f t="shared" si="59"/>
        <v>0</v>
      </c>
      <c r="AF223" s="27">
        <f t="shared" si="60"/>
        <v>0</v>
      </c>
      <c r="AG223" s="27">
        <f t="shared" si="63"/>
        <v>1700</v>
      </c>
      <c r="AH223" s="29">
        <v>2</v>
      </c>
      <c r="AI223" s="32">
        <v>850</v>
      </c>
      <c r="AJ223" s="30">
        <f t="shared" si="61"/>
        <v>1700</v>
      </c>
    </row>
    <row r="224" spans="1:36">
      <c r="A224" s="22" t="str">
        <f t="shared" si="50"/>
        <v/>
      </c>
      <c r="B224" s="23">
        <f t="shared" si="51"/>
        <v>0</v>
      </c>
      <c r="C224" s="24" t="str">
        <f t="shared" si="52"/>
        <v>DST654MD2VE1R140</v>
      </c>
      <c r="D224" s="24" t="str">
        <f t="shared" si="53"/>
        <v>DST654MD2VE1R140365</v>
      </c>
      <c r="E224" s="25" t="s">
        <v>165</v>
      </c>
      <c r="F224" s="25" t="s">
        <v>166</v>
      </c>
      <c r="G224" s="25" t="s">
        <v>167</v>
      </c>
      <c r="H224" s="25">
        <v>365</v>
      </c>
      <c r="I224" s="25" t="s">
        <v>27</v>
      </c>
      <c r="J224" s="24" t="s">
        <v>28</v>
      </c>
      <c r="K224" s="24" t="s">
        <v>29</v>
      </c>
      <c r="L224" s="24" t="s">
        <v>1229</v>
      </c>
      <c r="M224" s="24" t="s">
        <v>30</v>
      </c>
      <c r="N224" s="24" t="s">
        <v>123</v>
      </c>
      <c r="O224" s="25" t="s">
        <v>123</v>
      </c>
      <c r="P224" s="25" t="s">
        <v>164</v>
      </c>
      <c r="Q224" s="23" t="s">
        <v>33</v>
      </c>
      <c r="R224" s="26">
        <v>6</v>
      </c>
      <c r="S224" s="26">
        <v>0</v>
      </c>
      <c r="T224" s="26">
        <v>0</v>
      </c>
      <c r="U224" s="26">
        <v>0</v>
      </c>
      <c r="V224" s="26">
        <v>0</v>
      </c>
      <c r="W224" s="26">
        <v>0</v>
      </c>
      <c r="X224" s="26">
        <v>0</v>
      </c>
      <c r="Y224" s="26">
        <f t="shared" si="62"/>
        <v>6</v>
      </c>
      <c r="Z224" s="27">
        <f t="shared" si="54"/>
        <v>5100</v>
      </c>
      <c r="AA224" s="27">
        <f t="shared" si="55"/>
        <v>0</v>
      </c>
      <c r="AB224" s="27">
        <f t="shared" si="56"/>
        <v>0</v>
      </c>
      <c r="AC224" s="27">
        <f t="shared" si="57"/>
        <v>0</v>
      </c>
      <c r="AD224" s="27">
        <f t="shared" si="58"/>
        <v>0</v>
      </c>
      <c r="AE224" s="27">
        <f t="shared" si="59"/>
        <v>0</v>
      </c>
      <c r="AF224" s="27">
        <f t="shared" si="60"/>
        <v>0</v>
      </c>
      <c r="AG224" s="27">
        <f t="shared" si="63"/>
        <v>5100</v>
      </c>
      <c r="AH224" s="29">
        <v>6</v>
      </c>
      <c r="AI224" s="32">
        <v>850</v>
      </c>
      <c r="AJ224" s="30">
        <f t="shared" si="61"/>
        <v>5100</v>
      </c>
    </row>
    <row r="225" spans="1:36">
      <c r="A225" s="22" t="str">
        <f t="shared" si="50"/>
        <v/>
      </c>
      <c r="B225" s="23">
        <f t="shared" si="51"/>
        <v>0</v>
      </c>
      <c r="C225" s="24" t="str">
        <f t="shared" si="52"/>
        <v>DST654MD2VE1R140</v>
      </c>
      <c r="D225" s="24" t="str">
        <f t="shared" si="53"/>
        <v>DST654MD2VE1R140370</v>
      </c>
      <c r="E225" s="25" t="s">
        <v>165</v>
      </c>
      <c r="F225" s="25" t="s">
        <v>166</v>
      </c>
      <c r="G225" s="25" t="s">
        <v>167</v>
      </c>
      <c r="H225" s="25">
        <v>370</v>
      </c>
      <c r="I225" s="25" t="s">
        <v>27</v>
      </c>
      <c r="J225" s="24" t="s">
        <v>28</v>
      </c>
      <c r="K225" s="24" t="s">
        <v>29</v>
      </c>
      <c r="L225" s="24" t="s">
        <v>1229</v>
      </c>
      <c r="M225" s="24" t="s">
        <v>30</v>
      </c>
      <c r="N225" s="24" t="s">
        <v>123</v>
      </c>
      <c r="O225" s="25" t="s">
        <v>123</v>
      </c>
      <c r="P225" s="25" t="s">
        <v>164</v>
      </c>
      <c r="Q225" s="23" t="s">
        <v>33</v>
      </c>
      <c r="R225" s="26">
        <v>9</v>
      </c>
      <c r="S225" s="26">
        <v>0</v>
      </c>
      <c r="T225" s="26">
        <v>0</v>
      </c>
      <c r="U225" s="26">
        <v>0</v>
      </c>
      <c r="V225" s="26">
        <v>0</v>
      </c>
      <c r="W225" s="26">
        <v>0</v>
      </c>
      <c r="X225" s="26">
        <v>0</v>
      </c>
      <c r="Y225" s="26">
        <f t="shared" si="62"/>
        <v>9</v>
      </c>
      <c r="Z225" s="27">
        <f t="shared" si="54"/>
        <v>7650</v>
      </c>
      <c r="AA225" s="27">
        <f t="shared" si="55"/>
        <v>0</v>
      </c>
      <c r="AB225" s="27">
        <f t="shared" si="56"/>
        <v>0</v>
      </c>
      <c r="AC225" s="27">
        <f t="shared" si="57"/>
        <v>0</v>
      </c>
      <c r="AD225" s="27">
        <f t="shared" si="58"/>
        <v>0</v>
      </c>
      <c r="AE225" s="27">
        <f t="shared" si="59"/>
        <v>0</v>
      </c>
      <c r="AF225" s="27">
        <f t="shared" si="60"/>
        <v>0</v>
      </c>
      <c r="AG225" s="27">
        <f t="shared" si="63"/>
        <v>7650</v>
      </c>
      <c r="AH225" s="29">
        <v>9</v>
      </c>
      <c r="AI225" s="32">
        <v>850</v>
      </c>
      <c r="AJ225" s="30">
        <f t="shared" si="61"/>
        <v>7650</v>
      </c>
    </row>
    <row r="226" spans="1:36">
      <c r="A226" s="22" t="str">
        <f t="shared" si="50"/>
        <v/>
      </c>
      <c r="B226" s="23">
        <f t="shared" si="51"/>
        <v>0</v>
      </c>
      <c r="C226" s="24" t="str">
        <f t="shared" si="52"/>
        <v>DST654MD2VE1R140</v>
      </c>
      <c r="D226" s="24" t="str">
        <f t="shared" si="53"/>
        <v>DST654MD2VE1R140375</v>
      </c>
      <c r="E226" s="25" t="s">
        <v>165</v>
      </c>
      <c r="F226" s="25" t="s">
        <v>166</v>
      </c>
      <c r="G226" s="25" t="s">
        <v>167</v>
      </c>
      <c r="H226" s="25">
        <v>375</v>
      </c>
      <c r="I226" s="25" t="s">
        <v>27</v>
      </c>
      <c r="J226" s="24" t="s">
        <v>28</v>
      </c>
      <c r="K226" s="24" t="s">
        <v>29</v>
      </c>
      <c r="L226" s="24" t="s">
        <v>1229</v>
      </c>
      <c r="M226" s="24" t="s">
        <v>30</v>
      </c>
      <c r="N226" s="24" t="s">
        <v>123</v>
      </c>
      <c r="O226" s="25" t="s">
        <v>123</v>
      </c>
      <c r="P226" s="25" t="s">
        <v>164</v>
      </c>
      <c r="Q226" s="23" t="s">
        <v>33</v>
      </c>
      <c r="R226" s="26">
        <v>6</v>
      </c>
      <c r="S226" s="26">
        <v>0</v>
      </c>
      <c r="T226" s="26">
        <v>0</v>
      </c>
      <c r="U226" s="26">
        <v>0</v>
      </c>
      <c r="V226" s="26">
        <v>0</v>
      </c>
      <c r="W226" s="26">
        <v>0</v>
      </c>
      <c r="X226" s="26">
        <v>0</v>
      </c>
      <c r="Y226" s="26">
        <f t="shared" si="62"/>
        <v>6</v>
      </c>
      <c r="Z226" s="27">
        <f t="shared" si="54"/>
        <v>5100</v>
      </c>
      <c r="AA226" s="27">
        <f t="shared" si="55"/>
        <v>0</v>
      </c>
      <c r="AB226" s="27">
        <f t="shared" si="56"/>
        <v>0</v>
      </c>
      <c r="AC226" s="27">
        <f t="shared" si="57"/>
        <v>0</v>
      </c>
      <c r="AD226" s="27">
        <f t="shared" si="58"/>
        <v>0</v>
      </c>
      <c r="AE226" s="27">
        <f t="shared" si="59"/>
        <v>0</v>
      </c>
      <c r="AF226" s="27">
        <f t="shared" si="60"/>
        <v>0</v>
      </c>
      <c r="AG226" s="27">
        <f t="shared" si="63"/>
        <v>5100</v>
      </c>
      <c r="AH226" s="29">
        <v>6</v>
      </c>
      <c r="AI226" s="32">
        <v>850</v>
      </c>
      <c r="AJ226" s="30">
        <f t="shared" si="61"/>
        <v>5100</v>
      </c>
    </row>
    <row r="227" spans="1:36">
      <c r="A227" s="22" t="str">
        <f t="shared" si="50"/>
        <v/>
      </c>
      <c r="B227" s="23">
        <f t="shared" si="51"/>
        <v>0</v>
      </c>
      <c r="C227" s="24" t="str">
        <f t="shared" si="52"/>
        <v>DST654MD2VE1R140</v>
      </c>
      <c r="D227" s="24" t="str">
        <f t="shared" si="53"/>
        <v>DST654MD2VE1R140380</v>
      </c>
      <c r="E227" s="25" t="s">
        <v>165</v>
      </c>
      <c r="F227" s="25" t="s">
        <v>166</v>
      </c>
      <c r="G227" s="25" t="s">
        <v>167</v>
      </c>
      <c r="H227" s="25">
        <v>380</v>
      </c>
      <c r="I227" s="25" t="s">
        <v>27</v>
      </c>
      <c r="J227" s="24" t="s">
        <v>28</v>
      </c>
      <c r="K227" s="24" t="s">
        <v>29</v>
      </c>
      <c r="L227" s="24" t="s">
        <v>1229</v>
      </c>
      <c r="M227" s="24" t="s">
        <v>30</v>
      </c>
      <c r="N227" s="24" t="s">
        <v>123</v>
      </c>
      <c r="O227" s="25" t="s">
        <v>123</v>
      </c>
      <c r="P227" s="25" t="s">
        <v>164</v>
      </c>
      <c r="Q227" s="23" t="s">
        <v>33</v>
      </c>
      <c r="R227" s="26">
        <v>0</v>
      </c>
      <c r="S227" s="26">
        <v>0</v>
      </c>
      <c r="T227" s="26">
        <v>0</v>
      </c>
      <c r="U227" s="26">
        <v>0</v>
      </c>
      <c r="V227" s="26">
        <v>0</v>
      </c>
      <c r="W227" s="26">
        <v>0</v>
      </c>
      <c r="X227" s="26">
        <v>0</v>
      </c>
      <c r="Y227" s="26">
        <f t="shared" si="62"/>
        <v>0</v>
      </c>
      <c r="Z227" s="27">
        <f t="shared" si="54"/>
        <v>0</v>
      </c>
      <c r="AA227" s="27">
        <f t="shared" si="55"/>
        <v>0</v>
      </c>
      <c r="AB227" s="27">
        <f t="shared" si="56"/>
        <v>0</v>
      </c>
      <c r="AC227" s="27">
        <f t="shared" si="57"/>
        <v>0</v>
      </c>
      <c r="AD227" s="27">
        <f t="shared" si="58"/>
        <v>0</v>
      </c>
      <c r="AE227" s="27">
        <f t="shared" si="59"/>
        <v>0</v>
      </c>
      <c r="AF227" s="27">
        <f t="shared" si="60"/>
        <v>0</v>
      </c>
      <c r="AG227" s="27">
        <f t="shared" si="63"/>
        <v>0</v>
      </c>
      <c r="AH227" s="29">
        <v>0</v>
      </c>
      <c r="AI227" s="32">
        <v>850</v>
      </c>
      <c r="AJ227" s="30">
        <f t="shared" si="61"/>
        <v>0</v>
      </c>
    </row>
    <row r="228" spans="1:36">
      <c r="A228" s="22" t="str">
        <f t="shared" si="50"/>
        <v/>
      </c>
      <c r="B228" s="23">
        <f t="shared" si="51"/>
        <v>0</v>
      </c>
      <c r="C228" s="24" t="str">
        <f t="shared" si="52"/>
        <v>DST654MD2VE1R140</v>
      </c>
      <c r="D228" s="24" t="str">
        <f t="shared" si="53"/>
        <v>DST654MD2VE1R140385</v>
      </c>
      <c r="E228" s="25" t="s">
        <v>165</v>
      </c>
      <c r="F228" s="25" t="s">
        <v>166</v>
      </c>
      <c r="G228" s="25" t="s">
        <v>167</v>
      </c>
      <c r="H228" s="25">
        <v>385</v>
      </c>
      <c r="I228" s="25" t="s">
        <v>27</v>
      </c>
      <c r="J228" s="24" t="s">
        <v>28</v>
      </c>
      <c r="K228" s="24" t="s">
        <v>29</v>
      </c>
      <c r="L228" s="24" t="s">
        <v>1229</v>
      </c>
      <c r="M228" s="24" t="s">
        <v>30</v>
      </c>
      <c r="N228" s="24" t="s">
        <v>123</v>
      </c>
      <c r="O228" s="25" t="s">
        <v>123</v>
      </c>
      <c r="P228" s="25" t="s">
        <v>164</v>
      </c>
      <c r="Q228" s="23" t="s">
        <v>33</v>
      </c>
      <c r="R228" s="26">
        <v>1</v>
      </c>
      <c r="S228" s="26">
        <v>0</v>
      </c>
      <c r="T228" s="26">
        <v>0</v>
      </c>
      <c r="U228" s="26">
        <v>0</v>
      </c>
      <c r="V228" s="26">
        <v>0</v>
      </c>
      <c r="W228" s="26">
        <v>0</v>
      </c>
      <c r="X228" s="26">
        <v>0</v>
      </c>
      <c r="Y228" s="26">
        <f t="shared" si="62"/>
        <v>1</v>
      </c>
      <c r="Z228" s="27">
        <f t="shared" si="54"/>
        <v>850</v>
      </c>
      <c r="AA228" s="27">
        <f t="shared" si="55"/>
        <v>0</v>
      </c>
      <c r="AB228" s="27">
        <f t="shared" si="56"/>
        <v>0</v>
      </c>
      <c r="AC228" s="27">
        <f t="shared" si="57"/>
        <v>0</v>
      </c>
      <c r="AD228" s="27">
        <f t="shared" si="58"/>
        <v>0</v>
      </c>
      <c r="AE228" s="27">
        <f t="shared" si="59"/>
        <v>0</v>
      </c>
      <c r="AF228" s="27">
        <f t="shared" si="60"/>
        <v>0</v>
      </c>
      <c r="AG228" s="27">
        <f t="shared" si="63"/>
        <v>850</v>
      </c>
      <c r="AH228" s="29">
        <v>1</v>
      </c>
      <c r="AI228" s="32">
        <v>850</v>
      </c>
      <c r="AJ228" s="30">
        <f t="shared" si="61"/>
        <v>850</v>
      </c>
    </row>
    <row r="229" spans="1:36" ht="75.75" customHeight="1">
      <c r="A229" s="22" t="str">
        <f t="shared" si="50"/>
        <v>1007256_DVT51_1LB8L</v>
      </c>
      <c r="B229" s="23">
        <f t="shared" si="51"/>
        <v>1</v>
      </c>
      <c r="C229" s="24" t="str">
        <f t="shared" si="52"/>
        <v>1007256DVT511LB8L</v>
      </c>
      <c r="D229" s="24" t="str">
        <f t="shared" si="53"/>
        <v>1007256DVT511LB8L350</v>
      </c>
      <c r="E229" s="25">
        <v>1007256</v>
      </c>
      <c r="F229" s="25" t="s">
        <v>145</v>
      </c>
      <c r="G229" s="25" t="s">
        <v>168</v>
      </c>
      <c r="H229" s="25">
        <v>350</v>
      </c>
      <c r="I229" s="25" t="s">
        <v>27</v>
      </c>
      <c r="J229" s="24" t="s">
        <v>28</v>
      </c>
      <c r="K229" s="24" t="s">
        <v>29</v>
      </c>
      <c r="L229" s="24" t="s">
        <v>1229</v>
      </c>
      <c r="M229" s="24" t="s">
        <v>30</v>
      </c>
      <c r="N229" s="24" t="s">
        <v>123</v>
      </c>
      <c r="O229" s="25" t="s">
        <v>123</v>
      </c>
      <c r="P229" s="25" t="s">
        <v>164</v>
      </c>
      <c r="Q229" s="23" t="s">
        <v>33</v>
      </c>
      <c r="R229" s="26">
        <v>0</v>
      </c>
      <c r="S229" s="26">
        <v>0</v>
      </c>
      <c r="T229" s="26">
        <v>0</v>
      </c>
      <c r="U229" s="26">
        <v>0</v>
      </c>
      <c r="V229" s="26">
        <v>0</v>
      </c>
      <c r="W229" s="26">
        <v>0</v>
      </c>
      <c r="X229" s="26">
        <v>0</v>
      </c>
      <c r="Y229" s="26">
        <f t="shared" ref="Y229:Y238" si="64">SUM(R229:X229)</f>
        <v>0</v>
      </c>
      <c r="Z229" s="27">
        <f t="shared" si="54"/>
        <v>0</v>
      </c>
      <c r="AA229" s="27">
        <f t="shared" si="55"/>
        <v>0</v>
      </c>
      <c r="AB229" s="27">
        <f t="shared" si="56"/>
        <v>0</v>
      </c>
      <c r="AC229" s="27">
        <f t="shared" si="57"/>
        <v>0</v>
      </c>
      <c r="AD229" s="27">
        <f t="shared" si="58"/>
        <v>0</v>
      </c>
      <c r="AE229" s="27">
        <f t="shared" si="59"/>
        <v>0</v>
      </c>
      <c r="AF229" s="27">
        <f t="shared" si="60"/>
        <v>0</v>
      </c>
      <c r="AG229" s="27">
        <f t="shared" ref="AG229:AG238" si="65">SUM(Z229:AF229)</f>
        <v>0</v>
      </c>
      <c r="AH229" s="29">
        <v>0</v>
      </c>
      <c r="AI229" s="32">
        <v>1290</v>
      </c>
      <c r="AJ229" s="30">
        <f t="shared" si="61"/>
        <v>0</v>
      </c>
    </row>
    <row r="230" spans="1:36">
      <c r="A230" s="22" t="str">
        <f t="shared" si="50"/>
        <v/>
      </c>
      <c r="B230" s="23">
        <f t="shared" si="51"/>
        <v>0</v>
      </c>
      <c r="C230" s="24" t="str">
        <f t="shared" si="52"/>
        <v>1007256DVT511LB8L</v>
      </c>
      <c r="D230" s="24" t="str">
        <f t="shared" si="53"/>
        <v>1007256DVT511LB8L360</v>
      </c>
      <c r="E230" s="25">
        <v>1007256</v>
      </c>
      <c r="F230" s="25" t="s">
        <v>145</v>
      </c>
      <c r="G230" s="25" t="s">
        <v>168</v>
      </c>
      <c r="H230" s="25">
        <v>360</v>
      </c>
      <c r="I230" s="25" t="s">
        <v>27</v>
      </c>
      <c r="J230" s="24" t="s">
        <v>28</v>
      </c>
      <c r="K230" s="24" t="s">
        <v>29</v>
      </c>
      <c r="L230" s="24" t="s">
        <v>1229</v>
      </c>
      <c r="M230" s="24" t="s">
        <v>30</v>
      </c>
      <c r="N230" s="24" t="s">
        <v>123</v>
      </c>
      <c r="O230" s="25" t="s">
        <v>123</v>
      </c>
      <c r="P230" s="25" t="s">
        <v>164</v>
      </c>
      <c r="Q230" s="23" t="s">
        <v>33</v>
      </c>
      <c r="R230" s="26">
        <v>0</v>
      </c>
      <c r="S230" s="26">
        <v>0</v>
      </c>
      <c r="T230" s="26">
        <v>0</v>
      </c>
      <c r="U230" s="26">
        <v>0</v>
      </c>
      <c r="V230" s="26">
        <v>0</v>
      </c>
      <c r="W230" s="26">
        <v>0</v>
      </c>
      <c r="X230" s="26">
        <v>0</v>
      </c>
      <c r="Y230" s="26">
        <f t="shared" si="64"/>
        <v>0</v>
      </c>
      <c r="Z230" s="27">
        <f t="shared" si="54"/>
        <v>0</v>
      </c>
      <c r="AA230" s="27">
        <f t="shared" si="55"/>
        <v>0</v>
      </c>
      <c r="AB230" s="27">
        <f t="shared" si="56"/>
        <v>0</v>
      </c>
      <c r="AC230" s="27">
        <f t="shared" si="57"/>
        <v>0</v>
      </c>
      <c r="AD230" s="27">
        <f t="shared" si="58"/>
        <v>0</v>
      </c>
      <c r="AE230" s="27">
        <f t="shared" si="59"/>
        <v>0</v>
      </c>
      <c r="AF230" s="27">
        <f t="shared" si="60"/>
        <v>0</v>
      </c>
      <c r="AG230" s="27">
        <f t="shared" si="65"/>
        <v>0</v>
      </c>
      <c r="AH230" s="29">
        <v>0</v>
      </c>
      <c r="AI230" s="32">
        <v>1290</v>
      </c>
      <c r="AJ230" s="30">
        <f t="shared" si="61"/>
        <v>0</v>
      </c>
    </row>
    <row r="231" spans="1:36">
      <c r="A231" s="22" t="str">
        <f t="shared" si="50"/>
        <v/>
      </c>
      <c r="B231" s="23">
        <f t="shared" si="51"/>
        <v>0</v>
      </c>
      <c r="C231" s="24" t="str">
        <f t="shared" si="52"/>
        <v>1007256DVT511LB8L</v>
      </c>
      <c r="D231" s="24" t="str">
        <f t="shared" si="53"/>
        <v>1007256DVT511LB8L370</v>
      </c>
      <c r="E231" s="25">
        <v>1007256</v>
      </c>
      <c r="F231" s="25" t="s">
        <v>145</v>
      </c>
      <c r="G231" s="25" t="s">
        <v>168</v>
      </c>
      <c r="H231" s="25">
        <v>370</v>
      </c>
      <c r="I231" s="25" t="s">
        <v>27</v>
      </c>
      <c r="J231" s="24" t="s">
        <v>28</v>
      </c>
      <c r="K231" s="24" t="s">
        <v>29</v>
      </c>
      <c r="L231" s="24" t="s">
        <v>1229</v>
      </c>
      <c r="M231" s="24" t="s">
        <v>30</v>
      </c>
      <c r="N231" s="24" t="s">
        <v>123</v>
      </c>
      <c r="O231" s="25" t="s">
        <v>123</v>
      </c>
      <c r="P231" s="25" t="s">
        <v>164</v>
      </c>
      <c r="Q231" s="23" t="s">
        <v>33</v>
      </c>
      <c r="R231" s="26">
        <v>0</v>
      </c>
      <c r="S231" s="26">
        <v>0</v>
      </c>
      <c r="T231" s="26">
        <v>1</v>
      </c>
      <c r="U231" s="26">
        <v>1</v>
      </c>
      <c r="V231" s="26">
        <v>0</v>
      </c>
      <c r="W231" s="26">
        <v>1</v>
      </c>
      <c r="X231" s="26">
        <v>0</v>
      </c>
      <c r="Y231" s="26">
        <f t="shared" si="64"/>
        <v>3</v>
      </c>
      <c r="Z231" s="27">
        <f t="shared" si="54"/>
        <v>0</v>
      </c>
      <c r="AA231" s="27">
        <f t="shared" si="55"/>
        <v>0</v>
      </c>
      <c r="AB231" s="27">
        <f t="shared" si="56"/>
        <v>1290</v>
      </c>
      <c r="AC231" s="27">
        <f t="shared" si="57"/>
        <v>1290</v>
      </c>
      <c r="AD231" s="27">
        <f t="shared" si="58"/>
        <v>0</v>
      </c>
      <c r="AE231" s="27">
        <f t="shared" si="59"/>
        <v>1290</v>
      </c>
      <c r="AF231" s="27">
        <f t="shared" si="60"/>
        <v>0</v>
      </c>
      <c r="AG231" s="27">
        <f t="shared" si="65"/>
        <v>3870</v>
      </c>
      <c r="AH231" s="29">
        <v>3</v>
      </c>
      <c r="AI231" s="32">
        <v>1290</v>
      </c>
      <c r="AJ231" s="30">
        <f t="shared" si="61"/>
        <v>3870</v>
      </c>
    </row>
    <row r="232" spans="1:36">
      <c r="A232" s="22" t="str">
        <f t="shared" si="50"/>
        <v/>
      </c>
      <c r="B232" s="23">
        <f t="shared" si="51"/>
        <v>0</v>
      </c>
      <c r="C232" s="24" t="str">
        <f t="shared" si="52"/>
        <v>1007256DVT511LB8L</v>
      </c>
      <c r="D232" s="24" t="str">
        <f t="shared" si="53"/>
        <v>1007256DVT511LB8L375</v>
      </c>
      <c r="E232" s="25">
        <v>1007256</v>
      </c>
      <c r="F232" s="25" t="s">
        <v>145</v>
      </c>
      <c r="G232" s="25" t="s">
        <v>168</v>
      </c>
      <c r="H232" s="25">
        <v>375</v>
      </c>
      <c r="I232" s="25" t="s">
        <v>27</v>
      </c>
      <c r="J232" s="24" t="s">
        <v>28</v>
      </c>
      <c r="K232" s="24" t="s">
        <v>29</v>
      </c>
      <c r="L232" s="24" t="s">
        <v>1229</v>
      </c>
      <c r="M232" s="24" t="s">
        <v>30</v>
      </c>
      <c r="N232" s="24" t="s">
        <v>123</v>
      </c>
      <c r="O232" s="25" t="s">
        <v>123</v>
      </c>
      <c r="P232" s="25" t="s">
        <v>164</v>
      </c>
      <c r="Q232" s="23" t="s">
        <v>33</v>
      </c>
      <c r="R232" s="26">
        <v>0</v>
      </c>
      <c r="S232" s="26">
        <v>0</v>
      </c>
      <c r="T232" s="26">
        <v>0</v>
      </c>
      <c r="U232" s="26">
        <v>1</v>
      </c>
      <c r="V232" s="26">
        <v>0</v>
      </c>
      <c r="W232" s="26">
        <v>0</v>
      </c>
      <c r="X232" s="26">
        <v>0</v>
      </c>
      <c r="Y232" s="26">
        <f t="shared" si="64"/>
        <v>1</v>
      </c>
      <c r="Z232" s="27">
        <f t="shared" si="54"/>
        <v>0</v>
      </c>
      <c r="AA232" s="27">
        <f t="shared" si="55"/>
        <v>0</v>
      </c>
      <c r="AB232" s="27">
        <f t="shared" si="56"/>
        <v>0</v>
      </c>
      <c r="AC232" s="27">
        <f t="shared" si="57"/>
        <v>1290</v>
      </c>
      <c r="AD232" s="27">
        <f t="shared" si="58"/>
        <v>0</v>
      </c>
      <c r="AE232" s="27">
        <f t="shared" si="59"/>
        <v>0</v>
      </c>
      <c r="AF232" s="27">
        <f t="shared" si="60"/>
        <v>0</v>
      </c>
      <c r="AG232" s="27">
        <f t="shared" si="65"/>
        <v>1290</v>
      </c>
      <c r="AH232" s="29">
        <v>1</v>
      </c>
      <c r="AI232" s="32">
        <v>1290</v>
      </c>
      <c r="AJ232" s="30">
        <f t="shared" si="61"/>
        <v>1290</v>
      </c>
    </row>
    <row r="233" spans="1:36">
      <c r="A233" s="22" t="str">
        <f t="shared" si="50"/>
        <v/>
      </c>
      <c r="B233" s="23">
        <f t="shared" si="51"/>
        <v>0</v>
      </c>
      <c r="C233" s="24" t="str">
        <f t="shared" si="52"/>
        <v>1007256DVT511LB8L</v>
      </c>
      <c r="D233" s="24" t="str">
        <f t="shared" si="53"/>
        <v>1007256DVT511LB8L380</v>
      </c>
      <c r="E233" s="25">
        <v>1007256</v>
      </c>
      <c r="F233" s="25" t="s">
        <v>145</v>
      </c>
      <c r="G233" s="25" t="s">
        <v>168</v>
      </c>
      <c r="H233" s="25">
        <v>380</v>
      </c>
      <c r="I233" s="25" t="s">
        <v>27</v>
      </c>
      <c r="J233" s="24" t="s">
        <v>28</v>
      </c>
      <c r="K233" s="24" t="s">
        <v>29</v>
      </c>
      <c r="L233" s="24" t="s">
        <v>1229</v>
      </c>
      <c r="M233" s="24" t="s">
        <v>30</v>
      </c>
      <c r="N233" s="24" t="s">
        <v>123</v>
      </c>
      <c r="O233" s="25" t="s">
        <v>123</v>
      </c>
      <c r="P233" s="25" t="s">
        <v>164</v>
      </c>
      <c r="Q233" s="23" t="s">
        <v>33</v>
      </c>
      <c r="R233" s="26">
        <v>0</v>
      </c>
      <c r="S233" s="26">
        <v>0</v>
      </c>
      <c r="T233" s="26">
        <v>0</v>
      </c>
      <c r="U233" s="26">
        <v>1</v>
      </c>
      <c r="V233" s="26">
        <v>0</v>
      </c>
      <c r="W233" s="26">
        <v>0</v>
      </c>
      <c r="X233" s="26">
        <v>0</v>
      </c>
      <c r="Y233" s="26">
        <f t="shared" si="64"/>
        <v>1</v>
      </c>
      <c r="Z233" s="27">
        <f t="shared" si="54"/>
        <v>0</v>
      </c>
      <c r="AA233" s="27">
        <f t="shared" si="55"/>
        <v>0</v>
      </c>
      <c r="AB233" s="27">
        <f t="shared" si="56"/>
        <v>0</v>
      </c>
      <c r="AC233" s="27">
        <f t="shared" si="57"/>
        <v>1290</v>
      </c>
      <c r="AD233" s="27">
        <f t="shared" si="58"/>
        <v>0</v>
      </c>
      <c r="AE233" s="27">
        <f t="shared" si="59"/>
        <v>0</v>
      </c>
      <c r="AF233" s="27">
        <f t="shared" si="60"/>
        <v>0</v>
      </c>
      <c r="AG233" s="27">
        <f t="shared" si="65"/>
        <v>1290</v>
      </c>
      <c r="AH233" s="29">
        <v>1</v>
      </c>
      <c r="AI233" s="32">
        <v>1290</v>
      </c>
      <c r="AJ233" s="30">
        <f t="shared" si="61"/>
        <v>1290</v>
      </c>
    </row>
    <row r="234" spans="1:36">
      <c r="A234" s="22" t="str">
        <f t="shared" si="50"/>
        <v/>
      </c>
      <c r="B234" s="23">
        <f t="shared" si="51"/>
        <v>0</v>
      </c>
      <c r="C234" s="24" t="str">
        <f t="shared" si="52"/>
        <v>1007256DVT511LB8L</v>
      </c>
      <c r="D234" s="24" t="str">
        <f t="shared" si="53"/>
        <v>1007256DVT511LB8L390</v>
      </c>
      <c r="E234" s="25">
        <v>1007256</v>
      </c>
      <c r="F234" s="25" t="s">
        <v>145</v>
      </c>
      <c r="G234" s="25" t="s">
        <v>168</v>
      </c>
      <c r="H234" s="25">
        <v>390</v>
      </c>
      <c r="I234" s="25" t="s">
        <v>27</v>
      </c>
      <c r="J234" s="24" t="s">
        <v>28</v>
      </c>
      <c r="K234" s="24" t="s">
        <v>29</v>
      </c>
      <c r="L234" s="24" t="s">
        <v>1229</v>
      </c>
      <c r="M234" s="24" t="s">
        <v>30</v>
      </c>
      <c r="N234" s="24" t="s">
        <v>123</v>
      </c>
      <c r="O234" s="25" t="s">
        <v>123</v>
      </c>
      <c r="P234" s="25" t="s">
        <v>164</v>
      </c>
      <c r="Q234" s="23" t="s">
        <v>33</v>
      </c>
      <c r="R234" s="26">
        <v>0</v>
      </c>
      <c r="S234" s="26">
        <v>0</v>
      </c>
      <c r="T234" s="26">
        <v>0</v>
      </c>
      <c r="U234" s="26">
        <v>1</v>
      </c>
      <c r="V234" s="26">
        <v>0</v>
      </c>
      <c r="W234" s="26">
        <v>0</v>
      </c>
      <c r="X234" s="26">
        <v>0</v>
      </c>
      <c r="Y234" s="26">
        <f t="shared" si="64"/>
        <v>1</v>
      </c>
      <c r="Z234" s="27">
        <f t="shared" si="54"/>
        <v>0</v>
      </c>
      <c r="AA234" s="27">
        <f t="shared" si="55"/>
        <v>0</v>
      </c>
      <c r="AB234" s="27">
        <f t="shared" si="56"/>
        <v>0</v>
      </c>
      <c r="AC234" s="27">
        <f t="shared" si="57"/>
        <v>1290</v>
      </c>
      <c r="AD234" s="27">
        <f t="shared" si="58"/>
        <v>0</v>
      </c>
      <c r="AE234" s="27">
        <f t="shared" si="59"/>
        <v>0</v>
      </c>
      <c r="AF234" s="27">
        <f t="shared" si="60"/>
        <v>0</v>
      </c>
      <c r="AG234" s="27">
        <f t="shared" si="65"/>
        <v>1290</v>
      </c>
      <c r="AH234" s="29">
        <v>1</v>
      </c>
      <c r="AI234" s="32">
        <v>1290</v>
      </c>
      <c r="AJ234" s="30">
        <f t="shared" si="61"/>
        <v>1290</v>
      </c>
    </row>
    <row r="235" spans="1:36">
      <c r="A235" s="22" t="str">
        <f t="shared" si="50"/>
        <v/>
      </c>
      <c r="B235" s="23">
        <f t="shared" si="51"/>
        <v>0</v>
      </c>
      <c r="C235" s="24" t="str">
        <f t="shared" si="52"/>
        <v>1007256DVT511LB8L</v>
      </c>
      <c r="D235" s="24" t="str">
        <f t="shared" si="53"/>
        <v>1007256DVT511LB8L400</v>
      </c>
      <c r="E235" s="25">
        <v>1007256</v>
      </c>
      <c r="F235" s="25" t="s">
        <v>145</v>
      </c>
      <c r="G235" s="25" t="s">
        <v>168</v>
      </c>
      <c r="H235" s="25">
        <v>400</v>
      </c>
      <c r="I235" s="25" t="s">
        <v>27</v>
      </c>
      <c r="J235" s="24" t="s">
        <v>28</v>
      </c>
      <c r="K235" s="24" t="s">
        <v>29</v>
      </c>
      <c r="L235" s="24" t="s">
        <v>1229</v>
      </c>
      <c r="M235" s="24" t="s">
        <v>30</v>
      </c>
      <c r="N235" s="24" t="s">
        <v>123</v>
      </c>
      <c r="O235" s="25" t="s">
        <v>123</v>
      </c>
      <c r="P235" s="25" t="s">
        <v>164</v>
      </c>
      <c r="Q235" s="23" t="s">
        <v>33</v>
      </c>
      <c r="R235" s="26">
        <v>0</v>
      </c>
      <c r="S235" s="26">
        <v>0</v>
      </c>
      <c r="T235" s="26">
        <v>1</v>
      </c>
      <c r="U235" s="26">
        <v>0</v>
      </c>
      <c r="V235" s="26">
        <v>0</v>
      </c>
      <c r="W235" s="26">
        <v>0</v>
      </c>
      <c r="X235" s="26">
        <v>0</v>
      </c>
      <c r="Y235" s="26">
        <f t="shared" si="64"/>
        <v>1</v>
      </c>
      <c r="Z235" s="27">
        <f t="shared" si="54"/>
        <v>0</v>
      </c>
      <c r="AA235" s="27">
        <f t="shared" si="55"/>
        <v>0</v>
      </c>
      <c r="AB235" s="27">
        <f t="shared" si="56"/>
        <v>1290</v>
      </c>
      <c r="AC235" s="27">
        <f t="shared" si="57"/>
        <v>0</v>
      </c>
      <c r="AD235" s="27">
        <f t="shared" si="58"/>
        <v>0</v>
      </c>
      <c r="AE235" s="27">
        <f t="shared" si="59"/>
        <v>0</v>
      </c>
      <c r="AF235" s="27">
        <f t="shared" si="60"/>
        <v>0</v>
      </c>
      <c r="AG235" s="27">
        <f t="shared" si="65"/>
        <v>1290</v>
      </c>
      <c r="AH235" s="29">
        <v>1</v>
      </c>
      <c r="AI235" s="32">
        <v>1290</v>
      </c>
      <c r="AJ235" s="30">
        <f t="shared" si="61"/>
        <v>1290</v>
      </c>
    </row>
    <row r="236" spans="1:36" ht="75.75" customHeight="1">
      <c r="A236" s="22" t="str">
        <f t="shared" si="50"/>
        <v>1007256_1A05893_1GF1P</v>
      </c>
      <c r="B236" s="23">
        <f t="shared" si="51"/>
        <v>1</v>
      </c>
      <c r="C236" s="24" t="str">
        <f t="shared" si="52"/>
        <v>10072561A058931GF1P</v>
      </c>
      <c r="D236" s="24" t="str">
        <f t="shared" si="53"/>
        <v>10072561A058931GF1P380</v>
      </c>
      <c r="E236" s="25">
        <v>1007256</v>
      </c>
      <c r="F236" s="25" t="s">
        <v>169</v>
      </c>
      <c r="G236" s="25" t="s">
        <v>170</v>
      </c>
      <c r="H236" s="25">
        <v>380</v>
      </c>
      <c r="I236" s="25" t="s">
        <v>27</v>
      </c>
      <c r="J236" s="24" t="s">
        <v>37</v>
      </c>
      <c r="K236" s="24" t="s">
        <v>38</v>
      </c>
      <c r="L236" s="24" t="s">
        <v>1229</v>
      </c>
      <c r="M236" s="24" t="s">
        <v>30</v>
      </c>
      <c r="N236" s="24" t="s">
        <v>123</v>
      </c>
      <c r="O236" s="25" t="s">
        <v>123</v>
      </c>
      <c r="P236" s="25" t="s">
        <v>164</v>
      </c>
      <c r="Q236" s="23" t="s">
        <v>33</v>
      </c>
      <c r="R236" s="26">
        <v>0</v>
      </c>
      <c r="S236" s="26">
        <v>0</v>
      </c>
      <c r="T236" s="26">
        <v>0</v>
      </c>
      <c r="U236" s="26">
        <v>0</v>
      </c>
      <c r="V236" s="26">
        <v>0</v>
      </c>
      <c r="W236" s="26">
        <v>1</v>
      </c>
      <c r="X236" s="26">
        <v>0</v>
      </c>
      <c r="Y236" s="26">
        <f t="shared" si="64"/>
        <v>1</v>
      </c>
      <c r="Z236" s="27">
        <f t="shared" si="54"/>
        <v>0</v>
      </c>
      <c r="AA236" s="27">
        <f t="shared" si="55"/>
        <v>0</v>
      </c>
      <c r="AB236" s="27">
        <f t="shared" si="56"/>
        <v>0</v>
      </c>
      <c r="AC236" s="27">
        <f t="shared" si="57"/>
        <v>0</v>
      </c>
      <c r="AD236" s="27">
        <f t="shared" si="58"/>
        <v>0</v>
      </c>
      <c r="AE236" s="27">
        <f t="shared" si="59"/>
        <v>1390</v>
      </c>
      <c r="AF236" s="27">
        <f t="shared" si="60"/>
        <v>0</v>
      </c>
      <c r="AG236" s="27">
        <f t="shared" si="65"/>
        <v>1390</v>
      </c>
      <c r="AH236" s="29">
        <v>1</v>
      </c>
      <c r="AI236" s="32">
        <v>1390</v>
      </c>
      <c r="AJ236" s="30">
        <f t="shared" si="61"/>
        <v>1390</v>
      </c>
    </row>
    <row r="237" spans="1:36">
      <c r="A237" s="22" t="str">
        <f t="shared" si="50"/>
        <v/>
      </c>
      <c r="B237" s="23">
        <f t="shared" si="51"/>
        <v>0</v>
      </c>
      <c r="C237" s="24" t="str">
        <f t="shared" si="52"/>
        <v>10072561A058931GF1P</v>
      </c>
      <c r="D237" s="24" t="str">
        <f t="shared" si="53"/>
        <v>10072561A058931GF1P390</v>
      </c>
      <c r="E237" s="25">
        <v>1007256</v>
      </c>
      <c r="F237" s="25" t="s">
        <v>169</v>
      </c>
      <c r="G237" s="25" t="s">
        <v>170</v>
      </c>
      <c r="H237" s="25">
        <v>390</v>
      </c>
      <c r="I237" s="25" t="s">
        <v>27</v>
      </c>
      <c r="J237" s="24" t="s">
        <v>37</v>
      </c>
      <c r="K237" s="24" t="s">
        <v>38</v>
      </c>
      <c r="L237" s="24" t="s">
        <v>1229</v>
      </c>
      <c r="M237" s="24" t="s">
        <v>30</v>
      </c>
      <c r="N237" s="24" t="s">
        <v>123</v>
      </c>
      <c r="O237" s="25" t="s">
        <v>123</v>
      </c>
      <c r="P237" s="25" t="s">
        <v>164</v>
      </c>
      <c r="Q237" s="23" t="s">
        <v>33</v>
      </c>
      <c r="R237" s="26">
        <v>0</v>
      </c>
      <c r="S237" s="26">
        <v>0</v>
      </c>
      <c r="T237" s="26">
        <v>0</v>
      </c>
      <c r="U237" s="26">
        <v>0</v>
      </c>
      <c r="V237" s="26">
        <v>0</v>
      </c>
      <c r="W237" s="26">
        <v>1</v>
      </c>
      <c r="X237" s="26">
        <v>0</v>
      </c>
      <c r="Y237" s="26">
        <f t="shared" si="64"/>
        <v>1</v>
      </c>
      <c r="Z237" s="27">
        <f t="shared" si="54"/>
        <v>0</v>
      </c>
      <c r="AA237" s="27">
        <f t="shared" si="55"/>
        <v>0</v>
      </c>
      <c r="AB237" s="27">
        <f t="shared" si="56"/>
        <v>0</v>
      </c>
      <c r="AC237" s="27">
        <f t="shared" si="57"/>
        <v>0</v>
      </c>
      <c r="AD237" s="27">
        <f t="shared" si="58"/>
        <v>0</v>
      </c>
      <c r="AE237" s="27">
        <f t="shared" si="59"/>
        <v>1390</v>
      </c>
      <c r="AF237" s="27">
        <f t="shared" si="60"/>
        <v>0</v>
      </c>
      <c r="AG237" s="27">
        <f t="shared" si="65"/>
        <v>1390</v>
      </c>
      <c r="AH237" s="29">
        <v>1</v>
      </c>
      <c r="AI237" s="32">
        <v>1390</v>
      </c>
      <c r="AJ237" s="30">
        <f t="shared" si="61"/>
        <v>1390</v>
      </c>
    </row>
    <row r="238" spans="1:36">
      <c r="A238" s="22" t="str">
        <f t="shared" si="50"/>
        <v/>
      </c>
      <c r="B238" s="23">
        <f t="shared" si="51"/>
        <v>0</v>
      </c>
      <c r="C238" s="24" t="str">
        <f t="shared" si="52"/>
        <v>10072561A058931GF1P</v>
      </c>
      <c r="D238" s="24" t="str">
        <f t="shared" si="53"/>
        <v>10072561A058931GF1P400</v>
      </c>
      <c r="E238" s="25">
        <v>1007256</v>
      </c>
      <c r="F238" s="25" t="s">
        <v>169</v>
      </c>
      <c r="G238" s="25" t="s">
        <v>170</v>
      </c>
      <c r="H238" s="25">
        <v>400</v>
      </c>
      <c r="I238" s="25" t="s">
        <v>27</v>
      </c>
      <c r="J238" s="24" t="s">
        <v>37</v>
      </c>
      <c r="K238" s="24" t="s">
        <v>38</v>
      </c>
      <c r="L238" s="24" t="s">
        <v>1229</v>
      </c>
      <c r="M238" s="24" t="s">
        <v>30</v>
      </c>
      <c r="N238" s="24" t="s">
        <v>123</v>
      </c>
      <c r="O238" s="25" t="s">
        <v>123</v>
      </c>
      <c r="P238" s="25" t="s">
        <v>164</v>
      </c>
      <c r="Q238" s="23" t="s">
        <v>33</v>
      </c>
      <c r="R238" s="26">
        <v>0</v>
      </c>
      <c r="S238" s="26">
        <v>0</v>
      </c>
      <c r="T238" s="26">
        <v>0</v>
      </c>
      <c r="U238" s="26">
        <v>0</v>
      </c>
      <c r="V238" s="26">
        <v>0</v>
      </c>
      <c r="W238" s="26">
        <v>1</v>
      </c>
      <c r="X238" s="26">
        <v>0</v>
      </c>
      <c r="Y238" s="26">
        <f t="shared" si="64"/>
        <v>1</v>
      </c>
      <c r="Z238" s="27">
        <f t="shared" si="54"/>
        <v>0</v>
      </c>
      <c r="AA238" s="27">
        <f t="shared" si="55"/>
        <v>0</v>
      </c>
      <c r="AB238" s="27">
        <f t="shared" si="56"/>
        <v>0</v>
      </c>
      <c r="AC238" s="27">
        <f t="shared" si="57"/>
        <v>0</v>
      </c>
      <c r="AD238" s="27">
        <f t="shared" si="58"/>
        <v>0</v>
      </c>
      <c r="AE238" s="27">
        <f t="shared" si="59"/>
        <v>1390</v>
      </c>
      <c r="AF238" s="27">
        <f t="shared" si="60"/>
        <v>0</v>
      </c>
      <c r="AG238" s="27">
        <f t="shared" si="65"/>
        <v>1390</v>
      </c>
      <c r="AH238" s="29">
        <v>1</v>
      </c>
      <c r="AI238" s="32">
        <v>1390</v>
      </c>
      <c r="AJ238" s="30">
        <f t="shared" si="61"/>
        <v>1390</v>
      </c>
    </row>
    <row r="239" spans="1:36" ht="75.75" customHeight="1">
      <c r="A239" s="22" t="str">
        <f t="shared" si="50"/>
        <v>1007138_1A05879_1B00P</v>
      </c>
      <c r="B239" s="23">
        <f t="shared" si="51"/>
        <v>1</v>
      </c>
      <c r="C239" s="24" t="str">
        <f t="shared" si="52"/>
        <v>10071381A058791B00P</v>
      </c>
      <c r="D239" s="24" t="str">
        <f t="shared" si="53"/>
        <v>10071381A058791B00P360</v>
      </c>
      <c r="E239" s="25">
        <v>1007138</v>
      </c>
      <c r="F239" s="25" t="s">
        <v>171</v>
      </c>
      <c r="G239" s="25" t="s">
        <v>151</v>
      </c>
      <c r="H239" s="25">
        <v>360</v>
      </c>
      <c r="I239" s="25" t="s">
        <v>27</v>
      </c>
      <c r="J239" s="24" t="s">
        <v>37</v>
      </c>
      <c r="K239" s="24" t="s">
        <v>38</v>
      </c>
      <c r="L239" s="24" t="s">
        <v>1229</v>
      </c>
      <c r="M239" s="24" t="s">
        <v>30</v>
      </c>
      <c r="N239" s="24" t="s">
        <v>123</v>
      </c>
      <c r="O239" s="25" t="s">
        <v>123</v>
      </c>
      <c r="P239" s="25" t="s">
        <v>164</v>
      </c>
      <c r="Q239" s="23" t="s">
        <v>33</v>
      </c>
      <c r="R239" s="26">
        <v>0</v>
      </c>
      <c r="S239" s="26">
        <v>0</v>
      </c>
      <c r="T239" s="26">
        <v>0</v>
      </c>
      <c r="U239" s="26">
        <v>0</v>
      </c>
      <c r="V239" s="26">
        <v>0</v>
      </c>
      <c r="W239" s="26">
        <v>1</v>
      </c>
      <c r="X239" s="26">
        <v>0</v>
      </c>
      <c r="Y239" s="26">
        <f t="shared" ref="Y239:Y270" si="66">SUM(R239:X239)</f>
        <v>1</v>
      </c>
      <c r="Z239" s="27">
        <f t="shared" si="54"/>
        <v>0</v>
      </c>
      <c r="AA239" s="27">
        <f t="shared" si="55"/>
        <v>0</v>
      </c>
      <c r="AB239" s="27">
        <f t="shared" si="56"/>
        <v>0</v>
      </c>
      <c r="AC239" s="27">
        <f t="shared" si="57"/>
        <v>0</v>
      </c>
      <c r="AD239" s="27">
        <f t="shared" si="58"/>
        <v>0</v>
      </c>
      <c r="AE239" s="27">
        <f t="shared" si="59"/>
        <v>1150</v>
      </c>
      <c r="AF239" s="27">
        <f t="shared" si="60"/>
        <v>0</v>
      </c>
      <c r="AG239" s="27">
        <f t="shared" ref="AG239:AG270" si="67">SUM(Z239:AF239)</f>
        <v>1150</v>
      </c>
      <c r="AH239" s="29">
        <v>1</v>
      </c>
      <c r="AI239" s="32">
        <v>1150</v>
      </c>
      <c r="AJ239" s="30">
        <f t="shared" si="61"/>
        <v>1150</v>
      </c>
    </row>
    <row r="240" spans="1:36" ht="75.75" customHeight="1">
      <c r="A240" s="22" t="str">
        <f t="shared" si="50"/>
        <v>1001207_DVT2P_1B090</v>
      </c>
      <c r="B240" s="23">
        <f t="shared" si="51"/>
        <v>1</v>
      </c>
      <c r="C240" s="24" t="str">
        <f t="shared" si="52"/>
        <v>1001207DVT2P1B090</v>
      </c>
      <c r="D240" s="24" t="str">
        <f t="shared" si="53"/>
        <v>1001207DVT2P1B090350</v>
      </c>
      <c r="E240" s="25">
        <v>1001207</v>
      </c>
      <c r="F240" s="25" t="s">
        <v>121</v>
      </c>
      <c r="G240" s="25" t="s">
        <v>172</v>
      </c>
      <c r="H240" s="25">
        <v>350</v>
      </c>
      <c r="I240" s="25" t="s">
        <v>27</v>
      </c>
      <c r="J240" s="24" t="s">
        <v>54</v>
      </c>
      <c r="K240" s="24" t="s">
        <v>55</v>
      </c>
      <c r="L240" s="24" t="s">
        <v>1229</v>
      </c>
      <c r="M240" s="24" t="s">
        <v>30</v>
      </c>
      <c r="N240" s="24" t="s">
        <v>123</v>
      </c>
      <c r="O240" s="25" t="s">
        <v>123</v>
      </c>
      <c r="P240" s="25" t="s">
        <v>164</v>
      </c>
      <c r="Q240" s="23" t="s">
        <v>33</v>
      </c>
      <c r="R240" s="26">
        <v>0</v>
      </c>
      <c r="S240" s="26">
        <v>0</v>
      </c>
      <c r="T240" s="26">
        <v>0</v>
      </c>
      <c r="U240" s="26">
        <v>1</v>
      </c>
      <c r="V240" s="26">
        <v>2</v>
      </c>
      <c r="W240" s="26">
        <v>0</v>
      </c>
      <c r="X240" s="26">
        <v>0</v>
      </c>
      <c r="Y240" s="26">
        <f t="shared" si="66"/>
        <v>3</v>
      </c>
      <c r="Z240" s="27">
        <f t="shared" si="54"/>
        <v>0</v>
      </c>
      <c r="AA240" s="27">
        <f t="shared" si="55"/>
        <v>0</v>
      </c>
      <c r="AB240" s="27">
        <f t="shared" si="56"/>
        <v>0</v>
      </c>
      <c r="AC240" s="27">
        <f t="shared" si="57"/>
        <v>890</v>
      </c>
      <c r="AD240" s="27">
        <f t="shared" si="58"/>
        <v>1780</v>
      </c>
      <c r="AE240" s="27">
        <f t="shared" si="59"/>
        <v>0</v>
      </c>
      <c r="AF240" s="27">
        <f t="shared" si="60"/>
        <v>0</v>
      </c>
      <c r="AG240" s="27">
        <f t="shared" si="67"/>
        <v>2670</v>
      </c>
      <c r="AH240" s="29">
        <v>3</v>
      </c>
      <c r="AI240" s="32">
        <v>890</v>
      </c>
      <c r="AJ240" s="30">
        <f t="shared" si="61"/>
        <v>2670</v>
      </c>
    </row>
    <row r="241" spans="1:36">
      <c r="A241" s="22" t="str">
        <f t="shared" si="50"/>
        <v/>
      </c>
      <c r="B241" s="23">
        <f t="shared" si="51"/>
        <v>0</v>
      </c>
      <c r="C241" s="24" t="str">
        <f t="shared" si="52"/>
        <v>1001207DVT2P1B090</v>
      </c>
      <c r="D241" s="24" t="str">
        <f t="shared" si="53"/>
        <v>1001207DVT2P1B090355</v>
      </c>
      <c r="E241" s="25">
        <v>1001207</v>
      </c>
      <c r="F241" s="25" t="s">
        <v>121</v>
      </c>
      <c r="G241" s="25" t="s">
        <v>172</v>
      </c>
      <c r="H241" s="25">
        <v>355</v>
      </c>
      <c r="I241" s="25" t="s">
        <v>27</v>
      </c>
      <c r="J241" s="24" t="s">
        <v>54</v>
      </c>
      <c r="K241" s="24" t="s">
        <v>55</v>
      </c>
      <c r="L241" s="24" t="s">
        <v>1229</v>
      </c>
      <c r="M241" s="24" t="s">
        <v>30</v>
      </c>
      <c r="N241" s="24" t="s">
        <v>123</v>
      </c>
      <c r="O241" s="25" t="s">
        <v>123</v>
      </c>
      <c r="P241" s="25" t="s">
        <v>164</v>
      </c>
      <c r="Q241" s="23" t="s">
        <v>33</v>
      </c>
      <c r="R241" s="26">
        <v>0</v>
      </c>
      <c r="S241" s="26">
        <v>0</v>
      </c>
      <c r="T241" s="26">
        <v>0</v>
      </c>
      <c r="U241" s="26">
        <v>0</v>
      </c>
      <c r="V241" s="26">
        <v>0</v>
      </c>
      <c r="W241" s="26">
        <v>0</v>
      </c>
      <c r="X241" s="26">
        <v>0</v>
      </c>
      <c r="Y241" s="26">
        <f t="shared" si="66"/>
        <v>0</v>
      </c>
      <c r="Z241" s="27">
        <f t="shared" si="54"/>
        <v>0</v>
      </c>
      <c r="AA241" s="27">
        <f t="shared" si="55"/>
        <v>0</v>
      </c>
      <c r="AB241" s="27">
        <f t="shared" si="56"/>
        <v>0</v>
      </c>
      <c r="AC241" s="27">
        <f t="shared" si="57"/>
        <v>0</v>
      </c>
      <c r="AD241" s="27">
        <f t="shared" si="58"/>
        <v>0</v>
      </c>
      <c r="AE241" s="27">
        <f t="shared" si="59"/>
        <v>0</v>
      </c>
      <c r="AF241" s="27">
        <f t="shared" si="60"/>
        <v>0</v>
      </c>
      <c r="AG241" s="27">
        <f t="shared" si="67"/>
        <v>0</v>
      </c>
      <c r="AH241" s="29">
        <v>0</v>
      </c>
      <c r="AI241" s="32">
        <v>890</v>
      </c>
      <c r="AJ241" s="30">
        <f t="shared" si="61"/>
        <v>0</v>
      </c>
    </row>
    <row r="242" spans="1:36">
      <c r="A242" s="22" t="str">
        <f t="shared" si="50"/>
        <v/>
      </c>
      <c r="B242" s="23">
        <f t="shared" si="51"/>
        <v>0</v>
      </c>
      <c r="C242" s="24" t="str">
        <f t="shared" si="52"/>
        <v>1001207DVT2P1B090</v>
      </c>
      <c r="D242" s="24" t="str">
        <f t="shared" si="53"/>
        <v>1001207DVT2P1B090360</v>
      </c>
      <c r="E242" s="25">
        <v>1001207</v>
      </c>
      <c r="F242" s="25" t="s">
        <v>121</v>
      </c>
      <c r="G242" s="25" t="s">
        <v>172</v>
      </c>
      <c r="H242" s="25">
        <v>360</v>
      </c>
      <c r="I242" s="25" t="s">
        <v>27</v>
      </c>
      <c r="J242" s="24" t="s">
        <v>54</v>
      </c>
      <c r="K242" s="24" t="s">
        <v>55</v>
      </c>
      <c r="L242" s="24" t="s">
        <v>1229</v>
      </c>
      <c r="M242" s="24" t="s">
        <v>30</v>
      </c>
      <c r="N242" s="24" t="s">
        <v>123</v>
      </c>
      <c r="O242" s="25" t="s">
        <v>123</v>
      </c>
      <c r="P242" s="25" t="s">
        <v>164</v>
      </c>
      <c r="Q242" s="23" t="s">
        <v>33</v>
      </c>
      <c r="R242" s="26">
        <v>0</v>
      </c>
      <c r="S242" s="26">
        <v>0</v>
      </c>
      <c r="T242" s="26">
        <v>0</v>
      </c>
      <c r="U242" s="26">
        <v>0</v>
      </c>
      <c r="V242" s="26">
        <v>2</v>
      </c>
      <c r="W242" s="26">
        <v>0</v>
      </c>
      <c r="X242" s="26">
        <v>0</v>
      </c>
      <c r="Y242" s="26">
        <f t="shared" si="66"/>
        <v>2</v>
      </c>
      <c r="Z242" s="27">
        <f t="shared" si="54"/>
        <v>0</v>
      </c>
      <c r="AA242" s="27">
        <f t="shared" si="55"/>
        <v>0</v>
      </c>
      <c r="AB242" s="27">
        <f t="shared" si="56"/>
        <v>0</v>
      </c>
      <c r="AC242" s="27">
        <f t="shared" si="57"/>
        <v>0</v>
      </c>
      <c r="AD242" s="27">
        <f t="shared" si="58"/>
        <v>1780</v>
      </c>
      <c r="AE242" s="27">
        <f t="shared" si="59"/>
        <v>0</v>
      </c>
      <c r="AF242" s="27">
        <f t="shared" si="60"/>
        <v>0</v>
      </c>
      <c r="AG242" s="27">
        <f t="shared" si="67"/>
        <v>1780</v>
      </c>
      <c r="AH242" s="29">
        <v>2</v>
      </c>
      <c r="AI242" s="32">
        <v>890</v>
      </c>
      <c r="AJ242" s="30">
        <f t="shared" si="61"/>
        <v>1780</v>
      </c>
    </row>
    <row r="243" spans="1:36">
      <c r="A243" s="22" t="str">
        <f t="shared" si="50"/>
        <v/>
      </c>
      <c r="B243" s="23">
        <f t="shared" si="51"/>
        <v>0</v>
      </c>
      <c r="C243" s="24" t="str">
        <f t="shared" si="52"/>
        <v>1001207DVT2P1B090</v>
      </c>
      <c r="D243" s="24" t="str">
        <f t="shared" si="53"/>
        <v>1001207DVT2P1B090365</v>
      </c>
      <c r="E243" s="25">
        <v>1001207</v>
      </c>
      <c r="F243" s="25" t="s">
        <v>121</v>
      </c>
      <c r="G243" s="25" t="s">
        <v>172</v>
      </c>
      <c r="H243" s="25">
        <v>365</v>
      </c>
      <c r="I243" s="25" t="s">
        <v>27</v>
      </c>
      <c r="J243" s="24" t="s">
        <v>54</v>
      </c>
      <c r="K243" s="24" t="s">
        <v>55</v>
      </c>
      <c r="L243" s="24" t="s">
        <v>1229</v>
      </c>
      <c r="M243" s="24" t="s">
        <v>30</v>
      </c>
      <c r="N243" s="24" t="s">
        <v>123</v>
      </c>
      <c r="O243" s="25" t="s">
        <v>123</v>
      </c>
      <c r="P243" s="25" t="s">
        <v>164</v>
      </c>
      <c r="Q243" s="23" t="s">
        <v>33</v>
      </c>
      <c r="R243" s="26">
        <v>0</v>
      </c>
      <c r="S243" s="26">
        <v>1</v>
      </c>
      <c r="T243" s="26">
        <v>0</v>
      </c>
      <c r="U243" s="26">
        <v>0</v>
      </c>
      <c r="V243" s="26">
        <v>1</v>
      </c>
      <c r="W243" s="26">
        <v>0</v>
      </c>
      <c r="X243" s="26">
        <v>0</v>
      </c>
      <c r="Y243" s="26">
        <f t="shared" si="66"/>
        <v>2</v>
      </c>
      <c r="Z243" s="27">
        <f t="shared" si="54"/>
        <v>0</v>
      </c>
      <c r="AA243" s="27">
        <f t="shared" si="55"/>
        <v>890</v>
      </c>
      <c r="AB243" s="27">
        <f t="shared" si="56"/>
        <v>0</v>
      </c>
      <c r="AC243" s="27">
        <f t="shared" si="57"/>
        <v>0</v>
      </c>
      <c r="AD243" s="27">
        <f t="shared" si="58"/>
        <v>890</v>
      </c>
      <c r="AE243" s="27">
        <f t="shared" si="59"/>
        <v>0</v>
      </c>
      <c r="AF243" s="27">
        <f t="shared" si="60"/>
        <v>0</v>
      </c>
      <c r="AG243" s="27">
        <f t="shared" si="67"/>
        <v>1780</v>
      </c>
      <c r="AH243" s="29">
        <v>2</v>
      </c>
      <c r="AI243" s="32">
        <v>890</v>
      </c>
      <c r="AJ243" s="30">
        <f t="shared" si="61"/>
        <v>1780</v>
      </c>
    </row>
    <row r="244" spans="1:36">
      <c r="A244" s="22" t="str">
        <f t="shared" si="50"/>
        <v/>
      </c>
      <c r="B244" s="23">
        <f t="shared" si="51"/>
        <v>0</v>
      </c>
      <c r="C244" s="24" t="str">
        <f t="shared" si="52"/>
        <v>1001207DVT2P1B090</v>
      </c>
      <c r="D244" s="24" t="str">
        <f t="shared" si="53"/>
        <v>1001207DVT2P1B090370</v>
      </c>
      <c r="E244" s="25">
        <v>1001207</v>
      </c>
      <c r="F244" s="25" t="s">
        <v>121</v>
      </c>
      <c r="G244" s="25" t="s">
        <v>172</v>
      </c>
      <c r="H244" s="25">
        <v>370</v>
      </c>
      <c r="I244" s="25" t="s">
        <v>27</v>
      </c>
      <c r="J244" s="24" t="s">
        <v>54</v>
      </c>
      <c r="K244" s="24" t="s">
        <v>55</v>
      </c>
      <c r="L244" s="24" t="s">
        <v>1229</v>
      </c>
      <c r="M244" s="24" t="s">
        <v>30</v>
      </c>
      <c r="N244" s="24" t="s">
        <v>123</v>
      </c>
      <c r="O244" s="25" t="s">
        <v>123</v>
      </c>
      <c r="P244" s="25" t="s">
        <v>164</v>
      </c>
      <c r="Q244" s="23" t="s">
        <v>33</v>
      </c>
      <c r="R244" s="26">
        <v>0</v>
      </c>
      <c r="S244" s="26">
        <v>1</v>
      </c>
      <c r="T244" s="26">
        <v>0</v>
      </c>
      <c r="U244" s="26">
        <v>0</v>
      </c>
      <c r="V244" s="26">
        <v>2</v>
      </c>
      <c r="W244" s="26">
        <v>0</v>
      </c>
      <c r="X244" s="26">
        <v>0</v>
      </c>
      <c r="Y244" s="26">
        <f t="shared" si="66"/>
        <v>3</v>
      </c>
      <c r="Z244" s="27">
        <f t="shared" si="54"/>
        <v>0</v>
      </c>
      <c r="AA244" s="27">
        <f t="shared" si="55"/>
        <v>890</v>
      </c>
      <c r="AB244" s="27">
        <f t="shared" si="56"/>
        <v>0</v>
      </c>
      <c r="AC244" s="27">
        <f t="shared" si="57"/>
        <v>0</v>
      </c>
      <c r="AD244" s="27">
        <f t="shared" si="58"/>
        <v>1780</v>
      </c>
      <c r="AE244" s="27">
        <f t="shared" si="59"/>
        <v>0</v>
      </c>
      <c r="AF244" s="27">
        <f t="shared" si="60"/>
        <v>0</v>
      </c>
      <c r="AG244" s="27">
        <f t="shared" si="67"/>
        <v>2670</v>
      </c>
      <c r="AH244" s="29">
        <v>3</v>
      </c>
      <c r="AI244" s="32">
        <v>890</v>
      </c>
      <c r="AJ244" s="30">
        <f t="shared" si="61"/>
        <v>2670</v>
      </c>
    </row>
    <row r="245" spans="1:36">
      <c r="A245" s="22" t="str">
        <f t="shared" si="50"/>
        <v/>
      </c>
      <c r="B245" s="23">
        <f t="shared" si="51"/>
        <v>0</v>
      </c>
      <c r="C245" s="24" t="str">
        <f t="shared" si="52"/>
        <v>1001207DVT2P1B090</v>
      </c>
      <c r="D245" s="24" t="str">
        <f t="shared" si="53"/>
        <v>1001207DVT2P1B090375</v>
      </c>
      <c r="E245" s="25">
        <v>1001207</v>
      </c>
      <c r="F245" s="25" t="s">
        <v>121</v>
      </c>
      <c r="G245" s="25" t="s">
        <v>172</v>
      </c>
      <c r="H245" s="25">
        <v>375</v>
      </c>
      <c r="I245" s="25" t="s">
        <v>27</v>
      </c>
      <c r="J245" s="24" t="s">
        <v>54</v>
      </c>
      <c r="K245" s="24" t="s">
        <v>55</v>
      </c>
      <c r="L245" s="24" t="s">
        <v>1229</v>
      </c>
      <c r="M245" s="24" t="s">
        <v>30</v>
      </c>
      <c r="N245" s="24" t="s">
        <v>123</v>
      </c>
      <c r="O245" s="25" t="s">
        <v>123</v>
      </c>
      <c r="P245" s="25" t="s">
        <v>164</v>
      </c>
      <c r="Q245" s="23" t="s">
        <v>33</v>
      </c>
      <c r="R245" s="26">
        <v>0</v>
      </c>
      <c r="S245" s="26">
        <v>2</v>
      </c>
      <c r="T245" s="26">
        <v>1</v>
      </c>
      <c r="U245" s="26">
        <v>0</v>
      </c>
      <c r="V245" s="26">
        <v>1</v>
      </c>
      <c r="W245" s="26">
        <v>1</v>
      </c>
      <c r="X245" s="26">
        <v>0</v>
      </c>
      <c r="Y245" s="26">
        <f t="shared" si="66"/>
        <v>5</v>
      </c>
      <c r="Z245" s="27">
        <f t="shared" si="54"/>
        <v>0</v>
      </c>
      <c r="AA245" s="27">
        <f t="shared" si="55"/>
        <v>1780</v>
      </c>
      <c r="AB245" s="27">
        <f t="shared" si="56"/>
        <v>890</v>
      </c>
      <c r="AC245" s="27">
        <f t="shared" si="57"/>
        <v>0</v>
      </c>
      <c r="AD245" s="27">
        <f t="shared" si="58"/>
        <v>890</v>
      </c>
      <c r="AE245" s="27">
        <f t="shared" si="59"/>
        <v>890</v>
      </c>
      <c r="AF245" s="27">
        <f t="shared" si="60"/>
        <v>0</v>
      </c>
      <c r="AG245" s="27">
        <f t="shared" si="67"/>
        <v>4450</v>
      </c>
      <c r="AH245" s="29">
        <v>5</v>
      </c>
      <c r="AI245" s="32">
        <v>890</v>
      </c>
      <c r="AJ245" s="30">
        <f t="shared" si="61"/>
        <v>4450</v>
      </c>
    </row>
    <row r="246" spans="1:36">
      <c r="A246" s="22" t="str">
        <f t="shared" si="50"/>
        <v/>
      </c>
      <c r="B246" s="23">
        <f t="shared" si="51"/>
        <v>0</v>
      </c>
      <c r="C246" s="24" t="str">
        <f t="shared" si="52"/>
        <v>1001207DVT2P1B090</v>
      </c>
      <c r="D246" s="24" t="str">
        <f t="shared" si="53"/>
        <v>1001207DVT2P1B090380</v>
      </c>
      <c r="E246" s="25">
        <v>1001207</v>
      </c>
      <c r="F246" s="25" t="s">
        <v>121</v>
      </c>
      <c r="G246" s="25" t="s">
        <v>172</v>
      </c>
      <c r="H246" s="25">
        <v>380</v>
      </c>
      <c r="I246" s="25" t="s">
        <v>27</v>
      </c>
      <c r="J246" s="24" t="s">
        <v>54</v>
      </c>
      <c r="K246" s="24" t="s">
        <v>55</v>
      </c>
      <c r="L246" s="24" t="s">
        <v>1229</v>
      </c>
      <c r="M246" s="24" t="s">
        <v>30</v>
      </c>
      <c r="N246" s="24" t="s">
        <v>123</v>
      </c>
      <c r="O246" s="25" t="s">
        <v>123</v>
      </c>
      <c r="P246" s="25" t="s">
        <v>164</v>
      </c>
      <c r="Q246" s="23" t="s">
        <v>33</v>
      </c>
      <c r="R246" s="26">
        <v>0</v>
      </c>
      <c r="S246" s="26">
        <v>1</v>
      </c>
      <c r="T246" s="26">
        <v>0</v>
      </c>
      <c r="U246" s="26">
        <v>3</v>
      </c>
      <c r="V246" s="26">
        <v>3</v>
      </c>
      <c r="W246" s="26">
        <v>1</v>
      </c>
      <c r="X246" s="26">
        <v>0</v>
      </c>
      <c r="Y246" s="26">
        <f t="shared" si="66"/>
        <v>8</v>
      </c>
      <c r="Z246" s="27">
        <f t="shared" si="54"/>
        <v>0</v>
      </c>
      <c r="AA246" s="27">
        <f t="shared" si="55"/>
        <v>890</v>
      </c>
      <c r="AB246" s="27">
        <f t="shared" si="56"/>
        <v>0</v>
      </c>
      <c r="AC246" s="27">
        <f t="shared" si="57"/>
        <v>2670</v>
      </c>
      <c r="AD246" s="27">
        <f t="shared" si="58"/>
        <v>2670</v>
      </c>
      <c r="AE246" s="27">
        <f t="shared" si="59"/>
        <v>890</v>
      </c>
      <c r="AF246" s="27">
        <f t="shared" si="60"/>
        <v>0</v>
      </c>
      <c r="AG246" s="27">
        <f t="shared" si="67"/>
        <v>7120</v>
      </c>
      <c r="AH246" s="29">
        <v>8</v>
      </c>
      <c r="AI246" s="32">
        <v>890</v>
      </c>
      <c r="AJ246" s="30">
        <f t="shared" si="61"/>
        <v>7120</v>
      </c>
    </row>
    <row r="247" spans="1:36">
      <c r="A247" s="22" t="str">
        <f t="shared" si="50"/>
        <v/>
      </c>
      <c r="B247" s="23">
        <f t="shared" si="51"/>
        <v>0</v>
      </c>
      <c r="C247" s="24" t="str">
        <f t="shared" si="52"/>
        <v>1001207DVT2P1B090</v>
      </c>
      <c r="D247" s="24" t="str">
        <f t="shared" si="53"/>
        <v>1001207DVT2P1B090385</v>
      </c>
      <c r="E247" s="25">
        <v>1001207</v>
      </c>
      <c r="F247" s="25" t="s">
        <v>121</v>
      </c>
      <c r="G247" s="25" t="s">
        <v>172</v>
      </c>
      <c r="H247" s="25">
        <v>385</v>
      </c>
      <c r="I247" s="25" t="s">
        <v>27</v>
      </c>
      <c r="J247" s="24" t="s">
        <v>54</v>
      </c>
      <c r="K247" s="24" t="s">
        <v>55</v>
      </c>
      <c r="L247" s="24" t="s">
        <v>1229</v>
      </c>
      <c r="M247" s="24" t="s">
        <v>30</v>
      </c>
      <c r="N247" s="24" t="s">
        <v>123</v>
      </c>
      <c r="O247" s="25" t="s">
        <v>123</v>
      </c>
      <c r="P247" s="25" t="s">
        <v>164</v>
      </c>
      <c r="Q247" s="23" t="s">
        <v>33</v>
      </c>
      <c r="R247" s="26">
        <v>0</v>
      </c>
      <c r="S247" s="26">
        <v>1</v>
      </c>
      <c r="T247" s="26">
        <v>-1</v>
      </c>
      <c r="U247" s="26">
        <v>0</v>
      </c>
      <c r="V247" s="26">
        <v>1</v>
      </c>
      <c r="W247" s="26">
        <v>0</v>
      </c>
      <c r="X247" s="26">
        <v>0</v>
      </c>
      <c r="Y247" s="26">
        <f t="shared" si="66"/>
        <v>1</v>
      </c>
      <c r="Z247" s="27">
        <f t="shared" si="54"/>
        <v>0</v>
      </c>
      <c r="AA247" s="27">
        <f t="shared" si="55"/>
        <v>890</v>
      </c>
      <c r="AB247" s="27">
        <f t="shared" si="56"/>
        <v>-890</v>
      </c>
      <c r="AC247" s="27">
        <f t="shared" si="57"/>
        <v>0</v>
      </c>
      <c r="AD247" s="27">
        <f t="shared" si="58"/>
        <v>890</v>
      </c>
      <c r="AE247" s="27">
        <f t="shared" si="59"/>
        <v>0</v>
      </c>
      <c r="AF247" s="27">
        <f t="shared" si="60"/>
        <v>0</v>
      </c>
      <c r="AG247" s="27">
        <f t="shared" si="67"/>
        <v>890</v>
      </c>
      <c r="AH247" s="29">
        <v>1</v>
      </c>
      <c r="AI247" s="32">
        <v>890</v>
      </c>
      <c r="AJ247" s="30">
        <f t="shared" si="61"/>
        <v>890</v>
      </c>
    </row>
    <row r="248" spans="1:36">
      <c r="A248" s="22" t="str">
        <f t="shared" si="50"/>
        <v/>
      </c>
      <c r="B248" s="23">
        <f t="shared" si="51"/>
        <v>0</v>
      </c>
      <c r="C248" s="24" t="str">
        <f t="shared" si="52"/>
        <v>1001207DVT2P1B090</v>
      </c>
      <c r="D248" s="24" t="str">
        <f t="shared" si="53"/>
        <v>1001207DVT2P1B090390</v>
      </c>
      <c r="E248" s="25">
        <v>1001207</v>
      </c>
      <c r="F248" s="25" t="s">
        <v>121</v>
      </c>
      <c r="G248" s="25" t="s">
        <v>172</v>
      </c>
      <c r="H248" s="25">
        <v>390</v>
      </c>
      <c r="I248" s="25" t="s">
        <v>27</v>
      </c>
      <c r="J248" s="24" t="s">
        <v>54</v>
      </c>
      <c r="K248" s="24" t="s">
        <v>55</v>
      </c>
      <c r="L248" s="24" t="s">
        <v>1229</v>
      </c>
      <c r="M248" s="24" t="s">
        <v>30</v>
      </c>
      <c r="N248" s="24" t="s">
        <v>123</v>
      </c>
      <c r="O248" s="25" t="s">
        <v>123</v>
      </c>
      <c r="P248" s="25" t="s">
        <v>164</v>
      </c>
      <c r="Q248" s="23" t="s">
        <v>33</v>
      </c>
      <c r="R248" s="26">
        <v>0</v>
      </c>
      <c r="S248" s="26">
        <v>0</v>
      </c>
      <c r="T248" s="26">
        <v>0</v>
      </c>
      <c r="U248" s="26">
        <v>0</v>
      </c>
      <c r="V248" s="26">
        <v>2</v>
      </c>
      <c r="W248" s="26">
        <v>1</v>
      </c>
      <c r="X248" s="26">
        <v>0</v>
      </c>
      <c r="Y248" s="26">
        <f t="shared" si="66"/>
        <v>3</v>
      </c>
      <c r="Z248" s="27">
        <f t="shared" si="54"/>
        <v>0</v>
      </c>
      <c r="AA248" s="27">
        <f t="shared" si="55"/>
        <v>0</v>
      </c>
      <c r="AB248" s="27">
        <f t="shared" si="56"/>
        <v>0</v>
      </c>
      <c r="AC248" s="27">
        <f t="shared" si="57"/>
        <v>0</v>
      </c>
      <c r="AD248" s="27">
        <f t="shared" si="58"/>
        <v>1780</v>
      </c>
      <c r="AE248" s="27">
        <f t="shared" si="59"/>
        <v>890</v>
      </c>
      <c r="AF248" s="27">
        <f t="shared" si="60"/>
        <v>0</v>
      </c>
      <c r="AG248" s="27">
        <f t="shared" si="67"/>
        <v>2670</v>
      </c>
      <c r="AH248" s="29">
        <v>3</v>
      </c>
      <c r="AI248" s="32">
        <v>890</v>
      </c>
      <c r="AJ248" s="30">
        <f t="shared" si="61"/>
        <v>2670</v>
      </c>
    </row>
    <row r="249" spans="1:36">
      <c r="A249" s="22" t="str">
        <f t="shared" si="50"/>
        <v/>
      </c>
      <c r="B249" s="23">
        <f t="shared" si="51"/>
        <v>0</v>
      </c>
      <c r="C249" s="24" t="str">
        <f t="shared" si="52"/>
        <v>1001207DVT2P1B090</v>
      </c>
      <c r="D249" s="24" t="str">
        <f t="shared" si="53"/>
        <v>1001207DVT2P1B090395</v>
      </c>
      <c r="E249" s="25">
        <v>1001207</v>
      </c>
      <c r="F249" s="25" t="s">
        <v>121</v>
      </c>
      <c r="G249" s="25" t="s">
        <v>172</v>
      </c>
      <c r="H249" s="25">
        <v>395</v>
      </c>
      <c r="I249" s="25" t="s">
        <v>27</v>
      </c>
      <c r="J249" s="24" t="s">
        <v>54</v>
      </c>
      <c r="K249" s="24" t="s">
        <v>55</v>
      </c>
      <c r="L249" s="24" t="s">
        <v>1229</v>
      </c>
      <c r="M249" s="24" t="s">
        <v>30</v>
      </c>
      <c r="N249" s="24" t="s">
        <v>123</v>
      </c>
      <c r="O249" s="25" t="s">
        <v>123</v>
      </c>
      <c r="P249" s="25" t="s">
        <v>164</v>
      </c>
      <c r="Q249" s="23" t="s">
        <v>33</v>
      </c>
      <c r="R249" s="26">
        <v>0</v>
      </c>
      <c r="S249" s="26">
        <v>0</v>
      </c>
      <c r="T249" s="26">
        <v>0</v>
      </c>
      <c r="U249" s="26">
        <v>0</v>
      </c>
      <c r="V249" s="26">
        <v>0</v>
      </c>
      <c r="W249" s="26">
        <v>0</v>
      </c>
      <c r="X249" s="26">
        <v>0</v>
      </c>
      <c r="Y249" s="26">
        <f t="shared" si="66"/>
        <v>0</v>
      </c>
      <c r="Z249" s="27">
        <f t="shared" si="54"/>
        <v>0</v>
      </c>
      <c r="AA249" s="27">
        <f t="shared" si="55"/>
        <v>0</v>
      </c>
      <c r="AB249" s="27">
        <f t="shared" si="56"/>
        <v>0</v>
      </c>
      <c r="AC249" s="27">
        <f t="shared" si="57"/>
        <v>0</v>
      </c>
      <c r="AD249" s="27">
        <f t="shared" si="58"/>
        <v>0</v>
      </c>
      <c r="AE249" s="27">
        <f t="shared" si="59"/>
        <v>0</v>
      </c>
      <c r="AF249" s="27">
        <f t="shared" si="60"/>
        <v>0</v>
      </c>
      <c r="AG249" s="27">
        <f t="shared" si="67"/>
        <v>0</v>
      </c>
      <c r="AH249" s="29">
        <v>0</v>
      </c>
      <c r="AI249" s="32">
        <v>890</v>
      </c>
      <c r="AJ249" s="30">
        <f t="shared" si="61"/>
        <v>0</v>
      </c>
    </row>
    <row r="250" spans="1:36">
      <c r="A250" s="22" t="str">
        <f t="shared" si="50"/>
        <v/>
      </c>
      <c r="B250" s="23">
        <f t="shared" si="51"/>
        <v>0</v>
      </c>
      <c r="C250" s="24" t="str">
        <f t="shared" si="52"/>
        <v>1001207DVT2P1B090</v>
      </c>
      <c r="D250" s="24" t="str">
        <f t="shared" si="53"/>
        <v>1001207DVT2P1B090400</v>
      </c>
      <c r="E250" s="25">
        <v>1001207</v>
      </c>
      <c r="F250" s="25" t="s">
        <v>121</v>
      </c>
      <c r="G250" s="25" t="s">
        <v>172</v>
      </c>
      <c r="H250" s="25">
        <v>400</v>
      </c>
      <c r="I250" s="25" t="s">
        <v>27</v>
      </c>
      <c r="J250" s="24" t="s">
        <v>54</v>
      </c>
      <c r="K250" s="24" t="s">
        <v>55</v>
      </c>
      <c r="L250" s="24" t="s">
        <v>1229</v>
      </c>
      <c r="M250" s="24" t="s">
        <v>30</v>
      </c>
      <c r="N250" s="24" t="s">
        <v>123</v>
      </c>
      <c r="O250" s="25" t="s">
        <v>123</v>
      </c>
      <c r="P250" s="25" t="s">
        <v>164</v>
      </c>
      <c r="Q250" s="23" t="s">
        <v>33</v>
      </c>
      <c r="R250" s="26">
        <v>0</v>
      </c>
      <c r="S250" s="26">
        <v>0</v>
      </c>
      <c r="T250" s="26">
        <v>0</v>
      </c>
      <c r="U250" s="26">
        <v>0</v>
      </c>
      <c r="V250" s="26">
        <v>1</v>
      </c>
      <c r="W250" s="26">
        <v>0</v>
      </c>
      <c r="X250" s="26">
        <v>0</v>
      </c>
      <c r="Y250" s="26">
        <f t="shared" si="66"/>
        <v>1</v>
      </c>
      <c r="Z250" s="27">
        <f t="shared" si="54"/>
        <v>0</v>
      </c>
      <c r="AA250" s="27">
        <f t="shared" si="55"/>
        <v>0</v>
      </c>
      <c r="AB250" s="27">
        <f t="shared" si="56"/>
        <v>0</v>
      </c>
      <c r="AC250" s="27">
        <f t="shared" si="57"/>
        <v>0</v>
      </c>
      <c r="AD250" s="27">
        <f t="shared" si="58"/>
        <v>890</v>
      </c>
      <c r="AE250" s="27">
        <f t="shared" si="59"/>
        <v>0</v>
      </c>
      <c r="AF250" s="27">
        <f t="shared" si="60"/>
        <v>0</v>
      </c>
      <c r="AG250" s="27">
        <f t="shared" si="67"/>
        <v>890</v>
      </c>
      <c r="AH250" s="29">
        <v>1</v>
      </c>
      <c r="AI250" s="32">
        <v>890</v>
      </c>
      <c r="AJ250" s="30">
        <f t="shared" si="61"/>
        <v>890</v>
      </c>
    </row>
    <row r="251" spans="1:36">
      <c r="A251" s="22" t="str">
        <f t="shared" si="50"/>
        <v/>
      </c>
      <c r="B251" s="23">
        <f t="shared" si="51"/>
        <v>0</v>
      </c>
      <c r="C251" s="24" t="str">
        <f t="shared" si="52"/>
        <v>1001207DVT2P1B090</v>
      </c>
      <c r="D251" s="24" t="str">
        <f t="shared" si="53"/>
        <v>1001207DVT2P1B090410</v>
      </c>
      <c r="E251" s="25">
        <v>1001207</v>
      </c>
      <c r="F251" s="25" t="s">
        <v>121</v>
      </c>
      <c r="G251" s="25" t="s">
        <v>172</v>
      </c>
      <c r="H251" s="25">
        <v>410</v>
      </c>
      <c r="I251" s="25" t="s">
        <v>27</v>
      </c>
      <c r="J251" s="24" t="s">
        <v>54</v>
      </c>
      <c r="K251" s="24" t="s">
        <v>55</v>
      </c>
      <c r="L251" s="24" t="s">
        <v>1229</v>
      </c>
      <c r="M251" s="24" t="s">
        <v>30</v>
      </c>
      <c r="N251" s="24" t="s">
        <v>123</v>
      </c>
      <c r="O251" s="25" t="s">
        <v>123</v>
      </c>
      <c r="P251" s="25" t="s">
        <v>164</v>
      </c>
      <c r="Q251" s="23" t="s">
        <v>33</v>
      </c>
      <c r="R251" s="26">
        <v>0</v>
      </c>
      <c r="S251" s="26">
        <v>1</v>
      </c>
      <c r="T251" s="26">
        <v>0</v>
      </c>
      <c r="U251" s="26">
        <v>0</v>
      </c>
      <c r="V251" s="26">
        <v>0</v>
      </c>
      <c r="W251" s="26">
        <v>0</v>
      </c>
      <c r="X251" s="26">
        <v>0</v>
      </c>
      <c r="Y251" s="26">
        <f t="shared" si="66"/>
        <v>1</v>
      </c>
      <c r="Z251" s="27">
        <f t="shared" si="54"/>
        <v>0</v>
      </c>
      <c r="AA251" s="27">
        <f t="shared" si="55"/>
        <v>890</v>
      </c>
      <c r="AB251" s="27">
        <f t="shared" si="56"/>
        <v>0</v>
      </c>
      <c r="AC251" s="27">
        <f t="shared" si="57"/>
        <v>0</v>
      </c>
      <c r="AD251" s="27">
        <f t="shared" si="58"/>
        <v>0</v>
      </c>
      <c r="AE251" s="27">
        <f t="shared" si="59"/>
        <v>0</v>
      </c>
      <c r="AF251" s="27">
        <f t="shared" si="60"/>
        <v>0</v>
      </c>
      <c r="AG251" s="27">
        <f t="shared" si="67"/>
        <v>890</v>
      </c>
      <c r="AH251" s="29">
        <v>1</v>
      </c>
      <c r="AI251" s="32">
        <v>890</v>
      </c>
      <c r="AJ251" s="30">
        <f t="shared" si="61"/>
        <v>890</v>
      </c>
    </row>
    <row r="252" spans="1:36" ht="75.75" customHeight="1">
      <c r="A252" s="22" t="str">
        <f t="shared" si="50"/>
        <v>1007727_1A06446_1B00P</v>
      </c>
      <c r="B252" s="23">
        <f t="shared" si="51"/>
        <v>1</v>
      </c>
      <c r="C252" s="24" t="str">
        <f t="shared" si="52"/>
        <v>10077271A064461B00P</v>
      </c>
      <c r="D252" s="24" t="str">
        <f t="shared" si="53"/>
        <v>10077271A064461B00P350</v>
      </c>
      <c r="E252" s="25">
        <v>1007727</v>
      </c>
      <c r="F252" s="25" t="s">
        <v>173</v>
      </c>
      <c r="G252" s="25" t="s">
        <v>151</v>
      </c>
      <c r="H252" s="25">
        <v>350</v>
      </c>
      <c r="I252" s="25" t="s">
        <v>27</v>
      </c>
      <c r="J252" s="24" t="s">
        <v>54</v>
      </c>
      <c r="K252" s="24" t="s">
        <v>55</v>
      </c>
      <c r="L252" s="24" t="s">
        <v>1229</v>
      </c>
      <c r="M252" s="24" t="s">
        <v>30</v>
      </c>
      <c r="N252" s="24" t="s">
        <v>123</v>
      </c>
      <c r="O252" s="25" t="s">
        <v>123</v>
      </c>
      <c r="P252" s="25" t="s">
        <v>164</v>
      </c>
      <c r="Q252" s="23" t="s">
        <v>33</v>
      </c>
      <c r="R252" s="26">
        <v>0</v>
      </c>
      <c r="S252" s="26">
        <v>0</v>
      </c>
      <c r="T252" s="26">
        <v>0</v>
      </c>
      <c r="U252" s="26">
        <v>0</v>
      </c>
      <c r="V252" s="26">
        <v>0</v>
      </c>
      <c r="W252" s="26">
        <v>1</v>
      </c>
      <c r="X252" s="26">
        <v>0</v>
      </c>
      <c r="Y252" s="26">
        <f t="shared" si="66"/>
        <v>1</v>
      </c>
      <c r="Z252" s="27">
        <f t="shared" si="54"/>
        <v>0</v>
      </c>
      <c r="AA252" s="27">
        <f t="shared" si="55"/>
        <v>0</v>
      </c>
      <c r="AB252" s="27">
        <f t="shared" si="56"/>
        <v>0</v>
      </c>
      <c r="AC252" s="27">
        <f t="shared" si="57"/>
        <v>0</v>
      </c>
      <c r="AD252" s="27">
        <f t="shared" si="58"/>
        <v>0</v>
      </c>
      <c r="AE252" s="27">
        <f t="shared" si="59"/>
        <v>1190</v>
      </c>
      <c r="AF252" s="27">
        <f t="shared" si="60"/>
        <v>0</v>
      </c>
      <c r="AG252" s="27">
        <f t="shared" si="67"/>
        <v>1190</v>
      </c>
      <c r="AH252" s="29">
        <v>1</v>
      </c>
      <c r="AI252" s="32">
        <v>1190</v>
      </c>
      <c r="AJ252" s="30">
        <f t="shared" si="61"/>
        <v>1190</v>
      </c>
    </row>
    <row r="253" spans="1:36">
      <c r="A253" s="22" t="str">
        <f t="shared" si="50"/>
        <v/>
      </c>
      <c r="B253" s="23">
        <f t="shared" si="51"/>
        <v>0</v>
      </c>
      <c r="C253" s="24" t="str">
        <f t="shared" si="52"/>
        <v>10077271A064461B00P</v>
      </c>
      <c r="D253" s="24" t="str">
        <f t="shared" si="53"/>
        <v>10077271A064461B00P360</v>
      </c>
      <c r="E253" s="25">
        <v>1007727</v>
      </c>
      <c r="F253" s="25" t="s">
        <v>173</v>
      </c>
      <c r="G253" s="25" t="s">
        <v>151</v>
      </c>
      <c r="H253" s="25">
        <v>360</v>
      </c>
      <c r="I253" s="25" t="s">
        <v>27</v>
      </c>
      <c r="J253" s="24" t="s">
        <v>54</v>
      </c>
      <c r="K253" s="24" t="s">
        <v>55</v>
      </c>
      <c r="L253" s="24" t="s">
        <v>1229</v>
      </c>
      <c r="M253" s="24" t="s">
        <v>30</v>
      </c>
      <c r="N253" s="24" t="s">
        <v>123</v>
      </c>
      <c r="O253" s="25" t="s">
        <v>123</v>
      </c>
      <c r="P253" s="25" t="s">
        <v>164</v>
      </c>
      <c r="Q253" s="23" t="s">
        <v>33</v>
      </c>
      <c r="R253" s="26">
        <v>0</v>
      </c>
      <c r="S253" s="26">
        <v>2</v>
      </c>
      <c r="T253" s="26">
        <v>2</v>
      </c>
      <c r="U253" s="26">
        <v>3</v>
      </c>
      <c r="V253" s="26">
        <v>1</v>
      </c>
      <c r="W253" s="26">
        <v>0</v>
      </c>
      <c r="X253" s="26">
        <v>0</v>
      </c>
      <c r="Y253" s="26">
        <f t="shared" si="66"/>
        <v>8</v>
      </c>
      <c r="Z253" s="27">
        <f t="shared" si="54"/>
        <v>0</v>
      </c>
      <c r="AA253" s="27">
        <f t="shared" si="55"/>
        <v>2380</v>
      </c>
      <c r="AB253" s="27">
        <f t="shared" si="56"/>
        <v>2380</v>
      </c>
      <c r="AC253" s="27">
        <f t="shared" si="57"/>
        <v>3570</v>
      </c>
      <c r="AD253" s="27">
        <f t="shared" si="58"/>
        <v>1190</v>
      </c>
      <c r="AE253" s="27">
        <f t="shared" si="59"/>
        <v>0</v>
      </c>
      <c r="AF253" s="27">
        <f t="shared" si="60"/>
        <v>0</v>
      </c>
      <c r="AG253" s="27">
        <f t="shared" si="67"/>
        <v>9520</v>
      </c>
      <c r="AH253" s="29">
        <v>8</v>
      </c>
      <c r="AI253" s="32">
        <v>1190</v>
      </c>
      <c r="AJ253" s="30">
        <f t="shared" si="61"/>
        <v>9520</v>
      </c>
    </row>
    <row r="254" spans="1:36">
      <c r="A254" s="22" t="str">
        <f t="shared" si="50"/>
        <v/>
      </c>
      <c r="B254" s="23">
        <f t="shared" si="51"/>
        <v>0</v>
      </c>
      <c r="C254" s="24" t="str">
        <f t="shared" si="52"/>
        <v>10077271A064461B00P</v>
      </c>
      <c r="D254" s="24" t="str">
        <f t="shared" si="53"/>
        <v>10077271A064461B00P370</v>
      </c>
      <c r="E254" s="25">
        <v>1007727</v>
      </c>
      <c r="F254" s="25" t="s">
        <v>173</v>
      </c>
      <c r="G254" s="25" t="s">
        <v>151</v>
      </c>
      <c r="H254" s="25">
        <v>370</v>
      </c>
      <c r="I254" s="25" t="s">
        <v>27</v>
      </c>
      <c r="J254" s="24" t="s">
        <v>54</v>
      </c>
      <c r="K254" s="24" t="s">
        <v>55</v>
      </c>
      <c r="L254" s="24" t="s">
        <v>1229</v>
      </c>
      <c r="M254" s="24" t="s">
        <v>30</v>
      </c>
      <c r="N254" s="24" t="s">
        <v>123</v>
      </c>
      <c r="O254" s="25" t="s">
        <v>123</v>
      </c>
      <c r="P254" s="25" t="s">
        <v>164</v>
      </c>
      <c r="Q254" s="23" t="s">
        <v>33</v>
      </c>
      <c r="R254" s="26">
        <v>0</v>
      </c>
      <c r="S254" s="26">
        <v>7</v>
      </c>
      <c r="T254" s="26">
        <v>3</v>
      </c>
      <c r="U254" s="26">
        <v>2</v>
      </c>
      <c r="V254" s="26">
        <v>1</v>
      </c>
      <c r="W254" s="26">
        <v>2</v>
      </c>
      <c r="X254" s="26">
        <v>0</v>
      </c>
      <c r="Y254" s="26">
        <f t="shared" si="66"/>
        <v>15</v>
      </c>
      <c r="Z254" s="27">
        <f t="shared" si="54"/>
        <v>0</v>
      </c>
      <c r="AA254" s="27">
        <f t="shared" si="55"/>
        <v>8330</v>
      </c>
      <c r="AB254" s="27">
        <f t="shared" si="56"/>
        <v>3570</v>
      </c>
      <c r="AC254" s="27">
        <f t="shared" si="57"/>
        <v>2380</v>
      </c>
      <c r="AD254" s="27">
        <f t="shared" si="58"/>
        <v>1190</v>
      </c>
      <c r="AE254" s="27">
        <f t="shared" si="59"/>
        <v>2380</v>
      </c>
      <c r="AF254" s="27">
        <f t="shared" si="60"/>
        <v>0</v>
      </c>
      <c r="AG254" s="27">
        <f t="shared" si="67"/>
        <v>17850</v>
      </c>
      <c r="AH254" s="29">
        <v>15</v>
      </c>
      <c r="AI254" s="32">
        <v>1190</v>
      </c>
      <c r="AJ254" s="30">
        <f t="shared" si="61"/>
        <v>17850</v>
      </c>
    </row>
    <row r="255" spans="1:36">
      <c r="A255" s="22" t="str">
        <f t="shared" si="50"/>
        <v/>
      </c>
      <c r="B255" s="23">
        <f t="shared" si="51"/>
        <v>0</v>
      </c>
      <c r="C255" s="24" t="str">
        <f t="shared" si="52"/>
        <v>10077271A064461B00P</v>
      </c>
      <c r="D255" s="24" t="str">
        <f t="shared" si="53"/>
        <v>10077271A064461B00P375</v>
      </c>
      <c r="E255" s="25">
        <v>1007727</v>
      </c>
      <c r="F255" s="25" t="s">
        <v>173</v>
      </c>
      <c r="G255" s="25" t="s">
        <v>151</v>
      </c>
      <c r="H255" s="25">
        <v>375</v>
      </c>
      <c r="I255" s="25" t="s">
        <v>27</v>
      </c>
      <c r="J255" s="24" t="s">
        <v>54</v>
      </c>
      <c r="K255" s="24" t="s">
        <v>55</v>
      </c>
      <c r="L255" s="24" t="s">
        <v>1229</v>
      </c>
      <c r="M255" s="24" t="s">
        <v>30</v>
      </c>
      <c r="N255" s="24" t="s">
        <v>123</v>
      </c>
      <c r="O255" s="25" t="s">
        <v>123</v>
      </c>
      <c r="P255" s="25" t="s">
        <v>164</v>
      </c>
      <c r="Q255" s="23" t="s">
        <v>33</v>
      </c>
      <c r="R255" s="26">
        <v>0</v>
      </c>
      <c r="S255" s="26">
        <v>1</v>
      </c>
      <c r="T255" s="26">
        <v>0</v>
      </c>
      <c r="U255" s="26">
        <v>1</v>
      </c>
      <c r="V255" s="26">
        <v>0</v>
      </c>
      <c r="W255" s="26">
        <v>0</v>
      </c>
      <c r="X255" s="26">
        <v>0</v>
      </c>
      <c r="Y255" s="26">
        <f t="shared" si="66"/>
        <v>2</v>
      </c>
      <c r="Z255" s="27">
        <f t="shared" si="54"/>
        <v>0</v>
      </c>
      <c r="AA255" s="27">
        <f t="shared" si="55"/>
        <v>1190</v>
      </c>
      <c r="AB255" s="27">
        <f t="shared" si="56"/>
        <v>0</v>
      </c>
      <c r="AC255" s="27">
        <f t="shared" si="57"/>
        <v>1190</v>
      </c>
      <c r="AD255" s="27">
        <f t="shared" si="58"/>
        <v>0</v>
      </c>
      <c r="AE255" s="27">
        <f t="shared" si="59"/>
        <v>0</v>
      </c>
      <c r="AF255" s="27">
        <f t="shared" si="60"/>
        <v>0</v>
      </c>
      <c r="AG255" s="27">
        <f t="shared" si="67"/>
        <v>2380</v>
      </c>
      <c r="AH255" s="29">
        <v>2</v>
      </c>
      <c r="AI255" s="32">
        <v>1190</v>
      </c>
      <c r="AJ255" s="30">
        <f t="shared" si="61"/>
        <v>2380</v>
      </c>
    </row>
    <row r="256" spans="1:36">
      <c r="A256" s="22" t="str">
        <f t="shared" si="50"/>
        <v/>
      </c>
      <c r="B256" s="23">
        <f t="shared" si="51"/>
        <v>0</v>
      </c>
      <c r="C256" s="24" t="str">
        <f t="shared" si="52"/>
        <v>10077271A064461B00P</v>
      </c>
      <c r="D256" s="24" t="str">
        <f t="shared" si="53"/>
        <v>10077271A064461B00P380</v>
      </c>
      <c r="E256" s="25">
        <v>1007727</v>
      </c>
      <c r="F256" s="25" t="s">
        <v>173</v>
      </c>
      <c r="G256" s="25" t="s">
        <v>151</v>
      </c>
      <c r="H256" s="25">
        <v>380</v>
      </c>
      <c r="I256" s="25" t="s">
        <v>27</v>
      </c>
      <c r="J256" s="24" t="s">
        <v>54</v>
      </c>
      <c r="K256" s="24" t="s">
        <v>55</v>
      </c>
      <c r="L256" s="24" t="s">
        <v>1229</v>
      </c>
      <c r="M256" s="24" t="s">
        <v>30</v>
      </c>
      <c r="N256" s="24" t="s">
        <v>123</v>
      </c>
      <c r="O256" s="25" t="s">
        <v>123</v>
      </c>
      <c r="P256" s="25" t="s">
        <v>164</v>
      </c>
      <c r="Q256" s="23" t="s">
        <v>33</v>
      </c>
      <c r="R256" s="26">
        <v>0</v>
      </c>
      <c r="S256" s="26">
        <v>12</v>
      </c>
      <c r="T256" s="26">
        <v>4</v>
      </c>
      <c r="U256" s="26">
        <v>2</v>
      </c>
      <c r="V256" s="26">
        <v>2</v>
      </c>
      <c r="W256" s="26">
        <v>2</v>
      </c>
      <c r="X256" s="26">
        <v>0</v>
      </c>
      <c r="Y256" s="26">
        <f t="shared" si="66"/>
        <v>22</v>
      </c>
      <c r="Z256" s="27">
        <f t="shared" si="54"/>
        <v>0</v>
      </c>
      <c r="AA256" s="27">
        <f t="shared" si="55"/>
        <v>14280</v>
      </c>
      <c r="AB256" s="27">
        <f t="shared" si="56"/>
        <v>4760</v>
      </c>
      <c r="AC256" s="27">
        <f t="shared" si="57"/>
        <v>2380</v>
      </c>
      <c r="AD256" s="27">
        <f t="shared" si="58"/>
        <v>2380</v>
      </c>
      <c r="AE256" s="27">
        <f t="shared" si="59"/>
        <v>2380</v>
      </c>
      <c r="AF256" s="27">
        <f t="shared" si="60"/>
        <v>0</v>
      </c>
      <c r="AG256" s="27">
        <f t="shared" si="67"/>
        <v>26180</v>
      </c>
      <c r="AH256" s="29">
        <v>22</v>
      </c>
      <c r="AI256" s="32">
        <v>1190</v>
      </c>
      <c r="AJ256" s="30">
        <f t="shared" si="61"/>
        <v>26180</v>
      </c>
    </row>
    <row r="257" spans="1:36">
      <c r="A257" s="22" t="str">
        <f t="shared" si="50"/>
        <v/>
      </c>
      <c r="B257" s="23">
        <f t="shared" si="51"/>
        <v>0</v>
      </c>
      <c r="C257" s="24" t="str">
        <f t="shared" si="52"/>
        <v>10077271A064461B00P</v>
      </c>
      <c r="D257" s="24" t="str">
        <f t="shared" si="53"/>
        <v>10077271A064461B00P385</v>
      </c>
      <c r="E257" s="25">
        <v>1007727</v>
      </c>
      <c r="F257" s="25" t="s">
        <v>173</v>
      </c>
      <c r="G257" s="25" t="s">
        <v>151</v>
      </c>
      <c r="H257" s="25">
        <v>385</v>
      </c>
      <c r="I257" s="25" t="s">
        <v>27</v>
      </c>
      <c r="J257" s="24" t="s">
        <v>54</v>
      </c>
      <c r="K257" s="24" t="s">
        <v>55</v>
      </c>
      <c r="L257" s="24" t="s">
        <v>1229</v>
      </c>
      <c r="M257" s="24" t="s">
        <v>30</v>
      </c>
      <c r="N257" s="24" t="s">
        <v>123</v>
      </c>
      <c r="O257" s="25" t="s">
        <v>123</v>
      </c>
      <c r="P257" s="25" t="s">
        <v>164</v>
      </c>
      <c r="Q257" s="23" t="s">
        <v>33</v>
      </c>
      <c r="R257" s="26">
        <v>0</v>
      </c>
      <c r="S257" s="26">
        <v>1</v>
      </c>
      <c r="T257" s="26">
        <v>0</v>
      </c>
      <c r="U257" s="26">
        <v>1</v>
      </c>
      <c r="V257" s="26">
        <v>1</v>
      </c>
      <c r="W257" s="26">
        <v>2</v>
      </c>
      <c r="X257" s="26">
        <v>0</v>
      </c>
      <c r="Y257" s="26">
        <f t="shared" si="66"/>
        <v>5</v>
      </c>
      <c r="Z257" s="27">
        <f t="shared" si="54"/>
        <v>0</v>
      </c>
      <c r="AA257" s="27">
        <f t="shared" si="55"/>
        <v>1190</v>
      </c>
      <c r="AB257" s="27">
        <f t="shared" si="56"/>
        <v>0</v>
      </c>
      <c r="AC257" s="27">
        <f t="shared" si="57"/>
        <v>1190</v>
      </c>
      <c r="AD257" s="27">
        <f t="shared" si="58"/>
        <v>1190</v>
      </c>
      <c r="AE257" s="27">
        <f t="shared" si="59"/>
        <v>2380</v>
      </c>
      <c r="AF257" s="27">
        <f t="shared" si="60"/>
        <v>0</v>
      </c>
      <c r="AG257" s="27">
        <f t="shared" si="67"/>
        <v>5950</v>
      </c>
      <c r="AH257" s="29">
        <v>5</v>
      </c>
      <c r="AI257" s="32">
        <v>1190</v>
      </c>
      <c r="AJ257" s="30">
        <f t="shared" si="61"/>
        <v>5950</v>
      </c>
    </row>
    <row r="258" spans="1:36">
      <c r="A258" s="22" t="str">
        <f t="shared" si="50"/>
        <v/>
      </c>
      <c r="B258" s="23">
        <f t="shared" si="51"/>
        <v>0</v>
      </c>
      <c r="C258" s="24" t="str">
        <f t="shared" si="52"/>
        <v>10077271A064461B00P</v>
      </c>
      <c r="D258" s="24" t="str">
        <f t="shared" si="53"/>
        <v>10077271A064461B00P390</v>
      </c>
      <c r="E258" s="25">
        <v>1007727</v>
      </c>
      <c r="F258" s="25" t="s">
        <v>173</v>
      </c>
      <c r="G258" s="25" t="s">
        <v>151</v>
      </c>
      <c r="H258" s="25">
        <v>390</v>
      </c>
      <c r="I258" s="25" t="s">
        <v>27</v>
      </c>
      <c r="J258" s="24" t="s">
        <v>54</v>
      </c>
      <c r="K258" s="24" t="s">
        <v>55</v>
      </c>
      <c r="L258" s="24" t="s">
        <v>1229</v>
      </c>
      <c r="M258" s="24" t="s">
        <v>30</v>
      </c>
      <c r="N258" s="24" t="s">
        <v>123</v>
      </c>
      <c r="O258" s="25" t="s">
        <v>123</v>
      </c>
      <c r="P258" s="25" t="s">
        <v>164</v>
      </c>
      <c r="Q258" s="23" t="s">
        <v>33</v>
      </c>
      <c r="R258" s="26">
        <v>0</v>
      </c>
      <c r="S258" s="26">
        <v>11</v>
      </c>
      <c r="T258" s="26">
        <v>3</v>
      </c>
      <c r="U258" s="26">
        <v>3</v>
      </c>
      <c r="V258" s="26">
        <v>3</v>
      </c>
      <c r="W258" s="26">
        <v>3</v>
      </c>
      <c r="X258" s="26">
        <v>0</v>
      </c>
      <c r="Y258" s="26">
        <f t="shared" si="66"/>
        <v>23</v>
      </c>
      <c r="Z258" s="27">
        <f t="shared" si="54"/>
        <v>0</v>
      </c>
      <c r="AA258" s="27">
        <f t="shared" si="55"/>
        <v>13090</v>
      </c>
      <c r="AB258" s="27">
        <f t="shared" si="56"/>
        <v>3570</v>
      </c>
      <c r="AC258" s="27">
        <f t="shared" si="57"/>
        <v>3570</v>
      </c>
      <c r="AD258" s="27">
        <f t="shared" si="58"/>
        <v>3570</v>
      </c>
      <c r="AE258" s="27">
        <f t="shared" si="59"/>
        <v>3570</v>
      </c>
      <c r="AF258" s="27">
        <f t="shared" si="60"/>
        <v>0</v>
      </c>
      <c r="AG258" s="27">
        <f t="shared" si="67"/>
        <v>27370</v>
      </c>
      <c r="AH258" s="29">
        <v>23</v>
      </c>
      <c r="AI258" s="32">
        <v>1190</v>
      </c>
      <c r="AJ258" s="30">
        <f t="shared" si="61"/>
        <v>27370</v>
      </c>
    </row>
    <row r="259" spans="1:36">
      <c r="A259" s="22" t="str">
        <f t="shared" si="50"/>
        <v/>
      </c>
      <c r="B259" s="23">
        <f t="shared" si="51"/>
        <v>0</v>
      </c>
      <c r="C259" s="24" t="str">
        <f t="shared" si="52"/>
        <v>10077271A064461B00P</v>
      </c>
      <c r="D259" s="24" t="str">
        <f t="shared" si="53"/>
        <v>10077271A064461B00P400</v>
      </c>
      <c r="E259" s="25">
        <v>1007727</v>
      </c>
      <c r="F259" s="25" t="s">
        <v>173</v>
      </c>
      <c r="G259" s="25" t="s">
        <v>151</v>
      </c>
      <c r="H259" s="25">
        <v>400</v>
      </c>
      <c r="I259" s="25" t="s">
        <v>27</v>
      </c>
      <c r="J259" s="24" t="s">
        <v>54</v>
      </c>
      <c r="K259" s="24" t="s">
        <v>55</v>
      </c>
      <c r="L259" s="24" t="s">
        <v>1229</v>
      </c>
      <c r="M259" s="24" t="s">
        <v>30</v>
      </c>
      <c r="N259" s="24" t="s">
        <v>123</v>
      </c>
      <c r="O259" s="25" t="s">
        <v>123</v>
      </c>
      <c r="P259" s="25" t="s">
        <v>164</v>
      </c>
      <c r="Q259" s="23" t="s">
        <v>33</v>
      </c>
      <c r="R259" s="26">
        <v>0</v>
      </c>
      <c r="S259" s="26">
        <v>0</v>
      </c>
      <c r="T259" s="26">
        <v>0</v>
      </c>
      <c r="U259" s="26">
        <v>1</v>
      </c>
      <c r="V259" s="26">
        <v>1</v>
      </c>
      <c r="W259" s="26">
        <v>0</v>
      </c>
      <c r="X259" s="26">
        <v>0</v>
      </c>
      <c r="Y259" s="26">
        <f t="shared" si="66"/>
        <v>2</v>
      </c>
      <c r="Z259" s="27">
        <f t="shared" si="54"/>
        <v>0</v>
      </c>
      <c r="AA259" s="27">
        <f t="shared" si="55"/>
        <v>0</v>
      </c>
      <c r="AB259" s="27">
        <f t="shared" si="56"/>
        <v>0</v>
      </c>
      <c r="AC259" s="27">
        <f t="shared" si="57"/>
        <v>1190</v>
      </c>
      <c r="AD259" s="27">
        <f t="shared" si="58"/>
        <v>1190</v>
      </c>
      <c r="AE259" s="27">
        <f t="shared" si="59"/>
        <v>0</v>
      </c>
      <c r="AF259" s="27">
        <f t="shared" si="60"/>
        <v>0</v>
      </c>
      <c r="AG259" s="27">
        <f t="shared" si="67"/>
        <v>2380</v>
      </c>
      <c r="AH259" s="29">
        <v>2</v>
      </c>
      <c r="AI259" s="32">
        <v>1190</v>
      </c>
      <c r="AJ259" s="30">
        <f t="shared" si="61"/>
        <v>2380</v>
      </c>
    </row>
    <row r="260" spans="1:36" ht="75.75" customHeight="1">
      <c r="A260" s="22" t="str">
        <f t="shared" ref="A260:A323" si="68">IF(B260=1,E260&amp;"_"&amp;F260&amp;"_"&amp;G260,"")</f>
        <v>1011402_1A07977_2N24P</v>
      </c>
      <c r="B260" s="23">
        <f t="shared" ref="B260:B323" si="69">IF(C260=C259,0,1)</f>
        <v>1</v>
      </c>
      <c r="C260" s="24" t="str">
        <f t="shared" ref="C260:C323" si="70">E260&amp;F260&amp;G260</f>
        <v>10114021A079772N24P</v>
      </c>
      <c r="D260" s="24" t="str">
        <f t="shared" ref="D260:D323" si="71">C260&amp;H260</f>
        <v>10114021A079772N24P350</v>
      </c>
      <c r="E260" s="25">
        <v>1011402</v>
      </c>
      <c r="F260" s="25" t="s">
        <v>174</v>
      </c>
      <c r="G260" s="25" t="s">
        <v>175</v>
      </c>
      <c r="H260" s="25">
        <v>350</v>
      </c>
      <c r="I260" s="25" t="s">
        <v>27</v>
      </c>
      <c r="J260" s="24" t="s">
        <v>54</v>
      </c>
      <c r="K260" s="24" t="s">
        <v>55</v>
      </c>
      <c r="L260" s="24" t="s">
        <v>1229</v>
      </c>
      <c r="M260" s="24" t="s">
        <v>30</v>
      </c>
      <c r="N260" s="24" t="s">
        <v>123</v>
      </c>
      <c r="O260" s="25" t="s">
        <v>123</v>
      </c>
      <c r="P260" s="25" t="s">
        <v>164</v>
      </c>
      <c r="Q260" s="23" t="s">
        <v>33</v>
      </c>
      <c r="R260" s="26">
        <v>0</v>
      </c>
      <c r="S260" s="26">
        <v>0</v>
      </c>
      <c r="T260" s="26">
        <v>0</v>
      </c>
      <c r="U260" s="26">
        <v>0</v>
      </c>
      <c r="V260" s="26">
        <v>0</v>
      </c>
      <c r="W260" s="26">
        <v>0</v>
      </c>
      <c r="X260" s="26">
        <v>0</v>
      </c>
      <c r="Y260" s="26">
        <f t="shared" si="66"/>
        <v>0</v>
      </c>
      <c r="Z260" s="27">
        <f t="shared" ref="Z260:Z323" si="72">$AI260*R260</f>
        <v>0</v>
      </c>
      <c r="AA260" s="27">
        <f t="shared" ref="AA260:AA323" si="73">$AI260*S260</f>
        <v>0</v>
      </c>
      <c r="AB260" s="27">
        <f t="shared" ref="AB260:AB323" si="74">$AI260*T260</f>
        <v>0</v>
      </c>
      <c r="AC260" s="27">
        <f t="shared" ref="AC260:AC323" si="75">$AI260*U260</f>
        <v>0</v>
      </c>
      <c r="AD260" s="27">
        <f t="shared" ref="AD260:AD323" si="76">$AI260*V260</f>
        <v>0</v>
      </c>
      <c r="AE260" s="27">
        <f t="shared" ref="AE260:AE323" si="77">$AI260*W260</f>
        <v>0</v>
      </c>
      <c r="AF260" s="27">
        <f t="shared" ref="AF260:AF323" si="78">$AI260*X260</f>
        <v>0</v>
      </c>
      <c r="AG260" s="27">
        <f t="shared" si="67"/>
        <v>0</v>
      </c>
      <c r="AH260" s="29">
        <v>0</v>
      </c>
      <c r="AI260" s="32">
        <v>750</v>
      </c>
      <c r="AJ260" s="30">
        <f t="shared" si="61"/>
        <v>0</v>
      </c>
    </row>
    <row r="261" spans="1:36">
      <c r="A261" s="22" t="str">
        <f t="shared" si="68"/>
        <v/>
      </c>
      <c r="B261" s="23">
        <f t="shared" si="69"/>
        <v>0</v>
      </c>
      <c r="C261" s="24" t="str">
        <f t="shared" si="70"/>
        <v>10114021A079772N24P</v>
      </c>
      <c r="D261" s="24" t="str">
        <f t="shared" si="71"/>
        <v>10114021A079772N24P360</v>
      </c>
      <c r="E261" s="25">
        <v>1011402</v>
      </c>
      <c r="F261" s="25" t="s">
        <v>174</v>
      </c>
      <c r="G261" s="25" t="s">
        <v>175</v>
      </c>
      <c r="H261" s="25">
        <v>360</v>
      </c>
      <c r="I261" s="25" t="s">
        <v>27</v>
      </c>
      <c r="J261" s="24" t="s">
        <v>54</v>
      </c>
      <c r="K261" s="24" t="s">
        <v>55</v>
      </c>
      <c r="L261" s="24" t="s">
        <v>1229</v>
      </c>
      <c r="M261" s="24" t="s">
        <v>30</v>
      </c>
      <c r="N261" s="24" t="s">
        <v>123</v>
      </c>
      <c r="O261" s="25" t="s">
        <v>123</v>
      </c>
      <c r="P261" s="25" t="s">
        <v>164</v>
      </c>
      <c r="Q261" s="23" t="s">
        <v>33</v>
      </c>
      <c r="R261" s="26">
        <v>0</v>
      </c>
      <c r="S261" s="26">
        <v>0</v>
      </c>
      <c r="T261" s="26">
        <v>0</v>
      </c>
      <c r="U261" s="26">
        <v>0</v>
      </c>
      <c r="V261" s="26">
        <v>0</v>
      </c>
      <c r="W261" s="26">
        <v>0</v>
      </c>
      <c r="X261" s="26">
        <v>0</v>
      </c>
      <c r="Y261" s="26">
        <f t="shared" si="66"/>
        <v>0</v>
      </c>
      <c r="Z261" s="27">
        <f t="shared" si="72"/>
        <v>0</v>
      </c>
      <c r="AA261" s="27">
        <f t="shared" si="73"/>
        <v>0</v>
      </c>
      <c r="AB261" s="27">
        <f t="shared" si="74"/>
        <v>0</v>
      </c>
      <c r="AC261" s="27">
        <f t="shared" si="75"/>
        <v>0</v>
      </c>
      <c r="AD261" s="27">
        <f t="shared" si="76"/>
        <v>0</v>
      </c>
      <c r="AE261" s="27">
        <f t="shared" si="77"/>
        <v>0</v>
      </c>
      <c r="AF261" s="27">
        <f t="shared" si="78"/>
        <v>0</v>
      </c>
      <c r="AG261" s="27">
        <f t="shared" si="67"/>
        <v>0</v>
      </c>
      <c r="AH261" s="29">
        <v>0</v>
      </c>
      <c r="AI261" s="32">
        <v>750</v>
      </c>
      <c r="AJ261" s="30">
        <f t="shared" ref="AJ261:AJ324" si="79">AI261*Y261</f>
        <v>0</v>
      </c>
    </row>
    <row r="262" spans="1:36">
      <c r="A262" s="22" t="str">
        <f t="shared" si="68"/>
        <v/>
      </c>
      <c r="B262" s="23">
        <f t="shared" si="69"/>
        <v>0</v>
      </c>
      <c r="C262" s="24" t="str">
        <f t="shared" si="70"/>
        <v>10114021A079772N24P</v>
      </c>
      <c r="D262" s="24" t="str">
        <f t="shared" si="71"/>
        <v>10114021A079772N24P365</v>
      </c>
      <c r="E262" s="25">
        <v>1011402</v>
      </c>
      <c r="F262" s="25" t="s">
        <v>174</v>
      </c>
      <c r="G262" s="25" t="s">
        <v>175</v>
      </c>
      <c r="H262" s="25">
        <v>365</v>
      </c>
      <c r="I262" s="25" t="s">
        <v>27</v>
      </c>
      <c r="J262" s="24" t="s">
        <v>54</v>
      </c>
      <c r="K262" s="24" t="s">
        <v>55</v>
      </c>
      <c r="L262" s="24" t="s">
        <v>1229</v>
      </c>
      <c r="M262" s="24" t="s">
        <v>30</v>
      </c>
      <c r="N262" s="24" t="s">
        <v>123</v>
      </c>
      <c r="O262" s="25" t="s">
        <v>123</v>
      </c>
      <c r="P262" s="25" t="s">
        <v>164</v>
      </c>
      <c r="Q262" s="23" t="s">
        <v>33</v>
      </c>
      <c r="R262" s="26">
        <v>0</v>
      </c>
      <c r="S262" s="26">
        <v>0</v>
      </c>
      <c r="T262" s="26">
        <v>0</v>
      </c>
      <c r="U262" s="26">
        <v>0</v>
      </c>
      <c r="V262" s="26">
        <v>0</v>
      </c>
      <c r="W262" s="26">
        <v>0</v>
      </c>
      <c r="X262" s="26">
        <v>0</v>
      </c>
      <c r="Y262" s="26">
        <f t="shared" si="66"/>
        <v>0</v>
      </c>
      <c r="Z262" s="27">
        <f t="shared" si="72"/>
        <v>0</v>
      </c>
      <c r="AA262" s="27">
        <f t="shared" si="73"/>
        <v>0</v>
      </c>
      <c r="AB262" s="27">
        <f t="shared" si="74"/>
        <v>0</v>
      </c>
      <c r="AC262" s="27">
        <f t="shared" si="75"/>
        <v>0</v>
      </c>
      <c r="AD262" s="27">
        <f t="shared" si="76"/>
        <v>0</v>
      </c>
      <c r="AE262" s="27">
        <f t="shared" si="77"/>
        <v>0</v>
      </c>
      <c r="AF262" s="27">
        <f t="shared" si="78"/>
        <v>0</v>
      </c>
      <c r="AG262" s="27">
        <f t="shared" si="67"/>
        <v>0</v>
      </c>
      <c r="AH262" s="29">
        <v>0</v>
      </c>
      <c r="AI262" s="32">
        <v>750</v>
      </c>
      <c r="AJ262" s="30">
        <f t="shared" si="79"/>
        <v>0</v>
      </c>
    </row>
    <row r="263" spans="1:36">
      <c r="A263" s="22" t="str">
        <f t="shared" si="68"/>
        <v/>
      </c>
      <c r="B263" s="23">
        <f t="shared" si="69"/>
        <v>0</v>
      </c>
      <c r="C263" s="24" t="str">
        <f t="shared" si="70"/>
        <v>10114021A079772N24P</v>
      </c>
      <c r="D263" s="24" t="str">
        <f t="shared" si="71"/>
        <v>10114021A079772N24P370</v>
      </c>
      <c r="E263" s="25">
        <v>1011402</v>
      </c>
      <c r="F263" s="25" t="s">
        <v>174</v>
      </c>
      <c r="G263" s="25" t="s">
        <v>175</v>
      </c>
      <c r="H263" s="25">
        <v>370</v>
      </c>
      <c r="I263" s="25" t="s">
        <v>27</v>
      </c>
      <c r="J263" s="24" t="s">
        <v>54</v>
      </c>
      <c r="K263" s="24" t="s">
        <v>55</v>
      </c>
      <c r="L263" s="24" t="s">
        <v>1229</v>
      </c>
      <c r="M263" s="24" t="s">
        <v>30</v>
      </c>
      <c r="N263" s="24" t="s">
        <v>123</v>
      </c>
      <c r="O263" s="25" t="s">
        <v>123</v>
      </c>
      <c r="P263" s="25" t="s">
        <v>164</v>
      </c>
      <c r="Q263" s="23" t="s">
        <v>33</v>
      </c>
      <c r="R263" s="26">
        <v>0</v>
      </c>
      <c r="S263" s="26">
        <v>0</v>
      </c>
      <c r="T263" s="26">
        <v>0</v>
      </c>
      <c r="U263" s="26">
        <v>0</v>
      </c>
      <c r="V263" s="26">
        <v>0</v>
      </c>
      <c r="W263" s="26">
        <v>0</v>
      </c>
      <c r="X263" s="26">
        <v>0</v>
      </c>
      <c r="Y263" s="26">
        <f t="shared" si="66"/>
        <v>0</v>
      </c>
      <c r="Z263" s="27">
        <f t="shared" si="72"/>
        <v>0</v>
      </c>
      <c r="AA263" s="27">
        <f t="shared" si="73"/>
        <v>0</v>
      </c>
      <c r="AB263" s="27">
        <f t="shared" si="74"/>
        <v>0</v>
      </c>
      <c r="AC263" s="27">
        <f t="shared" si="75"/>
        <v>0</v>
      </c>
      <c r="AD263" s="27">
        <f t="shared" si="76"/>
        <v>0</v>
      </c>
      <c r="AE263" s="27">
        <f t="shared" si="77"/>
        <v>0</v>
      </c>
      <c r="AF263" s="27">
        <f t="shared" si="78"/>
        <v>0</v>
      </c>
      <c r="AG263" s="27">
        <f t="shared" si="67"/>
        <v>0</v>
      </c>
      <c r="AH263" s="29">
        <v>0</v>
      </c>
      <c r="AI263" s="32">
        <v>750</v>
      </c>
      <c r="AJ263" s="30">
        <f t="shared" si="79"/>
        <v>0</v>
      </c>
    </row>
    <row r="264" spans="1:36">
      <c r="A264" s="22" t="str">
        <f t="shared" si="68"/>
        <v/>
      </c>
      <c r="B264" s="23">
        <f t="shared" si="69"/>
        <v>0</v>
      </c>
      <c r="C264" s="24" t="str">
        <f t="shared" si="70"/>
        <v>10114021A079772N24P</v>
      </c>
      <c r="D264" s="24" t="str">
        <f t="shared" si="71"/>
        <v>10114021A079772N24P375</v>
      </c>
      <c r="E264" s="25">
        <v>1011402</v>
      </c>
      <c r="F264" s="25" t="s">
        <v>174</v>
      </c>
      <c r="G264" s="25" t="s">
        <v>175</v>
      </c>
      <c r="H264" s="25">
        <v>375</v>
      </c>
      <c r="I264" s="25" t="s">
        <v>27</v>
      </c>
      <c r="J264" s="24" t="s">
        <v>54</v>
      </c>
      <c r="K264" s="24" t="s">
        <v>55</v>
      </c>
      <c r="L264" s="24" t="s">
        <v>1229</v>
      </c>
      <c r="M264" s="24" t="s">
        <v>30</v>
      </c>
      <c r="N264" s="24" t="s">
        <v>123</v>
      </c>
      <c r="O264" s="25" t="s">
        <v>123</v>
      </c>
      <c r="P264" s="25" t="s">
        <v>164</v>
      </c>
      <c r="Q264" s="23" t="s">
        <v>33</v>
      </c>
      <c r="R264" s="26">
        <v>0</v>
      </c>
      <c r="S264" s="26">
        <v>0</v>
      </c>
      <c r="T264" s="26">
        <v>1</v>
      </c>
      <c r="U264" s="26">
        <v>0</v>
      </c>
      <c r="V264" s="26">
        <v>0</v>
      </c>
      <c r="W264" s="26">
        <v>0</v>
      </c>
      <c r="X264" s="26">
        <v>0</v>
      </c>
      <c r="Y264" s="26">
        <f t="shared" si="66"/>
        <v>1</v>
      </c>
      <c r="Z264" s="27">
        <f t="shared" si="72"/>
        <v>0</v>
      </c>
      <c r="AA264" s="27">
        <f t="shared" si="73"/>
        <v>0</v>
      </c>
      <c r="AB264" s="27">
        <f t="shared" si="74"/>
        <v>750</v>
      </c>
      <c r="AC264" s="27">
        <f t="shared" si="75"/>
        <v>0</v>
      </c>
      <c r="AD264" s="27">
        <f t="shared" si="76"/>
        <v>0</v>
      </c>
      <c r="AE264" s="27">
        <f t="shared" si="77"/>
        <v>0</v>
      </c>
      <c r="AF264" s="27">
        <f t="shared" si="78"/>
        <v>0</v>
      </c>
      <c r="AG264" s="27">
        <f t="shared" si="67"/>
        <v>750</v>
      </c>
      <c r="AH264" s="29">
        <v>1</v>
      </c>
      <c r="AI264" s="32">
        <v>750</v>
      </c>
      <c r="AJ264" s="30">
        <f t="shared" si="79"/>
        <v>750</v>
      </c>
    </row>
    <row r="265" spans="1:36">
      <c r="A265" s="22" t="str">
        <f t="shared" si="68"/>
        <v/>
      </c>
      <c r="B265" s="23">
        <f t="shared" si="69"/>
        <v>0</v>
      </c>
      <c r="C265" s="24" t="str">
        <f t="shared" si="70"/>
        <v>10114021A079772N24P</v>
      </c>
      <c r="D265" s="24" t="str">
        <f t="shared" si="71"/>
        <v>10114021A079772N24P380</v>
      </c>
      <c r="E265" s="25">
        <v>1011402</v>
      </c>
      <c r="F265" s="25" t="s">
        <v>174</v>
      </c>
      <c r="G265" s="25" t="s">
        <v>175</v>
      </c>
      <c r="H265" s="25">
        <v>380</v>
      </c>
      <c r="I265" s="25" t="s">
        <v>27</v>
      </c>
      <c r="J265" s="24" t="s">
        <v>54</v>
      </c>
      <c r="K265" s="24" t="s">
        <v>55</v>
      </c>
      <c r="L265" s="24" t="s">
        <v>1229</v>
      </c>
      <c r="M265" s="24" t="s">
        <v>30</v>
      </c>
      <c r="N265" s="24" t="s">
        <v>123</v>
      </c>
      <c r="O265" s="25" t="s">
        <v>123</v>
      </c>
      <c r="P265" s="25" t="s">
        <v>164</v>
      </c>
      <c r="Q265" s="23" t="s">
        <v>33</v>
      </c>
      <c r="R265" s="26">
        <v>0</v>
      </c>
      <c r="S265" s="26">
        <v>0</v>
      </c>
      <c r="T265" s="26">
        <v>1</v>
      </c>
      <c r="U265" s="26">
        <v>0</v>
      </c>
      <c r="V265" s="26">
        <v>0</v>
      </c>
      <c r="W265" s="26">
        <v>0</v>
      </c>
      <c r="X265" s="26">
        <v>0</v>
      </c>
      <c r="Y265" s="26">
        <f t="shared" si="66"/>
        <v>1</v>
      </c>
      <c r="Z265" s="27">
        <f t="shared" si="72"/>
        <v>0</v>
      </c>
      <c r="AA265" s="27">
        <f t="shared" si="73"/>
        <v>0</v>
      </c>
      <c r="AB265" s="27">
        <f t="shared" si="74"/>
        <v>750</v>
      </c>
      <c r="AC265" s="27">
        <f t="shared" si="75"/>
        <v>0</v>
      </c>
      <c r="AD265" s="27">
        <f t="shared" si="76"/>
        <v>0</v>
      </c>
      <c r="AE265" s="27">
        <f t="shared" si="77"/>
        <v>0</v>
      </c>
      <c r="AF265" s="27">
        <f t="shared" si="78"/>
        <v>0</v>
      </c>
      <c r="AG265" s="27">
        <f t="shared" si="67"/>
        <v>750</v>
      </c>
      <c r="AH265" s="29">
        <v>1</v>
      </c>
      <c r="AI265" s="32">
        <v>750</v>
      </c>
      <c r="AJ265" s="30">
        <f t="shared" si="79"/>
        <v>750</v>
      </c>
    </row>
    <row r="266" spans="1:36">
      <c r="A266" s="22" t="str">
        <f t="shared" si="68"/>
        <v/>
      </c>
      <c r="B266" s="23">
        <f t="shared" si="69"/>
        <v>0</v>
      </c>
      <c r="C266" s="24" t="str">
        <f t="shared" si="70"/>
        <v>10114021A079772N24P</v>
      </c>
      <c r="D266" s="24" t="str">
        <f t="shared" si="71"/>
        <v>10114021A079772N24P385</v>
      </c>
      <c r="E266" s="25">
        <v>1011402</v>
      </c>
      <c r="F266" s="25" t="s">
        <v>174</v>
      </c>
      <c r="G266" s="25" t="s">
        <v>175</v>
      </c>
      <c r="H266" s="25">
        <v>385</v>
      </c>
      <c r="I266" s="25" t="s">
        <v>27</v>
      </c>
      <c r="J266" s="24" t="s">
        <v>54</v>
      </c>
      <c r="K266" s="24" t="s">
        <v>55</v>
      </c>
      <c r="L266" s="24" t="s">
        <v>1229</v>
      </c>
      <c r="M266" s="24" t="s">
        <v>30</v>
      </c>
      <c r="N266" s="24" t="s">
        <v>123</v>
      </c>
      <c r="O266" s="25" t="s">
        <v>123</v>
      </c>
      <c r="P266" s="25" t="s">
        <v>164</v>
      </c>
      <c r="Q266" s="23" t="s">
        <v>33</v>
      </c>
      <c r="R266" s="26">
        <v>0</v>
      </c>
      <c r="S266" s="26">
        <v>0</v>
      </c>
      <c r="T266" s="26">
        <v>0</v>
      </c>
      <c r="U266" s="26">
        <v>0</v>
      </c>
      <c r="V266" s="26">
        <v>0</v>
      </c>
      <c r="W266" s="26">
        <v>0</v>
      </c>
      <c r="X266" s="26">
        <v>0</v>
      </c>
      <c r="Y266" s="26">
        <f t="shared" si="66"/>
        <v>0</v>
      </c>
      <c r="Z266" s="27">
        <f t="shared" si="72"/>
        <v>0</v>
      </c>
      <c r="AA266" s="27">
        <f t="shared" si="73"/>
        <v>0</v>
      </c>
      <c r="AB266" s="27">
        <f t="shared" si="74"/>
        <v>0</v>
      </c>
      <c r="AC266" s="27">
        <f t="shared" si="75"/>
        <v>0</v>
      </c>
      <c r="AD266" s="27">
        <f t="shared" si="76"/>
        <v>0</v>
      </c>
      <c r="AE266" s="27">
        <f t="shared" si="77"/>
        <v>0</v>
      </c>
      <c r="AF266" s="27">
        <f t="shared" si="78"/>
        <v>0</v>
      </c>
      <c r="AG266" s="27">
        <f t="shared" si="67"/>
        <v>0</v>
      </c>
      <c r="AH266" s="29">
        <v>0</v>
      </c>
      <c r="AI266" s="32">
        <v>750</v>
      </c>
      <c r="AJ266" s="30">
        <f t="shared" si="79"/>
        <v>0</v>
      </c>
    </row>
    <row r="267" spans="1:36">
      <c r="A267" s="22" t="str">
        <f t="shared" si="68"/>
        <v/>
      </c>
      <c r="B267" s="23">
        <f t="shared" si="69"/>
        <v>0</v>
      </c>
      <c r="C267" s="24" t="str">
        <f t="shared" si="70"/>
        <v>10114021A079772N24P</v>
      </c>
      <c r="D267" s="24" t="str">
        <f t="shared" si="71"/>
        <v>10114021A079772N24P390</v>
      </c>
      <c r="E267" s="25">
        <v>1011402</v>
      </c>
      <c r="F267" s="25" t="s">
        <v>174</v>
      </c>
      <c r="G267" s="25" t="s">
        <v>175</v>
      </c>
      <c r="H267" s="25">
        <v>390</v>
      </c>
      <c r="I267" s="25" t="s">
        <v>27</v>
      </c>
      <c r="J267" s="24" t="s">
        <v>54</v>
      </c>
      <c r="K267" s="24" t="s">
        <v>55</v>
      </c>
      <c r="L267" s="24" t="s">
        <v>1229</v>
      </c>
      <c r="M267" s="24" t="s">
        <v>30</v>
      </c>
      <c r="N267" s="24" t="s">
        <v>123</v>
      </c>
      <c r="O267" s="25" t="s">
        <v>123</v>
      </c>
      <c r="P267" s="25" t="s">
        <v>164</v>
      </c>
      <c r="Q267" s="23" t="s">
        <v>33</v>
      </c>
      <c r="R267" s="26">
        <v>0</v>
      </c>
      <c r="S267" s="26">
        <v>0</v>
      </c>
      <c r="T267" s="26">
        <v>1</v>
      </c>
      <c r="U267" s="26">
        <v>0</v>
      </c>
      <c r="V267" s="26">
        <v>0</v>
      </c>
      <c r="W267" s="26">
        <v>0</v>
      </c>
      <c r="X267" s="26">
        <v>0</v>
      </c>
      <c r="Y267" s="26">
        <f t="shared" si="66"/>
        <v>1</v>
      </c>
      <c r="Z267" s="27">
        <f t="shared" si="72"/>
        <v>0</v>
      </c>
      <c r="AA267" s="27">
        <f t="shared" si="73"/>
        <v>0</v>
      </c>
      <c r="AB267" s="27">
        <f t="shared" si="74"/>
        <v>750</v>
      </c>
      <c r="AC267" s="27">
        <f t="shared" si="75"/>
        <v>0</v>
      </c>
      <c r="AD267" s="27">
        <f t="shared" si="76"/>
        <v>0</v>
      </c>
      <c r="AE267" s="27">
        <f t="shared" si="77"/>
        <v>0</v>
      </c>
      <c r="AF267" s="27">
        <f t="shared" si="78"/>
        <v>0</v>
      </c>
      <c r="AG267" s="27">
        <f t="shared" si="67"/>
        <v>750</v>
      </c>
      <c r="AH267" s="29">
        <v>1</v>
      </c>
      <c r="AI267" s="32">
        <v>750</v>
      </c>
      <c r="AJ267" s="30">
        <f t="shared" si="79"/>
        <v>750</v>
      </c>
    </row>
    <row r="268" spans="1:36">
      <c r="A268" s="22" t="str">
        <f t="shared" si="68"/>
        <v/>
      </c>
      <c r="B268" s="23">
        <f t="shared" si="69"/>
        <v>0</v>
      </c>
      <c r="C268" s="24" t="str">
        <f t="shared" si="70"/>
        <v>10114021A079772N24P</v>
      </c>
      <c r="D268" s="24" t="str">
        <f t="shared" si="71"/>
        <v>10114021A079772N24P400</v>
      </c>
      <c r="E268" s="25">
        <v>1011402</v>
      </c>
      <c r="F268" s="25" t="s">
        <v>174</v>
      </c>
      <c r="G268" s="25" t="s">
        <v>175</v>
      </c>
      <c r="H268" s="25">
        <v>400</v>
      </c>
      <c r="I268" s="25" t="s">
        <v>27</v>
      </c>
      <c r="J268" s="24" t="s">
        <v>54</v>
      </c>
      <c r="K268" s="24" t="s">
        <v>55</v>
      </c>
      <c r="L268" s="24" t="s">
        <v>1229</v>
      </c>
      <c r="M268" s="24" t="s">
        <v>30</v>
      </c>
      <c r="N268" s="24" t="s">
        <v>123</v>
      </c>
      <c r="O268" s="25" t="s">
        <v>123</v>
      </c>
      <c r="P268" s="25" t="s">
        <v>164</v>
      </c>
      <c r="Q268" s="23" t="s">
        <v>33</v>
      </c>
      <c r="R268" s="26">
        <v>0</v>
      </c>
      <c r="S268" s="26">
        <v>0</v>
      </c>
      <c r="T268" s="26">
        <v>0</v>
      </c>
      <c r="U268" s="26">
        <v>0</v>
      </c>
      <c r="V268" s="26">
        <v>0</v>
      </c>
      <c r="W268" s="26">
        <v>0</v>
      </c>
      <c r="X268" s="26">
        <v>0</v>
      </c>
      <c r="Y268" s="26">
        <f t="shared" si="66"/>
        <v>0</v>
      </c>
      <c r="Z268" s="27">
        <f t="shared" si="72"/>
        <v>0</v>
      </c>
      <c r="AA268" s="27">
        <f t="shared" si="73"/>
        <v>0</v>
      </c>
      <c r="AB268" s="27">
        <f t="shared" si="74"/>
        <v>0</v>
      </c>
      <c r="AC268" s="27">
        <f t="shared" si="75"/>
        <v>0</v>
      </c>
      <c r="AD268" s="27">
        <f t="shared" si="76"/>
        <v>0</v>
      </c>
      <c r="AE268" s="27">
        <f t="shared" si="77"/>
        <v>0</v>
      </c>
      <c r="AF268" s="27">
        <f t="shared" si="78"/>
        <v>0</v>
      </c>
      <c r="AG268" s="27">
        <f t="shared" si="67"/>
        <v>0</v>
      </c>
      <c r="AH268" s="29">
        <v>0</v>
      </c>
      <c r="AI268" s="32">
        <v>750</v>
      </c>
      <c r="AJ268" s="30">
        <f t="shared" si="79"/>
        <v>0</v>
      </c>
    </row>
    <row r="269" spans="1:36" ht="75.75" customHeight="1">
      <c r="A269" s="22" t="str">
        <f t="shared" si="68"/>
        <v>1011402_1A07977_2N77P</v>
      </c>
      <c r="B269" s="23">
        <f t="shared" si="69"/>
        <v>1</v>
      </c>
      <c r="C269" s="24" t="str">
        <f t="shared" si="70"/>
        <v>10114021A079772N77P</v>
      </c>
      <c r="D269" s="24" t="str">
        <f t="shared" si="71"/>
        <v>10114021A079772N77P350</v>
      </c>
      <c r="E269" s="25">
        <v>1011402</v>
      </c>
      <c r="F269" s="25" t="s">
        <v>174</v>
      </c>
      <c r="G269" s="25" t="s">
        <v>176</v>
      </c>
      <c r="H269" s="25">
        <v>350</v>
      </c>
      <c r="I269" s="25" t="s">
        <v>27</v>
      </c>
      <c r="J269" s="24" t="s">
        <v>54</v>
      </c>
      <c r="K269" s="24" t="s">
        <v>55</v>
      </c>
      <c r="L269" s="24" t="s">
        <v>1229</v>
      </c>
      <c r="M269" s="24" t="s">
        <v>30</v>
      </c>
      <c r="N269" s="24" t="s">
        <v>123</v>
      </c>
      <c r="O269" s="25" t="s">
        <v>123</v>
      </c>
      <c r="P269" s="25" t="s">
        <v>164</v>
      </c>
      <c r="Q269" s="23" t="s">
        <v>33</v>
      </c>
      <c r="R269" s="26">
        <v>0</v>
      </c>
      <c r="S269" s="26">
        <v>0</v>
      </c>
      <c r="T269" s="26">
        <v>0</v>
      </c>
      <c r="U269" s="26">
        <v>0</v>
      </c>
      <c r="V269" s="26">
        <v>0</v>
      </c>
      <c r="W269" s="26">
        <v>0</v>
      </c>
      <c r="X269" s="26">
        <v>0</v>
      </c>
      <c r="Y269" s="26">
        <f t="shared" si="66"/>
        <v>0</v>
      </c>
      <c r="Z269" s="27">
        <f t="shared" si="72"/>
        <v>0</v>
      </c>
      <c r="AA269" s="27">
        <f t="shared" si="73"/>
        <v>0</v>
      </c>
      <c r="AB269" s="27">
        <f t="shared" si="74"/>
        <v>0</v>
      </c>
      <c r="AC269" s="27">
        <f t="shared" si="75"/>
        <v>0</v>
      </c>
      <c r="AD269" s="27">
        <f t="shared" si="76"/>
        <v>0</v>
      </c>
      <c r="AE269" s="27">
        <f t="shared" si="77"/>
        <v>0</v>
      </c>
      <c r="AF269" s="27">
        <f t="shared" si="78"/>
        <v>0</v>
      </c>
      <c r="AG269" s="27">
        <f t="shared" si="67"/>
        <v>0</v>
      </c>
      <c r="AH269" s="29">
        <v>0</v>
      </c>
      <c r="AI269" s="32">
        <v>750</v>
      </c>
      <c r="AJ269" s="30">
        <f t="shared" si="79"/>
        <v>0</v>
      </c>
    </row>
    <row r="270" spans="1:36">
      <c r="A270" s="22" t="str">
        <f t="shared" si="68"/>
        <v/>
      </c>
      <c r="B270" s="23">
        <f t="shared" si="69"/>
        <v>0</v>
      </c>
      <c r="C270" s="24" t="str">
        <f t="shared" si="70"/>
        <v>10114021A079772N77P</v>
      </c>
      <c r="D270" s="24" t="str">
        <f t="shared" si="71"/>
        <v>10114021A079772N77P360</v>
      </c>
      <c r="E270" s="25">
        <v>1011402</v>
      </c>
      <c r="F270" s="25" t="s">
        <v>174</v>
      </c>
      <c r="G270" s="25" t="s">
        <v>176</v>
      </c>
      <c r="H270" s="25">
        <v>360</v>
      </c>
      <c r="I270" s="25" t="s">
        <v>27</v>
      </c>
      <c r="J270" s="24" t="s">
        <v>54</v>
      </c>
      <c r="K270" s="24" t="s">
        <v>55</v>
      </c>
      <c r="L270" s="24" t="s">
        <v>1229</v>
      </c>
      <c r="M270" s="24" t="s">
        <v>30</v>
      </c>
      <c r="N270" s="24" t="s">
        <v>123</v>
      </c>
      <c r="O270" s="25" t="s">
        <v>123</v>
      </c>
      <c r="P270" s="25" t="s">
        <v>164</v>
      </c>
      <c r="Q270" s="23" t="s">
        <v>33</v>
      </c>
      <c r="R270" s="26">
        <v>0</v>
      </c>
      <c r="S270" s="26">
        <v>0</v>
      </c>
      <c r="T270" s="26">
        <v>1</v>
      </c>
      <c r="U270" s="26">
        <v>0</v>
      </c>
      <c r="V270" s="26">
        <v>0</v>
      </c>
      <c r="W270" s="26">
        <v>0</v>
      </c>
      <c r="X270" s="26">
        <v>0</v>
      </c>
      <c r="Y270" s="26">
        <f t="shared" si="66"/>
        <v>1</v>
      </c>
      <c r="Z270" s="27">
        <f t="shared" si="72"/>
        <v>0</v>
      </c>
      <c r="AA270" s="27">
        <f t="shared" si="73"/>
        <v>0</v>
      </c>
      <c r="AB270" s="27">
        <f t="shared" si="74"/>
        <v>750</v>
      </c>
      <c r="AC270" s="27">
        <f t="shared" si="75"/>
        <v>0</v>
      </c>
      <c r="AD270" s="27">
        <f t="shared" si="76"/>
        <v>0</v>
      </c>
      <c r="AE270" s="27">
        <f t="shared" si="77"/>
        <v>0</v>
      </c>
      <c r="AF270" s="27">
        <f t="shared" si="78"/>
        <v>0</v>
      </c>
      <c r="AG270" s="27">
        <f t="shared" si="67"/>
        <v>750</v>
      </c>
      <c r="AH270" s="29">
        <v>1</v>
      </c>
      <c r="AI270" s="32">
        <v>750</v>
      </c>
      <c r="AJ270" s="30">
        <f t="shared" si="79"/>
        <v>750</v>
      </c>
    </row>
    <row r="271" spans="1:36">
      <c r="A271" s="22" t="str">
        <f t="shared" si="68"/>
        <v/>
      </c>
      <c r="B271" s="23">
        <f t="shared" si="69"/>
        <v>0</v>
      </c>
      <c r="C271" s="24" t="str">
        <f t="shared" si="70"/>
        <v>10114021A079772N77P</v>
      </c>
      <c r="D271" s="24" t="str">
        <f t="shared" si="71"/>
        <v>10114021A079772N77P365</v>
      </c>
      <c r="E271" s="25">
        <v>1011402</v>
      </c>
      <c r="F271" s="25" t="s">
        <v>174</v>
      </c>
      <c r="G271" s="25" t="s">
        <v>176</v>
      </c>
      <c r="H271" s="25">
        <v>365</v>
      </c>
      <c r="I271" s="25" t="s">
        <v>27</v>
      </c>
      <c r="J271" s="24" t="s">
        <v>54</v>
      </c>
      <c r="K271" s="24" t="s">
        <v>55</v>
      </c>
      <c r="L271" s="24" t="s">
        <v>1229</v>
      </c>
      <c r="M271" s="24" t="s">
        <v>30</v>
      </c>
      <c r="N271" s="24" t="s">
        <v>123</v>
      </c>
      <c r="O271" s="25" t="s">
        <v>123</v>
      </c>
      <c r="P271" s="25" t="s">
        <v>164</v>
      </c>
      <c r="Q271" s="23" t="s">
        <v>33</v>
      </c>
      <c r="R271" s="26">
        <v>0</v>
      </c>
      <c r="S271" s="26">
        <v>0</v>
      </c>
      <c r="T271" s="26">
        <v>0</v>
      </c>
      <c r="U271" s="26">
        <v>0</v>
      </c>
      <c r="V271" s="26">
        <v>0</v>
      </c>
      <c r="W271" s="26">
        <v>0</v>
      </c>
      <c r="X271" s="26">
        <v>0</v>
      </c>
      <c r="Y271" s="26">
        <f t="shared" ref="Y271:Y303" si="80">SUM(R271:X271)</f>
        <v>0</v>
      </c>
      <c r="Z271" s="27">
        <f t="shared" si="72"/>
        <v>0</v>
      </c>
      <c r="AA271" s="27">
        <f t="shared" si="73"/>
        <v>0</v>
      </c>
      <c r="AB271" s="27">
        <f t="shared" si="74"/>
        <v>0</v>
      </c>
      <c r="AC271" s="27">
        <f t="shared" si="75"/>
        <v>0</v>
      </c>
      <c r="AD271" s="27">
        <f t="shared" si="76"/>
        <v>0</v>
      </c>
      <c r="AE271" s="27">
        <f t="shared" si="77"/>
        <v>0</v>
      </c>
      <c r="AF271" s="27">
        <f t="shared" si="78"/>
        <v>0</v>
      </c>
      <c r="AG271" s="27">
        <f t="shared" ref="AG271:AG303" si="81">SUM(Z271:AF271)</f>
        <v>0</v>
      </c>
      <c r="AH271" s="29">
        <v>0</v>
      </c>
      <c r="AI271" s="32">
        <v>750</v>
      </c>
      <c r="AJ271" s="30">
        <f t="shared" si="79"/>
        <v>0</v>
      </c>
    </row>
    <row r="272" spans="1:36">
      <c r="A272" s="22" t="str">
        <f t="shared" si="68"/>
        <v/>
      </c>
      <c r="B272" s="23">
        <f t="shared" si="69"/>
        <v>0</v>
      </c>
      <c r="C272" s="24" t="str">
        <f t="shared" si="70"/>
        <v>10114021A079772N77P</v>
      </c>
      <c r="D272" s="24" t="str">
        <f t="shared" si="71"/>
        <v>10114021A079772N77P370</v>
      </c>
      <c r="E272" s="25">
        <v>1011402</v>
      </c>
      <c r="F272" s="25" t="s">
        <v>174</v>
      </c>
      <c r="G272" s="25" t="s">
        <v>176</v>
      </c>
      <c r="H272" s="25">
        <v>370</v>
      </c>
      <c r="I272" s="25" t="s">
        <v>27</v>
      </c>
      <c r="J272" s="24" t="s">
        <v>54</v>
      </c>
      <c r="K272" s="24" t="s">
        <v>55</v>
      </c>
      <c r="L272" s="24" t="s">
        <v>1229</v>
      </c>
      <c r="M272" s="24" t="s">
        <v>30</v>
      </c>
      <c r="N272" s="24" t="s">
        <v>123</v>
      </c>
      <c r="O272" s="25" t="s">
        <v>123</v>
      </c>
      <c r="P272" s="25" t="s">
        <v>164</v>
      </c>
      <c r="Q272" s="23" t="s">
        <v>33</v>
      </c>
      <c r="R272" s="26">
        <v>0</v>
      </c>
      <c r="S272" s="26">
        <v>0</v>
      </c>
      <c r="T272" s="26">
        <v>0</v>
      </c>
      <c r="U272" s="26">
        <v>0</v>
      </c>
      <c r="V272" s="26">
        <v>0</v>
      </c>
      <c r="W272" s="26">
        <v>0</v>
      </c>
      <c r="X272" s="26">
        <v>0</v>
      </c>
      <c r="Y272" s="26">
        <f t="shared" si="80"/>
        <v>0</v>
      </c>
      <c r="Z272" s="27">
        <f t="shared" si="72"/>
        <v>0</v>
      </c>
      <c r="AA272" s="27">
        <f t="shared" si="73"/>
        <v>0</v>
      </c>
      <c r="AB272" s="27">
        <f t="shared" si="74"/>
        <v>0</v>
      </c>
      <c r="AC272" s="27">
        <f t="shared" si="75"/>
        <v>0</v>
      </c>
      <c r="AD272" s="27">
        <f t="shared" si="76"/>
        <v>0</v>
      </c>
      <c r="AE272" s="27">
        <f t="shared" si="77"/>
        <v>0</v>
      </c>
      <c r="AF272" s="27">
        <f t="shared" si="78"/>
        <v>0</v>
      </c>
      <c r="AG272" s="27">
        <f t="shared" si="81"/>
        <v>0</v>
      </c>
      <c r="AH272" s="29">
        <v>0</v>
      </c>
      <c r="AI272" s="32">
        <v>750</v>
      </c>
      <c r="AJ272" s="30">
        <f t="shared" si="79"/>
        <v>0</v>
      </c>
    </row>
    <row r="273" spans="1:36">
      <c r="A273" s="22" t="str">
        <f t="shared" si="68"/>
        <v/>
      </c>
      <c r="B273" s="23">
        <f t="shared" si="69"/>
        <v>0</v>
      </c>
      <c r="C273" s="24" t="str">
        <f t="shared" si="70"/>
        <v>10114021A079772N77P</v>
      </c>
      <c r="D273" s="24" t="str">
        <f t="shared" si="71"/>
        <v>10114021A079772N77P375</v>
      </c>
      <c r="E273" s="25">
        <v>1011402</v>
      </c>
      <c r="F273" s="25" t="s">
        <v>174</v>
      </c>
      <c r="G273" s="25" t="s">
        <v>176</v>
      </c>
      <c r="H273" s="25">
        <v>375</v>
      </c>
      <c r="I273" s="25" t="s">
        <v>27</v>
      </c>
      <c r="J273" s="24" t="s">
        <v>54</v>
      </c>
      <c r="K273" s="24" t="s">
        <v>55</v>
      </c>
      <c r="L273" s="24" t="s">
        <v>1229</v>
      </c>
      <c r="M273" s="24" t="s">
        <v>30</v>
      </c>
      <c r="N273" s="24" t="s">
        <v>123</v>
      </c>
      <c r="O273" s="25" t="s">
        <v>123</v>
      </c>
      <c r="P273" s="25" t="s">
        <v>164</v>
      </c>
      <c r="Q273" s="23" t="s">
        <v>33</v>
      </c>
      <c r="R273" s="26">
        <v>0</v>
      </c>
      <c r="S273" s="26">
        <v>0</v>
      </c>
      <c r="T273" s="26">
        <v>0</v>
      </c>
      <c r="U273" s="26">
        <v>0</v>
      </c>
      <c r="V273" s="26">
        <v>0</v>
      </c>
      <c r="W273" s="26">
        <v>0</v>
      </c>
      <c r="X273" s="26">
        <v>0</v>
      </c>
      <c r="Y273" s="26">
        <f t="shared" si="80"/>
        <v>0</v>
      </c>
      <c r="Z273" s="27">
        <f t="shared" si="72"/>
        <v>0</v>
      </c>
      <c r="AA273" s="27">
        <f t="shared" si="73"/>
        <v>0</v>
      </c>
      <c r="AB273" s="27">
        <f t="shared" si="74"/>
        <v>0</v>
      </c>
      <c r="AC273" s="27">
        <f t="shared" si="75"/>
        <v>0</v>
      </c>
      <c r="AD273" s="27">
        <f t="shared" si="76"/>
        <v>0</v>
      </c>
      <c r="AE273" s="27">
        <f t="shared" si="77"/>
        <v>0</v>
      </c>
      <c r="AF273" s="27">
        <f t="shared" si="78"/>
        <v>0</v>
      </c>
      <c r="AG273" s="27">
        <f t="shared" si="81"/>
        <v>0</v>
      </c>
      <c r="AH273" s="29">
        <v>0</v>
      </c>
      <c r="AI273" s="32">
        <v>750</v>
      </c>
      <c r="AJ273" s="30">
        <f t="shared" si="79"/>
        <v>0</v>
      </c>
    </row>
    <row r="274" spans="1:36">
      <c r="A274" s="22" t="str">
        <f t="shared" si="68"/>
        <v/>
      </c>
      <c r="B274" s="23">
        <f t="shared" si="69"/>
        <v>0</v>
      </c>
      <c r="C274" s="24" t="str">
        <f t="shared" si="70"/>
        <v>10114021A079772N77P</v>
      </c>
      <c r="D274" s="24" t="str">
        <f t="shared" si="71"/>
        <v>10114021A079772N77P380</v>
      </c>
      <c r="E274" s="25">
        <v>1011402</v>
      </c>
      <c r="F274" s="25" t="s">
        <v>174</v>
      </c>
      <c r="G274" s="25" t="s">
        <v>176</v>
      </c>
      <c r="H274" s="25">
        <v>380</v>
      </c>
      <c r="I274" s="25" t="s">
        <v>27</v>
      </c>
      <c r="J274" s="24" t="s">
        <v>54</v>
      </c>
      <c r="K274" s="24" t="s">
        <v>55</v>
      </c>
      <c r="L274" s="24" t="s">
        <v>1229</v>
      </c>
      <c r="M274" s="24" t="s">
        <v>30</v>
      </c>
      <c r="N274" s="24" t="s">
        <v>123</v>
      </c>
      <c r="O274" s="25" t="s">
        <v>123</v>
      </c>
      <c r="P274" s="25" t="s">
        <v>164</v>
      </c>
      <c r="Q274" s="23" t="s">
        <v>33</v>
      </c>
      <c r="R274" s="26">
        <v>0</v>
      </c>
      <c r="S274" s="26">
        <v>0</v>
      </c>
      <c r="T274" s="26">
        <v>2</v>
      </c>
      <c r="U274" s="26">
        <v>0</v>
      </c>
      <c r="V274" s="26">
        <v>0</v>
      </c>
      <c r="W274" s="26">
        <v>0</v>
      </c>
      <c r="X274" s="26">
        <v>0</v>
      </c>
      <c r="Y274" s="26">
        <f t="shared" si="80"/>
        <v>2</v>
      </c>
      <c r="Z274" s="27">
        <f t="shared" si="72"/>
        <v>0</v>
      </c>
      <c r="AA274" s="27">
        <f t="shared" si="73"/>
        <v>0</v>
      </c>
      <c r="AB274" s="27">
        <f t="shared" si="74"/>
        <v>1500</v>
      </c>
      <c r="AC274" s="27">
        <f t="shared" si="75"/>
        <v>0</v>
      </c>
      <c r="AD274" s="27">
        <f t="shared" si="76"/>
        <v>0</v>
      </c>
      <c r="AE274" s="27">
        <f t="shared" si="77"/>
        <v>0</v>
      </c>
      <c r="AF274" s="27">
        <f t="shared" si="78"/>
        <v>0</v>
      </c>
      <c r="AG274" s="27">
        <f t="shared" si="81"/>
        <v>1500</v>
      </c>
      <c r="AH274" s="29">
        <v>2</v>
      </c>
      <c r="AI274" s="32">
        <v>750</v>
      </c>
      <c r="AJ274" s="30">
        <f t="shared" si="79"/>
        <v>1500</v>
      </c>
    </row>
    <row r="275" spans="1:36">
      <c r="A275" s="22" t="str">
        <f t="shared" si="68"/>
        <v/>
      </c>
      <c r="B275" s="23">
        <f t="shared" si="69"/>
        <v>0</v>
      </c>
      <c r="C275" s="24" t="str">
        <f t="shared" si="70"/>
        <v>10114021A079772N77P</v>
      </c>
      <c r="D275" s="24" t="str">
        <f t="shared" si="71"/>
        <v>10114021A079772N77P385</v>
      </c>
      <c r="E275" s="25">
        <v>1011402</v>
      </c>
      <c r="F275" s="25" t="s">
        <v>174</v>
      </c>
      <c r="G275" s="25" t="s">
        <v>176</v>
      </c>
      <c r="H275" s="25">
        <v>385</v>
      </c>
      <c r="I275" s="25" t="s">
        <v>27</v>
      </c>
      <c r="J275" s="24" t="s">
        <v>54</v>
      </c>
      <c r="K275" s="24" t="s">
        <v>55</v>
      </c>
      <c r="L275" s="24" t="s">
        <v>1229</v>
      </c>
      <c r="M275" s="24" t="s">
        <v>30</v>
      </c>
      <c r="N275" s="24" t="s">
        <v>123</v>
      </c>
      <c r="O275" s="25" t="s">
        <v>123</v>
      </c>
      <c r="P275" s="25" t="s">
        <v>164</v>
      </c>
      <c r="Q275" s="23" t="s">
        <v>33</v>
      </c>
      <c r="R275" s="26">
        <v>0</v>
      </c>
      <c r="S275" s="26">
        <v>0</v>
      </c>
      <c r="T275" s="26">
        <v>0</v>
      </c>
      <c r="U275" s="26">
        <v>0</v>
      </c>
      <c r="V275" s="26">
        <v>0</v>
      </c>
      <c r="W275" s="26">
        <v>0</v>
      </c>
      <c r="X275" s="26">
        <v>0</v>
      </c>
      <c r="Y275" s="26">
        <f t="shared" si="80"/>
        <v>0</v>
      </c>
      <c r="Z275" s="27">
        <f t="shared" si="72"/>
        <v>0</v>
      </c>
      <c r="AA275" s="27">
        <f t="shared" si="73"/>
        <v>0</v>
      </c>
      <c r="AB275" s="27">
        <f t="shared" si="74"/>
        <v>0</v>
      </c>
      <c r="AC275" s="27">
        <f t="shared" si="75"/>
        <v>0</v>
      </c>
      <c r="AD275" s="27">
        <f t="shared" si="76"/>
        <v>0</v>
      </c>
      <c r="AE275" s="27">
        <f t="shared" si="77"/>
        <v>0</v>
      </c>
      <c r="AF275" s="27">
        <f t="shared" si="78"/>
        <v>0</v>
      </c>
      <c r="AG275" s="27">
        <f t="shared" si="81"/>
        <v>0</v>
      </c>
      <c r="AH275" s="29">
        <v>0</v>
      </c>
      <c r="AI275" s="32">
        <v>750</v>
      </c>
      <c r="AJ275" s="30">
        <f t="shared" si="79"/>
        <v>0</v>
      </c>
    </row>
    <row r="276" spans="1:36">
      <c r="A276" s="22" t="str">
        <f t="shared" si="68"/>
        <v/>
      </c>
      <c r="B276" s="23">
        <f t="shared" si="69"/>
        <v>0</v>
      </c>
      <c r="C276" s="24" t="str">
        <f t="shared" si="70"/>
        <v>10114021A079772N77P</v>
      </c>
      <c r="D276" s="24" t="str">
        <f t="shared" si="71"/>
        <v>10114021A079772N77P390</v>
      </c>
      <c r="E276" s="25">
        <v>1011402</v>
      </c>
      <c r="F276" s="25" t="s">
        <v>174</v>
      </c>
      <c r="G276" s="25" t="s">
        <v>176</v>
      </c>
      <c r="H276" s="25">
        <v>390</v>
      </c>
      <c r="I276" s="25" t="s">
        <v>27</v>
      </c>
      <c r="J276" s="24" t="s">
        <v>54</v>
      </c>
      <c r="K276" s="24" t="s">
        <v>55</v>
      </c>
      <c r="L276" s="24" t="s">
        <v>1229</v>
      </c>
      <c r="M276" s="24" t="s">
        <v>30</v>
      </c>
      <c r="N276" s="24" t="s">
        <v>123</v>
      </c>
      <c r="O276" s="25" t="s">
        <v>123</v>
      </c>
      <c r="P276" s="25" t="s">
        <v>164</v>
      </c>
      <c r="Q276" s="23" t="s">
        <v>33</v>
      </c>
      <c r="R276" s="26">
        <v>0</v>
      </c>
      <c r="S276" s="26">
        <v>0</v>
      </c>
      <c r="T276" s="26">
        <v>0</v>
      </c>
      <c r="U276" s="26">
        <v>0</v>
      </c>
      <c r="V276" s="26">
        <v>0</v>
      </c>
      <c r="W276" s="26">
        <v>0</v>
      </c>
      <c r="X276" s="26">
        <v>0</v>
      </c>
      <c r="Y276" s="26">
        <f t="shared" si="80"/>
        <v>0</v>
      </c>
      <c r="Z276" s="27">
        <f t="shared" si="72"/>
        <v>0</v>
      </c>
      <c r="AA276" s="27">
        <f t="shared" si="73"/>
        <v>0</v>
      </c>
      <c r="AB276" s="27">
        <f t="shared" si="74"/>
        <v>0</v>
      </c>
      <c r="AC276" s="27">
        <f t="shared" si="75"/>
        <v>0</v>
      </c>
      <c r="AD276" s="27">
        <f t="shared" si="76"/>
        <v>0</v>
      </c>
      <c r="AE276" s="27">
        <f t="shared" si="77"/>
        <v>0</v>
      </c>
      <c r="AF276" s="27">
        <f t="shared" si="78"/>
        <v>0</v>
      </c>
      <c r="AG276" s="27">
        <f t="shared" si="81"/>
        <v>0</v>
      </c>
      <c r="AH276" s="29">
        <v>0</v>
      </c>
      <c r="AI276" s="32">
        <v>750</v>
      </c>
      <c r="AJ276" s="30">
        <f t="shared" si="79"/>
        <v>0</v>
      </c>
    </row>
    <row r="277" spans="1:36">
      <c r="A277" s="22" t="str">
        <f t="shared" si="68"/>
        <v/>
      </c>
      <c r="B277" s="23">
        <f t="shared" si="69"/>
        <v>0</v>
      </c>
      <c r="C277" s="24" t="str">
        <f t="shared" si="70"/>
        <v>10114021A079772N77P</v>
      </c>
      <c r="D277" s="24" t="str">
        <f t="shared" si="71"/>
        <v>10114021A079772N77P400</v>
      </c>
      <c r="E277" s="25">
        <v>1011402</v>
      </c>
      <c r="F277" s="25" t="s">
        <v>174</v>
      </c>
      <c r="G277" s="25" t="s">
        <v>176</v>
      </c>
      <c r="H277" s="25">
        <v>400</v>
      </c>
      <c r="I277" s="25" t="s">
        <v>27</v>
      </c>
      <c r="J277" s="24" t="s">
        <v>54</v>
      </c>
      <c r="K277" s="24" t="s">
        <v>55</v>
      </c>
      <c r="L277" s="24" t="s">
        <v>1229</v>
      </c>
      <c r="M277" s="24" t="s">
        <v>30</v>
      </c>
      <c r="N277" s="24" t="s">
        <v>123</v>
      </c>
      <c r="O277" s="25" t="s">
        <v>123</v>
      </c>
      <c r="P277" s="25" t="s">
        <v>164</v>
      </c>
      <c r="Q277" s="23" t="s">
        <v>33</v>
      </c>
      <c r="R277" s="26">
        <v>0</v>
      </c>
      <c r="S277" s="26">
        <v>0</v>
      </c>
      <c r="T277" s="26">
        <v>0</v>
      </c>
      <c r="U277" s="26">
        <v>0</v>
      </c>
      <c r="V277" s="26">
        <v>0</v>
      </c>
      <c r="W277" s="26">
        <v>0</v>
      </c>
      <c r="X277" s="26">
        <v>0</v>
      </c>
      <c r="Y277" s="26">
        <f t="shared" si="80"/>
        <v>0</v>
      </c>
      <c r="Z277" s="27">
        <f t="shared" si="72"/>
        <v>0</v>
      </c>
      <c r="AA277" s="27">
        <f t="shared" si="73"/>
        <v>0</v>
      </c>
      <c r="AB277" s="27">
        <f t="shared" si="74"/>
        <v>0</v>
      </c>
      <c r="AC277" s="27">
        <f t="shared" si="75"/>
        <v>0</v>
      </c>
      <c r="AD277" s="27">
        <f t="shared" si="76"/>
        <v>0</v>
      </c>
      <c r="AE277" s="27">
        <f t="shared" si="77"/>
        <v>0</v>
      </c>
      <c r="AF277" s="27">
        <f t="shared" si="78"/>
        <v>0</v>
      </c>
      <c r="AG277" s="27">
        <f t="shared" si="81"/>
        <v>0</v>
      </c>
      <c r="AH277" s="29">
        <v>0</v>
      </c>
      <c r="AI277" s="32">
        <v>750</v>
      </c>
      <c r="AJ277" s="30">
        <f t="shared" si="79"/>
        <v>0</v>
      </c>
    </row>
    <row r="278" spans="1:36" ht="75.75" customHeight="1">
      <c r="A278" s="22" t="str">
        <f t="shared" si="68"/>
        <v>1013020_1A00619_1PP4V</v>
      </c>
      <c r="B278" s="23">
        <f t="shared" si="69"/>
        <v>1</v>
      </c>
      <c r="C278" s="24" t="str">
        <f t="shared" si="70"/>
        <v>10130201A006191PP4V</v>
      </c>
      <c r="D278" s="24" t="str">
        <f t="shared" si="71"/>
        <v>10130201A006191PP4V350</v>
      </c>
      <c r="E278" s="25">
        <v>1013020</v>
      </c>
      <c r="F278" s="25" t="s">
        <v>132</v>
      </c>
      <c r="G278" s="25" t="s">
        <v>154</v>
      </c>
      <c r="H278" s="25">
        <v>350</v>
      </c>
      <c r="I278" s="25" t="s">
        <v>27</v>
      </c>
      <c r="J278" s="24" t="s">
        <v>54</v>
      </c>
      <c r="K278" s="24" t="s">
        <v>55</v>
      </c>
      <c r="L278" s="24" t="s">
        <v>1229</v>
      </c>
      <c r="M278" s="24" t="s">
        <v>30</v>
      </c>
      <c r="N278" s="24" t="s">
        <v>123</v>
      </c>
      <c r="O278" s="25" t="s">
        <v>123</v>
      </c>
      <c r="P278" s="25" t="s">
        <v>164</v>
      </c>
      <c r="Q278" s="23" t="s">
        <v>33</v>
      </c>
      <c r="R278" s="26">
        <v>0</v>
      </c>
      <c r="S278" s="26">
        <v>1</v>
      </c>
      <c r="T278" s="26">
        <v>0</v>
      </c>
      <c r="U278" s="26">
        <v>0</v>
      </c>
      <c r="V278" s="26">
        <v>1</v>
      </c>
      <c r="W278" s="26">
        <v>0</v>
      </c>
      <c r="X278" s="26">
        <v>0</v>
      </c>
      <c r="Y278" s="26">
        <f t="shared" si="80"/>
        <v>2</v>
      </c>
      <c r="Z278" s="27">
        <f t="shared" si="72"/>
        <v>0</v>
      </c>
      <c r="AA278" s="27">
        <f t="shared" si="73"/>
        <v>1190</v>
      </c>
      <c r="AB278" s="27">
        <f t="shared" si="74"/>
        <v>0</v>
      </c>
      <c r="AC278" s="27">
        <f t="shared" si="75"/>
        <v>0</v>
      </c>
      <c r="AD278" s="27">
        <f t="shared" si="76"/>
        <v>1190</v>
      </c>
      <c r="AE278" s="27">
        <f t="shared" si="77"/>
        <v>0</v>
      </c>
      <c r="AF278" s="27">
        <f t="shared" si="78"/>
        <v>0</v>
      </c>
      <c r="AG278" s="27">
        <f t="shared" si="81"/>
        <v>2380</v>
      </c>
      <c r="AH278" s="29">
        <v>2</v>
      </c>
      <c r="AI278" s="32">
        <v>1190</v>
      </c>
      <c r="AJ278" s="30">
        <f t="shared" si="79"/>
        <v>2380</v>
      </c>
    </row>
    <row r="279" spans="1:36">
      <c r="A279" s="22" t="str">
        <f t="shared" si="68"/>
        <v/>
      </c>
      <c r="B279" s="23">
        <f t="shared" si="69"/>
        <v>0</v>
      </c>
      <c r="C279" s="24" t="str">
        <f t="shared" si="70"/>
        <v>10130201A006191PP4V</v>
      </c>
      <c r="D279" s="24" t="str">
        <f t="shared" si="71"/>
        <v>10130201A006191PP4V355</v>
      </c>
      <c r="E279" s="25">
        <v>1013020</v>
      </c>
      <c r="F279" s="25" t="s">
        <v>132</v>
      </c>
      <c r="G279" s="25" t="s">
        <v>154</v>
      </c>
      <c r="H279" s="25">
        <v>355</v>
      </c>
      <c r="I279" s="25" t="s">
        <v>27</v>
      </c>
      <c r="J279" s="24" t="s">
        <v>54</v>
      </c>
      <c r="K279" s="24" t="s">
        <v>55</v>
      </c>
      <c r="L279" s="24" t="s">
        <v>1229</v>
      </c>
      <c r="M279" s="24" t="s">
        <v>30</v>
      </c>
      <c r="N279" s="24" t="s">
        <v>123</v>
      </c>
      <c r="O279" s="25" t="s">
        <v>123</v>
      </c>
      <c r="P279" s="25" t="s">
        <v>164</v>
      </c>
      <c r="Q279" s="23" t="s">
        <v>33</v>
      </c>
      <c r="R279" s="26">
        <v>0</v>
      </c>
      <c r="S279" s="26">
        <v>0</v>
      </c>
      <c r="T279" s="26">
        <v>0</v>
      </c>
      <c r="U279" s="26">
        <v>0</v>
      </c>
      <c r="V279" s="26">
        <v>0</v>
      </c>
      <c r="W279" s="26">
        <v>0</v>
      </c>
      <c r="X279" s="26">
        <v>0</v>
      </c>
      <c r="Y279" s="26">
        <f t="shared" si="80"/>
        <v>0</v>
      </c>
      <c r="Z279" s="27">
        <f t="shared" si="72"/>
        <v>0</v>
      </c>
      <c r="AA279" s="27">
        <f t="shared" si="73"/>
        <v>0</v>
      </c>
      <c r="AB279" s="27">
        <f t="shared" si="74"/>
        <v>0</v>
      </c>
      <c r="AC279" s="27">
        <f t="shared" si="75"/>
        <v>0</v>
      </c>
      <c r="AD279" s="27">
        <f t="shared" si="76"/>
        <v>0</v>
      </c>
      <c r="AE279" s="27">
        <f t="shared" si="77"/>
        <v>0</v>
      </c>
      <c r="AF279" s="27">
        <f t="shared" si="78"/>
        <v>0</v>
      </c>
      <c r="AG279" s="27">
        <f t="shared" si="81"/>
        <v>0</v>
      </c>
      <c r="AH279" s="29">
        <v>0</v>
      </c>
      <c r="AI279" s="32">
        <v>1190</v>
      </c>
      <c r="AJ279" s="30">
        <f t="shared" si="79"/>
        <v>0</v>
      </c>
    </row>
    <row r="280" spans="1:36">
      <c r="A280" s="22" t="str">
        <f t="shared" si="68"/>
        <v/>
      </c>
      <c r="B280" s="23">
        <f t="shared" si="69"/>
        <v>0</v>
      </c>
      <c r="C280" s="24" t="str">
        <f t="shared" si="70"/>
        <v>10130201A006191PP4V</v>
      </c>
      <c r="D280" s="24" t="str">
        <f t="shared" si="71"/>
        <v>10130201A006191PP4V360</v>
      </c>
      <c r="E280" s="25">
        <v>1013020</v>
      </c>
      <c r="F280" s="25" t="s">
        <v>132</v>
      </c>
      <c r="G280" s="25" t="s">
        <v>154</v>
      </c>
      <c r="H280" s="25">
        <v>360</v>
      </c>
      <c r="I280" s="25" t="s">
        <v>27</v>
      </c>
      <c r="J280" s="24" t="s">
        <v>54</v>
      </c>
      <c r="K280" s="24" t="s">
        <v>55</v>
      </c>
      <c r="L280" s="24" t="s">
        <v>1229</v>
      </c>
      <c r="M280" s="24" t="s">
        <v>30</v>
      </c>
      <c r="N280" s="24" t="s">
        <v>123</v>
      </c>
      <c r="O280" s="25" t="s">
        <v>123</v>
      </c>
      <c r="P280" s="25" t="s">
        <v>164</v>
      </c>
      <c r="Q280" s="23" t="s">
        <v>33</v>
      </c>
      <c r="R280" s="26">
        <v>0</v>
      </c>
      <c r="S280" s="26">
        <v>1</v>
      </c>
      <c r="T280" s="26">
        <v>0</v>
      </c>
      <c r="U280" s="26">
        <v>0</v>
      </c>
      <c r="V280" s="26">
        <v>1</v>
      </c>
      <c r="W280" s="26">
        <v>1</v>
      </c>
      <c r="X280" s="26">
        <v>0</v>
      </c>
      <c r="Y280" s="26">
        <f t="shared" si="80"/>
        <v>3</v>
      </c>
      <c r="Z280" s="27">
        <f t="shared" si="72"/>
        <v>0</v>
      </c>
      <c r="AA280" s="27">
        <f t="shared" si="73"/>
        <v>1190</v>
      </c>
      <c r="AB280" s="27">
        <f t="shared" si="74"/>
        <v>0</v>
      </c>
      <c r="AC280" s="27">
        <f t="shared" si="75"/>
        <v>0</v>
      </c>
      <c r="AD280" s="27">
        <f t="shared" si="76"/>
        <v>1190</v>
      </c>
      <c r="AE280" s="27">
        <f t="shared" si="77"/>
        <v>1190</v>
      </c>
      <c r="AF280" s="27">
        <f t="shared" si="78"/>
        <v>0</v>
      </c>
      <c r="AG280" s="27">
        <f t="shared" si="81"/>
        <v>3570</v>
      </c>
      <c r="AH280" s="29">
        <v>3</v>
      </c>
      <c r="AI280" s="32">
        <v>1190</v>
      </c>
      <c r="AJ280" s="30">
        <f t="shared" si="79"/>
        <v>3570</v>
      </c>
    </row>
    <row r="281" spans="1:36">
      <c r="A281" s="22" t="str">
        <f t="shared" si="68"/>
        <v/>
      </c>
      <c r="B281" s="23">
        <f t="shared" si="69"/>
        <v>0</v>
      </c>
      <c r="C281" s="24" t="str">
        <f t="shared" si="70"/>
        <v>10130201A006191PP4V</v>
      </c>
      <c r="D281" s="24" t="str">
        <f t="shared" si="71"/>
        <v>10130201A006191PP4V370</v>
      </c>
      <c r="E281" s="25">
        <v>1013020</v>
      </c>
      <c r="F281" s="25" t="s">
        <v>132</v>
      </c>
      <c r="G281" s="25" t="s">
        <v>154</v>
      </c>
      <c r="H281" s="25">
        <v>370</v>
      </c>
      <c r="I281" s="25" t="s">
        <v>27</v>
      </c>
      <c r="J281" s="24" t="s">
        <v>54</v>
      </c>
      <c r="K281" s="24" t="s">
        <v>55</v>
      </c>
      <c r="L281" s="24" t="s">
        <v>1229</v>
      </c>
      <c r="M281" s="24" t="s">
        <v>30</v>
      </c>
      <c r="N281" s="24" t="s">
        <v>123</v>
      </c>
      <c r="O281" s="25" t="s">
        <v>123</v>
      </c>
      <c r="P281" s="25" t="s">
        <v>164</v>
      </c>
      <c r="Q281" s="23" t="s">
        <v>33</v>
      </c>
      <c r="R281" s="26">
        <v>0</v>
      </c>
      <c r="S281" s="26">
        <v>0</v>
      </c>
      <c r="T281" s="26">
        <v>0</v>
      </c>
      <c r="U281" s="26">
        <v>0</v>
      </c>
      <c r="V281" s="26">
        <v>2</v>
      </c>
      <c r="W281" s="26">
        <v>0</v>
      </c>
      <c r="X281" s="26">
        <v>0</v>
      </c>
      <c r="Y281" s="26">
        <f t="shared" si="80"/>
        <v>2</v>
      </c>
      <c r="Z281" s="27">
        <f t="shared" si="72"/>
        <v>0</v>
      </c>
      <c r="AA281" s="27">
        <f t="shared" si="73"/>
        <v>0</v>
      </c>
      <c r="AB281" s="27">
        <f t="shared" si="74"/>
        <v>0</v>
      </c>
      <c r="AC281" s="27">
        <f t="shared" si="75"/>
        <v>0</v>
      </c>
      <c r="AD281" s="27">
        <f t="shared" si="76"/>
        <v>2380</v>
      </c>
      <c r="AE281" s="27">
        <f t="shared" si="77"/>
        <v>0</v>
      </c>
      <c r="AF281" s="27">
        <f t="shared" si="78"/>
        <v>0</v>
      </c>
      <c r="AG281" s="27">
        <f t="shared" si="81"/>
        <v>2380</v>
      </c>
      <c r="AH281" s="29">
        <v>2</v>
      </c>
      <c r="AI281" s="32">
        <v>1190</v>
      </c>
      <c r="AJ281" s="30">
        <f t="shared" si="79"/>
        <v>2380</v>
      </c>
    </row>
    <row r="282" spans="1:36">
      <c r="A282" s="22" t="str">
        <f t="shared" si="68"/>
        <v/>
      </c>
      <c r="B282" s="23">
        <f t="shared" si="69"/>
        <v>0</v>
      </c>
      <c r="C282" s="24" t="str">
        <f t="shared" si="70"/>
        <v>10130201A006191PP4V</v>
      </c>
      <c r="D282" s="24" t="str">
        <f t="shared" si="71"/>
        <v>10130201A006191PP4V380</v>
      </c>
      <c r="E282" s="25">
        <v>1013020</v>
      </c>
      <c r="F282" s="25" t="s">
        <v>132</v>
      </c>
      <c r="G282" s="25" t="s">
        <v>154</v>
      </c>
      <c r="H282" s="25">
        <v>380</v>
      </c>
      <c r="I282" s="25" t="s">
        <v>27</v>
      </c>
      <c r="J282" s="24" t="s">
        <v>54</v>
      </c>
      <c r="K282" s="24" t="s">
        <v>55</v>
      </c>
      <c r="L282" s="24" t="s">
        <v>1229</v>
      </c>
      <c r="M282" s="24" t="s">
        <v>30</v>
      </c>
      <c r="N282" s="24" t="s">
        <v>123</v>
      </c>
      <c r="O282" s="25" t="s">
        <v>123</v>
      </c>
      <c r="P282" s="25" t="s">
        <v>164</v>
      </c>
      <c r="Q282" s="23" t="s">
        <v>33</v>
      </c>
      <c r="R282" s="26">
        <v>0</v>
      </c>
      <c r="S282" s="26">
        <v>1</v>
      </c>
      <c r="T282" s="26">
        <v>1</v>
      </c>
      <c r="U282" s="26">
        <v>0</v>
      </c>
      <c r="V282" s="26">
        <v>0</v>
      </c>
      <c r="W282" s="26">
        <v>0</v>
      </c>
      <c r="X282" s="26">
        <v>0</v>
      </c>
      <c r="Y282" s="26">
        <f t="shared" si="80"/>
        <v>2</v>
      </c>
      <c r="Z282" s="27">
        <f t="shared" si="72"/>
        <v>0</v>
      </c>
      <c r="AA282" s="27">
        <f t="shared" si="73"/>
        <v>1190</v>
      </c>
      <c r="AB282" s="27">
        <f t="shared" si="74"/>
        <v>1190</v>
      </c>
      <c r="AC282" s="27">
        <f t="shared" si="75"/>
        <v>0</v>
      </c>
      <c r="AD282" s="27">
        <f t="shared" si="76"/>
        <v>0</v>
      </c>
      <c r="AE282" s="27">
        <f t="shared" si="77"/>
        <v>0</v>
      </c>
      <c r="AF282" s="27">
        <f t="shared" si="78"/>
        <v>0</v>
      </c>
      <c r="AG282" s="27">
        <f t="shared" si="81"/>
        <v>2380</v>
      </c>
      <c r="AH282" s="29">
        <v>2</v>
      </c>
      <c r="AI282" s="32">
        <v>1190</v>
      </c>
      <c r="AJ282" s="30">
        <f t="shared" si="79"/>
        <v>2380</v>
      </c>
    </row>
    <row r="283" spans="1:36">
      <c r="A283" s="22" t="str">
        <f t="shared" si="68"/>
        <v/>
      </c>
      <c r="B283" s="23">
        <f t="shared" si="69"/>
        <v>0</v>
      </c>
      <c r="C283" s="24" t="str">
        <f t="shared" si="70"/>
        <v>10130201A006191PP4V</v>
      </c>
      <c r="D283" s="24" t="str">
        <f t="shared" si="71"/>
        <v>10130201A006191PP4V390</v>
      </c>
      <c r="E283" s="25">
        <v>1013020</v>
      </c>
      <c r="F283" s="25" t="s">
        <v>132</v>
      </c>
      <c r="G283" s="25" t="s">
        <v>154</v>
      </c>
      <c r="H283" s="25">
        <v>390</v>
      </c>
      <c r="I283" s="25" t="s">
        <v>27</v>
      </c>
      <c r="J283" s="24" t="s">
        <v>54</v>
      </c>
      <c r="K283" s="24" t="s">
        <v>55</v>
      </c>
      <c r="L283" s="24" t="s">
        <v>1229</v>
      </c>
      <c r="M283" s="24" t="s">
        <v>30</v>
      </c>
      <c r="N283" s="24" t="s">
        <v>123</v>
      </c>
      <c r="O283" s="25" t="s">
        <v>123</v>
      </c>
      <c r="P283" s="25" t="s">
        <v>164</v>
      </c>
      <c r="Q283" s="23" t="s">
        <v>33</v>
      </c>
      <c r="R283" s="26">
        <v>0</v>
      </c>
      <c r="S283" s="26">
        <v>0</v>
      </c>
      <c r="T283" s="26">
        <v>0</v>
      </c>
      <c r="U283" s="26">
        <v>0</v>
      </c>
      <c r="V283" s="26">
        <v>0</v>
      </c>
      <c r="W283" s="26">
        <v>1</v>
      </c>
      <c r="X283" s="26">
        <v>0</v>
      </c>
      <c r="Y283" s="26">
        <f t="shared" si="80"/>
        <v>1</v>
      </c>
      <c r="Z283" s="27">
        <f t="shared" si="72"/>
        <v>0</v>
      </c>
      <c r="AA283" s="27">
        <f t="shared" si="73"/>
        <v>0</v>
      </c>
      <c r="AB283" s="27">
        <f t="shared" si="74"/>
        <v>0</v>
      </c>
      <c r="AC283" s="27">
        <f t="shared" si="75"/>
        <v>0</v>
      </c>
      <c r="AD283" s="27">
        <f t="shared" si="76"/>
        <v>0</v>
      </c>
      <c r="AE283" s="27">
        <f t="shared" si="77"/>
        <v>1190</v>
      </c>
      <c r="AF283" s="27">
        <f t="shared" si="78"/>
        <v>0</v>
      </c>
      <c r="AG283" s="27">
        <f t="shared" si="81"/>
        <v>1190</v>
      </c>
      <c r="AH283" s="29">
        <v>1</v>
      </c>
      <c r="AI283" s="32">
        <v>1190</v>
      </c>
      <c r="AJ283" s="30">
        <f t="shared" si="79"/>
        <v>1190</v>
      </c>
    </row>
    <row r="284" spans="1:36">
      <c r="A284" s="22" t="str">
        <f t="shared" si="68"/>
        <v/>
      </c>
      <c r="B284" s="23">
        <f t="shared" si="69"/>
        <v>0</v>
      </c>
      <c r="C284" s="24" t="str">
        <f t="shared" si="70"/>
        <v>10130201A006191PP4V</v>
      </c>
      <c r="D284" s="24" t="str">
        <f t="shared" si="71"/>
        <v>10130201A006191PP4V400</v>
      </c>
      <c r="E284" s="25">
        <v>1013020</v>
      </c>
      <c r="F284" s="25" t="s">
        <v>132</v>
      </c>
      <c r="G284" s="25" t="s">
        <v>154</v>
      </c>
      <c r="H284" s="25">
        <v>400</v>
      </c>
      <c r="I284" s="25" t="s">
        <v>27</v>
      </c>
      <c r="J284" s="24" t="s">
        <v>54</v>
      </c>
      <c r="K284" s="24" t="s">
        <v>55</v>
      </c>
      <c r="L284" s="24" t="s">
        <v>1229</v>
      </c>
      <c r="M284" s="24" t="s">
        <v>30</v>
      </c>
      <c r="N284" s="24" t="s">
        <v>123</v>
      </c>
      <c r="O284" s="25" t="s">
        <v>123</v>
      </c>
      <c r="P284" s="25" t="s">
        <v>164</v>
      </c>
      <c r="Q284" s="23" t="s">
        <v>33</v>
      </c>
      <c r="R284" s="26">
        <v>0</v>
      </c>
      <c r="S284" s="26">
        <v>0</v>
      </c>
      <c r="T284" s="26">
        <v>0</v>
      </c>
      <c r="U284" s="26">
        <v>0</v>
      </c>
      <c r="V284" s="26">
        <v>0</v>
      </c>
      <c r="W284" s="26">
        <v>1</v>
      </c>
      <c r="X284" s="26">
        <v>0</v>
      </c>
      <c r="Y284" s="26">
        <f t="shared" si="80"/>
        <v>1</v>
      </c>
      <c r="Z284" s="27">
        <f t="shared" si="72"/>
        <v>0</v>
      </c>
      <c r="AA284" s="27">
        <f t="shared" si="73"/>
        <v>0</v>
      </c>
      <c r="AB284" s="27">
        <f t="shared" si="74"/>
        <v>0</v>
      </c>
      <c r="AC284" s="27">
        <f t="shared" si="75"/>
        <v>0</v>
      </c>
      <c r="AD284" s="27">
        <f t="shared" si="76"/>
        <v>0</v>
      </c>
      <c r="AE284" s="27">
        <f t="shared" si="77"/>
        <v>1190</v>
      </c>
      <c r="AF284" s="27">
        <f t="shared" si="78"/>
        <v>0</v>
      </c>
      <c r="AG284" s="27">
        <f t="shared" si="81"/>
        <v>1190</v>
      </c>
      <c r="AH284" s="29">
        <v>1</v>
      </c>
      <c r="AI284" s="32">
        <v>1190</v>
      </c>
      <c r="AJ284" s="30">
        <f t="shared" si="79"/>
        <v>1190</v>
      </c>
    </row>
    <row r="285" spans="1:36">
      <c r="A285" s="22" t="str">
        <f t="shared" si="68"/>
        <v>1011674_1A00619_1B00V</v>
      </c>
      <c r="B285" s="23">
        <f t="shared" si="69"/>
        <v>1</v>
      </c>
      <c r="C285" s="24" t="str">
        <f t="shared" si="70"/>
        <v>10116741A006191B00V</v>
      </c>
      <c r="D285" s="24" t="str">
        <f t="shared" si="71"/>
        <v>10116741A006191B00V360</v>
      </c>
      <c r="E285" s="25">
        <v>1011674</v>
      </c>
      <c r="F285" s="25" t="s">
        <v>132</v>
      </c>
      <c r="G285" s="25" t="s">
        <v>122</v>
      </c>
      <c r="H285" s="25">
        <v>360</v>
      </c>
      <c r="I285" s="25" t="s">
        <v>27</v>
      </c>
      <c r="J285" s="24" t="s">
        <v>54</v>
      </c>
      <c r="K285" s="24" t="s">
        <v>55</v>
      </c>
      <c r="L285" s="24" t="s">
        <v>1229</v>
      </c>
      <c r="M285" s="24" t="s">
        <v>30</v>
      </c>
      <c r="N285" s="24" t="s">
        <v>123</v>
      </c>
      <c r="O285" s="25" t="s">
        <v>123</v>
      </c>
      <c r="P285" s="25" t="s">
        <v>164</v>
      </c>
      <c r="Q285" s="23" t="s">
        <v>33</v>
      </c>
      <c r="R285" s="26">
        <v>0</v>
      </c>
      <c r="S285" s="26">
        <v>1</v>
      </c>
      <c r="T285" s="26">
        <v>0</v>
      </c>
      <c r="U285" s="26">
        <v>0</v>
      </c>
      <c r="V285" s="26">
        <v>2</v>
      </c>
      <c r="W285" s="26">
        <v>0</v>
      </c>
      <c r="X285" s="26">
        <v>0</v>
      </c>
      <c r="Y285" s="26">
        <f t="shared" si="80"/>
        <v>3</v>
      </c>
      <c r="Z285" s="27">
        <f t="shared" si="72"/>
        <v>0</v>
      </c>
      <c r="AA285" s="27">
        <f t="shared" si="73"/>
        <v>1390</v>
      </c>
      <c r="AB285" s="27">
        <f t="shared" si="74"/>
        <v>0</v>
      </c>
      <c r="AC285" s="27">
        <f t="shared" si="75"/>
        <v>0</v>
      </c>
      <c r="AD285" s="27">
        <f t="shared" si="76"/>
        <v>2780</v>
      </c>
      <c r="AE285" s="27">
        <f t="shared" si="77"/>
        <v>0</v>
      </c>
      <c r="AF285" s="27">
        <f t="shared" si="78"/>
        <v>0</v>
      </c>
      <c r="AG285" s="27">
        <f t="shared" si="81"/>
        <v>4170</v>
      </c>
      <c r="AH285" s="29">
        <v>3</v>
      </c>
      <c r="AI285" s="32">
        <v>1390</v>
      </c>
      <c r="AJ285" s="30">
        <f t="shared" si="79"/>
        <v>4170</v>
      </c>
    </row>
    <row r="286" spans="1:36">
      <c r="A286" s="22" t="str">
        <f t="shared" si="68"/>
        <v/>
      </c>
      <c r="B286" s="23">
        <f t="shared" si="69"/>
        <v>0</v>
      </c>
      <c r="C286" s="24" t="str">
        <f t="shared" si="70"/>
        <v>10116741A006191B00V</v>
      </c>
      <c r="D286" s="24" t="str">
        <f t="shared" si="71"/>
        <v>10116741A006191B00V370</v>
      </c>
      <c r="E286" s="25">
        <v>1011674</v>
      </c>
      <c r="F286" s="25" t="s">
        <v>132</v>
      </c>
      <c r="G286" s="25" t="s">
        <v>122</v>
      </c>
      <c r="H286" s="25">
        <v>370</v>
      </c>
      <c r="I286" s="25" t="s">
        <v>27</v>
      </c>
      <c r="J286" s="24" t="s">
        <v>54</v>
      </c>
      <c r="K286" s="24" t="s">
        <v>55</v>
      </c>
      <c r="L286" s="24" t="s">
        <v>1229</v>
      </c>
      <c r="M286" s="24" t="s">
        <v>30</v>
      </c>
      <c r="N286" s="24" t="s">
        <v>123</v>
      </c>
      <c r="O286" s="25" t="s">
        <v>123</v>
      </c>
      <c r="P286" s="25" t="s">
        <v>164</v>
      </c>
      <c r="Q286" s="23" t="s">
        <v>33</v>
      </c>
      <c r="R286" s="26">
        <v>0</v>
      </c>
      <c r="S286" s="26">
        <v>1</v>
      </c>
      <c r="T286" s="26">
        <v>0</v>
      </c>
      <c r="U286" s="26">
        <v>0</v>
      </c>
      <c r="V286" s="26">
        <v>1</v>
      </c>
      <c r="W286" s="26">
        <v>2</v>
      </c>
      <c r="X286" s="26">
        <v>0</v>
      </c>
      <c r="Y286" s="26">
        <f t="shared" si="80"/>
        <v>4</v>
      </c>
      <c r="Z286" s="27">
        <f t="shared" si="72"/>
        <v>0</v>
      </c>
      <c r="AA286" s="27">
        <f t="shared" si="73"/>
        <v>1390</v>
      </c>
      <c r="AB286" s="27">
        <f t="shared" si="74"/>
        <v>0</v>
      </c>
      <c r="AC286" s="27">
        <f t="shared" si="75"/>
        <v>0</v>
      </c>
      <c r="AD286" s="27">
        <f t="shared" si="76"/>
        <v>1390</v>
      </c>
      <c r="AE286" s="27">
        <f t="shared" si="77"/>
        <v>2780</v>
      </c>
      <c r="AF286" s="27">
        <f t="shared" si="78"/>
        <v>0</v>
      </c>
      <c r="AG286" s="27">
        <f t="shared" si="81"/>
        <v>5560</v>
      </c>
      <c r="AH286" s="29">
        <v>4</v>
      </c>
      <c r="AI286" s="32">
        <v>1390</v>
      </c>
      <c r="AJ286" s="30">
        <f t="shared" si="79"/>
        <v>5560</v>
      </c>
    </row>
    <row r="287" spans="1:36">
      <c r="A287" s="22" t="str">
        <f t="shared" si="68"/>
        <v/>
      </c>
      <c r="B287" s="23">
        <f t="shared" si="69"/>
        <v>0</v>
      </c>
      <c r="C287" s="24" t="str">
        <f t="shared" si="70"/>
        <v>10116741A006191B00V</v>
      </c>
      <c r="D287" s="24" t="str">
        <f t="shared" si="71"/>
        <v>10116741A006191B00V380</v>
      </c>
      <c r="E287" s="25">
        <v>1011674</v>
      </c>
      <c r="F287" s="25" t="s">
        <v>132</v>
      </c>
      <c r="G287" s="25" t="s">
        <v>122</v>
      </c>
      <c r="H287" s="25">
        <v>380</v>
      </c>
      <c r="I287" s="25" t="s">
        <v>27</v>
      </c>
      <c r="J287" s="24" t="s">
        <v>54</v>
      </c>
      <c r="K287" s="24" t="s">
        <v>55</v>
      </c>
      <c r="L287" s="24" t="s">
        <v>1229</v>
      </c>
      <c r="M287" s="24" t="s">
        <v>30</v>
      </c>
      <c r="N287" s="24" t="s">
        <v>123</v>
      </c>
      <c r="O287" s="25" t="s">
        <v>123</v>
      </c>
      <c r="P287" s="25" t="s">
        <v>164</v>
      </c>
      <c r="Q287" s="23" t="s">
        <v>33</v>
      </c>
      <c r="R287" s="26">
        <v>0</v>
      </c>
      <c r="S287" s="26">
        <v>0</v>
      </c>
      <c r="T287" s="26">
        <v>0</v>
      </c>
      <c r="U287" s="26">
        <v>0</v>
      </c>
      <c r="V287" s="26">
        <v>2</v>
      </c>
      <c r="W287" s="26">
        <v>2</v>
      </c>
      <c r="X287" s="26">
        <v>0</v>
      </c>
      <c r="Y287" s="26">
        <f t="shared" si="80"/>
        <v>4</v>
      </c>
      <c r="Z287" s="27">
        <f t="shared" si="72"/>
        <v>0</v>
      </c>
      <c r="AA287" s="27">
        <f t="shared" si="73"/>
        <v>0</v>
      </c>
      <c r="AB287" s="27">
        <f t="shared" si="74"/>
        <v>0</v>
      </c>
      <c r="AC287" s="27">
        <f t="shared" si="75"/>
        <v>0</v>
      </c>
      <c r="AD287" s="27">
        <f t="shared" si="76"/>
        <v>2780</v>
      </c>
      <c r="AE287" s="27">
        <f t="shared" si="77"/>
        <v>2780</v>
      </c>
      <c r="AF287" s="27">
        <f t="shared" si="78"/>
        <v>0</v>
      </c>
      <c r="AG287" s="27">
        <f t="shared" si="81"/>
        <v>5560</v>
      </c>
      <c r="AH287" s="29">
        <v>4</v>
      </c>
      <c r="AI287" s="32">
        <v>1390</v>
      </c>
      <c r="AJ287" s="30">
        <f t="shared" si="79"/>
        <v>5560</v>
      </c>
    </row>
    <row r="288" spans="1:36" ht="75.75" customHeight="1">
      <c r="A288" s="22" t="str">
        <f t="shared" si="68"/>
        <v>1008205_1A06446_1B00P</v>
      </c>
      <c r="B288" s="23">
        <f t="shared" si="69"/>
        <v>1</v>
      </c>
      <c r="C288" s="24" t="str">
        <f t="shared" si="70"/>
        <v>10082051A064461B00P</v>
      </c>
      <c r="D288" s="24" t="str">
        <f t="shared" si="71"/>
        <v>10082051A064461B00P350</v>
      </c>
      <c r="E288" s="25">
        <v>1008205</v>
      </c>
      <c r="F288" s="25" t="s">
        <v>173</v>
      </c>
      <c r="G288" s="25" t="s">
        <v>151</v>
      </c>
      <c r="H288" s="25">
        <v>350</v>
      </c>
      <c r="I288" s="25" t="s">
        <v>27</v>
      </c>
      <c r="J288" s="24" t="s">
        <v>54</v>
      </c>
      <c r="K288" s="24" t="s">
        <v>55</v>
      </c>
      <c r="L288" s="24" t="s">
        <v>1229</v>
      </c>
      <c r="M288" s="24" t="s">
        <v>30</v>
      </c>
      <c r="N288" s="24" t="s">
        <v>123</v>
      </c>
      <c r="O288" s="25" t="s">
        <v>123</v>
      </c>
      <c r="P288" s="25" t="s">
        <v>164</v>
      </c>
      <c r="Q288" s="23" t="s">
        <v>33</v>
      </c>
      <c r="R288" s="26">
        <v>0</v>
      </c>
      <c r="S288" s="26">
        <v>0</v>
      </c>
      <c r="T288" s="26">
        <v>0</v>
      </c>
      <c r="U288" s="26">
        <v>1</v>
      </c>
      <c r="V288" s="26">
        <v>0</v>
      </c>
      <c r="W288" s="26">
        <v>0</v>
      </c>
      <c r="X288" s="26">
        <v>0</v>
      </c>
      <c r="Y288" s="26">
        <f t="shared" si="80"/>
        <v>1</v>
      </c>
      <c r="Z288" s="27">
        <f t="shared" si="72"/>
        <v>0</v>
      </c>
      <c r="AA288" s="27">
        <f t="shared" si="73"/>
        <v>0</v>
      </c>
      <c r="AB288" s="27">
        <f t="shared" si="74"/>
        <v>0</v>
      </c>
      <c r="AC288" s="27">
        <f t="shared" si="75"/>
        <v>1190</v>
      </c>
      <c r="AD288" s="27">
        <f t="shared" si="76"/>
        <v>0</v>
      </c>
      <c r="AE288" s="27">
        <f t="shared" si="77"/>
        <v>0</v>
      </c>
      <c r="AF288" s="27">
        <f t="shared" si="78"/>
        <v>0</v>
      </c>
      <c r="AG288" s="27">
        <f t="shared" si="81"/>
        <v>1190</v>
      </c>
      <c r="AH288" s="29">
        <v>1</v>
      </c>
      <c r="AI288" s="32">
        <v>1190</v>
      </c>
      <c r="AJ288" s="30">
        <f t="shared" si="79"/>
        <v>1190</v>
      </c>
    </row>
    <row r="289" spans="1:36">
      <c r="A289" s="22" t="str">
        <f t="shared" si="68"/>
        <v/>
      </c>
      <c r="B289" s="23">
        <f t="shared" si="69"/>
        <v>0</v>
      </c>
      <c r="C289" s="24" t="str">
        <f t="shared" si="70"/>
        <v>10082051A064461B00P</v>
      </c>
      <c r="D289" s="24" t="str">
        <f t="shared" si="71"/>
        <v>10082051A064461B00P355</v>
      </c>
      <c r="E289" s="25">
        <v>1008205</v>
      </c>
      <c r="F289" s="25" t="s">
        <v>173</v>
      </c>
      <c r="G289" s="25" t="s">
        <v>151</v>
      </c>
      <c r="H289" s="25">
        <v>355</v>
      </c>
      <c r="I289" s="25" t="s">
        <v>27</v>
      </c>
      <c r="J289" s="24" t="s">
        <v>54</v>
      </c>
      <c r="K289" s="24" t="s">
        <v>55</v>
      </c>
      <c r="L289" s="24" t="s">
        <v>1229</v>
      </c>
      <c r="M289" s="24" t="s">
        <v>30</v>
      </c>
      <c r="N289" s="24" t="s">
        <v>123</v>
      </c>
      <c r="O289" s="25" t="s">
        <v>123</v>
      </c>
      <c r="P289" s="25" t="s">
        <v>164</v>
      </c>
      <c r="Q289" s="23" t="s">
        <v>33</v>
      </c>
      <c r="R289" s="26">
        <v>0</v>
      </c>
      <c r="S289" s="26">
        <v>0</v>
      </c>
      <c r="T289" s="26">
        <v>0</v>
      </c>
      <c r="U289" s="26">
        <v>1</v>
      </c>
      <c r="V289" s="26">
        <v>0</v>
      </c>
      <c r="W289" s="26">
        <v>0</v>
      </c>
      <c r="X289" s="26">
        <v>0</v>
      </c>
      <c r="Y289" s="26">
        <f t="shared" si="80"/>
        <v>1</v>
      </c>
      <c r="Z289" s="27">
        <f t="shared" si="72"/>
        <v>0</v>
      </c>
      <c r="AA289" s="27">
        <f t="shared" si="73"/>
        <v>0</v>
      </c>
      <c r="AB289" s="27">
        <f t="shared" si="74"/>
        <v>0</v>
      </c>
      <c r="AC289" s="27">
        <f t="shared" si="75"/>
        <v>1190</v>
      </c>
      <c r="AD289" s="27">
        <f t="shared" si="76"/>
        <v>0</v>
      </c>
      <c r="AE289" s="27">
        <f t="shared" si="77"/>
        <v>0</v>
      </c>
      <c r="AF289" s="27">
        <f t="shared" si="78"/>
        <v>0</v>
      </c>
      <c r="AG289" s="27">
        <f t="shared" si="81"/>
        <v>1190</v>
      </c>
      <c r="AH289" s="29">
        <v>1</v>
      </c>
      <c r="AI289" s="32">
        <v>1190</v>
      </c>
      <c r="AJ289" s="30">
        <f t="shared" si="79"/>
        <v>1190</v>
      </c>
    </row>
    <row r="290" spans="1:36">
      <c r="A290" s="22" t="str">
        <f t="shared" si="68"/>
        <v/>
      </c>
      <c r="B290" s="23">
        <f t="shared" si="69"/>
        <v>0</v>
      </c>
      <c r="C290" s="24" t="str">
        <f t="shared" si="70"/>
        <v>10082051A064461B00P</v>
      </c>
      <c r="D290" s="24" t="str">
        <f t="shared" si="71"/>
        <v>10082051A064461B00P360</v>
      </c>
      <c r="E290" s="25">
        <v>1008205</v>
      </c>
      <c r="F290" s="25" t="s">
        <v>173</v>
      </c>
      <c r="G290" s="25" t="s">
        <v>151</v>
      </c>
      <c r="H290" s="25">
        <v>360</v>
      </c>
      <c r="I290" s="25" t="s">
        <v>27</v>
      </c>
      <c r="J290" s="24" t="s">
        <v>54</v>
      </c>
      <c r="K290" s="24" t="s">
        <v>55</v>
      </c>
      <c r="L290" s="24" t="s">
        <v>1229</v>
      </c>
      <c r="M290" s="24" t="s">
        <v>30</v>
      </c>
      <c r="N290" s="24" t="s">
        <v>123</v>
      </c>
      <c r="O290" s="25" t="s">
        <v>123</v>
      </c>
      <c r="P290" s="25" t="s">
        <v>164</v>
      </c>
      <c r="Q290" s="23" t="s">
        <v>33</v>
      </c>
      <c r="R290" s="26">
        <v>0</v>
      </c>
      <c r="S290" s="26">
        <v>0</v>
      </c>
      <c r="T290" s="26">
        <v>0</v>
      </c>
      <c r="U290" s="26">
        <v>1</v>
      </c>
      <c r="V290" s="26">
        <v>1</v>
      </c>
      <c r="W290" s="26">
        <v>0</v>
      </c>
      <c r="X290" s="26">
        <v>0</v>
      </c>
      <c r="Y290" s="26">
        <f t="shared" si="80"/>
        <v>2</v>
      </c>
      <c r="Z290" s="27">
        <f t="shared" si="72"/>
        <v>0</v>
      </c>
      <c r="AA290" s="27">
        <f t="shared" si="73"/>
        <v>0</v>
      </c>
      <c r="AB290" s="27">
        <f t="shared" si="74"/>
        <v>0</v>
      </c>
      <c r="AC290" s="27">
        <f t="shared" si="75"/>
        <v>1190</v>
      </c>
      <c r="AD290" s="27">
        <f t="shared" si="76"/>
        <v>1190</v>
      </c>
      <c r="AE290" s="27">
        <f t="shared" si="77"/>
        <v>0</v>
      </c>
      <c r="AF290" s="27">
        <f t="shared" si="78"/>
        <v>0</v>
      </c>
      <c r="AG290" s="27">
        <f t="shared" si="81"/>
        <v>2380</v>
      </c>
      <c r="AH290" s="29">
        <v>2</v>
      </c>
      <c r="AI290" s="32">
        <v>1190</v>
      </c>
      <c r="AJ290" s="30">
        <f t="shared" si="79"/>
        <v>2380</v>
      </c>
    </row>
    <row r="291" spans="1:36">
      <c r="A291" s="22" t="str">
        <f t="shared" si="68"/>
        <v/>
      </c>
      <c r="B291" s="23">
        <f t="shared" si="69"/>
        <v>0</v>
      </c>
      <c r="C291" s="24" t="str">
        <f t="shared" si="70"/>
        <v>10082051A064461B00P</v>
      </c>
      <c r="D291" s="24" t="str">
        <f t="shared" si="71"/>
        <v>10082051A064461B00P370</v>
      </c>
      <c r="E291" s="25">
        <v>1008205</v>
      </c>
      <c r="F291" s="25" t="s">
        <v>173</v>
      </c>
      <c r="G291" s="25" t="s">
        <v>151</v>
      </c>
      <c r="H291" s="25">
        <v>370</v>
      </c>
      <c r="I291" s="25" t="s">
        <v>27</v>
      </c>
      <c r="J291" s="24" t="s">
        <v>54</v>
      </c>
      <c r="K291" s="24" t="s">
        <v>55</v>
      </c>
      <c r="L291" s="24" t="s">
        <v>1229</v>
      </c>
      <c r="M291" s="24" t="s">
        <v>30</v>
      </c>
      <c r="N291" s="24" t="s">
        <v>123</v>
      </c>
      <c r="O291" s="25" t="s">
        <v>123</v>
      </c>
      <c r="P291" s="25" t="s">
        <v>164</v>
      </c>
      <c r="Q291" s="23" t="s">
        <v>33</v>
      </c>
      <c r="R291" s="26">
        <v>0</v>
      </c>
      <c r="S291" s="26">
        <v>0</v>
      </c>
      <c r="T291" s="26">
        <v>0</v>
      </c>
      <c r="U291" s="26">
        <v>0</v>
      </c>
      <c r="V291" s="26">
        <v>1</v>
      </c>
      <c r="W291" s="26">
        <v>0</v>
      </c>
      <c r="X291" s="26">
        <v>0</v>
      </c>
      <c r="Y291" s="26">
        <f t="shared" si="80"/>
        <v>1</v>
      </c>
      <c r="Z291" s="27">
        <f t="shared" si="72"/>
        <v>0</v>
      </c>
      <c r="AA291" s="27">
        <f t="shared" si="73"/>
        <v>0</v>
      </c>
      <c r="AB291" s="27">
        <f t="shared" si="74"/>
        <v>0</v>
      </c>
      <c r="AC291" s="27">
        <f t="shared" si="75"/>
        <v>0</v>
      </c>
      <c r="AD291" s="27">
        <f t="shared" si="76"/>
        <v>1190</v>
      </c>
      <c r="AE291" s="27">
        <f t="shared" si="77"/>
        <v>0</v>
      </c>
      <c r="AF291" s="27">
        <f t="shared" si="78"/>
        <v>0</v>
      </c>
      <c r="AG291" s="27">
        <f t="shared" si="81"/>
        <v>1190</v>
      </c>
      <c r="AH291" s="29">
        <v>1</v>
      </c>
      <c r="AI291" s="32">
        <v>1190</v>
      </c>
      <c r="AJ291" s="30">
        <f t="shared" si="79"/>
        <v>1190</v>
      </c>
    </row>
    <row r="292" spans="1:36">
      <c r="A292" s="22" t="str">
        <f t="shared" si="68"/>
        <v/>
      </c>
      <c r="B292" s="23">
        <f t="shared" si="69"/>
        <v>0</v>
      </c>
      <c r="C292" s="24" t="str">
        <f t="shared" si="70"/>
        <v>10082051A064461B00P</v>
      </c>
      <c r="D292" s="24" t="str">
        <f t="shared" si="71"/>
        <v>10082051A064461B00P380</v>
      </c>
      <c r="E292" s="25">
        <v>1008205</v>
      </c>
      <c r="F292" s="25" t="s">
        <v>173</v>
      </c>
      <c r="G292" s="25" t="s">
        <v>151</v>
      </c>
      <c r="H292" s="25">
        <v>380</v>
      </c>
      <c r="I292" s="25" t="s">
        <v>27</v>
      </c>
      <c r="J292" s="24" t="s">
        <v>54</v>
      </c>
      <c r="K292" s="24" t="s">
        <v>55</v>
      </c>
      <c r="L292" s="24" t="s">
        <v>1229</v>
      </c>
      <c r="M292" s="24" t="s">
        <v>30</v>
      </c>
      <c r="N292" s="24" t="s">
        <v>123</v>
      </c>
      <c r="O292" s="25" t="s">
        <v>123</v>
      </c>
      <c r="P292" s="25" t="s">
        <v>164</v>
      </c>
      <c r="Q292" s="23" t="s">
        <v>33</v>
      </c>
      <c r="R292" s="26">
        <v>0</v>
      </c>
      <c r="S292" s="26">
        <v>0</v>
      </c>
      <c r="T292" s="26">
        <v>1</v>
      </c>
      <c r="U292" s="26">
        <v>0</v>
      </c>
      <c r="V292" s="26">
        <v>1</v>
      </c>
      <c r="W292" s="26">
        <v>0</v>
      </c>
      <c r="X292" s="26">
        <v>0</v>
      </c>
      <c r="Y292" s="26">
        <f t="shared" si="80"/>
        <v>2</v>
      </c>
      <c r="Z292" s="27">
        <f t="shared" si="72"/>
        <v>0</v>
      </c>
      <c r="AA292" s="27">
        <f t="shared" si="73"/>
        <v>0</v>
      </c>
      <c r="AB292" s="27">
        <f t="shared" si="74"/>
        <v>1190</v>
      </c>
      <c r="AC292" s="27">
        <f t="shared" si="75"/>
        <v>0</v>
      </c>
      <c r="AD292" s="27">
        <f t="shared" si="76"/>
        <v>1190</v>
      </c>
      <c r="AE292" s="27">
        <f t="shared" si="77"/>
        <v>0</v>
      </c>
      <c r="AF292" s="27">
        <f t="shared" si="78"/>
        <v>0</v>
      </c>
      <c r="AG292" s="27">
        <f t="shared" si="81"/>
        <v>2380</v>
      </c>
      <c r="AH292" s="29">
        <v>2</v>
      </c>
      <c r="AI292" s="32">
        <v>1190</v>
      </c>
      <c r="AJ292" s="30">
        <f t="shared" si="79"/>
        <v>2380</v>
      </c>
    </row>
    <row r="293" spans="1:36">
      <c r="A293" s="22" t="str">
        <f t="shared" si="68"/>
        <v/>
      </c>
      <c r="B293" s="23">
        <f t="shared" si="69"/>
        <v>0</v>
      </c>
      <c r="C293" s="24" t="str">
        <f t="shared" si="70"/>
        <v>10082051A064461B00P</v>
      </c>
      <c r="D293" s="24" t="str">
        <f t="shared" si="71"/>
        <v>10082051A064461B00P385</v>
      </c>
      <c r="E293" s="25">
        <v>1008205</v>
      </c>
      <c r="F293" s="25" t="s">
        <v>173</v>
      </c>
      <c r="G293" s="25" t="s">
        <v>151</v>
      </c>
      <c r="H293" s="25">
        <v>385</v>
      </c>
      <c r="I293" s="25" t="s">
        <v>27</v>
      </c>
      <c r="J293" s="24" t="s">
        <v>54</v>
      </c>
      <c r="K293" s="24" t="s">
        <v>55</v>
      </c>
      <c r="L293" s="24" t="s">
        <v>1229</v>
      </c>
      <c r="M293" s="24" t="s">
        <v>30</v>
      </c>
      <c r="N293" s="24" t="s">
        <v>123</v>
      </c>
      <c r="O293" s="25" t="s">
        <v>123</v>
      </c>
      <c r="P293" s="25" t="s">
        <v>164</v>
      </c>
      <c r="Q293" s="23" t="s">
        <v>33</v>
      </c>
      <c r="R293" s="26">
        <v>0</v>
      </c>
      <c r="S293" s="26">
        <v>0</v>
      </c>
      <c r="T293" s="26">
        <v>0</v>
      </c>
      <c r="U293" s="26">
        <v>0</v>
      </c>
      <c r="V293" s="26">
        <v>1</v>
      </c>
      <c r="W293" s="26">
        <v>0</v>
      </c>
      <c r="X293" s="26">
        <v>0</v>
      </c>
      <c r="Y293" s="26">
        <f t="shared" si="80"/>
        <v>1</v>
      </c>
      <c r="Z293" s="27">
        <f t="shared" si="72"/>
        <v>0</v>
      </c>
      <c r="AA293" s="27">
        <f t="shared" si="73"/>
        <v>0</v>
      </c>
      <c r="AB293" s="27">
        <f t="shared" si="74"/>
        <v>0</v>
      </c>
      <c r="AC293" s="27">
        <f t="shared" si="75"/>
        <v>0</v>
      </c>
      <c r="AD293" s="27">
        <f t="shared" si="76"/>
        <v>1190</v>
      </c>
      <c r="AE293" s="27">
        <f t="shared" si="77"/>
        <v>0</v>
      </c>
      <c r="AF293" s="27">
        <f t="shared" si="78"/>
        <v>0</v>
      </c>
      <c r="AG293" s="27">
        <f t="shared" si="81"/>
        <v>1190</v>
      </c>
      <c r="AH293" s="29">
        <v>1</v>
      </c>
      <c r="AI293" s="32">
        <v>1190</v>
      </c>
      <c r="AJ293" s="30">
        <f t="shared" si="79"/>
        <v>1190</v>
      </c>
    </row>
    <row r="294" spans="1:36">
      <c r="A294" s="22" t="str">
        <f t="shared" si="68"/>
        <v/>
      </c>
      <c r="B294" s="23">
        <f t="shared" si="69"/>
        <v>0</v>
      </c>
      <c r="C294" s="24" t="str">
        <f t="shared" si="70"/>
        <v>10082051A064461B00P</v>
      </c>
      <c r="D294" s="24" t="str">
        <f t="shared" si="71"/>
        <v>10082051A064461B00P390</v>
      </c>
      <c r="E294" s="25">
        <v>1008205</v>
      </c>
      <c r="F294" s="25" t="s">
        <v>173</v>
      </c>
      <c r="G294" s="25" t="s">
        <v>151</v>
      </c>
      <c r="H294" s="25">
        <v>390</v>
      </c>
      <c r="I294" s="25" t="s">
        <v>27</v>
      </c>
      <c r="J294" s="24" t="s">
        <v>54</v>
      </c>
      <c r="K294" s="24" t="s">
        <v>55</v>
      </c>
      <c r="L294" s="24" t="s">
        <v>1229</v>
      </c>
      <c r="M294" s="24" t="s">
        <v>30</v>
      </c>
      <c r="N294" s="24" t="s">
        <v>123</v>
      </c>
      <c r="O294" s="25" t="s">
        <v>123</v>
      </c>
      <c r="P294" s="25" t="s">
        <v>164</v>
      </c>
      <c r="Q294" s="23" t="s">
        <v>33</v>
      </c>
      <c r="R294" s="26">
        <v>0</v>
      </c>
      <c r="S294" s="26">
        <v>0</v>
      </c>
      <c r="T294" s="26">
        <v>2</v>
      </c>
      <c r="U294" s="26">
        <v>0</v>
      </c>
      <c r="V294" s="26">
        <v>0</v>
      </c>
      <c r="W294" s="26">
        <v>0</v>
      </c>
      <c r="X294" s="26">
        <v>0</v>
      </c>
      <c r="Y294" s="26">
        <f t="shared" si="80"/>
        <v>2</v>
      </c>
      <c r="Z294" s="27">
        <f t="shared" si="72"/>
        <v>0</v>
      </c>
      <c r="AA294" s="27">
        <f t="shared" si="73"/>
        <v>0</v>
      </c>
      <c r="AB294" s="27">
        <f t="shared" si="74"/>
        <v>2380</v>
      </c>
      <c r="AC294" s="27">
        <f t="shared" si="75"/>
        <v>0</v>
      </c>
      <c r="AD294" s="27">
        <f t="shared" si="76"/>
        <v>0</v>
      </c>
      <c r="AE294" s="27">
        <f t="shared" si="77"/>
        <v>0</v>
      </c>
      <c r="AF294" s="27">
        <f t="shared" si="78"/>
        <v>0</v>
      </c>
      <c r="AG294" s="27">
        <f t="shared" si="81"/>
        <v>2380</v>
      </c>
      <c r="AH294" s="29">
        <v>2</v>
      </c>
      <c r="AI294" s="32">
        <v>1190</v>
      </c>
      <c r="AJ294" s="30">
        <f t="shared" si="79"/>
        <v>2380</v>
      </c>
    </row>
    <row r="295" spans="1:36">
      <c r="A295" s="22" t="str">
        <f t="shared" si="68"/>
        <v/>
      </c>
      <c r="B295" s="23">
        <f t="shared" si="69"/>
        <v>0</v>
      </c>
      <c r="C295" s="24" t="str">
        <f t="shared" si="70"/>
        <v>10082051A064461B00P</v>
      </c>
      <c r="D295" s="24" t="str">
        <f t="shared" si="71"/>
        <v>10082051A064461B00P395</v>
      </c>
      <c r="E295" s="25">
        <v>1008205</v>
      </c>
      <c r="F295" s="25" t="s">
        <v>173</v>
      </c>
      <c r="G295" s="25" t="s">
        <v>151</v>
      </c>
      <c r="H295" s="25">
        <v>395</v>
      </c>
      <c r="I295" s="25" t="s">
        <v>27</v>
      </c>
      <c r="J295" s="24" t="s">
        <v>54</v>
      </c>
      <c r="K295" s="24" t="s">
        <v>55</v>
      </c>
      <c r="L295" s="24" t="s">
        <v>1229</v>
      </c>
      <c r="M295" s="24" t="s">
        <v>30</v>
      </c>
      <c r="N295" s="24" t="s">
        <v>123</v>
      </c>
      <c r="O295" s="25" t="s">
        <v>123</v>
      </c>
      <c r="P295" s="25" t="s">
        <v>164</v>
      </c>
      <c r="Q295" s="23" t="s">
        <v>33</v>
      </c>
      <c r="R295" s="26">
        <v>0</v>
      </c>
      <c r="S295" s="26">
        <v>0</v>
      </c>
      <c r="T295" s="26">
        <v>1</v>
      </c>
      <c r="U295" s="26">
        <v>0</v>
      </c>
      <c r="V295" s="26">
        <v>0</v>
      </c>
      <c r="W295" s="26">
        <v>0</v>
      </c>
      <c r="X295" s="26">
        <v>0</v>
      </c>
      <c r="Y295" s="26">
        <f t="shared" si="80"/>
        <v>1</v>
      </c>
      <c r="Z295" s="27">
        <f t="shared" si="72"/>
        <v>0</v>
      </c>
      <c r="AA295" s="27">
        <f t="shared" si="73"/>
        <v>0</v>
      </c>
      <c r="AB295" s="27">
        <f t="shared" si="74"/>
        <v>1190</v>
      </c>
      <c r="AC295" s="27">
        <f t="shared" si="75"/>
        <v>0</v>
      </c>
      <c r="AD295" s="27">
        <f t="shared" si="76"/>
        <v>0</v>
      </c>
      <c r="AE295" s="27">
        <f t="shared" si="77"/>
        <v>0</v>
      </c>
      <c r="AF295" s="27">
        <f t="shared" si="78"/>
        <v>0</v>
      </c>
      <c r="AG295" s="27">
        <f t="shared" si="81"/>
        <v>1190</v>
      </c>
      <c r="AH295" s="29">
        <v>1</v>
      </c>
      <c r="AI295" s="32">
        <v>1190</v>
      </c>
      <c r="AJ295" s="30">
        <f t="shared" si="79"/>
        <v>1190</v>
      </c>
    </row>
    <row r="296" spans="1:36" ht="75.75" customHeight="1">
      <c r="A296" s="22" t="str">
        <f t="shared" si="68"/>
        <v>1008205_1A06446_1W00P</v>
      </c>
      <c r="B296" s="23">
        <f t="shared" si="69"/>
        <v>1</v>
      </c>
      <c r="C296" s="24" t="str">
        <f t="shared" si="70"/>
        <v>10082051A064461W00P</v>
      </c>
      <c r="D296" s="24" t="str">
        <f t="shared" si="71"/>
        <v>10082051A064461W00P350</v>
      </c>
      <c r="E296" s="25">
        <v>1008205</v>
      </c>
      <c r="F296" s="25" t="s">
        <v>173</v>
      </c>
      <c r="G296" s="25" t="s">
        <v>152</v>
      </c>
      <c r="H296" s="25">
        <v>350</v>
      </c>
      <c r="I296" s="25" t="s">
        <v>27</v>
      </c>
      <c r="J296" s="24" t="s">
        <v>54</v>
      </c>
      <c r="K296" s="24" t="s">
        <v>55</v>
      </c>
      <c r="L296" s="24" t="s">
        <v>1229</v>
      </c>
      <c r="M296" s="24" t="s">
        <v>30</v>
      </c>
      <c r="N296" s="24" t="s">
        <v>123</v>
      </c>
      <c r="O296" s="25" t="s">
        <v>123</v>
      </c>
      <c r="P296" s="25" t="s">
        <v>164</v>
      </c>
      <c r="Q296" s="23" t="s">
        <v>33</v>
      </c>
      <c r="R296" s="26">
        <v>0</v>
      </c>
      <c r="S296" s="26">
        <v>0</v>
      </c>
      <c r="T296" s="26">
        <v>0</v>
      </c>
      <c r="U296" s="26">
        <v>1</v>
      </c>
      <c r="V296" s="26">
        <v>0</v>
      </c>
      <c r="W296" s="26">
        <v>0</v>
      </c>
      <c r="X296" s="26">
        <v>0</v>
      </c>
      <c r="Y296" s="26">
        <f t="shared" si="80"/>
        <v>1</v>
      </c>
      <c r="Z296" s="27">
        <f t="shared" si="72"/>
        <v>0</v>
      </c>
      <c r="AA296" s="27">
        <f t="shared" si="73"/>
        <v>0</v>
      </c>
      <c r="AB296" s="27">
        <f t="shared" si="74"/>
        <v>0</v>
      </c>
      <c r="AC296" s="27">
        <f t="shared" si="75"/>
        <v>1190</v>
      </c>
      <c r="AD296" s="27">
        <f t="shared" si="76"/>
        <v>0</v>
      </c>
      <c r="AE296" s="27">
        <f t="shared" si="77"/>
        <v>0</v>
      </c>
      <c r="AF296" s="27">
        <f t="shared" si="78"/>
        <v>0</v>
      </c>
      <c r="AG296" s="27">
        <f t="shared" si="81"/>
        <v>1190</v>
      </c>
      <c r="AH296" s="29">
        <v>1</v>
      </c>
      <c r="AI296" s="32">
        <v>1190</v>
      </c>
      <c r="AJ296" s="30">
        <f t="shared" si="79"/>
        <v>1190</v>
      </c>
    </row>
    <row r="297" spans="1:36">
      <c r="A297" s="22" t="str">
        <f t="shared" si="68"/>
        <v/>
      </c>
      <c r="B297" s="23">
        <f t="shared" si="69"/>
        <v>0</v>
      </c>
      <c r="C297" s="24" t="str">
        <f t="shared" si="70"/>
        <v>10082051A064461W00P</v>
      </c>
      <c r="D297" s="24" t="str">
        <f t="shared" si="71"/>
        <v>10082051A064461W00P360</v>
      </c>
      <c r="E297" s="25">
        <v>1008205</v>
      </c>
      <c r="F297" s="25" t="s">
        <v>173</v>
      </c>
      <c r="G297" s="25" t="s">
        <v>152</v>
      </c>
      <c r="H297" s="25">
        <v>360</v>
      </c>
      <c r="I297" s="25" t="s">
        <v>27</v>
      </c>
      <c r="J297" s="24" t="s">
        <v>54</v>
      </c>
      <c r="K297" s="24" t="s">
        <v>55</v>
      </c>
      <c r="L297" s="24" t="s">
        <v>1229</v>
      </c>
      <c r="M297" s="24" t="s">
        <v>30</v>
      </c>
      <c r="N297" s="24" t="s">
        <v>123</v>
      </c>
      <c r="O297" s="25" t="s">
        <v>123</v>
      </c>
      <c r="P297" s="25" t="s">
        <v>164</v>
      </c>
      <c r="Q297" s="23" t="s">
        <v>33</v>
      </c>
      <c r="R297" s="26">
        <v>0</v>
      </c>
      <c r="S297" s="26">
        <v>1</v>
      </c>
      <c r="T297" s="26">
        <v>0</v>
      </c>
      <c r="U297" s="26">
        <v>1</v>
      </c>
      <c r="V297" s="26">
        <v>0</v>
      </c>
      <c r="W297" s="26">
        <v>1</v>
      </c>
      <c r="X297" s="26">
        <v>0</v>
      </c>
      <c r="Y297" s="26">
        <f t="shared" si="80"/>
        <v>3</v>
      </c>
      <c r="Z297" s="27">
        <f t="shared" si="72"/>
        <v>0</v>
      </c>
      <c r="AA297" s="27">
        <f t="shared" si="73"/>
        <v>1190</v>
      </c>
      <c r="AB297" s="27">
        <f t="shared" si="74"/>
        <v>0</v>
      </c>
      <c r="AC297" s="27">
        <f t="shared" si="75"/>
        <v>1190</v>
      </c>
      <c r="AD297" s="27">
        <f t="shared" si="76"/>
        <v>0</v>
      </c>
      <c r="AE297" s="27">
        <f t="shared" si="77"/>
        <v>1190</v>
      </c>
      <c r="AF297" s="27">
        <f t="shared" si="78"/>
        <v>0</v>
      </c>
      <c r="AG297" s="27">
        <f t="shared" si="81"/>
        <v>3570</v>
      </c>
      <c r="AH297" s="29">
        <v>3</v>
      </c>
      <c r="AI297" s="32">
        <v>1190</v>
      </c>
      <c r="AJ297" s="30">
        <f t="shared" si="79"/>
        <v>3570</v>
      </c>
    </row>
    <row r="298" spans="1:36">
      <c r="A298" s="22" t="str">
        <f t="shared" si="68"/>
        <v/>
      </c>
      <c r="B298" s="23">
        <f t="shared" si="69"/>
        <v>0</v>
      </c>
      <c r="C298" s="24" t="str">
        <f t="shared" si="70"/>
        <v>10082051A064461W00P</v>
      </c>
      <c r="D298" s="24" t="str">
        <f t="shared" si="71"/>
        <v>10082051A064461W00P370</v>
      </c>
      <c r="E298" s="25">
        <v>1008205</v>
      </c>
      <c r="F298" s="25" t="s">
        <v>173</v>
      </c>
      <c r="G298" s="25" t="s">
        <v>152</v>
      </c>
      <c r="H298" s="25">
        <v>370</v>
      </c>
      <c r="I298" s="25" t="s">
        <v>27</v>
      </c>
      <c r="J298" s="24" t="s">
        <v>54</v>
      </c>
      <c r="K298" s="24" t="s">
        <v>55</v>
      </c>
      <c r="L298" s="24" t="s">
        <v>1229</v>
      </c>
      <c r="M298" s="24" t="s">
        <v>30</v>
      </c>
      <c r="N298" s="24" t="s">
        <v>123</v>
      </c>
      <c r="O298" s="25" t="s">
        <v>123</v>
      </c>
      <c r="P298" s="25" t="s">
        <v>164</v>
      </c>
      <c r="Q298" s="23" t="s">
        <v>33</v>
      </c>
      <c r="R298" s="26">
        <v>0</v>
      </c>
      <c r="S298" s="26">
        <v>0</v>
      </c>
      <c r="T298" s="26">
        <v>0</v>
      </c>
      <c r="U298" s="26">
        <v>0</v>
      </c>
      <c r="V298" s="26">
        <v>2</v>
      </c>
      <c r="W298" s="26">
        <v>0</v>
      </c>
      <c r="X298" s="26">
        <v>0</v>
      </c>
      <c r="Y298" s="26">
        <f t="shared" si="80"/>
        <v>2</v>
      </c>
      <c r="Z298" s="27">
        <f t="shared" si="72"/>
        <v>0</v>
      </c>
      <c r="AA298" s="27">
        <f t="shared" si="73"/>
        <v>0</v>
      </c>
      <c r="AB298" s="27">
        <f t="shared" si="74"/>
        <v>0</v>
      </c>
      <c r="AC298" s="27">
        <f t="shared" si="75"/>
        <v>0</v>
      </c>
      <c r="AD298" s="27">
        <f t="shared" si="76"/>
        <v>2380</v>
      </c>
      <c r="AE298" s="27">
        <f t="shared" si="77"/>
        <v>0</v>
      </c>
      <c r="AF298" s="27">
        <f t="shared" si="78"/>
        <v>0</v>
      </c>
      <c r="AG298" s="27">
        <f t="shared" si="81"/>
        <v>2380</v>
      </c>
      <c r="AH298" s="29">
        <v>2</v>
      </c>
      <c r="AI298" s="32">
        <v>1190</v>
      </c>
      <c r="AJ298" s="30">
        <f t="shared" si="79"/>
        <v>2380</v>
      </c>
    </row>
    <row r="299" spans="1:36">
      <c r="A299" s="22" t="str">
        <f t="shared" si="68"/>
        <v/>
      </c>
      <c r="B299" s="23">
        <f t="shared" si="69"/>
        <v>0</v>
      </c>
      <c r="C299" s="24" t="str">
        <f t="shared" si="70"/>
        <v>10082051A064461W00P</v>
      </c>
      <c r="D299" s="24" t="str">
        <f t="shared" si="71"/>
        <v>10082051A064461W00P380</v>
      </c>
      <c r="E299" s="25">
        <v>1008205</v>
      </c>
      <c r="F299" s="25" t="s">
        <v>173</v>
      </c>
      <c r="G299" s="25" t="s">
        <v>152</v>
      </c>
      <c r="H299" s="25">
        <v>380</v>
      </c>
      <c r="I299" s="25" t="s">
        <v>27</v>
      </c>
      <c r="J299" s="24" t="s">
        <v>54</v>
      </c>
      <c r="K299" s="24" t="s">
        <v>55</v>
      </c>
      <c r="L299" s="24" t="s">
        <v>1229</v>
      </c>
      <c r="M299" s="24" t="s">
        <v>30</v>
      </c>
      <c r="N299" s="24" t="s">
        <v>123</v>
      </c>
      <c r="O299" s="25" t="s">
        <v>123</v>
      </c>
      <c r="P299" s="25" t="s">
        <v>164</v>
      </c>
      <c r="Q299" s="23" t="s">
        <v>33</v>
      </c>
      <c r="R299" s="26">
        <v>0</v>
      </c>
      <c r="S299" s="26">
        <v>1</v>
      </c>
      <c r="T299" s="26">
        <v>0</v>
      </c>
      <c r="U299" s="26">
        <v>0</v>
      </c>
      <c r="V299" s="26">
        <v>2</v>
      </c>
      <c r="W299" s="26">
        <v>0</v>
      </c>
      <c r="X299" s="26">
        <v>0</v>
      </c>
      <c r="Y299" s="26">
        <f t="shared" si="80"/>
        <v>3</v>
      </c>
      <c r="Z299" s="27">
        <f t="shared" si="72"/>
        <v>0</v>
      </c>
      <c r="AA299" s="27">
        <f t="shared" si="73"/>
        <v>1190</v>
      </c>
      <c r="AB299" s="27">
        <f t="shared" si="74"/>
        <v>0</v>
      </c>
      <c r="AC299" s="27">
        <f t="shared" si="75"/>
        <v>0</v>
      </c>
      <c r="AD299" s="27">
        <f t="shared" si="76"/>
        <v>2380</v>
      </c>
      <c r="AE299" s="27">
        <f t="shared" si="77"/>
        <v>0</v>
      </c>
      <c r="AF299" s="27">
        <f t="shared" si="78"/>
        <v>0</v>
      </c>
      <c r="AG299" s="27">
        <f t="shared" si="81"/>
        <v>3570</v>
      </c>
      <c r="AH299" s="29">
        <v>3</v>
      </c>
      <c r="AI299" s="32">
        <v>1190</v>
      </c>
      <c r="AJ299" s="30">
        <f t="shared" si="79"/>
        <v>3570</v>
      </c>
    </row>
    <row r="300" spans="1:36">
      <c r="A300" s="22" t="str">
        <f t="shared" si="68"/>
        <v/>
      </c>
      <c r="B300" s="23">
        <f t="shared" si="69"/>
        <v>0</v>
      </c>
      <c r="C300" s="24" t="str">
        <f t="shared" si="70"/>
        <v>10082051A064461W00P</v>
      </c>
      <c r="D300" s="24" t="str">
        <f t="shared" si="71"/>
        <v>10082051A064461W00P390</v>
      </c>
      <c r="E300" s="25">
        <v>1008205</v>
      </c>
      <c r="F300" s="25" t="s">
        <v>173</v>
      </c>
      <c r="G300" s="25" t="s">
        <v>152</v>
      </c>
      <c r="H300" s="25">
        <v>390</v>
      </c>
      <c r="I300" s="25" t="s">
        <v>27</v>
      </c>
      <c r="J300" s="24" t="s">
        <v>54</v>
      </c>
      <c r="K300" s="24" t="s">
        <v>55</v>
      </c>
      <c r="L300" s="24" t="s">
        <v>1229</v>
      </c>
      <c r="M300" s="24" t="s">
        <v>30</v>
      </c>
      <c r="N300" s="24" t="s">
        <v>123</v>
      </c>
      <c r="O300" s="25" t="s">
        <v>123</v>
      </c>
      <c r="P300" s="25" t="s">
        <v>164</v>
      </c>
      <c r="Q300" s="23" t="s">
        <v>33</v>
      </c>
      <c r="R300" s="26">
        <v>0</v>
      </c>
      <c r="S300" s="26">
        <v>0</v>
      </c>
      <c r="T300" s="26">
        <v>0</v>
      </c>
      <c r="U300" s="26">
        <v>1</v>
      </c>
      <c r="V300" s="26">
        <v>1</v>
      </c>
      <c r="W300" s="26">
        <v>0</v>
      </c>
      <c r="X300" s="26">
        <v>0</v>
      </c>
      <c r="Y300" s="26">
        <f t="shared" si="80"/>
        <v>2</v>
      </c>
      <c r="Z300" s="27">
        <f t="shared" si="72"/>
        <v>0</v>
      </c>
      <c r="AA300" s="27">
        <f t="shared" si="73"/>
        <v>0</v>
      </c>
      <c r="AB300" s="27">
        <f t="shared" si="74"/>
        <v>0</v>
      </c>
      <c r="AC300" s="27">
        <f t="shared" si="75"/>
        <v>1190</v>
      </c>
      <c r="AD300" s="27">
        <f t="shared" si="76"/>
        <v>1190</v>
      </c>
      <c r="AE300" s="27">
        <f t="shared" si="77"/>
        <v>0</v>
      </c>
      <c r="AF300" s="27">
        <f t="shared" si="78"/>
        <v>0</v>
      </c>
      <c r="AG300" s="27">
        <f t="shared" si="81"/>
        <v>2380</v>
      </c>
      <c r="AH300" s="29">
        <v>2</v>
      </c>
      <c r="AI300" s="32">
        <v>1190</v>
      </c>
      <c r="AJ300" s="30">
        <f t="shared" si="79"/>
        <v>2380</v>
      </c>
    </row>
    <row r="301" spans="1:36" ht="75.75" customHeight="1">
      <c r="A301" s="22" t="str">
        <f t="shared" si="68"/>
        <v>DSR705G_D7CTG_D01</v>
      </c>
      <c r="B301" s="23">
        <f t="shared" si="69"/>
        <v>1</v>
      </c>
      <c r="C301" s="24" t="str">
        <f t="shared" si="70"/>
        <v>DSR705GD7CTGD01</v>
      </c>
      <c r="D301" s="24" t="str">
        <f t="shared" si="71"/>
        <v>DSR705GD7CTGD01350</v>
      </c>
      <c r="E301" s="25" t="s">
        <v>177</v>
      </c>
      <c r="F301" s="25" t="s">
        <v>178</v>
      </c>
      <c r="G301" s="25" t="s">
        <v>179</v>
      </c>
      <c r="H301" s="25">
        <v>350</v>
      </c>
      <c r="I301" s="25" t="s">
        <v>27</v>
      </c>
      <c r="J301" s="24" t="s">
        <v>28</v>
      </c>
      <c r="K301" s="24" t="s">
        <v>29</v>
      </c>
      <c r="L301" s="24" t="s">
        <v>1229</v>
      </c>
      <c r="M301" s="24" t="s">
        <v>30</v>
      </c>
      <c r="N301" s="24" t="s">
        <v>123</v>
      </c>
      <c r="O301" s="25" t="s">
        <v>123</v>
      </c>
      <c r="P301" s="25" t="s">
        <v>180</v>
      </c>
      <c r="Q301" s="23" t="s">
        <v>33</v>
      </c>
      <c r="R301" s="26">
        <v>0</v>
      </c>
      <c r="S301" s="26">
        <v>0</v>
      </c>
      <c r="T301" s="26">
        <v>0</v>
      </c>
      <c r="U301" s="26">
        <v>0</v>
      </c>
      <c r="V301" s="26">
        <v>0</v>
      </c>
      <c r="W301" s="26">
        <v>1</v>
      </c>
      <c r="X301" s="26">
        <v>0</v>
      </c>
      <c r="Y301" s="26">
        <f t="shared" si="80"/>
        <v>1</v>
      </c>
      <c r="Z301" s="27">
        <f t="shared" si="72"/>
        <v>0</v>
      </c>
      <c r="AA301" s="27">
        <f t="shared" si="73"/>
        <v>0</v>
      </c>
      <c r="AB301" s="27">
        <f t="shared" si="74"/>
        <v>0</v>
      </c>
      <c r="AC301" s="27">
        <f t="shared" si="75"/>
        <v>0</v>
      </c>
      <c r="AD301" s="27">
        <f t="shared" si="76"/>
        <v>0</v>
      </c>
      <c r="AE301" s="27">
        <f t="shared" si="77"/>
        <v>850</v>
      </c>
      <c r="AF301" s="27">
        <f t="shared" si="78"/>
        <v>0</v>
      </c>
      <c r="AG301" s="27"/>
      <c r="AH301" s="29">
        <v>1</v>
      </c>
      <c r="AI301" s="32">
        <v>850</v>
      </c>
      <c r="AJ301" s="30">
        <f t="shared" si="79"/>
        <v>850</v>
      </c>
    </row>
    <row r="302" spans="1:36">
      <c r="A302" s="22" t="str">
        <f t="shared" si="68"/>
        <v/>
      </c>
      <c r="B302" s="23">
        <f t="shared" si="69"/>
        <v>0</v>
      </c>
      <c r="C302" s="24" t="str">
        <f t="shared" si="70"/>
        <v>DSR705GD7CTGD01</v>
      </c>
      <c r="D302" s="24" t="str">
        <f t="shared" si="71"/>
        <v>DSR705GD7CTGD01355</v>
      </c>
      <c r="E302" s="25" t="s">
        <v>177</v>
      </c>
      <c r="F302" s="25" t="s">
        <v>178</v>
      </c>
      <c r="G302" s="25" t="s">
        <v>179</v>
      </c>
      <c r="H302" s="25">
        <v>355</v>
      </c>
      <c r="I302" s="25" t="s">
        <v>27</v>
      </c>
      <c r="J302" s="24" t="s">
        <v>28</v>
      </c>
      <c r="K302" s="24" t="s">
        <v>29</v>
      </c>
      <c r="L302" s="24" t="s">
        <v>1229</v>
      </c>
      <c r="M302" s="24" t="s">
        <v>30</v>
      </c>
      <c r="N302" s="24" t="s">
        <v>123</v>
      </c>
      <c r="O302" s="25" t="s">
        <v>123</v>
      </c>
      <c r="P302" s="25" t="s">
        <v>180</v>
      </c>
      <c r="Q302" s="23" t="s">
        <v>33</v>
      </c>
      <c r="R302" s="26">
        <v>0</v>
      </c>
      <c r="S302" s="26">
        <v>0</v>
      </c>
      <c r="T302" s="26">
        <v>0</v>
      </c>
      <c r="U302" s="26">
        <v>1</v>
      </c>
      <c r="V302" s="26">
        <v>0</v>
      </c>
      <c r="W302" s="26">
        <v>0</v>
      </c>
      <c r="X302" s="26">
        <v>0</v>
      </c>
      <c r="Y302" s="26">
        <f t="shared" si="80"/>
        <v>1</v>
      </c>
      <c r="Z302" s="27">
        <f t="shared" si="72"/>
        <v>0</v>
      </c>
      <c r="AA302" s="27">
        <f t="shared" si="73"/>
        <v>0</v>
      </c>
      <c r="AB302" s="27">
        <f t="shared" si="74"/>
        <v>0</v>
      </c>
      <c r="AC302" s="27">
        <f t="shared" si="75"/>
        <v>850</v>
      </c>
      <c r="AD302" s="27">
        <f t="shared" si="76"/>
        <v>0</v>
      </c>
      <c r="AE302" s="27">
        <f t="shared" si="77"/>
        <v>0</v>
      </c>
      <c r="AF302" s="27">
        <f t="shared" si="78"/>
        <v>0</v>
      </c>
      <c r="AG302" s="27">
        <f t="shared" si="81"/>
        <v>850</v>
      </c>
      <c r="AH302" s="29">
        <v>1</v>
      </c>
      <c r="AI302" s="32">
        <v>850</v>
      </c>
      <c r="AJ302" s="30">
        <f t="shared" si="79"/>
        <v>850</v>
      </c>
    </row>
    <row r="303" spans="1:36">
      <c r="A303" s="22" t="str">
        <f t="shared" si="68"/>
        <v/>
      </c>
      <c r="B303" s="23">
        <f t="shared" si="69"/>
        <v>0</v>
      </c>
      <c r="C303" s="24" t="str">
        <f t="shared" si="70"/>
        <v>DSR705GD7CTGD01</v>
      </c>
      <c r="D303" s="24" t="str">
        <f t="shared" si="71"/>
        <v>DSR705GD7CTGD01380</v>
      </c>
      <c r="E303" s="25" t="s">
        <v>177</v>
      </c>
      <c r="F303" s="25" t="s">
        <v>178</v>
      </c>
      <c r="G303" s="25" t="s">
        <v>179</v>
      </c>
      <c r="H303" s="25">
        <v>380</v>
      </c>
      <c r="I303" s="25" t="s">
        <v>27</v>
      </c>
      <c r="J303" s="24" t="s">
        <v>28</v>
      </c>
      <c r="K303" s="24" t="s">
        <v>29</v>
      </c>
      <c r="L303" s="24" t="s">
        <v>1229</v>
      </c>
      <c r="M303" s="24" t="s">
        <v>30</v>
      </c>
      <c r="N303" s="24" t="s">
        <v>123</v>
      </c>
      <c r="O303" s="25" t="s">
        <v>123</v>
      </c>
      <c r="P303" s="25" t="s">
        <v>180</v>
      </c>
      <c r="Q303" s="23" t="s">
        <v>33</v>
      </c>
      <c r="R303" s="26">
        <v>0</v>
      </c>
      <c r="S303" s="26">
        <v>0</v>
      </c>
      <c r="T303" s="26">
        <v>0</v>
      </c>
      <c r="U303" s="26">
        <v>1</v>
      </c>
      <c r="V303" s="26">
        <v>0</v>
      </c>
      <c r="W303" s="26">
        <v>0</v>
      </c>
      <c r="X303" s="26">
        <v>0</v>
      </c>
      <c r="Y303" s="26">
        <f t="shared" si="80"/>
        <v>1</v>
      </c>
      <c r="Z303" s="27">
        <f t="shared" si="72"/>
        <v>0</v>
      </c>
      <c r="AA303" s="27">
        <f t="shared" si="73"/>
        <v>0</v>
      </c>
      <c r="AB303" s="27">
        <f t="shared" si="74"/>
        <v>0</v>
      </c>
      <c r="AC303" s="27">
        <f t="shared" si="75"/>
        <v>850</v>
      </c>
      <c r="AD303" s="27">
        <f t="shared" si="76"/>
        <v>0</v>
      </c>
      <c r="AE303" s="27">
        <f t="shared" si="77"/>
        <v>0</v>
      </c>
      <c r="AF303" s="27">
        <f t="shared" si="78"/>
        <v>0</v>
      </c>
      <c r="AG303" s="27">
        <f t="shared" si="81"/>
        <v>850</v>
      </c>
      <c r="AH303" s="29">
        <v>1</v>
      </c>
      <c r="AI303" s="32">
        <v>850</v>
      </c>
      <c r="AJ303" s="30">
        <f t="shared" si="79"/>
        <v>850</v>
      </c>
    </row>
    <row r="304" spans="1:36">
      <c r="A304" s="22" t="str">
        <f t="shared" si="68"/>
        <v/>
      </c>
      <c r="B304" s="23">
        <f t="shared" si="69"/>
        <v>0</v>
      </c>
      <c r="C304" s="24" t="str">
        <f t="shared" si="70"/>
        <v>DSR705GD7CTGD01</v>
      </c>
      <c r="D304" s="24" t="str">
        <f t="shared" si="71"/>
        <v>DSR705GD7CTGD01390</v>
      </c>
      <c r="E304" s="25" t="s">
        <v>177</v>
      </c>
      <c r="F304" s="25" t="s">
        <v>178</v>
      </c>
      <c r="G304" s="25" t="s">
        <v>179</v>
      </c>
      <c r="H304" s="25">
        <v>390</v>
      </c>
      <c r="I304" s="25" t="s">
        <v>27</v>
      </c>
      <c r="J304" s="24" t="s">
        <v>28</v>
      </c>
      <c r="K304" s="24" t="s">
        <v>29</v>
      </c>
      <c r="L304" s="24" t="s">
        <v>1229</v>
      </c>
      <c r="M304" s="24" t="s">
        <v>30</v>
      </c>
      <c r="N304" s="24" t="s">
        <v>123</v>
      </c>
      <c r="O304" s="25" t="s">
        <v>123</v>
      </c>
      <c r="P304" s="25" t="s">
        <v>180</v>
      </c>
      <c r="Q304" s="23" t="s">
        <v>33</v>
      </c>
      <c r="R304" s="26">
        <v>0</v>
      </c>
      <c r="S304" s="26">
        <v>0</v>
      </c>
      <c r="T304" s="26">
        <v>0</v>
      </c>
      <c r="U304" s="26">
        <v>1</v>
      </c>
      <c r="V304" s="26">
        <v>0</v>
      </c>
      <c r="W304" s="26">
        <v>0</v>
      </c>
      <c r="X304" s="26">
        <v>0</v>
      </c>
      <c r="Y304" s="26">
        <f t="shared" ref="Y304:Y339" si="82">SUM(R304:X304)</f>
        <v>1</v>
      </c>
      <c r="Z304" s="27">
        <f t="shared" si="72"/>
        <v>0</v>
      </c>
      <c r="AA304" s="27">
        <f t="shared" si="73"/>
        <v>0</v>
      </c>
      <c r="AB304" s="27">
        <f t="shared" si="74"/>
        <v>0</v>
      </c>
      <c r="AC304" s="27">
        <f t="shared" si="75"/>
        <v>850</v>
      </c>
      <c r="AD304" s="27">
        <f t="shared" si="76"/>
        <v>0</v>
      </c>
      <c r="AE304" s="27">
        <f t="shared" si="77"/>
        <v>0</v>
      </c>
      <c r="AF304" s="27">
        <f t="shared" si="78"/>
        <v>0</v>
      </c>
      <c r="AG304" s="27">
        <f t="shared" ref="AG304:AG339" si="83">SUM(Z304:AF304)</f>
        <v>850</v>
      </c>
      <c r="AH304" s="29">
        <v>1</v>
      </c>
      <c r="AI304" s="32">
        <v>850</v>
      </c>
      <c r="AJ304" s="30">
        <f t="shared" si="79"/>
        <v>850</v>
      </c>
    </row>
    <row r="305" spans="1:36">
      <c r="A305" s="22" t="str">
        <f t="shared" si="68"/>
        <v/>
      </c>
      <c r="B305" s="23">
        <f t="shared" si="69"/>
        <v>0</v>
      </c>
      <c r="C305" s="24" t="str">
        <f t="shared" si="70"/>
        <v>DSR705GD7CTGD01</v>
      </c>
      <c r="D305" s="24" t="str">
        <f t="shared" si="71"/>
        <v>DSR705GD7CTGD01410</v>
      </c>
      <c r="E305" s="25" t="s">
        <v>177</v>
      </c>
      <c r="F305" s="25" t="s">
        <v>178</v>
      </c>
      <c r="G305" s="25" t="s">
        <v>179</v>
      </c>
      <c r="H305" s="25">
        <v>410</v>
      </c>
      <c r="I305" s="25" t="s">
        <v>27</v>
      </c>
      <c r="J305" s="24" t="s">
        <v>28</v>
      </c>
      <c r="K305" s="24" t="s">
        <v>29</v>
      </c>
      <c r="L305" s="24" t="s">
        <v>1229</v>
      </c>
      <c r="M305" s="24" t="s">
        <v>30</v>
      </c>
      <c r="N305" s="24" t="s">
        <v>123</v>
      </c>
      <c r="O305" s="25" t="s">
        <v>123</v>
      </c>
      <c r="P305" s="25" t="s">
        <v>180</v>
      </c>
      <c r="Q305" s="23" t="s">
        <v>33</v>
      </c>
      <c r="R305" s="26">
        <v>0</v>
      </c>
      <c r="S305" s="26">
        <v>0</v>
      </c>
      <c r="T305" s="26">
        <v>0</v>
      </c>
      <c r="U305" s="26">
        <v>0</v>
      </c>
      <c r="V305" s="26">
        <v>0</v>
      </c>
      <c r="W305" s="26">
        <v>0</v>
      </c>
      <c r="X305" s="26">
        <v>0</v>
      </c>
      <c r="Y305" s="26">
        <f t="shared" si="82"/>
        <v>0</v>
      </c>
      <c r="Z305" s="27">
        <f t="shared" si="72"/>
        <v>0</v>
      </c>
      <c r="AA305" s="27">
        <f t="shared" si="73"/>
        <v>0</v>
      </c>
      <c r="AB305" s="27">
        <f t="shared" si="74"/>
        <v>0</v>
      </c>
      <c r="AC305" s="27">
        <f t="shared" si="75"/>
        <v>0</v>
      </c>
      <c r="AD305" s="27">
        <f t="shared" si="76"/>
        <v>0</v>
      </c>
      <c r="AE305" s="27">
        <f t="shared" si="77"/>
        <v>0</v>
      </c>
      <c r="AF305" s="27">
        <f t="shared" si="78"/>
        <v>0</v>
      </c>
      <c r="AG305" s="27">
        <f t="shared" si="83"/>
        <v>0</v>
      </c>
      <c r="AH305" s="29">
        <v>0</v>
      </c>
      <c r="AI305" s="32">
        <v>850</v>
      </c>
      <c r="AJ305" s="30">
        <f t="shared" si="79"/>
        <v>0</v>
      </c>
    </row>
    <row r="306" spans="1:36" ht="75.75" customHeight="1">
      <c r="A306" s="22" t="str">
        <f t="shared" si="68"/>
        <v>DST539G_D18TCG_D4192</v>
      </c>
      <c r="B306" s="23">
        <f t="shared" si="69"/>
        <v>1</v>
      </c>
      <c r="C306" s="24" t="str">
        <f t="shared" si="70"/>
        <v>DST539GD18TCGD4192</v>
      </c>
      <c r="D306" s="24" t="str">
        <f t="shared" si="71"/>
        <v>DST539GD18TCGD4192360</v>
      </c>
      <c r="E306" s="25" t="s">
        <v>181</v>
      </c>
      <c r="F306" s="25" t="s">
        <v>182</v>
      </c>
      <c r="G306" s="25" t="s">
        <v>183</v>
      </c>
      <c r="H306" s="25">
        <v>360</v>
      </c>
      <c r="I306" s="25" t="s">
        <v>27</v>
      </c>
      <c r="J306" s="24" t="s">
        <v>28</v>
      </c>
      <c r="K306" s="24" t="s">
        <v>29</v>
      </c>
      <c r="L306" s="24" t="s">
        <v>1229</v>
      </c>
      <c r="M306" s="24" t="s">
        <v>30</v>
      </c>
      <c r="N306" s="24" t="s">
        <v>123</v>
      </c>
      <c r="O306" s="25" t="s">
        <v>123</v>
      </c>
      <c r="P306" s="25" t="s">
        <v>180</v>
      </c>
      <c r="Q306" s="23" t="s">
        <v>33</v>
      </c>
      <c r="R306" s="26">
        <v>0</v>
      </c>
      <c r="S306" s="26">
        <v>0</v>
      </c>
      <c r="T306" s="26">
        <v>0</v>
      </c>
      <c r="U306" s="26">
        <v>0</v>
      </c>
      <c r="V306" s="26">
        <v>0</v>
      </c>
      <c r="W306" s="26">
        <v>2</v>
      </c>
      <c r="X306" s="26">
        <v>0</v>
      </c>
      <c r="Y306" s="26">
        <f t="shared" si="82"/>
        <v>2</v>
      </c>
      <c r="Z306" s="27">
        <f t="shared" si="72"/>
        <v>0</v>
      </c>
      <c r="AA306" s="27">
        <f t="shared" si="73"/>
        <v>0</v>
      </c>
      <c r="AB306" s="27">
        <f t="shared" si="74"/>
        <v>0</v>
      </c>
      <c r="AC306" s="27">
        <f t="shared" si="75"/>
        <v>0</v>
      </c>
      <c r="AD306" s="27">
        <f t="shared" si="76"/>
        <v>0</v>
      </c>
      <c r="AE306" s="27">
        <f t="shared" si="77"/>
        <v>1380</v>
      </c>
      <c r="AF306" s="27">
        <f t="shared" si="78"/>
        <v>0</v>
      </c>
      <c r="AG306" s="27">
        <f t="shared" si="83"/>
        <v>1380</v>
      </c>
      <c r="AH306" s="29">
        <v>2</v>
      </c>
      <c r="AI306" s="32">
        <v>690</v>
      </c>
      <c r="AJ306" s="30">
        <f t="shared" si="79"/>
        <v>1380</v>
      </c>
    </row>
    <row r="307" spans="1:36" ht="75.75" customHeight="1">
      <c r="A307" s="22" t="str">
        <f t="shared" si="68"/>
        <v>DST539G_D15TCG_D4D</v>
      </c>
      <c r="B307" s="23">
        <f t="shared" si="69"/>
        <v>1</v>
      </c>
      <c r="C307" s="24" t="str">
        <f t="shared" si="70"/>
        <v>DST539GD15TCGD4D</v>
      </c>
      <c r="D307" s="24" t="str">
        <f t="shared" si="71"/>
        <v>DST539GD15TCGD4D350</v>
      </c>
      <c r="E307" s="25" t="s">
        <v>181</v>
      </c>
      <c r="F307" s="25" t="s">
        <v>184</v>
      </c>
      <c r="G307" s="25" t="s">
        <v>185</v>
      </c>
      <c r="H307" s="25">
        <v>350</v>
      </c>
      <c r="I307" s="25" t="s">
        <v>27</v>
      </c>
      <c r="J307" s="24" t="s">
        <v>28</v>
      </c>
      <c r="K307" s="24" t="s">
        <v>29</v>
      </c>
      <c r="L307" s="24" t="s">
        <v>1229</v>
      </c>
      <c r="M307" s="24" t="s">
        <v>30</v>
      </c>
      <c r="N307" s="24" t="s">
        <v>123</v>
      </c>
      <c r="O307" s="25" t="s">
        <v>123</v>
      </c>
      <c r="P307" s="25" t="s">
        <v>180</v>
      </c>
      <c r="Q307" s="23" t="s">
        <v>33</v>
      </c>
      <c r="R307" s="26">
        <v>0</v>
      </c>
      <c r="S307" s="26">
        <v>0</v>
      </c>
      <c r="T307" s="26">
        <v>0</v>
      </c>
      <c r="U307" s="26">
        <v>0</v>
      </c>
      <c r="V307" s="26">
        <v>1</v>
      </c>
      <c r="W307" s="26">
        <v>0</v>
      </c>
      <c r="X307" s="26">
        <v>0</v>
      </c>
      <c r="Y307" s="26">
        <f t="shared" si="82"/>
        <v>1</v>
      </c>
      <c r="Z307" s="27">
        <f t="shared" si="72"/>
        <v>0</v>
      </c>
      <c r="AA307" s="27">
        <f t="shared" si="73"/>
        <v>0</v>
      </c>
      <c r="AB307" s="27">
        <f t="shared" si="74"/>
        <v>0</v>
      </c>
      <c r="AC307" s="27">
        <f t="shared" si="75"/>
        <v>0</v>
      </c>
      <c r="AD307" s="27">
        <f t="shared" si="76"/>
        <v>750</v>
      </c>
      <c r="AE307" s="27">
        <f t="shared" si="77"/>
        <v>0</v>
      </c>
      <c r="AF307" s="27">
        <f t="shared" si="78"/>
        <v>0</v>
      </c>
      <c r="AG307" s="27">
        <f t="shared" si="83"/>
        <v>750</v>
      </c>
      <c r="AH307" s="29">
        <v>1</v>
      </c>
      <c r="AI307" s="32">
        <v>750</v>
      </c>
      <c r="AJ307" s="30">
        <f t="shared" si="79"/>
        <v>750</v>
      </c>
    </row>
    <row r="308" spans="1:36">
      <c r="A308" s="22" t="str">
        <f t="shared" si="68"/>
        <v/>
      </c>
      <c r="B308" s="23">
        <f t="shared" si="69"/>
        <v>0</v>
      </c>
      <c r="C308" s="24" t="str">
        <f t="shared" si="70"/>
        <v>DST539GD15TCGD4D</v>
      </c>
      <c r="D308" s="24" t="str">
        <f t="shared" si="71"/>
        <v>DST539GD15TCGD4D355</v>
      </c>
      <c r="E308" s="25" t="s">
        <v>181</v>
      </c>
      <c r="F308" s="25" t="s">
        <v>184</v>
      </c>
      <c r="G308" s="25" t="s">
        <v>185</v>
      </c>
      <c r="H308" s="25">
        <v>355</v>
      </c>
      <c r="I308" s="25" t="s">
        <v>27</v>
      </c>
      <c r="J308" s="24" t="s">
        <v>28</v>
      </c>
      <c r="K308" s="24" t="s">
        <v>29</v>
      </c>
      <c r="L308" s="24" t="s">
        <v>1229</v>
      </c>
      <c r="M308" s="24" t="s">
        <v>30</v>
      </c>
      <c r="N308" s="24" t="s">
        <v>123</v>
      </c>
      <c r="O308" s="25" t="s">
        <v>123</v>
      </c>
      <c r="P308" s="25" t="s">
        <v>180</v>
      </c>
      <c r="Q308" s="23" t="s">
        <v>33</v>
      </c>
      <c r="R308" s="26">
        <v>0</v>
      </c>
      <c r="S308" s="26">
        <v>0</v>
      </c>
      <c r="T308" s="26">
        <v>0</v>
      </c>
      <c r="U308" s="26">
        <v>0</v>
      </c>
      <c r="V308" s="26">
        <v>0</v>
      </c>
      <c r="W308" s="26">
        <v>0</v>
      </c>
      <c r="X308" s="26">
        <v>0</v>
      </c>
      <c r="Y308" s="26">
        <f t="shared" si="82"/>
        <v>0</v>
      </c>
      <c r="Z308" s="27">
        <f t="shared" si="72"/>
        <v>0</v>
      </c>
      <c r="AA308" s="27">
        <f t="shared" si="73"/>
        <v>0</v>
      </c>
      <c r="AB308" s="27">
        <f t="shared" si="74"/>
        <v>0</v>
      </c>
      <c r="AC308" s="27">
        <f t="shared" si="75"/>
        <v>0</v>
      </c>
      <c r="AD308" s="27">
        <f t="shared" si="76"/>
        <v>0</v>
      </c>
      <c r="AE308" s="27">
        <f t="shared" si="77"/>
        <v>0</v>
      </c>
      <c r="AF308" s="27">
        <f t="shared" si="78"/>
        <v>0</v>
      </c>
      <c r="AG308" s="27">
        <f t="shared" si="83"/>
        <v>0</v>
      </c>
      <c r="AH308" s="29">
        <v>0</v>
      </c>
      <c r="AI308" s="32">
        <v>750</v>
      </c>
      <c r="AJ308" s="30">
        <f t="shared" si="79"/>
        <v>0</v>
      </c>
    </row>
    <row r="309" spans="1:36">
      <c r="A309" s="22" t="str">
        <f t="shared" si="68"/>
        <v/>
      </c>
      <c r="B309" s="23">
        <f t="shared" si="69"/>
        <v>0</v>
      </c>
      <c r="C309" s="24" t="str">
        <f t="shared" si="70"/>
        <v>DST539GD15TCGD4D</v>
      </c>
      <c r="D309" s="24" t="str">
        <f t="shared" si="71"/>
        <v>DST539GD15TCGD4D360</v>
      </c>
      <c r="E309" s="25" t="s">
        <v>181</v>
      </c>
      <c r="F309" s="25" t="s">
        <v>184</v>
      </c>
      <c r="G309" s="25" t="s">
        <v>185</v>
      </c>
      <c r="H309" s="25">
        <v>360</v>
      </c>
      <c r="I309" s="25" t="s">
        <v>27</v>
      </c>
      <c r="J309" s="24" t="s">
        <v>28</v>
      </c>
      <c r="K309" s="24" t="s">
        <v>29</v>
      </c>
      <c r="L309" s="24" t="s">
        <v>1229</v>
      </c>
      <c r="M309" s="24" t="s">
        <v>30</v>
      </c>
      <c r="N309" s="24" t="s">
        <v>123</v>
      </c>
      <c r="O309" s="25" t="s">
        <v>123</v>
      </c>
      <c r="P309" s="25" t="s">
        <v>180</v>
      </c>
      <c r="Q309" s="23" t="s">
        <v>33</v>
      </c>
      <c r="R309" s="26">
        <v>0</v>
      </c>
      <c r="S309" s="26">
        <v>1</v>
      </c>
      <c r="T309" s="26">
        <v>0</v>
      </c>
      <c r="U309" s="26">
        <v>1</v>
      </c>
      <c r="V309" s="26">
        <v>3</v>
      </c>
      <c r="W309" s="26">
        <v>6</v>
      </c>
      <c r="X309" s="26">
        <v>0</v>
      </c>
      <c r="Y309" s="26">
        <f t="shared" si="82"/>
        <v>11</v>
      </c>
      <c r="Z309" s="27">
        <f t="shared" si="72"/>
        <v>0</v>
      </c>
      <c r="AA309" s="27">
        <f t="shared" si="73"/>
        <v>750</v>
      </c>
      <c r="AB309" s="27">
        <f t="shared" si="74"/>
        <v>0</v>
      </c>
      <c r="AC309" s="27">
        <f t="shared" si="75"/>
        <v>750</v>
      </c>
      <c r="AD309" s="27">
        <f t="shared" si="76"/>
        <v>2250</v>
      </c>
      <c r="AE309" s="27">
        <f t="shared" si="77"/>
        <v>4500</v>
      </c>
      <c r="AF309" s="27">
        <f t="shared" si="78"/>
        <v>0</v>
      </c>
      <c r="AG309" s="27">
        <f t="shared" si="83"/>
        <v>8250</v>
      </c>
      <c r="AH309" s="29">
        <v>11</v>
      </c>
      <c r="AI309" s="32">
        <v>750</v>
      </c>
      <c r="AJ309" s="30">
        <f t="shared" si="79"/>
        <v>8250</v>
      </c>
    </row>
    <row r="310" spans="1:36">
      <c r="A310" s="22" t="str">
        <f t="shared" si="68"/>
        <v/>
      </c>
      <c r="B310" s="23">
        <f t="shared" si="69"/>
        <v>0</v>
      </c>
      <c r="C310" s="24" t="str">
        <f t="shared" si="70"/>
        <v>DST539GD15TCGD4D</v>
      </c>
      <c r="D310" s="24" t="str">
        <f t="shared" si="71"/>
        <v>DST539GD15TCGD4D365</v>
      </c>
      <c r="E310" s="25" t="s">
        <v>181</v>
      </c>
      <c r="F310" s="25" t="s">
        <v>184</v>
      </c>
      <c r="G310" s="25" t="s">
        <v>185</v>
      </c>
      <c r="H310" s="25">
        <v>365</v>
      </c>
      <c r="I310" s="25" t="s">
        <v>27</v>
      </c>
      <c r="J310" s="24" t="s">
        <v>28</v>
      </c>
      <c r="K310" s="24" t="s">
        <v>29</v>
      </c>
      <c r="L310" s="24" t="s">
        <v>1229</v>
      </c>
      <c r="M310" s="24" t="s">
        <v>30</v>
      </c>
      <c r="N310" s="24" t="s">
        <v>123</v>
      </c>
      <c r="O310" s="25" t="s">
        <v>123</v>
      </c>
      <c r="P310" s="25" t="s">
        <v>180</v>
      </c>
      <c r="Q310" s="23" t="s">
        <v>33</v>
      </c>
      <c r="R310" s="26">
        <v>0</v>
      </c>
      <c r="S310" s="26">
        <v>0</v>
      </c>
      <c r="T310" s="26">
        <v>0</v>
      </c>
      <c r="U310" s="26">
        <v>0</v>
      </c>
      <c r="V310" s="26">
        <v>1</v>
      </c>
      <c r="W310" s="26">
        <v>1</v>
      </c>
      <c r="X310" s="26">
        <v>0</v>
      </c>
      <c r="Y310" s="26">
        <f t="shared" si="82"/>
        <v>2</v>
      </c>
      <c r="Z310" s="27">
        <f t="shared" si="72"/>
        <v>0</v>
      </c>
      <c r="AA310" s="27">
        <f t="shared" si="73"/>
        <v>0</v>
      </c>
      <c r="AB310" s="27">
        <f t="shared" si="74"/>
        <v>0</v>
      </c>
      <c r="AC310" s="27">
        <f t="shared" si="75"/>
        <v>0</v>
      </c>
      <c r="AD310" s="27">
        <f t="shared" si="76"/>
        <v>750</v>
      </c>
      <c r="AE310" s="27">
        <f t="shared" si="77"/>
        <v>750</v>
      </c>
      <c r="AF310" s="27">
        <f t="shared" si="78"/>
        <v>0</v>
      </c>
      <c r="AG310" s="27">
        <f t="shared" si="83"/>
        <v>1500</v>
      </c>
      <c r="AH310" s="29">
        <v>2</v>
      </c>
      <c r="AI310" s="32">
        <v>750</v>
      </c>
      <c r="AJ310" s="30">
        <f t="shared" si="79"/>
        <v>1500</v>
      </c>
    </row>
    <row r="311" spans="1:36">
      <c r="A311" s="22" t="str">
        <f t="shared" si="68"/>
        <v/>
      </c>
      <c r="B311" s="23">
        <f t="shared" si="69"/>
        <v>0</v>
      </c>
      <c r="C311" s="24" t="str">
        <f t="shared" si="70"/>
        <v>DST539GD15TCGD4D</v>
      </c>
      <c r="D311" s="24" t="str">
        <f t="shared" si="71"/>
        <v>DST539GD15TCGD4D370</v>
      </c>
      <c r="E311" s="25" t="s">
        <v>181</v>
      </c>
      <c r="F311" s="25" t="s">
        <v>184</v>
      </c>
      <c r="G311" s="25" t="s">
        <v>185</v>
      </c>
      <c r="H311" s="25">
        <v>370</v>
      </c>
      <c r="I311" s="25" t="s">
        <v>27</v>
      </c>
      <c r="J311" s="24" t="s">
        <v>28</v>
      </c>
      <c r="K311" s="24" t="s">
        <v>29</v>
      </c>
      <c r="L311" s="24" t="s">
        <v>1229</v>
      </c>
      <c r="M311" s="24" t="s">
        <v>30</v>
      </c>
      <c r="N311" s="24" t="s">
        <v>123</v>
      </c>
      <c r="O311" s="25" t="s">
        <v>123</v>
      </c>
      <c r="P311" s="25" t="s">
        <v>180</v>
      </c>
      <c r="Q311" s="23" t="s">
        <v>33</v>
      </c>
      <c r="R311" s="26">
        <v>0</v>
      </c>
      <c r="S311" s="26">
        <v>1</v>
      </c>
      <c r="T311" s="26">
        <v>0</v>
      </c>
      <c r="U311" s="26">
        <v>0</v>
      </c>
      <c r="V311" s="26">
        <v>0</v>
      </c>
      <c r="W311" s="26">
        <v>4</v>
      </c>
      <c r="X311" s="26">
        <v>0</v>
      </c>
      <c r="Y311" s="26">
        <f t="shared" si="82"/>
        <v>5</v>
      </c>
      <c r="Z311" s="27">
        <f t="shared" si="72"/>
        <v>0</v>
      </c>
      <c r="AA311" s="27">
        <f t="shared" si="73"/>
        <v>750</v>
      </c>
      <c r="AB311" s="27">
        <f t="shared" si="74"/>
        <v>0</v>
      </c>
      <c r="AC311" s="27">
        <f t="shared" si="75"/>
        <v>0</v>
      </c>
      <c r="AD311" s="27">
        <f t="shared" si="76"/>
        <v>0</v>
      </c>
      <c r="AE311" s="27">
        <f t="shared" si="77"/>
        <v>3000</v>
      </c>
      <c r="AF311" s="27">
        <f t="shared" si="78"/>
        <v>0</v>
      </c>
      <c r="AG311" s="27">
        <f t="shared" si="83"/>
        <v>3750</v>
      </c>
      <c r="AH311" s="29">
        <v>5</v>
      </c>
      <c r="AI311" s="32">
        <v>750</v>
      </c>
      <c r="AJ311" s="30">
        <f t="shared" si="79"/>
        <v>3750</v>
      </c>
    </row>
    <row r="312" spans="1:36">
      <c r="A312" s="22" t="str">
        <f t="shared" si="68"/>
        <v/>
      </c>
      <c r="B312" s="23">
        <f t="shared" si="69"/>
        <v>0</v>
      </c>
      <c r="C312" s="24" t="str">
        <f t="shared" si="70"/>
        <v>DST539GD15TCGD4D</v>
      </c>
      <c r="D312" s="24" t="str">
        <f t="shared" si="71"/>
        <v>DST539GD15TCGD4D375</v>
      </c>
      <c r="E312" s="25" t="s">
        <v>181</v>
      </c>
      <c r="F312" s="25" t="s">
        <v>184</v>
      </c>
      <c r="G312" s="25" t="s">
        <v>185</v>
      </c>
      <c r="H312" s="25">
        <v>375</v>
      </c>
      <c r="I312" s="25" t="s">
        <v>27</v>
      </c>
      <c r="J312" s="24" t="s">
        <v>28</v>
      </c>
      <c r="K312" s="24" t="s">
        <v>29</v>
      </c>
      <c r="L312" s="24" t="s">
        <v>1229</v>
      </c>
      <c r="M312" s="24" t="s">
        <v>30</v>
      </c>
      <c r="N312" s="24" t="s">
        <v>123</v>
      </c>
      <c r="O312" s="25" t="s">
        <v>123</v>
      </c>
      <c r="P312" s="25" t="s">
        <v>180</v>
      </c>
      <c r="Q312" s="23" t="s">
        <v>33</v>
      </c>
      <c r="R312" s="26">
        <v>0</v>
      </c>
      <c r="S312" s="26">
        <v>0</v>
      </c>
      <c r="T312" s="26">
        <v>0</v>
      </c>
      <c r="U312" s="26">
        <v>1</v>
      </c>
      <c r="V312" s="26">
        <v>0</v>
      </c>
      <c r="W312" s="26">
        <v>0</v>
      </c>
      <c r="X312" s="26">
        <v>0</v>
      </c>
      <c r="Y312" s="26">
        <f t="shared" si="82"/>
        <v>1</v>
      </c>
      <c r="Z312" s="27">
        <f t="shared" si="72"/>
        <v>0</v>
      </c>
      <c r="AA312" s="27">
        <f t="shared" si="73"/>
        <v>0</v>
      </c>
      <c r="AB312" s="27">
        <f t="shared" si="74"/>
        <v>0</v>
      </c>
      <c r="AC312" s="27">
        <f t="shared" si="75"/>
        <v>750</v>
      </c>
      <c r="AD312" s="27">
        <f t="shared" si="76"/>
        <v>0</v>
      </c>
      <c r="AE312" s="27">
        <f t="shared" si="77"/>
        <v>0</v>
      </c>
      <c r="AF312" s="27">
        <f t="shared" si="78"/>
        <v>0</v>
      </c>
      <c r="AG312" s="27">
        <f t="shared" si="83"/>
        <v>750</v>
      </c>
      <c r="AH312" s="29">
        <v>1</v>
      </c>
      <c r="AI312" s="32">
        <v>750</v>
      </c>
      <c r="AJ312" s="30">
        <f t="shared" si="79"/>
        <v>750</v>
      </c>
    </row>
    <row r="313" spans="1:36">
      <c r="A313" s="22" t="str">
        <f t="shared" si="68"/>
        <v/>
      </c>
      <c r="B313" s="23">
        <f t="shared" si="69"/>
        <v>0</v>
      </c>
      <c r="C313" s="24" t="str">
        <f t="shared" si="70"/>
        <v>DST539GD15TCGD4D</v>
      </c>
      <c r="D313" s="24" t="str">
        <f t="shared" si="71"/>
        <v>DST539GD15TCGD4D380</v>
      </c>
      <c r="E313" s="25" t="s">
        <v>181</v>
      </c>
      <c r="F313" s="25" t="s">
        <v>184</v>
      </c>
      <c r="G313" s="25" t="s">
        <v>185</v>
      </c>
      <c r="H313" s="25">
        <v>380</v>
      </c>
      <c r="I313" s="25" t="s">
        <v>27</v>
      </c>
      <c r="J313" s="24" t="s">
        <v>28</v>
      </c>
      <c r="K313" s="24" t="s">
        <v>29</v>
      </c>
      <c r="L313" s="24" t="s">
        <v>1229</v>
      </c>
      <c r="M313" s="24" t="s">
        <v>30</v>
      </c>
      <c r="N313" s="24" t="s">
        <v>123</v>
      </c>
      <c r="O313" s="25" t="s">
        <v>123</v>
      </c>
      <c r="P313" s="25" t="s">
        <v>180</v>
      </c>
      <c r="Q313" s="23" t="s">
        <v>33</v>
      </c>
      <c r="R313" s="26">
        <v>0</v>
      </c>
      <c r="S313" s="26">
        <v>1</v>
      </c>
      <c r="T313" s="26">
        <v>0</v>
      </c>
      <c r="U313" s="26">
        <v>0</v>
      </c>
      <c r="V313" s="26">
        <v>0</v>
      </c>
      <c r="W313" s="26">
        <v>2</v>
      </c>
      <c r="X313" s="26">
        <v>0</v>
      </c>
      <c r="Y313" s="26">
        <f t="shared" si="82"/>
        <v>3</v>
      </c>
      <c r="Z313" s="27">
        <f t="shared" si="72"/>
        <v>0</v>
      </c>
      <c r="AA313" s="27">
        <f t="shared" si="73"/>
        <v>750</v>
      </c>
      <c r="AB313" s="27">
        <f t="shared" si="74"/>
        <v>0</v>
      </c>
      <c r="AC313" s="27">
        <f t="shared" si="75"/>
        <v>0</v>
      </c>
      <c r="AD313" s="27">
        <f t="shared" si="76"/>
        <v>0</v>
      </c>
      <c r="AE313" s="27">
        <f t="shared" si="77"/>
        <v>1500</v>
      </c>
      <c r="AF313" s="27">
        <f t="shared" si="78"/>
        <v>0</v>
      </c>
      <c r="AG313" s="27">
        <f t="shared" si="83"/>
        <v>2250</v>
      </c>
      <c r="AH313" s="29">
        <v>3</v>
      </c>
      <c r="AI313" s="32">
        <v>750</v>
      </c>
      <c r="AJ313" s="30">
        <f t="shared" si="79"/>
        <v>2250</v>
      </c>
    </row>
    <row r="314" spans="1:36">
      <c r="A314" s="22" t="str">
        <f t="shared" si="68"/>
        <v/>
      </c>
      <c r="B314" s="23">
        <f t="shared" si="69"/>
        <v>0</v>
      </c>
      <c r="C314" s="24" t="str">
        <f t="shared" si="70"/>
        <v>DST539GD15TCGD4D</v>
      </c>
      <c r="D314" s="24" t="str">
        <f t="shared" si="71"/>
        <v>DST539GD15TCGD4D390</v>
      </c>
      <c r="E314" s="25" t="s">
        <v>181</v>
      </c>
      <c r="F314" s="25" t="s">
        <v>184</v>
      </c>
      <c r="G314" s="25" t="s">
        <v>185</v>
      </c>
      <c r="H314" s="25">
        <v>390</v>
      </c>
      <c r="I314" s="25" t="s">
        <v>27</v>
      </c>
      <c r="J314" s="24" t="s">
        <v>28</v>
      </c>
      <c r="K314" s="24" t="s">
        <v>29</v>
      </c>
      <c r="L314" s="24" t="s">
        <v>1229</v>
      </c>
      <c r="M314" s="24" t="s">
        <v>30</v>
      </c>
      <c r="N314" s="24" t="s">
        <v>123</v>
      </c>
      <c r="O314" s="25" t="s">
        <v>123</v>
      </c>
      <c r="P314" s="25" t="s">
        <v>180</v>
      </c>
      <c r="Q314" s="23" t="s">
        <v>33</v>
      </c>
      <c r="R314" s="26">
        <v>0</v>
      </c>
      <c r="S314" s="26">
        <v>0</v>
      </c>
      <c r="T314" s="26">
        <v>0</v>
      </c>
      <c r="U314" s="26">
        <v>0</v>
      </c>
      <c r="V314" s="26">
        <v>0</v>
      </c>
      <c r="W314" s="26">
        <v>1</v>
      </c>
      <c r="X314" s="26">
        <v>0</v>
      </c>
      <c r="Y314" s="26">
        <f t="shared" si="82"/>
        <v>1</v>
      </c>
      <c r="Z314" s="27">
        <f t="shared" si="72"/>
        <v>0</v>
      </c>
      <c r="AA314" s="27">
        <f t="shared" si="73"/>
        <v>0</v>
      </c>
      <c r="AB314" s="27">
        <f t="shared" si="74"/>
        <v>0</v>
      </c>
      <c r="AC314" s="27">
        <f t="shared" si="75"/>
        <v>0</v>
      </c>
      <c r="AD314" s="27">
        <f t="shared" si="76"/>
        <v>0</v>
      </c>
      <c r="AE314" s="27">
        <f t="shared" si="77"/>
        <v>750</v>
      </c>
      <c r="AF314" s="27">
        <f t="shared" si="78"/>
        <v>0</v>
      </c>
      <c r="AG314" s="27">
        <f t="shared" si="83"/>
        <v>750</v>
      </c>
      <c r="AH314" s="29">
        <v>1</v>
      </c>
      <c r="AI314" s="32">
        <v>750</v>
      </c>
      <c r="AJ314" s="30">
        <f t="shared" si="79"/>
        <v>750</v>
      </c>
    </row>
    <row r="315" spans="1:36" ht="75.75" customHeight="1">
      <c r="A315" s="22" t="str">
        <f t="shared" si="68"/>
        <v>DST644D_DTE4G_5W08V</v>
      </c>
      <c r="B315" s="23">
        <f t="shared" si="69"/>
        <v>1</v>
      </c>
      <c r="C315" s="24" t="str">
        <f t="shared" si="70"/>
        <v>DST644DDTE4G5W08V</v>
      </c>
      <c r="D315" s="24" t="str">
        <f t="shared" si="71"/>
        <v>DST644DDTE4G5W08V350</v>
      </c>
      <c r="E315" s="25" t="s">
        <v>186</v>
      </c>
      <c r="F315" s="25" t="s">
        <v>187</v>
      </c>
      <c r="G315" s="25" t="s">
        <v>188</v>
      </c>
      <c r="H315" s="25">
        <v>350</v>
      </c>
      <c r="I315" s="25" t="s">
        <v>27</v>
      </c>
      <c r="J315" s="24" t="s">
        <v>28</v>
      </c>
      <c r="K315" s="24" t="s">
        <v>29</v>
      </c>
      <c r="L315" s="24" t="s">
        <v>1229</v>
      </c>
      <c r="M315" s="24" t="s">
        <v>30</v>
      </c>
      <c r="N315" s="24" t="s">
        <v>123</v>
      </c>
      <c r="O315" s="25" t="s">
        <v>123</v>
      </c>
      <c r="P315" s="25" t="s">
        <v>180</v>
      </c>
      <c r="Q315" s="23" t="s">
        <v>33</v>
      </c>
      <c r="R315" s="26">
        <v>0</v>
      </c>
      <c r="S315" s="26">
        <v>0</v>
      </c>
      <c r="T315" s="26">
        <v>0</v>
      </c>
      <c r="U315" s="26">
        <v>0</v>
      </c>
      <c r="V315" s="26">
        <v>0</v>
      </c>
      <c r="W315" s="26">
        <v>0</v>
      </c>
      <c r="X315" s="26">
        <v>0</v>
      </c>
      <c r="Y315" s="26">
        <f t="shared" si="82"/>
        <v>0</v>
      </c>
      <c r="Z315" s="27">
        <f t="shared" si="72"/>
        <v>0</v>
      </c>
      <c r="AA315" s="27">
        <f t="shared" si="73"/>
        <v>0</v>
      </c>
      <c r="AB315" s="27">
        <f t="shared" si="74"/>
        <v>0</v>
      </c>
      <c r="AC315" s="27">
        <f t="shared" si="75"/>
        <v>0</v>
      </c>
      <c r="AD315" s="27">
        <f t="shared" si="76"/>
        <v>0</v>
      </c>
      <c r="AE315" s="27">
        <f t="shared" si="77"/>
        <v>0</v>
      </c>
      <c r="AF315" s="27">
        <f t="shared" si="78"/>
        <v>0</v>
      </c>
      <c r="AG315" s="27">
        <f t="shared" si="83"/>
        <v>0</v>
      </c>
      <c r="AH315" s="29">
        <v>0</v>
      </c>
      <c r="AI315" s="32">
        <v>425</v>
      </c>
      <c r="AJ315" s="30">
        <f t="shared" si="79"/>
        <v>0</v>
      </c>
    </row>
    <row r="316" spans="1:36">
      <c r="A316" s="22" t="str">
        <f t="shared" si="68"/>
        <v/>
      </c>
      <c r="B316" s="23">
        <f t="shared" si="69"/>
        <v>0</v>
      </c>
      <c r="C316" s="24" t="str">
        <f t="shared" si="70"/>
        <v>DST644DDTE4G5W08V</v>
      </c>
      <c r="D316" s="24" t="str">
        <f t="shared" si="71"/>
        <v>DST644DDTE4G5W08V355</v>
      </c>
      <c r="E316" s="25" t="s">
        <v>186</v>
      </c>
      <c r="F316" s="25" t="s">
        <v>187</v>
      </c>
      <c r="G316" s="25" t="s">
        <v>188</v>
      </c>
      <c r="H316" s="25">
        <v>355</v>
      </c>
      <c r="I316" s="25" t="s">
        <v>27</v>
      </c>
      <c r="J316" s="24" t="s">
        <v>28</v>
      </c>
      <c r="K316" s="24" t="s">
        <v>29</v>
      </c>
      <c r="L316" s="24" t="s">
        <v>1229</v>
      </c>
      <c r="M316" s="24" t="s">
        <v>30</v>
      </c>
      <c r="N316" s="24" t="s">
        <v>123</v>
      </c>
      <c r="O316" s="25" t="s">
        <v>123</v>
      </c>
      <c r="P316" s="25" t="s">
        <v>180</v>
      </c>
      <c r="Q316" s="23" t="s">
        <v>33</v>
      </c>
      <c r="R316" s="26">
        <v>0</v>
      </c>
      <c r="S316" s="26">
        <v>0</v>
      </c>
      <c r="T316" s="26">
        <v>0</v>
      </c>
      <c r="U316" s="26">
        <v>0</v>
      </c>
      <c r="V316" s="26">
        <v>0</v>
      </c>
      <c r="W316" s="26">
        <v>0</v>
      </c>
      <c r="X316" s="26">
        <v>0</v>
      </c>
      <c r="Y316" s="26">
        <f t="shared" si="82"/>
        <v>0</v>
      </c>
      <c r="Z316" s="27">
        <f t="shared" si="72"/>
        <v>0</v>
      </c>
      <c r="AA316" s="27">
        <f t="shared" si="73"/>
        <v>0</v>
      </c>
      <c r="AB316" s="27">
        <f t="shared" si="74"/>
        <v>0</v>
      </c>
      <c r="AC316" s="27">
        <f t="shared" si="75"/>
        <v>0</v>
      </c>
      <c r="AD316" s="27">
        <f t="shared" si="76"/>
        <v>0</v>
      </c>
      <c r="AE316" s="27">
        <f t="shared" si="77"/>
        <v>0</v>
      </c>
      <c r="AF316" s="27">
        <f t="shared" si="78"/>
        <v>0</v>
      </c>
      <c r="AG316" s="27">
        <f t="shared" si="83"/>
        <v>0</v>
      </c>
      <c r="AH316" s="29">
        <v>0</v>
      </c>
      <c r="AI316" s="32">
        <v>425</v>
      </c>
      <c r="AJ316" s="30">
        <f t="shared" si="79"/>
        <v>0</v>
      </c>
    </row>
    <row r="317" spans="1:36">
      <c r="A317" s="22" t="str">
        <f t="shared" si="68"/>
        <v/>
      </c>
      <c r="B317" s="23">
        <f t="shared" si="69"/>
        <v>0</v>
      </c>
      <c r="C317" s="24" t="str">
        <f t="shared" si="70"/>
        <v>DST644DDTE4G5W08V</v>
      </c>
      <c r="D317" s="24" t="str">
        <f t="shared" si="71"/>
        <v>DST644DDTE4G5W08V360</v>
      </c>
      <c r="E317" s="25" t="s">
        <v>186</v>
      </c>
      <c r="F317" s="25" t="s">
        <v>187</v>
      </c>
      <c r="G317" s="25" t="s">
        <v>188</v>
      </c>
      <c r="H317" s="25">
        <v>360</v>
      </c>
      <c r="I317" s="25" t="s">
        <v>27</v>
      </c>
      <c r="J317" s="24" t="s">
        <v>28</v>
      </c>
      <c r="K317" s="24" t="s">
        <v>29</v>
      </c>
      <c r="L317" s="24" t="s">
        <v>1229</v>
      </c>
      <c r="M317" s="24" t="s">
        <v>30</v>
      </c>
      <c r="N317" s="24" t="s">
        <v>123</v>
      </c>
      <c r="O317" s="25" t="s">
        <v>123</v>
      </c>
      <c r="P317" s="25" t="s">
        <v>180</v>
      </c>
      <c r="Q317" s="23" t="s">
        <v>33</v>
      </c>
      <c r="R317" s="26">
        <v>0</v>
      </c>
      <c r="S317" s="26">
        <v>0</v>
      </c>
      <c r="T317" s="26">
        <v>0</v>
      </c>
      <c r="U317" s="26">
        <v>1</v>
      </c>
      <c r="V317" s="26">
        <v>2</v>
      </c>
      <c r="W317" s="26">
        <v>1</v>
      </c>
      <c r="X317" s="26">
        <v>0</v>
      </c>
      <c r="Y317" s="26">
        <f t="shared" si="82"/>
        <v>4</v>
      </c>
      <c r="Z317" s="27">
        <f t="shared" si="72"/>
        <v>0</v>
      </c>
      <c r="AA317" s="27">
        <f t="shared" si="73"/>
        <v>0</v>
      </c>
      <c r="AB317" s="27">
        <f t="shared" si="74"/>
        <v>0</v>
      </c>
      <c r="AC317" s="27">
        <f t="shared" si="75"/>
        <v>425</v>
      </c>
      <c r="AD317" s="27">
        <f t="shared" si="76"/>
        <v>850</v>
      </c>
      <c r="AE317" s="27">
        <f t="shared" si="77"/>
        <v>425</v>
      </c>
      <c r="AF317" s="27">
        <f t="shared" si="78"/>
        <v>0</v>
      </c>
      <c r="AG317" s="27">
        <f t="shared" si="83"/>
        <v>1700</v>
      </c>
      <c r="AH317" s="29">
        <v>4</v>
      </c>
      <c r="AI317" s="32">
        <v>425</v>
      </c>
      <c r="AJ317" s="30">
        <f t="shared" si="79"/>
        <v>1700</v>
      </c>
    </row>
    <row r="318" spans="1:36">
      <c r="A318" s="22" t="str">
        <f t="shared" si="68"/>
        <v/>
      </c>
      <c r="B318" s="23">
        <f t="shared" si="69"/>
        <v>0</v>
      </c>
      <c r="C318" s="24" t="str">
        <f t="shared" si="70"/>
        <v>DST644DDTE4G5W08V</v>
      </c>
      <c r="D318" s="24" t="str">
        <f t="shared" si="71"/>
        <v>DST644DDTE4G5W08V365</v>
      </c>
      <c r="E318" s="25" t="s">
        <v>186</v>
      </c>
      <c r="F318" s="25" t="s">
        <v>187</v>
      </c>
      <c r="G318" s="25" t="s">
        <v>188</v>
      </c>
      <c r="H318" s="25">
        <v>365</v>
      </c>
      <c r="I318" s="25" t="s">
        <v>27</v>
      </c>
      <c r="J318" s="24" t="s">
        <v>28</v>
      </c>
      <c r="K318" s="24" t="s">
        <v>29</v>
      </c>
      <c r="L318" s="24" t="s">
        <v>1229</v>
      </c>
      <c r="M318" s="24" t="s">
        <v>30</v>
      </c>
      <c r="N318" s="24" t="s">
        <v>123</v>
      </c>
      <c r="O318" s="25" t="s">
        <v>123</v>
      </c>
      <c r="P318" s="25" t="s">
        <v>180</v>
      </c>
      <c r="Q318" s="23" t="s">
        <v>33</v>
      </c>
      <c r="R318" s="26">
        <v>0</v>
      </c>
      <c r="S318" s="26">
        <v>0</v>
      </c>
      <c r="T318" s="26">
        <v>0</v>
      </c>
      <c r="U318" s="26">
        <v>0</v>
      </c>
      <c r="V318" s="26">
        <v>0</v>
      </c>
      <c r="W318" s="26">
        <v>0</v>
      </c>
      <c r="X318" s="26">
        <v>0</v>
      </c>
      <c r="Y318" s="26">
        <f t="shared" si="82"/>
        <v>0</v>
      </c>
      <c r="Z318" s="27">
        <f t="shared" si="72"/>
        <v>0</v>
      </c>
      <c r="AA318" s="27">
        <f t="shared" si="73"/>
        <v>0</v>
      </c>
      <c r="AB318" s="27">
        <f t="shared" si="74"/>
        <v>0</v>
      </c>
      <c r="AC318" s="27">
        <f t="shared" si="75"/>
        <v>0</v>
      </c>
      <c r="AD318" s="27">
        <f t="shared" si="76"/>
        <v>0</v>
      </c>
      <c r="AE318" s="27">
        <f t="shared" si="77"/>
        <v>0</v>
      </c>
      <c r="AF318" s="27">
        <f t="shared" si="78"/>
        <v>0</v>
      </c>
      <c r="AG318" s="27">
        <f t="shared" si="83"/>
        <v>0</v>
      </c>
      <c r="AH318" s="29">
        <v>0</v>
      </c>
      <c r="AI318" s="32">
        <v>425</v>
      </c>
      <c r="AJ318" s="30">
        <f t="shared" si="79"/>
        <v>0</v>
      </c>
    </row>
    <row r="319" spans="1:36">
      <c r="A319" s="22" t="str">
        <f t="shared" si="68"/>
        <v/>
      </c>
      <c r="B319" s="23">
        <f t="shared" si="69"/>
        <v>0</v>
      </c>
      <c r="C319" s="24" t="str">
        <f t="shared" si="70"/>
        <v>DST644DDTE4G5W08V</v>
      </c>
      <c r="D319" s="24" t="str">
        <f t="shared" si="71"/>
        <v>DST644DDTE4G5W08V370</v>
      </c>
      <c r="E319" s="25" t="s">
        <v>186</v>
      </c>
      <c r="F319" s="25" t="s">
        <v>187</v>
      </c>
      <c r="G319" s="25" t="s">
        <v>188</v>
      </c>
      <c r="H319" s="25">
        <v>370</v>
      </c>
      <c r="I319" s="25" t="s">
        <v>27</v>
      </c>
      <c r="J319" s="24" t="s">
        <v>28</v>
      </c>
      <c r="K319" s="24" t="s">
        <v>29</v>
      </c>
      <c r="L319" s="24" t="s">
        <v>1229</v>
      </c>
      <c r="M319" s="24" t="s">
        <v>30</v>
      </c>
      <c r="N319" s="24" t="s">
        <v>123</v>
      </c>
      <c r="O319" s="25" t="s">
        <v>123</v>
      </c>
      <c r="P319" s="25" t="s">
        <v>180</v>
      </c>
      <c r="Q319" s="23" t="s">
        <v>33</v>
      </c>
      <c r="R319" s="26">
        <v>0</v>
      </c>
      <c r="S319" s="26">
        <v>1</v>
      </c>
      <c r="T319" s="26">
        <v>0</v>
      </c>
      <c r="U319" s="26">
        <v>0</v>
      </c>
      <c r="V319" s="26">
        <v>1</v>
      </c>
      <c r="W319" s="26">
        <v>3</v>
      </c>
      <c r="X319" s="26">
        <v>0</v>
      </c>
      <c r="Y319" s="26">
        <f t="shared" si="82"/>
        <v>5</v>
      </c>
      <c r="Z319" s="27">
        <f t="shared" si="72"/>
        <v>0</v>
      </c>
      <c r="AA319" s="27">
        <f t="shared" si="73"/>
        <v>425</v>
      </c>
      <c r="AB319" s="27">
        <f t="shared" si="74"/>
        <v>0</v>
      </c>
      <c r="AC319" s="27">
        <f t="shared" si="75"/>
        <v>0</v>
      </c>
      <c r="AD319" s="27">
        <f t="shared" si="76"/>
        <v>425</v>
      </c>
      <c r="AE319" s="27">
        <f t="shared" si="77"/>
        <v>1275</v>
      </c>
      <c r="AF319" s="27">
        <f t="shared" si="78"/>
        <v>0</v>
      </c>
      <c r="AG319" s="27">
        <f t="shared" si="83"/>
        <v>2125</v>
      </c>
      <c r="AH319" s="29">
        <v>5</v>
      </c>
      <c r="AI319" s="32">
        <v>425</v>
      </c>
      <c r="AJ319" s="30">
        <f t="shared" si="79"/>
        <v>2125</v>
      </c>
    </row>
    <row r="320" spans="1:36">
      <c r="A320" s="22" t="str">
        <f t="shared" si="68"/>
        <v/>
      </c>
      <c r="B320" s="23">
        <f t="shared" si="69"/>
        <v>0</v>
      </c>
      <c r="C320" s="24" t="str">
        <f t="shared" si="70"/>
        <v>DST644DDTE4G5W08V</v>
      </c>
      <c r="D320" s="24" t="str">
        <f t="shared" si="71"/>
        <v>DST644DDTE4G5W08V375</v>
      </c>
      <c r="E320" s="25" t="s">
        <v>186</v>
      </c>
      <c r="F320" s="25" t="s">
        <v>187</v>
      </c>
      <c r="G320" s="25" t="s">
        <v>188</v>
      </c>
      <c r="H320" s="25">
        <v>375</v>
      </c>
      <c r="I320" s="25" t="s">
        <v>27</v>
      </c>
      <c r="J320" s="24" t="s">
        <v>28</v>
      </c>
      <c r="K320" s="24" t="s">
        <v>29</v>
      </c>
      <c r="L320" s="24" t="s">
        <v>1229</v>
      </c>
      <c r="M320" s="24" t="s">
        <v>30</v>
      </c>
      <c r="N320" s="24" t="s">
        <v>123</v>
      </c>
      <c r="O320" s="25" t="s">
        <v>123</v>
      </c>
      <c r="P320" s="25" t="s">
        <v>180</v>
      </c>
      <c r="Q320" s="23" t="s">
        <v>33</v>
      </c>
      <c r="R320" s="26">
        <v>0</v>
      </c>
      <c r="S320" s="26">
        <v>0</v>
      </c>
      <c r="T320" s="26">
        <v>0</v>
      </c>
      <c r="U320" s="26">
        <v>0</v>
      </c>
      <c r="V320" s="26">
        <v>0</v>
      </c>
      <c r="W320" s="26">
        <v>0</v>
      </c>
      <c r="X320" s="26">
        <v>0</v>
      </c>
      <c r="Y320" s="26">
        <f t="shared" si="82"/>
        <v>0</v>
      </c>
      <c r="Z320" s="27">
        <f t="shared" si="72"/>
        <v>0</v>
      </c>
      <c r="AA320" s="27">
        <f t="shared" si="73"/>
        <v>0</v>
      </c>
      <c r="AB320" s="27">
        <f t="shared" si="74"/>
        <v>0</v>
      </c>
      <c r="AC320" s="27">
        <f t="shared" si="75"/>
        <v>0</v>
      </c>
      <c r="AD320" s="27">
        <f t="shared" si="76"/>
        <v>0</v>
      </c>
      <c r="AE320" s="27">
        <f t="shared" si="77"/>
        <v>0</v>
      </c>
      <c r="AF320" s="27">
        <f t="shared" si="78"/>
        <v>0</v>
      </c>
      <c r="AG320" s="27">
        <f t="shared" si="83"/>
        <v>0</v>
      </c>
      <c r="AH320" s="29">
        <v>0</v>
      </c>
      <c r="AI320" s="32">
        <v>425</v>
      </c>
      <c r="AJ320" s="30">
        <f t="shared" si="79"/>
        <v>0</v>
      </c>
    </row>
    <row r="321" spans="1:36">
      <c r="A321" s="22" t="str">
        <f t="shared" si="68"/>
        <v/>
      </c>
      <c r="B321" s="23">
        <f t="shared" si="69"/>
        <v>0</v>
      </c>
      <c r="C321" s="24" t="str">
        <f t="shared" si="70"/>
        <v>DST644DDTE4G5W08V</v>
      </c>
      <c r="D321" s="24" t="str">
        <f t="shared" si="71"/>
        <v>DST644DDTE4G5W08V380</v>
      </c>
      <c r="E321" s="25" t="s">
        <v>186</v>
      </c>
      <c r="F321" s="25" t="s">
        <v>187</v>
      </c>
      <c r="G321" s="25" t="s">
        <v>188</v>
      </c>
      <c r="H321" s="25">
        <v>380</v>
      </c>
      <c r="I321" s="25" t="s">
        <v>27</v>
      </c>
      <c r="J321" s="24" t="s">
        <v>28</v>
      </c>
      <c r="K321" s="24" t="s">
        <v>29</v>
      </c>
      <c r="L321" s="24" t="s">
        <v>1229</v>
      </c>
      <c r="M321" s="24" t="s">
        <v>30</v>
      </c>
      <c r="N321" s="24" t="s">
        <v>123</v>
      </c>
      <c r="O321" s="25" t="s">
        <v>123</v>
      </c>
      <c r="P321" s="25" t="s">
        <v>180</v>
      </c>
      <c r="Q321" s="23" t="s">
        <v>33</v>
      </c>
      <c r="R321" s="26">
        <v>0</v>
      </c>
      <c r="S321" s="26">
        <v>0</v>
      </c>
      <c r="T321" s="26">
        <v>1</v>
      </c>
      <c r="U321" s="26">
        <v>0</v>
      </c>
      <c r="V321" s="26">
        <v>0</v>
      </c>
      <c r="W321" s="26">
        <v>0</v>
      </c>
      <c r="X321" s="26">
        <v>0</v>
      </c>
      <c r="Y321" s="26">
        <f t="shared" si="82"/>
        <v>1</v>
      </c>
      <c r="Z321" s="27">
        <f t="shared" si="72"/>
        <v>0</v>
      </c>
      <c r="AA321" s="27">
        <f t="shared" si="73"/>
        <v>0</v>
      </c>
      <c r="AB321" s="27">
        <f t="shared" si="74"/>
        <v>425</v>
      </c>
      <c r="AC321" s="27">
        <f t="shared" si="75"/>
        <v>0</v>
      </c>
      <c r="AD321" s="27">
        <f t="shared" si="76"/>
        <v>0</v>
      </c>
      <c r="AE321" s="27">
        <f t="shared" si="77"/>
        <v>0</v>
      </c>
      <c r="AF321" s="27">
        <f t="shared" si="78"/>
        <v>0</v>
      </c>
      <c r="AG321" s="27">
        <f t="shared" si="83"/>
        <v>425</v>
      </c>
      <c r="AH321" s="29">
        <v>1</v>
      </c>
      <c r="AI321" s="32">
        <v>425</v>
      </c>
      <c r="AJ321" s="30">
        <f t="shared" si="79"/>
        <v>425</v>
      </c>
    </row>
    <row r="322" spans="1:36">
      <c r="A322" s="22" t="str">
        <f t="shared" si="68"/>
        <v/>
      </c>
      <c r="B322" s="23">
        <f t="shared" si="69"/>
        <v>0</v>
      </c>
      <c r="C322" s="24" t="str">
        <f t="shared" si="70"/>
        <v>DST644DDTE4G5W08V</v>
      </c>
      <c r="D322" s="24" t="str">
        <f t="shared" si="71"/>
        <v>DST644DDTE4G5W08V385</v>
      </c>
      <c r="E322" s="25" t="s">
        <v>186</v>
      </c>
      <c r="F322" s="25" t="s">
        <v>187</v>
      </c>
      <c r="G322" s="25" t="s">
        <v>188</v>
      </c>
      <c r="H322" s="25">
        <v>385</v>
      </c>
      <c r="I322" s="25" t="s">
        <v>27</v>
      </c>
      <c r="J322" s="24" t="s">
        <v>28</v>
      </c>
      <c r="K322" s="24" t="s">
        <v>29</v>
      </c>
      <c r="L322" s="24" t="s">
        <v>1229</v>
      </c>
      <c r="M322" s="24" t="s">
        <v>30</v>
      </c>
      <c r="N322" s="24" t="s">
        <v>123</v>
      </c>
      <c r="O322" s="25" t="s">
        <v>123</v>
      </c>
      <c r="P322" s="25" t="s">
        <v>180</v>
      </c>
      <c r="Q322" s="23" t="s">
        <v>33</v>
      </c>
      <c r="R322" s="26">
        <v>0</v>
      </c>
      <c r="S322" s="26">
        <v>0</v>
      </c>
      <c r="T322" s="26">
        <v>0</v>
      </c>
      <c r="U322" s="26">
        <v>0</v>
      </c>
      <c r="V322" s="26">
        <v>0</v>
      </c>
      <c r="W322" s="26">
        <v>0</v>
      </c>
      <c r="X322" s="26">
        <v>0</v>
      </c>
      <c r="Y322" s="26">
        <f t="shared" si="82"/>
        <v>0</v>
      </c>
      <c r="Z322" s="27">
        <f t="shared" si="72"/>
        <v>0</v>
      </c>
      <c r="AA322" s="27">
        <f t="shared" si="73"/>
        <v>0</v>
      </c>
      <c r="AB322" s="27">
        <f t="shared" si="74"/>
        <v>0</v>
      </c>
      <c r="AC322" s="27">
        <f t="shared" si="75"/>
        <v>0</v>
      </c>
      <c r="AD322" s="27">
        <f t="shared" si="76"/>
        <v>0</v>
      </c>
      <c r="AE322" s="27">
        <f t="shared" si="77"/>
        <v>0</v>
      </c>
      <c r="AF322" s="27">
        <f t="shared" si="78"/>
        <v>0</v>
      </c>
      <c r="AG322" s="27">
        <f t="shared" si="83"/>
        <v>0</v>
      </c>
      <c r="AH322" s="29">
        <v>0</v>
      </c>
      <c r="AI322" s="32">
        <v>425</v>
      </c>
      <c r="AJ322" s="30">
        <f t="shared" si="79"/>
        <v>0</v>
      </c>
    </row>
    <row r="323" spans="1:36">
      <c r="A323" s="22" t="str">
        <f t="shared" si="68"/>
        <v/>
      </c>
      <c r="B323" s="23">
        <f t="shared" si="69"/>
        <v>0</v>
      </c>
      <c r="C323" s="24" t="str">
        <f t="shared" si="70"/>
        <v>DST644DDTE4G5W08V</v>
      </c>
      <c r="D323" s="24" t="str">
        <f t="shared" si="71"/>
        <v>DST644DDTE4G5W08V390</v>
      </c>
      <c r="E323" s="25" t="s">
        <v>186</v>
      </c>
      <c r="F323" s="25" t="s">
        <v>187</v>
      </c>
      <c r="G323" s="25" t="s">
        <v>188</v>
      </c>
      <c r="H323" s="25">
        <v>390</v>
      </c>
      <c r="I323" s="25" t="s">
        <v>27</v>
      </c>
      <c r="J323" s="24" t="s">
        <v>28</v>
      </c>
      <c r="K323" s="24" t="s">
        <v>29</v>
      </c>
      <c r="L323" s="24" t="s">
        <v>1229</v>
      </c>
      <c r="M323" s="24" t="s">
        <v>30</v>
      </c>
      <c r="N323" s="24" t="s">
        <v>123</v>
      </c>
      <c r="O323" s="25" t="s">
        <v>123</v>
      </c>
      <c r="P323" s="25" t="s">
        <v>180</v>
      </c>
      <c r="Q323" s="23" t="s">
        <v>33</v>
      </c>
      <c r="R323" s="26">
        <v>0</v>
      </c>
      <c r="S323" s="26">
        <v>0</v>
      </c>
      <c r="T323" s="26">
        <v>0</v>
      </c>
      <c r="U323" s="26">
        <v>1</v>
      </c>
      <c r="V323" s="26">
        <v>0</v>
      </c>
      <c r="W323" s="26">
        <v>0</v>
      </c>
      <c r="X323" s="26">
        <v>0</v>
      </c>
      <c r="Y323" s="26">
        <f t="shared" si="82"/>
        <v>1</v>
      </c>
      <c r="Z323" s="27">
        <f t="shared" si="72"/>
        <v>0</v>
      </c>
      <c r="AA323" s="27">
        <f t="shared" si="73"/>
        <v>0</v>
      </c>
      <c r="AB323" s="27">
        <f t="shared" si="74"/>
        <v>0</v>
      </c>
      <c r="AC323" s="27">
        <f t="shared" si="75"/>
        <v>425</v>
      </c>
      <c r="AD323" s="27">
        <f t="shared" si="76"/>
        <v>0</v>
      </c>
      <c r="AE323" s="27">
        <f t="shared" si="77"/>
        <v>0</v>
      </c>
      <c r="AF323" s="27">
        <f t="shared" si="78"/>
        <v>0</v>
      </c>
      <c r="AG323" s="27">
        <f t="shared" si="83"/>
        <v>425</v>
      </c>
      <c r="AH323" s="29">
        <v>1</v>
      </c>
      <c r="AI323" s="32">
        <v>425</v>
      </c>
      <c r="AJ323" s="30">
        <f t="shared" si="79"/>
        <v>425</v>
      </c>
    </row>
    <row r="324" spans="1:36">
      <c r="A324" s="22" t="str">
        <f t="shared" ref="A324:A387" si="84">IF(B324=1,E324&amp;"_"&amp;F324&amp;"_"&amp;G324,"")</f>
        <v/>
      </c>
      <c r="B324" s="23">
        <f t="shared" ref="B324:B387" si="85">IF(C324=C323,0,1)</f>
        <v>0</v>
      </c>
      <c r="C324" s="24" t="str">
        <f t="shared" ref="C324:C386" si="86">E324&amp;F324&amp;G324</f>
        <v>DST644DDTE4G5W08V</v>
      </c>
      <c r="D324" s="24" t="str">
        <f t="shared" ref="D324:D386" si="87">C324&amp;H324</f>
        <v>DST644DDTE4G5W08V400</v>
      </c>
      <c r="E324" s="25" t="s">
        <v>186</v>
      </c>
      <c r="F324" s="25" t="s">
        <v>187</v>
      </c>
      <c r="G324" s="25" t="s">
        <v>188</v>
      </c>
      <c r="H324" s="25">
        <v>400</v>
      </c>
      <c r="I324" s="25" t="s">
        <v>27</v>
      </c>
      <c r="J324" s="24" t="s">
        <v>28</v>
      </c>
      <c r="K324" s="24" t="s">
        <v>29</v>
      </c>
      <c r="L324" s="24" t="s">
        <v>1229</v>
      </c>
      <c r="M324" s="24" t="s">
        <v>30</v>
      </c>
      <c r="N324" s="24" t="s">
        <v>123</v>
      </c>
      <c r="O324" s="25" t="s">
        <v>123</v>
      </c>
      <c r="P324" s="25" t="s">
        <v>180</v>
      </c>
      <c r="Q324" s="23" t="s">
        <v>33</v>
      </c>
      <c r="R324" s="26">
        <v>0</v>
      </c>
      <c r="S324" s="26">
        <v>1</v>
      </c>
      <c r="T324" s="26">
        <v>0</v>
      </c>
      <c r="U324" s="26">
        <v>0</v>
      </c>
      <c r="V324" s="26">
        <v>1</v>
      </c>
      <c r="W324" s="26">
        <v>0</v>
      </c>
      <c r="X324" s="26">
        <v>0</v>
      </c>
      <c r="Y324" s="26">
        <f t="shared" si="82"/>
        <v>2</v>
      </c>
      <c r="Z324" s="27">
        <f t="shared" ref="Z324:Z387" si="88">$AI324*R324</f>
        <v>0</v>
      </c>
      <c r="AA324" s="27">
        <f t="shared" ref="AA324:AA387" si="89">$AI324*S324</f>
        <v>425</v>
      </c>
      <c r="AB324" s="27">
        <f t="shared" ref="AB324:AB387" si="90">$AI324*T324</f>
        <v>0</v>
      </c>
      <c r="AC324" s="27">
        <f t="shared" ref="AC324:AC387" si="91">$AI324*U324</f>
        <v>0</v>
      </c>
      <c r="AD324" s="27">
        <f t="shared" ref="AD324:AD387" si="92">$AI324*V324</f>
        <v>425</v>
      </c>
      <c r="AE324" s="27">
        <f t="shared" ref="AE324:AE387" si="93">$AI324*W324</f>
        <v>0</v>
      </c>
      <c r="AF324" s="27">
        <f t="shared" ref="AF324:AF387" si="94">$AI324*X324</f>
        <v>0</v>
      </c>
      <c r="AG324" s="27">
        <f t="shared" si="83"/>
        <v>850</v>
      </c>
      <c r="AH324" s="29">
        <v>2</v>
      </c>
      <c r="AI324" s="32">
        <v>425</v>
      </c>
      <c r="AJ324" s="30">
        <f t="shared" si="79"/>
        <v>850</v>
      </c>
    </row>
    <row r="325" spans="1:36">
      <c r="A325" s="22" t="str">
        <f t="shared" si="84"/>
        <v/>
      </c>
      <c r="B325" s="23">
        <f t="shared" si="85"/>
        <v>0</v>
      </c>
      <c r="C325" s="24" t="str">
        <f t="shared" si="86"/>
        <v>DST644DDTE4G5W08V</v>
      </c>
      <c r="D325" s="24" t="str">
        <f t="shared" si="87"/>
        <v>DST644DDTE4G5W08V405</v>
      </c>
      <c r="E325" s="25" t="s">
        <v>186</v>
      </c>
      <c r="F325" s="25" t="s">
        <v>187</v>
      </c>
      <c r="G325" s="25" t="s">
        <v>188</v>
      </c>
      <c r="H325" s="25">
        <v>405</v>
      </c>
      <c r="I325" s="25" t="s">
        <v>27</v>
      </c>
      <c r="J325" s="24" t="s">
        <v>28</v>
      </c>
      <c r="K325" s="24" t="s">
        <v>29</v>
      </c>
      <c r="L325" s="24" t="s">
        <v>1229</v>
      </c>
      <c r="M325" s="24" t="s">
        <v>30</v>
      </c>
      <c r="N325" s="24" t="s">
        <v>123</v>
      </c>
      <c r="O325" s="25" t="s">
        <v>123</v>
      </c>
      <c r="P325" s="25" t="s">
        <v>180</v>
      </c>
      <c r="Q325" s="23" t="s">
        <v>33</v>
      </c>
      <c r="R325" s="26">
        <v>0</v>
      </c>
      <c r="S325" s="26">
        <v>0</v>
      </c>
      <c r="T325" s="26">
        <v>0</v>
      </c>
      <c r="U325" s="26">
        <v>1</v>
      </c>
      <c r="V325" s="26">
        <v>0</v>
      </c>
      <c r="W325" s="26">
        <v>0</v>
      </c>
      <c r="X325" s="26">
        <v>0</v>
      </c>
      <c r="Y325" s="26">
        <f t="shared" si="82"/>
        <v>1</v>
      </c>
      <c r="Z325" s="27">
        <f t="shared" si="88"/>
        <v>0</v>
      </c>
      <c r="AA325" s="27">
        <f t="shared" si="89"/>
        <v>0</v>
      </c>
      <c r="AB325" s="27">
        <f t="shared" si="90"/>
        <v>0</v>
      </c>
      <c r="AC325" s="27">
        <f t="shared" si="91"/>
        <v>425</v>
      </c>
      <c r="AD325" s="27">
        <f t="shared" si="92"/>
        <v>0</v>
      </c>
      <c r="AE325" s="27">
        <f t="shared" si="93"/>
        <v>0</v>
      </c>
      <c r="AF325" s="27">
        <f t="shared" si="94"/>
        <v>0</v>
      </c>
      <c r="AG325" s="27">
        <f t="shared" si="83"/>
        <v>425</v>
      </c>
      <c r="AH325" s="29">
        <v>1</v>
      </c>
      <c r="AI325" s="32">
        <v>425</v>
      </c>
      <c r="AJ325" s="30">
        <f t="shared" ref="AJ325:AJ388" si="95">AI325*Y325</f>
        <v>425</v>
      </c>
    </row>
    <row r="326" spans="1:36" ht="75.75" customHeight="1">
      <c r="A326" s="22" t="str">
        <f t="shared" si="84"/>
        <v>DST644D_DV51G_D0141</v>
      </c>
      <c r="B326" s="23">
        <f t="shared" si="85"/>
        <v>1</v>
      </c>
      <c r="C326" s="24" t="str">
        <f t="shared" si="86"/>
        <v>DST644DDV51GD0141</v>
      </c>
      <c r="D326" s="24" t="str">
        <f t="shared" si="87"/>
        <v>DST644DDV51GD0141350</v>
      </c>
      <c r="E326" s="25" t="s">
        <v>186</v>
      </c>
      <c r="F326" s="25" t="s">
        <v>189</v>
      </c>
      <c r="G326" s="25" t="s">
        <v>190</v>
      </c>
      <c r="H326" s="25">
        <v>350</v>
      </c>
      <c r="I326" s="25" t="s">
        <v>27</v>
      </c>
      <c r="J326" s="24" t="s">
        <v>28</v>
      </c>
      <c r="K326" s="24" t="s">
        <v>29</v>
      </c>
      <c r="L326" s="24" t="s">
        <v>1229</v>
      </c>
      <c r="M326" s="24" t="s">
        <v>30</v>
      </c>
      <c r="N326" s="24" t="s">
        <v>123</v>
      </c>
      <c r="O326" s="25" t="s">
        <v>123</v>
      </c>
      <c r="P326" s="25" t="s">
        <v>180</v>
      </c>
      <c r="Q326" s="23" t="s">
        <v>33</v>
      </c>
      <c r="R326" s="26">
        <v>0</v>
      </c>
      <c r="S326" s="26">
        <v>0</v>
      </c>
      <c r="T326" s="26">
        <v>0</v>
      </c>
      <c r="U326" s="26">
        <v>0</v>
      </c>
      <c r="V326" s="26">
        <v>0</v>
      </c>
      <c r="W326" s="26">
        <v>1</v>
      </c>
      <c r="X326" s="26">
        <v>0</v>
      </c>
      <c r="Y326" s="26">
        <f t="shared" si="82"/>
        <v>1</v>
      </c>
      <c r="Z326" s="27">
        <f t="shared" si="88"/>
        <v>0</v>
      </c>
      <c r="AA326" s="27">
        <f t="shared" si="89"/>
        <v>0</v>
      </c>
      <c r="AB326" s="27">
        <f t="shared" si="90"/>
        <v>0</v>
      </c>
      <c r="AC326" s="27">
        <f t="shared" si="91"/>
        <v>0</v>
      </c>
      <c r="AD326" s="27">
        <f t="shared" si="92"/>
        <v>0</v>
      </c>
      <c r="AE326" s="27">
        <f t="shared" si="93"/>
        <v>550</v>
      </c>
      <c r="AF326" s="27">
        <f t="shared" si="94"/>
        <v>0</v>
      </c>
      <c r="AG326" s="27">
        <f t="shared" si="83"/>
        <v>550</v>
      </c>
      <c r="AH326" s="29">
        <v>1</v>
      </c>
      <c r="AI326" s="32">
        <v>550</v>
      </c>
      <c r="AJ326" s="30">
        <f t="shared" si="95"/>
        <v>550</v>
      </c>
    </row>
    <row r="327" spans="1:36">
      <c r="A327" s="22" t="str">
        <f t="shared" si="84"/>
        <v/>
      </c>
      <c r="B327" s="23">
        <f t="shared" si="85"/>
        <v>0</v>
      </c>
      <c r="C327" s="24" t="str">
        <f t="shared" si="86"/>
        <v>DST644DDV51GD0141</v>
      </c>
      <c r="D327" s="24" t="str">
        <f t="shared" si="87"/>
        <v>DST644DDV51GD0141360</v>
      </c>
      <c r="E327" s="25" t="s">
        <v>186</v>
      </c>
      <c r="F327" s="25" t="s">
        <v>189</v>
      </c>
      <c r="G327" s="25" t="s">
        <v>190</v>
      </c>
      <c r="H327" s="25">
        <v>360</v>
      </c>
      <c r="I327" s="25" t="s">
        <v>27</v>
      </c>
      <c r="J327" s="24" t="s">
        <v>28</v>
      </c>
      <c r="K327" s="24" t="s">
        <v>29</v>
      </c>
      <c r="L327" s="24" t="s">
        <v>1229</v>
      </c>
      <c r="M327" s="24" t="s">
        <v>30</v>
      </c>
      <c r="N327" s="24" t="s">
        <v>123</v>
      </c>
      <c r="O327" s="25" t="s">
        <v>123</v>
      </c>
      <c r="P327" s="25" t="s">
        <v>180</v>
      </c>
      <c r="Q327" s="23" t="s">
        <v>33</v>
      </c>
      <c r="R327" s="26">
        <v>0</v>
      </c>
      <c r="S327" s="26">
        <v>0</v>
      </c>
      <c r="T327" s="26">
        <v>0</v>
      </c>
      <c r="U327" s="26">
        <v>0</v>
      </c>
      <c r="V327" s="26">
        <v>0</v>
      </c>
      <c r="W327" s="26">
        <v>0</v>
      </c>
      <c r="X327" s="26">
        <v>0</v>
      </c>
      <c r="Y327" s="26">
        <f t="shared" si="82"/>
        <v>0</v>
      </c>
      <c r="Z327" s="27">
        <f t="shared" si="88"/>
        <v>0</v>
      </c>
      <c r="AA327" s="27">
        <f t="shared" si="89"/>
        <v>0</v>
      </c>
      <c r="AB327" s="27">
        <f t="shared" si="90"/>
        <v>0</v>
      </c>
      <c r="AC327" s="27">
        <f t="shared" si="91"/>
        <v>0</v>
      </c>
      <c r="AD327" s="27">
        <f t="shared" si="92"/>
        <v>0</v>
      </c>
      <c r="AE327" s="27">
        <f t="shared" si="93"/>
        <v>0</v>
      </c>
      <c r="AF327" s="27">
        <f t="shared" si="94"/>
        <v>0</v>
      </c>
      <c r="AG327" s="27">
        <f t="shared" si="83"/>
        <v>0</v>
      </c>
      <c r="AH327" s="29">
        <v>0</v>
      </c>
      <c r="AI327" s="32">
        <v>550</v>
      </c>
      <c r="AJ327" s="30">
        <f t="shared" si="95"/>
        <v>0</v>
      </c>
    </row>
    <row r="328" spans="1:36">
      <c r="A328" s="22" t="str">
        <f t="shared" si="84"/>
        <v/>
      </c>
      <c r="B328" s="23">
        <f t="shared" si="85"/>
        <v>0</v>
      </c>
      <c r="C328" s="24" t="str">
        <f t="shared" si="86"/>
        <v>DST644DDV51GD0141</v>
      </c>
      <c r="D328" s="24" t="str">
        <f t="shared" si="87"/>
        <v>DST644DDV51GD0141375</v>
      </c>
      <c r="E328" s="25" t="s">
        <v>186</v>
      </c>
      <c r="F328" s="25" t="s">
        <v>189</v>
      </c>
      <c r="G328" s="25" t="s">
        <v>190</v>
      </c>
      <c r="H328" s="25">
        <v>375</v>
      </c>
      <c r="I328" s="25" t="s">
        <v>27</v>
      </c>
      <c r="J328" s="24" t="s">
        <v>28</v>
      </c>
      <c r="K328" s="24" t="s">
        <v>29</v>
      </c>
      <c r="L328" s="24" t="s">
        <v>1229</v>
      </c>
      <c r="M328" s="24" t="s">
        <v>30</v>
      </c>
      <c r="N328" s="24" t="s">
        <v>123</v>
      </c>
      <c r="O328" s="25" t="s">
        <v>123</v>
      </c>
      <c r="P328" s="25" t="s">
        <v>180</v>
      </c>
      <c r="Q328" s="23" t="s">
        <v>33</v>
      </c>
      <c r="R328" s="26">
        <v>0</v>
      </c>
      <c r="S328" s="26">
        <v>0</v>
      </c>
      <c r="T328" s="26">
        <v>0</v>
      </c>
      <c r="U328" s="26">
        <v>0</v>
      </c>
      <c r="V328" s="26">
        <v>0</v>
      </c>
      <c r="W328" s="26">
        <v>0</v>
      </c>
      <c r="X328" s="26">
        <v>0</v>
      </c>
      <c r="Y328" s="26">
        <f t="shared" si="82"/>
        <v>0</v>
      </c>
      <c r="Z328" s="27">
        <f t="shared" si="88"/>
        <v>0</v>
      </c>
      <c r="AA328" s="27">
        <f t="shared" si="89"/>
        <v>0</v>
      </c>
      <c r="AB328" s="27">
        <f t="shared" si="90"/>
        <v>0</v>
      </c>
      <c r="AC328" s="27">
        <f t="shared" si="91"/>
        <v>0</v>
      </c>
      <c r="AD328" s="27">
        <f t="shared" si="92"/>
        <v>0</v>
      </c>
      <c r="AE328" s="27">
        <f t="shared" si="93"/>
        <v>0</v>
      </c>
      <c r="AF328" s="27">
        <f t="shared" si="94"/>
        <v>0</v>
      </c>
      <c r="AG328" s="27">
        <f t="shared" si="83"/>
        <v>0</v>
      </c>
      <c r="AH328" s="29">
        <v>0</v>
      </c>
      <c r="AI328" s="32">
        <v>550</v>
      </c>
      <c r="AJ328" s="30">
        <f t="shared" si="95"/>
        <v>0</v>
      </c>
    </row>
    <row r="329" spans="1:36">
      <c r="A329" s="22" t="str">
        <f t="shared" si="84"/>
        <v/>
      </c>
      <c r="B329" s="23">
        <f t="shared" si="85"/>
        <v>0</v>
      </c>
      <c r="C329" s="24" t="str">
        <f t="shared" si="86"/>
        <v>DST644DDV51GD0141</v>
      </c>
      <c r="D329" s="24" t="str">
        <f t="shared" si="87"/>
        <v>DST644DDV51GD0141380</v>
      </c>
      <c r="E329" s="25" t="s">
        <v>186</v>
      </c>
      <c r="F329" s="25" t="s">
        <v>189</v>
      </c>
      <c r="G329" s="25" t="s">
        <v>190</v>
      </c>
      <c r="H329" s="25">
        <v>380</v>
      </c>
      <c r="I329" s="25" t="s">
        <v>27</v>
      </c>
      <c r="J329" s="24" t="s">
        <v>28</v>
      </c>
      <c r="K329" s="24" t="s">
        <v>29</v>
      </c>
      <c r="L329" s="24" t="s">
        <v>1229</v>
      </c>
      <c r="M329" s="24" t="s">
        <v>30</v>
      </c>
      <c r="N329" s="24" t="s">
        <v>123</v>
      </c>
      <c r="O329" s="25" t="s">
        <v>123</v>
      </c>
      <c r="P329" s="25" t="s">
        <v>180</v>
      </c>
      <c r="Q329" s="23" t="s">
        <v>33</v>
      </c>
      <c r="R329" s="26">
        <v>0</v>
      </c>
      <c r="S329" s="26">
        <v>0</v>
      </c>
      <c r="T329" s="26">
        <v>0</v>
      </c>
      <c r="U329" s="26">
        <v>0</v>
      </c>
      <c r="V329" s="26">
        <v>0</v>
      </c>
      <c r="W329" s="26">
        <v>1</v>
      </c>
      <c r="X329" s="26">
        <v>0</v>
      </c>
      <c r="Y329" s="26">
        <f t="shared" si="82"/>
        <v>1</v>
      </c>
      <c r="Z329" s="27">
        <f t="shared" si="88"/>
        <v>0</v>
      </c>
      <c r="AA329" s="27">
        <f t="shared" si="89"/>
        <v>0</v>
      </c>
      <c r="AB329" s="27">
        <f t="shared" si="90"/>
        <v>0</v>
      </c>
      <c r="AC329" s="27">
        <f t="shared" si="91"/>
        <v>0</v>
      </c>
      <c r="AD329" s="27">
        <f t="shared" si="92"/>
        <v>0</v>
      </c>
      <c r="AE329" s="27">
        <f t="shared" si="93"/>
        <v>550</v>
      </c>
      <c r="AF329" s="27">
        <f t="shared" si="94"/>
        <v>0</v>
      </c>
      <c r="AG329" s="27">
        <f t="shared" si="83"/>
        <v>550</v>
      </c>
      <c r="AH329" s="29">
        <v>1</v>
      </c>
      <c r="AI329" s="32">
        <v>550</v>
      </c>
      <c r="AJ329" s="30">
        <f t="shared" si="95"/>
        <v>550</v>
      </c>
    </row>
    <row r="330" spans="1:36">
      <c r="A330" s="22" t="str">
        <f t="shared" si="84"/>
        <v/>
      </c>
      <c r="B330" s="23">
        <f t="shared" si="85"/>
        <v>0</v>
      </c>
      <c r="C330" s="24" t="str">
        <f t="shared" si="86"/>
        <v>DST644DDV51GD0141</v>
      </c>
      <c r="D330" s="24" t="str">
        <f t="shared" si="87"/>
        <v>DST644DDV51GD0141395</v>
      </c>
      <c r="E330" s="25" t="s">
        <v>186</v>
      </c>
      <c r="F330" s="25" t="s">
        <v>189</v>
      </c>
      <c r="G330" s="25" t="s">
        <v>190</v>
      </c>
      <c r="H330" s="25">
        <v>395</v>
      </c>
      <c r="I330" s="25" t="s">
        <v>27</v>
      </c>
      <c r="J330" s="24" t="s">
        <v>28</v>
      </c>
      <c r="K330" s="24" t="s">
        <v>29</v>
      </c>
      <c r="L330" s="24" t="s">
        <v>1229</v>
      </c>
      <c r="M330" s="24" t="s">
        <v>30</v>
      </c>
      <c r="N330" s="24" t="s">
        <v>123</v>
      </c>
      <c r="O330" s="25" t="s">
        <v>123</v>
      </c>
      <c r="P330" s="25" t="s">
        <v>180</v>
      </c>
      <c r="Q330" s="23" t="s">
        <v>33</v>
      </c>
      <c r="R330" s="26">
        <v>0</v>
      </c>
      <c r="S330" s="26">
        <v>0</v>
      </c>
      <c r="T330" s="26">
        <v>0</v>
      </c>
      <c r="U330" s="26">
        <v>0</v>
      </c>
      <c r="V330" s="26">
        <v>0</v>
      </c>
      <c r="W330" s="26">
        <v>1</v>
      </c>
      <c r="X330" s="26">
        <v>0</v>
      </c>
      <c r="Y330" s="26">
        <f t="shared" si="82"/>
        <v>1</v>
      </c>
      <c r="Z330" s="27">
        <f t="shared" si="88"/>
        <v>0</v>
      </c>
      <c r="AA330" s="27">
        <f t="shared" si="89"/>
        <v>0</v>
      </c>
      <c r="AB330" s="27">
        <f t="shared" si="90"/>
        <v>0</v>
      </c>
      <c r="AC330" s="27">
        <f t="shared" si="91"/>
        <v>0</v>
      </c>
      <c r="AD330" s="27">
        <f t="shared" si="92"/>
        <v>0</v>
      </c>
      <c r="AE330" s="27">
        <f t="shared" si="93"/>
        <v>550</v>
      </c>
      <c r="AF330" s="27">
        <f t="shared" si="94"/>
        <v>0</v>
      </c>
      <c r="AG330" s="27">
        <f t="shared" si="83"/>
        <v>550</v>
      </c>
      <c r="AH330" s="29">
        <v>1</v>
      </c>
      <c r="AI330" s="32">
        <v>550</v>
      </c>
      <c r="AJ330" s="30">
        <f t="shared" si="95"/>
        <v>550</v>
      </c>
    </row>
    <row r="331" spans="1:36">
      <c r="A331" s="22" t="str">
        <f t="shared" si="84"/>
        <v/>
      </c>
      <c r="B331" s="23">
        <f t="shared" si="85"/>
        <v>0</v>
      </c>
      <c r="C331" s="24" t="str">
        <f t="shared" si="86"/>
        <v>DST644DDV51GD0141</v>
      </c>
      <c r="D331" s="24" t="str">
        <f t="shared" si="87"/>
        <v>DST644DDV51GD0141400</v>
      </c>
      <c r="E331" s="25" t="s">
        <v>186</v>
      </c>
      <c r="F331" s="25" t="s">
        <v>189</v>
      </c>
      <c r="G331" s="25" t="s">
        <v>190</v>
      </c>
      <c r="H331" s="25">
        <v>400</v>
      </c>
      <c r="I331" s="25" t="s">
        <v>27</v>
      </c>
      <c r="J331" s="24" t="s">
        <v>28</v>
      </c>
      <c r="K331" s="24" t="s">
        <v>29</v>
      </c>
      <c r="L331" s="24" t="s">
        <v>1229</v>
      </c>
      <c r="M331" s="24" t="s">
        <v>30</v>
      </c>
      <c r="N331" s="24" t="s">
        <v>123</v>
      </c>
      <c r="O331" s="25" t="s">
        <v>123</v>
      </c>
      <c r="P331" s="25" t="s">
        <v>180</v>
      </c>
      <c r="Q331" s="23" t="s">
        <v>33</v>
      </c>
      <c r="R331" s="26">
        <v>0</v>
      </c>
      <c r="S331" s="26">
        <v>0</v>
      </c>
      <c r="T331" s="26">
        <v>0</v>
      </c>
      <c r="U331" s="26">
        <v>0</v>
      </c>
      <c r="V331" s="26">
        <v>0</v>
      </c>
      <c r="W331" s="26">
        <v>1</v>
      </c>
      <c r="X331" s="26">
        <v>0</v>
      </c>
      <c r="Y331" s="26">
        <f t="shared" si="82"/>
        <v>1</v>
      </c>
      <c r="Z331" s="27">
        <f t="shared" si="88"/>
        <v>0</v>
      </c>
      <c r="AA331" s="27">
        <f t="shared" si="89"/>
        <v>0</v>
      </c>
      <c r="AB331" s="27">
        <f t="shared" si="90"/>
        <v>0</v>
      </c>
      <c r="AC331" s="27">
        <f t="shared" si="91"/>
        <v>0</v>
      </c>
      <c r="AD331" s="27">
        <f t="shared" si="92"/>
        <v>0</v>
      </c>
      <c r="AE331" s="27">
        <f t="shared" si="93"/>
        <v>550</v>
      </c>
      <c r="AF331" s="27">
        <f t="shared" si="94"/>
        <v>0</v>
      </c>
      <c r="AG331" s="27">
        <f t="shared" si="83"/>
        <v>550</v>
      </c>
      <c r="AH331" s="29">
        <v>1</v>
      </c>
      <c r="AI331" s="32">
        <v>550</v>
      </c>
      <c r="AJ331" s="30">
        <f t="shared" si="95"/>
        <v>550</v>
      </c>
    </row>
    <row r="332" spans="1:36" ht="75.75" customHeight="1">
      <c r="A332" s="22" t="str">
        <f t="shared" si="84"/>
        <v>1004184_1A04183_2PA3P</v>
      </c>
      <c r="B332" s="23">
        <f t="shared" si="85"/>
        <v>1</v>
      </c>
      <c r="C332" s="24" t="str">
        <f t="shared" si="86"/>
        <v>10041841A041832PA3P</v>
      </c>
      <c r="D332" s="24" t="str">
        <f t="shared" si="87"/>
        <v>10041841A041832PA3P360</v>
      </c>
      <c r="E332" s="25">
        <v>1004184</v>
      </c>
      <c r="F332" s="25" t="s">
        <v>191</v>
      </c>
      <c r="G332" s="25" t="s">
        <v>192</v>
      </c>
      <c r="H332" s="25">
        <v>360</v>
      </c>
      <c r="I332" s="25" t="s">
        <v>27</v>
      </c>
      <c r="J332" s="24" t="s">
        <v>28</v>
      </c>
      <c r="K332" s="24" t="s">
        <v>29</v>
      </c>
      <c r="L332" s="24" t="s">
        <v>1229</v>
      </c>
      <c r="M332" s="24" t="s">
        <v>30</v>
      </c>
      <c r="N332" s="24" t="s">
        <v>123</v>
      </c>
      <c r="O332" s="25" t="s">
        <v>123</v>
      </c>
      <c r="P332" s="25" t="s">
        <v>180</v>
      </c>
      <c r="Q332" s="23" t="s">
        <v>33</v>
      </c>
      <c r="R332" s="26">
        <v>0</v>
      </c>
      <c r="S332" s="26">
        <v>0</v>
      </c>
      <c r="T332" s="26">
        <v>0</v>
      </c>
      <c r="U332" s="26">
        <v>0</v>
      </c>
      <c r="V332" s="26">
        <v>0</v>
      </c>
      <c r="W332" s="26">
        <v>2</v>
      </c>
      <c r="X332" s="26">
        <v>0</v>
      </c>
      <c r="Y332" s="26">
        <f t="shared" si="82"/>
        <v>2</v>
      </c>
      <c r="Z332" s="27">
        <f t="shared" si="88"/>
        <v>0</v>
      </c>
      <c r="AA332" s="27">
        <f t="shared" si="89"/>
        <v>0</v>
      </c>
      <c r="AB332" s="27">
        <f t="shared" si="90"/>
        <v>0</v>
      </c>
      <c r="AC332" s="27">
        <f t="shared" si="91"/>
        <v>0</v>
      </c>
      <c r="AD332" s="27">
        <f t="shared" si="92"/>
        <v>0</v>
      </c>
      <c r="AE332" s="27">
        <f t="shared" si="93"/>
        <v>1380</v>
      </c>
      <c r="AF332" s="27">
        <f t="shared" si="94"/>
        <v>0</v>
      </c>
      <c r="AG332" s="27">
        <f t="shared" si="83"/>
        <v>1380</v>
      </c>
      <c r="AH332" s="29">
        <v>2</v>
      </c>
      <c r="AI332" s="32">
        <v>690</v>
      </c>
      <c r="AJ332" s="30">
        <f t="shared" si="95"/>
        <v>1380</v>
      </c>
    </row>
    <row r="333" spans="1:36">
      <c r="A333" s="22" t="str">
        <f t="shared" si="84"/>
        <v/>
      </c>
      <c r="B333" s="23">
        <f t="shared" si="85"/>
        <v>0</v>
      </c>
      <c r="C333" s="24" t="str">
        <f t="shared" si="86"/>
        <v>10041841A041832PA3P</v>
      </c>
      <c r="D333" s="24" t="str">
        <f t="shared" si="87"/>
        <v>10041841A041832PA3P370</v>
      </c>
      <c r="E333" s="25">
        <v>1004184</v>
      </c>
      <c r="F333" s="25" t="s">
        <v>191</v>
      </c>
      <c r="G333" s="25" t="s">
        <v>192</v>
      </c>
      <c r="H333" s="25">
        <v>370</v>
      </c>
      <c r="I333" s="25" t="s">
        <v>27</v>
      </c>
      <c r="J333" s="24" t="s">
        <v>28</v>
      </c>
      <c r="K333" s="24" t="s">
        <v>29</v>
      </c>
      <c r="L333" s="24" t="s">
        <v>1229</v>
      </c>
      <c r="M333" s="24" t="s">
        <v>30</v>
      </c>
      <c r="N333" s="24" t="s">
        <v>123</v>
      </c>
      <c r="O333" s="25" t="s">
        <v>123</v>
      </c>
      <c r="P333" s="25" t="s">
        <v>180</v>
      </c>
      <c r="Q333" s="23" t="s">
        <v>33</v>
      </c>
      <c r="R333" s="26">
        <v>0</v>
      </c>
      <c r="S333" s="26">
        <v>0</v>
      </c>
      <c r="T333" s="26">
        <v>0</v>
      </c>
      <c r="U333" s="26">
        <v>0</v>
      </c>
      <c r="V333" s="26">
        <v>0</v>
      </c>
      <c r="W333" s="26">
        <v>2</v>
      </c>
      <c r="X333" s="26">
        <v>0</v>
      </c>
      <c r="Y333" s="26">
        <f t="shared" si="82"/>
        <v>2</v>
      </c>
      <c r="Z333" s="27">
        <f t="shared" si="88"/>
        <v>0</v>
      </c>
      <c r="AA333" s="27">
        <f t="shared" si="89"/>
        <v>0</v>
      </c>
      <c r="AB333" s="27">
        <f t="shared" si="90"/>
        <v>0</v>
      </c>
      <c r="AC333" s="27">
        <f t="shared" si="91"/>
        <v>0</v>
      </c>
      <c r="AD333" s="27">
        <f t="shared" si="92"/>
        <v>0</v>
      </c>
      <c r="AE333" s="27">
        <f t="shared" si="93"/>
        <v>1380</v>
      </c>
      <c r="AF333" s="27">
        <f t="shared" si="94"/>
        <v>0</v>
      </c>
      <c r="AG333" s="27">
        <f t="shared" si="83"/>
        <v>1380</v>
      </c>
      <c r="AH333" s="29">
        <v>2</v>
      </c>
      <c r="AI333" s="32">
        <v>690</v>
      </c>
      <c r="AJ333" s="30">
        <f t="shared" si="95"/>
        <v>1380</v>
      </c>
    </row>
    <row r="334" spans="1:36">
      <c r="A334" s="22" t="str">
        <f t="shared" si="84"/>
        <v/>
      </c>
      <c r="B334" s="23">
        <f t="shared" si="85"/>
        <v>0</v>
      </c>
      <c r="C334" s="24" t="str">
        <f t="shared" si="86"/>
        <v>10041841A041832PA3P</v>
      </c>
      <c r="D334" s="24" t="str">
        <f t="shared" si="87"/>
        <v>10041841A041832PA3P385</v>
      </c>
      <c r="E334" s="25">
        <v>1004184</v>
      </c>
      <c r="F334" s="25" t="s">
        <v>191</v>
      </c>
      <c r="G334" s="25" t="s">
        <v>192</v>
      </c>
      <c r="H334" s="25">
        <v>385</v>
      </c>
      <c r="I334" s="25" t="s">
        <v>27</v>
      </c>
      <c r="J334" s="24" t="s">
        <v>28</v>
      </c>
      <c r="K334" s="24" t="s">
        <v>29</v>
      </c>
      <c r="L334" s="24" t="s">
        <v>1229</v>
      </c>
      <c r="M334" s="24" t="s">
        <v>30</v>
      </c>
      <c r="N334" s="24" t="s">
        <v>123</v>
      </c>
      <c r="O334" s="25" t="s">
        <v>123</v>
      </c>
      <c r="P334" s="25" t="s">
        <v>180</v>
      </c>
      <c r="Q334" s="23" t="s">
        <v>33</v>
      </c>
      <c r="R334" s="26">
        <v>0</v>
      </c>
      <c r="S334" s="26">
        <v>0</v>
      </c>
      <c r="T334" s="26">
        <v>0</v>
      </c>
      <c r="U334" s="26">
        <v>0</v>
      </c>
      <c r="V334" s="26">
        <v>0</v>
      </c>
      <c r="W334" s="26">
        <v>1</v>
      </c>
      <c r="X334" s="26">
        <v>0</v>
      </c>
      <c r="Y334" s="26">
        <f t="shared" si="82"/>
        <v>1</v>
      </c>
      <c r="Z334" s="27">
        <f t="shared" si="88"/>
        <v>0</v>
      </c>
      <c r="AA334" s="27">
        <f t="shared" si="89"/>
        <v>0</v>
      </c>
      <c r="AB334" s="27">
        <f t="shared" si="90"/>
        <v>0</v>
      </c>
      <c r="AC334" s="27">
        <f t="shared" si="91"/>
        <v>0</v>
      </c>
      <c r="AD334" s="27">
        <f t="shared" si="92"/>
        <v>0</v>
      </c>
      <c r="AE334" s="27">
        <f t="shared" si="93"/>
        <v>690</v>
      </c>
      <c r="AF334" s="27">
        <f t="shared" si="94"/>
        <v>0</v>
      </c>
      <c r="AG334" s="27">
        <f t="shared" si="83"/>
        <v>690</v>
      </c>
      <c r="AH334" s="29">
        <v>1</v>
      </c>
      <c r="AI334" s="32">
        <v>690</v>
      </c>
      <c r="AJ334" s="30">
        <f t="shared" si="95"/>
        <v>690</v>
      </c>
    </row>
    <row r="335" spans="1:36" ht="75.75" customHeight="1">
      <c r="A335" s="22" t="str">
        <f t="shared" si="84"/>
        <v>DST539G_D16TCG_D014H</v>
      </c>
      <c r="B335" s="23">
        <f t="shared" si="85"/>
        <v>1</v>
      </c>
      <c r="C335" s="24" t="str">
        <f t="shared" si="86"/>
        <v>DST539GD16TCGD014H</v>
      </c>
      <c r="D335" s="24" t="str">
        <f t="shared" si="87"/>
        <v>DST539GD16TCGD014H350</v>
      </c>
      <c r="E335" s="25" t="s">
        <v>181</v>
      </c>
      <c r="F335" s="25" t="s">
        <v>193</v>
      </c>
      <c r="G335" s="25" t="s">
        <v>194</v>
      </c>
      <c r="H335" s="25">
        <v>350</v>
      </c>
      <c r="I335" s="25" t="s">
        <v>27</v>
      </c>
      <c r="J335" s="24" t="s">
        <v>54</v>
      </c>
      <c r="K335" s="24" t="s">
        <v>55</v>
      </c>
      <c r="L335" s="24" t="s">
        <v>1229</v>
      </c>
      <c r="M335" s="24" t="s">
        <v>30</v>
      </c>
      <c r="N335" s="24" t="s">
        <v>123</v>
      </c>
      <c r="O335" s="25" t="s">
        <v>123</v>
      </c>
      <c r="P335" s="25" t="s">
        <v>180</v>
      </c>
      <c r="Q335" s="23" t="s">
        <v>33</v>
      </c>
      <c r="R335" s="26">
        <v>0</v>
      </c>
      <c r="S335" s="26">
        <v>2</v>
      </c>
      <c r="T335" s="26">
        <v>0</v>
      </c>
      <c r="U335" s="26">
        <v>2</v>
      </c>
      <c r="V335" s="26">
        <v>2</v>
      </c>
      <c r="W335" s="26">
        <v>2</v>
      </c>
      <c r="X335" s="26">
        <v>0</v>
      </c>
      <c r="Y335" s="26">
        <f t="shared" si="82"/>
        <v>8</v>
      </c>
      <c r="Z335" s="27">
        <f t="shared" si="88"/>
        <v>0</v>
      </c>
      <c r="AA335" s="27">
        <f t="shared" si="89"/>
        <v>1500</v>
      </c>
      <c r="AB335" s="27">
        <f t="shared" si="90"/>
        <v>0</v>
      </c>
      <c r="AC335" s="27">
        <f t="shared" si="91"/>
        <v>1500</v>
      </c>
      <c r="AD335" s="27">
        <f t="shared" si="92"/>
        <v>1500</v>
      </c>
      <c r="AE335" s="27">
        <f t="shared" si="93"/>
        <v>1500</v>
      </c>
      <c r="AF335" s="27">
        <f t="shared" si="94"/>
        <v>0</v>
      </c>
      <c r="AG335" s="27">
        <f t="shared" si="83"/>
        <v>6000</v>
      </c>
      <c r="AH335" s="29">
        <v>8</v>
      </c>
      <c r="AI335" s="32">
        <v>750</v>
      </c>
      <c r="AJ335" s="30">
        <f t="shared" si="95"/>
        <v>6000</v>
      </c>
    </row>
    <row r="336" spans="1:36">
      <c r="A336" s="22" t="str">
        <f t="shared" si="84"/>
        <v/>
      </c>
      <c r="B336" s="23">
        <f t="shared" si="85"/>
        <v>0</v>
      </c>
      <c r="C336" s="24" t="str">
        <f t="shared" si="86"/>
        <v>DST539GD16TCGD014H</v>
      </c>
      <c r="D336" s="24" t="str">
        <f t="shared" si="87"/>
        <v>DST539GD16TCGD014H355</v>
      </c>
      <c r="E336" s="25" t="s">
        <v>181</v>
      </c>
      <c r="F336" s="25" t="s">
        <v>193</v>
      </c>
      <c r="G336" s="25" t="s">
        <v>194</v>
      </c>
      <c r="H336" s="25">
        <v>355</v>
      </c>
      <c r="I336" s="25" t="s">
        <v>27</v>
      </c>
      <c r="J336" s="24" t="s">
        <v>54</v>
      </c>
      <c r="K336" s="24" t="s">
        <v>55</v>
      </c>
      <c r="L336" s="24" t="s">
        <v>1229</v>
      </c>
      <c r="M336" s="24" t="s">
        <v>30</v>
      </c>
      <c r="N336" s="24" t="s">
        <v>123</v>
      </c>
      <c r="O336" s="25" t="s">
        <v>123</v>
      </c>
      <c r="P336" s="25" t="s">
        <v>180</v>
      </c>
      <c r="Q336" s="23" t="s">
        <v>33</v>
      </c>
      <c r="R336" s="26">
        <v>0</v>
      </c>
      <c r="S336" s="26">
        <v>0</v>
      </c>
      <c r="T336" s="26">
        <v>0</v>
      </c>
      <c r="U336" s="26">
        <v>0</v>
      </c>
      <c r="V336" s="26">
        <v>1</v>
      </c>
      <c r="W336" s="26">
        <v>0</v>
      </c>
      <c r="X336" s="26">
        <v>0</v>
      </c>
      <c r="Y336" s="26">
        <f t="shared" si="82"/>
        <v>1</v>
      </c>
      <c r="Z336" s="27">
        <f t="shared" si="88"/>
        <v>0</v>
      </c>
      <c r="AA336" s="27">
        <f t="shared" si="89"/>
        <v>0</v>
      </c>
      <c r="AB336" s="27">
        <f t="shared" si="90"/>
        <v>0</v>
      </c>
      <c r="AC336" s="27">
        <f t="shared" si="91"/>
        <v>0</v>
      </c>
      <c r="AD336" s="27">
        <f t="shared" si="92"/>
        <v>750</v>
      </c>
      <c r="AE336" s="27">
        <f t="shared" si="93"/>
        <v>0</v>
      </c>
      <c r="AF336" s="27">
        <f t="shared" si="94"/>
        <v>0</v>
      </c>
      <c r="AG336" s="27">
        <f t="shared" si="83"/>
        <v>750</v>
      </c>
      <c r="AH336" s="29">
        <v>1</v>
      </c>
      <c r="AI336" s="32">
        <v>750</v>
      </c>
      <c r="AJ336" s="30">
        <f t="shared" si="95"/>
        <v>750</v>
      </c>
    </row>
    <row r="337" spans="1:36">
      <c r="A337" s="22" t="str">
        <f t="shared" si="84"/>
        <v/>
      </c>
      <c r="B337" s="23">
        <f t="shared" si="85"/>
        <v>0</v>
      </c>
      <c r="C337" s="24" t="str">
        <f t="shared" si="86"/>
        <v>DST539GD16TCGD014H</v>
      </c>
      <c r="D337" s="24" t="str">
        <f t="shared" si="87"/>
        <v>DST539GD16TCGD014H360</v>
      </c>
      <c r="E337" s="25" t="s">
        <v>181</v>
      </c>
      <c r="F337" s="25" t="s">
        <v>193</v>
      </c>
      <c r="G337" s="25" t="s">
        <v>194</v>
      </c>
      <c r="H337" s="25">
        <v>360</v>
      </c>
      <c r="I337" s="25" t="s">
        <v>27</v>
      </c>
      <c r="J337" s="24" t="s">
        <v>54</v>
      </c>
      <c r="K337" s="24" t="s">
        <v>55</v>
      </c>
      <c r="L337" s="24" t="s">
        <v>1229</v>
      </c>
      <c r="M337" s="24" t="s">
        <v>30</v>
      </c>
      <c r="N337" s="24" t="s">
        <v>123</v>
      </c>
      <c r="O337" s="25" t="s">
        <v>123</v>
      </c>
      <c r="P337" s="25" t="s">
        <v>180</v>
      </c>
      <c r="Q337" s="23" t="s">
        <v>33</v>
      </c>
      <c r="R337" s="26">
        <v>0</v>
      </c>
      <c r="S337" s="26">
        <v>3</v>
      </c>
      <c r="T337" s="26">
        <v>5</v>
      </c>
      <c r="U337" s="26">
        <v>4</v>
      </c>
      <c r="V337" s="26">
        <v>3</v>
      </c>
      <c r="W337" s="26">
        <v>5</v>
      </c>
      <c r="X337" s="26">
        <v>0</v>
      </c>
      <c r="Y337" s="26">
        <f t="shared" si="82"/>
        <v>20</v>
      </c>
      <c r="Z337" s="27">
        <f t="shared" si="88"/>
        <v>0</v>
      </c>
      <c r="AA337" s="27">
        <f t="shared" si="89"/>
        <v>2250</v>
      </c>
      <c r="AB337" s="27">
        <f t="shared" si="90"/>
        <v>3750</v>
      </c>
      <c r="AC337" s="27">
        <f t="shared" si="91"/>
        <v>3000</v>
      </c>
      <c r="AD337" s="27">
        <f t="shared" si="92"/>
        <v>2250</v>
      </c>
      <c r="AE337" s="27">
        <f t="shared" si="93"/>
        <v>3750</v>
      </c>
      <c r="AF337" s="27">
        <f t="shared" si="94"/>
        <v>0</v>
      </c>
      <c r="AG337" s="27">
        <f t="shared" si="83"/>
        <v>15000</v>
      </c>
      <c r="AH337" s="29">
        <v>20</v>
      </c>
      <c r="AI337" s="32">
        <v>750</v>
      </c>
      <c r="AJ337" s="30">
        <f t="shared" si="95"/>
        <v>15000</v>
      </c>
    </row>
    <row r="338" spans="1:36">
      <c r="A338" s="22" t="str">
        <f t="shared" si="84"/>
        <v/>
      </c>
      <c r="B338" s="23">
        <f t="shared" si="85"/>
        <v>0</v>
      </c>
      <c r="C338" s="24" t="str">
        <f t="shared" si="86"/>
        <v>DST539GD16TCGD014H</v>
      </c>
      <c r="D338" s="24" t="str">
        <f t="shared" si="87"/>
        <v>DST539GD16TCGD014H370</v>
      </c>
      <c r="E338" s="25" t="s">
        <v>181</v>
      </c>
      <c r="F338" s="25" t="s">
        <v>193</v>
      </c>
      <c r="G338" s="25" t="s">
        <v>194</v>
      </c>
      <c r="H338" s="25">
        <v>370</v>
      </c>
      <c r="I338" s="25" t="s">
        <v>27</v>
      </c>
      <c r="J338" s="24" t="s">
        <v>54</v>
      </c>
      <c r="K338" s="24" t="s">
        <v>55</v>
      </c>
      <c r="L338" s="24" t="s">
        <v>1229</v>
      </c>
      <c r="M338" s="24" t="s">
        <v>30</v>
      </c>
      <c r="N338" s="24" t="s">
        <v>123</v>
      </c>
      <c r="O338" s="25" t="s">
        <v>123</v>
      </c>
      <c r="P338" s="25" t="s">
        <v>180</v>
      </c>
      <c r="Q338" s="23" t="s">
        <v>33</v>
      </c>
      <c r="R338" s="26">
        <v>0</v>
      </c>
      <c r="S338" s="26">
        <v>0</v>
      </c>
      <c r="T338" s="26">
        <v>0</v>
      </c>
      <c r="U338" s="26">
        <v>4</v>
      </c>
      <c r="V338" s="26">
        <v>3</v>
      </c>
      <c r="W338" s="26">
        <v>4</v>
      </c>
      <c r="X338" s="26">
        <v>0</v>
      </c>
      <c r="Y338" s="26">
        <f t="shared" si="82"/>
        <v>11</v>
      </c>
      <c r="Z338" s="27">
        <f t="shared" si="88"/>
        <v>0</v>
      </c>
      <c r="AA338" s="27">
        <f t="shared" si="89"/>
        <v>0</v>
      </c>
      <c r="AB338" s="27">
        <f t="shared" si="90"/>
        <v>0</v>
      </c>
      <c r="AC338" s="27">
        <f t="shared" si="91"/>
        <v>3000</v>
      </c>
      <c r="AD338" s="27">
        <f t="shared" si="92"/>
        <v>2250</v>
      </c>
      <c r="AE338" s="27">
        <f t="shared" si="93"/>
        <v>3000</v>
      </c>
      <c r="AF338" s="27">
        <f t="shared" si="94"/>
        <v>0</v>
      </c>
      <c r="AG338" s="27">
        <f t="shared" si="83"/>
        <v>8250</v>
      </c>
      <c r="AH338" s="29">
        <v>11</v>
      </c>
      <c r="AI338" s="32">
        <v>750</v>
      </c>
      <c r="AJ338" s="30">
        <f t="shared" si="95"/>
        <v>8250</v>
      </c>
    </row>
    <row r="339" spans="1:36">
      <c r="A339" s="22" t="str">
        <f t="shared" si="84"/>
        <v/>
      </c>
      <c r="B339" s="23">
        <f t="shared" si="85"/>
        <v>0</v>
      </c>
      <c r="C339" s="24" t="str">
        <f t="shared" si="86"/>
        <v>DST539GD16TCGD014H</v>
      </c>
      <c r="D339" s="24" t="str">
        <f t="shared" si="87"/>
        <v>DST539GD16TCGD014H375</v>
      </c>
      <c r="E339" s="25" t="s">
        <v>181</v>
      </c>
      <c r="F339" s="25" t="s">
        <v>193</v>
      </c>
      <c r="G339" s="25" t="s">
        <v>194</v>
      </c>
      <c r="H339" s="25">
        <v>375</v>
      </c>
      <c r="I339" s="25" t="s">
        <v>27</v>
      </c>
      <c r="J339" s="24" t="s">
        <v>54</v>
      </c>
      <c r="K339" s="24" t="s">
        <v>55</v>
      </c>
      <c r="L339" s="24" t="s">
        <v>1229</v>
      </c>
      <c r="M339" s="24" t="s">
        <v>30</v>
      </c>
      <c r="N339" s="24" t="s">
        <v>123</v>
      </c>
      <c r="O339" s="25" t="s">
        <v>123</v>
      </c>
      <c r="P339" s="25" t="s">
        <v>180</v>
      </c>
      <c r="Q339" s="23" t="s">
        <v>33</v>
      </c>
      <c r="R339" s="26">
        <v>0</v>
      </c>
      <c r="S339" s="26">
        <v>2</v>
      </c>
      <c r="T339" s="26">
        <v>0</v>
      </c>
      <c r="U339" s="26">
        <v>2</v>
      </c>
      <c r="V339" s="26">
        <v>0</v>
      </c>
      <c r="W339" s="26">
        <v>2</v>
      </c>
      <c r="X339" s="26">
        <v>0</v>
      </c>
      <c r="Y339" s="26">
        <f t="shared" si="82"/>
        <v>6</v>
      </c>
      <c r="Z339" s="27">
        <f t="shared" si="88"/>
        <v>0</v>
      </c>
      <c r="AA339" s="27">
        <f t="shared" si="89"/>
        <v>1500</v>
      </c>
      <c r="AB339" s="27">
        <f t="shared" si="90"/>
        <v>0</v>
      </c>
      <c r="AC339" s="27">
        <f t="shared" si="91"/>
        <v>1500</v>
      </c>
      <c r="AD339" s="27">
        <f t="shared" si="92"/>
        <v>0</v>
      </c>
      <c r="AE339" s="27">
        <f t="shared" si="93"/>
        <v>1500</v>
      </c>
      <c r="AF339" s="27">
        <f t="shared" si="94"/>
        <v>0</v>
      </c>
      <c r="AG339" s="27">
        <f t="shared" si="83"/>
        <v>4500</v>
      </c>
      <c r="AH339" s="29">
        <v>6</v>
      </c>
      <c r="AI339" s="32">
        <v>750</v>
      </c>
      <c r="AJ339" s="30">
        <f t="shared" si="95"/>
        <v>4500</v>
      </c>
    </row>
    <row r="340" spans="1:36">
      <c r="A340" s="22" t="str">
        <f t="shared" si="84"/>
        <v/>
      </c>
      <c r="B340" s="23">
        <f t="shared" si="85"/>
        <v>0</v>
      </c>
      <c r="C340" s="24" t="str">
        <f t="shared" si="86"/>
        <v>DST539GD16TCGD014H</v>
      </c>
      <c r="D340" s="24" t="str">
        <f t="shared" si="87"/>
        <v>DST539GD16TCGD014H380</v>
      </c>
      <c r="E340" s="25" t="s">
        <v>181</v>
      </c>
      <c r="F340" s="25" t="s">
        <v>193</v>
      </c>
      <c r="G340" s="25" t="s">
        <v>194</v>
      </c>
      <c r="H340" s="25">
        <v>380</v>
      </c>
      <c r="I340" s="25" t="s">
        <v>27</v>
      </c>
      <c r="J340" s="24" t="s">
        <v>54</v>
      </c>
      <c r="K340" s="24" t="s">
        <v>55</v>
      </c>
      <c r="L340" s="24" t="s">
        <v>1229</v>
      </c>
      <c r="M340" s="24" t="s">
        <v>30</v>
      </c>
      <c r="N340" s="24" t="s">
        <v>123</v>
      </c>
      <c r="O340" s="25" t="s">
        <v>123</v>
      </c>
      <c r="P340" s="25" t="s">
        <v>180</v>
      </c>
      <c r="Q340" s="23" t="s">
        <v>33</v>
      </c>
      <c r="R340" s="26">
        <v>0</v>
      </c>
      <c r="S340" s="26">
        <v>1</v>
      </c>
      <c r="T340" s="26">
        <v>1</v>
      </c>
      <c r="U340" s="26">
        <v>1</v>
      </c>
      <c r="V340" s="26">
        <v>3</v>
      </c>
      <c r="W340" s="26">
        <v>4</v>
      </c>
      <c r="X340" s="26">
        <v>0</v>
      </c>
      <c r="Y340" s="26">
        <f t="shared" ref="Y340:Y357" si="96">SUM(R340:X340)</f>
        <v>10</v>
      </c>
      <c r="Z340" s="27">
        <f t="shared" si="88"/>
        <v>0</v>
      </c>
      <c r="AA340" s="27">
        <f t="shared" si="89"/>
        <v>750</v>
      </c>
      <c r="AB340" s="27">
        <f t="shared" si="90"/>
        <v>750</v>
      </c>
      <c r="AC340" s="27">
        <f t="shared" si="91"/>
        <v>750</v>
      </c>
      <c r="AD340" s="27">
        <f t="shared" si="92"/>
        <v>2250</v>
      </c>
      <c r="AE340" s="27">
        <f t="shared" si="93"/>
        <v>3000</v>
      </c>
      <c r="AF340" s="27">
        <f t="shared" si="94"/>
        <v>0</v>
      </c>
      <c r="AG340" s="27">
        <f t="shared" ref="AG340:AG357" si="97">SUM(Z340:AF340)</f>
        <v>7500</v>
      </c>
      <c r="AH340" s="29">
        <v>10</v>
      </c>
      <c r="AI340" s="32">
        <v>750</v>
      </c>
      <c r="AJ340" s="30">
        <f t="shared" si="95"/>
        <v>7500</v>
      </c>
    </row>
    <row r="341" spans="1:36">
      <c r="A341" s="22" t="str">
        <f t="shared" si="84"/>
        <v/>
      </c>
      <c r="B341" s="23">
        <f t="shared" si="85"/>
        <v>0</v>
      </c>
      <c r="C341" s="24" t="str">
        <f t="shared" si="86"/>
        <v>DST539GD16TCGD014H</v>
      </c>
      <c r="D341" s="24" t="str">
        <f t="shared" si="87"/>
        <v>DST539GD16TCGD014H385</v>
      </c>
      <c r="E341" s="25" t="s">
        <v>181</v>
      </c>
      <c r="F341" s="25" t="s">
        <v>193</v>
      </c>
      <c r="G341" s="25" t="s">
        <v>194</v>
      </c>
      <c r="H341" s="25">
        <v>385</v>
      </c>
      <c r="I341" s="25" t="s">
        <v>27</v>
      </c>
      <c r="J341" s="24" t="s">
        <v>54</v>
      </c>
      <c r="K341" s="24" t="s">
        <v>55</v>
      </c>
      <c r="L341" s="24" t="s">
        <v>1229</v>
      </c>
      <c r="M341" s="24" t="s">
        <v>30</v>
      </c>
      <c r="N341" s="24" t="s">
        <v>123</v>
      </c>
      <c r="O341" s="25" t="s">
        <v>123</v>
      </c>
      <c r="P341" s="25" t="s">
        <v>180</v>
      </c>
      <c r="Q341" s="23" t="s">
        <v>33</v>
      </c>
      <c r="R341" s="26">
        <v>0</v>
      </c>
      <c r="S341" s="26">
        <v>1</v>
      </c>
      <c r="T341" s="26">
        <v>0</v>
      </c>
      <c r="U341" s="26">
        <v>0</v>
      </c>
      <c r="V341" s="26">
        <v>2</v>
      </c>
      <c r="W341" s="26">
        <v>1</v>
      </c>
      <c r="X341" s="26">
        <v>0</v>
      </c>
      <c r="Y341" s="26">
        <f t="shared" si="96"/>
        <v>4</v>
      </c>
      <c r="Z341" s="27">
        <f t="shared" si="88"/>
        <v>0</v>
      </c>
      <c r="AA341" s="27">
        <f t="shared" si="89"/>
        <v>750</v>
      </c>
      <c r="AB341" s="27">
        <f t="shared" si="90"/>
        <v>0</v>
      </c>
      <c r="AC341" s="27">
        <f t="shared" si="91"/>
        <v>0</v>
      </c>
      <c r="AD341" s="27">
        <f t="shared" si="92"/>
        <v>1500</v>
      </c>
      <c r="AE341" s="27">
        <f t="shared" si="93"/>
        <v>750</v>
      </c>
      <c r="AF341" s="27">
        <f t="shared" si="94"/>
        <v>0</v>
      </c>
      <c r="AG341" s="27">
        <f t="shared" si="97"/>
        <v>3000</v>
      </c>
      <c r="AH341" s="29">
        <v>4</v>
      </c>
      <c r="AI341" s="32">
        <v>750</v>
      </c>
      <c r="AJ341" s="30">
        <f t="shared" si="95"/>
        <v>3000</v>
      </c>
    </row>
    <row r="342" spans="1:36">
      <c r="A342" s="22" t="str">
        <f t="shared" si="84"/>
        <v/>
      </c>
      <c r="B342" s="23">
        <f t="shared" si="85"/>
        <v>0</v>
      </c>
      <c r="C342" s="24" t="str">
        <f t="shared" si="86"/>
        <v>DST539GD16TCGD014H</v>
      </c>
      <c r="D342" s="24" t="str">
        <f t="shared" si="87"/>
        <v>DST539GD16TCGD014H390</v>
      </c>
      <c r="E342" s="25" t="s">
        <v>181</v>
      </c>
      <c r="F342" s="25" t="s">
        <v>193</v>
      </c>
      <c r="G342" s="25" t="s">
        <v>194</v>
      </c>
      <c r="H342" s="25">
        <v>390</v>
      </c>
      <c r="I342" s="25" t="s">
        <v>27</v>
      </c>
      <c r="J342" s="24" t="s">
        <v>54</v>
      </c>
      <c r="K342" s="24" t="s">
        <v>55</v>
      </c>
      <c r="L342" s="24" t="s">
        <v>1229</v>
      </c>
      <c r="M342" s="24" t="s">
        <v>30</v>
      </c>
      <c r="N342" s="24" t="s">
        <v>123</v>
      </c>
      <c r="O342" s="25" t="s">
        <v>123</v>
      </c>
      <c r="P342" s="25" t="s">
        <v>180</v>
      </c>
      <c r="Q342" s="23" t="s">
        <v>33</v>
      </c>
      <c r="R342" s="26">
        <v>0</v>
      </c>
      <c r="S342" s="26">
        <v>0</v>
      </c>
      <c r="T342" s="26">
        <v>0</v>
      </c>
      <c r="U342" s="26">
        <v>0</v>
      </c>
      <c r="V342" s="26">
        <v>0</v>
      </c>
      <c r="W342" s="26">
        <v>1</v>
      </c>
      <c r="X342" s="26">
        <v>0</v>
      </c>
      <c r="Y342" s="26">
        <f t="shared" si="96"/>
        <v>1</v>
      </c>
      <c r="Z342" s="27">
        <f t="shared" si="88"/>
        <v>0</v>
      </c>
      <c r="AA342" s="27">
        <f t="shared" si="89"/>
        <v>0</v>
      </c>
      <c r="AB342" s="27">
        <f t="shared" si="90"/>
        <v>0</v>
      </c>
      <c r="AC342" s="27">
        <f t="shared" si="91"/>
        <v>0</v>
      </c>
      <c r="AD342" s="27">
        <f t="shared" si="92"/>
        <v>0</v>
      </c>
      <c r="AE342" s="27">
        <f t="shared" si="93"/>
        <v>750</v>
      </c>
      <c r="AF342" s="27">
        <f t="shared" si="94"/>
        <v>0</v>
      </c>
      <c r="AG342" s="27">
        <f t="shared" si="97"/>
        <v>750</v>
      </c>
      <c r="AH342" s="29">
        <v>1</v>
      </c>
      <c r="AI342" s="32">
        <v>750</v>
      </c>
      <c r="AJ342" s="30">
        <f t="shared" si="95"/>
        <v>750</v>
      </c>
    </row>
    <row r="343" spans="1:36">
      <c r="A343" s="22" t="str">
        <f t="shared" si="84"/>
        <v/>
      </c>
      <c r="B343" s="23">
        <f t="shared" si="85"/>
        <v>0</v>
      </c>
      <c r="C343" s="24" t="str">
        <f t="shared" si="86"/>
        <v>DST539GD16TCGD014H</v>
      </c>
      <c r="D343" s="24" t="str">
        <f t="shared" si="87"/>
        <v>DST539GD16TCGD014H395</v>
      </c>
      <c r="E343" s="25" t="s">
        <v>181</v>
      </c>
      <c r="F343" s="25" t="s">
        <v>193</v>
      </c>
      <c r="G343" s="25" t="s">
        <v>194</v>
      </c>
      <c r="H343" s="25">
        <v>395</v>
      </c>
      <c r="I343" s="25" t="s">
        <v>27</v>
      </c>
      <c r="J343" s="24" t="s">
        <v>54</v>
      </c>
      <c r="K343" s="24" t="s">
        <v>55</v>
      </c>
      <c r="L343" s="24" t="s">
        <v>1229</v>
      </c>
      <c r="M343" s="24" t="s">
        <v>30</v>
      </c>
      <c r="N343" s="24" t="s">
        <v>123</v>
      </c>
      <c r="O343" s="25" t="s">
        <v>123</v>
      </c>
      <c r="P343" s="25" t="s">
        <v>180</v>
      </c>
      <c r="Q343" s="23" t="s">
        <v>33</v>
      </c>
      <c r="R343" s="26">
        <v>0</v>
      </c>
      <c r="S343" s="26">
        <v>1</v>
      </c>
      <c r="T343" s="26">
        <v>0</v>
      </c>
      <c r="U343" s="26">
        <v>0</v>
      </c>
      <c r="V343" s="26">
        <v>0</v>
      </c>
      <c r="W343" s="26">
        <v>0</v>
      </c>
      <c r="X343" s="26">
        <v>0</v>
      </c>
      <c r="Y343" s="26">
        <f t="shared" si="96"/>
        <v>1</v>
      </c>
      <c r="Z343" s="27">
        <f t="shared" si="88"/>
        <v>0</v>
      </c>
      <c r="AA343" s="27">
        <f t="shared" si="89"/>
        <v>750</v>
      </c>
      <c r="AB343" s="27">
        <f t="shared" si="90"/>
        <v>0</v>
      </c>
      <c r="AC343" s="27">
        <f t="shared" si="91"/>
        <v>0</v>
      </c>
      <c r="AD343" s="27">
        <f t="shared" si="92"/>
        <v>0</v>
      </c>
      <c r="AE343" s="27">
        <f t="shared" si="93"/>
        <v>0</v>
      </c>
      <c r="AF343" s="27">
        <f t="shared" si="94"/>
        <v>0</v>
      </c>
      <c r="AG343" s="27">
        <f t="shared" si="97"/>
        <v>750</v>
      </c>
      <c r="AH343" s="29">
        <v>1</v>
      </c>
      <c r="AI343" s="32">
        <v>750</v>
      </c>
      <c r="AJ343" s="30">
        <f t="shared" si="95"/>
        <v>750</v>
      </c>
    </row>
    <row r="344" spans="1:36">
      <c r="A344" s="22" t="str">
        <f t="shared" si="84"/>
        <v/>
      </c>
      <c r="B344" s="23">
        <f t="shared" si="85"/>
        <v>0</v>
      </c>
      <c r="C344" s="24" t="str">
        <f t="shared" si="86"/>
        <v>DST539GD16TCGD014H</v>
      </c>
      <c r="D344" s="24" t="str">
        <f t="shared" si="87"/>
        <v>DST539GD16TCGD014H400</v>
      </c>
      <c r="E344" s="25" t="s">
        <v>181</v>
      </c>
      <c r="F344" s="25" t="s">
        <v>193</v>
      </c>
      <c r="G344" s="25" t="s">
        <v>194</v>
      </c>
      <c r="H344" s="25">
        <v>400</v>
      </c>
      <c r="I344" s="25" t="s">
        <v>27</v>
      </c>
      <c r="J344" s="24" t="s">
        <v>54</v>
      </c>
      <c r="K344" s="24" t="s">
        <v>55</v>
      </c>
      <c r="L344" s="24" t="s">
        <v>1229</v>
      </c>
      <c r="M344" s="24" t="s">
        <v>30</v>
      </c>
      <c r="N344" s="24" t="s">
        <v>123</v>
      </c>
      <c r="O344" s="25" t="s">
        <v>123</v>
      </c>
      <c r="P344" s="25" t="s">
        <v>180</v>
      </c>
      <c r="Q344" s="23" t="s">
        <v>33</v>
      </c>
      <c r="R344" s="26">
        <v>0</v>
      </c>
      <c r="S344" s="26">
        <v>1</v>
      </c>
      <c r="T344" s="26">
        <v>0</v>
      </c>
      <c r="U344" s="26">
        <v>0</v>
      </c>
      <c r="V344" s="26">
        <v>1</v>
      </c>
      <c r="W344" s="26">
        <v>0</v>
      </c>
      <c r="X344" s="26">
        <v>0</v>
      </c>
      <c r="Y344" s="26">
        <f t="shared" si="96"/>
        <v>2</v>
      </c>
      <c r="Z344" s="27">
        <f t="shared" si="88"/>
        <v>0</v>
      </c>
      <c r="AA344" s="27">
        <f t="shared" si="89"/>
        <v>750</v>
      </c>
      <c r="AB344" s="27">
        <f t="shared" si="90"/>
        <v>0</v>
      </c>
      <c r="AC344" s="27">
        <f t="shared" si="91"/>
        <v>0</v>
      </c>
      <c r="AD344" s="27">
        <f t="shared" si="92"/>
        <v>750</v>
      </c>
      <c r="AE344" s="27">
        <f t="shared" si="93"/>
        <v>0</v>
      </c>
      <c r="AF344" s="27">
        <f t="shared" si="94"/>
        <v>0</v>
      </c>
      <c r="AG344" s="27">
        <f t="shared" si="97"/>
        <v>1500</v>
      </c>
      <c r="AH344" s="29">
        <v>2</v>
      </c>
      <c r="AI344" s="32">
        <v>750</v>
      </c>
      <c r="AJ344" s="30">
        <f t="shared" si="95"/>
        <v>1500</v>
      </c>
    </row>
    <row r="345" spans="1:36" ht="75.75" customHeight="1">
      <c r="A345" s="22" t="str">
        <f t="shared" si="84"/>
        <v>1002773_1A02200_1B00V</v>
      </c>
      <c r="B345" s="23">
        <f t="shared" si="85"/>
        <v>1</v>
      </c>
      <c r="C345" s="24" t="str">
        <f t="shared" si="86"/>
        <v>10027731A022001B00V</v>
      </c>
      <c r="D345" s="24" t="str">
        <f t="shared" si="87"/>
        <v>10027731A022001B00V360</v>
      </c>
      <c r="E345" s="25">
        <v>1002773</v>
      </c>
      <c r="F345" s="25" t="s">
        <v>195</v>
      </c>
      <c r="G345" s="25" t="s">
        <v>122</v>
      </c>
      <c r="H345" s="25">
        <v>360</v>
      </c>
      <c r="I345" s="25" t="s">
        <v>27</v>
      </c>
      <c r="J345" s="24" t="s">
        <v>28</v>
      </c>
      <c r="K345" s="24" t="s">
        <v>29</v>
      </c>
      <c r="L345" s="24" t="s">
        <v>1229</v>
      </c>
      <c r="M345" s="24" t="s">
        <v>30</v>
      </c>
      <c r="N345" s="24" t="s">
        <v>123</v>
      </c>
      <c r="O345" s="25" t="s">
        <v>123</v>
      </c>
      <c r="P345" s="25" t="s">
        <v>180</v>
      </c>
      <c r="Q345" s="23" t="s">
        <v>65</v>
      </c>
      <c r="R345" s="26">
        <v>0</v>
      </c>
      <c r="S345" s="26">
        <v>0</v>
      </c>
      <c r="T345" s="26">
        <v>0</v>
      </c>
      <c r="U345" s="26">
        <v>0</v>
      </c>
      <c r="V345" s="26">
        <v>0</v>
      </c>
      <c r="W345" s="26">
        <v>1</v>
      </c>
      <c r="X345" s="26">
        <v>0</v>
      </c>
      <c r="Y345" s="26">
        <f t="shared" si="96"/>
        <v>1</v>
      </c>
      <c r="Z345" s="27">
        <f t="shared" si="88"/>
        <v>0</v>
      </c>
      <c r="AA345" s="27">
        <f t="shared" si="89"/>
        <v>0</v>
      </c>
      <c r="AB345" s="27">
        <f t="shared" si="90"/>
        <v>0</v>
      </c>
      <c r="AC345" s="27">
        <f t="shared" si="91"/>
        <v>0</v>
      </c>
      <c r="AD345" s="27">
        <f t="shared" si="92"/>
        <v>0</v>
      </c>
      <c r="AE345" s="27">
        <f t="shared" si="93"/>
        <v>580</v>
      </c>
      <c r="AF345" s="27">
        <f t="shared" si="94"/>
        <v>0</v>
      </c>
      <c r="AG345" s="27">
        <f t="shared" si="97"/>
        <v>580</v>
      </c>
      <c r="AH345" s="29">
        <v>1</v>
      </c>
      <c r="AI345" s="32">
        <v>580</v>
      </c>
      <c r="AJ345" s="30">
        <f t="shared" si="95"/>
        <v>580</v>
      </c>
    </row>
    <row r="346" spans="1:36" ht="75.75" customHeight="1">
      <c r="A346" s="22" t="str">
        <f t="shared" si="84"/>
        <v>1011941_1A10408_2PR50</v>
      </c>
      <c r="B346" s="23">
        <f t="shared" si="85"/>
        <v>1</v>
      </c>
      <c r="C346" s="24" t="str">
        <f t="shared" si="86"/>
        <v>10119411A104082PR50</v>
      </c>
      <c r="D346" s="24" t="str">
        <f t="shared" si="87"/>
        <v>10119411A104082PR50350</v>
      </c>
      <c r="E346" s="25">
        <v>1011941</v>
      </c>
      <c r="F346" s="25" t="s">
        <v>196</v>
      </c>
      <c r="G346" s="25" t="s">
        <v>197</v>
      </c>
      <c r="H346" s="25">
        <v>350</v>
      </c>
      <c r="I346" s="25" t="s">
        <v>27</v>
      </c>
      <c r="J346" s="24" t="s">
        <v>37</v>
      </c>
      <c r="K346" s="24" t="s">
        <v>38</v>
      </c>
      <c r="L346" s="24" t="s">
        <v>1229</v>
      </c>
      <c r="M346" s="24" t="s">
        <v>30</v>
      </c>
      <c r="N346" s="24" t="s">
        <v>123</v>
      </c>
      <c r="O346" s="25" t="s">
        <v>123</v>
      </c>
      <c r="P346" s="25" t="s">
        <v>180</v>
      </c>
      <c r="Q346" s="23" t="s">
        <v>65</v>
      </c>
      <c r="R346" s="26">
        <v>0</v>
      </c>
      <c r="S346" s="26">
        <v>0</v>
      </c>
      <c r="T346" s="26">
        <v>0</v>
      </c>
      <c r="U346" s="26">
        <v>0</v>
      </c>
      <c r="V346" s="26">
        <v>0</v>
      </c>
      <c r="W346" s="26">
        <v>0</v>
      </c>
      <c r="X346" s="26">
        <v>0</v>
      </c>
      <c r="Y346" s="26">
        <f t="shared" si="96"/>
        <v>0</v>
      </c>
      <c r="Z346" s="27">
        <f t="shared" si="88"/>
        <v>0</v>
      </c>
      <c r="AA346" s="27">
        <f t="shared" si="89"/>
        <v>0</v>
      </c>
      <c r="AB346" s="27">
        <f t="shared" si="90"/>
        <v>0</v>
      </c>
      <c r="AC346" s="27">
        <f t="shared" si="91"/>
        <v>0</v>
      </c>
      <c r="AD346" s="27">
        <f t="shared" si="92"/>
        <v>0</v>
      </c>
      <c r="AE346" s="27">
        <f t="shared" si="93"/>
        <v>0</v>
      </c>
      <c r="AF346" s="27">
        <f t="shared" si="94"/>
        <v>0</v>
      </c>
      <c r="AG346" s="27">
        <f t="shared" si="97"/>
        <v>0</v>
      </c>
      <c r="AH346" s="29">
        <v>0</v>
      </c>
      <c r="AI346" s="32">
        <v>700</v>
      </c>
      <c r="AJ346" s="30">
        <f t="shared" si="95"/>
        <v>0</v>
      </c>
    </row>
    <row r="347" spans="1:36">
      <c r="A347" s="22" t="str">
        <f t="shared" si="84"/>
        <v/>
      </c>
      <c r="B347" s="23">
        <f t="shared" si="85"/>
        <v>0</v>
      </c>
      <c r="C347" s="24" t="str">
        <f t="shared" si="86"/>
        <v>10119411A104082PR50</v>
      </c>
      <c r="D347" s="24" t="str">
        <f t="shared" si="87"/>
        <v>10119411A104082PR50360</v>
      </c>
      <c r="E347" s="25">
        <v>1011941</v>
      </c>
      <c r="F347" s="25" t="s">
        <v>196</v>
      </c>
      <c r="G347" s="25" t="s">
        <v>197</v>
      </c>
      <c r="H347" s="25">
        <v>360</v>
      </c>
      <c r="I347" s="25" t="s">
        <v>27</v>
      </c>
      <c r="J347" s="24" t="s">
        <v>37</v>
      </c>
      <c r="K347" s="24" t="s">
        <v>38</v>
      </c>
      <c r="L347" s="24" t="s">
        <v>1229</v>
      </c>
      <c r="M347" s="24" t="s">
        <v>30</v>
      </c>
      <c r="N347" s="24" t="s">
        <v>123</v>
      </c>
      <c r="O347" s="25" t="s">
        <v>123</v>
      </c>
      <c r="P347" s="25" t="s">
        <v>180</v>
      </c>
      <c r="Q347" s="23" t="s">
        <v>65</v>
      </c>
      <c r="R347" s="26">
        <v>0</v>
      </c>
      <c r="S347" s="26">
        <v>0</v>
      </c>
      <c r="T347" s="26">
        <v>0</v>
      </c>
      <c r="U347" s="26">
        <v>0</v>
      </c>
      <c r="V347" s="26">
        <v>0</v>
      </c>
      <c r="W347" s="26">
        <v>0</v>
      </c>
      <c r="X347" s="26">
        <v>0</v>
      </c>
      <c r="Y347" s="26">
        <f t="shared" si="96"/>
        <v>0</v>
      </c>
      <c r="Z347" s="27">
        <f t="shared" si="88"/>
        <v>0</v>
      </c>
      <c r="AA347" s="27">
        <f t="shared" si="89"/>
        <v>0</v>
      </c>
      <c r="AB347" s="27">
        <f t="shared" si="90"/>
        <v>0</v>
      </c>
      <c r="AC347" s="27">
        <f t="shared" si="91"/>
        <v>0</v>
      </c>
      <c r="AD347" s="27">
        <f t="shared" si="92"/>
        <v>0</v>
      </c>
      <c r="AE347" s="27">
        <f t="shared" si="93"/>
        <v>0</v>
      </c>
      <c r="AF347" s="27">
        <f t="shared" si="94"/>
        <v>0</v>
      </c>
      <c r="AG347" s="27">
        <f t="shared" si="97"/>
        <v>0</v>
      </c>
      <c r="AH347" s="29">
        <v>0</v>
      </c>
      <c r="AI347" s="32">
        <v>700</v>
      </c>
      <c r="AJ347" s="30">
        <f t="shared" si="95"/>
        <v>0</v>
      </c>
    </row>
    <row r="348" spans="1:36">
      <c r="A348" s="22" t="str">
        <f t="shared" si="84"/>
        <v/>
      </c>
      <c r="B348" s="23">
        <f t="shared" si="85"/>
        <v>0</v>
      </c>
      <c r="C348" s="24" t="str">
        <f t="shared" si="86"/>
        <v>10119411A104082PR50</v>
      </c>
      <c r="D348" s="24" t="str">
        <f t="shared" si="87"/>
        <v>10119411A104082PR50365</v>
      </c>
      <c r="E348" s="25">
        <v>1011941</v>
      </c>
      <c r="F348" s="25" t="s">
        <v>196</v>
      </c>
      <c r="G348" s="25" t="s">
        <v>197</v>
      </c>
      <c r="H348" s="25">
        <v>365</v>
      </c>
      <c r="I348" s="25" t="s">
        <v>27</v>
      </c>
      <c r="J348" s="24" t="s">
        <v>37</v>
      </c>
      <c r="K348" s="24" t="s">
        <v>38</v>
      </c>
      <c r="L348" s="24" t="s">
        <v>1229</v>
      </c>
      <c r="M348" s="24" t="s">
        <v>30</v>
      </c>
      <c r="N348" s="24" t="s">
        <v>123</v>
      </c>
      <c r="O348" s="25" t="s">
        <v>123</v>
      </c>
      <c r="P348" s="25" t="s">
        <v>180</v>
      </c>
      <c r="Q348" s="23" t="s">
        <v>65</v>
      </c>
      <c r="R348" s="26">
        <v>0</v>
      </c>
      <c r="S348" s="26">
        <v>0</v>
      </c>
      <c r="T348" s="26">
        <v>0</v>
      </c>
      <c r="U348" s="26">
        <v>0</v>
      </c>
      <c r="V348" s="26">
        <v>0</v>
      </c>
      <c r="W348" s="26">
        <v>0</v>
      </c>
      <c r="X348" s="26">
        <v>0</v>
      </c>
      <c r="Y348" s="26">
        <f t="shared" si="96"/>
        <v>0</v>
      </c>
      <c r="Z348" s="27">
        <f t="shared" si="88"/>
        <v>0</v>
      </c>
      <c r="AA348" s="27">
        <f t="shared" si="89"/>
        <v>0</v>
      </c>
      <c r="AB348" s="27">
        <f t="shared" si="90"/>
        <v>0</v>
      </c>
      <c r="AC348" s="27">
        <f t="shared" si="91"/>
        <v>0</v>
      </c>
      <c r="AD348" s="27">
        <f t="shared" si="92"/>
        <v>0</v>
      </c>
      <c r="AE348" s="27">
        <f t="shared" si="93"/>
        <v>0</v>
      </c>
      <c r="AF348" s="27">
        <f t="shared" si="94"/>
        <v>0</v>
      </c>
      <c r="AG348" s="27">
        <f t="shared" si="97"/>
        <v>0</v>
      </c>
      <c r="AH348" s="29">
        <v>0</v>
      </c>
      <c r="AI348" s="32">
        <v>700</v>
      </c>
      <c r="AJ348" s="30">
        <f t="shared" si="95"/>
        <v>0</v>
      </c>
    </row>
    <row r="349" spans="1:36">
      <c r="A349" s="22" t="str">
        <f t="shared" si="84"/>
        <v/>
      </c>
      <c r="B349" s="23">
        <f t="shared" si="85"/>
        <v>0</v>
      </c>
      <c r="C349" s="24" t="str">
        <f t="shared" si="86"/>
        <v>10119411A104082PR50</v>
      </c>
      <c r="D349" s="24" t="str">
        <f t="shared" si="87"/>
        <v>10119411A104082PR50370</v>
      </c>
      <c r="E349" s="25">
        <v>1011941</v>
      </c>
      <c r="F349" s="25" t="s">
        <v>196</v>
      </c>
      <c r="G349" s="25" t="s">
        <v>197</v>
      </c>
      <c r="H349" s="25">
        <v>370</v>
      </c>
      <c r="I349" s="25" t="s">
        <v>27</v>
      </c>
      <c r="J349" s="24" t="s">
        <v>37</v>
      </c>
      <c r="K349" s="24" t="s">
        <v>38</v>
      </c>
      <c r="L349" s="24" t="s">
        <v>1229</v>
      </c>
      <c r="M349" s="24" t="s">
        <v>30</v>
      </c>
      <c r="N349" s="24" t="s">
        <v>123</v>
      </c>
      <c r="O349" s="25" t="s">
        <v>123</v>
      </c>
      <c r="P349" s="25" t="s">
        <v>180</v>
      </c>
      <c r="Q349" s="23" t="s">
        <v>65</v>
      </c>
      <c r="R349" s="26">
        <v>0</v>
      </c>
      <c r="S349" s="26">
        <v>0</v>
      </c>
      <c r="T349" s="26">
        <v>1</v>
      </c>
      <c r="U349" s="26">
        <v>0</v>
      </c>
      <c r="V349" s="26">
        <v>0</v>
      </c>
      <c r="W349" s="26">
        <v>0</v>
      </c>
      <c r="X349" s="26">
        <v>0</v>
      </c>
      <c r="Y349" s="26">
        <f t="shared" si="96"/>
        <v>1</v>
      </c>
      <c r="Z349" s="27">
        <f t="shared" si="88"/>
        <v>0</v>
      </c>
      <c r="AA349" s="27">
        <f t="shared" si="89"/>
        <v>0</v>
      </c>
      <c r="AB349" s="27">
        <f t="shared" si="90"/>
        <v>700</v>
      </c>
      <c r="AC349" s="27">
        <f t="shared" si="91"/>
        <v>0</v>
      </c>
      <c r="AD349" s="27">
        <f t="shared" si="92"/>
        <v>0</v>
      </c>
      <c r="AE349" s="27">
        <f t="shared" si="93"/>
        <v>0</v>
      </c>
      <c r="AF349" s="27">
        <f t="shared" si="94"/>
        <v>0</v>
      </c>
      <c r="AG349" s="27">
        <f t="shared" si="97"/>
        <v>700</v>
      </c>
      <c r="AH349" s="29">
        <v>1</v>
      </c>
      <c r="AI349" s="32">
        <v>700</v>
      </c>
      <c r="AJ349" s="30">
        <f t="shared" si="95"/>
        <v>700</v>
      </c>
    </row>
    <row r="350" spans="1:36">
      <c r="A350" s="22" t="str">
        <f t="shared" si="84"/>
        <v/>
      </c>
      <c r="B350" s="23">
        <f t="shared" si="85"/>
        <v>0</v>
      </c>
      <c r="C350" s="24" t="str">
        <f t="shared" si="86"/>
        <v>10119411A104082PR50</v>
      </c>
      <c r="D350" s="24" t="str">
        <f t="shared" si="87"/>
        <v>10119411A104082PR50375</v>
      </c>
      <c r="E350" s="25">
        <v>1011941</v>
      </c>
      <c r="F350" s="25" t="s">
        <v>196</v>
      </c>
      <c r="G350" s="25" t="s">
        <v>197</v>
      </c>
      <c r="H350" s="25">
        <v>375</v>
      </c>
      <c r="I350" s="25" t="s">
        <v>27</v>
      </c>
      <c r="J350" s="24" t="s">
        <v>37</v>
      </c>
      <c r="K350" s="24" t="s">
        <v>38</v>
      </c>
      <c r="L350" s="24" t="s">
        <v>1229</v>
      </c>
      <c r="M350" s="24" t="s">
        <v>30</v>
      </c>
      <c r="N350" s="24" t="s">
        <v>123</v>
      </c>
      <c r="O350" s="25" t="s">
        <v>123</v>
      </c>
      <c r="P350" s="25" t="s">
        <v>180</v>
      </c>
      <c r="Q350" s="23" t="s">
        <v>65</v>
      </c>
      <c r="R350" s="26">
        <v>0</v>
      </c>
      <c r="S350" s="26">
        <v>0</v>
      </c>
      <c r="T350" s="26">
        <v>0</v>
      </c>
      <c r="U350" s="26">
        <v>0</v>
      </c>
      <c r="V350" s="26">
        <v>0</v>
      </c>
      <c r="W350" s="26">
        <v>0</v>
      </c>
      <c r="X350" s="26">
        <v>0</v>
      </c>
      <c r="Y350" s="26">
        <f t="shared" si="96"/>
        <v>0</v>
      </c>
      <c r="Z350" s="27">
        <f t="shared" si="88"/>
        <v>0</v>
      </c>
      <c r="AA350" s="27">
        <f t="shared" si="89"/>
        <v>0</v>
      </c>
      <c r="AB350" s="27">
        <f t="shared" si="90"/>
        <v>0</v>
      </c>
      <c r="AC350" s="27">
        <f t="shared" si="91"/>
        <v>0</v>
      </c>
      <c r="AD350" s="27">
        <f t="shared" si="92"/>
        <v>0</v>
      </c>
      <c r="AE350" s="27">
        <f t="shared" si="93"/>
        <v>0</v>
      </c>
      <c r="AF350" s="27">
        <f t="shared" si="94"/>
        <v>0</v>
      </c>
      <c r="AG350" s="27">
        <f t="shared" si="97"/>
        <v>0</v>
      </c>
      <c r="AH350" s="29">
        <v>0</v>
      </c>
      <c r="AI350" s="32">
        <v>700</v>
      </c>
      <c r="AJ350" s="30">
        <f t="shared" si="95"/>
        <v>0</v>
      </c>
    </row>
    <row r="351" spans="1:36">
      <c r="A351" s="22" t="str">
        <f t="shared" si="84"/>
        <v/>
      </c>
      <c r="B351" s="23">
        <f t="shared" si="85"/>
        <v>0</v>
      </c>
      <c r="C351" s="24" t="str">
        <f t="shared" si="86"/>
        <v>10119411A104082PR50</v>
      </c>
      <c r="D351" s="24" t="str">
        <f t="shared" si="87"/>
        <v>10119411A104082PR50380</v>
      </c>
      <c r="E351" s="25">
        <v>1011941</v>
      </c>
      <c r="F351" s="25" t="s">
        <v>196</v>
      </c>
      <c r="G351" s="25" t="s">
        <v>197</v>
      </c>
      <c r="H351" s="25">
        <v>380</v>
      </c>
      <c r="I351" s="25" t="s">
        <v>27</v>
      </c>
      <c r="J351" s="24" t="s">
        <v>37</v>
      </c>
      <c r="K351" s="24" t="s">
        <v>38</v>
      </c>
      <c r="L351" s="24" t="s">
        <v>1229</v>
      </c>
      <c r="M351" s="24" t="s">
        <v>30</v>
      </c>
      <c r="N351" s="24" t="s">
        <v>123</v>
      </c>
      <c r="O351" s="25" t="s">
        <v>123</v>
      </c>
      <c r="P351" s="25" t="s">
        <v>180</v>
      </c>
      <c r="Q351" s="23" t="s">
        <v>65</v>
      </c>
      <c r="R351" s="26">
        <v>0</v>
      </c>
      <c r="S351" s="26">
        <v>0</v>
      </c>
      <c r="T351" s="26">
        <v>0</v>
      </c>
      <c r="U351" s="26">
        <v>0</v>
      </c>
      <c r="V351" s="26">
        <v>0</v>
      </c>
      <c r="W351" s="26">
        <v>0</v>
      </c>
      <c r="X351" s="26">
        <v>0</v>
      </c>
      <c r="Y351" s="26">
        <f t="shared" si="96"/>
        <v>0</v>
      </c>
      <c r="Z351" s="27">
        <f t="shared" si="88"/>
        <v>0</v>
      </c>
      <c r="AA351" s="27">
        <f t="shared" si="89"/>
        <v>0</v>
      </c>
      <c r="AB351" s="27">
        <f t="shared" si="90"/>
        <v>0</v>
      </c>
      <c r="AC351" s="27">
        <f t="shared" si="91"/>
        <v>0</v>
      </c>
      <c r="AD351" s="27">
        <f t="shared" si="92"/>
        <v>0</v>
      </c>
      <c r="AE351" s="27">
        <f t="shared" si="93"/>
        <v>0</v>
      </c>
      <c r="AF351" s="27">
        <f t="shared" si="94"/>
        <v>0</v>
      </c>
      <c r="AG351" s="27">
        <f t="shared" si="97"/>
        <v>0</v>
      </c>
      <c r="AH351" s="29">
        <v>0</v>
      </c>
      <c r="AI351" s="32">
        <v>700</v>
      </c>
      <c r="AJ351" s="30">
        <f t="shared" si="95"/>
        <v>0</v>
      </c>
    </row>
    <row r="352" spans="1:36">
      <c r="A352" s="22" t="str">
        <f t="shared" si="84"/>
        <v/>
      </c>
      <c r="B352" s="23">
        <f t="shared" si="85"/>
        <v>0</v>
      </c>
      <c r="C352" s="24" t="str">
        <f t="shared" si="86"/>
        <v>10119411A104082PR50</v>
      </c>
      <c r="D352" s="24" t="str">
        <f t="shared" si="87"/>
        <v>10119411A104082PR50390</v>
      </c>
      <c r="E352" s="25">
        <v>1011941</v>
      </c>
      <c r="F352" s="25" t="s">
        <v>196</v>
      </c>
      <c r="G352" s="25" t="s">
        <v>197</v>
      </c>
      <c r="H352" s="25">
        <v>390</v>
      </c>
      <c r="I352" s="25" t="s">
        <v>27</v>
      </c>
      <c r="J352" s="24" t="s">
        <v>37</v>
      </c>
      <c r="K352" s="24" t="s">
        <v>38</v>
      </c>
      <c r="L352" s="24" t="s">
        <v>1229</v>
      </c>
      <c r="M352" s="24" t="s">
        <v>30</v>
      </c>
      <c r="N352" s="24" t="s">
        <v>123</v>
      </c>
      <c r="O352" s="25" t="s">
        <v>123</v>
      </c>
      <c r="P352" s="25" t="s">
        <v>180</v>
      </c>
      <c r="Q352" s="23" t="s">
        <v>65</v>
      </c>
      <c r="R352" s="26">
        <v>0</v>
      </c>
      <c r="S352" s="26">
        <v>0</v>
      </c>
      <c r="T352" s="26">
        <v>0</v>
      </c>
      <c r="U352" s="26">
        <v>0</v>
      </c>
      <c r="V352" s="26">
        <v>0</v>
      </c>
      <c r="W352" s="26">
        <v>0</v>
      </c>
      <c r="X352" s="26">
        <v>0</v>
      </c>
      <c r="Y352" s="26">
        <f t="shared" si="96"/>
        <v>0</v>
      </c>
      <c r="Z352" s="27">
        <f t="shared" si="88"/>
        <v>0</v>
      </c>
      <c r="AA352" s="27">
        <f t="shared" si="89"/>
        <v>0</v>
      </c>
      <c r="AB352" s="27">
        <f t="shared" si="90"/>
        <v>0</v>
      </c>
      <c r="AC352" s="27">
        <f t="shared" si="91"/>
        <v>0</v>
      </c>
      <c r="AD352" s="27">
        <f t="shared" si="92"/>
        <v>0</v>
      </c>
      <c r="AE352" s="27">
        <f t="shared" si="93"/>
        <v>0</v>
      </c>
      <c r="AF352" s="27">
        <f t="shared" si="94"/>
        <v>0</v>
      </c>
      <c r="AG352" s="27">
        <f t="shared" si="97"/>
        <v>0</v>
      </c>
      <c r="AH352" s="29">
        <v>0</v>
      </c>
      <c r="AI352" s="32">
        <v>700</v>
      </c>
      <c r="AJ352" s="30">
        <f t="shared" si="95"/>
        <v>0</v>
      </c>
    </row>
    <row r="353" spans="1:36">
      <c r="A353" s="22" t="str">
        <f t="shared" si="84"/>
        <v/>
      </c>
      <c r="B353" s="23">
        <f t="shared" si="85"/>
        <v>0</v>
      </c>
      <c r="C353" s="24" t="str">
        <f t="shared" si="86"/>
        <v>10119411A104082PR50</v>
      </c>
      <c r="D353" s="24" t="str">
        <f t="shared" si="87"/>
        <v>10119411A104082PR50400</v>
      </c>
      <c r="E353" s="25">
        <v>1011941</v>
      </c>
      <c r="F353" s="25" t="s">
        <v>196</v>
      </c>
      <c r="G353" s="25" t="s">
        <v>197</v>
      </c>
      <c r="H353" s="25">
        <v>400</v>
      </c>
      <c r="I353" s="25" t="s">
        <v>27</v>
      </c>
      <c r="J353" s="24" t="s">
        <v>37</v>
      </c>
      <c r="K353" s="24" t="s">
        <v>38</v>
      </c>
      <c r="L353" s="24" t="s">
        <v>1229</v>
      </c>
      <c r="M353" s="24" t="s">
        <v>30</v>
      </c>
      <c r="N353" s="24" t="s">
        <v>123</v>
      </c>
      <c r="O353" s="25" t="s">
        <v>123</v>
      </c>
      <c r="P353" s="25" t="s">
        <v>180</v>
      </c>
      <c r="Q353" s="23" t="s">
        <v>65</v>
      </c>
      <c r="R353" s="26">
        <v>0</v>
      </c>
      <c r="S353" s="26">
        <v>0</v>
      </c>
      <c r="T353" s="26">
        <v>0</v>
      </c>
      <c r="U353" s="26">
        <v>0</v>
      </c>
      <c r="V353" s="26">
        <v>0</v>
      </c>
      <c r="W353" s="26">
        <v>0</v>
      </c>
      <c r="X353" s="26">
        <v>0</v>
      </c>
      <c r="Y353" s="26">
        <f t="shared" si="96"/>
        <v>0</v>
      </c>
      <c r="Z353" s="27">
        <f t="shared" si="88"/>
        <v>0</v>
      </c>
      <c r="AA353" s="27">
        <f t="shared" si="89"/>
        <v>0</v>
      </c>
      <c r="AB353" s="27">
        <f t="shared" si="90"/>
        <v>0</v>
      </c>
      <c r="AC353" s="27">
        <f t="shared" si="91"/>
        <v>0</v>
      </c>
      <c r="AD353" s="27">
        <f t="shared" si="92"/>
        <v>0</v>
      </c>
      <c r="AE353" s="27">
        <f t="shared" si="93"/>
        <v>0</v>
      </c>
      <c r="AF353" s="27">
        <f t="shared" si="94"/>
        <v>0</v>
      </c>
      <c r="AG353" s="27">
        <f t="shared" si="97"/>
        <v>0</v>
      </c>
      <c r="AH353" s="29">
        <v>0</v>
      </c>
      <c r="AI353" s="32">
        <v>700</v>
      </c>
      <c r="AJ353" s="30">
        <f t="shared" si="95"/>
        <v>0</v>
      </c>
    </row>
    <row r="354" spans="1:36">
      <c r="A354" s="22" t="str">
        <f t="shared" si="84"/>
        <v/>
      </c>
      <c r="B354" s="23">
        <f t="shared" si="85"/>
        <v>0</v>
      </c>
      <c r="C354" s="24" t="str">
        <f t="shared" si="86"/>
        <v>10119411A104082PR50</v>
      </c>
      <c r="D354" s="24" t="str">
        <f t="shared" si="87"/>
        <v>10119411A104082PR50410</v>
      </c>
      <c r="E354" s="25">
        <v>1011941</v>
      </c>
      <c r="F354" s="25" t="s">
        <v>196</v>
      </c>
      <c r="G354" s="25" t="s">
        <v>197</v>
      </c>
      <c r="H354" s="25">
        <v>410</v>
      </c>
      <c r="I354" s="25" t="s">
        <v>27</v>
      </c>
      <c r="J354" s="24" t="s">
        <v>37</v>
      </c>
      <c r="K354" s="24" t="s">
        <v>38</v>
      </c>
      <c r="L354" s="24" t="s">
        <v>1229</v>
      </c>
      <c r="M354" s="24" t="s">
        <v>30</v>
      </c>
      <c r="N354" s="24" t="s">
        <v>123</v>
      </c>
      <c r="O354" s="25" t="s">
        <v>123</v>
      </c>
      <c r="P354" s="25" t="s">
        <v>180</v>
      </c>
      <c r="Q354" s="23" t="s">
        <v>65</v>
      </c>
      <c r="R354" s="26">
        <v>0</v>
      </c>
      <c r="S354" s="26">
        <v>0</v>
      </c>
      <c r="T354" s="26">
        <v>0</v>
      </c>
      <c r="U354" s="26">
        <v>0</v>
      </c>
      <c r="V354" s="26">
        <v>0</v>
      </c>
      <c r="W354" s="26">
        <v>0</v>
      </c>
      <c r="X354" s="26">
        <v>0</v>
      </c>
      <c r="Y354" s="26">
        <f t="shared" si="96"/>
        <v>0</v>
      </c>
      <c r="Z354" s="27">
        <f t="shared" si="88"/>
        <v>0</v>
      </c>
      <c r="AA354" s="27">
        <f t="shared" si="89"/>
        <v>0</v>
      </c>
      <c r="AB354" s="27">
        <f t="shared" si="90"/>
        <v>0</v>
      </c>
      <c r="AC354" s="27">
        <f t="shared" si="91"/>
        <v>0</v>
      </c>
      <c r="AD354" s="27">
        <f t="shared" si="92"/>
        <v>0</v>
      </c>
      <c r="AE354" s="27">
        <f t="shared" si="93"/>
        <v>0</v>
      </c>
      <c r="AF354" s="27">
        <f t="shared" si="94"/>
        <v>0</v>
      </c>
      <c r="AG354" s="27">
        <f t="shared" si="97"/>
        <v>0</v>
      </c>
      <c r="AH354" s="29">
        <v>0</v>
      </c>
      <c r="AI354" s="32">
        <v>700</v>
      </c>
      <c r="AJ354" s="30">
        <f t="shared" si="95"/>
        <v>0</v>
      </c>
    </row>
    <row r="355" spans="1:36" ht="75.75" customHeight="1">
      <c r="A355" s="22" t="str">
        <f t="shared" si="84"/>
        <v>1001600_1A06726_5W020</v>
      </c>
      <c r="B355" s="23">
        <f t="shared" si="85"/>
        <v>1</v>
      </c>
      <c r="C355" s="24" t="str">
        <f t="shared" si="86"/>
        <v>10016001A067265W020</v>
      </c>
      <c r="D355" s="24" t="str">
        <f t="shared" si="87"/>
        <v>10016001A067265W020UNIC</v>
      </c>
      <c r="E355" s="25">
        <v>1001600</v>
      </c>
      <c r="F355" s="25" t="s">
        <v>198</v>
      </c>
      <c r="G355" s="25" t="s">
        <v>199</v>
      </c>
      <c r="H355" s="25" t="s">
        <v>200</v>
      </c>
      <c r="I355" s="25" t="s">
        <v>27</v>
      </c>
      <c r="J355" s="24" t="s">
        <v>37</v>
      </c>
      <c r="K355" s="24" t="s">
        <v>38</v>
      </c>
      <c r="L355" s="24" t="s">
        <v>1229</v>
      </c>
      <c r="M355" s="24" t="s">
        <v>30</v>
      </c>
      <c r="N355" s="24" t="s">
        <v>201</v>
      </c>
      <c r="O355" s="25" t="s">
        <v>202</v>
      </c>
      <c r="P355" s="25" t="s">
        <v>203</v>
      </c>
      <c r="Q355" s="23" t="s">
        <v>33</v>
      </c>
      <c r="R355" s="26">
        <v>0</v>
      </c>
      <c r="S355" s="26">
        <v>0</v>
      </c>
      <c r="T355" s="26">
        <v>2</v>
      </c>
      <c r="U355" s="26">
        <v>0</v>
      </c>
      <c r="V355" s="26">
        <v>0</v>
      </c>
      <c r="W355" s="26">
        <v>0</v>
      </c>
      <c r="X355" s="26">
        <v>0</v>
      </c>
      <c r="Y355" s="26">
        <f t="shared" si="96"/>
        <v>2</v>
      </c>
      <c r="Z355" s="27">
        <f t="shared" si="88"/>
        <v>0</v>
      </c>
      <c r="AA355" s="27">
        <f t="shared" si="89"/>
        <v>0</v>
      </c>
      <c r="AB355" s="27">
        <f t="shared" si="90"/>
        <v>770</v>
      </c>
      <c r="AC355" s="27">
        <f t="shared" si="91"/>
        <v>0</v>
      </c>
      <c r="AD355" s="27">
        <f t="shared" si="92"/>
        <v>0</v>
      </c>
      <c r="AE355" s="27">
        <f t="shared" si="93"/>
        <v>0</v>
      </c>
      <c r="AF355" s="27">
        <f t="shared" si="94"/>
        <v>0</v>
      </c>
      <c r="AG355" s="27">
        <f t="shared" si="97"/>
        <v>770</v>
      </c>
      <c r="AH355" s="29">
        <v>2</v>
      </c>
      <c r="AI355" s="32">
        <v>385</v>
      </c>
      <c r="AJ355" s="30">
        <f t="shared" si="95"/>
        <v>770</v>
      </c>
    </row>
    <row r="356" spans="1:36" ht="75.75" customHeight="1">
      <c r="A356" s="22" t="str">
        <f t="shared" si="84"/>
        <v>1001600_1A07486_5BA60</v>
      </c>
      <c r="B356" s="23">
        <f t="shared" si="85"/>
        <v>1</v>
      </c>
      <c r="C356" s="24" t="str">
        <f t="shared" si="86"/>
        <v>10016001A074865BA60</v>
      </c>
      <c r="D356" s="24" t="str">
        <f t="shared" si="87"/>
        <v>10016001A074865BA60UNIC</v>
      </c>
      <c r="E356" s="25">
        <v>1001600</v>
      </c>
      <c r="F356" s="25" t="s">
        <v>204</v>
      </c>
      <c r="G356" s="25" t="s">
        <v>205</v>
      </c>
      <c r="H356" s="25" t="s">
        <v>200</v>
      </c>
      <c r="I356" s="25" t="s">
        <v>27</v>
      </c>
      <c r="J356" s="24" t="s">
        <v>37</v>
      </c>
      <c r="K356" s="24" t="s">
        <v>38</v>
      </c>
      <c r="L356" s="24" t="s">
        <v>1229</v>
      </c>
      <c r="M356" s="24" t="s">
        <v>30</v>
      </c>
      <c r="N356" s="24" t="s">
        <v>201</v>
      </c>
      <c r="O356" s="25" t="s">
        <v>202</v>
      </c>
      <c r="P356" s="25" t="s">
        <v>203</v>
      </c>
      <c r="Q356" s="23" t="s">
        <v>33</v>
      </c>
      <c r="R356" s="26">
        <v>0</v>
      </c>
      <c r="S356" s="26">
        <v>0</v>
      </c>
      <c r="T356" s="26">
        <v>0</v>
      </c>
      <c r="U356" s="26">
        <v>0</v>
      </c>
      <c r="V356" s="26">
        <v>0</v>
      </c>
      <c r="W356" s="26">
        <v>1</v>
      </c>
      <c r="X356" s="26">
        <v>0</v>
      </c>
      <c r="Y356" s="26">
        <f t="shared" si="96"/>
        <v>1</v>
      </c>
      <c r="Z356" s="27">
        <f t="shared" si="88"/>
        <v>0</v>
      </c>
      <c r="AA356" s="27">
        <f t="shared" si="89"/>
        <v>0</v>
      </c>
      <c r="AB356" s="27">
        <f t="shared" si="90"/>
        <v>0</v>
      </c>
      <c r="AC356" s="27">
        <f t="shared" si="91"/>
        <v>0</v>
      </c>
      <c r="AD356" s="27">
        <f t="shared" si="92"/>
        <v>0</v>
      </c>
      <c r="AE356" s="27">
        <f t="shared" si="93"/>
        <v>385</v>
      </c>
      <c r="AF356" s="27">
        <f t="shared" si="94"/>
        <v>0</v>
      </c>
      <c r="AG356" s="27">
        <f t="shared" si="97"/>
        <v>385</v>
      </c>
      <c r="AH356" s="29">
        <v>1</v>
      </c>
      <c r="AI356" s="32">
        <v>385</v>
      </c>
      <c r="AJ356" s="30">
        <f t="shared" si="95"/>
        <v>385</v>
      </c>
    </row>
    <row r="357" spans="1:36" ht="75.75" customHeight="1">
      <c r="A357" s="22" t="str">
        <f t="shared" si="84"/>
        <v>1001600_1A07486_5BA50</v>
      </c>
      <c r="B357" s="23">
        <f t="shared" si="85"/>
        <v>1</v>
      </c>
      <c r="C357" s="24" t="str">
        <f t="shared" si="86"/>
        <v>10016001A074865BA50</v>
      </c>
      <c r="D357" s="24" t="str">
        <f t="shared" si="87"/>
        <v>10016001A074865BA50UNIC</v>
      </c>
      <c r="E357" s="25">
        <v>1001600</v>
      </c>
      <c r="F357" s="25" t="s">
        <v>204</v>
      </c>
      <c r="G357" s="25" t="s">
        <v>206</v>
      </c>
      <c r="H357" s="25" t="s">
        <v>200</v>
      </c>
      <c r="I357" s="25" t="s">
        <v>27</v>
      </c>
      <c r="J357" s="24" t="s">
        <v>37</v>
      </c>
      <c r="K357" s="24" t="s">
        <v>38</v>
      </c>
      <c r="L357" s="24" t="s">
        <v>1229</v>
      </c>
      <c r="M357" s="24" t="s">
        <v>30</v>
      </c>
      <c r="N357" s="24" t="s">
        <v>201</v>
      </c>
      <c r="O357" s="25" t="s">
        <v>202</v>
      </c>
      <c r="P357" s="25" t="s">
        <v>203</v>
      </c>
      <c r="Q357" s="23" t="s">
        <v>33</v>
      </c>
      <c r="R357" s="26">
        <v>0</v>
      </c>
      <c r="S357" s="26">
        <v>1</v>
      </c>
      <c r="T357" s="26">
        <v>1</v>
      </c>
      <c r="U357" s="26">
        <v>0</v>
      </c>
      <c r="V357" s="26">
        <v>0</v>
      </c>
      <c r="W357" s="26">
        <v>1</v>
      </c>
      <c r="X357" s="26">
        <v>0</v>
      </c>
      <c r="Y357" s="26">
        <f t="shared" si="96"/>
        <v>3</v>
      </c>
      <c r="Z357" s="27">
        <f t="shared" si="88"/>
        <v>0</v>
      </c>
      <c r="AA357" s="27">
        <f t="shared" si="89"/>
        <v>385</v>
      </c>
      <c r="AB357" s="27">
        <f t="shared" si="90"/>
        <v>385</v>
      </c>
      <c r="AC357" s="27">
        <f t="shared" si="91"/>
        <v>0</v>
      </c>
      <c r="AD357" s="27">
        <f t="shared" si="92"/>
        <v>0</v>
      </c>
      <c r="AE357" s="27">
        <f t="shared" si="93"/>
        <v>385</v>
      </c>
      <c r="AF357" s="27">
        <f t="shared" si="94"/>
        <v>0</v>
      </c>
      <c r="AG357" s="27">
        <f t="shared" si="97"/>
        <v>1155</v>
      </c>
      <c r="AH357" s="29">
        <v>3</v>
      </c>
      <c r="AI357" s="32">
        <v>385</v>
      </c>
      <c r="AJ357" s="30">
        <f t="shared" si="95"/>
        <v>1155</v>
      </c>
    </row>
    <row r="358" spans="1:36" ht="75.75" customHeight="1">
      <c r="A358" s="22" t="str">
        <f t="shared" si="84"/>
        <v>IBA0005_1A06727_5P740</v>
      </c>
      <c r="B358" s="23">
        <f t="shared" si="85"/>
        <v>1</v>
      </c>
      <c r="C358" s="24" t="str">
        <f t="shared" si="86"/>
        <v>IBA00051A067275P740</v>
      </c>
      <c r="D358" s="24" t="str">
        <f t="shared" si="87"/>
        <v>IBA00051A067275P740UNIC</v>
      </c>
      <c r="E358" s="25" t="s">
        <v>207</v>
      </c>
      <c r="F358" s="25" t="s">
        <v>208</v>
      </c>
      <c r="G358" s="25" t="s">
        <v>209</v>
      </c>
      <c r="H358" s="25" t="s">
        <v>200</v>
      </c>
      <c r="I358" s="25" t="s">
        <v>27</v>
      </c>
      <c r="J358" s="24" t="s">
        <v>37</v>
      </c>
      <c r="K358" s="24" t="s">
        <v>38</v>
      </c>
      <c r="L358" s="24" t="s">
        <v>1229</v>
      </c>
      <c r="M358" s="24" t="s">
        <v>30</v>
      </c>
      <c r="N358" s="24" t="s">
        <v>201</v>
      </c>
      <c r="O358" s="25" t="s">
        <v>202</v>
      </c>
      <c r="P358" s="25" t="s">
        <v>203</v>
      </c>
      <c r="Q358" s="23" t="s">
        <v>33</v>
      </c>
      <c r="R358" s="26">
        <v>0</v>
      </c>
      <c r="S358" s="26">
        <v>2</v>
      </c>
      <c r="T358" s="26">
        <v>9</v>
      </c>
      <c r="U358" s="26">
        <v>3</v>
      </c>
      <c r="V358" s="26">
        <v>0</v>
      </c>
      <c r="W358" s="26">
        <v>2</v>
      </c>
      <c r="X358" s="26">
        <v>0</v>
      </c>
      <c r="Y358" s="26">
        <f t="shared" ref="Y358:Y368" si="98">SUM(R358:X358)</f>
        <v>16</v>
      </c>
      <c r="Z358" s="27">
        <f t="shared" si="88"/>
        <v>0</v>
      </c>
      <c r="AA358" s="27">
        <f t="shared" si="89"/>
        <v>340</v>
      </c>
      <c r="AB358" s="27">
        <f t="shared" si="90"/>
        <v>1530</v>
      </c>
      <c r="AC358" s="27">
        <f t="shared" si="91"/>
        <v>510</v>
      </c>
      <c r="AD358" s="27">
        <f t="shared" si="92"/>
        <v>0</v>
      </c>
      <c r="AE358" s="27">
        <f t="shared" si="93"/>
        <v>340</v>
      </c>
      <c r="AF358" s="27">
        <f t="shared" si="94"/>
        <v>0</v>
      </c>
      <c r="AG358" s="27">
        <f t="shared" ref="AG358:AG368" si="99">SUM(Z358:AF358)</f>
        <v>2720</v>
      </c>
      <c r="AH358" s="29">
        <v>16</v>
      </c>
      <c r="AI358" s="32">
        <v>170</v>
      </c>
      <c r="AJ358" s="30">
        <f t="shared" si="95"/>
        <v>2720</v>
      </c>
    </row>
    <row r="359" spans="1:36" ht="75.75" customHeight="1">
      <c r="A359" s="22" t="str">
        <f t="shared" si="84"/>
        <v>1007031_1A05320_5R360</v>
      </c>
      <c r="B359" s="23">
        <f t="shared" si="85"/>
        <v>1</v>
      </c>
      <c r="C359" s="24" t="str">
        <f t="shared" si="86"/>
        <v>10070311A053205R360</v>
      </c>
      <c r="D359" s="24" t="str">
        <f t="shared" si="87"/>
        <v>10070311A053205R36057</v>
      </c>
      <c r="E359" s="25">
        <v>1007031</v>
      </c>
      <c r="F359" s="25" t="s">
        <v>210</v>
      </c>
      <c r="G359" s="25" t="s">
        <v>211</v>
      </c>
      <c r="H359" s="25">
        <v>57</v>
      </c>
      <c r="I359" s="25" t="s">
        <v>27</v>
      </c>
      <c r="J359" s="24" t="s">
        <v>28</v>
      </c>
      <c r="K359" s="24" t="s">
        <v>29</v>
      </c>
      <c r="L359" s="24" t="s">
        <v>1229</v>
      </c>
      <c r="M359" s="24" t="s">
        <v>30</v>
      </c>
      <c r="N359" s="24" t="s">
        <v>201</v>
      </c>
      <c r="O359" s="25" t="s">
        <v>202</v>
      </c>
      <c r="P359" s="25" t="s">
        <v>212</v>
      </c>
      <c r="Q359" s="23" t="s">
        <v>33</v>
      </c>
      <c r="R359" s="26">
        <v>1</v>
      </c>
      <c r="S359" s="26">
        <v>0</v>
      </c>
      <c r="T359" s="26">
        <v>0</v>
      </c>
      <c r="U359" s="26">
        <v>0</v>
      </c>
      <c r="V359" s="26">
        <v>0</v>
      </c>
      <c r="W359" s="26">
        <v>0</v>
      </c>
      <c r="X359" s="26">
        <v>0</v>
      </c>
      <c r="Y359" s="26">
        <f t="shared" si="98"/>
        <v>1</v>
      </c>
      <c r="Z359" s="27">
        <f t="shared" si="88"/>
        <v>590</v>
      </c>
      <c r="AA359" s="27">
        <f t="shared" si="89"/>
        <v>0</v>
      </c>
      <c r="AB359" s="27">
        <f t="shared" si="90"/>
        <v>0</v>
      </c>
      <c r="AC359" s="27">
        <f t="shared" si="91"/>
        <v>0</v>
      </c>
      <c r="AD359" s="27">
        <f t="shared" si="92"/>
        <v>0</v>
      </c>
      <c r="AE359" s="27">
        <f t="shared" si="93"/>
        <v>0</v>
      </c>
      <c r="AF359" s="27">
        <f t="shared" si="94"/>
        <v>0</v>
      </c>
      <c r="AG359" s="27">
        <f t="shared" si="99"/>
        <v>590</v>
      </c>
      <c r="AH359" s="29">
        <v>1</v>
      </c>
      <c r="AI359" s="32">
        <v>590</v>
      </c>
      <c r="AJ359" s="30">
        <f t="shared" si="95"/>
        <v>590</v>
      </c>
    </row>
    <row r="360" spans="1:36">
      <c r="A360" s="22" t="str">
        <f t="shared" si="84"/>
        <v/>
      </c>
      <c r="B360" s="23">
        <f t="shared" si="85"/>
        <v>0</v>
      </c>
      <c r="C360" s="24" t="str">
        <f t="shared" si="86"/>
        <v>10070311A053205R360</v>
      </c>
      <c r="D360" s="24" t="str">
        <f t="shared" si="87"/>
        <v>10070311A053205R36058</v>
      </c>
      <c r="E360" s="25">
        <v>1007031</v>
      </c>
      <c r="F360" s="25" t="s">
        <v>210</v>
      </c>
      <c r="G360" s="25" t="s">
        <v>211</v>
      </c>
      <c r="H360" s="25">
        <v>58</v>
      </c>
      <c r="I360" s="25" t="s">
        <v>27</v>
      </c>
      <c r="J360" s="24" t="s">
        <v>28</v>
      </c>
      <c r="K360" s="24" t="s">
        <v>29</v>
      </c>
      <c r="L360" s="24" t="s">
        <v>1229</v>
      </c>
      <c r="M360" s="24" t="s">
        <v>30</v>
      </c>
      <c r="N360" s="24" t="s">
        <v>201</v>
      </c>
      <c r="O360" s="25" t="s">
        <v>202</v>
      </c>
      <c r="P360" s="25" t="s">
        <v>212</v>
      </c>
      <c r="Q360" s="23" t="s">
        <v>33</v>
      </c>
      <c r="R360" s="26">
        <v>2</v>
      </c>
      <c r="S360" s="26">
        <v>0</v>
      </c>
      <c r="T360" s="26">
        <v>0</v>
      </c>
      <c r="U360" s="26">
        <v>0</v>
      </c>
      <c r="V360" s="26">
        <v>0</v>
      </c>
      <c r="W360" s="26">
        <v>0</v>
      </c>
      <c r="X360" s="26">
        <v>0</v>
      </c>
      <c r="Y360" s="26">
        <f t="shared" si="98"/>
        <v>2</v>
      </c>
      <c r="Z360" s="27">
        <f t="shared" si="88"/>
        <v>1180</v>
      </c>
      <c r="AA360" s="27">
        <f t="shared" si="89"/>
        <v>0</v>
      </c>
      <c r="AB360" s="27">
        <f t="shared" si="90"/>
        <v>0</v>
      </c>
      <c r="AC360" s="27">
        <f t="shared" si="91"/>
        <v>0</v>
      </c>
      <c r="AD360" s="27">
        <f t="shared" si="92"/>
        <v>0</v>
      </c>
      <c r="AE360" s="27">
        <f t="shared" si="93"/>
        <v>0</v>
      </c>
      <c r="AF360" s="27">
        <f t="shared" si="94"/>
        <v>0</v>
      </c>
      <c r="AG360" s="27">
        <f t="shared" si="99"/>
        <v>1180</v>
      </c>
      <c r="AH360" s="29">
        <v>2</v>
      </c>
      <c r="AI360" s="32">
        <v>590</v>
      </c>
      <c r="AJ360" s="30">
        <f t="shared" si="95"/>
        <v>1180</v>
      </c>
    </row>
    <row r="361" spans="1:36">
      <c r="A361" s="22" t="str">
        <f t="shared" si="84"/>
        <v/>
      </c>
      <c r="B361" s="23">
        <f t="shared" si="85"/>
        <v>0</v>
      </c>
      <c r="C361" s="24" t="str">
        <f t="shared" si="86"/>
        <v>10070311A053205R360</v>
      </c>
      <c r="D361" s="24" t="str">
        <f t="shared" si="87"/>
        <v>10070311A053205R36059</v>
      </c>
      <c r="E361" s="25">
        <v>1007031</v>
      </c>
      <c r="F361" s="25" t="s">
        <v>210</v>
      </c>
      <c r="G361" s="25" t="s">
        <v>211</v>
      </c>
      <c r="H361" s="25">
        <v>59</v>
      </c>
      <c r="I361" s="25" t="s">
        <v>27</v>
      </c>
      <c r="J361" s="24" t="s">
        <v>28</v>
      </c>
      <c r="K361" s="24" t="s">
        <v>29</v>
      </c>
      <c r="L361" s="24" t="s">
        <v>1229</v>
      </c>
      <c r="M361" s="24" t="s">
        <v>30</v>
      </c>
      <c r="N361" s="24" t="s">
        <v>201</v>
      </c>
      <c r="O361" s="25" t="s">
        <v>202</v>
      </c>
      <c r="P361" s="25" t="s">
        <v>212</v>
      </c>
      <c r="Q361" s="23" t="s">
        <v>33</v>
      </c>
      <c r="R361" s="26">
        <v>0</v>
      </c>
      <c r="S361" s="26">
        <v>0</v>
      </c>
      <c r="T361" s="26">
        <v>0</v>
      </c>
      <c r="U361" s="26">
        <v>0</v>
      </c>
      <c r="V361" s="26">
        <v>0</v>
      </c>
      <c r="W361" s="26">
        <v>0</v>
      </c>
      <c r="X361" s="26">
        <v>0</v>
      </c>
      <c r="Y361" s="26">
        <f t="shared" si="98"/>
        <v>0</v>
      </c>
      <c r="Z361" s="27">
        <f t="shared" si="88"/>
        <v>0</v>
      </c>
      <c r="AA361" s="27">
        <f t="shared" si="89"/>
        <v>0</v>
      </c>
      <c r="AB361" s="27">
        <f t="shared" si="90"/>
        <v>0</v>
      </c>
      <c r="AC361" s="27">
        <f t="shared" si="91"/>
        <v>0</v>
      </c>
      <c r="AD361" s="27">
        <f t="shared" si="92"/>
        <v>0</v>
      </c>
      <c r="AE361" s="27">
        <f t="shared" si="93"/>
        <v>0</v>
      </c>
      <c r="AF361" s="27">
        <f t="shared" si="94"/>
        <v>0</v>
      </c>
      <c r="AG361" s="27">
        <f t="shared" si="99"/>
        <v>0</v>
      </c>
      <c r="AH361" s="29">
        <v>0</v>
      </c>
      <c r="AI361" s="32">
        <v>590</v>
      </c>
      <c r="AJ361" s="30">
        <f t="shared" si="95"/>
        <v>0</v>
      </c>
    </row>
    <row r="362" spans="1:36" ht="75.75" customHeight="1">
      <c r="A362" s="22" t="str">
        <f t="shared" si="84"/>
        <v>1003833_A232999_A7900</v>
      </c>
      <c r="B362" s="23">
        <f t="shared" si="85"/>
        <v>1</v>
      </c>
      <c r="C362" s="24" t="str">
        <f t="shared" si="86"/>
        <v>1003833A232999A7900</v>
      </c>
      <c r="D362" s="24" t="str">
        <f t="shared" si="87"/>
        <v>1003833A232999A7900UNIC</v>
      </c>
      <c r="E362" s="25">
        <v>1003833</v>
      </c>
      <c r="F362" s="25" t="s">
        <v>213</v>
      </c>
      <c r="G362" s="25" t="s">
        <v>214</v>
      </c>
      <c r="H362" s="25" t="s">
        <v>200</v>
      </c>
      <c r="I362" s="25" t="s">
        <v>27</v>
      </c>
      <c r="J362" s="24" t="s">
        <v>28</v>
      </c>
      <c r="K362" s="24" t="s">
        <v>29</v>
      </c>
      <c r="L362" s="24" t="s">
        <v>1229</v>
      </c>
      <c r="M362" s="24" t="s">
        <v>30</v>
      </c>
      <c r="N362" s="24" t="s">
        <v>201</v>
      </c>
      <c r="O362" s="25" t="s">
        <v>202</v>
      </c>
      <c r="P362" s="25" t="s">
        <v>215</v>
      </c>
      <c r="Q362" s="23" t="s">
        <v>33</v>
      </c>
      <c r="R362" s="26">
        <v>14</v>
      </c>
      <c r="S362" s="26">
        <v>0</v>
      </c>
      <c r="T362" s="26">
        <v>0</v>
      </c>
      <c r="U362" s="26">
        <v>0</v>
      </c>
      <c r="V362" s="26">
        <v>0</v>
      </c>
      <c r="W362" s="26">
        <v>0</v>
      </c>
      <c r="X362" s="26">
        <v>0</v>
      </c>
      <c r="Y362" s="26">
        <f t="shared" si="98"/>
        <v>14</v>
      </c>
      <c r="Z362" s="27">
        <f t="shared" si="88"/>
        <v>3640</v>
      </c>
      <c r="AA362" s="27">
        <f t="shared" si="89"/>
        <v>0</v>
      </c>
      <c r="AB362" s="27">
        <f t="shared" si="90"/>
        <v>0</v>
      </c>
      <c r="AC362" s="27">
        <f t="shared" si="91"/>
        <v>0</v>
      </c>
      <c r="AD362" s="27">
        <f t="shared" si="92"/>
        <v>0</v>
      </c>
      <c r="AE362" s="27">
        <f t="shared" si="93"/>
        <v>0</v>
      </c>
      <c r="AF362" s="27">
        <f t="shared" si="94"/>
        <v>0</v>
      </c>
      <c r="AG362" s="27">
        <f t="shared" si="99"/>
        <v>3640</v>
      </c>
      <c r="AH362" s="29">
        <v>14</v>
      </c>
      <c r="AI362" s="32">
        <v>260</v>
      </c>
      <c r="AJ362" s="30">
        <f t="shared" si="95"/>
        <v>3640</v>
      </c>
    </row>
    <row r="363" spans="1:36" ht="75.75" customHeight="1">
      <c r="A363" s="22" t="str">
        <f t="shared" si="84"/>
        <v>1001599_1A07488_5BA60</v>
      </c>
      <c r="B363" s="23">
        <f t="shared" si="85"/>
        <v>1</v>
      </c>
      <c r="C363" s="24" t="str">
        <f t="shared" si="86"/>
        <v>10015991A074885BA60</v>
      </c>
      <c r="D363" s="24" t="str">
        <f t="shared" si="87"/>
        <v>10015991A074885BA60UNIC</v>
      </c>
      <c r="E363" s="25">
        <v>1001599</v>
      </c>
      <c r="F363" s="25" t="s">
        <v>216</v>
      </c>
      <c r="G363" s="25" t="s">
        <v>205</v>
      </c>
      <c r="H363" s="25" t="s">
        <v>200</v>
      </c>
      <c r="I363" s="25" t="s">
        <v>27</v>
      </c>
      <c r="J363" s="24" t="s">
        <v>37</v>
      </c>
      <c r="K363" s="24" t="s">
        <v>38</v>
      </c>
      <c r="L363" s="24" t="s">
        <v>1229</v>
      </c>
      <c r="M363" s="24" t="s">
        <v>30</v>
      </c>
      <c r="N363" s="24" t="s">
        <v>201</v>
      </c>
      <c r="O363" s="25" t="s">
        <v>202</v>
      </c>
      <c r="P363" s="25" t="s">
        <v>217</v>
      </c>
      <c r="Q363" s="23" t="s">
        <v>33</v>
      </c>
      <c r="R363" s="26">
        <v>0</v>
      </c>
      <c r="S363" s="26">
        <v>2</v>
      </c>
      <c r="T363" s="26">
        <v>0</v>
      </c>
      <c r="U363" s="26">
        <v>0</v>
      </c>
      <c r="V363" s="26">
        <v>0</v>
      </c>
      <c r="W363" s="26">
        <v>1</v>
      </c>
      <c r="X363" s="26">
        <v>0</v>
      </c>
      <c r="Y363" s="26">
        <f t="shared" si="98"/>
        <v>3</v>
      </c>
      <c r="Z363" s="27">
        <f t="shared" si="88"/>
        <v>0</v>
      </c>
      <c r="AA363" s="27">
        <f t="shared" si="89"/>
        <v>1100</v>
      </c>
      <c r="AB363" s="27">
        <f t="shared" si="90"/>
        <v>0</v>
      </c>
      <c r="AC363" s="27">
        <f t="shared" si="91"/>
        <v>0</v>
      </c>
      <c r="AD363" s="27">
        <f t="shared" si="92"/>
        <v>0</v>
      </c>
      <c r="AE363" s="27">
        <f t="shared" si="93"/>
        <v>550</v>
      </c>
      <c r="AF363" s="27">
        <f t="shared" si="94"/>
        <v>0</v>
      </c>
      <c r="AG363" s="27">
        <f t="shared" si="99"/>
        <v>1650</v>
      </c>
      <c r="AH363" s="29">
        <v>3</v>
      </c>
      <c r="AI363" s="32">
        <v>550</v>
      </c>
      <c r="AJ363" s="30">
        <f t="shared" si="95"/>
        <v>1650</v>
      </c>
    </row>
    <row r="364" spans="1:36" ht="75.75" customHeight="1">
      <c r="A364" s="22" t="str">
        <f t="shared" si="84"/>
        <v>1007218_1A05134_1LD2V</v>
      </c>
      <c r="B364" s="23">
        <f t="shared" si="85"/>
        <v>1</v>
      </c>
      <c r="C364" s="24" t="str">
        <f t="shared" si="86"/>
        <v>10072181A051341LD2V</v>
      </c>
      <c r="D364" s="24" t="str">
        <f t="shared" si="87"/>
        <v>10072181A051341LD2VUNICA</v>
      </c>
      <c r="E364" s="25">
        <v>1007218</v>
      </c>
      <c r="F364" s="25" t="s">
        <v>24</v>
      </c>
      <c r="G364" s="25" t="s">
        <v>49</v>
      </c>
      <c r="H364" s="25" t="s">
        <v>26</v>
      </c>
      <c r="I364" s="25" t="s">
        <v>27</v>
      </c>
      <c r="J364" s="24" t="s">
        <v>37</v>
      </c>
      <c r="K364" s="24" t="s">
        <v>38</v>
      </c>
      <c r="L364" s="24" t="s">
        <v>1229</v>
      </c>
      <c r="M364" s="24" t="s">
        <v>30</v>
      </c>
      <c r="N364" s="24" t="s">
        <v>218</v>
      </c>
      <c r="O364" s="25" t="s">
        <v>218</v>
      </c>
      <c r="P364" s="25" t="s">
        <v>219</v>
      </c>
      <c r="Q364" s="23" t="s">
        <v>33</v>
      </c>
      <c r="R364" s="26">
        <v>0</v>
      </c>
      <c r="S364" s="26">
        <v>2</v>
      </c>
      <c r="T364" s="26">
        <v>1</v>
      </c>
      <c r="U364" s="26">
        <v>2</v>
      </c>
      <c r="V364" s="26">
        <v>2</v>
      </c>
      <c r="W364" s="26">
        <v>3</v>
      </c>
      <c r="X364" s="26">
        <v>0</v>
      </c>
      <c r="Y364" s="26">
        <f t="shared" si="98"/>
        <v>10</v>
      </c>
      <c r="Z364" s="27">
        <f t="shared" si="88"/>
        <v>0</v>
      </c>
      <c r="AA364" s="27">
        <f t="shared" si="89"/>
        <v>460</v>
      </c>
      <c r="AB364" s="27">
        <f t="shared" si="90"/>
        <v>230</v>
      </c>
      <c r="AC364" s="27">
        <f t="shared" si="91"/>
        <v>460</v>
      </c>
      <c r="AD364" s="27">
        <f t="shared" si="92"/>
        <v>460</v>
      </c>
      <c r="AE364" s="27">
        <f t="shared" si="93"/>
        <v>690</v>
      </c>
      <c r="AF364" s="27">
        <f t="shared" si="94"/>
        <v>0</v>
      </c>
      <c r="AG364" s="27">
        <f t="shared" si="99"/>
        <v>2300</v>
      </c>
      <c r="AH364" s="29">
        <v>10</v>
      </c>
      <c r="AI364" s="32">
        <v>230</v>
      </c>
      <c r="AJ364" s="30">
        <f t="shared" si="95"/>
        <v>2300</v>
      </c>
    </row>
    <row r="365" spans="1:36" ht="75.75" customHeight="1">
      <c r="A365" s="22" t="str">
        <f t="shared" si="84"/>
        <v>1009816_1A07090_1B00P</v>
      </c>
      <c r="B365" s="23">
        <f t="shared" si="85"/>
        <v>1</v>
      </c>
      <c r="C365" s="24" t="str">
        <f t="shared" si="86"/>
        <v>10098161A070901B00P</v>
      </c>
      <c r="D365" s="24" t="str">
        <f t="shared" si="87"/>
        <v>10098161A070901B00PUNICA</v>
      </c>
      <c r="E365" s="25">
        <v>1009816</v>
      </c>
      <c r="F365" s="25" t="s">
        <v>220</v>
      </c>
      <c r="G365" s="25" t="s">
        <v>151</v>
      </c>
      <c r="H365" s="25" t="s">
        <v>26</v>
      </c>
      <c r="I365" s="25" t="s">
        <v>27</v>
      </c>
      <c r="J365" s="24" t="s">
        <v>37</v>
      </c>
      <c r="K365" s="24" t="s">
        <v>38</v>
      </c>
      <c r="L365" s="24" t="s">
        <v>1229</v>
      </c>
      <c r="M365" s="24" t="s">
        <v>30</v>
      </c>
      <c r="N365" s="24" t="s">
        <v>218</v>
      </c>
      <c r="O365" s="25" t="s">
        <v>218</v>
      </c>
      <c r="P365" s="25" t="s">
        <v>215</v>
      </c>
      <c r="Q365" s="23" t="s">
        <v>33</v>
      </c>
      <c r="R365" s="26">
        <v>2</v>
      </c>
      <c r="S365" s="26">
        <v>0</v>
      </c>
      <c r="T365" s="26">
        <v>2</v>
      </c>
      <c r="U365" s="26">
        <v>2</v>
      </c>
      <c r="V365" s="26">
        <v>0</v>
      </c>
      <c r="W365" s="26">
        <v>4</v>
      </c>
      <c r="X365" s="26">
        <v>0</v>
      </c>
      <c r="Y365" s="26">
        <f t="shared" si="98"/>
        <v>10</v>
      </c>
      <c r="Z365" s="27">
        <f t="shared" si="88"/>
        <v>700</v>
      </c>
      <c r="AA365" s="27">
        <f t="shared" si="89"/>
        <v>0</v>
      </c>
      <c r="AB365" s="27">
        <f t="shared" si="90"/>
        <v>700</v>
      </c>
      <c r="AC365" s="27">
        <f t="shared" si="91"/>
        <v>700</v>
      </c>
      <c r="AD365" s="27">
        <f t="shared" si="92"/>
        <v>0</v>
      </c>
      <c r="AE365" s="27">
        <f t="shared" si="93"/>
        <v>1400</v>
      </c>
      <c r="AF365" s="27">
        <f t="shared" si="94"/>
        <v>0</v>
      </c>
      <c r="AG365" s="27">
        <f t="shared" si="99"/>
        <v>3500</v>
      </c>
      <c r="AH365" s="29">
        <v>10</v>
      </c>
      <c r="AI365" s="32">
        <v>350</v>
      </c>
      <c r="AJ365" s="30">
        <f t="shared" si="95"/>
        <v>3500</v>
      </c>
    </row>
    <row r="366" spans="1:36" ht="75.75" customHeight="1">
      <c r="A366" s="22" t="str">
        <f t="shared" si="84"/>
        <v>1009816_1A07090_1W00P</v>
      </c>
      <c r="B366" s="23">
        <f t="shared" si="85"/>
        <v>1</v>
      </c>
      <c r="C366" s="24" t="str">
        <f t="shared" si="86"/>
        <v>10098161A070901W00P</v>
      </c>
      <c r="D366" s="24" t="str">
        <f t="shared" si="87"/>
        <v>10098161A070901W00PUNICA</v>
      </c>
      <c r="E366" s="25">
        <v>1009816</v>
      </c>
      <c r="F366" s="25" t="s">
        <v>220</v>
      </c>
      <c r="G366" s="25" t="s">
        <v>152</v>
      </c>
      <c r="H366" s="25" t="s">
        <v>26</v>
      </c>
      <c r="I366" s="25" t="s">
        <v>27</v>
      </c>
      <c r="J366" s="24" t="s">
        <v>37</v>
      </c>
      <c r="K366" s="24" t="s">
        <v>38</v>
      </c>
      <c r="L366" s="24" t="s">
        <v>1229</v>
      </c>
      <c r="M366" s="24" t="s">
        <v>30</v>
      </c>
      <c r="N366" s="24" t="s">
        <v>218</v>
      </c>
      <c r="O366" s="25" t="s">
        <v>218</v>
      </c>
      <c r="P366" s="25" t="s">
        <v>215</v>
      </c>
      <c r="Q366" s="23" t="s">
        <v>33</v>
      </c>
      <c r="R366" s="26">
        <v>0</v>
      </c>
      <c r="S366" s="26">
        <v>1</v>
      </c>
      <c r="T366" s="26">
        <v>2</v>
      </c>
      <c r="U366" s="26">
        <v>2</v>
      </c>
      <c r="V366" s="26">
        <v>1</v>
      </c>
      <c r="W366" s="26">
        <v>2</v>
      </c>
      <c r="X366" s="26">
        <v>0</v>
      </c>
      <c r="Y366" s="26">
        <f t="shared" si="98"/>
        <v>8</v>
      </c>
      <c r="Z366" s="27">
        <f t="shared" si="88"/>
        <v>0</v>
      </c>
      <c r="AA366" s="27">
        <f t="shared" si="89"/>
        <v>350</v>
      </c>
      <c r="AB366" s="27">
        <f t="shared" si="90"/>
        <v>700</v>
      </c>
      <c r="AC366" s="27">
        <f t="shared" si="91"/>
        <v>700</v>
      </c>
      <c r="AD366" s="27">
        <f t="shared" si="92"/>
        <v>350</v>
      </c>
      <c r="AE366" s="27">
        <f t="shared" si="93"/>
        <v>700</v>
      </c>
      <c r="AF366" s="27">
        <f t="shared" si="94"/>
        <v>0</v>
      </c>
      <c r="AG366" s="27">
        <f t="shared" si="99"/>
        <v>2800</v>
      </c>
      <c r="AH366" s="29">
        <v>8</v>
      </c>
      <c r="AI366" s="32">
        <v>350</v>
      </c>
      <c r="AJ366" s="30">
        <f t="shared" si="95"/>
        <v>2800</v>
      </c>
    </row>
    <row r="367" spans="1:36" ht="75.75" customHeight="1">
      <c r="A367" s="22" t="str">
        <f t="shared" si="84"/>
        <v>DP8F162_DVITX_D41OC</v>
      </c>
      <c r="B367" s="23">
        <f t="shared" si="85"/>
        <v>1</v>
      </c>
      <c r="C367" s="24" t="str">
        <f t="shared" si="86"/>
        <v>DP8F162DVITXD41OC</v>
      </c>
      <c r="D367" s="24" t="str">
        <f t="shared" si="87"/>
        <v>DP8F162DVITXD41OCUNICA</v>
      </c>
      <c r="E367" s="25" t="s">
        <v>221</v>
      </c>
      <c r="F367" s="25" t="s">
        <v>222</v>
      </c>
      <c r="G367" s="25" t="s">
        <v>223</v>
      </c>
      <c r="H367" s="25" t="s">
        <v>26</v>
      </c>
      <c r="I367" s="25" t="s">
        <v>27</v>
      </c>
      <c r="J367" s="24" t="s">
        <v>28</v>
      </c>
      <c r="K367" s="24" t="s">
        <v>224</v>
      </c>
      <c r="L367" s="24" t="s">
        <v>1229</v>
      </c>
      <c r="M367" s="24" t="s">
        <v>30</v>
      </c>
      <c r="N367" s="24" t="s">
        <v>218</v>
      </c>
      <c r="O367" s="25" t="s">
        <v>218</v>
      </c>
      <c r="P367" s="25" t="s">
        <v>225</v>
      </c>
      <c r="Q367" s="23" t="s">
        <v>33</v>
      </c>
      <c r="R367" s="26">
        <v>0</v>
      </c>
      <c r="S367" s="26">
        <v>0</v>
      </c>
      <c r="T367" s="26">
        <v>0</v>
      </c>
      <c r="U367" s="26">
        <v>0</v>
      </c>
      <c r="V367" s="26">
        <v>0</v>
      </c>
      <c r="W367" s="26">
        <v>1</v>
      </c>
      <c r="X367" s="26">
        <v>0</v>
      </c>
      <c r="Y367" s="26">
        <f t="shared" si="98"/>
        <v>1</v>
      </c>
      <c r="Z367" s="27">
        <f t="shared" si="88"/>
        <v>0</v>
      </c>
      <c r="AA367" s="27">
        <f t="shared" si="89"/>
        <v>0</v>
      </c>
      <c r="AB367" s="27">
        <f t="shared" si="90"/>
        <v>0</v>
      </c>
      <c r="AC367" s="27">
        <f t="shared" si="91"/>
        <v>0</v>
      </c>
      <c r="AD367" s="27">
        <f t="shared" si="92"/>
        <v>0</v>
      </c>
      <c r="AE367" s="27">
        <f t="shared" si="93"/>
        <v>580</v>
      </c>
      <c r="AF367" s="27">
        <f t="shared" si="94"/>
        <v>0</v>
      </c>
      <c r="AG367" s="27">
        <f t="shared" si="99"/>
        <v>580</v>
      </c>
      <c r="AH367" s="29">
        <v>1</v>
      </c>
      <c r="AI367" s="32">
        <v>580</v>
      </c>
      <c r="AJ367" s="30">
        <f t="shared" si="95"/>
        <v>580</v>
      </c>
    </row>
    <row r="368" spans="1:36" ht="75.75" customHeight="1">
      <c r="A368" s="22" t="str">
        <f t="shared" si="84"/>
        <v>1000814_DVIT2T_1U38V</v>
      </c>
      <c r="B368" s="23">
        <f t="shared" si="85"/>
        <v>1</v>
      </c>
      <c r="C368" s="24" t="str">
        <f t="shared" si="86"/>
        <v>1000814DVIT2T1U38V</v>
      </c>
      <c r="D368" s="24" t="str">
        <f t="shared" si="87"/>
        <v>1000814DVIT2T1U38VUNICA</v>
      </c>
      <c r="E368" s="25">
        <v>1000814</v>
      </c>
      <c r="F368" s="25" t="s">
        <v>47</v>
      </c>
      <c r="G368" s="25" t="s">
        <v>226</v>
      </c>
      <c r="H368" s="25" t="s">
        <v>26</v>
      </c>
      <c r="I368" s="25" t="s">
        <v>27</v>
      </c>
      <c r="J368" s="24" t="s">
        <v>28</v>
      </c>
      <c r="K368" s="24" t="s">
        <v>29</v>
      </c>
      <c r="L368" s="24" t="s">
        <v>1229</v>
      </c>
      <c r="M368" s="24" t="s">
        <v>30</v>
      </c>
      <c r="N368" s="24" t="s">
        <v>218</v>
      </c>
      <c r="O368" s="25" t="s">
        <v>218</v>
      </c>
      <c r="P368" s="25" t="s">
        <v>225</v>
      </c>
      <c r="Q368" s="23" t="s">
        <v>33</v>
      </c>
      <c r="R368" s="26">
        <v>0</v>
      </c>
      <c r="S368" s="26">
        <v>0</v>
      </c>
      <c r="T368" s="26">
        <v>1</v>
      </c>
      <c r="U368" s="26">
        <v>0</v>
      </c>
      <c r="V368" s="26">
        <v>0</v>
      </c>
      <c r="W368" s="26">
        <v>0</v>
      </c>
      <c r="X368" s="26">
        <v>0</v>
      </c>
      <c r="Y368" s="26">
        <f t="shared" si="98"/>
        <v>1</v>
      </c>
      <c r="Z368" s="27">
        <f t="shared" si="88"/>
        <v>0</v>
      </c>
      <c r="AA368" s="27">
        <f t="shared" si="89"/>
        <v>0</v>
      </c>
      <c r="AB368" s="27">
        <f t="shared" si="90"/>
        <v>950</v>
      </c>
      <c r="AC368" s="27">
        <f t="shared" si="91"/>
        <v>0</v>
      </c>
      <c r="AD368" s="27">
        <f t="shared" si="92"/>
        <v>0</v>
      </c>
      <c r="AE368" s="27">
        <f t="shared" si="93"/>
        <v>0</v>
      </c>
      <c r="AF368" s="27">
        <f t="shared" si="94"/>
        <v>0</v>
      </c>
      <c r="AG368" s="27">
        <f t="shared" si="99"/>
        <v>950</v>
      </c>
      <c r="AH368" s="29">
        <v>1</v>
      </c>
      <c r="AI368" s="32">
        <v>950</v>
      </c>
      <c r="AJ368" s="30">
        <f t="shared" si="95"/>
        <v>950</v>
      </c>
    </row>
    <row r="369" spans="1:36" ht="75.75" customHeight="1">
      <c r="A369" s="22" t="str">
        <f t="shared" si="84"/>
        <v>1007220_1A05134_1LC3V</v>
      </c>
      <c r="B369" s="23">
        <f t="shared" si="85"/>
        <v>1</v>
      </c>
      <c r="C369" s="24" t="str">
        <f t="shared" si="86"/>
        <v>10072201A051341LC3V</v>
      </c>
      <c r="D369" s="24" t="str">
        <f t="shared" si="87"/>
        <v>10072201A051341LC3VUNICA</v>
      </c>
      <c r="E369" s="25">
        <v>1007220</v>
      </c>
      <c r="F369" s="25" t="s">
        <v>24</v>
      </c>
      <c r="G369" s="25" t="s">
        <v>50</v>
      </c>
      <c r="H369" s="25" t="s">
        <v>26</v>
      </c>
      <c r="I369" s="25" t="s">
        <v>27</v>
      </c>
      <c r="J369" s="24" t="s">
        <v>37</v>
      </c>
      <c r="K369" s="24" t="s">
        <v>38</v>
      </c>
      <c r="L369" s="24" t="s">
        <v>1229</v>
      </c>
      <c r="M369" s="24" t="s">
        <v>30</v>
      </c>
      <c r="N369" s="24" t="s">
        <v>218</v>
      </c>
      <c r="O369" s="25" t="s">
        <v>218</v>
      </c>
      <c r="P369" s="25" t="s">
        <v>227</v>
      </c>
      <c r="Q369" s="23" t="s">
        <v>33</v>
      </c>
      <c r="R369" s="26">
        <v>0</v>
      </c>
      <c r="S369" s="26">
        <v>0</v>
      </c>
      <c r="T369" s="26">
        <v>0</v>
      </c>
      <c r="U369" s="26">
        <v>0</v>
      </c>
      <c r="V369" s="26">
        <v>0</v>
      </c>
      <c r="W369" s="26">
        <v>1</v>
      </c>
      <c r="X369" s="26">
        <v>0</v>
      </c>
      <c r="Y369" s="26">
        <f t="shared" ref="Y369:Y375" si="100">SUM(R369:X369)</f>
        <v>1</v>
      </c>
      <c r="Z369" s="27">
        <f t="shared" si="88"/>
        <v>0</v>
      </c>
      <c r="AA369" s="27">
        <f t="shared" si="89"/>
        <v>0</v>
      </c>
      <c r="AB369" s="27">
        <f t="shared" si="90"/>
        <v>0</v>
      </c>
      <c r="AC369" s="27">
        <f t="shared" si="91"/>
        <v>0</v>
      </c>
      <c r="AD369" s="27">
        <f t="shared" si="92"/>
        <v>0</v>
      </c>
      <c r="AE369" s="27">
        <f t="shared" si="93"/>
        <v>1290</v>
      </c>
      <c r="AF369" s="27">
        <f t="shared" si="94"/>
        <v>0</v>
      </c>
      <c r="AG369" s="27">
        <f t="shared" ref="AG369:AG375" si="101">SUM(Z369:AF369)</f>
        <v>1290</v>
      </c>
      <c r="AH369" s="29">
        <v>1</v>
      </c>
      <c r="AI369" s="32">
        <v>1290</v>
      </c>
      <c r="AJ369" s="30">
        <f t="shared" si="95"/>
        <v>1290</v>
      </c>
    </row>
    <row r="370" spans="1:36" ht="75.75" customHeight="1">
      <c r="A370" s="22" t="str">
        <f t="shared" si="84"/>
        <v>1004664_DVIT2T_1O55V</v>
      </c>
      <c r="B370" s="23">
        <f t="shared" si="85"/>
        <v>1</v>
      </c>
      <c r="C370" s="24" t="str">
        <f t="shared" si="86"/>
        <v>1004664DVIT2T1O55V</v>
      </c>
      <c r="D370" s="24" t="str">
        <f t="shared" si="87"/>
        <v>1004664DVIT2T1O55VUNICA</v>
      </c>
      <c r="E370" s="25">
        <v>1004664</v>
      </c>
      <c r="F370" s="25" t="s">
        <v>47</v>
      </c>
      <c r="G370" s="25" t="s">
        <v>228</v>
      </c>
      <c r="H370" s="25" t="s">
        <v>26</v>
      </c>
      <c r="I370" s="25" t="s">
        <v>27</v>
      </c>
      <c r="J370" s="24" t="s">
        <v>37</v>
      </c>
      <c r="K370" s="24" t="s">
        <v>38</v>
      </c>
      <c r="L370" s="24" t="s">
        <v>1229</v>
      </c>
      <c r="M370" s="24" t="s">
        <v>30</v>
      </c>
      <c r="N370" s="24" t="s">
        <v>218</v>
      </c>
      <c r="O370" s="25" t="s">
        <v>218</v>
      </c>
      <c r="P370" s="25" t="s">
        <v>227</v>
      </c>
      <c r="Q370" s="23" t="s">
        <v>33</v>
      </c>
      <c r="R370" s="26">
        <v>0</v>
      </c>
      <c r="S370" s="26">
        <v>1</v>
      </c>
      <c r="T370" s="26">
        <v>0</v>
      </c>
      <c r="U370" s="26">
        <v>1</v>
      </c>
      <c r="V370" s="26">
        <v>0</v>
      </c>
      <c r="W370" s="26">
        <v>0</v>
      </c>
      <c r="X370" s="26">
        <v>0</v>
      </c>
      <c r="Y370" s="26">
        <f t="shared" si="100"/>
        <v>2</v>
      </c>
      <c r="Z370" s="27">
        <f t="shared" si="88"/>
        <v>0</v>
      </c>
      <c r="AA370" s="27">
        <f t="shared" si="89"/>
        <v>460</v>
      </c>
      <c r="AB370" s="27">
        <f t="shared" si="90"/>
        <v>0</v>
      </c>
      <c r="AC370" s="27">
        <f t="shared" si="91"/>
        <v>460</v>
      </c>
      <c r="AD370" s="27">
        <f t="shared" si="92"/>
        <v>0</v>
      </c>
      <c r="AE370" s="27">
        <f t="shared" si="93"/>
        <v>0</v>
      </c>
      <c r="AF370" s="27">
        <f t="shared" si="94"/>
        <v>0</v>
      </c>
      <c r="AG370" s="27">
        <f t="shared" si="101"/>
        <v>920</v>
      </c>
      <c r="AH370" s="29">
        <v>2</v>
      </c>
      <c r="AI370" s="32">
        <v>460</v>
      </c>
      <c r="AJ370" s="30">
        <f t="shared" si="95"/>
        <v>920</v>
      </c>
    </row>
    <row r="371" spans="1:36" ht="75.75" customHeight="1">
      <c r="A371" s="22" t="str">
        <f t="shared" si="84"/>
        <v>1007130_1A05134_1K98V</v>
      </c>
      <c r="B371" s="23">
        <f t="shared" si="85"/>
        <v>1</v>
      </c>
      <c r="C371" s="24" t="str">
        <f t="shared" si="86"/>
        <v>10071301A051341K98V</v>
      </c>
      <c r="D371" s="24" t="str">
        <f t="shared" si="87"/>
        <v>10071301A051341K98VUNICA</v>
      </c>
      <c r="E371" s="25">
        <v>1007130</v>
      </c>
      <c r="F371" s="25" t="s">
        <v>24</v>
      </c>
      <c r="G371" s="25" t="s">
        <v>229</v>
      </c>
      <c r="H371" s="25" t="s">
        <v>26</v>
      </c>
      <c r="I371" s="25" t="s">
        <v>27</v>
      </c>
      <c r="J371" s="24" t="s">
        <v>54</v>
      </c>
      <c r="K371" s="24" t="s">
        <v>55</v>
      </c>
      <c r="L371" s="24" t="s">
        <v>1229</v>
      </c>
      <c r="M371" s="24" t="s">
        <v>30</v>
      </c>
      <c r="N371" s="24" t="s">
        <v>218</v>
      </c>
      <c r="O371" s="25" t="s">
        <v>218</v>
      </c>
      <c r="P371" s="25" t="s">
        <v>227</v>
      </c>
      <c r="Q371" s="23" t="s">
        <v>33</v>
      </c>
      <c r="R371" s="26">
        <v>0</v>
      </c>
      <c r="S371" s="26">
        <v>0</v>
      </c>
      <c r="T371" s="26">
        <v>0</v>
      </c>
      <c r="U371" s="26">
        <v>1</v>
      </c>
      <c r="V371" s="26">
        <v>0</v>
      </c>
      <c r="W371" s="26">
        <v>0</v>
      </c>
      <c r="X371" s="26">
        <v>0</v>
      </c>
      <c r="Y371" s="26">
        <f t="shared" si="100"/>
        <v>1</v>
      </c>
      <c r="Z371" s="27">
        <f t="shared" si="88"/>
        <v>0</v>
      </c>
      <c r="AA371" s="27">
        <f t="shared" si="89"/>
        <v>0</v>
      </c>
      <c r="AB371" s="27">
        <f t="shared" si="90"/>
        <v>0</v>
      </c>
      <c r="AC371" s="27">
        <f t="shared" si="91"/>
        <v>680</v>
      </c>
      <c r="AD371" s="27">
        <f t="shared" si="92"/>
        <v>0</v>
      </c>
      <c r="AE371" s="27">
        <f t="shared" si="93"/>
        <v>0</v>
      </c>
      <c r="AF371" s="27">
        <f t="shared" si="94"/>
        <v>0</v>
      </c>
      <c r="AG371" s="27">
        <f t="shared" si="101"/>
        <v>680</v>
      </c>
      <c r="AH371" s="29">
        <v>1</v>
      </c>
      <c r="AI371" s="32">
        <v>680</v>
      </c>
      <c r="AJ371" s="30">
        <f t="shared" si="95"/>
        <v>680</v>
      </c>
    </row>
    <row r="372" spans="1:36" ht="75.75" customHeight="1">
      <c r="A372" s="22" t="str">
        <f t="shared" si="84"/>
        <v>A89239_1F01180_5X000</v>
      </c>
      <c r="B372" s="23">
        <f t="shared" si="85"/>
        <v>1</v>
      </c>
      <c r="C372" s="24" t="str">
        <f t="shared" si="86"/>
        <v>A892391F011805X000</v>
      </c>
      <c r="D372" s="24" t="str">
        <f t="shared" si="87"/>
        <v>A892391F011805X00027</v>
      </c>
      <c r="E372" s="25" t="s">
        <v>230</v>
      </c>
      <c r="F372" s="25" t="s">
        <v>231</v>
      </c>
      <c r="G372" s="25" t="s">
        <v>232</v>
      </c>
      <c r="H372" s="25">
        <v>27</v>
      </c>
      <c r="I372" s="25" t="s">
        <v>27</v>
      </c>
      <c r="J372" s="24" t="s">
        <v>28</v>
      </c>
      <c r="K372" s="24" t="s">
        <v>64</v>
      </c>
      <c r="L372" s="24" t="s">
        <v>1229</v>
      </c>
      <c r="M372" s="24" t="s">
        <v>233</v>
      </c>
      <c r="N372" s="24" t="s">
        <v>233</v>
      </c>
      <c r="O372" s="25" t="s">
        <v>234</v>
      </c>
      <c r="P372" s="25" t="s">
        <v>235</v>
      </c>
      <c r="Q372" s="23" t="s">
        <v>33</v>
      </c>
      <c r="R372" s="26">
        <v>1</v>
      </c>
      <c r="S372" s="26">
        <v>0</v>
      </c>
      <c r="T372" s="26">
        <v>0</v>
      </c>
      <c r="U372" s="26">
        <v>0</v>
      </c>
      <c r="V372" s="26">
        <v>0</v>
      </c>
      <c r="W372" s="26">
        <v>0</v>
      </c>
      <c r="X372" s="26">
        <v>0</v>
      </c>
      <c r="Y372" s="26">
        <f t="shared" si="100"/>
        <v>1</v>
      </c>
      <c r="Z372" s="27">
        <f t="shared" si="88"/>
        <v>1295</v>
      </c>
      <c r="AA372" s="27">
        <f t="shared" si="89"/>
        <v>0</v>
      </c>
      <c r="AB372" s="27">
        <f t="shared" si="90"/>
        <v>0</v>
      </c>
      <c r="AC372" s="27">
        <f t="shared" si="91"/>
        <v>0</v>
      </c>
      <c r="AD372" s="27">
        <f t="shared" si="92"/>
        <v>0</v>
      </c>
      <c r="AE372" s="27">
        <f t="shared" si="93"/>
        <v>0</v>
      </c>
      <c r="AF372" s="27">
        <f t="shared" si="94"/>
        <v>0</v>
      </c>
      <c r="AG372" s="27">
        <f t="shared" si="101"/>
        <v>1295</v>
      </c>
      <c r="AH372" s="29">
        <v>1</v>
      </c>
      <c r="AI372" s="32">
        <v>1295</v>
      </c>
      <c r="AJ372" s="30">
        <f t="shared" si="95"/>
        <v>1295</v>
      </c>
    </row>
    <row r="373" spans="1:36" ht="75.75" customHeight="1">
      <c r="A373" s="22" t="str">
        <f t="shared" si="84"/>
        <v>1005140_1A03453_2D470</v>
      </c>
      <c r="B373" s="23">
        <f t="shared" si="85"/>
        <v>1</v>
      </c>
      <c r="C373" s="24" t="str">
        <f t="shared" si="86"/>
        <v>10051401A034532D470</v>
      </c>
      <c r="D373" s="24" t="str">
        <f t="shared" si="87"/>
        <v>10051401A034532D47027</v>
      </c>
      <c r="E373" s="25">
        <v>1005140</v>
      </c>
      <c r="F373" s="25" t="s">
        <v>236</v>
      </c>
      <c r="G373" s="25" t="s">
        <v>237</v>
      </c>
      <c r="H373" s="25">
        <v>27</v>
      </c>
      <c r="I373" s="25" t="s">
        <v>27</v>
      </c>
      <c r="J373" s="24" t="s">
        <v>28</v>
      </c>
      <c r="K373" s="24" t="s">
        <v>41</v>
      </c>
      <c r="L373" s="24" t="s">
        <v>1229</v>
      </c>
      <c r="M373" s="24" t="s">
        <v>233</v>
      </c>
      <c r="N373" s="24" t="s">
        <v>233</v>
      </c>
      <c r="O373" s="25" t="s">
        <v>234</v>
      </c>
      <c r="P373" s="25" t="s">
        <v>235</v>
      </c>
      <c r="Q373" s="23" t="s">
        <v>33</v>
      </c>
      <c r="R373" s="26">
        <v>0</v>
      </c>
      <c r="S373" s="26">
        <v>0</v>
      </c>
      <c r="T373" s="26">
        <v>0</v>
      </c>
      <c r="U373" s="26">
        <v>0</v>
      </c>
      <c r="V373" s="26">
        <v>0</v>
      </c>
      <c r="W373" s="26">
        <v>0</v>
      </c>
      <c r="X373" s="26">
        <v>0</v>
      </c>
      <c r="Y373" s="26">
        <f t="shared" si="100"/>
        <v>0</v>
      </c>
      <c r="Z373" s="27">
        <f t="shared" si="88"/>
        <v>0</v>
      </c>
      <c r="AA373" s="27">
        <f t="shared" si="89"/>
        <v>0</v>
      </c>
      <c r="AB373" s="27">
        <f t="shared" si="90"/>
        <v>0</v>
      </c>
      <c r="AC373" s="27">
        <f t="shared" si="91"/>
        <v>0</v>
      </c>
      <c r="AD373" s="27">
        <f t="shared" si="92"/>
        <v>0</v>
      </c>
      <c r="AE373" s="27">
        <f t="shared" si="93"/>
        <v>0</v>
      </c>
      <c r="AF373" s="27">
        <f t="shared" si="94"/>
        <v>0</v>
      </c>
      <c r="AG373" s="27">
        <f t="shared" si="101"/>
        <v>0</v>
      </c>
      <c r="AH373" s="29">
        <v>0</v>
      </c>
      <c r="AI373" s="32">
        <v>650</v>
      </c>
      <c r="AJ373" s="30">
        <f t="shared" si="95"/>
        <v>0</v>
      </c>
    </row>
    <row r="374" spans="1:36">
      <c r="A374" s="22" t="str">
        <f t="shared" si="84"/>
        <v/>
      </c>
      <c r="B374" s="23">
        <f t="shared" si="85"/>
        <v>0</v>
      </c>
      <c r="C374" s="24" t="str">
        <f t="shared" si="86"/>
        <v>10051401A034532D470</v>
      </c>
      <c r="D374" s="24" t="str">
        <f t="shared" si="87"/>
        <v>10051401A034532D47028</v>
      </c>
      <c r="E374" s="25">
        <v>1005140</v>
      </c>
      <c r="F374" s="25" t="s">
        <v>236</v>
      </c>
      <c r="G374" s="25" t="s">
        <v>237</v>
      </c>
      <c r="H374" s="25">
        <v>28</v>
      </c>
      <c r="I374" s="25" t="s">
        <v>27</v>
      </c>
      <c r="J374" s="24" t="s">
        <v>28</v>
      </c>
      <c r="K374" s="24" t="s">
        <v>41</v>
      </c>
      <c r="L374" s="24" t="s">
        <v>1229</v>
      </c>
      <c r="M374" s="24" t="s">
        <v>233</v>
      </c>
      <c r="N374" s="24" t="s">
        <v>233</v>
      </c>
      <c r="O374" s="25" t="s">
        <v>234</v>
      </c>
      <c r="P374" s="25" t="s">
        <v>235</v>
      </c>
      <c r="Q374" s="23" t="s">
        <v>33</v>
      </c>
      <c r="R374" s="26">
        <v>3</v>
      </c>
      <c r="S374" s="26">
        <v>0</v>
      </c>
      <c r="T374" s="26">
        <v>0</v>
      </c>
      <c r="U374" s="26">
        <v>0</v>
      </c>
      <c r="V374" s="26">
        <v>0</v>
      </c>
      <c r="W374" s="26">
        <v>0</v>
      </c>
      <c r="X374" s="26">
        <v>0</v>
      </c>
      <c r="Y374" s="26">
        <f t="shared" si="100"/>
        <v>3</v>
      </c>
      <c r="Z374" s="27">
        <f t="shared" si="88"/>
        <v>1950</v>
      </c>
      <c r="AA374" s="27">
        <f t="shared" si="89"/>
        <v>0</v>
      </c>
      <c r="AB374" s="27">
        <f t="shared" si="90"/>
        <v>0</v>
      </c>
      <c r="AC374" s="27">
        <f t="shared" si="91"/>
        <v>0</v>
      </c>
      <c r="AD374" s="27">
        <f t="shared" si="92"/>
        <v>0</v>
      </c>
      <c r="AE374" s="27">
        <f t="shared" si="93"/>
        <v>0</v>
      </c>
      <c r="AF374" s="27">
        <f t="shared" si="94"/>
        <v>0</v>
      </c>
      <c r="AG374" s="27">
        <f t="shared" si="101"/>
        <v>1950</v>
      </c>
      <c r="AH374" s="29">
        <v>3</v>
      </c>
      <c r="AI374" s="32">
        <v>650</v>
      </c>
      <c r="AJ374" s="30">
        <f t="shared" si="95"/>
        <v>1950</v>
      </c>
    </row>
    <row r="375" spans="1:36">
      <c r="A375" s="22" t="str">
        <f t="shared" si="84"/>
        <v/>
      </c>
      <c r="B375" s="23">
        <f t="shared" si="85"/>
        <v>0</v>
      </c>
      <c r="C375" s="24" t="str">
        <f t="shared" si="86"/>
        <v>10051401A034532D470</v>
      </c>
      <c r="D375" s="24" t="str">
        <f t="shared" si="87"/>
        <v>10051401A034532D47029</v>
      </c>
      <c r="E375" s="25">
        <v>1005140</v>
      </c>
      <c r="F375" s="25" t="s">
        <v>236</v>
      </c>
      <c r="G375" s="25" t="s">
        <v>237</v>
      </c>
      <c r="H375" s="25">
        <v>29</v>
      </c>
      <c r="I375" s="25" t="s">
        <v>27</v>
      </c>
      <c r="J375" s="24" t="s">
        <v>28</v>
      </c>
      <c r="K375" s="24" t="s">
        <v>41</v>
      </c>
      <c r="L375" s="24" t="s">
        <v>1229</v>
      </c>
      <c r="M375" s="24" t="s">
        <v>233</v>
      </c>
      <c r="N375" s="24" t="s">
        <v>233</v>
      </c>
      <c r="O375" s="25" t="s">
        <v>234</v>
      </c>
      <c r="P375" s="25" t="s">
        <v>235</v>
      </c>
      <c r="Q375" s="23" t="s">
        <v>33</v>
      </c>
      <c r="R375" s="26">
        <v>0</v>
      </c>
      <c r="S375" s="26">
        <v>0</v>
      </c>
      <c r="T375" s="26">
        <v>0</v>
      </c>
      <c r="U375" s="26">
        <v>0</v>
      </c>
      <c r="V375" s="26">
        <v>0</v>
      </c>
      <c r="W375" s="26">
        <v>0</v>
      </c>
      <c r="X375" s="26">
        <v>0</v>
      </c>
      <c r="Y375" s="26">
        <f t="shared" si="100"/>
        <v>0</v>
      </c>
      <c r="Z375" s="27">
        <f t="shared" si="88"/>
        <v>0</v>
      </c>
      <c r="AA375" s="27">
        <f t="shared" si="89"/>
        <v>0</v>
      </c>
      <c r="AB375" s="27">
        <f t="shared" si="90"/>
        <v>0</v>
      </c>
      <c r="AC375" s="27">
        <f t="shared" si="91"/>
        <v>0</v>
      </c>
      <c r="AD375" s="27">
        <f t="shared" si="92"/>
        <v>0</v>
      </c>
      <c r="AE375" s="27">
        <f t="shared" si="93"/>
        <v>0</v>
      </c>
      <c r="AF375" s="27">
        <f t="shared" si="94"/>
        <v>0</v>
      </c>
      <c r="AG375" s="27">
        <f t="shared" si="101"/>
        <v>0</v>
      </c>
      <c r="AH375" s="29">
        <v>0</v>
      </c>
      <c r="AI375" s="32">
        <v>650</v>
      </c>
      <c r="AJ375" s="30">
        <f t="shared" si="95"/>
        <v>0</v>
      </c>
    </row>
    <row r="376" spans="1:36" ht="75.75" customHeight="1">
      <c r="A376" s="22" t="str">
        <f t="shared" si="84"/>
        <v>1010056_1A07238_1D510</v>
      </c>
      <c r="B376" s="23">
        <f t="shared" si="85"/>
        <v>1</v>
      </c>
      <c r="C376" s="24" t="str">
        <f t="shared" si="86"/>
        <v>10100561A072381D510</v>
      </c>
      <c r="D376" s="24" t="str">
        <f t="shared" si="87"/>
        <v>10100561A072381D51024</v>
      </c>
      <c r="E376" s="25">
        <v>1010056</v>
      </c>
      <c r="F376" s="25" t="s">
        <v>238</v>
      </c>
      <c r="G376" s="25" t="s">
        <v>239</v>
      </c>
      <c r="H376" s="25">
        <v>24</v>
      </c>
      <c r="I376" s="25" t="s">
        <v>27</v>
      </c>
      <c r="J376" s="24" t="s">
        <v>37</v>
      </c>
      <c r="K376" s="24" t="s">
        <v>38</v>
      </c>
      <c r="L376" s="24" t="s">
        <v>1229</v>
      </c>
      <c r="M376" s="24" t="s">
        <v>233</v>
      </c>
      <c r="N376" s="24" t="s">
        <v>233</v>
      </c>
      <c r="O376" s="25" t="s">
        <v>234</v>
      </c>
      <c r="P376" s="25" t="s">
        <v>235</v>
      </c>
      <c r="Q376" s="23" t="s">
        <v>33</v>
      </c>
      <c r="R376" s="26">
        <v>0</v>
      </c>
      <c r="S376" s="26">
        <v>0</v>
      </c>
      <c r="T376" s="26">
        <v>0</v>
      </c>
      <c r="U376" s="26">
        <v>0</v>
      </c>
      <c r="V376" s="26">
        <v>0</v>
      </c>
      <c r="W376" s="26">
        <v>1</v>
      </c>
      <c r="X376" s="26">
        <v>0</v>
      </c>
      <c r="Y376" s="26">
        <f t="shared" ref="Y376:Y414" si="102">SUM(R376:X376)</f>
        <v>1</v>
      </c>
      <c r="Z376" s="27">
        <f t="shared" si="88"/>
        <v>0</v>
      </c>
      <c r="AA376" s="27">
        <f t="shared" si="89"/>
        <v>0</v>
      </c>
      <c r="AB376" s="27">
        <f t="shared" si="90"/>
        <v>0</v>
      </c>
      <c r="AC376" s="27">
        <f t="shared" si="91"/>
        <v>0</v>
      </c>
      <c r="AD376" s="27">
        <f t="shared" si="92"/>
        <v>0</v>
      </c>
      <c r="AE376" s="27">
        <f t="shared" si="93"/>
        <v>650</v>
      </c>
      <c r="AF376" s="27">
        <f t="shared" si="94"/>
        <v>0</v>
      </c>
      <c r="AG376" s="27">
        <f t="shared" ref="AG376:AG414" si="103">SUM(Z376:AF376)</f>
        <v>650</v>
      </c>
      <c r="AH376" s="29">
        <v>1</v>
      </c>
      <c r="AI376" s="32">
        <v>650</v>
      </c>
      <c r="AJ376" s="30">
        <f t="shared" si="95"/>
        <v>650</v>
      </c>
    </row>
    <row r="377" spans="1:36">
      <c r="A377" s="22" t="str">
        <f t="shared" si="84"/>
        <v/>
      </c>
      <c r="B377" s="23">
        <f t="shared" si="85"/>
        <v>0</v>
      </c>
      <c r="C377" s="24" t="str">
        <f t="shared" si="86"/>
        <v>10100561A072381D510</v>
      </c>
      <c r="D377" s="24" t="str">
        <f t="shared" si="87"/>
        <v>10100561A072381D51025</v>
      </c>
      <c r="E377" s="25">
        <v>1010056</v>
      </c>
      <c r="F377" s="25" t="s">
        <v>238</v>
      </c>
      <c r="G377" s="25" t="s">
        <v>239</v>
      </c>
      <c r="H377" s="25">
        <v>25</v>
      </c>
      <c r="I377" s="25" t="s">
        <v>27</v>
      </c>
      <c r="J377" s="24" t="s">
        <v>37</v>
      </c>
      <c r="K377" s="24" t="s">
        <v>38</v>
      </c>
      <c r="L377" s="24" t="s">
        <v>1229</v>
      </c>
      <c r="M377" s="24" t="s">
        <v>233</v>
      </c>
      <c r="N377" s="24" t="s">
        <v>233</v>
      </c>
      <c r="O377" s="25" t="s">
        <v>234</v>
      </c>
      <c r="P377" s="25" t="s">
        <v>235</v>
      </c>
      <c r="Q377" s="23" t="s">
        <v>33</v>
      </c>
      <c r="R377" s="26">
        <v>0</v>
      </c>
      <c r="S377" s="26">
        <v>0</v>
      </c>
      <c r="T377" s="26">
        <v>0</v>
      </c>
      <c r="U377" s="26">
        <v>0</v>
      </c>
      <c r="V377" s="26">
        <v>0</v>
      </c>
      <c r="W377" s="26">
        <v>0</v>
      </c>
      <c r="X377" s="26">
        <v>0</v>
      </c>
      <c r="Y377" s="26">
        <f t="shared" si="102"/>
        <v>0</v>
      </c>
      <c r="Z377" s="27">
        <f t="shared" si="88"/>
        <v>0</v>
      </c>
      <c r="AA377" s="27">
        <f t="shared" si="89"/>
        <v>0</v>
      </c>
      <c r="AB377" s="27">
        <f t="shared" si="90"/>
        <v>0</v>
      </c>
      <c r="AC377" s="27">
        <f t="shared" si="91"/>
        <v>0</v>
      </c>
      <c r="AD377" s="27">
        <f t="shared" si="92"/>
        <v>0</v>
      </c>
      <c r="AE377" s="27">
        <f t="shared" si="93"/>
        <v>0</v>
      </c>
      <c r="AF377" s="27">
        <f t="shared" si="94"/>
        <v>0</v>
      </c>
      <c r="AG377" s="27">
        <f t="shared" si="103"/>
        <v>0</v>
      </c>
      <c r="AH377" s="29">
        <v>0</v>
      </c>
      <c r="AI377" s="32">
        <v>650</v>
      </c>
      <c r="AJ377" s="30">
        <f t="shared" si="95"/>
        <v>0</v>
      </c>
    </row>
    <row r="378" spans="1:36">
      <c r="A378" s="22" t="str">
        <f t="shared" si="84"/>
        <v/>
      </c>
      <c r="B378" s="23">
        <f t="shared" si="85"/>
        <v>0</v>
      </c>
      <c r="C378" s="24" t="str">
        <f t="shared" si="86"/>
        <v>10100561A072381D510</v>
      </c>
      <c r="D378" s="24" t="str">
        <f t="shared" si="87"/>
        <v>10100561A072381D51026</v>
      </c>
      <c r="E378" s="25">
        <v>1010056</v>
      </c>
      <c r="F378" s="25" t="s">
        <v>238</v>
      </c>
      <c r="G378" s="25" t="s">
        <v>239</v>
      </c>
      <c r="H378" s="25">
        <v>26</v>
      </c>
      <c r="I378" s="25" t="s">
        <v>27</v>
      </c>
      <c r="J378" s="24" t="s">
        <v>37</v>
      </c>
      <c r="K378" s="24" t="s">
        <v>38</v>
      </c>
      <c r="L378" s="24" t="s">
        <v>1229</v>
      </c>
      <c r="M378" s="24" t="s">
        <v>233</v>
      </c>
      <c r="N378" s="24" t="s">
        <v>233</v>
      </c>
      <c r="O378" s="25" t="s">
        <v>234</v>
      </c>
      <c r="P378" s="25" t="s">
        <v>235</v>
      </c>
      <c r="Q378" s="23" t="s">
        <v>33</v>
      </c>
      <c r="R378" s="26">
        <v>0</v>
      </c>
      <c r="S378" s="26">
        <v>1</v>
      </c>
      <c r="T378" s="26">
        <v>0</v>
      </c>
      <c r="U378" s="26">
        <v>0</v>
      </c>
      <c r="V378" s="26">
        <v>0</v>
      </c>
      <c r="W378" s="26">
        <v>0</v>
      </c>
      <c r="X378" s="26">
        <v>0</v>
      </c>
      <c r="Y378" s="26">
        <f t="shared" si="102"/>
        <v>1</v>
      </c>
      <c r="Z378" s="27">
        <f t="shared" si="88"/>
        <v>0</v>
      </c>
      <c r="AA378" s="27">
        <f t="shared" si="89"/>
        <v>650</v>
      </c>
      <c r="AB378" s="27">
        <f t="shared" si="90"/>
        <v>0</v>
      </c>
      <c r="AC378" s="27">
        <f t="shared" si="91"/>
        <v>0</v>
      </c>
      <c r="AD378" s="27">
        <f t="shared" si="92"/>
        <v>0</v>
      </c>
      <c r="AE378" s="27">
        <f t="shared" si="93"/>
        <v>0</v>
      </c>
      <c r="AF378" s="27">
        <f t="shared" si="94"/>
        <v>0</v>
      </c>
      <c r="AG378" s="27">
        <f t="shared" si="103"/>
        <v>650</v>
      </c>
      <c r="AH378" s="29">
        <v>1</v>
      </c>
      <c r="AI378" s="32">
        <v>650</v>
      </c>
      <c r="AJ378" s="30">
        <f t="shared" si="95"/>
        <v>650</v>
      </c>
    </row>
    <row r="379" spans="1:36">
      <c r="A379" s="22" t="str">
        <f t="shared" si="84"/>
        <v/>
      </c>
      <c r="B379" s="23">
        <f t="shared" si="85"/>
        <v>0</v>
      </c>
      <c r="C379" s="24" t="str">
        <f t="shared" si="86"/>
        <v>10100561A072381D510</v>
      </c>
      <c r="D379" s="24" t="str">
        <f t="shared" si="87"/>
        <v>10100561A072381D51027</v>
      </c>
      <c r="E379" s="25">
        <v>1010056</v>
      </c>
      <c r="F379" s="25" t="s">
        <v>238</v>
      </c>
      <c r="G379" s="25" t="s">
        <v>239</v>
      </c>
      <c r="H379" s="25">
        <v>27</v>
      </c>
      <c r="I379" s="25" t="s">
        <v>27</v>
      </c>
      <c r="J379" s="24" t="s">
        <v>37</v>
      </c>
      <c r="K379" s="24" t="s">
        <v>38</v>
      </c>
      <c r="L379" s="24" t="s">
        <v>1229</v>
      </c>
      <c r="M379" s="24" t="s">
        <v>233</v>
      </c>
      <c r="N379" s="24" t="s">
        <v>233</v>
      </c>
      <c r="O379" s="25" t="s">
        <v>234</v>
      </c>
      <c r="P379" s="25" t="s">
        <v>235</v>
      </c>
      <c r="Q379" s="23" t="s">
        <v>33</v>
      </c>
      <c r="R379" s="26">
        <v>0</v>
      </c>
      <c r="S379" s="26">
        <v>1</v>
      </c>
      <c r="T379" s="26">
        <v>0</v>
      </c>
      <c r="U379" s="26">
        <v>0</v>
      </c>
      <c r="V379" s="26">
        <v>1</v>
      </c>
      <c r="W379" s="26">
        <v>0</v>
      </c>
      <c r="X379" s="26">
        <v>0</v>
      </c>
      <c r="Y379" s="26">
        <f t="shared" si="102"/>
        <v>2</v>
      </c>
      <c r="Z379" s="27">
        <f t="shared" si="88"/>
        <v>0</v>
      </c>
      <c r="AA379" s="27">
        <f t="shared" si="89"/>
        <v>650</v>
      </c>
      <c r="AB379" s="27">
        <f t="shared" si="90"/>
        <v>0</v>
      </c>
      <c r="AC379" s="27">
        <f t="shared" si="91"/>
        <v>0</v>
      </c>
      <c r="AD379" s="27">
        <f t="shared" si="92"/>
        <v>650</v>
      </c>
      <c r="AE379" s="27">
        <f t="shared" si="93"/>
        <v>0</v>
      </c>
      <c r="AF379" s="27">
        <f t="shared" si="94"/>
        <v>0</v>
      </c>
      <c r="AG379" s="27">
        <f t="shared" si="103"/>
        <v>1300</v>
      </c>
      <c r="AH379" s="29">
        <v>2</v>
      </c>
      <c r="AI379" s="32">
        <v>650</v>
      </c>
      <c r="AJ379" s="30">
        <f t="shared" si="95"/>
        <v>1300</v>
      </c>
    </row>
    <row r="380" spans="1:36">
      <c r="A380" s="22" t="str">
        <f t="shared" si="84"/>
        <v/>
      </c>
      <c r="B380" s="23">
        <f t="shared" si="85"/>
        <v>0</v>
      </c>
      <c r="C380" s="24" t="str">
        <f t="shared" si="86"/>
        <v>10100561A072381D510</v>
      </c>
      <c r="D380" s="24" t="str">
        <f t="shared" si="87"/>
        <v>10100561A072381D51028</v>
      </c>
      <c r="E380" s="25">
        <v>1010056</v>
      </c>
      <c r="F380" s="25" t="s">
        <v>238</v>
      </c>
      <c r="G380" s="25" t="s">
        <v>239</v>
      </c>
      <c r="H380" s="25">
        <v>28</v>
      </c>
      <c r="I380" s="25" t="s">
        <v>27</v>
      </c>
      <c r="J380" s="24" t="s">
        <v>37</v>
      </c>
      <c r="K380" s="24" t="s">
        <v>38</v>
      </c>
      <c r="L380" s="24" t="s">
        <v>1229</v>
      </c>
      <c r="M380" s="24" t="s">
        <v>233</v>
      </c>
      <c r="N380" s="24" t="s">
        <v>233</v>
      </c>
      <c r="O380" s="25" t="s">
        <v>234</v>
      </c>
      <c r="P380" s="25" t="s">
        <v>235</v>
      </c>
      <c r="Q380" s="23" t="s">
        <v>33</v>
      </c>
      <c r="R380" s="26">
        <v>0</v>
      </c>
      <c r="S380" s="26">
        <v>1</v>
      </c>
      <c r="T380" s="26">
        <v>1</v>
      </c>
      <c r="U380" s="26">
        <v>0</v>
      </c>
      <c r="V380" s="26">
        <v>1</v>
      </c>
      <c r="W380" s="26">
        <v>2</v>
      </c>
      <c r="X380" s="26">
        <v>0</v>
      </c>
      <c r="Y380" s="26">
        <f t="shared" si="102"/>
        <v>5</v>
      </c>
      <c r="Z380" s="27">
        <f t="shared" si="88"/>
        <v>0</v>
      </c>
      <c r="AA380" s="27">
        <f t="shared" si="89"/>
        <v>650</v>
      </c>
      <c r="AB380" s="27">
        <f t="shared" si="90"/>
        <v>650</v>
      </c>
      <c r="AC380" s="27">
        <f t="shared" si="91"/>
        <v>0</v>
      </c>
      <c r="AD380" s="27">
        <f t="shared" si="92"/>
        <v>650</v>
      </c>
      <c r="AE380" s="27">
        <f t="shared" si="93"/>
        <v>1300</v>
      </c>
      <c r="AF380" s="27">
        <f t="shared" si="94"/>
        <v>0</v>
      </c>
      <c r="AG380" s="27">
        <f t="shared" si="103"/>
        <v>3250</v>
      </c>
      <c r="AH380" s="29">
        <v>5</v>
      </c>
      <c r="AI380" s="32">
        <v>650</v>
      </c>
      <c r="AJ380" s="30">
        <f t="shared" si="95"/>
        <v>3250</v>
      </c>
    </row>
    <row r="381" spans="1:36">
      <c r="A381" s="22" t="str">
        <f t="shared" si="84"/>
        <v/>
      </c>
      <c r="B381" s="23">
        <f t="shared" si="85"/>
        <v>0</v>
      </c>
      <c r="C381" s="24" t="str">
        <f t="shared" si="86"/>
        <v>10100561A072381D510</v>
      </c>
      <c r="D381" s="24" t="str">
        <f t="shared" si="87"/>
        <v>10100561A072381D51029</v>
      </c>
      <c r="E381" s="25">
        <v>1010056</v>
      </c>
      <c r="F381" s="25" t="s">
        <v>238</v>
      </c>
      <c r="G381" s="25" t="s">
        <v>239</v>
      </c>
      <c r="H381" s="25">
        <v>29</v>
      </c>
      <c r="I381" s="25" t="s">
        <v>27</v>
      </c>
      <c r="J381" s="24" t="s">
        <v>37</v>
      </c>
      <c r="K381" s="24" t="s">
        <v>38</v>
      </c>
      <c r="L381" s="24" t="s">
        <v>1229</v>
      </c>
      <c r="M381" s="24" t="s">
        <v>233</v>
      </c>
      <c r="N381" s="24" t="s">
        <v>233</v>
      </c>
      <c r="O381" s="25" t="s">
        <v>234</v>
      </c>
      <c r="P381" s="25" t="s">
        <v>235</v>
      </c>
      <c r="Q381" s="23" t="s">
        <v>33</v>
      </c>
      <c r="R381" s="26">
        <v>0</v>
      </c>
      <c r="S381" s="26">
        <v>1</v>
      </c>
      <c r="T381" s="26">
        <v>1</v>
      </c>
      <c r="U381" s="26">
        <v>0</v>
      </c>
      <c r="V381" s="26">
        <v>0</v>
      </c>
      <c r="W381" s="26">
        <v>1</v>
      </c>
      <c r="X381" s="26">
        <v>0</v>
      </c>
      <c r="Y381" s="26">
        <f t="shared" si="102"/>
        <v>3</v>
      </c>
      <c r="Z381" s="27">
        <f t="shared" si="88"/>
        <v>0</v>
      </c>
      <c r="AA381" s="27">
        <f t="shared" si="89"/>
        <v>650</v>
      </c>
      <c r="AB381" s="27">
        <f t="shared" si="90"/>
        <v>650</v>
      </c>
      <c r="AC381" s="27">
        <f t="shared" si="91"/>
        <v>0</v>
      </c>
      <c r="AD381" s="27">
        <f t="shared" si="92"/>
        <v>0</v>
      </c>
      <c r="AE381" s="27">
        <f t="shared" si="93"/>
        <v>650</v>
      </c>
      <c r="AF381" s="27">
        <f t="shared" si="94"/>
        <v>0</v>
      </c>
      <c r="AG381" s="27">
        <f t="shared" si="103"/>
        <v>1950</v>
      </c>
      <c r="AH381" s="29">
        <v>3</v>
      </c>
      <c r="AI381" s="32">
        <v>650</v>
      </c>
      <c r="AJ381" s="30">
        <f t="shared" si="95"/>
        <v>1950</v>
      </c>
    </row>
    <row r="382" spans="1:36">
      <c r="A382" s="22" t="str">
        <f t="shared" si="84"/>
        <v/>
      </c>
      <c r="B382" s="23">
        <f t="shared" si="85"/>
        <v>0</v>
      </c>
      <c r="C382" s="24" t="str">
        <f t="shared" si="86"/>
        <v>10100561A072381D510</v>
      </c>
      <c r="D382" s="24" t="str">
        <f t="shared" si="87"/>
        <v>10100561A072381D51030</v>
      </c>
      <c r="E382" s="25">
        <v>1010056</v>
      </c>
      <c r="F382" s="25" t="s">
        <v>238</v>
      </c>
      <c r="G382" s="25" t="s">
        <v>239</v>
      </c>
      <c r="H382" s="25">
        <v>30</v>
      </c>
      <c r="I382" s="25" t="s">
        <v>27</v>
      </c>
      <c r="J382" s="24" t="s">
        <v>37</v>
      </c>
      <c r="K382" s="24" t="s">
        <v>38</v>
      </c>
      <c r="L382" s="24" t="s">
        <v>1229</v>
      </c>
      <c r="M382" s="24" t="s">
        <v>233</v>
      </c>
      <c r="N382" s="24" t="s">
        <v>233</v>
      </c>
      <c r="O382" s="25" t="s">
        <v>234</v>
      </c>
      <c r="P382" s="25" t="s">
        <v>235</v>
      </c>
      <c r="Q382" s="23" t="s">
        <v>33</v>
      </c>
      <c r="R382" s="26">
        <v>0</v>
      </c>
      <c r="S382" s="26">
        <v>1</v>
      </c>
      <c r="T382" s="26">
        <v>2</v>
      </c>
      <c r="U382" s="26">
        <v>0</v>
      </c>
      <c r="V382" s="26">
        <v>0</v>
      </c>
      <c r="W382" s="26">
        <v>0</v>
      </c>
      <c r="X382" s="26">
        <v>0</v>
      </c>
      <c r="Y382" s="26">
        <f t="shared" si="102"/>
        <v>3</v>
      </c>
      <c r="Z382" s="27">
        <f t="shared" si="88"/>
        <v>0</v>
      </c>
      <c r="AA382" s="27">
        <f t="shared" si="89"/>
        <v>650</v>
      </c>
      <c r="AB382" s="27">
        <f t="shared" si="90"/>
        <v>1300</v>
      </c>
      <c r="AC382" s="27">
        <f t="shared" si="91"/>
        <v>0</v>
      </c>
      <c r="AD382" s="27">
        <f t="shared" si="92"/>
        <v>0</v>
      </c>
      <c r="AE382" s="27">
        <f t="shared" si="93"/>
        <v>0</v>
      </c>
      <c r="AF382" s="27">
        <f t="shared" si="94"/>
        <v>0</v>
      </c>
      <c r="AG382" s="27">
        <f t="shared" si="103"/>
        <v>1950</v>
      </c>
      <c r="AH382" s="29">
        <v>3</v>
      </c>
      <c r="AI382" s="32">
        <v>650</v>
      </c>
      <c r="AJ382" s="30">
        <f t="shared" si="95"/>
        <v>1950</v>
      </c>
    </row>
    <row r="383" spans="1:36">
      <c r="A383" s="22" t="str">
        <f t="shared" si="84"/>
        <v/>
      </c>
      <c r="B383" s="23">
        <f t="shared" si="85"/>
        <v>0</v>
      </c>
      <c r="C383" s="24" t="str">
        <f t="shared" si="86"/>
        <v>10100561A072381D510</v>
      </c>
      <c r="D383" s="24" t="str">
        <f t="shared" si="87"/>
        <v>10100561A072381D51031</v>
      </c>
      <c r="E383" s="25">
        <v>1010056</v>
      </c>
      <c r="F383" s="25" t="s">
        <v>238</v>
      </c>
      <c r="G383" s="25" t="s">
        <v>239</v>
      </c>
      <c r="H383" s="25">
        <v>31</v>
      </c>
      <c r="I383" s="25" t="s">
        <v>27</v>
      </c>
      <c r="J383" s="24" t="s">
        <v>37</v>
      </c>
      <c r="K383" s="24" t="s">
        <v>38</v>
      </c>
      <c r="L383" s="24" t="s">
        <v>1229</v>
      </c>
      <c r="M383" s="24" t="s">
        <v>233</v>
      </c>
      <c r="N383" s="24" t="s">
        <v>233</v>
      </c>
      <c r="O383" s="25" t="s">
        <v>234</v>
      </c>
      <c r="P383" s="25" t="s">
        <v>235</v>
      </c>
      <c r="Q383" s="23" t="s">
        <v>33</v>
      </c>
      <c r="R383" s="26">
        <v>0</v>
      </c>
      <c r="S383" s="26">
        <v>1</v>
      </c>
      <c r="T383" s="26">
        <v>0</v>
      </c>
      <c r="U383" s="26">
        <v>0</v>
      </c>
      <c r="V383" s="26">
        <v>0</v>
      </c>
      <c r="W383" s="26">
        <v>1</v>
      </c>
      <c r="X383" s="26">
        <v>0</v>
      </c>
      <c r="Y383" s="26">
        <f t="shared" si="102"/>
        <v>2</v>
      </c>
      <c r="Z383" s="27">
        <f t="shared" si="88"/>
        <v>0</v>
      </c>
      <c r="AA383" s="27">
        <f t="shared" si="89"/>
        <v>650</v>
      </c>
      <c r="AB383" s="27">
        <f t="shared" si="90"/>
        <v>0</v>
      </c>
      <c r="AC383" s="27">
        <f t="shared" si="91"/>
        <v>0</v>
      </c>
      <c r="AD383" s="27">
        <f t="shared" si="92"/>
        <v>0</v>
      </c>
      <c r="AE383" s="27">
        <f t="shared" si="93"/>
        <v>650</v>
      </c>
      <c r="AF383" s="27">
        <f t="shared" si="94"/>
        <v>0</v>
      </c>
      <c r="AG383" s="27">
        <f t="shared" si="103"/>
        <v>1300</v>
      </c>
      <c r="AH383" s="29">
        <v>2</v>
      </c>
      <c r="AI383" s="32">
        <v>650</v>
      </c>
      <c r="AJ383" s="30">
        <f t="shared" si="95"/>
        <v>1300</v>
      </c>
    </row>
    <row r="384" spans="1:36" ht="75.75" customHeight="1">
      <c r="A384" s="22" t="str">
        <f t="shared" si="84"/>
        <v>1009390_1A06834_1D040</v>
      </c>
      <c r="B384" s="23">
        <f t="shared" si="85"/>
        <v>1</v>
      </c>
      <c r="C384" s="24" t="str">
        <f t="shared" si="86"/>
        <v>10093901A068341D040</v>
      </c>
      <c r="D384" s="24" t="str">
        <f t="shared" si="87"/>
        <v>10093901A068341D04025</v>
      </c>
      <c r="E384" s="25">
        <v>1009390</v>
      </c>
      <c r="F384" s="25" t="s">
        <v>240</v>
      </c>
      <c r="G384" s="25" t="s">
        <v>241</v>
      </c>
      <c r="H384" s="25">
        <v>25</v>
      </c>
      <c r="I384" s="25" t="s">
        <v>27</v>
      </c>
      <c r="J384" s="24" t="s">
        <v>37</v>
      </c>
      <c r="K384" s="24" t="s">
        <v>38</v>
      </c>
      <c r="L384" s="24" t="s">
        <v>1229</v>
      </c>
      <c r="M384" s="24" t="s">
        <v>233</v>
      </c>
      <c r="N384" s="24" t="s">
        <v>233</v>
      </c>
      <c r="O384" s="25" t="s">
        <v>234</v>
      </c>
      <c r="P384" s="25" t="s">
        <v>235</v>
      </c>
      <c r="Q384" s="23" t="s">
        <v>33</v>
      </c>
      <c r="R384" s="26">
        <v>0</v>
      </c>
      <c r="S384" s="26">
        <v>1</v>
      </c>
      <c r="T384" s="26">
        <v>0</v>
      </c>
      <c r="U384" s="26">
        <v>0</v>
      </c>
      <c r="V384" s="26">
        <v>0</v>
      </c>
      <c r="W384" s="26">
        <v>0</v>
      </c>
      <c r="X384" s="26">
        <v>0</v>
      </c>
      <c r="Y384" s="26">
        <f t="shared" si="102"/>
        <v>1</v>
      </c>
      <c r="Z384" s="27">
        <f t="shared" si="88"/>
        <v>0</v>
      </c>
      <c r="AA384" s="27">
        <f t="shared" si="89"/>
        <v>950</v>
      </c>
      <c r="AB384" s="27">
        <f t="shared" si="90"/>
        <v>0</v>
      </c>
      <c r="AC384" s="27">
        <f t="shared" si="91"/>
        <v>0</v>
      </c>
      <c r="AD384" s="27">
        <f t="shared" si="92"/>
        <v>0</v>
      </c>
      <c r="AE384" s="27">
        <f t="shared" si="93"/>
        <v>0</v>
      </c>
      <c r="AF384" s="27">
        <f t="shared" si="94"/>
        <v>0</v>
      </c>
      <c r="AG384" s="27">
        <f t="shared" si="103"/>
        <v>950</v>
      </c>
      <c r="AH384" s="29">
        <v>1</v>
      </c>
      <c r="AI384" s="32">
        <v>950</v>
      </c>
      <c r="AJ384" s="30">
        <f t="shared" si="95"/>
        <v>950</v>
      </c>
    </row>
    <row r="385" spans="1:36">
      <c r="A385" s="22" t="str">
        <f t="shared" si="84"/>
        <v/>
      </c>
      <c r="B385" s="23">
        <f t="shared" si="85"/>
        <v>0</v>
      </c>
      <c r="C385" s="24" t="str">
        <f t="shared" si="86"/>
        <v>10093901A068341D040</v>
      </c>
      <c r="D385" s="24" t="str">
        <f t="shared" si="87"/>
        <v>10093901A068341D04026</v>
      </c>
      <c r="E385" s="25">
        <v>1009390</v>
      </c>
      <c r="F385" s="25" t="s">
        <v>240</v>
      </c>
      <c r="G385" s="25" t="s">
        <v>241</v>
      </c>
      <c r="H385" s="25">
        <v>26</v>
      </c>
      <c r="I385" s="25" t="s">
        <v>27</v>
      </c>
      <c r="J385" s="24" t="s">
        <v>37</v>
      </c>
      <c r="K385" s="24" t="s">
        <v>38</v>
      </c>
      <c r="L385" s="24" t="s">
        <v>1229</v>
      </c>
      <c r="M385" s="24" t="s">
        <v>233</v>
      </c>
      <c r="N385" s="24" t="s">
        <v>233</v>
      </c>
      <c r="O385" s="25" t="s">
        <v>234</v>
      </c>
      <c r="P385" s="25" t="s">
        <v>235</v>
      </c>
      <c r="Q385" s="23" t="s">
        <v>33</v>
      </c>
      <c r="R385" s="26">
        <v>0</v>
      </c>
      <c r="S385" s="26">
        <v>0</v>
      </c>
      <c r="T385" s="26">
        <v>0</v>
      </c>
      <c r="U385" s="26">
        <v>0</v>
      </c>
      <c r="V385" s="26">
        <v>0</v>
      </c>
      <c r="W385" s="26">
        <v>0</v>
      </c>
      <c r="X385" s="26">
        <v>0</v>
      </c>
      <c r="Y385" s="26">
        <f t="shared" si="102"/>
        <v>0</v>
      </c>
      <c r="Z385" s="27">
        <f t="shared" si="88"/>
        <v>0</v>
      </c>
      <c r="AA385" s="27">
        <f t="shared" si="89"/>
        <v>0</v>
      </c>
      <c r="AB385" s="27">
        <f t="shared" si="90"/>
        <v>0</v>
      </c>
      <c r="AC385" s="27">
        <f t="shared" si="91"/>
        <v>0</v>
      </c>
      <c r="AD385" s="27">
        <f t="shared" si="92"/>
        <v>0</v>
      </c>
      <c r="AE385" s="27">
        <f t="shared" si="93"/>
        <v>0</v>
      </c>
      <c r="AF385" s="27">
        <f t="shared" si="94"/>
        <v>0</v>
      </c>
      <c r="AG385" s="27">
        <f t="shared" si="103"/>
        <v>0</v>
      </c>
      <c r="AH385" s="29">
        <v>0</v>
      </c>
      <c r="AI385" s="32">
        <v>950</v>
      </c>
      <c r="AJ385" s="30">
        <f t="shared" si="95"/>
        <v>0</v>
      </c>
    </row>
    <row r="386" spans="1:36">
      <c r="A386" s="22" t="str">
        <f t="shared" si="84"/>
        <v/>
      </c>
      <c r="B386" s="23">
        <f t="shared" si="85"/>
        <v>0</v>
      </c>
      <c r="C386" s="24" t="str">
        <f t="shared" si="86"/>
        <v>10093901A068341D040</v>
      </c>
      <c r="D386" s="24" t="str">
        <f t="shared" si="87"/>
        <v>10093901A068341D04027</v>
      </c>
      <c r="E386" s="25">
        <v>1009390</v>
      </c>
      <c r="F386" s="25" t="s">
        <v>240</v>
      </c>
      <c r="G386" s="25" t="s">
        <v>241</v>
      </c>
      <c r="H386" s="25">
        <v>27</v>
      </c>
      <c r="I386" s="25" t="s">
        <v>27</v>
      </c>
      <c r="J386" s="24" t="s">
        <v>37</v>
      </c>
      <c r="K386" s="24" t="s">
        <v>38</v>
      </c>
      <c r="L386" s="24" t="s">
        <v>1229</v>
      </c>
      <c r="M386" s="24" t="s">
        <v>233</v>
      </c>
      <c r="N386" s="24" t="s">
        <v>233</v>
      </c>
      <c r="O386" s="25" t="s">
        <v>234</v>
      </c>
      <c r="P386" s="25" t="s">
        <v>235</v>
      </c>
      <c r="Q386" s="23" t="s">
        <v>33</v>
      </c>
      <c r="R386" s="26">
        <v>0</v>
      </c>
      <c r="S386" s="26">
        <v>0</v>
      </c>
      <c r="T386" s="26">
        <v>0</v>
      </c>
      <c r="U386" s="26">
        <v>0</v>
      </c>
      <c r="V386" s="26">
        <v>0</v>
      </c>
      <c r="W386" s="26">
        <v>0</v>
      </c>
      <c r="X386" s="26">
        <v>0</v>
      </c>
      <c r="Y386" s="26">
        <f t="shared" si="102"/>
        <v>0</v>
      </c>
      <c r="Z386" s="27">
        <f t="shared" si="88"/>
        <v>0</v>
      </c>
      <c r="AA386" s="27">
        <f t="shared" si="89"/>
        <v>0</v>
      </c>
      <c r="AB386" s="27">
        <f t="shared" si="90"/>
        <v>0</v>
      </c>
      <c r="AC386" s="27">
        <f t="shared" si="91"/>
        <v>0</v>
      </c>
      <c r="AD386" s="27">
        <f t="shared" si="92"/>
        <v>0</v>
      </c>
      <c r="AE386" s="27">
        <f t="shared" si="93"/>
        <v>0</v>
      </c>
      <c r="AF386" s="27">
        <f t="shared" si="94"/>
        <v>0</v>
      </c>
      <c r="AG386" s="27">
        <f t="shared" si="103"/>
        <v>0</v>
      </c>
      <c r="AH386" s="29">
        <v>0</v>
      </c>
      <c r="AI386" s="32">
        <v>950</v>
      </c>
      <c r="AJ386" s="30">
        <f t="shared" si="95"/>
        <v>0</v>
      </c>
    </row>
    <row r="387" spans="1:36">
      <c r="A387" s="22" t="str">
        <f t="shared" si="84"/>
        <v/>
      </c>
      <c r="B387" s="23">
        <f t="shared" si="85"/>
        <v>0</v>
      </c>
      <c r="C387" s="24" t="str">
        <f t="shared" ref="C387:C450" si="104">E387&amp;F387&amp;G387</f>
        <v>10093901A068341D040</v>
      </c>
      <c r="D387" s="24" t="str">
        <f t="shared" ref="D387:D450" si="105">C387&amp;H387</f>
        <v>10093901A068341D04028</v>
      </c>
      <c r="E387" s="25">
        <v>1009390</v>
      </c>
      <c r="F387" s="25" t="s">
        <v>240</v>
      </c>
      <c r="G387" s="25" t="s">
        <v>241</v>
      </c>
      <c r="H387" s="25">
        <v>28</v>
      </c>
      <c r="I387" s="25" t="s">
        <v>27</v>
      </c>
      <c r="J387" s="24" t="s">
        <v>37</v>
      </c>
      <c r="K387" s="24" t="s">
        <v>38</v>
      </c>
      <c r="L387" s="24" t="s">
        <v>1229</v>
      </c>
      <c r="M387" s="24" t="s">
        <v>233</v>
      </c>
      <c r="N387" s="24" t="s">
        <v>233</v>
      </c>
      <c r="O387" s="25" t="s">
        <v>234</v>
      </c>
      <c r="P387" s="25" t="s">
        <v>235</v>
      </c>
      <c r="Q387" s="23" t="s">
        <v>33</v>
      </c>
      <c r="R387" s="26">
        <v>0</v>
      </c>
      <c r="S387" s="26">
        <v>2</v>
      </c>
      <c r="T387" s="26">
        <v>0</v>
      </c>
      <c r="U387" s="26">
        <v>0</v>
      </c>
      <c r="V387" s="26">
        <v>0</v>
      </c>
      <c r="W387" s="26">
        <v>0</v>
      </c>
      <c r="X387" s="26">
        <v>0</v>
      </c>
      <c r="Y387" s="26">
        <f t="shared" si="102"/>
        <v>2</v>
      </c>
      <c r="Z387" s="27">
        <f t="shared" si="88"/>
        <v>0</v>
      </c>
      <c r="AA387" s="27">
        <f t="shared" si="89"/>
        <v>1900</v>
      </c>
      <c r="AB387" s="27">
        <f t="shared" si="90"/>
        <v>0</v>
      </c>
      <c r="AC387" s="27">
        <f t="shared" si="91"/>
        <v>0</v>
      </c>
      <c r="AD387" s="27">
        <f t="shared" si="92"/>
        <v>0</v>
      </c>
      <c r="AE387" s="27">
        <f t="shared" si="93"/>
        <v>0</v>
      </c>
      <c r="AF387" s="27">
        <f t="shared" si="94"/>
        <v>0</v>
      </c>
      <c r="AG387" s="27">
        <f t="shared" si="103"/>
        <v>1900</v>
      </c>
      <c r="AH387" s="29">
        <v>2</v>
      </c>
      <c r="AI387" s="32">
        <v>950</v>
      </c>
      <c r="AJ387" s="30">
        <f t="shared" si="95"/>
        <v>1900</v>
      </c>
    </row>
    <row r="388" spans="1:36" ht="75.75" customHeight="1">
      <c r="A388" s="22" t="str">
        <f t="shared" ref="A388:A451" si="106">IF(B388=1,E388&amp;"_"&amp;F388&amp;"_"&amp;G388,"")</f>
        <v>1009765_1A07238_1D510</v>
      </c>
      <c r="B388" s="23">
        <f t="shared" ref="B388:B451" si="107">IF(C388=C387,0,1)</f>
        <v>1</v>
      </c>
      <c r="C388" s="24" t="str">
        <f t="shared" si="104"/>
        <v>10097651A072381D510</v>
      </c>
      <c r="D388" s="24" t="str">
        <f t="shared" si="105"/>
        <v>10097651A072381D51024</v>
      </c>
      <c r="E388" s="25">
        <v>1009765</v>
      </c>
      <c r="F388" s="25" t="s">
        <v>238</v>
      </c>
      <c r="G388" s="25" t="s">
        <v>239</v>
      </c>
      <c r="H388" s="25">
        <v>24</v>
      </c>
      <c r="I388" s="25" t="s">
        <v>27</v>
      </c>
      <c r="J388" s="24" t="s">
        <v>37</v>
      </c>
      <c r="K388" s="24" t="s">
        <v>38</v>
      </c>
      <c r="L388" s="24" t="s">
        <v>1229</v>
      </c>
      <c r="M388" s="24" t="s">
        <v>233</v>
      </c>
      <c r="N388" s="24" t="s">
        <v>233</v>
      </c>
      <c r="O388" s="25" t="s">
        <v>234</v>
      </c>
      <c r="P388" s="25" t="s">
        <v>235</v>
      </c>
      <c r="Q388" s="23" t="s">
        <v>33</v>
      </c>
      <c r="R388" s="26">
        <v>0</v>
      </c>
      <c r="S388" s="26">
        <v>0</v>
      </c>
      <c r="T388" s="26">
        <v>0</v>
      </c>
      <c r="U388" s="26">
        <v>0</v>
      </c>
      <c r="V388" s="26">
        <v>1</v>
      </c>
      <c r="W388" s="26">
        <v>0</v>
      </c>
      <c r="X388" s="26">
        <v>0</v>
      </c>
      <c r="Y388" s="26">
        <f t="shared" si="102"/>
        <v>1</v>
      </c>
      <c r="Z388" s="27">
        <f t="shared" ref="Z388:Z451" si="108">$AI388*R388</f>
        <v>0</v>
      </c>
      <c r="AA388" s="27">
        <f t="shared" ref="AA388:AA451" si="109">$AI388*S388</f>
        <v>0</v>
      </c>
      <c r="AB388" s="27">
        <f t="shared" ref="AB388:AB451" si="110">$AI388*T388</f>
        <v>0</v>
      </c>
      <c r="AC388" s="27">
        <f t="shared" ref="AC388:AC451" si="111">$AI388*U388</f>
        <v>0</v>
      </c>
      <c r="AD388" s="27">
        <f t="shared" ref="AD388:AD451" si="112">$AI388*V388</f>
        <v>990</v>
      </c>
      <c r="AE388" s="27">
        <f t="shared" ref="AE388:AE451" si="113">$AI388*W388</f>
        <v>0</v>
      </c>
      <c r="AF388" s="27">
        <f t="shared" ref="AF388:AF451" si="114">$AI388*X388</f>
        <v>0</v>
      </c>
      <c r="AG388" s="27">
        <f t="shared" si="103"/>
        <v>990</v>
      </c>
      <c r="AH388" s="29">
        <v>1</v>
      </c>
      <c r="AI388" s="32">
        <v>990</v>
      </c>
      <c r="AJ388" s="30">
        <f t="shared" si="95"/>
        <v>990</v>
      </c>
    </row>
    <row r="389" spans="1:36">
      <c r="A389" s="22" t="str">
        <f t="shared" si="106"/>
        <v/>
      </c>
      <c r="B389" s="23">
        <f t="shared" si="107"/>
        <v>0</v>
      </c>
      <c r="C389" s="24" t="str">
        <f t="shared" si="104"/>
        <v>10097651A072381D510</v>
      </c>
      <c r="D389" s="24" t="str">
        <f t="shared" si="105"/>
        <v>10097651A072381D51025</v>
      </c>
      <c r="E389" s="25">
        <v>1009765</v>
      </c>
      <c r="F389" s="25" t="s">
        <v>238</v>
      </c>
      <c r="G389" s="25" t="s">
        <v>239</v>
      </c>
      <c r="H389" s="25">
        <v>25</v>
      </c>
      <c r="I389" s="25" t="s">
        <v>27</v>
      </c>
      <c r="J389" s="24" t="s">
        <v>37</v>
      </c>
      <c r="K389" s="24" t="s">
        <v>38</v>
      </c>
      <c r="L389" s="24" t="s">
        <v>1229</v>
      </c>
      <c r="M389" s="24" t="s">
        <v>233</v>
      </c>
      <c r="N389" s="24" t="s">
        <v>233</v>
      </c>
      <c r="O389" s="25" t="s">
        <v>234</v>
      </c>
      <c r="P389" s="25" t="s">
        <v>235</v>
      </c>
      <c r="Q389" s="23" t="s">
        <v>33</v>
      </c>
      <c r="R389" s="26">
        <v>0</v>
      </c>
      <c r="S389" s="26">
        <v>0</v>
      </c>
      <c r="T389" s="26">
        <v>0</v>
      </c>
      <c r="U389" s="26">
        <v>0</v>
      </c>
      <c r="V389" s="26">
        <v>1</v>
      </c>
      <c r="W389" s="26">
        <v>0</v>
      </c>
      <c r="X389" s="26">
        <v>0</v>
      </c>
      <c r="Y389" s="26">
        <f t="shared" si="102"/>
        <v>1</v>
      </c>
      <c r="Z389" s="27">
        <f t="shared" si="108"/>
        <v>0</v>
      </c>
      <c r="AA389" s="27">
        <f t="shared" si="109"/>
        <v>0</v>
      </c>
      <c r="AB389" s="27">
        <f t="shared" si="110"/>
        <v>0</v>
      </c>
      <c r="AC389" s="27">
        <f t="shared" si="111"/>
        <v>0</v>
      </c>
      <c r="AD389" s="27">
        <f t="shared" si="112"/>
        <v>990</v>
      </c>
      <c r="AE389" s="27">
        <f t="shared" si="113"/>
        <v>0</v>
      </c>
      <c r="AF389" s="27">
        <f t="shared" si="114"/>
        <v>0</v>
      </c>
      <c r="AG389" s="27">
        <f t="shared" si="103"/>
        <v>990</v>
      </c>
      <c r="AH389" s="29">
        <v>1</v>
      </c>
      <c r="AI389" s="32">
        <v>990</v>
      </c>
      <c r="AJ389" s="30">
        <f t="shared" ref="AJ389:AJ452" si="115">AI389*Y389</f>
        <v>990</v>
      </c>
    </row>
    <row r="390" spans="1:36">
      <c r="A390" s="22" t="str">
        <f t="shared" si="106"/>
        <v/>
      </c>
      <c r="B390" s="23">
        <f t="shared" si="107"/>
        <v>0</v>
      </c>
      <c r="C390" s="24" t="str">
        <f t="shared" si="104"/>
        <v>10097651A072381D510</v>
      </c>
      <c r="D390" s="24" t="str">
        <f t="shared" si="105"/>
        <v>10097651A072381D51026</v>
      </c>
      <c r="E390" s="25">
        <v>1009765</v>
      </c>
      <c r="F390" s="25" t="s">
        <v>238</v>
      </c>
      <c r="G390" s="25" t="s">
        <v>239</v>
      </c>
      <c r="H390" s="25">
        <v>26</v>
      </c>
      <c r="I390" s="25" t="s">
        <v>27</v>
      </c>
      <c r="J390" s="24" t="s">
        <v>37</v>
      </c>
      <c r="K390" s="24" t="s">
        <v>38</v>
      </c>
      <c r="L390" s="24" t="s">
        <v>1229</v>
      </c>
      <c r="M390" s="24" t="s">
        <v>233</v>
      </c>
      <c r="N390" s="24" t="s">
        <v>233</v>
      </c>
      <c r="O390" s="25" t="s">
        <v>234</v>
      </c>
      <c r="P390" s="25" t="s">
        <v>235</v>
      </c>
      <c r="Q390" s="23" t="s">
        <v>33</v>
      </c>
      <c r="R390" s="26">
        <v>0</v>
      </c>
      <c r="S390" s="26">
        <v>5</v>
      </c>
      <c r="T390" s="26">
        <v>2</v>
      </c>
      <c r="U390" s="26">
        <v>1</v>
      </c>
      <c r="V390" s="26">
        <v>2</v>
      </c>
      <c r="W390" s="26">
        <v>2</v>
      </c>
      <c r="X390" s="26">
        <v>0</v>
      </c>
      <c r="Y390" s="26">
        <f t="shared" si="102"/>
        <v>12</v>
      </c>
      <c r="Z390" s="27">
        <f t="shared" si="108"/>
        <v>0</v>
      </c>
      <c r="AA390" s="27">
        <f t="shared" si="109"/>
        <v>4950</v>
      </c>
      <c r="AB390" s="27">
        <f t="shared" si="110"/>
        <v>1980</v>
      </c>
      <c r="AC390" s="27">
        <f t="shared" si="111"/>
        <v>990</v>
      </c>
      <c r="AD390" s="27">
        <f t="shared" si="112"/>
        <v>1980</v>
      </c>
      <c r="AE390" s="27">
        <f t="shared" si="113"/>
        <v>1980</v>
      </c>
      <c r="AF390" s="27">
        <f t="shared" si="114"/>
        <v>0</v>
      </c>
      <c r="AG390" s="27">
        <f t="shared" si="103"/>
        <v>11880</v>
      </c>
      <c r="AH390" s="29">
        <v>12</v>
      </c>
      <c r="AI390" s="32">
        <v>990</v>
      </c>
      <c r="AJ390" s="30">
        <f t="shared" si="115"/>
        <v>11880</v>
      </c>
    </row>
    <row r="391" spans="1:36">
      <c r="A391" s="22" t="str">
        <f t="shared" si="106"/>
        <v/>
      </c>
      <c r="B391" s="23">
        <f t="shared" si="107"/>
        <v>0</v>
      </c>
      <c r="C391" s="24" t="str">
        <f t="shared" si="104"/>
        <v>10097651A072381D510</v>
      </c>
      <c r="D391" s="24" t="str">
        <f t="shared" si="105"/>
        <v>10097651A072381D51027</v>
      </c>
      <c r="E391" s="25">
        <v>1009765</v>
      </c>
      <c r="F391" s="25" t="s">
        <v>238</v>
      </c>
      <c r="G391" s="25" t="s">
        <v>239</v>
      </c>
      <c r="H391" s="25">
        <v>27</v>
      </c>
      <c r="I391" s="25" t="s">
        <v>27</v>
      </c>
      <c r="J391" s="24" t="s">
        <v>37</v>
      </c>
      <c r="K391" s="24" t="s">
        <v>38</v>
      </c>
      <c r="L391" s="24" t="s">
        <v>1229</v>
      </c>
      <c r="M391" s="24" t="s">
        <v>233</v>
      </c>
      <c r="N391" s="24" t="s">
        <v>233</v>
      </c>
      <c r="O391" s="25" t="s">
        <v>234</v>
      </c>
      <c r="P391" s="25" t="s">
        <v>235</v>
      </c>
      <c r="Q391" s="23" t="s">
        <v>33</v>
      </c>
      <c r="R391" s="26">
        <v>0</v>
      </c>
      <c r="S391" s="26">
        <v>2</v>
      </c>
      <c r="T391" s="26">
        <v>1</v>
      </c>
      <c r="U391" s="26">
        <v>1</v>
      </c>
      <c r="V391" s="26">
        <v>3</v>
      </c>
      <c r="W391" s="26">
        <v>1</v>
      </c>
      <c r="X391" s="26">
        <v>0</v>
      </c>
      <c r="Y391" s="26">
        <f t="shared" si="102"/>
        <v>8</v>
      </c>
      <c r="Z391" s="27">
        <f t="shared" si="108"/>
        <v>0</v>
      </c>
      <c r="AA391" s="27">
        <f t="shared" si="109"/>
        <v>1980</v>
      </c>
      <c r="AB391" s="27">
        <f t="shared" si="110"/>
        <v>990</v>
      </c>
      <c r="AC391" s="27">
        <f t="shared" si="111"/>
        <v>990</v>
      </c>
      <c r="AD391" s="27">
        <f t="shared" si="112"/>
        <v>2970</v>
      </c>
      <c r="AE391" s="27">
        <f t="shared" si="113"/>
        <v>990</v>
      </c>
      <c r="AF391" s="27">
        <f t="shared" si="114"/>
        <v>0</v>
      </c>
      <c r="AG391" s="27">
        <f t="shared" si="103"/>
        <v>7920</v>
      </c>
      <c r="AH391" s="29">
        <v>8</v>
      </c>
      <c r="AI391" s="32">
        <v>990</v>
      </c>
      <c r="AJ391" s="30">
        <f t="shared" si="115"/>
        <v>7920</v>
      </c>
    </row>
    <row r="392" spans="1:36">
      <c r="A392" s="22" t="str">
        <f t="shared" si="106"/>
        <v/>
      </c>
      <c r="B392" s="23">
        <f t="shared" si="107"/>
        <v>0</v>
      </c>
      <c r="C392" s="24" t="str">
        <f t="shared" si="104"/>
        <v>10097651A072381D510</v>
      </c>
      <c r="D392" s="24" t="str">
        <f t="shared" si="105"/>
        <v>10097651A072381D51028</v>
      </c>
      <c r="E392" s="25">
        <v>1009765</v>
      </c>
      <c r="F392" s="25" t="s">
        <v>238</v>
      </c>
      <c r="G392" s="25" t="s">
        <v>239</v>
      </c>
      <c r="H392" s="25">
        <v>28</v>
      </c>
      <c r="I392" s="25" t="s">
        <v>27</v>
      </c>
      <c r="J392" s="24" t="s">
        <v>37</v>
      </c>
      <c r="K392" s="24" t="s">
        <v>38</v>
      </c>
      <c r="L392" s="24" t="s">
        <v>1229</v>
      </c>
      <c r="M392" s="24" t="s">
        <v>233</v>
      </c>
      <c r="N392" s="24" t="s">
        <v>233</v>
      </c>
      <c r="O392" s="25" t="s">
        <v>234</v>
      </c>
      <c r="P392" s="25" t="s">
        <v>235</v>
      </c>
      <c r="Q392" s="23" t="s">
        <v>33</v>
      </c>
      <c r="R392" s="26">
        <v>0</v>
      </c>
      <c r="S392" s="26">
        <v>7</v>
      </c>
      <c r="T392" s="26">
        <v>2</v>
      </c>
      <c r="U392" s="26">
        <v>1</v>
      </c>
      <c r="V392" s="26">
        <v>2</v>
      </c>
      <c r="W392" s="26">
        <v>4</v>
      </c>
      <c r="X392" s="26">
        <v>0</v>
      </c>
      <c r="Y392" s="26">
        <f t="shared" si="102"/>
        <v>16</v>
      </c>
      <c r="Z392" s="27">
        <f t="shared" si="108"/>
        <v>0</v>
      </c>
      <c r="AA392" s="27">
        <f t="shared" si="109"/>
        <v>6930</v>
      </c>
      <c r="AB392" s="27">
        <f t="shared" si="110"/>
        <v>1980</v>
      </c>
      <c r="AC392" s="27">
        <f t="shared" si="111"/>
        <v>990</v>
      </c>
      <c r="AD392" s="27">
        <f t="shared" si="112"/>
        <v>1980</v>
      </c>
      <c r="AE392" s="27">
        <f t="shared" si="113"/>
        <v>3960</v>
      </c>
      <c r="AF392" s="27">
        <f t="shared" si="114"/>
        <v>0</v>
      </c>
      <c r="AG392" s="27">
        <f t="shared" si="103"/>
        <v>15840</v>
      </c>
      <c r="AH392" s="29">
        <v>16</v>
      </c>
      <c r="AI392" s="32">
        <v>990</v>
      </c>
      <c r="AJ392" s="30">
        <f t="shared" si="115"/>
        <v>15840</v>
      </c>
    </row>
    <row r="393" spans="1:36">
      <c r="A393" s="22" t="str">
        <f t="shared" si="106"/>
        <v/>
      </c>
      <c r="B393" s="23">
        <f t="shared" si="107"/>
        <v>0</v>
      </c>
      <c r="C393" s="24" t="str">
        <f t="shared" si="104"/>
        <v>10097651A072381D510</v>
      </c>
      <c r="D393" s="24" t="str">
        <f t="shared" si="105"/>
        <v>10097651A072381D51029</v>
      </c>
      <c r="E393" s="25">
        <v>1009765</v>
      </c>
      <c r="F393" s="25" t="s">
        <v>238</v>
      </c>
      <c r="G393" s="25" t="s">
        <v>239</v>
      </c>
      <c r="H393" s="25">
        <v>29</v>
      </c>
      <c r="I393" s="25" t="s">
        <v>27</v>
      </c>
      <c r="J393" s="24" t="s">
        <v>37</v>
      </c>
      <c r="K393" s="24" t="s">
        <v>38</v>
      </c>
      <c r="L393" s="24" t="s">
        <v>1229</v>
      </c>
      <c r="M393" s="24" t="s">
        <v>233</v>
      </c>
      <c r="N393" s="24" t="s">
        <v>233</v>
      </c>
      <c r="O393" s="25" t="s">
        <v>234</v>
      </c>
      <c r="P393" s="25" t="s">
        <v>235</v>
      </c>
      <c r="Q393" s="23" t="s">
        <v>33</v>
      </c>
      <c r="R393" s="26">
        <v>0</v>
      </c>
      <c r="S393" s="26">
        <v>2</v>
      </c>
      <c r="T393" s="26">
        <v>0</v>
      </c>
      <c r="U393" s="26">
        <v>0</v>
      </c>
      <c r="V393" s="26">
        <v>0</v>
      </c>
      <c r="W393" s="26">
        <v>2</v>
      </c>
      <c r="X393" s="26">
        <v>0</v>
      </c>
      <c r="Y393" s="26">
        <f t="shared" si="102"/>
        <v>4</v>
      </c>
      <c r="Z393" s="27">
        <f t="shared" si="108"/>
        <v>0</v>
      </c>
      <c r="AA393" s="27">
        <f t="shared" si="109"/>
        <v>1980</v>
      </c>
      <c r="AB393" s="27">
        <f t="shared" si="110"/>
        <v>0</v>
      </c>
      <c r="AC393" s="27">
        <f t="shared" si="111"/>
        <v>0</v>
      </c>
      <c r="AD393" s="27">
        <f t="shared" si="112"/>
        <v>0</v>
      </c>
      <c r="AE393" s="27">
        <f t="shared" si="113"/>
        <v>1980</v>
      </c>
      <c r="AF393" s="27">
        <f t="shared" si="114"/>
        <v>0</v>
      </c>
      <c r="AG393" s="27">
        <f t="shared" si="103"/>
        <v>3960</v>
      </c>
      <c r="AH393" s="29">
        <v>4</v>
      </c>
      <c r="AI393" s="32">
        <v>990</v>
      </c>
      <c r="AJ393" s="30">
        <f t="shared" si="115"/>
        <v>3960</v>
      </c>
    </row>
    <row r="394" spans="1:36">
      <c r="A394" s="22" t="str">
        <f t="shared" si="106"/>
        <v/>
      </c>
      <c r="B394" s="23">
        <f t="shared" si="107"/>
        <v>0</v>
      </c>
      <c r="C394" s="24" t="str">
        <f t="shared" si="104"/>
        <v>10097651A072381D510</v>
      </c>
      <c r="D394" s="24" t="str">
        <f t="shared" si="105"/>
        <v>10097651A072381D51030</v>
      </c>
      <c r="E394" s="25">
        <v>1009765</v>
      </c>
      <c r="F394" s="25" t="s">
        <v>238</v>
      </c>
      <c r="G394" s="25" t="s">
        <v>239</v>
      </c>
      <c r="H394" s="25">
        <v>30</v>
      </c>
      <c r="I394" s="25" t="s">
        <v>27</v>
      </c>
      <c r="J394" s="24" t="s">
        <v>37</v>
      </c>
      <c r="K394" s="24" t="s">
        <v>38</v>
      </c>
      <c r="L394" s="24" t="s">
        <v>1229</v>
      </c>
      <c r="M394" s="24" t="s">
        <v>233</v>
      </c>
      <c r="N394" s="24" t="s">
        <v>233</v>
      </c>
      <c r="O394" s="25" t="s">
        <v>234</v>
      </c>
      <c r="P394" s="25" t="s">
        <v>235</v>
      </c>
      <c r="Q394" s="23" t="s">
        <v>33</v>
      </c>
      <c r="R394" s="26">
        <v>0</v>
      </c>
      <c r="S394" s="26">
        <v>3</v>
      </c>
      <c r="T394" s="26">
        <v>2</v>
      </c>
      <c r="U394" s="26">
        <v>1</v>
      </c>
      <c r="V394" s="26">
        <v>1</v>
      </c>
      <c r="W394" s="26">
        <v>2</v>
      </c>
      <c r="X394" s="26">
        <v>0</v>
      </c>
      <c r="Y394" s="26">
        <f t="shared" si="102"/>
        <v>9</v>
      </c>
      <c r="Z394" s="27">
        <f t="shared" si="108"/>
        <v>0</v>
      </c>
      <c r="AA394" s="27">
        <f t="shared" si="109"/>
        <v>2970</v>
      </c>
      <c r="AB394" s="27">
        <f t="shared" si="110"/>
        <v>1980</v>
      </c>
      <c r="AC394" s="27">
        <f t="shared" si="111"/>
        <v>990</v>
      </c>
      <c r="AD394" s="27">
        <f t="shared" si="112"/>
        <v>990</v>
      </c>
      <c r="AE394" s="27">
        <f t="shared" si="113"/>
        <v>1980</v>
      </c>
      <c r="AF394" s="27">
        <f t="shared" si="114"/>
        <v>0</v>
      </c>
      <c r="AG394" s="27">
        <f t="shared" si="103"/>
        <v>8910</v>
      </c>
      <c r="AH394" s="29">
        <v>9</v>
      </c>
      <c r="AI394" s="32">
        <v>990</v>
      </c>
      <c r="AJ394" s="30">
        <f t="shared" si="115"/>
        <v>8910</v>
      </c>
    </row>
    <row r="395" spans="1:36">
      <c r="A395" s="22" t="str">
        <f t="shared" si="106"/>
        <v/>
      </c>
      <c r="B395" s="23">
        <f t="shared" si="107"/>
        <v>0</v>
      </c>
      <c r="C395" s="24" t="str">
        <f t="shared" si="104"/>
        <v>10097651A072381D510</v>
      </c>
      <c r="D395" s="24" t="str">
        <f t="shared" si="105"/>
        <v>10097651A072381D51032</v>
      </c>
      <c r="E395" s="25">
        <v>1009765</v>
      </c>
      <c r="F395" s="25" t="s">
        <v>238</v>
      </c>
      <c r="G395" s="25" t="s">
        <v>239</v>
      </c>
      <c r="H395" s="25">
        <v>32</v>
      </c>
      <c r="I395" s="25" t="s">
        <v>27</v>
      </c>
      <c r="J395" s="24" t="s">
        <v>37</v>
      </c>
      <c r="K395" s="24" t="s">
        <v>38</v>
      </c>
      <c r="L395" s="24" t="s">
        <v>1229</v>
      </c>
      <c r="M395" s="24" t="s">
        <v>233</v>
      </c>
      <c r="N395" s="24" t="s">
        <v>233</v>
      </c>
      <c r="O395" s="25" t="s">
        <v>234</v>
      </c>
      <c r="P395" s="25" t="s">
        <v>235</v>
      </c>
      <c r="Q395" s="23" t="s">
        <v>33</v>
      </c>
      <c r="R395" s="26">
        <v>0</v>
      </c>
      <c r="S395" s="26">
        <v>0</v>
      </c>
      <c r="T395" s="26">
        <v>1</v>
      </c>
      <c r="U395" s="26">
        <v>0</v>
      </c>
      <c r="V395" s="26">
        <v>0</v>
      </c>
      <c r="W395" s="26">
        <v>0</v>
      </c>
      <c r="X395" s="26">
        <v>0</v>
      </c>
      <c r="Y395" s="26">
        <f t="shared" si="102"/>
        <v>1</v>
      </c>
      <c r="Z395" s="27">
        <f t="shared" si="108"/>
        <v>0</v>
      </c>
      <c r="AA395" s="27">
        <f t="shared" si="109"/>
        <v>0</v>
      </c>
      <c r="AB395" s="27">
        <f t="shared" si="110"/>
        <v>990</v>
      </c>
      <c r="AC395" s="27">
        <f t="shared" si="111"/>
        <v>0</v>
      </c>
      <c r="AD395" s="27">
        <f t="shared" si="112"/>
        <v>0</v>
      </c>
      <c r="AE395" s="27">
        <f t="shared" si="113"/>
        <v>0</v>
      </c>
      <c r="AF395" s="27">
        <f t="shared" si="114"/>
        <v>0</v>
      </c>
      <c r="AG395" s="27">
        <f t="shared" si="103"/>
        <v>990</v>
      </c>
      <c r="AH395" s="29">
        <v>1</v>
      </c>
      <c r="AI395" s="32">
        <v>990</v>
      </c>
      <c r="AJ395" s="30">
        <f t="shared" si="115"/>
        <v>990</v>
      </c>
    </row>
    <row r="396" spans="1:36" ht="75.75" customHeight="1">
      <c r="A396" s="22" t="str">
        <f t="shared" si="106"/>
        <v>A89551S_1A08949_1D230</v>
      </c>
      <c r="B396" s="23">
        <f t="shared" si="107"/>
        <v>1</v>
      </c>
      <c r="C396" s="24" t="str">
        <f t="shared" si="104"/>
        <v>A89551S1A089491D230</v>
      </c>
      <c r="D396" s="24" t="str">
        <f t="shared" si="105"/>
        <v>A89551S1A089491D23024</v>
      </c>
      <c r="E396" s="25" t="s">
        <v>242</v>
      </c>
      <c r="F396" s="25" t="s">
        <v>243</v>
      </c>
      <c r="G396" s="25" t="s">
        <v>244</v>
      </c>
      <c r="H396" s="25">
        <v>24</v>
      </c>
      <c r="I396" s="25" t="s">
        <v>27</v>
      </c>
      <c r="J396" s="24" t="s">
        <v>37</v>
      </c>
      <c r="K396" s="24" t="s">
        <v>38</v>
      </c>
      <c r="L396" s="24" t="s">
        <v>1229</v>
      </c>
      <c r="M396" s="24" t="s">
        <v>233</v>
      </c>
      <c r="N396" s="24" t="s">
        <v>233</v>
      </c>
      <c r="O396" s="25" t="s">
        <v>234</v>
      </c>
      <c r="P396" s="25" t="s">
        <v>235</v>
      </c>
      <c r="Q396" s="23" t="s">
        <v>65</v>
      </c>
      <c r="R396" s="26">
        <v>0</v>
      </c>
      <c r="S396" s="26">
        <v>0</v>
      </c>
      <c r="T396" s="26">
        <v>0</v>
      </c>
      <c r="U396" s="26">
        <v>0</v>
      </c>
      <c r="V396" s="26">
        <v>0</v>
      </c>
      <c r="W396" s="26">
        <v>0</v>
      </c>
      <c r="X396" s="26">
        <v>0</v>
      </c>
      <c r="Y396" s="26">
        <f t="shared" si="102"/>
        <v>0</v>
      </c>
      <c r="Z396" s="27">
        <f t="shared" si="108"/>
        <v>0</v>
      </c>
      <c r="AA396" s="27">
        <f t="shared" si="109"/>
        <v>0</v>
      </c>
      <c r="AB396" s="27">
        <f t="shared" si="110"/>
        <v>0</v>
      </c>
      <c r="AC396" s="27">
        <f t="shared" si="111"/>
        <v>0</v>
      </c>
      <c r="AD396" s="27">
        <f t="shared" si="112"/>
        <v>0</v>
      </c>
      <c r="AE396" s="27">
        <f t="shared" si="113"/>
        <v>0</v>
      </c>
      <c r="AF396" s="27">
        <f t="shared" si="114"/>
        <v>0</v>
      </c>
      <c r="AG396" s="27">
        <f t="shared" si="103"/>
        <v>0</v>
      </c>
      <c r="AH396" s="29">
        <v>0</v>
      </c>
      <c r="AI396" s="32">
        <v>640</v>
      </c>
      <c r="AJ396" s="30">
        <f t="shared" si="115"/>
        <v>0</v>
      </c>
    </row>
    <row r="397" spans="1:36">
      <c r="A397" s="22" t="str">
        <f t="shared" si="106"/>
        <v/>
      </c>
      <c r="B397" s="23">
        <f t="shared" si="107"/>
        <v>0</v>
      </c>
      <c r="C397" s="24" t="str">
        <f t="shared" si="104"/>
        <v>A89551S1A089491D230</v>
      </c>
      <c r="D397" s="24" t="str">
        <f t="shared" si="105"/>
        <v>A89551S1A089491D23025</v>
      </c>
      <c r="E397" s="25" t="s">
        <v>242</v>
      </c>
      <c r="F397" s="25" t="s">
        <v>243</v>
      </c>
      <c r="G397" s="25" t="s">
        <v>244</v>
      </c>
      <c r="H397" s="25">
        <v>25</v>
      </c>
      <c r="I397" s="25" t="s">
        <v>27</v>
      </c>
      <c r="J397" s="24" t="s">
        <v>37</v>
      </c>
      <c r="K397" s="24" t="s">
        <v>38</v>
      </c>
      <c r="L397" s="24" t="s">
        <v>1229</v>
      </c>
      <c r="M397" s="24" t="s">
        <v>233</v>
      </c>
      <c r="N397" s="24" t="s">
        <v>233</v>
      </c>
      <c r="O397" s="25" t="s">
        <v>234</v>
      </c>
      <c r="P397" s="25" t="s">
        <v>235</v>
      </c>
      <c r="Q397" s="23" t="s">
        <v>65</v>
      </c>
      <c r="R397" s="26">
        <v>0</v>
      </c>
      <c r="S397" s="26">
        <v>1</v>
      </c>
      <c r="T397" s="26">
        <v>0</v>
      </c>
      <c r="U397" s="26">
        <v>0</v>
      </c>
      <c r="V397" s="26">
        <v>0</v>
      </c>
      <c r="W397" s="26">
        <v>0</v>
      </c>
      <c r="X397" s="26">
        <v>0</v>
      </c>
      <c r="Y397" s="26">
        <f t="shared" si="102"/>
        <v>1</v>
      </c>
      <c r="Z397" s="27">
        <f t="shared" si="108"/>
        <v>0</v>
      </c>
      <c r="AA397" s="27">
        <f t="shared" si="109"/>
        <v>640</v>
      </c>
      <c r="AB397" s="27">
        <f t="shared" si="110"/>
        <v>0</v>
      </c>
      <c r="AC397" s="27">
        <f t="shared" si="111"/>
        <v>0</v>
      </c>
      <c r="AD397" s="27">
        <f t="shared" si="112"/>
        <v>0</v>
      </c>
      <c r="AE397" s="27">
        <f t="shared" si="113"/>
        <v>0</v>
      </c>
      <c r="AF397" s="27">
        <f t="shared" si="114"/>
        <v>0</v>
      </c>
      <c r="AG397" s="27">
        <f t="shared" si="103"/>
        <v>640</v>
      </c>
      <c r="AH397" s="29">
        <v>1</v>
      </c>
      <c r="AI397" s="32">
        <v>640</v>
      </c>
      <c r="AJ397" s="30">
        <f t="shared" si="115"/>
        <v>640</v>
      </c>
    </row>
    <row r="398" spans="1:36">
      <c r="A398" s="22" t="str">
        <f t="shared" si="106"/>
        <v/>
      </c>
      <c r="B398" s="23">
        <f t="shared" si="107"/>
        <v>0</v>
      </c>
      <c r="C398" s="24" t="str">
        <f t="shared" si="104"/>
        <v>A89551S1A089491D230</v>
      </c>
      <c r="D398" s="24" t="str">
        <f t="shared" si="105"/>
        <v>A89551S1A089491D23026</v>
      </c>
      <c r="E398" s="25" t="s">
        <v>242</v>
      </c>
      <c r="F398" s="25" t="s">
        <v>243</v>
      </c>
      <c r="G398" s="25" t="s">
        <v>244</v>
      </c>
      <c r="H398" s="25">
        <v>26</v>
      </c>
      <c r="I398" s="25" t="s">
        <v>27</v>
      </c>
      <c r="J398" s="24" t="s">
        <v>37</v>
      </c>
      <c r="K398" s="24" t="s">
        <v>38</v>
      </c>
      <c r="L398" s="24" t="s">
        <v>1229</v>
      </c>
      <c r="M398" s="24" t="s">
        <v>233</v>
      </c>
      <c r="N398" s="24" t="s">
        <v>233</v>
      </c>
      <c r="O398" s="25" t="s">
        <v>234</v>
      </c>
      <c r="P398" s="25" t="s">
        <v>235</v>
      </c>
      <c r="Q398" s="23" t="s">
        <v>65</v>
      </c>
      <c r="R398" s="26">
        <v>0</v>
      </c>
      <c r="S398" s="26">
        <v>0</v>
      </c>
      <c r="T398" s="26">
        <v>0</v>
      </c>
      <c r="U398" s="26">
        <v>0</v>
      </c>
      <c r="V398" s="26">
        <v>0</v>
      </c>
      <c r="W398" s="26">
        <v>0</v>
      </c>
      <c r="X398" s="26">
        <v>0</v>
      </c>
      <c r="Y398" s="26">
        <f t="shared" si="102"/>
        <v>0</v>
      </c>
      <c r="Z398" s="27">
        <f t="shared" si="108"/>
        <v>0</v>
      </c>
      <c r="AA398" s="27">
        <f t="shared" si="109"/>
        <v>0</v>
      </c>
      <c r="AB398" s="27">
        <f t="shared" si="110"/>
        <v>0</v>
      </c>
      <c r="AC398" s="27">
        <f t="shared" si="111"/>
        <v>0</v>
      </c>
      <c r="AD398" s="27">
        <f t="shared" si="112"/>
        <v>0</v>
      </c>
      <c r="AE398" s="27">
        <f t="shared" si="113"/>
        <v>0</v>
      </c>
      <c r="AF398" s="27">
        <f t="shared" si="114"/>
        <v>0</v>
      </c>
      <c r="AG398" s="27">
        <f t="shared" si="103"/>
        <v>0</v>
      </c>
      <c r="AH398" s="29">
        <v>0</v>
      </c>
      <c r="AI398" s="32">
        <v>640</v>
      </c>
      <c r="AJ398" s="30">
        <f t="shared" si="115"/>
        <v>0</v>
      </c>
    </row>
    <row r="399" spans="1:36">
      <c r="A399" s="22" t="str">
        <f t="shared" si="106"/>
        <v/>
      </c>
      <c r="B399" s="23">
        <f t="shared" si="107"/>
        <v>0</v>
      </c>
      <c r="C399" s="24" t="str">
        <f t="shared" si="104"/>
        <v>A89551S1A089491D230</v>
      </c>
      <c r="D399" s="24" t="str">
        <f t="shared" si="105"/>
        <v>A89551S1A089491D23027</v>
      </c>
      <c r="E399" s="25" t="s">
        <v>242</v>
      </c>
      <c r="F399" s="25" t="s">
        <v>243</v>
      </c>
      <c r="G399" s="25" t="s">
        <v>244</v>
      </c>
      <c r="H399" s="25">
        <v>27</v>
      </c>
      <c r="I399" s="25" t="s">
        <v>27</v>
      </c>
      <c r="J399" s="24" t="s">
        <v>37</v>
      </c>
      <c r="K399" s="24" t="s">
        <v>38</v>
      </c>
      <c r="L399" s="24" t="s">
        <v>1229</v>
      </c>
      <c r="M399" s="24" t="s">
        <v>233</v>
      </c>
      <c r="N399" s="24" t="s">
        <v>233</v>
      </c>
      <c r="O399" s="25" t="s">
        <v>234</v>
      </c>
      <c r="P399" s="25" t="s">
        <v>235</v>
      </c>
      <c r="Q399" s="23" t="s">
        <v>65</v>
      </c>
      <c r="R399" s="26">
        <v>0</v>
      </c>
      <c r="S399" s="26">
        <v>0</v>
      </c>
      <c r="T399" s="26">
        <v>0</v>
      </c>
      <c r="U399" s="26">
        <v>0</v>
      </c>
      <c r="V399" s="26">
        <v>0</v>
      </c>
      <c r="W399" s="26">
        <v>0</v>
      </c>
      <c r="X399" s="26">
        <v>0</v>
      </c>
      <c r="Y399" s="26">
        <f t="shared" si="102"/>
        <v>0</v>
      </c>
      <c r="Z399" s="27">
        <f t="shared" si="108"/>
        <v>0</v>
      </c>
      <c r="AA399" s="27">
        <f t="shared" si="109"/>
        <v>0</v>
      </c>
      <c r="AB399" s="27">
        <f t="shared" si="110"/>
        <v>0</v>
      </c>
      <c r="AC399" s="27">
        <f t="shared" si="111"/>
        <v>0</v>
      </c>
      <c r="AD399" s="27">
        <f t="shared" si="112"/>
        <v>0</v>
      </c>
      <c r="AE399" s="27">
        <f t="shared" si="113"/>
        <v>0</v>
      </c>
      <c r="AF399" s="27">
        <f t="shared" si="114"/>
        <v>0</v>
      </c>
      <c r="AG399" s="27">
        <f t="shared" si="103"/>
        <v>0</v>
      </c>
      <c r="AH399" s="29">
        <v>0</v>
      </c>
      <c r="AI399" s="32">
        <v>640</v>
      </c>
      <c r="AJ399" s="30">
        <f t="shared" si="115"/>
        <v>0</v>
      </c>
    </row>
    <row r="400" spans="1:36">
      <c r="A400" s="22" t="str">
        <f t="shared" si="106"/>
        <v/>
      </c>
      <c r="B400" s="23">
        <f t="shared" si="107"/>
        <v>0</v>
      </c>
      <c r="C400" s="24" t="str">
        <f t="shared" si="104"/>
        <v>A89551S1A089491D230</v>
      </c>
      <c r="D400" s="24" t="str">
        <f t="shared" si="105"/>
        <v>A89551S1A089491D23028</v>
      </c>
      <c r="E400" s="25" t="s">
        <v>242</v>
      </c>
      <c r="F400" s="25" t="s">
        <v>243</v>
      </c>
      <c r="G400" s="25" t="s">
        <v>244</v>
      </c>
      <c r="H400" s="25">
        <v>28</v>
      </c>
      <c r="I400" s="25" t="s">
        <v>27</v>
      </c>
      <c r="J400" s="24" t="s">
        <v>37</v>
      </c>
      <c r="K400" s="24" t="s">
        <v>38</v>
      </c>
      <c r="L400" s="24" t="s">
        <v>1229</v>
      </c>
      <c r="M400" s="24" t="s">
        <v>233</v>
      </c>
      <c r="N400" s="24" t="s">
        <v>233</v>
      </c>
      <c r="O400" s="25" t="s">
        <v>234</v>
      </c>
      <c r="P400" s="25" t="s">
        <v>235</v>
      </c>
      <c r="Q400" s="23" t="s">
        <v>65</v>
      </c>
      <c r="R400" s="26">
        <v>0</v>
      </c>
      <c r="S400" s="26">
        <v>0</v>
      </c>
      <c r="T400" s="26">
        <v>0</v>
      </c>
      <c r="U400" s="26">
        <v>0</v>
      </c>
      <c r="V400" s="26">
        <v>0</v>
      </c>
      <c r="W400" s="26">
        <v>0</v>
      </c>
      <c r="X400" s="26">
        <v>0</v>
      </c>
      <c r="Y400" s="26">
        <f t="shared" si="102"/>
        <v>0</v>
      </c>
      <c r="Z400" s="27">
        <f t="shared" si="108"/>
        <v>0</v>
      </c>
      <c r="AA400" s="27">
        <f t="shared" si="109"/>
        <v>0</v>
      </c>
      <c r="AB400" s="27">
        <f t="shared" si="110"/>
        <v>0</v>
      </c>
      <c r="AC400" s="27">
        <f t="shared" si="111"/>
        <v>0</v>
      </c>
      <c r="AD400" s="27">
        <f t="shared" si="112"/>
        <v>0</v>
      </c>
      <c r="AE400" s="27">
        <f t="shared" si="113"/>
        <v>0</v>
      </c>
      <c r="AF400" s="27">
        <f t="shared" si="114"/>
        <v>0</v>
      </c>
      <c r="AG400" s="27">
        <f t="shared" si="103"/>
        <v>0</v>
      </c>
      <c r="AH400" s="29">
        <v>0</v>
      </c>
      <c r="AI400" s="32">
        <v>640</v>
      </c>
      <c r="AJ400" s="30">
        <f t="shared" si="115"/>
        <v>0</v>
      </c>
    </row>
    <row r="401" spans="1:36">
      <c r="A401" s="22" t="str">
        <f t="shared" si="106"/>
        <v/>
      </c>
      <c r="B401" s="23">
        <f t="shared" si="107"/>
        <v>0</v>
      </c>
      <c r="C401" s="24" t="str">
        <f t="shared" si="104"/>
        <v>A89551S1A089491D230</v>
      </c>
      <c r="D401" s="24" t="str">
        <f t="shared" si="105"/>
        <v>A89551S1A089491D23029</v>
      </c>
      <c r="E401" s="25" t="s">
        <v>242</v>
      </c>
      <c r="F401" s="25" t="s">
        <v>243</v>
      </c>
      <c r="G401" s="25" t="s">
        <v>244</v>
      </c>
      <c r="H401" s="25">
        <v>29</v>
      </c>
      <c r="I401" s="25" t="s">
        <v>27</v>
      </c>
      <c r="J401" s="24" t="s">
        <v>37</v>
      </c>
      <c r="K401" s="24" t="s">
        <v>38</v>
      </c>
      <c r="L401" s="24" t="s">
        <v>1229</v>
      </c>
      <c r="M401" s="24" t="s">
        <v>233</v>
      </c>
      <c r="N401" s="24" t="s">
        <v>233</v>
      </c>
      <c r="O401" s="25" t="s">
        <v>234</v>
      </c>
      <c r="P401" s="25" t="s">
        <v>235</v>
      </c>
      <c r="Q401" s="23" t="s">
        <v>65</v>
      </c>
      <c r="R401" s="26">
        <v>0</v>
      </c>
      <c r="S401" s="26">
        <v>2</v>
      </c>
      <c r="T401" s="26">
        <v>0</v>
      </c>
      <c r="U401" s="26">
        <v>0</v>
      </c>
      <c r="V401" s="26">
        <v>0</v>
      </c>
      <c r="W401" s="26">
        <v>0</v>
      </c>
      <c r="X401" s="26">
        <v>0</v>
      </c>
      <c r="Y401" s="26">
        <f t="shared" si="102"/>
        <v>2</v>
      </c>
      <c r="Z401" s="27">
        <f t="shared" si="108"/>
        <v>0</v>
      </c>
      <c r="AA401" s="27">
        <f t="shared" si="109"/>
        <v>1280</v>
      </c>
      <c r="AB401" s="27">
        <f t="shared" si="110"/>
        <v>0</v>
      </c>
      <c r="AC401" s="27">
        <f t="shared" si="111"/>
        <v>0</v>
      </c>
      <c r="AD401" s="27">
        <f t="shared" si="112"/>
        <v>0</v>
      </c>
      <c r="AE401" s="27">
        <f t="shared" si="113"/>
        <v>0</v>
      </c>
      <c r="AF401" s="27">
        <f t="shared" si="114"/>
        <v>0</v>
      </c>
      <c r="AG401" s="27">
        <f t="shared" si="103"/>
        <v>1280</v>
      </c>
      <c r="AH401" s="29">
        <v>2</v>
      </c>
      <c r="AI401" s="32">
        <v>640</v>
      </c>
      <c r="AJ401" s="30">
        <f t="shared" si="115"/>
        <v>1280</v>
      </c>
    </row>
    <row r="402" spans="1:36">
      <c r="A402" s="22" t="str">
        <f t="shared" si="106"/>
        <v/>
      </c>
      <c r="B402" s="23">
        <f t="shared" si="107"/>
        <v>0</v>
      </c>
      <c r="C402" s="24" t="str">
        <f t="shared" si="104"/>
        <v>A89551S1A089491D230</v>
      </c>
      <c r="D402" s="24" t="str">
        <f t="shared" si="105"/>
        <v>A89551S1A089491D23030</v>
      </c>
      <c r="E402" s="25" t="s">
        <v>242</v>
      </c>
      <c r="F402" s="25" t="s">
        <v>243</v>
      </c>
      <c r="G402" s="25" t="s">
        <v>244</v>
      </c>
      <c r="H402" s="25">
        <v>30</v>
      </c>
      <c r="I402" s="25" t="s">
        <v>27</v>
      </c>
      <c r="J402" s="24" t="s">
        <v>37</v>
      </c>
      <c r="K402" s="24" t="s">
        <v>38</v>
      </c>
      <c r="L402" s="24" t="s">
        <v>1229</v>
      </c>
      <c r="M402" s="24" t="s">
        <v>233</v>
      </c>
      <c r="N402" s="24" t="s">
        <v>233</v>
      </c>
      <c r="O402" s="25" t="s">
        <v>234</v>
      </c>
      <c r="P402" s="25" t="s">
        <v>235</v>
      </c>
      <c r="Q402" s="23" t="s">
        <v>65</v>
      </c>
      <c r="R402" s="26">
        <v>0</v>
      </c>
      <c r="S402" s="26">
        <v>0</v>
      </c>
      <c r="T402" s="26">
        <v>0</v>
      </c>
      <c r="U402" s="26">
        <v>0</v>
      </c>
      <c r="V402" s="26">
        <v>0</v>
      </c>
      <c r="W402" s="26">
        <v>0</v>
      </c>
      <c r="X402" s="26">
        <v>0</v>
      </c>
      <c r="Y402" s="26">
        <f t="shared" si="102"/>
        <v>0</v>
      </c>
      <c r="Z402" s="27">
        <f t="shared" si="108"/>
        <v>0</v>
      </c>
      <c r="AA402" s="27">
        <f t="shared" si="109"/>
        <v>0</v>
      </c>
      <c r="AB402" s="27">
        <f t="shared" si="110"/>
        <v>0</v>
      </c>
      <c r="AC402" s="27">
        <f t="shared" si="111"/>
        <v>0</v>
      </c>
      <c r="AD402" s="27">
        <f t="shared" si="112"/>
        <v>0</v>
      </c>
      <c r="AE402" s="27">
        <f t="shared" si="113"/>
        <v>0</v>
      </c>
      <c r="AF402" s="27">
        <f t="shared" si="114"/>
        <v>0</v>
      </c>
      <c r="AG402" s="27">
        <f t="shared" si="103"/>
        <v>0</v>
      </c>
      <c r="AH402" s="29">
        <v>0</v>
      </c>
      <c r="AI402" s="32">
        <v>640</v>
      </c>
      <c r="AJ402" s="30">
        <f t="shared" si="115"/>
        <v>0</v>
      </c>
    </row>
    <row r="403" spans="1:36">
      <c r="A403" s="22" t="str">
        <f t="shared" si="106"/>
        <v/>
      </c>
      <c r="B403" s="23">
        <f t="shared" si="107"/>
        <v>0</v>
      </c>
      <c r="C403" s="24" t="str">
        <f t="shared" si="104"/>
        <v>A89551S1A089491D230</v>
      </c>
      <c r="D403" s="24" t="str">
        <f t="shared" si="105"/>
        <v>A89551S1A089491D23031</v>
      </c>
      <c r="E403" s="25" t="s">
        <v>242</v>
      </c>
      <c r="F403" s="25" t="s">
        <v>243</v>
      </c>
      <c r="G403" s="25" t="s">
        <v>244</v>
      </c>
      <c r="H403" s="25">
        <v>31</v>
      </c>
      <c r="I403" s="25" t="s">
        <v>27</v>
      </c>
      <c r="J403" s="24" t="s">
        <v>37</v>
      </c>
      <c r="K403" s="24" t="s">
        <v>38</v>
      </c>
      <c r="L403" s="24" t="s">
        <v>1229</v>
      </c>
      <c r="M403" s="24" t="s">
        <v>233</v>
      </c>
      <c r="N403" s="24" t="s">
        <v>233</v>
      </c>
      <c r="O403" s="25" t="s">
        <v>234</v>
      </c>
      <c r="P403" s="25" t="s">
        <v>235</v>
      </c>
      <c r="Q403" s="23" t="s">
        <v>65</v>
      </c>
      <c r="R403" s="26">
        <v>0</v>
      </c>
      <c r="S403" s="26">
        <v>0</v>
      </c>
      <c r="T403" s="26">
        <v>0</v>
      </c>
      <c r="U403" s="26">
        <v>0</v>
      </c>
      <c r="V403" s="26">
        <v>0</v>
      </c>
      <c r="W403" s="26">
        <v>0</v>
      </c>
      <c r="X403" s="26">
        <v>0</v>
      </c>
      <c r="Y403" s="26">
        <f t="shared" si="102"/>
        <v>0</v>
      </c>
      <c r="Z403" s="27">
        <f t="shared" si="108"/>
        <v>0</v>
      </c>
      <c r="AA403" s="27">
        <f t="shared" si="109"/>
        <v>0</v>
      </c>
      <c r="AB403" s="27">
        <f t="shared" si="110"/>
        <v>0</v>
      </c>
      <c r="AC403" s="27">
        <f t="shared" si="111"/>
        <v>0</v>
      </c>
      <c r="AD403" s="27">
        <f t="shared" si="112"/>
        <v>0</v>
      </c>
      <c r="AE403" s="27">
        <f t="shared" si="113"/>
        <v>0</v>
      </c>
      <c r="AF403" s="27">
        <f t="shared" si="114"/>
        <v>0</v>
      </c>
      <c r="AG403" s="27">
        <f t="shared" si="103"/>
        <v>0</v>
      </c>
      <c r="AH403" s="29">
        <v>0</v>
      </c>
      <c r="AI403" s="32">
        <v>640</v>
      </c>
      <c r="AJ403" s="30">
        <f t="shared" si="115"/>
        <v>0</v>
      </c>
    </row>
    <row r="404" spans="1:36">
      <c r="A404" s="22" t="str">
        <f t="shared" si="106"/>
        <v/>
      </c>
      <c r="B404" s="23">
        <f t="shared" si="107"/>
        <v>0</v>
      </c>
      <c r="C404" s="24" t="str">
        <f t="shared" si="104"/>
        <v>A89551S1A089491D230</v>
      </c>
      <c r="D404" s="24" t="str">
        <f t="shared" si="105"/>
        <v>A89551S1A089491D23032</v>
      </c>
      <c r="E404" s="25" t="s">
        <v>242</v>
      </c>
      <c r="F404" s="25" t="s">
        <v>243</v>
      </c>
      <c r="G404" s="25" t="s">
        <v>244</v>
      </c>
      <c r="H404" s="25">
        <v>32</v>
      </c>
      <c r="I404" s="25" t="s">
        <v>27</v>
      </c>
      <c r="J404" s="24" t="s">
        <v>37</v>
      </c>
      <c r="K404" s="24" t="s">
        <v>38</v>
      </c>
      <c r="L404" s="24" t="s">
        <v>1229</v>
      </c>
      <c r="M404" s="24" t="s">
        <v>233</v>
      </c>
      <c r="N404" s="24" t="s">
        <v>233</v>
      </c>
      <c r="O404" s="25" t="s">
        <v>234</v>
      </c>
      <c r="P404" s="25" t="s">
        <v>235</v>
      </c>
      <c r="Q404" s="23" t="s">
        <v>65</v>
      </c>
      <c r="R404" s="26">
        <v>0</v>
      </c>
      <c r="S404" s="26">
        <v>0</v>
      </c>
      <c r="T404" s="26">
        <v>0</v>
      </c>
      <c r="U404" s="26">
        <v>0</v>
      </c>
      <c r="V404" s="26">
        <v>0</v>
      </c>
      <c r="W404" s="26">
        <v>0</v>
      </c>
      <c r="X404" s="26">
        <v>0</v>
      </c>
      <c r="Y404" s="26">
        <f t="shared" si="102"/>
        <v>0</v>
      </c>
      <c r="Z404" s="27">
        <f t="shared" si="108"/>
        <v>0</v>
      </c>
      <c r="AA404" s="27">
        <f t="shared" si="109"/>
        <v>0</v>
      </c>
      <c r="AB404" s="27">
        <f t="shared" si="110"/>
        <v>0</v>
      </c>
      <c r="AC404" s="27">
        <f t="shared" si="111"/>
        <v>0</v>
      </c>
      <c r="AD404" s="27">
        <f t="shared" si="112"/>
        <v>0</v>
      </c>
      <c r="AE404" s="27">
        <f t="shared" si="113"/>
        <v>0</v>
      </c>
      <c r="AF404" s="27">
        <f t="shared" si="114"/>
        <v>0</v>
      </c>
      <c r="AG404" s="27">
        <f t="shared" si="103"/>
        <v>0</v>
      </c>
      <c r="AH404" s="29">
        <v>0</v>
      </c>
      <c r="AI404" s="32">
        <v>640</v>
      </c>
      <c r="AJ404" s="30">
        <f t="shared" si="115"/>
        <v>0</v>
      </c>
    </row>
    <row r="405" spans="1:36">
      <c r="A405" s="22" t="str">
        <f t="shared" si="106"/>
        <v/>
      </c>
      <c r="B405" s="23">
        <f t="shared" si="107"/>
        <v>0</v>
      </c>
      <c r="C405" s="24" t="str">
        <f t="shared" si="104"/>
        <v>A89551S1A089491D230</v>
      </c>
      <c r="D405" s="24" t="str">
        <f t="shared" si="105"/>
        <v>A89551S1A089491D23033</v>
      </c>
      <c r="E405" s="25" t="s">
        <v>242</v>
      </c>
      <c r="F405" s="25" t="s">
        <v>243</v>
      </c>
      <c r="G405" s="25" t="s">
        <v>244</v>
      </c>
      <c r="H405" s="25">
        <v>33</v>
      </c>
      <c r="I405" s="25" t="s">
        <v>27</v>
      </c>
      <c r="J405" s="24" t="s">
        <v>37</v>
      </c>
      <c r="K405" s="24" t="s">
        <v>38</v>
      </c>
      <c r="L405" s="24" t="s">
        <v>1229</v>
      </c>
      <c r="M405" s="24" t="s">
        <v>233</v>
      </c>
      <c r="N405" s="24" t="s">
        <v>233</v>
      </c>
      <c r="O405" s="25" t="s">
        <v>234</v>
      </c>
      <c r="P405" s="25" t="s">
        <v>235</v>
      </c>
      <c r="Q405" s="23" t="s">
        <v>65</v>
      </c>
      <c r="R405" s="26">
        <v>0</v>
      </c>
      <c r="S405" s="26">
        <v>0</v>
      </c>
      <c r="T405" s="26">
        <v>0</v>
      </c>
      <c r="U405" s="26">
        <v>0</v>
      </c>
      <c r="V405" s="26">
        <v>0</v>
      </c>
      <c r="W405" s="26">
        <v>0</v>
      </c>
      <c r="X405" s="26">
        <v>0</v>
      </c>
      <c r="Y405" s="26">
        <f t="shared" si="102"/>
        <v>0</v>
      </c>
      <c r="Z405" s="27">
        <f t="shared" si="108"/>
        <v>0</v>
      </c>
      <c r="AA405" s="27">
        <f t="shared" si="109"/>
        <v>0</v>
      </c>
      <c r="AB405" s="27">
        <f t="shared" si="110"/>
        <v>0</v>
      </c>
      <c r="AC405" s="27">
        <f t="shared" si="111"/>
        <v>0</v>
      </c>
      <c r="AD405" s="27">
        <f t="shared" si="112"/>
        <v>0</v>
      </c>
      <c r="AE405" s="27">
        <f t="shared" si="113"/>
        <v>0</v>
      </c>
      <c r="AF405" s="27">
        <f t="shared" si="114"/>
        <v>0</v>
      </c>
      <c r="AG405" s="27">
        <f t="shared" si="103"/>
        <v>0</v>
      </c>
      <c r="AH405" s="29">
        <v>0</v>
      </c>
      <c r="AI405" s="32">
        <v>640</v>
      </c>
      <c r="AJ405" s="30">
        <f t="shared" si="115"/>
        <v>0</v>
      </c>
    </row>
    <row r="406" spans="1:36">
      <c r="A406" s="22" t="str">
        <f t="shared" si="106"/>
        <v/>
      </c>
      <c r="B406" s="23">
        <f t="shared" si="107"/>
        <v>0</v>
      </c>
      <c r="C406" s="24" t="str">
        <f t="shared" si="104"/>
        <v>A89551S1A089491D230</v>
      </c>
      <c r="D406" s="24" t="str">
        <f t="shared" si="105"/>
        <v>A89551S1A089491D23034</v>
      </c>
      <c r="E406" s="25" t="s">
        <v>242</v>
      </c>
      <c r="F406" s="25" t="s">
        <v>243</v>
      </c>
      <c r="G406" s="25" t="s">
        <v>244</v>
      </c>
      <c r="H406" s="25">
        <v>34</v>
      </c>
      <c r="I406" s="25" t="s">
        <v>27</v>
      </c>
      <c r="J406" s="24" t="s">
        <v>37</v>
      </c>
      <c r="K406" s="24" t="s">
        <v>38</v>
      </c>
      <c r="L406" s="24" t="s">
        <v>1229</v>
      </c>
      <c r="M406" s="24" t="s">
        <v>233</v>
      </c>
      <c r="N406" s="24" t="s">
        <v>233</v>
      </c>
      <c r="O406" s="25" t="s">
        <v>234</v>
      </c>
      <c r="P406" s="25" t="s">
        <v>235</v>
      </c>
      <c r="Q406" s="23" t="s">
        <v>65</v>
      </c>
      <c r="R406" s="26">
        <v>0</v>
      </c>
      <c r="S406" s="26">
        <v>0</v>
      </c>
      <c r="T406" s="26">
        <v>0</v>
      </c>
      <c r="U406" s="26">
        <v>0</v>
      </c>
      <c r="V406" s="26">
        <v>0</v>
      </c>
      <c r="W406" s="26">
        <v>0</v>
      </c>
      <c r="X406" s="26">
        <v>0</v>
      </c>
      <c r="Y406" s="26">
        <f t="shared" si="102"/>
        <v>0</v>
      </c>
      <c r="Z406" s="27">
        <f t="shared" si="108"/>
        <v>0</v>
      </c>
      <c r="AA406" s="27">
        <f t="shared" si="109"/>
        <v>0</v>
      </c>
      <c r="AB406" s="27">
        <f t="shared" si="110"/>
        <v>0</v>
      </c>
      <c r="AC406" s="27">
        <f t="shared" si="111"/>
        <v>0</v>
      </c>
      <c r="AD406" s="27">
        <f t="shared" si="112"/>
        <v>0</v>
      </c>
      <c r="AE406" s="27">
        <f t="shared" si="113"/>
        <v>0</v>
      </c>
      <c r="AF406" s="27">
        <f t="shared" si="114"/>
        <v>0</v>
      </c>
      <c r="AG406" s="27">
        <f t="shared" si="103"/>
        <v>0</v>
      </c>
      <c r="AH406" s="29">
        <v>0</v>
      </c>
      <c r="AI406" s="32">
        <v>640</v>
      </c>
      <c r="AJ406" s="30">
        <f t="shared" si="115"/>
        <v>0</v>
      </c>
    </row>
    <row r="407" spans="1:36" ht="75.75" customHeight="1">
      <c r="A407" s="22" t="str">
        <f t="shared" si="106"/>
        <v>A89551S_1A09138_1D030</v>
      </c>
      <c r="B407" s="23">
        <f t="shared" si="107"/>
        <v>1</v>
      </c>
      <c r="C407" s="24" t="str">
        <f t="shared" si="104"/>
        <v>A89551S1A091381D030</v>
      </c>
      <c r="D407" s="24" t="str">
        <f t="shared" si="105"/>
        <v>A89551S1A091381D03024</v>
      </c>
      <c r="E407" s="25" t="s">
        <v>242</v>
      </c>
      <c r="F407" s="25" t="s">
        <v>245</v>
      </c>
      <c r="G407" s="25" t="s">
        <v>246</v>
      </c>
      <c r="H407" s="25">
        <v>24</v>
      </c>
      <c r="I407" s="25" t="s">
        <v>27</v>
      </c>
      <c r="J407" s="24" t="s">
        <v>37</v>
      </c>
      <c r="K407" s="24" t="s">
        <v>38</v>
      </c>
      <c r="L407" s="24" t="s">
        <v>1229</v>
      </c>
      <c r="M407" s="24" t="s">
        <v>233</v>
      </c>
      <c r="N407" s="24" t="s">
        <v>233</v>
      </c>
      <c r="O407" s="25" t="s">
        <v>234</v>
      </c>
      <c r="P407" s="25" t="s">
        <v>235</v>
      </c>
      <c r="Q407" s="23" t="s">
        <v>65</v>
      </c>
      <c r="R407" s="26">
        <v>0</v>
      </c>
      <c r="S407" s="26">
        <v>0</v>
      </c>
      <c r="T407" s="26">
        <v>0</v>
      </c>
      <c r="U407" s="26">
        <v>0</v>
      </c>
      <c r="V407" s="26">
        <v>0</v>
      </c>
      <c r="W407" s="26">
        <v>0</v>
      </c>
      <c r="X407" s="26">
        <v>0</v>
      </c>
      <c r="Y407" s="26">
        <f t="shared" si="102"/>
        <v>0</v>
      </c>
      <c r="Z407" s="27">
        <f t="shared" si="108"/>
        <v>0</v>
      </c>
      <c r="AA407" s="27">
        <f t="shared" si="109"/>
        <v>0</v>
      </c>
      <c r="AB407" s="27">
        <f t="shared" si="110"/>
        <v>0</v>
      </c>
      <c r="AC407" s="27">
        <f t="shared" si="111"/>
        <v>0</v>
      </c>
      <c r="AD407" s="27">
        <f t="shared" si="112"/>
        <v>0</v>
      </c>
      <c r="AE407" s="27">
        <f t="shared" si="113"/>
        <v>0</v>
      </c>
      <c r="AF407" s="27">
        <f t="shared" si="114"/>
        <v>0</v>
      </c>
      <c r="AG407" s="27">
        <f t="shared" si="103"/>
        <v>0</v>
      </c>
      <c r="AH407" s="29">
        <v>0</v>
      </c>
      <c r="AI407" s="32">
        <v>640</v>
      </c>
      <c r="AJ407" s="30">
        <f t="shared" si="115"/>
        <v>0</v>
      </c>
    </row>
    <row r="408" spans="1:36">
      <c r="A408" s="22" t="str">
        <f t="shared" si="106"/>
        <v/>
      </c>
      <c r="B408" s="23">
        <f t="shared" si="107"/>
        <v>0</v>
      </c>
      <c r="C408" s="24" t="str">
        <f t="shared" si="104"/>
        <v>A89551S1A091381D030</v>
      </c>
      <c r="D408" s="24" t="str">
        <f t="shared" si="105"/>
        <v>A89551S1A091381D03025</v>
      </c>
      <c r="E408" s="25" t="s">
        <v>242</v>
      </c>
      <c r="F408" s="25" t="s">
        <v>245</v>
      </c>
      <c r="G408" s="25" t="s">
        <v>246</v>
      </c>
      <c r="H408" s="25">
        <v>25</v>
      </c>
      <c r="I408" s="25" t="s">
        <v>27</v>
      </c>
      <c r="J408" s="24" t="s">
        <v>37</v>
      </c>
      <c r="K408" s="24" t="s">
        <v>38</v>
      </c>
      <c r="L408" s="24" t="s">
        <v>1229</v>
      </c>
      <c r="M408" s="24" t="s">
        <v>233</v>
      </c>
      <c r="N408" s="24" t="s">
        <v>233</v>
      </c>
      <c r="O408" s="25" t="s">
        <v>234</v>
      </c>
      <c r="P408" s="25" t="s">
        <v>235</v>
      </c>
      <c r="Q408" s="23" t="s">
        <v>65</v>
      </c>
      <c r="R408" s="26">
        <v>0</v>
      </c>
      <c r="S408" s="26">
        <v>0</v>
      </c>
      <c r="T408" s="26">
        <v>1</v>
      </c>
      <c r="U408" s="26">
        <v>0</v>
      </c>
      <c r="V408" s="26">
        <v>0</v>
      </c>
      <c r="W408" s="26">
        <v>0</v>
      </c>
      <c r="X408" s="26">
        <v>0</v>
      </c>
      <c r="Y408" s="26">
        <f t="shared" si="102"/>
        <v>1</v>
      </c>
      <c r="Z408" s="27">
        <f t="shared" si="108"/>
        <v>0</v>
      </c>
      <c r="AA408" s="27">
        <f t="shared" si="109"/>
        <v>0</v>
      </c>
      <c r="AB408" s="27">
        <f t="shared" si="110"/>
        <v>640</v>
      </c>
      <c r="AC408" s="27">
        <f t="shared" si="111"/>
        <v>0</v>
      </c>
      <c r="AD408" s="27">
        <f t="shared" si="112"/>
        <v>0</v>
      </c>
      <c r="AE408" s="27">
        <f t="shared" si="113"/>
        <v>0</v>
      </c>
      <c r="AF408" s="27">
        <f t="shared" si="114"/>
        <v>0</v>
      </c>
      <c r="AG408" s="27">
        <f t="shared" si="103"/>
        <v>640</v>
      </c>
      <c r="AH408" s="29">
        <v>1</v>
      </c>
      <c r="AI408" s="32">
        <v>640</v>
      </c>
      <c r="AJ408" s="30">
        <f t="shared" si="115"/>
        <v>640</v>
      </c>
    </row>
    <row r="409" spans="1:36">
      <c r="A409" s="22" t="str">
        <f t="shared" si="106"/>
        <v/>
      </c>
      <c r="B409" s="23">
        <f t="shared" si="107"/>
        <v>0</v>
      </c>
      <c r="C409" s="24" t="str">
        <f t="shared" si="104"/>
        <v>A89551S1A091381D030</v>
      </c>
      <c r="D409" s="24" t="str">
        <f t="shared" si="105"/>
        <v>A89551S1A091381D03026</v>
      </c>
      <c r="E409" s="25" t="s">
        <v>242</v>
      </c>
      <c r="F409" s="25" t="s">
        <v>245</v>
      </c>
      <c r="G409" s="25" t="s">
        <v>246</v>
      </c>
      <c r="H409" s="25">
        <v>26</v>
      </c>
      <c r="I409" s="25" t="s">
        <v>27</v>
      </c>
      <c r="J409" s="24" t="s">
        <v>37</v>
      </c>
      <c r="K409" s="24" t="s">
        <v>38</v>
      </c>
      <c r="L409" s="24" t="s">
        <v>1229</v>
      </c>
      <c r="M409" s="24" t="s">
        <v>233</v>
      </c>
      <c r="N409" s="24" t="s">
        <v>233</v>
      </c>
      <c r="O409" s="25" t="s">
        <v>234</v>
      </c>
      <c r="P409" s="25" t="s">
        <v>235</v>
      </c>
      <c r="Q409" s="23" t="s">
        <v>65</v>
      </c>
      <c r="R409" s="26">
        <v>0</v>
      </c>
      <c r="S409" s="26">
        <v>0</v>
      </c>
      <c r="T409" s="26">
        <v>0</v>
      </c>
      <c r="U409" s="26">
        <v>0</v>
      </c>
      <c r="V409" s="26">
        <v>0</v>
      </c>
      <c r="W409" s="26">
        <v>0</v>
      </c>
      <c r="X409" s="26">
        <v>0</v>
      </c>
      <c r="Y409" s="26">
        <f t="shared" si="102"/>
        <v>0</v>
      </c>
      <c r="Z409" s="27">
        <f t="shared" si="108"/>
        <v>0</v>
      </c>
      <c r="AA409" s="27">
        <f t="shared" si="109"/>
        <v>0</v>
      </c>
      <c r="AB409" s="27">
        <f t="shared" si="110"/>
        <v>0</v>
      </c>
      <c r="AC409" s="27">
        <f t="shared" si="111"/>
        <v>0</v>
      </c>
      <c r="AD409" s="27">
        <f t="shared" si="112"/>
        <v>0</v>
      </c>
      <c r="AE409" s="27">
        <f t="shared" si="113"/>
        <v>0</v>
      </c>
      <c r="AF409" s="27">
        <f t="shared" si="114"/>
        <v>0</v>
      </c>
      <c r="AG409" s="27">
        <f t="shared" si="103"/>
        <v>0</v>
      </c>
      <c r="AH409" s="29">
        <v>0</v>
      </c>
      <c r="AI409" s="32">
        <v>640</v>
      </c>
      <c r="AJ409" s="30">
        <f t="shared" si="115"/>
        <v>0</v>
      </c>
    </row>
    <row r="410" spans="1:36">
      <c r="A410" s="22" t="str">
        <f t="shared" si="106"/>
        <v/>
      </c>
      <c r="B410" s="23">
        <f t="shared" si="107"/>
        <v>0</v>
      </c>
      <c r="C410" s="24" t="str">
        <f t="shared" si="104"/>
        <v>A89551S1A091381D030</v>
      </c>
      <c r="D410" s="24" t="str">
        <f t="shared" si="105"/>
        <v>A89551S1A091381D03027</v>
      </c>
      <c r="E410" s="25" t="s">
        <v>242</v>
      </c>
      <c r="F410" s="25" t="s">
        <v>245</v>
      </c>
      <c r="G410" s="25" t="s">
        <v>246</v>
      </c>
      <c r="H410" s="25">
        <v>27</v>
      </c>
      <c r="I410" s="25" t="s">
        <v>27</v>
      </c>
      <c r="J410" s="24" t="s">
        <v>37</v>
      </c>
      <c r="K410" s="24" t="s">
        <v>38</v>
      </c>
      <c r="L410" s="24" t="s">
        <v>1229</v>
      </c>
      <c r="M410" s="24" t="s">
        <v>233</v>
      </c>
      <c r="N410" s="24" t="s">
        <v>233</v>
      </c>
      <c r="O410" s="25" t="s">
        <v>234</v>
      </c>
      <c r="P410" s="25" t="s">
        <v>235</v>
      </c>
      <c r="Q410" s="23" t="s">
        <v>65</v>
      </c>
      <c r="R410" s="26">
        <v>0</v>
      </c>
      <c r="S410" s="26">
        <v>3</v>
      </c>
      <c r="T410" s="26">
        <v>0</v>
      </c>
      <c r="U410" s="26">
        <v>0</v>
      </c>
      <c r="V410" s="26">
        <v>0</v>
      </c>
      <c r="W410" s="26">
        <v>0</v>
      </c>
      <c r="X410" s="26">
        <v>0</v>
      </c>
      <c r="Y410" s="26">
        <f t="shared" si="102"/>
        <v>3</v>
      </c>
      <c r="Z410" s="27">
        <f t="shared" si="108"/>
        <v>0</v>
      </c>
      <c r="AA410" s="27">
        <f t="shared" si="109"/>
        <v>1920</v>
      </c>
      <c r="AB410" s="27">
        <f t="shared" si="110"/>
        <v>0</v>
      </c>
      <c r="AC410" s="27">
        <f t="shared" si="111"/>
        <v>0</v>
      </c>
      <c r="AD410" s="27">
        <f t="shared" si="112"/>
        <v>0</v>
      </c>
      <c r="AE410" s="27">
        <f t="shared" si="113"/>
        <v>0</v>
      </c>
      <c r="AF410" s="27">
        <f t="shared" si="114"/>
        <v>0</v>
      </c>
      <c r="AG410" s="27">
        <f t="shared" si="103"/>
        <v>1920</v>
      </c>
      <c r="AH410" s="29">
        <v>3</v>
      </c>
      <c r="AI410" s="32">
        <v>640</v>
      </c>
      <c r="AJ410" s="30">
        <f t="shared" si="115"/>
        <v>1920</v>
      </c>
    </row>
    <row r="411" spans="1:36">
      <c r="A411" s="22" t="str">
        <f t="shared" si="106"/>
        <v/>
      </c>
      <c r="B411" s="23">
        <f t="shared" si="107"/>
        <v>0</v>
      </c>
      <c r="C411" s="24" t="str">
        <f t="shared" si="104"/>
        <v>A89551S1A091381D030</v>
      </c>
      <c r="D411" s="24" t="str">
        <f t="shared" si="105"/>
        <v>A89551S1A091381D03028</v>
      </c>
      <c r="E411" s="25" t="s">
        <v>242</v>
      </c>
      <c r="F411" s="25" t="s">
        <v>245</v>
      </c>
      <c r="G411" s="25" t="s">
        <v>246</v>
      </c>
      <c r="H411" s="25">
        <v>28</v>
      </c>
      <c r="I411" s="25" t="s">
        <v>27</v>
      </c>
      <c r="J411" s="24" t="s">
        <v>37</v>
      </c>
      <c r="K411" s="24" t="s">
        <v>38</v>
      </c>
      <c r="L411" s="24" t="s">
        <v>1229</v>
      </c>
      <c r="M411" s="24" t="s">
        <v>233</v>
      </c>
      <c r="N411" s="24" t="s">
        <v>233</v>
      </c>
      <c r="O411" s="25" t="s">
        <v>234</v>
      </c>
      <c r="P411" s="25" t="s">
        <v>235</v>
      </c>
      <c r="Q411" s="23" t="s">
        <v>65</v>
      </c>
      <c r="R411" s="26">
        <v>0</v>
      </c>
      <c r="S411" s="26">
        <v>0</v>
      </c>
      <c r="T411" s="26">
        <v>0</v>
      </c>
      <c r="U411" s="26">
        <v>0</v>
      </c>
      <c r="V411" s="26">
        <v>1</v>
      </c>
      <c r="W411" s="26">
        <v>0</v>
      </c>
      <c r="X411" s="26">
        <v>0</v>
      </c>
      <c r="Y411" s="26">
        <f t="shared" si="102"/>
        <v>1</v>
      </c>
      <c r="Z411" s="27">
        <f t="shared" si="108"/>
        <v>0</v>
      </c>
      <c r="AA411" s="27">
        <f t="shared" si="109"/>
        <v>0</v>
      </c>
      <c r="AB411" s="27">
        <f t="shared" si="110"/>
        <v>0</v>
      </c>
      <c r="AC411" s="27">
        <f t="shared" si="111"/>
        <v>0</v>
      </c>
      <c r="AD411" s="27">
        <f t="shared" si="112"/>
        <v>640</v>
      </c>
      <c r="AE411" s="27">
        <f t="shared" si="113"/>
        <v>0</v>
      </c>
      <c r="AF411" s="27">
        <f t="shared" si="114"/>
        <v>0</v>
      </c>
      <c r="AG411" s="27">
        <f t="shared" si="103"/>
        <v>640</v>
      </c>
      <c r="AH411" s="29">
        <v>1</v>
      </c>
      <c r="AI411" s="32">
        <v>640</v>
      </c>
      <c r="AJ411" s="30">
        <f t="shared" si="115"/>
        <v>640</v>
      </c>
    </row>
    <row r="412" spans="1:36">
      <c r="A412" s="22" t="str">
        <f t="shared" si="106"/>
        <v/>
      </c>
      <c r="B412" s="23">
        <f t="shared" si="107"/>
        <v>0</v>
      </c>
      <c r="C412" s="24" t="str">
        <f t="shared" si="104"/>
        <v>A89551S1A091381D030</v>
      </c>
      <c r="D412" s="24" t="str">
        <f t="shared" si="105"/>
        <v>A89551S1A091381D03029</v>
      </c>
      <c r="E412" s="25" t="s">
        <v>242</v>
      </c>
      <c r="F412" s="25" t="s">
        <v>245</v>
      </c>
      <c r="G412" s="25" t="s">
        <v>246</v>
      </c>
      <c r="H412" s="25">
        <v>29</v>
      </c>
      <c r="I412" s="25" t="s">
        <v>27</v>
      </c>
      <c r="J412" s="24" t="s">
        <v>37</v>
      </c>
      <c r="K412" s="24" t="s">
        <v>38</v>
      </c>
      <c r="L412" s="24" t="s">
        <v>1229</v>
      </c>
      <c r="M412" s="24" t="s">
        <v>233</v>
      </c>
      <c r="N412" s="24" t="s">
        <v>233</v>
      </c>
      <c r="O412" s="25" t="s">
        <v>234</v>
      </c>
      <c r="P412" s="25" t="s">
        <v>235</v>
      </c>
      <c r="Q412" s="23" t="s">
        <v>65</v>
      </c>
      <c r="R412" s="26">
        <v>0</v>
      </c>
      <c r="S412" s="26">
        <v>1</v>
      </c>
      <c r="T412" s="26">
        <v>0</v>
      </c>
      <c r="U412" s="26">
        <v>0</v>
      </c>
      <c r="V412" s="26">
        <v>1</v>
      </c>
      <c r="W412" s="26">
        <v>0</v>
      </c>
      <c r="X412" s="26">
        <v>0</v>
      </c>
      <c r="Y412" s="26">
        <f t="shared" si="102"/>
        <v>2</v>
      </c>
      <c r="Z412" s="27">
        <f t="shared" si="108"/>
        <v>0</v>
      </c>
      <c r="AA412" s="27">
        <f t="shared" si="109"/>
        <v>640</v>
      </c>
      <c r="AB412" s="27">
        <f t="shared" si="110"/>
        <v>0</v>
      </c>
      <c r="AC412" s="27">
        <f t="shared" si="111"/>
        <v>0</v>
      </c>
      <c r="AD412" s="27">
        <f t="shared" si="112"/>
        <v>640</v>
      </c>
      <c r="AE412" s="27">
        <f t="shared" si="113"/>
        <v>0</v>
      </c>
      <c r="AF412" s="27">
        <f t="shared" si="114"/>
        <v>0</v>
      </c>
      <c r="AG412" s="27">
        <f t="shared" si="103"/>
        <v>1280</v>
      </c>
      <c r="AH412" s="29">
        <v>2</v>
      </c>
      <c r="AI412" s="32">
        <v>640</v>
      </c>
      <c r="AJ412" s="30">
        <f t="shared" si="115"/>
        <v>1280</v>
      </c>
    </row>
    <row r="413" spans="1:36">
      <c r="A413" s="22" t="str">
        <f t="shared" si="106"/>
        <v/>
      </c>
      <c r="B413" s="23">
        <f t="shared" si="107"/>
        <v>0</v>
      </c>
      <c r="C413" s="24" t="str">
        <f t="shared" si="104"/>
        <v>A89551S1A091381D030</v>
      </c>
      <c r="D413" s="24" t="str">
        <f t="shared" si="105"/>
        <v>A89551S1A091381D03030</v>
      </c>
      <c r="E413" s="25" t="s">
        <v>242</v>
      </c>
      <c r="F413" s="25" t="s">
        <v>245</v>
      </c>
      <c r="G413" s="25" t="s">
        <v>246</v>
      </c>
      <c r="H413" s="25">
        <v>30</v>
      </c>
      <c r="I413" s="25" t="s">
        <v>27</v>
      </c>
      <c r="J413" s="24" t="s">
        <v>37</v>
      </c>
      <c r="K413" s="24" t="s">
        <v>38</v>
      </c>
      <c r="L413" s="24" t="s">
        <v>1229</v>
      </c>
      <c r="M413" s="24" t="s">
        <v>233</v>
      </c>
      <c r="N413" s="24" t="s">
        <v>233</v>
      </c>
      <c r="O413" s="25" t="s">
        <v>234</v>
      </c>
      <c r="P413" s="25" t="s">
        <v>235</v>
      </c>
      <c r="Q413" s="23" t="s">
        <v>65</v>
      </c>
      <c r="R413" s="26">
        <v>0</v>
      </c>
      <c r="S413" s="26">
        <v>0</v>
      </c>
      <c r="T413" s="26">
        <v>0</v>
      </c>
      <c r="U413" s="26">
        <v>0</v>
      </c>
      <c r="V413" s="26">
        <v>0</v>
      </c>
      <c r="W413" s="26">
        <v>0</v>
      </c>
      <c r="X413" s="26">
        <v>0</v>
      </c>
      <c r="Y413" s="26">
        <f t="shared" si="102"/>
        <v>0</v>
      </c>
      <c r="Z413" s="27">
        <f t="shared" si="108"/>
        <v>0</v>
      </c>
      <c r="AA413" s="27">
        <f t="shared" si="109"/>
        <v>0</v>
      </c>
      <c r="AB413" s="27">
        <f t="shared" si="110"/>
        <v>0</v>
      </c>
      <c r="AC413" s="27">
        <f t="shared" si="111"/>
        <v>0</v>
      </c>
      <c r="AD413" s="27">
        <f t="shared" si="112"/>
        <v>0</v>
      </c>
      <c r="AE413" s="27">
        <f t="shared" si="113"/>
        <v>0</v>
      </c>
      <c r="AF413" s="27">
        <f t="shared" si="114"/>
        <v>0</v>
      </c>
      <c r="AG413" s="27">
        <f t="shared" si="103"/>
        <v>0</v>
      </c>
      <c r="AH413" s="29">
        <v>0</v>
      </c>
      <c r="AI413" s="32">
        <v>640</v>
      </c>
      <c r="AJ413" s="30">
        <f t="shared" si="115"/>
        <v>0</v>
      </c>
    </row>
    <row r="414" spans="1:36">
      <c r="A414" s="22" t="str">
        <f t="shared" si="106"/>
        <v/>
      </c>
      <c r="B414" s="23">
        <f t="shared" si="107"/>
        <v>0</v>
      </c>
      <c r="C414" s="24" t="str">
        <f t="shared" si="104"/>
        <v>A89551S1A091381D030</v>
      </c>
      <c r="D414" s="24" t="str">
        <f t="shared" si="105"/>
        <v>A89551S1A091381D03031</v>
      </c>
      <c r="E414" s="25" t="s">
        <v>242</v>
      </c>
      <c r="F414" s="25" t="s">
        <v>245</v>
      </c>
      <c r="G414" s="25" t="s">
        <v>246</v>
      </c>
      <c r="H414" s="25">
        <v>31</v>
      </c>
      <c r="I414" s="25" t="s">
        <v>27</v>
      </c>
      <c r="J414" s="24" t="s">
        <v>37</v>
      </c>
      <c r="K414" s="24" t="s">
        <v>38</v>
      </c>
      <c r="L414" s="24" t="s">
        <v>1229</v>
      </c>
      <c r="M414" s="24" t="s">
        <v>233</v>
      </c>
      <c r="N414" s="24" t="s">
        <v>233</v>
      </c>
      <c r="O414" s="25" t="s">
        <v>234</v>
      </c>
      <c r="P414" s="25" t="s">
        <v>235</v>
      </c>
      <c r="Q414" s="23" t="s">
        <v>65</v>
      </c>
      <c r="R414" s="26">
        <v>0</v>
      </c>
      <c r="S414" s="26">
        <v>0</v>
      </c>
      <c r="T414" s="26">
        <v>0</v>
      </c>
      <c r="U414" s="26">
        <v>0</v>
      </c>
      <c r="V414" s="26">
        <v>0</v>
      </c>
      <c r="W414" s="26">
        <v>0</v>
      </c>
      <c r="X414" s="26">
        <v>0</v>
      </c>
      <c r="Y414" s="26">
        <f t="shared" si="102"/>
        <v>0</v>
      </c>
      <c r="Z414" s="27">
        <f t="shared" si="108"/>
        <v>0</v>
      </c>
      <c r="AA414" s="27">
        <f t="shared" si="109"/>
        <v>0</v>
      </c>
      <c r="AB414" s="27">
        <f t="shared" si="110"/>
        <v>0</v>
      </c>
      <c r="AC414" s="27">
        <f t="shared" si="111"/>
        <v>0</v>
      </c>
      <c r="AD414" s="27">
        <f t="shared" si="112"/>
        <v>0</v>
      </c>
      <c r="AE414" s="27">
        <f t="shared" si="113"/>
        <v>0</v>
      </c>
      <c r="AF414" s="27">
        <f t="shared" si="114"/>
        <v>0</v>
      </c>
      <c r="AG414" s="27">
        <f t="shared" si="103"/>
        <v>0</v>
      </c>
      <c r="AH414" s="29">
        <v>0</v>
      </c>
      <c r="AI414" s="32">
        <v>640</v>
      </c>
      <c r="AJ414" s="30">
        <f t="shared" si="115"/>
        <v>0</v>
      </c>
    </row>
    <row r="415" spans="1:36">
      <c r="A415" s="22" t="str">
        <f t="shared" si="106"/>
        <v/>
      </c>
      <c r="B415" s="23">
        <f t="shared" si="107"/>
        <v>0</v>
      </c>
      <c r="C415" s="24" t="str">
        <f t="shared" si="104"/>
        <v>A89551S1A091381D030</v>
      </c>
      <c r="D415" s="24" t="str">
        <f t="shared" si="105"/>
        <v>A89551S1A091381D03032</v>
      </c>
      <c r="E415" s="25" t="s">
        <v>242</v>
      </c>
      <c r="F415" s="25" t="s">
        <v>245</v>
      </c>
      <c r="G415" s="25" t="s">
        <v>246</v>
      </c>
      <c r="H415" s="25">
        <v>32</v>
      </c>
      <c r="I415" s="25" t="s">
        <v>27</v>
      </c>
      <c r="J415" s="24" t="s">
        <v>37</v>
      </c>
      <c r="K415" s="24" t="s">
        <v>38</v>
      </c>
      <c r="L415" s="24" t="s">
        <v>1229</v>
      </c>
      <c r="M415" s="24" t="s">
        <v>233</v>
      </c>
      <c r="N415" s="24" t="s">
        <v>233</v>
      </c>
      <c r="O415" s="25" t="s">
        <v>234</v>
      </c>
      <c r="P415" s="25" t="s">
        <v>235</v>
      </c>
      <c r="Q415" s="23" t="s">
        <v>65</v>
      </c>
      <c r="R415" s="26">
        <v>0</v>
      </c>
      <c r="S415" s="26">
        <v>0</v>
      </c>
      <c r="T415" s="26">
        <v>0</v>
      </c>
      <c r="U415" s="26">
        <v>0</v>
      </c>
      <c r="V415" s="26">
        <v>1</v>
      </c>
      <c r="W415" s="26">
        <v>0</v>
      </c>
      <c r="X415" s="26">
        <v>0</v>
      </c>
      <c r="Y415" s="26">
        <f t="shared" ref="Y415:Y422" si="116">SUM(R415:X415)</f>
        <v>1</v>
      </c>
      <c r="Z415" s="27">
        <f t="shared" si="108"/>
        <v>0</v>
      </c>
      <c r="AA415" s="27">
        <f t="shared" si="109"/>
        <v>0</v>
      </c>
      <c r="AB415" s="27">
        <f t="shared" si="110"/>
        <v>0</v>
      </c>
      <c r="AC415" s="27">
        <f t="shared" si="111"/>
        <v>0</v>
      </c>
      <c r="AD415" s="27">
        <f t="shared" si="112"/>
        <v>640</v>
      </c>
      <c r="AE415" s="27">
        <f t="shared" si="113"/>
        <v>0</v>
      </c>
      <c r="AF415" s="27">
        <f t="shared" si="114"/>
        <v>0</v>
      </c>
      <c r="AG415" s="27">
        <f t="shared" ref="AG415:AG422" si="117">SUM(Z415:AF415)</f>
        <v>640</v>
      </c>
      <c r="AH415" s="29">
        <v>1</v>
      </c>
      <c r="AI415" s="32">
        <v>640</v>
      </c>
      <c r="AJ415" s="30">
        <f t="shared" si="115"/>
        <v>640</v>
      </c>
    </row>
    <row r="416" spans="1:36">
      <c r="A416" s="22" t="str">
        <f t="shared" si="106"/>
        <v/>
      </c>
      <c r="B416" s="23">
        <f t="shared" si="107"/>
        <v>0</v>
      </c>
      <c r="C416" s="24" t="str">
        <f t="shared" si="104"/>
        <v>A89551S1A091381D030</v>
      </c>
      <c r="D416" s="24" t="str">
        <f t="shared" si="105"/>
        <v>A89551S1A091381D03033</v>
      </c>
      <c r="E416" s="25" t="s">
        <v>242</v>
      </c>
      <c r="F416" s="25" t="s">
        <v>245</v>
      </c>
      <c r="G416" s="25" t="s">
        <v>246</v>
      </c>
      <c r="H416" s="25">
        <v>33</v>
      </c>
      <c r="I416" s="25" t="s">
        <v>27</v>
      </c>
      <c r="J416" s="24" t="s">
        <v>37</v>
      </c>
      <c r="K416" s="24" t="s">
        <v>38</v>
      </c>
      <c r="L416" s="24" t="s">
        <v>1229</v>
      </c>
      <c r="M416" s="24" t="s">
        <v>233</v>
      </c>
      <c r="N416" s="24" t="s">
        <v>233</v>
      </c>
      <c r="O416" s="25" t="s">
        <v>234</v>
      </c>
      <c r="P416" s="25" t="s">
        <v>235</v>
      </c>
      <c r="Q416" s="23" t="s">
        <v>65</v>
      </c>
      <c r="R416" s="26">
        <v>0</v>
      </c>
      <c r="S416" s="26">
        <v>0</v>
      </c>
      <c r="T416" s="26">
        <v>0</v>
      </c>
      <c r="U416" s="26">
        <v>0</v>
      </c>
      <c r="V416" s="26">
        <v>1</v>
      </c>
      <c r="W416" s="26">
        <v>0</v>
      </c>
      <c r="X416" s="26">
        <v>0</v>
      </c>
      <c r="Y416" s="26">
        <f t="shared" si="116"/>
        <v>1</v>
      </c>
      <c r="Z416" s="27">
        <f t="shared" si="108"/>
        <v>0</v>
      </c>
      <c r="AA416" s="27">
        <f t="shared" si="109"/>
        <v>0</v>
      </c>
      <c r="AB416" s="27">
        <f t="shared" si="110"/>
        <v>0</v>
      </c>
      <c r="AC416" s="27">
        <f t="shared" si="111"/>
        <v>0</v>
      </c>
      <c r="AD416" s="27">
        <f t="shared" si="112"/>
        <v>640</v>
      </c>
      <c r="AE416" s="27">
        <f t="shared" si="113"/>
        <v>0</v>
      </c>
      <c r="AF416" s="27">
        <f t="shared" si="114"/>
        <v>0</v>
      </c>
      <c r="AG416" s="27">
        <f t="shared" si="117"/>
        <v>640</v>
      </c>
      <c r="AH416" s="29">
        <v>1</v>
      </c>
      <c r="AI416" s="32">
        <v>640</v>
      </c>
      <c r="AJ416" s="30">
        <f t="shared" si="115"/>
        <v>640</v>
      </c>
    </row>
    <row r="417" spans="1:36">
      <c r="A417" s="22" t="str">
        <f t="shared" si="106"/>
        <v/>
      </c>
      <c r="B417" s="23">
        <f t="shared" si="107"/>
        <v>0</v>
      </c>
      <c r="C417" s="24" t="str">
        <f t="shared" si="104"/>
        <v>A89551S1A091381D030</v>
      </c>
      <c r="D417" s="24" t="str">
        <f t="shared" si="105"/>
        <v>A89551S1A091381D03034</v>
      </c>
      <c r="E417" s="25" t="s">
        <v>242</v>
      </c>
      <c r="F417" s="25" t="s">
        <v>245</v>
      </c>
      <c r="G417" s="25" t="s">
        <v>246</v>
      </c>
      <c r="H417" s="25">
        <v>34</v>
      </c>
      <c r="I417" s="25" t="s">
        <v>27</v>
      </c>
      <c r="J417" s="24" t="s">
        <v>37</v>
      </c>
      <c r="K417" s="24" t="s">
        <v>38</v>
      </c>
      <c r="L417" s="24" t="s">
        <v>1229</v>
      </c>
      <c r="M417" s="24" t="s">
        <v>233</v>
      </c>
      <c r="N417" s="24" t="s">
        <v>233</v>
      </c>
      <c r="O417" s="25" t="s">
        <v>234</v>
      </c>
      <c r="P417" s="25" t="s">
        <v>235</v>
      </c>
      <c r="Q417" s="23" t="s">
        <v>65</v>
      </c>
      <c r="R417" s="26">
        <v>0</v>
      </c>
      <c r="S417" s="26">
        <v>0</v>
      </c>
      <c r="T417" s="26">
        <v>0</v>
      </c>
      <c r="U417" s="26">
        <v>0</v>
      </c>
      <c r="V417" s="26">
        <v>0</v>
      </c>
      <c r="W417" s="26">
        <v>0</v>
      </c>
      <c r="X417" s="26">
        <v>0</v>
      </c>
      <c r="Y417" s="26">
        <f t="shared" si="116"/>
        <v>0</v>
      </c>
      <c r="Z417" s="27">
        <f t="shared" si="108"/>
        <v>0</v>
      </c>
      <c r="AA417" s="27">
        <f t="shared" si="109"/>
        <v>0</v>
      </c>
      <c r="AB417" s="27">
        <f t="shared" si="110"/>
        <v>0</v>
      </c>
      <c r="AC417" s="27">
        <f t="shared" si="111"/>
        <v>0</v>
      </c>
      <c r="AD417" s="27">
        <f t="shared" si="112"/>
        <v>0</v>
      </c>
      <c r="AE417" s="27">
        <f t="shared" si="113"/>
        <v>0</v>
      </c>
      <c r="AF417" s="27">
        <f t="shared" si="114"/>
        <v>0</v>
      </c>
      <c r="AG417" s="27">
        <f t="shared" si="117"/>
        <v>0</v>
      </c>
      <c r="AH417" s="29">
        <v>0</v>
      </c>
      <c r="AI417" s="32">
        <v>640</v>
      </c>
      <c r="AJ417" s="30">
        <f t="shared" si="115"/>
        <v>0</v>
      </c>
    </row>
    <row r="418" spans="1:36" ht="75.75" customHeight="1">
      <c r="A418" s="22" t="str">
        <f t="shared" si="106"/>
        <v>1002190_1A01460_1B000</v>
      </c>
      <c r="B418" s="23">
        <f t="shared" si="107"/>
        <v>1</v>
      </c>
      <c r="C418" s="24" t="str">
        <f t="shared" si="104"/>
        <v>10021901A014601B000</v>
      </c>
      <c r="D418" s="24" t="str">
        <f t="shared" si="105"/>
        <v>10021901A014601B00038</v>
      </c>
      <c r="E418" s="25">
        <v>1002190</v>
      </c>
      <c r="F418" s="25" t="s">
        <v>247</v>
      </c>
      <c r="G418" s="25" t="s">
        <v>248</v>
      </c>
      <c r="H418" s="25">
        <v>38</v>
      </c>
      <c r="I418" s="25" t="s">
        <v>27</v>
      </c>
      <c r="J418" s="24" t="s">
        <v>28</v>
      </c>
      <c r="K418" s="24" t="s">
        <v>249</v>
      </c>
      <c r="L418" s="24" t="s">
        <v>1229</v>
      </c>
      <c r="M418" s="24" t="s">
        <v>233</v>
      </c>
      <c r="N418" s="24" t="s">
        <v>233</v>
      </c>
      <c r="O418" s="25" t="s">
        <v>250</v>
      </c>
      <c r="P418" s="25" t="s">
        <v>250</v>
      </c>
      <c r="Q418" s="23" t="s">
        <v>33</v>
      </c>
      <c r="R418" s="26">
        <v>4</v>
      </c>
      <c r="S418" s="26">
        <v>0</v>
      </c>
      <c r="T418" s="26">
        <v>0</v>
      </c>
      <c r="U418" s="26">
        <v>0</v>
      </c>
      <c r="V418" s="26">
        <v>0</v>
      </c>
      <c r="W418" s="26">
        <v>0</v>
      </c>
      <c r="X418" s="26">
        <v>0</v>
      </c>
      <c r="Y418" s="26">
        <f t="shared" si="116"/>
        <v>4</v>
      </c>
      <c r="Z418" s="27">
        <f t="shared" si="108"/>
        <v>5800</v>
      </c>
      <c r="AA418" s="27">
        <f t="shared" si="109"/>
        <v>0</v>
      </c>
      <c r="AB418" s="27">
        <f t="shared" si="110"/>
        <v>0</v>
      </c>
      <c r="AC418" s="27">
        <f t="shared" si="111"/>
        <v>0</v>
      </c>
      <c r="AD418" s="27">
        <f t="shared" si="112"/>
        <v>0</v>
      </c>
      <c r="AE418" s="27">
        <f t="shared" si="113"/>
        <v>0</v>
      </c>
      <c r="AF418" s="27">
        <f t="shared" si="114"/>
        <v>0</v>
      </c>
      <c r="AG418" s="27">
        <f t="shared" si="117"/>
        <v>5800</v>
      </c>
      <c r="AH418" s="29">
        <v>4</v>
      </c>
      <c r="AI418" s="32">
        <v>1450</v>
      </c>
      <c r="AJ418" s="30">
        <f t="shared" si="115"/>
        <v>5800</v>
      </c>
    </row>
    <row r="419" spans="1:36">
      <c r="A419" s="22" t="str">
        <f t="shared" si="106"/>
        <v/>
      </c>
      <c r="B419" s="23">
        <f t="shared" si="107"/>
        <v>0</v>
      </c>
      <c r="C419" s="24" t="str">
        <f t="shared" si="104"/>
        <v>10021901A014601B000</v>
      </c>
      <c r="D419" s="24" t="str">
        <f t="shared" si="105"/>
        <v>10021901A014601B00040</v>
      </c>
      <c r="E419" s="25">
        <v>1002190</v>
      </c>
      <c r="F419" s="25" t="s">
        <v>247</v>
      </c>
      <c r="G419" s="25" t="s">
        <v>248</v>
      </c>
      <c r="H419" s="25">
        <v>40</v>
      </c>
      <c r="I419" s="25" t="s">
        <v>27</v>
      </c>
      <c r="J419" s="24" t="s">
        <v>28</v>
      </c>
      <c r="K419" s="24" t="s">
        <v>249</v>
      </c>
      <c r="L419" s="24" t="s">
        <v>1229</v>
      </c>
      <c r="M419" s="24" t="s">
        <v>233</v>
      </c>
      <c r="N419" s="24" t="s">
        <v>233</v>
      </c>
      <c r="O419" s="25" t="s">
        <v>250</v>
      </c>
      <c r="P419" s="25" t="s">
        <v>250</v>
      </c>
      <c r="Q419" s="23" t="s">
        <v>33</v>
      </c>
      <c r="R419" s="26">
        <v>12</v>
      </c>
      <c r="S419" s="26">
        <v>0</v>
      </c>
      <c r="T419" s="26">
        <v>0</v>
      </c>
      <c r="U419" s="26">
        <v>0</v>
      </c>
      <c r="V419" s="26">
        <v>0</v>
      </c>
      <c r="W419" s="26">
        <v>0</v>
      </c>
      <c r="X419" s="26">
        <v>0</v>
      </c>
      <c r="Y419" s="26">
        <f t="shared" si="116"/>
        <v>12</v>
      </c>
      <c r="Z419" s="27">
        <f t="shared" si="108"/>
        <v>17400</v>
      </c>
      <c r="AA419" s="27">
        <f t="shared" si="109"/>
        <v>0</v>
      </c>
      <c r="AB419" s="27">
        <f t="shared" si="110"/>
        <v>0</v>
      </c>
      <c r="AC419" s="27">
        <f t="shared" si="111"/>
        <v>0</v>
      </c>
      <c r="AD419" s="27">
        <f t="shared" si="112"/>
        <v>0</v>
      </c>
      <c r="AE419" s="27">
        <f t="shared" si="113"/>
        <v>0</v>
      </c>
      <c r="AF419" s="27">
        <f t="shared" si="114"/>
        <v>0</v>
      </c>
      <c r="AG419" s="27">
        <f t="shared" si="117"/>
        <v>17400</v>
      </c>
      <c r="AH419" s="29">
        <v>12</v>
      </c>
      <c r="AI419" s="32">
        <v>1450</v>
      </c>
      <c r="AJ419" s="30">
        <f t="shared" si="115"/>
        <v>17400</v>
      </c>
    </row>
    <row r="420" spans="1:36">
      <c r="A420" s="22" t="str">
        <f t="shared" si="106"/>
        <v/>
      </c>
      <c r="B420" s="23">
        <f t="shared" si="107"/>
        <v>0</v>
      </c>
      <c r="C420" s="24" t="str">
        <f t="shared" si="104"/>
        <v>10021901A014601B000</v>
      </c>
      <c r="D420" s="24" t="str">
        <f t="shared" si="105"/>
        <v>10021901A014601B00042</v>
      </c>
      <c r="E420" s="25">
        <v>1002190</v>
      </c>
      <c r="F420" s="25" t="s">
        <v>247</v>
      </c>
      <c r="G420" s="25" t="s">
        <v>248</v>
      </c>
      <c r="H420" s="25">
        <v>42</v>
      </c>
      <c r="I420" s="25" t="s">
        <v>27</v>
      </c>
      <c r="J420" s="24" t="s">
        <v>28</v>
      </c>
      <c r="K420" s="24" t="s">
        <v>249</v>
      </c>
      <c r="L420" s="24" t="s">
        <v>1229</v>
      </c>
      <c r="M420" s="24" t="s">
        <v>233</v>
      </c>
      <c r="N420" s="24" t="s">
        <v>233</v>
      </c>
      <c r="O420" s="25" t="s">
        <v>250</v>
      </c>
      <c r="P420" s="25" t="s">
        <v>250</v>
      </c>
      <c r="Q420" s="23" t="s">
        <v>33</v>
      </c>
      <c r="R420" s="26">
        <v>8</v>
      </c>
      <c r="S420" s="26">
        <v>0</v>
      </c>
      <c r="T420" s="26">
        <v>0</v>
      </c>
      <c r="U420" s="26">
        <v>0</v>
      </c>
      <c r="V420" s="26">
        <v>0</v>
      </c>
      <c r="W420" s="26">
        <v>0</v>
      </c>
      <c r="X420" s="26">
        <v>0</v>
      </c>
      <c r="Y420" s="26">
        <f t="shared" si="116"/>
        <v>8</v>
      </c>
      <c r="Z420" s="27">
        <f t="shared" si="108"/>
        <v>11600</v>
      </c>
      <c r="AA420" s="27">
        <f t="shared" si="109"/>
        <v>0</v>
      </c>
      <c r="AB420" s="27">
        <f t="shared" si="110"/>
        <v>0</v>
      </c>
      <c r="AC420" s="27">
        <f t="shared" si="111"/>
        <v>0</v>
      </c>
      <c r="AD420" s="27">
        <f t="shared" si="112"/>
        <v>0</v>
      </c>
      <c r="AE420" s="27">
        <f t="shared" si="113"/>
        <v>0</v>
      </c>
      <c r="AF420" s="27">
        <f t="shared" si="114"/>
        <v>0</v>
      </c>
      <c r="AG420" s="27">
        <f t="shared" si="117"/>
        <v>11600</v>
      </c>
      <c r="AH420" s="29">
        <v>8</v>
      </c>
      <c r="AI420" s="32">
        <v>1450</v>
      </c>
      <c r="AJ420" s="30">
        <f t="shared" si="115"/>
        <v>11600</v>
      </c>
    </row>
    <row r="421" spans="1:36">
      <c r="A421" s="22" t="str">
        <f t="shared" si="106"/>
        <v/>
      </c>
      <c r="B421" s="23">
        <f t="shared" si="107"/>
        <v>0</v>
      </c>
      <c r="C421" s="24" t="str">
        <f t="shared" si="104"/>
        <v>10021901A014601B000</v>
      </c>
      <c r="D421" s="24" t="str">
        <f t="shared" si="105"/>
        <v>10021901A014601B00044</v>
      </c>
      <c r="E421" s="25">
        <v>1002190</v>
      </c>
      <c r="F421" s="25" t="s">
        <v>247</v>
      </c>
      <c r="G421" s="25" t="s">
        <v>248</v>
      </c>
      <c r="H421" s="25">
        <v>44</v>
      </c>
      <c r="I421" s="25" t="s">
        <v>27</v>
      </c>
      <c r="J421" s="24" t="s">
        <v>28</v>
      </c>
      <c r="K421" s="24" t="s">
        <v>249</v>
      </c>
      <c r="L421" s="24" t="s">
        <v>1229</v>
      </c>
      <c r="M421" s="24" t="s">
        <v>233</v>
      </c>
      <c r="N421" s="24" t="s">
        <v>233</v>
      </c>
      <c r="O421" s="25" t="s">
        <v>250</v>
      </c>
      <c r="P421" s="25" t="s">
        <v>250</v>
      </c>
      <c r="Q421" s="23" t="s">
        <v>33</v>
      </c>
      <c r="R421" s="26">
        <v>0</v>
      </c>
      <c r="S421" s="26">
        <v>0</v>
      </c>
      <c r="T421" s="26">
        <v>0</v>
      </c>
      <c r="U421" s="26">
        <v>0</v>
      </c>
      <c r="V421" s="26">
        <v>0</v>
      </c>
      <c r="W421" s="26">
        <v>0</v>
      </c>
      <c r="X421" s="26">
        <v>0</v>
      </c>
      <c r="Y421" s="26">
        <f t="shared" si="116"/>
        <v>0</v>
      </c>
      <c r="Z421" s="27">
        <f t="shared" si="108"/>
        <v>0</v>
      </c>
      <c r="AA421" s="27">
        <f t="shared" si="109"/>
        <v>0</v>
      </c>
      <c r="AB421" s="27">
        <f t="shared" si="110"/>
        <v>0</v>
      </c>
      <c r="AC421" s="27">
        <f t="shared" si="111"/>
        <v>0</v>
      </c>
      <c r="AD421" s="27">
        <f t="shared" si="112"/>
        <v>0</v>
      </c>
      <c r="AE421" s="27">
        <f t="shared" si="113"/>
        <v>0</v>
      </c>
      <c r="AF421" s="27">
        <f t="shared" si="114"/>
        <v>0</v>
      </c>
      <c r="AG421" s="27">
        <f t="shared" si="117"/>
        <v>0</v>
      </c>
      <c r="AH421" s="29">
        <v>0</v>
      </c>
      <c r="AI421" s="32">
        <v>1450</v>
      </c>
      <c r="AJ421" s="30">
        <f t="shared" si="115"/>
        <v>0</v>
      </c>
    </row>
    <row r="422" spans="1:36" ht="75.75" customHeight="1">
      <c r="A422" s="22" t="str">
        <f t="shared" si="106"/>
        <v>1000929_1A00959_A1008</v>
      </c>
      <c r="B422" s="23">
        <f t="shared" si="107"/>
        <v>1</v>
      </c>
      <c r="C422" s="24" t="str">
        <f t="shared" si="104"/>
        <v>10009291A00959A1008</v>
      </c>
      <c r="D422" s="24" t="str">
        <f t="shared" si="105"/>
        <v>10009291A00959A100842</v>
      </c>
      <c r="E422" s="25">
        <v>1000929</v>
      </c>
      <c r="F422" s="25" t="s">
        <v>251</v>
      </c>
      <c r="G422" s="25" t="s">
        <v>252</v>
      </c>
      <c r="H422" s="25">
        <v>42</v>
      </c>
      <c r="I422" s="25" t="s">
        <v>27</v>
      </c>
      <c r="J422" s="24" t="s">
        <v>28</v>
      </c>
      <c r="K422" s="24" t="s">
        <v>249</v>
      </c>
      <c r="L422" s="24" t="s">
        <v>1229</v>
      </c>
      <c r="M422" s="24" t="s">
        <v>233</v>
      </c>
      <c r="N422" s="24" t="s">
        <v>233</v>
      </c>
      <c r="O422" s="25" t="s">
        <v>250</v>
      </c>
      <c r="P422" s="25" t="s">
        <v>250</v>
      </c>
      <c r="Q422" s="23" t="s">
        <v>33</v>
      </c>
      <c r="R422" s="26">
        <v>2</v>
      </c>
      <c r="S422" s="26">
        <v>0</v>
      </c>
      <c r="T422" s="26">
        <v>0</v>
      </c>
      <c r="U422" s="26">
        <v>0</v>
      </c>
      <c r="V422" s="26">
        <v>0</v>
      </c>
      <c r="W422" s="26">
        <v>0</v>
      </c>
      <c r="X422" s="26">
        <v>0</v>
      </c>
      <c r="Y422" s="26">
        <f t="shared" si="116"/>
        <v>2</v>
      </c>
      <c r="Z422" s="27">
        <f t="shared" si="108"/>
        <v>2900</v>
      </c>
      <c r="AA422" s="27">
        <f t="shared" si="109"/>
        <v>0</v>
      </c>
      <c r="AB422" s="27">
        <f t="shared" si="110"/>
        <v>0</v>
      </c>
      <c r="AC422" s="27">
        <f t="shared" si="111"/>
        <v>0</v>
      </c>
      <c r="AD422" s="27">
        <f t="shared" si="112"/>
        <v>0</v>
      </c>
      <c r="AE422" s="27">
        <f t="shared" si="113"/>
        <v>0</v>
      </c>
      <c r="AF422" s="27">
        <f t="shared" si="114"/>
        <v>0</v>
      </c>
      <c r="AG422" s="27">
        <f t="shared" si="117"/>
        <v>2900</v>
      </c>
      <c r="AH422" s="29">
        <v>2</v>
      </c>
      <c r="AI422" s="32">
        <v>1450</v>
      </c>
      <c r="AJ422" s="30">
        <f t="shared" si="115"/>
        <v>2900</v>
      </c>
    </row>
    <row r="423" spans="1:36" ht="75.75" customHeight="1">
      <c r="A423" s="22" t="str">
        <f t="shared" si="106"/>
        <v>1006340_1A00523_1B000</v>
      </c>
      <c r="B423" s="23">
        <f t="shared" si="107"/>
        <v>1</v>
      </c>
      <c r="C423" s="24" t="str">
        <f t="shared" si="104"/>
        <v>10063401A005231B000</v>
      </c>
      <c r="D423" s="24" t="str">
        <f t="shared" si="105"/>
        <v>10063401A005231B00036</v>
      </c>
      <c r="E423" s="25">
        <v>1006340</v>
      </c>
      <c r="F423" s="25" t="s">
        <v>253</v>
      </c>
      <c r="G423" s="25" t="s">
        <v>248</v>
      </c>
      <c r="H423" s="25">
        <v>36</v>
      </c>
      <c r="I423" s="25" t="s">
        <v>27</v>
      </c>
      <c r="J423" s="24" t="s">
        <v>28</v>
      </c>
      <c r="K423" s="24" t="s">
        <v>29</v>
      </c>
      <c r="L423" s="24" t="s">
        <v>1229</v>
      </c>
      <c r="M423" s="24" t="s">
        <v>233</v>
      </c>
      <c r="N423" s="24" t="s">
        <v>233</v>
      </c>
      <c r="O423" s="25" t="s">
        <v>250</v>
      </c>
      <c r="P423" s="25" t="s">
        <v>250</v>
      </c>
      <c r="Q423" s="23" t="s">
        <v>33</v>
      </c>
      <c r="R423" s="26">
        <v>0</v>
      </c>
      <c r="S423" s="26">
        <v>0</v>
      </c>
      <c r="T423" s="26">
        <v>1</v>
      </c>
      <c r="U423" s="26">
        <v>0</v>
      </c>
      <c r="V423" s="26">
        <v>0</v>
      </c>
      <c r="W423" s="26">
        <v>0</v>
      </c>
      <c r="X423" s="26">
        <v>0</v>
      </c>
      <c r="Y423" s="26">
        <f t="shared" ref="Y423:Y437" si="118">SUM(R423:X423)</f>
        <v>1</v>
      </c>
      <c r="Z423" s="27">
        <f t="shared" si="108"/>
        <v>0</v>
      </c>
      <c r="AA423" s="27">
        <f t="shared" si="109"/>
        <v>0</v>
      </c>
      <c r="AB423" s="27">
        <f t="shared" si="110"/>
        <v>1790</v>
      </c>
      <c r="AC423" s="27">
        <f t="shared" si="111"/>
        <v>0</v>
      </c>
      <c r="AD423" s="27">
        <f t="shared" si="112"/>
        <v>0</v>
      </c>
      <c r="AE423" s="27">
        <f t="shared" si="113"/>
        <v>0</v>
      </c>
      <c r="AF423" s="27">
        <f t="shared" si="114"/>
        <v>0</v>
      </c>
      <c r="AG423" s="27">
        <f t="shared" ref="AG423:AG437" si="119">SUM(Z423:AF423)</f>
        <v>1790</v>
      </c>
      <c r="AH423" s="29">
        <v>1</v>
      </c>
      <c r="AI423" s="32">
        <v>1790</v>
      </c>
      <c r="AJ423" s="30">
        <f t="shared" si="115"/>
        <v>1790</v>
      </c>
    </row>
    <row r="424" spans="1:36">
      <c r="A424" s="22" t="str">
        <f t="shared" si="106"/>
        <v/>
      </c>
      <c r="B424" s="23">
        <f t="shared" si="107"/>
        <v>0</v>
      </c>
      <c r="C424" s="24" t="str">
        <f t="shared" si="104"/>
        <v>10063401A005231B000</v>
      </c>
      <c r="D424" s="24" t="str">
        <f t="shared" si="105"/>
        <v>10063401A005231B00038</v>
      </c>
      <c r="E424" s="25">
        <v>1006340</v>
      </c>
      <c r="F424" s="25" t="s">
        <v>253</v>
      </c>
      <c r="G424" s="25" t="s">
        <v>248</v>
      </c>
      <c r="H424" s="25">
        <v>38</v>
      </c>
      <c r="I424" s="25" t="s">
        <v>27</v>
      </c>
      <c r="J424" s="24" t="s">
        <v>28</v>
      </c>
      <c r="K424" s="24" t="s">
        <v>29</v>
      </c>
      <c r="L424" s="24" t="s">
        <v>1229</v>
      </c>
      <c r="M424" s="24" t="s">
        <v>233</v>
      </c>
      <c r="N424" s="24" t="s">
        <v>233</v>
      </c>
      <c r="O424" s="25" t="s">
        <v>250</v>
      </c>
      <c r="P424" s="25" t="s">
        <v>250</v>
      </c>
      <c r="Q424" s="23" t="s">
        <v>33</v>
      </c>
      <c r="R424" s="26">
        <v>0</v>
      </c>
      <c r="S424" s="26">
        <v>0</v>
      </c>
      <c r="T424" s="26">
        <v>2</v>
      </c>
      <c r="U424" s="26">
        <v>0</v>
      </c>
      <c r="V424" s="26">
        <v>0</v>
      </c>
      <c r="W424" s="26">
        <v>1</v>
      </c>
      <c r="X424" s="26">
        <v>0</v>
      </c>
      <c r="Y424" s="26">
        <f t="shared" si="118"/>
        <v>3</v>
      </c>
      <c r="Z424" s="27">
        <f t="shared" si="108"/>
        <v>0</v>
      </c>
      <c r="AA424" s="27">
        <f t="shared" si="109"/>
        <v>0</v>
      </c>
      <c r="AB424" s="27">
        <f t="shared" si="110"/>
        <v>3580</v>
      </c>
      <c r="AC424" s="27">
        <f t="shared" si="111"/>
        <v>0</v>
      </c>
      <c r="AD424" s="27">
        <f t="shared" si="112"/>
        <v>0</v>
      </c>
      <c r="AE424" s="27">
        <f t="shared" si="113"/>
        <v>1790</v>
      </c>
      <c r="AF424" s="27">
        <f t="shared" si="114"/>
        <v>0</v>
      </c>
      <c r="AG424" s="27">
        <f t="shared" si="119"/>
        <v>5370</v>
      </c>
      <c r="AH424" s="29">
        <v>3</v>
      </c>
      <c r="AI424" s="32">
        <v>1790</v>
      </c>
      <c r="AJ424" s="30">
        <f t="shared" si="115"/>
        <v>5370</v>
      </c>
    </row>
    <row r="425" spans="1:36">
      <c r="A425" s="22" t="str">
        <f t="shared" si="106"/>
        <v/>
      </c>
      <c r="B425" s="23">
        <f t="shared" si="107"/>
        <v>0</v>
      </c>
      <c r="C425" s="24" t="str">
        <f t="shared" si="104"/>
        <v>10063401A005231B000</v>
      </c>
      <c r="D425" s="24" t="str">
        <f t="shared" si="105"/>
        <v>10063401A005231B00040</v>
      </c>
      <c r="E425" s="25">
        <v>1006340</v>
      </c>
      <c r="F425" s="25" t="s">
        <v>253</v>
      </c>
      <c r="G425" s="25" t="s">
        <v>248</v>
      </c>
      <c r="H425" s="25">
        <v>40</v>
      </c>
      <c r="I425" s="25" t="s">
        <v>27</v>
      </c>
      <c r="J425" s="24" t="s">
        <v>28</v>
      </c>
      <c r="K425" s="24" t="s">
        <v>29</v>
      </c>
      <c r="L425" s="24" t="s">
        <v>1229</v>
      </c>
      <c r="M425" s="24" t="s">
        <v>233</v>
      </c>
      <c r="N425" s="24" t="s">
        <v>233</v>
      </c>
      <c r="O425" s="25" t="s">
        <v>250</v>
      </c>
      <c r="P425" s="25" t="s">
        <v>250</v>
      </c>
      <c r="Q425" s="23" t="s">
        <v>33</v>
      </c>
      <c r="R425" s="26">
        <v>0</v>
      </c>
      <c r="S425" s="26">
        <v>0</v>
      </c>
      <c r="T425" s="26">
        <v>2</v>
      </c>
      <c r="U425" s="26">
        <v>0</v>
      </c>
      <c r="V425" s="26">
        <v>0</v>
      </c>
      <c r="W425" s="26">
        <v>0</v>
      </c>
      <c r="X425" s="26">
        <v>0</v>
      </c>
      <c r="Y425" s="26">
        <f t="shared" si="118"/>
        <v>2</v>
      </c>
      <c r="Z425" s="27">
        <f t="shared" si="108"/>
        <v>0</v>
      </c>
      <c r="AA425" s="27">
        <f t="shared" si="109"/>
        <v>0</v>
      </c>
      <c r="AB425" s="27">
        <f t="shared" si="110"/>
        <v>3580</v>
      </c>
      <c r="AC425" s="27">
        <f t="shared" si="111"/>
        <v>0</v>
      </c>
      <c r="AD425" s="27">
        <f t="shared" si="112"/>
        <v>0</v>
      </c>
      <c r="AE425" s="27">
        <f t="shared" si="113"/>
        <v>0</v>
      </c>
      <c r="AF425" s="27">
        <f t="shared" si="114"/>
        <v>0</v>
      </c>
      <c r="AG425" s="27">
        <f t="shared" si="119"/>
        <v>3580</v>
      </c>
      <c r="AH425" s="29">
        <v>2</v>
      </c>
      <c r="AI425" s="32">
        <v>1790</v>
      </c>
      <c r="AJ425" s="30">
        <f t="shared" si="115"/>
        <v>3580</v>
      </c>
    </row>
    <row r="426" spans="1:36">
      <c r="A426" s="22" t="str">
        <f t="shared" si="106"/>
        <v/>
      </c>
      <c r="B426" s="23">
        <f t="shared" si="107"/>
        <v>0</v>
      </c>
      <c r="C426" s="24" t="str">
        <f t="shared" si="104"/>
        <v>10063401A005231B000</v>
      </c>
      <c r="D426" s="24" t="str">
        <f t="shared" si="105"/>
        <v>10063401A005231B00042</v>
      </c>
      <c r="E426" s="25">
        <v>1006340</v>
      </c>
      <c r="F426" s="25" t="s">
        <v>253</v>
      </c>
      <c r="G426" s="25" t="s">
        <v>248</v>
      </c>
      <c r="H426" s="25">
        <v>42</v>
      </c>
      <c r="I426" s="25" t="s">
        <v>27</v>
      </c>
      <c r="J426" s="24" t="s">
        <v>28</v>
      </c>
      <c r="K426" s="24" t="s">
        <v>29</v>
      </c>
      <c r="L426" s="24" t="s">
        <v>1229</v>
      </c>
      <c r="M426" s="24" t="s">
        <v>233</v>
      </c>
      <c r="N426" s="24" t="s">
        <v>233</v>
      </c>
      <c r="O426" s="25" t="s">
        <v>250</v>
      </c>
      <c r="P426" s="25" t="s">
        <v>250</v>
      </c>
      <c r="Q426" s="23" t="s">
        <v>33</v>
      </c>
      <c r="R426" s="26">
        <v>0</v>
      </c>
      <c r="S426" s="26">
        <v>0</v>
      </c>
      <c r="T426" s="26">
        <v>1</v>
      </c>
      <c r="U426" s="26">
        <v>0</v>
      </c>
      <c r="V426" s="26">
        <v>0</v>
      </c>
      <c r="W426" s="26">
        <v>1</v>
      </c>
      <c r="X426" s="26">
        <v>0</v>
      </c>
      <c r="Y426" s="26">
        <f t="shared" si="118"/>
        <v>2</v>
      </c>
      <c r="Z426" s="27">
        <f t="shared" si="108"/>
        <v>0</v>
      </c>
      <c r="AA426" s="27">
        <f t="shared" si="109"/>
        <v>0</v>
      </c>
      <c r="AB426" s="27">
        <f t="shared" si="110"/>
        <v>1790</v>
      </c>
      <c r="AC426" s="27">
        <f t="shared" si="111"/>
        <v>0</v>
      </c>
      <c r="AD426" s="27">
        <f t="shared" si="112"/>
        <v>0</v>
      </c>
      <c r="AE426" s="27">
        <f t="shared" si="113"/>
        <v>1790</v>
      </c>
      <c r="AF426" s="27">
        <f t="shared" si="114"/>
        <v>0</v>
      </c>
      <c r="AG426" s="27">
        <f t="shared" si="119"/>
        <v>3580</v>
      </c>
      <c r="AH426" s="29">
        <v>2</v>
      </c>
      <c r="AI426" s="32">
        <v>1790</v>
      </c>
      <c r="AJ426" s="30">
        <f t="shared" si="115"/>
        <v>3580</v>
      </c>
    </row>
    <row r="427" spans="1:36" ht="75.75" customHeight="1">
      <c r="A427" s="22" t="str">
        <f t="shared" si="106"/>
        <v>1006340_1A00523_1PG40</v>
      </c>
      <c r="B427" s="23">
        <f t="shared" si="107"/>
        <v>1</v>
      </c>
      <c r="C427" s="24" t="str">
        <f t="shared" si="104"/>
        <v>10063401A005231PG40</v>
      </c>
      <c r="D427" s="24" t="str">
        <f t="shared" si="105"/>
        <v>10063401A005231PG4036</v>
      </c>
      <c r="E427" s="25">
        <v>1006340</v>
      </c>
      <c r="F427" s="25" t="s">
        <v>253</v>
      </c>
      <c r="G427" s="25" t="s">
        <v>254</v>
      </c>
      <c r="H427" s="25">
        <v>36</v>
      </c>
      <c r="I427" s="25" t="s">
        <v>27</v>
      </c>
      <c r="J427" s="24" t="s">
        <v>28</v>
      </c>
      <c r="K427" s="24" t="s">
        <v>29</v>
      </c>
      <c r="L427" s="24" t="s">
        <v>1229</v>
      </c>
      <c r="M427" s="24" t="s">
        <v>233</v>
      </c>
      <c r="N427" s="24" t="s">
        <v>233</v>
      </c>
      <c r="O427" s="25" t="s">
        <v>250</v>
      </c>
      <c r="P427" s="25" t="s">
        <v>250</v>
      </c>
      <c r="Q427" s="23" t="s">
        <v>33</v>
      </c>
      <c r="R427" s="26">
        <v>2</v>
      </c>
      <c r="S427" s="26">
        <v>0</v>
      </c>
      <c r="T427" s="26">
        <v>0</v>
      </c>
      <c r="U427" s="26">
        <v>0</v>
      </c>
      <c r="V427" s="26">
        <v>0</v>
      </c>
      <c r="W427" s="26">
        <v>0</v>
      </c>
      <c r="X427" s="26">
        <v>0</v>
      </c>
      <c r="Y427" s="26">
        <f t="shared" si="118"/>
        <v>2</v>
      </c>
      <c r="Z427" s="27">
        <f t="shared" si="108"/>
        <v>3580</v>
      </c>
      <c r="AA427" s="27">
        <f t="shared" si="109"/>
        <v>0</v>
      </c>
      <c r="AB427" s="27">
        <f t="shared" si="110"/>
        <v>0</v>
      </c>
      <c r="AC427" s="27">
        <f t="shared" si="111"/>
        <v>0</v>
      </c>
      <c r="AD427" s="27">
        <f t="shared" si="112"/>
        <v>0</v>
      </c>
      <c r="AE427" s="27">
        <f t="shared" si="113"/>
        <v>0</v>
      </c>
      <c r="AF427" s="27">
        <f t="shared" si="114"/>
        <v>0</v>
      </c>
      <c r="AG427" s="27">
        <f t="shared" si="119"/>
        <v>3580</v>
      </c>
      <c r="AH427" s="29">
        <v>2</v>
      </c>
      <c r="AI427" s="32">
        <v>1790</v>
      </c>
      <c r="AJ427" s="30">
        <f t="shared" si="115"/>
        <v>3580</v>
      </c>
    </row>
    <row r="428" spans="1:36">
      <c r="A428" s="22" t="str">
        <f t="shared" si="106"/>
        <v/>
      </c>
      <c r="B428" s="23">
        <f t="shared" si="107"/>
        <v>0</v>
      </c>
      <c r="C428" s="24" t="str">
        <f t="shared" si="104"/>
        <v>10063401A005231PG40</v>
      </c>
      <c r="D428" s="24" t="str">
        <f t="shared" si="105"/>
        <v>10063401A005231PG4038</v>
      </c>
      <c r="E428" s="25">
        <v>1006340</v>
      </c>
      <c r="F428" s="25" t="s">
        <v>253</v>
      </c>
      <c r="G428" s="25" t="s">
        <v>254</v>
      </c>
      <c r="H428" s="25">
        <v>38</v>
      </c>
      <c r="I428" s="25" t="s">
        <v>27</v>
      </c>
      <c r="J428" s="24" t="s">
        <v>28</v>
      </c>
      <c r="K428" s="24" t="s">
        <v>29</v>
      </c>
      <c r="L428" s="24" t="s">
        <v>1229</v>
      </c>
      <c r="M428" s="24" t="s">
        <v>233</v>
      </c>
      <c r="N428" s="24" t="s">
        <v>233</v>
      </c>
      <c r="O428" s="25" t="s">
        <v>250</v>
      </c>
      <c r="P428" s="25" t="s">
        <v>250</v>
      </c>
      <c r="Q428" s="23" t="s">
        <v>33</v>
      </c>
      <c r="R428" s="26">
        <v>4</v>
      </c>
      <c r="S428" s="26">
        <v>0</v>
      </c>
      <c r="T428" s="26">
        <v>0</v>
      </c>
      <c r="U428" s="26">
        <v>0</v>
      </c>
      <c r="V428" s="26">
        <v>0</v>
      </c>
      <c r="W428" s="26">
        <v>0</v>
      </c>
      <c r="X428" s="26">
        <v>0</v>
      </c>
      <c r="Y428" s="26">
        <f t="shared" si="118"/>
        <v>4</v>
      </c>
      <c r="Z428" s="27">
        <f t="shared" si="108"/>
        <v>7160</v>
      </c>
      <c r="AA428" s="27">
        <f t="shared" si="109"/>
        <v>0</v>
      </c>
      <c r="AB428" s="27">
        <f t="shared" si="110"/>
        <v>0</v>
      </c>
      <c r="AC428" s="27">
        <f t="shared" si="111"/>
        <v>0</v>
      </c>
      <c r="AD428" s="27">
        <f t="shared" si="112"/>
        <v>0</v>
      </c>
      <c r="AE428" s="27">
        <f t="shared" si="113"/>
        <v>0</v>
      </c>
      <c r="AF428" s="27">
        <f t="shared" si="114"/>
        <v>0</v>
      </c>
      <c r="AG428" s="27">
        <f t="shared" si="119"/>
        <v>7160</v>
      </c>
      <c r="AH428" s="29">
        <v>4</v>
      </c>
      <c r="AI428" s="32">
        <v>1790</v>
      </c>
      <c r="AJ428" s="30">
        <f t="shared" si="115"/>
        <v>7160</v>
      </c>
    </row>
    <row r="429" spans="1:36">
      <c r="A429" s="22" t="str">
        <f t="shared" si="106"/>
        <v/>
      </c>
      <c r="B429" s="23">
        <f t="shared" si="107"/>
        <v>0</v>
      </c>
      <c r="C429" s="24" t="str">
        <f t="shared" si="104"/>
        <v>10063401A005231PG40</v>
      </c>
      <c r="D429" s="24" t="str">
        <f t="shared" si="105"/>
        <v>10063401A005231PG4040</v>
      </c>
      <c r="E429" s="25">
        <v>1006340</v>
      </c>
      <c r="F429" s="25" t="s">
        <v>253</v>
      </c>
      <c r="G429" s="25" t="s">
        <v>254</v>
      </c>
      <c r="H429" s="25">
        <v>40</v>
      </c>
      <c r="I429" s="25" t="s">
        <v>27</v>
      </c>
      <c r="J429" s="24" t="s">
        <v>28</v>
      </c>
      <c r="K429" s="24" t="s">
        <v>29</v>
      </c>
      <c r="L429" s="24" t="s">
        <v>1229</v>
      </c>
      <c r="M429" s="24" t="s">
        <v>233</v>
      </c>
      <c r="N429" s="24" t="s">
        <v>233</v>
      </c>
      <c r="O429" s="25" t="s">
        <v>250</v>
      </c>
      <c r="P429" s="25" t="s">
        <v>250</v>
      </c>
      <c r="Q429" s="23" t="s">
        <v>33</v>
      </c>
      <c r="R429" s="26">
        <v>5</v>
      </c>
      <c r="S429" s="26">
        <v>0</v>
      </c>
      <c r="T429" s="26">
        <v>0</v>
      </c>
      <c r="U429" s="26">
        <v>0</v>
      </c>
      <c r="V429" s="26">
        <v>0</v>
      </c>
      <c r="W429" s="26">
        <v>0</v>
      </c>
      <c r="X429" s="26">
        <v>0</v>
      </c>
      <c r="Y429" s="26">
        <f t="shared" si="118"/>
        <v>5</v>
      </c>
      <c r="Z429" s="27">
        <f t="shared" si="108"/>
        <v>8950</v>
      </c>
      <c r="AA429" s="27">
        <f t="shared" si="109"/>
        <v>0</v>
      </c>
      <c r="AB429" s="27">
        <f t="shared" si="110"/>
        <v>0</v>
      </c>
      <c r="AC429" s="27">
        <f t="shared" si="111"/>
        <v>0</v>
      </c>
      <c r="AD429" s="27">
        <f t="shared" si="112"/>
        <v>0</v>
      </c>
      <c r="AE429" s="27">
        <f t="shared" si="113"/>
        <v>0</v>
      </c>
      <c r="AF429" s="27">
        <f t="shared" si="114"/>
        <v>0</v>
      </c>
      <c r="AG429" s="27">
        <f t="shared" si="119"/>
        <v>8950</v>
      </c>
      <c r="AH429" s="29">
        <v>5</v>
      </c>
      <c r="AI429" s="32">
        <v>1790</v>
      </c>
      <c r="AJ429" s="30">
        <f t="shared" si="115"/>
        <v>8950</v>
      </c>
    </row>
    <row r="430" spans="1:36">
      <c r="A430" s="22" t="str">
        <f t="shared" si="106"/>
        <v/>
      </c>
      <c r="B430" s="23">
        <f t="shared" si="107"/>
        <v>0</v>
      </c>
      <c r="C430" s="24" t="str">
        <f t="shared" si="104"/>
        <v>10063401A005231PG40</v>
      </c>
      <c r="D430" s="24" t="str">
        <f t="shared" si="105"/>
        <v>10063401A005231PG4042</v>
      </c>
      <c r="E430" s="25">
        <v>1006340</v>
      </c>
      <c r="F430" s="25" t="s">
        <v>253</v>
      </c>
      <c r="G430" s="25" t="s">
        <v>254</v>
      </c>
      <c r="H430" s="25">
        <v>42</v>
      </c>
      <c r="I430" s="25" t="s">
        <v>27</v>
      </c>
      <c r="J430" s="24" t="s">
        <v>28</v>
      </c>
      <c r="K430" s="24" t="s">
        <v>29</v>
      </c>
      <c r="L430" s="24" t="s">
        <v>1229</v>
      </c>
      <c r="M430" s="24" t="s">
        <v>233</v>
      </c>
      <c r="N430" s="24" t="s">
        <v>233</v>
      </c>
      <c r="O430" s="25" t="s">
        <v>250</v>
      </c>
      <c r="P430" s="25" t="s">
        <v>250</v>
      </c>
      <c r="Q430" s="23" t="s">
        <v>33</v>
      </c>
      <c r="R430" s="26">
        <v>7</v>
      </c>
      <c r="S430" s="26">
        <v>0</v>
      </c>
      <c r="T430" s="26">
        <v>0</v>
      </c>
      <c r="U430" s="26">
        <v>0</v>
      </c>
      <c r="V430" s="26">
        <v>0</v>
      </c>
      <c r="W430" s="26">
        <v>0</v>
      </c>
      <c r="X430" s="26">
        <v>0</v>
      </c>
      <c r="Y430" s="26">
        <f t="shared" si="118"/>
        <v>7</v>
      </c>
      <c r="Z430" s="27">
        <f t="shared" si="108"/>
        <v>12530</v>
      </c>
      <c r="AA430" s="27">
        <f t="shared" si="109"/>
        <v>0</v>
      </c>
      <c r="AB430" s="27">
        <f t="shared" si="110"/>
        <v>0</v>
      </c>
      <c r="AC430" s="27">
        <f t="shared" si="111"/>
        <v>0</v>
      </c>
      <c r="AD430" s="27">
        <f t="shared" si="112"/>
        <v>0</v>
      </c>
      <c r="AE430" s="27">
        <f t="shared" si="113"/>
        <v>0</v>
      </c>
      <c r="AF430" s="27">
        <f t="shared" si="114"/>
        <v>0</v>
      </c>
      <c r="AG430" s="27">
        <f t="shared" si="119"/>
        <v>12530</v>
      </c>
      <c r="AH430" s="29">
        <v>7</v>
      </c>
      <c r="AI430" s="32">
        <v>1790</v>
      </c>
      <c r="AJ430" s="30">
        <f t="shared" si="115"/>
        <v>12530</v>
      </c>
    </row>
    <row r="431" spans="1:36" ht="75.75" customHeight="1">
      <c r="A431" s="22" t="str">
        <f t="shared" si="106"/>
        <v>1006339_1A00572_1V590</v>
      </c>
      <c r="B431" s="23">
        <f t="shared" si="107"/>
        <v>1</v>
      </c>
      <c r="C431" s="24" t="str">
        <f t="shared" si="104"/>
        <v>10063391A005721V590</v>
      </c>
      <c r="D431" s="24" t="str">
        <f t="shared" si="105"/>
        <v>10063391A005721V59036</v>
      </c>
      <c r="E431" s="25">
        <v>1006339</v>
      </c>
      <c r="F431" s="25" t="s">
        <v>255</v>
      </c>
      <c r="G431" s="25" t="s">
        <v>256</v>
      </c>
      <c r="H431" s="25">
        <v>36</v>
      </c>
      <c r="I431" s="25" t="s">
        <v>27</v>
      </c>
      <c r="J431" s="24" t="s">
        <v>28</v>
      </c>
      <c r="K431" s="24" t="s">
        <v>29</v>
      </c>
      <c r="L431" s="24" t="s">
        <v>1229</v>
      </c>
      <c r="M431" s="24" t="s">
        <v>233</v>
      </c>
      <c r="N431" s="24" t="s">
        <v>233</v>
      </c>
      <c r="O431" s="25" t="s">
        <v>250</v>
      </c>
      <c r="P431" s="25" t="s">
        <v>250</v>
      </c>
      <c r="Q431" s="23" t="s">
        <v>33</v>
      </c>
      <c r="R431" s="26">
        <v>2</v>
      </c>
      <c r="S431" s="26">
        <v>0</v>
      </c>
      <c r="T431" s="26">
        <v>0</v>
      </c>
      <c r="U431" s="26">
        <v>0</v>
      </c>
      <c r="V431" s="26">
        <v>0</v>
      </c>
      <c r="W431" s="26">
        <v>0</v>
      </c>
      <c r="X431" s="26">
        <v>0</v>
      </c>
      <c r="Y431" s="26">
        <f t="shared" si="118"/>
        <v>2</v>
      </c>
      <c r="Z431" s="27">
        <f t="shared" si="108"/>
        <v>3380</v>
      </c>
      <c r="AA431" s="27">
        <f t="shared" si="109"/>
        <v>0</v>
      </c>
      <c r="AB431" s="27">
        <f t="shared" si="110"/>
        <v>0</v>
      </c>
      <c r="AC431" s="27">
        <f t="shared" si="111"/>
        <v>0</v>
      </c>
      <c r="AD431" s="27">
        <f t="shared" si="112"/>
        <v>0</v>
      </c>
      <c r="AE431" s="27">
        <f t="shared" si="113"/>
        <v>0</v>
      </c>
      <c r="AF431" s="27">
        <f t="shared" si="114"/>
        <v>0</v>
      </c>
      <c r="AG431" s="27">
        <f t="shared" si="119"/>
        <v>3380</v>
      </c>
      <c r="AH431" s="29">
        <v>2</v>
      </c>
      <c r="AI431" s="32">
        <v>1690</v>
      </c>
      <c r="AJ431" s="30">
        <f t="shared" si="115"/>
        <v>3380</v>
      </c>
    </row>
    <row r="432" spans="1:36">
      <c r="A432" s="22" t="str">
        <f t="shared" si="106"/>
        <v/>
      </c>
      <c r="B432" s="23">
        <f t="shared" si="107"/>
        <v>0</v>
      </c>
      <c r="C432" s="24" t="str">
        <f t="shared" si="104"/>
        <v>10063391A005721V590</v>
      </c>
      <c r="D432" s="24" t="str">
        <f t="shared" si="105"/>
        <v>10063391A005721V59038</v>
      </c>
      <c r="E432" s="25">
        <v>1006339</v>
      </c>
      <c r="F432" s="25" t="s">
        <v>255</v>
      </c>
      <c r="G432" s="25" t="s">
        <v>256</v>
      </c>
      <c r="H432" s="25">
        <v>38</v>
      </c>
      <c r="I432" s="25" t="s">
        <v>27</v>
      </c>
      <c r="J432" s="24" t="s">
        <v>28</v>
      </c>
      <c r="K432" s="24" t="s">
        <v>29</v>
      </c>
      <c r="L432" s="24" t="s">
        <v>1229</v>
      </c>
      <c r="M432" s="24" t="s">
        <v>233</v>
      </c>
      <c r="N432" s="24" t="s">
        <v>233</v>
      </c>
      <c r="O432" s="25" t="s">
        <v>250</v>
      </c>
      <c r="P432" s="25" t="s">
        <v>250</v>
      </c>
      <c r="Q432" s="23" t="s">
        <v>33</v>
      </c>
      <c r="R432" s="26">
        <v>2</v>
      </c>
      <c r="S432" s="26">
        <v>0</v>
      </c>
      <c r="T432" s="26">
        <v>0</v>
      </c>
      <c r="U432" s="26">
        <v>0</v>
      </c>
      <c r="V432" s="26">
        <v>0</v>
      </c>
      <c r="W432" s="26">
        <v>0</v>
      </c>
      <c r="X432" s="26">
        <v>0</v>
      </c>
      <c r="Y432" s="26">
        <f t="shared" si="118"/>
        <v>2</v>
      </c>
      <c r="Z432" s="27">
        <f t="shared" si="108"/>
        <v>3380</v>
      </c>
      <c r="AA432" s="27">
        <f t="shared" si="109"/>
        <v>0</v>
      </c>
      <c r="AB432" s="27">
        <f t="shared" si="110"/>
        <v>0</v>
      </c>
      <c r="AC432" s="27">
        <f t="shared" si="111"/>
        <v>0</v>
      </c>
      <c r="AD432" s="27">
        <f t="shared" si="112"/>
        <v>0</v>
      </c>
      <c r="AE432" s="27">
        <f t="shared" si="113"/>
        <v>0</v>
      </c>
      <c r="AF432" s="27">
        <f t="shared" si="114"/>
        <v>0</v>
      </c>
      <c r="AG432" s="27">
        <f t="shared" si="119"/>
        <v>3380</v>
      </c>
      <c r="AH432" s="29">
        <v>2</v>
      </c>
      <c r="AI432" s="32">
        <v>1690</v>
      </c>
      <c r="AJ432" s="30">
        <f t="shared" si="115"/>
        <v>3380</v>
      </c>
    </row>
    <row r="433" spans="1:36">
      <c r="A433" s="22" t="str">
        <f t="shared" si="106"/>
        <v/>
      </c>
      <c r="B433" s="23">
        <f t="shared" si="107"/>
        <v>0</v>
      </c>
      <c r="C433" s="24" t="str">
        <f t="shared" si="104"/>
        <v>10063391A005721V590</v>
      </c>
      <c r="D433" s="24" t="str">
        <f t="shared" si="105"/>
        <v>10063391A005721V59040</v>
      </c>
      <c r="E433" s="25">
        <v>1006339</v>
      </c>
      <c r="F433" s="25" t="s">
        <v>255</v>
      </c>
      <c r="G433" s="25" t="s">
        <v>256</v>
      </c>
      <c r="H433" s="25">
        <v>40</v>
      </c>
      <c r="I433" s="25" t="s">
        <v>27</v>
      </c>
      <c r="J433" s="24" t="s">
        <v>28</v>
      </c>
      <c r="K433" s="24" t="s">
        <v>29</v>
      </c>
      <c r="L433" s="24" t="s">
        <v>1229</v>
      </c>
      <c r="M433" s="24" t="s">
        <v>233</v>
      </c>
      <c r="N433" s="24" t="s">
        <v>233</v>
      </c>
      <c r="O433" s="25" t="s">
        <v>250</v>
      </c>
      <c r="P433" s="25" t="s">
        <v>250</v>
      </c>
      <c r="Q433" s="23" t="s">
        <v>33</v>
      </c>
      <c r="R433" s="26">
        <v>2</v>
      </c>
      <c r="S433" s="26">
        <v>0</v>
      </c>
      <c r="T433" s="26">
        <v>0</v>
      </c>
      <c r="U433" s="26">
        <v>0</v>
      </c>
      <c r="V433" s="26">
        <v>0</v>
      </c>
      <c r="W433" s="26">
        <v>0</v>
      </c>
      <c r="X433" s="26">
        <v>0</v>
      </c>
      <c r="Y433" s="26">
        <f t="shared" si="118"/>
        <v>2</v>
      </c>
      <c r="Z433" s="27">
        <f t="shared" si="108"/>
        <v>3380</v>
      </c>
      <c r="AA433" s="27">
        <f t="shared" si="109"/>
        <v>0</v>
      </c>
      <c r="AB433" s="27">
        <f t="shared" si="110"/>
        <v>0</v>
      </c>
      <c r="AC433" s="27">
        <f t="shared" si="111"/>
        <v>0</v>
      </c>
      <c r="AD433" s="27">
        <f t="shared" si="112"/>
        <v>0</v>
      </c>
      <c r="AE433" s="27">
        <f t="shared" si="113"/>
        <v>0</v>
      </c>
      <c r="AF433" s="27">
        <f t="shared" si="114"/>
        <v>0</v>
      </c>
      <c r="AG433" s="27">
        <f t="shared" si="119"/>
        <v>3380</v>
      </c>
      <c r="AH433" s="29">
        <v>2</v>
      </c>
      <c r="AI433" s="32">
        <v>1690</v>
      </c>
      <c r="AJ433" s="30">
        <f t="shared" si="115"/>
        <v>3380</v>
      </c>
    </row>
    <row r="434" spans="1:36">
      <c r="A434" s="22" t="str">
        <f t="shared" si="106"/>
        <v/>
      </c>
      <c r="B434" s="23">
        <f t="shared" si="107"/>
        <v>0</v>
      </c>
      <c r="C434" s="24" t="str">
        <f t="shared" si="104"/>
        <v>10063391A005721V590</v>
      </c>
      <c r="D434" s="24" t="str">
        <f t="shared" si="105"/>
        <v>10063391A005721V59042</v>
      </c>
      <c r="E434" s="25">
        <v>1006339</v>
      </c>
      <c r="F434" s="25" t="s">
        <v>255</v>
      </c>
      <c r="G434" s="25" t="s">
        <v>256</v>
      </c>
      <c r="H434" s="25">
        <v>42</v>
      </c>
      <c r="I434" s="25" t="s">
        <v>27</v>
      </c>
      <c r="J434" s="24" t="s">
        <v>28</v>
      </c>
      <c r="K434" s="24" t="s">
        <v>29</v>
      </c>
      <c r="L434" s="24" t="s">
        <v>1229</v>
      </c>
      <c r="M434" s="24" t="s">
        <v>233</v>
      </c>
      <c r="N434" s="24" t="s">
        <v>233</v>
      </c>
      <c r="O434" s="25" t="s">
        <v>250</v>
      </c>
      <c r="P434" s="25" t="s">
        <v>250</v>
      </c>
      <c r="Q434" s="23" t="s">
        <v>33</v>
      </c>
      <c r="R434" s="26">
        <v>3</v>
      </c>
      <c r="S434" s="26">
        <v>0</v>
      </c>
      <c r="T434" s="26">
        <v>0</v>
      </c>
      <c r="U434" s="26">
        <v>0</v>
      </c>
      <c r="V434" s="26">
        <v>0</v>
      </c>
      <c r="W434" s="26">
        <v>0</v>
      </c>
      <c r="X434" s="26">
        <v>0</v>
      </c>
      <c r="Y434" s="26">
        <f t="shared" si="118"/>
        <v>3</v>
      </c>
      <c r="Z434" s="27">
        <f t="shared" si="108"/>
        <v>5070</v>
      </c>
      <c r="AA434" s="27">
        <f t="shared" si="109"/>
        <v>0</v>
      </c>
      <c r="AB434" s="27">
        <f t="shared" si="110"/>
        <v>0</v>
      </c>
      <c r="AC434" s="27">
        <f t="shared" si="111"/>
        <v>0</v>
      </c>
      <c r="AD434" s="27">
        <f t="shared" si="112"/>
        <v>0</v>
      </c>
      <c r="AE434" s="27">
        <f t="shared" si="113"/>
        <v>0</v>
      </c>
      <c r="AF434" s="27">
        <f t="shared" si="114"/>
        <v>0</v>
      </c>
      <c r="AG434" s="27">
        <f t="shared" si="119"/>
        <v>5070</v>
      </c>
      <c r="AH434" s="29">
        <v>3</v>
      </c>
      <c r="AI434" s="32">
        <v>1690</v>
      </c>
      <c r="AJ434" s="30">
        <f t="shared" si="115"/>
        <v>5070</v>
      </c>
    </row>
    <row r="435" spans="1:36">
      <c r="A435" s="22" t="str">
        <f t="shared" si="106"/>
        <v/>
      </c>
      <c r="B435" s="23">
        <f t="shared" si="107"/>
        <v>0</v>
      </c>
      <c r="C435" s="24" t="str">
        <f t="shared" si="104"/>
        <v>10063391A005721V590</v>
      </c>
      <c r="D435" s="24" t="str">
        <f t="shared" si="105"/>
        <v>10063391A005721V59044</v>
      </c>
      <c r="E435" s="25">
        <v>1006339</v>
      </c>
      <c r="F435" s="25" t="s">
        <v>255</v>
      </c>
      <c r="G435" s="25" t="s">
        <v>256</v>
      </c>
      <c r="H435" s="25">
        <v>44</v>
      </c>
      <c r="I435" s="25" t="s">
        <v>27</v>
      </c>
      <c r="J435" s="24" t="s">
        <v>28</v>
      </c>
      <c r="K435" s="24" t="s">
        <v>29</v>
      </c>
      <c r="L435" s="24" t="s">
        <v>1229</v>
      </c>
      <c r="M435" s="24" t="s">
        <v>233</v>
      </c>
      <c r="N435" s="24" t="s">
        <v>233</v>
      </c>
      <c r="O435" s="25" t="s">
        <v>250</v>
      </c>
      <c r="P435" s="25" t="s">
        <v>250</v>
      </c>
      <c r="Q435" s="23" t="s">
        <v>33</v>
      </c>
      <c r="R435" s="26">
        <v>2</v>
      </c>
      <c r="S435" s="26">
        <v>0</v>
      </c>
      <c r="T435" s="26">
        <v>0</v>
      </c>
      <c r="U435" s="26">
        <v>0</v>
      </c>
      <c r="V435" s="26">
        <v>0</v>
      </c>
      <c r="W435" s="26">
        <v>0</v>
      </c>
      <c r="X435" s="26">
        <v>0</v>
      </c>
      <c r="Y435" s="26">
        <f t="shared" si="118"/>
        <v>2</v>
      </c>
      <c r="Z435" s="27">
        <f t="shared" si="108"/>
        <v>3380</v>
      </c>
      <c r="AA435" s="27">
        <f t="shared" si="109"/>
        <v>0</v>
      </c>
      <c r="AB435" s="27">
        <f t="shared" si="110"/>
        <v>0</v>
      </c>
      <c r="AC435" s="27">
        <f t="shared" si="111"/>
        <v>0</v>
      </c>
      <c r="AD435" s="27">
        <f t="shared" si="112"/>
        <v>0</v>
      </c>
      <c r="AE435" s="27">
        <f t="shared" si="113"/>
        <v>0</v>
      </c>
      <c r="AF435" s="27">
        <f t="shared" si="114"/>
        <v>0</v>
      </c>
      <c r="AG435" s="27">
        <f t="shared" si="119"/>
        <v>3380</v>
      </c>
      <c r="AH435" s="29">
        <v>2</v>
      </c>
      <c r="AI435" s="32">
        <v>1690</v>
      </c>
      <c r="AJ435" s="30">
        <f t="shared" si="115"/>
        <v>3380</v>
      </c>
    </row>
    <row r="436" spans="1:36" ht="75.75" customHeight="1">
      <c r="A436" s="22" t="str">
        <f t="shared" si="106"/>
        <v>1006721_1A04614_5B040</v>
      </c>
      <c r="B436" s="23">
        <f t="shared" si="107"/>
        <v>1</v>
      </c>
      <c r="C436" s="24" t="str">
        <f t="shared" si="104"/>
        <v>10067211A046145B040</v>
      </c>
      <c r="D436" s="24" t="str">
        <f t="shared" si="105"/>
        <v>10067211A046145B04036</v>
      </c>
      <c r="E436" s="25">
        <v>1006721</v>
      </c>
      <c r="F436" s="25" t="s">
        <v>257</v>
      </c>
      <c r="G436" s="25" t="s">
        <v>129</v>
      </c>
      <c r="H436" s="25">
        <v>36</v>
      </c>
      <c r="I436" s="25" t="s">
        <v>27</v>
      </c>
      <c r="J436" s="24" t="s">
        <v>28</v>
      </c>
      <c r="K436" s="24" t="s">
        <v>29</v>
      </c>
      <c r="L436" s="24" t="s">
        <v>1229</v>
      </c>
      <c r="M436" s="24" t="s">
        <v>233</v>
      </c>
      <c r="N436" s="24" t="s">
        <v>233</v>
      </c>
      <c r="O436" s="25" t="s">
        <v>250</v>
      </c>
      <c r="P436" s="25" t="s">
        <v>250</v>
      </c>
      <c r="Q436" s="23" t="s">
        <v>33</v>
      </c>
      <c r="R436" s="26">
        <v>0</v>
      </c>
      <c r="S436" s="26">
        <v>0</v>
      </c>
      <c r="T436" s="26">
        <v>1</v>
      </c>
      <c r="U436" s="26">
        <v>1</v>
      </c>
      <c r="V436" s="26">
        <v>0</v>
      </c>
      <c r="W436" s="26">
        <v>0</v>
      </c>
      <c r="X436" s="26">
        <v>0</v>
      </c>
      <c r="Y436" s="26">
        <f t="shared" si="118"/>
        <v>2</v>
      </c>
      <c r="Z436" s="27">
        <f t="shared" si="108"/>
        <v>0</v>
      </c>
      <c r="AA436" s="27">
        <f t="shared" si="109"/>
        <v>0</v>
      </c>
      <c r="AB436" s="27">
        <f t="shared" si="110"/>
        <v>1850</v>
      </c>
      <c r="AC436" s="27">
        <f t="shared" si="111"/>
        <v>1850</v>
      </c>
      <c r="AD436" s="27">
        <f t="shared" si="112"/>
        <v>0</v>
      </c>
      <c r="AE436" s="27">
        <f t="shared" si="113"/>
        <v>0</v>
      </c>
      <c r="AF436" s="27">
        <f t="shared" si="114"/>
        <v>0</v>
      </c>
      <c r="AG436" s="27">
        <f t="shared" si="119"/>
        <v>3700</v>
      </c>
      <c r="AH436" s="29">
        <v>2</v>
      </c>
      <c r="AI436" s="32">
        <v>1850</v>
      </c>
      <c r="AJ436" s="30">
        <f t="shared" si="115"/>
        <v>3700</v>
      </c>
    </row>
    <row r="437" spans="1:36">
      <c r="A437" s="22" t="str">
        <f t="shared" si="106"/>
        <v>1008741_1A06317_5W270</v>
      </c>
      <c r="B437" s="23">
        <f t="shared" si="107"/>
        <v>1</v>
      </c>
      <c r="C437" s="24" t="str">
        <f t="shared" si="104"/>
        <v>10087411A063175W270</v>
      </c>
      <c r="D437" s="24" t="str">
        <f t="shared" si="105"/>
        <v>10087411A063175W27038</v>
      </c>
      <c r="E437" s="25">
        <v>1008741</v>
      </c>
      <c r="F437" s="25" t="s">
        <v>258</v>
      </c>
      <c r="G437" s="25" t="s">
        <v>259</v>
      </c>
      <c r="H437" s="25">
        <v>38</v>
      </c>
      <c r="I437" s="25" t="s">
        <v>27</v>
      </c>
      <c r="J437" s="24" t="s">
        <v>37</v>
      </c>
      <c r="K437" s="24" t="s">
        <v>38</v>
      </c>
      <c r="L437" s="24" t="s">
        <v>1229</v>
      </c>
      <c r="M437" s="24" t="s">
        <v>233</v>
      </c>
      <c r="N437" s="24" t="s">
        <v>233</v>
      </c>
      <c r="O437" s="25" t="s">
        <v>250</v>
      </c>
      <c r="P437" s="25" t="s">
        <v>250</v>
      </c>
      <c r="Q437" s="23" t="s">
        <v>33</v>
      </c>
      <c r="R437" s="26">
        <v>1</v>
      </c>
      <c r="S437" s="26">
        <v>0</v>
      </c>
      <c r="T437" s="26">
        <v>0</v>
      </c>
      <c r="U437" s="26">
        <v>0</v>
      </c>
      <c r="V437" s="26">
        <v>0</v>
      </c>
      <c r="W437" s="26">
        <v>0</v>
      </c>
      <c r="X437" s="26">
        <v>0</v>
      </c>
      <c r="Y437" s="26">
        <f t="shared" si="118"/>
        <v>1</v>
      </c>
      <c r="Z437" s="27">
        <f t="shared" si="108"/>
        <v>3500</v>
      </c>
      <c r="AA437" s="27">
        <f t="shared" si="109"/>
        <v>0</v>
      </c>
      <c r="AB437" s="27">
        <f t="shared" si="110"/>
        <v>0</v>
      </c>
      <c r="AC437" s="27">
        <f t="shared" si="111"/>
        <v>0</v>
      </c>
      <c r="AD437" s="27">
        <f t="shared" si="112"/>
        <v>0</v>
      </c>
      <c r="AE437" s="27">
        <f t="shared" si="113"/>
        <v>0</v>
      </c>
      <c r="AF437" s="27">
        <f t="shared" si="114"/>
        <v>0</v>
      </c>
      <c r="AG437" s="27">
        <f t="shared" si="119"/>
        <v>3500</v>
      </c>
      <c r="AH437" s="29">
        <v>1</v>
      </c>
      <c r="AI437" s="32">
        <v>3500</v>
      </c>
      <c r="AJ437" s="30">
        <f t="shared" si="115"/>
        <v>3500</v>
      </c>
    </row>
    <row r="438" spans="1:36">
      <c r="A438" s="22" t="str">
        <f t="shared" si="106"/>
        <v>1010014_1A06928_1B000</v>
      </c>
      <c r="B438" s="23">
        <f t="shared" si="107"/>
        <v>1</v>
      </c>
      <c r="C438" s="24" t="str">
        <f t="shared" si="104"/>
        <v>10100141A069281B000</v>
      </c>
      <c r="D438" s="24" t="str">
        <f t="shared" si="105"/>
        <v>10100141A069281B00038</v>
      </c>
      <c r="E438" s="25">
        <v>1010014</v>
      </c>
      <c r="F438" s="25" t="s">
        <v>260</v>
      </c>
      <c r="G438" s="25" t="s">
        <v>248</v>
      </c>
      <c r="H438" s="25">
        <v>38</v>
      </c>
      <c r="I438" s="25" t="s">
        <v>27</v>
      </c>
      <c r="J438" s="24" t="s">
        <v>37</v>
      </c>
      <c r="K438" s="24" t="s">
        <v>38</v>
      </c>
      <c r="L438" s="24" t="s">
        <v>1229</v>
      </c>
      <c r="M438" s="24" t="s">
        <v>233</v>
      </c>
      <c r="N438" s="24" t="s">
        <v>233</v>
      </c>
      <c r="O438" s="25" t="s">
        <v>250</v>
      </c>
      <c r="P438" s="25" t="s">
        <v>250</v>
      </c>
      <c r="Q438" s="23" t="s">
        <v>33</v>
      </c>
      <c r="R438" s="26">
        <v>1</v>
      </c>
      <c r="S438" s="26">
        <v>2</v>
      </c>
      <c r="T438" s="26">
        <v>0</v>
      </c>
      <c r="U438" s="26">
        <v>1</v>
      </c>
      <c r="V438" s="26">
        <v>0</v>
      </c>
      <c r="W438" s="26">
        <v>0</v>
      </c>
      <c r="X438" s="26">
        <v>0</v>
      </c>
      <c r="Y438" s="26">
        <f t="shared" ref="Y438:Y486" si="120">SUM(R438:X438)</f>
        <v>4</v>
      </c>
      <c r="Z438" s="27">
        <f t="shared" si="108"/>
        <v>2500</v>
      </c>
      <c r="AA438" s="27">
        <f t="shared" si="109"/>
        <v>5000</v>
      </c>
      <c r="AB438" s="27">
        <f t="shared" si="110"/>
        <v>0</v>
      </c>
      <c r="AC438" s="27">
        <f t="shared" si="111"/>
        <v>2500</v>
      </c>
      <c r="AD438" s="27">
        <f t="shared" si="112"/>
        <v>0</v>
      </c>
      <c r="AE438" s="27">
        <f t="shared" si="113"/>
        <v>0</v>
      </c>
      <c r="AF438" s="27">
        <f t="shared" si="114"/>
        <v>0</v>
      </c>
      <c r="AG438" s="27">
        <f t="shared" ref="AG438:AG486" si="121">SUM(Z438:AF438)</f>
        <v>10000</v>
      </c>
      <c r="AH438" s="29">
        <v>4</v>
      </c>
      <c r="AI438" s="32">
        <v>2500</v>
      </c>
      <c r="AJ438" s="30">
        <f t="shared" si="115"/>
        <v>10000</v>
      </c>
    </row>
    <row r="439" spans="1:36">
      <c r="A439" s="22" t="str">
        <f t="shared" si="106"/>
        <v/>
      </c>
      <c r="B439" s="23">
        <f t="shared" si="107"/>
        <v>0</v>
      </c>
      <c r="C439" s="24" t="str">
        <f t="shared" si="104"/>
        <v>10100141A069281B000</v>
      </c>
      <c r="D439" s="24" t="str">
        <f t="shared" si="105"/>
        <v>10100141A069281B00040</v>
      </c>
      <c r="E439" s="25">
        <v>1010014</v>
      </c>
      <c r="F439" s="25" t="s">
        <v>260</v>
      </c>
      <c r="G439" s="25" t="s">
        <v>248</v>
      </c>
      <c r="H439" s="25">
        <v>40</v>
      </c>
      <c r="I439" s="25" t="s">
        <v>27</v>
      </c>
      <c r="J439" s="24" t="s">
        <v>37</v>
      </c>
      <c r="K439" s="24" t="s">
        <v>38</v>
      </c>
      <c r="L439" s="24" t="s">
        <v>1229</v>
      </c>
      <c r="M439" s="24" t="s">
        <v>233</v>
      </c>
      <c r="N439" s="24" t="s">
        <v>233</v>
      </c>
      <c r="O439" s="25" t="s">
        <v>250</v>
      </c>
      <c r="P439" s="25" t="s">
        <v>250</v>
      </c>
      <c r="Q439" s="23" t="s">
        <v>33</v>
      </c>
      <c r="R439" s="26">
        <v>0</v>
      </c>
      <c r="S439" s="26">
        <v>0</v>
      </c>
      <c r="T439" s="26">
        <v>0</v>
      </c>
      <c r="U439" s="26">
        <v>0</v>
      </c>
      <c r="V439" s="26">
        <v>0</v>
      </c>
      <c r="W439" s="26">
        <v>1</v>
      </c>
      <c r="X439" s="26">
        <v>0</v>
      </c>
      <c r="Y439" s="26">
        <f t="shared" si="120"/>
        <v>1</v>
      </c>
      <c r="Z439" s="27">
        <f t="shared" si="108"/>
        <v>0</v>
      </c>
      <c r="AA439" s="27">
        <f t="shared" si="109"/>
        <v>0</v>
      </c>
      <c r="AB439" s="27">
        <f t="shared" si="110"/>
        <v>0</v>
      </c>
      <c r="AC439" s="27">
        <f t="shared" si="111"/>
        <v>0</v>
      </c>
      <c r="AD439" s="27">
        <f t="shared" si="112"/>
        <v>0</v>
      </c>
      <c r="AE439" s="27">
        <f t="shared" si="113"/>
        <v>2500</v>
      </c>
      <c r="AF439" s="27">
        <f t="shared" si="114"/>
        <v>0</v>
      </c>
      <c r="AG439" s="27">
        <f t="shared" si="121"/>
        <v>2500</v>
      </c>
      <c r="AH439" s="29">
        <v>1</v>
      </c>
      <c r="AI439" s="32">
        <v>2500</v>
      </c>
      <c r="AJ439" s="30">
        <f t="shared" si="115"/>
        <v>2500</v>
      </c>
    </row>
    <row r="440" spans="1:36">
      <c r="A440" s="22" t="str">
        <f t="shared" si="106"/>
        <v/>
      </c>
      <c r="B440" s="23">
        <f t="shared" si="107"/>
        <v>0</v>
      </c>
      <c r="C440" s="24" t="str">
        <f t="shared" si="104"/>
        <v>10100141A069281B000</v>
      </c>
      <c r="D440" s="24" t="str">
        <f t="shared" si="105"/>
        <v>10100141A069281B00042</v>
      </c>
      <c r="E440" s="25">
        <v>1010014</v>
      </c>
      <c r="F440" s="25" t="s">
        <v>260</v>
      </c>
      <c r="G440" s="25" t="s">
        <v>248</v>
      </c>
      <c r="H440" s="25">
        <v>42</v>
      </c>
      <c r="I440" s="25" t="s">
        <v>27</v>
      </c>
      <c r="J440" s="24" t="s">
        <v>37</v>
      </c>
      <c r="K440" s="24" t="s">
        <v>38</v>
      </c>
      <c r="L440" s="24" t="s">
        <v>1229</v>
      </c>
      <c r="M440" s="24" t="s">
        <v>233</v>
      </c>
      <c r="N440" s="24" t="s">
        <v>233</v>
      </c>
      <c r="O440" s="25" t="s">
        <v>250</v>
      </c>
      <c r="P440" s="25" t="s">
        <v>250</v>
      </c>
      <c r="Q440" s="23" t="s">
        <v>33</v>
      </c>
      <c r="R440" s="26">
        <v>0</v>
      </c>
      <c r="S440" s="26">
        <v>0</v>
      </c>
      <c r="T440" s="26">
        <v>0</v>
      </c>
      <c r="U440" s="26">
        <v>0</v>
      </c>
      <c r="V440" s="26">
        <v>0</v>
      </c>
      <c r="W440" s="26">
        <v>1</v>
      </c>
      <c r="X440" s="26">
        <v>0</v>
      </c>
      <c r="Y440" s="26">
        <f t="shared" si="120"/>
        <v>1</v>
      </c>
      <c r="Z440" s="27">
        <f t="shared" si="108"/>
        <v>0</v>
      </c>
      <c r="AA440" s="27">
        <f t="shared" si="109"/>
        <v>0</v>
      </c>
      <c r="AB440" s="27">
        <f t="shared" si="110"/>
        <v>0</v>
      </c>
      <c r="AC440" s="27">
        <f t="shared" si="111"/>
        <v>0</v>
      </c>
      <c r="AD440" s="27">
        <f t="shared" si="112"/>
        <v>0</v>
      </c>
      <c r="AE440" s="27">
        <f t="shared" si="113"/>
        <v>2500</v>
      </c>
      <c r="AF440" s="27">
        <f t="shared" si="114"/>
        <v>0</v>
      </c>
      <c r="AG440" s="27">
        <f t="shared" si="121"/>
        <v>2500</v>
      </c>
      <c r="AH440" s="29">
        <v>1</v>
      </c>
      <c r="AI440" s="32">
        <v>2500</v>
      </c>
      <c r="AJ440" s="30">
        <f t="shared" si="115"/>
        <v>2500</v>
      </c>
    </row>
    <row r="441" spans="1:36" ht="75.75" customHeight="1">
      <c r="A441" s="22" t="str">
        <f t="shared" si="106"/>
        <v>1010043_1A01253_1B000</v>
      </c>
      <c r="B441" s="23">
        <f t="shared" si="107"/>
        <v>1</v>
      </c>
      <c r="C441" s="24" t="str">
        <f t="shared" si="104"/>
        <v>10100431A012531B000</v>
      </c>
      <c r="D441" s="24" t="str">
        <f t="shared" si="105"/>
        <v>10100431A012531B00036</v>
      </c>
      <c r="E441" s="25">
        <v>1010043</v>
      </c>
      <c r="F441" s="25" t="s">
        <v>261</v>
      </c>
      <c r="G441" s="25" t="s">
        <v>248</v>
      </c>
      <c r="H441" s="25">
        <v>36</v>
      </c>
      <c r="I441" s="25" t="s">
        <v>27</v>
      </c>
      <c r="J441" s="24" t="s">
        <v>37</v>
      </c>
      <c r="K441" s="24" t="s">
        <v>38</v>
      </c>
      <c r="L441" s="24" t="s">
        <v>1229</v>
      </c>
      <c r="M441" s="24" t="s">
        <v>233</v>
      </c>
      <c r="N441" s="24" t="s">
        <v>233</v>
      </c>
      <c r="O441" s="25" t="s">
        <v>250</v>
      </c>
      <c r="P441" s="25" t="s">
        <v>250</v>
      </c>
      <c r="Q441" s="23" t="s">
        <v>33</v>
      </c>
      <c r="R441" s="26">
        <v>0</v>
      </c>
      <c r="S441" s="26">
        <v>2</v>
      </c>
      <c r="T441" s="26">
        <v>0</v>
      </c>
      <c r="U441" s="26">
        <v>2</v>
      </c>
      <c r="V441" s="26">
        <v>1</v>
      </c>
      <c r="W441" s="26">
        <v>2</v>
      </c>
      <c r="X441" s="26">
        <v>0</v>
      </c>
      <c r="Y441" s="26">
        <f t="shared" si="120"/>
        <v>7</v>
      </c>
      <c r="Z441" s="27">
        <f t="shared" si="108"/>
        <v>0</v>
      </c>
      <c r="AA441" s="27">
        <f t="shared" si="109"/>
        <v>3700</v>
      </c>
      <c r="AB441" s="27">
        <f t="shared" si="110"/>
        <v>0</v>
      </c>
      <c r="AC441" s="27">
        <f t="shared" si="111"/>
        <v>3700</v>
      </c>
      <c r="AD441" s="27">
        <f t="shared" si="112"/>
        <v>1850</v>
      </c>
      <c r="AE441" s="27">
        <f t="shared" si="113"/>
        <v>3700</v>
      </c>
      <c r="AF441" s="27">
        <f t="shared" si="114"/>
        <v>0</v>
      </c>
      <c r="AG441" s="27">
        <f t="shared" si="121"/>
        <v>12950</v>
      </c>
      <c r="AH441" s="29">
        <v>7</v>
      </c>
      <c r="AI441" s="32">
        <v>1850</v>
      </c>
      <c r="AJ441" s="30">
        <f t="shared" si="115"/>
        <v>12950</v>
      </c>
    </row>
    <row r="442" spans="1:36">
      <c r="A442" s="22" t="str">
        <f t="shared" si="106"/>
        <v/>
      </c>
      <c r="B442" s="23">
        <f t="shared" si="107"/>
        <v>0</v>
      </c>
      <c r="C442" s="24" t="str">
        <f t="shared" si="104"/>
        <v>10100431A012531B000</v>
      </c>
      <c r="D442" s="24" t="str">
        <f t="shared" si="105"/>
        <v>10100431A012531B00038</v>
      </c>
      <c r="E442" s="25">
        <v>1010043</v>
      </c>
      <c r="F442" s="25" t="s">
        <v>261</v>
      </c>
      <c r="G442" s="25" t="s">
        <v>248</v>
      </c>
      <c r="H442" s="25">
        <v>38</v>
      </c>
      <c r="I442" s="25" t="s">
        <v>27</v>
      </c>
      <c r="J442" s="24" t="s">
        <v>37</v>
      </c>
      <c r="K442" s="24" t="s">
        <v>38</v>
      </c>
      <c r="L442" s="24" t="s">
        <v>1229</v>
      </c>
      <c r="M442" s="24" t="s">
        <v>233</v>
      </c>
      <c r="N442" s="24" t="s">
        <v>233</v>
      </c>
      <c r="O442" s="25" t="s">
        <v>250</v>
      </c>
      <c r="P442" s="25" t="s">
        <v>250</v>
      </c>
      <c r="Q442" s="23" t="s">
        <v>33</v>
      </c>
      <c r="R442" s="26">
        <v>6</v>
      </c>
      <c r="S442" s="26">
        <v>5</v>
      </c>
      <c r="T442" s="26">
        <v>3</v>
      </c>
      <c r="U442" s="26">
        <v>1</v>
      </c>
      <c r="V442" s="26">
        <v>2</v>
      </c>
      <c r="W442" s="26">
        <v>3</v>
      </c>
      <c r="X442" s="26">
        <v>0</v>
      </c>
      <c r="Y442" s="26">
        <f t="shared" si="120"/>
        <v>20</v>
      </c>
      <c r="Z442" s="27">
        <f t="shared" si="108"/>
        <v>11100</v>
      </c>
      <c r="AA442" s="27">
        <f t="shared" si="109"/>
        <v>9250</v>
      </c>
      <c r="AB442" s="27">
        <f t="shared" si="110"/>
        <v>5550</v>
      </c>
      <c r="AC442" s="27">
        <f t="shared" si="111"/>
        <v>1850</v>
      </c>
      <c r="AD442" s="27">
        <f t="shared" si="112"/>
        <v>3700</v>
      </c>
      <c r="AE442" s="27">
        <f t="shared" si="113"/>
        <v>5550</v>
      </c>
      <c r="AF442" s="27">
        <f t="shared" si="114"/>
        <v>0</v>
      </c>
      <c r="AG442" s="27">
        <f t="shared" si="121"/>
        <v>37000</v>
      </c>
      <c r="AH442" s="29">
        <v>20</v>
      </c>
      <c r="AI442" s="32">
        <v>1850</v>
      </c>
      <c r="AJ442" s="30">
        <f t="shared" si="115"/>
        <v>37000</v>
      </c>
    </row>
    <row r="443" spans="1:36">
      <c r="A443" s="22" t="str">
        <f t="shared" si="106"/>
        <v/>
      </c>
      <c r="B443" s="23">
        <f t="shared" si="107"/>
        <v>0</v>
      </c>
      <c r="C443" s="24" t="str">
        <f t="shared" si="104"/>
        <v>10100431A012531B000</v>
      </c>
      <c r="D443" s="24" t="str">
        <f t="shared" si="105"/>
        <v>10100431A012531B00040</v>
      </c>
      <c r="E443" s="25">
        <v>1010043</v>
      </c>
      <c r="F443" s="25" t="s">
        <v>261</v>
      </c>
      <c r="G443" s="25" t="s">
        <v>248</v>
      </c>
      <c r="H443" s="25">
        <v>40</v>
      </c>
      <c r="I443" s="25" t="s">
        <v>27</v>
      </c>
      <c r="J443" s="24" t="s">
        <v>37</v>
      </c>
      <c r="K443" s="24" t="s">
        <v>38</v>
      </c>
      <c r="L443" s="24" t="s">
        <v>1229</v>
      </c>
      <c r="M443" s="24" t="s">
        <v>233</v>
      </c>
      <c r="N443" s="24" t="s">
        <v>233</v>
      </c>
      <c r="O443" s="25" t="s">
        <v>250</v>
      </c>
      <c r="P443" s="25" t="s">
        <v>250</v>
      </c>
      <c r="Q443" s="23" t="s">
        <v>33</v>
      </c>
      <c r="R443" s="26">
        <v>12</v>
      </c>
      <c r="S443" s="26">
        <v>6</v>
      </c>
      <c r="T443" s="26">
        <v>2</v>
      </c>
      <c r="U443" s="26">
        <v>1</v>
      </c>
      <c r="V443" s="26">
        <v>2</v>
      </c>
      <c r="W443" s="26">
        <v>2</v>
      </c>
      <c r="X443" s="26">
        <v>0</v>
      </c>
      <c r="Y443" s="26">
        <f t="shared" si="120"/>
        <v>25</v>
      </c>
      <c r="Z443" s="27">
        <f t="shared" si="108"/>
        <v>22200</v>
      </c>
      <c r="AA443" s="27">
        <f t="shared" si="109"/>
        <v>11100</v>
      </c>
      <c r="AB443" s="27">
        <f t="shared" si="110"/>
        <v>3700</v>
      </c>
      <c r="AC443" s="27">
        <f t="shared" si="111"/>
        <v>1850</v>
      </c>
      <c r="AD443" s="27">
        <f t="shared" si="112"/>
        <v>3700</v>
      </c>
      <c r="AE443" s="27">
        <f t="shared" si="113"/>
        <v>3700</v>
      </c>
      <c r="AF443" s="27">
        <f t="shared" si="114"/>
        <v>0</v>
      </c>
      <c r="AG443" s="27">
        <f t="shared" si="121"/>
        <v>46250</v>
      </c>
      <c r="AH443" s="29">
        <v>25</v>
      </c>
      <c r="AI443" s="32">
        <v>1850</v>
      </c>
      <c r="AJ443" s="30">
        <f t="shared" si="115"/>
        <v>46250</v>
      </c>
    </row>
    <row r="444" spans="1:36">
      <c r="A444" s="22" t="str">
        <f t="shared" si="106"/>
        <v/>
      </c>
      <c r="B444" s="23">
        <f t="shared" si="107"/>
        <v>0</v>
      </c>
      <c r="C444" s="24" t="str">
        <f t="shared" si="104"/>
        <v>10100431A012531B000</v>
      </c>
      <c r="D444" s="24" t="str">
        <f t="shared" si="105"/>
        <v>10100431A012531B00042</v>
      </c>
      <c r="E444" s="25">
        <v>1010043</v>
      </c>
      <c r="F444" s="25" t="s">
        <v>261</v>
      </c>
      <c r="G444" s="25" t="s">
        <v>248</v>
      </c>
      <c r="H444" s="25">
        <v>42</v>
      </c>
      <c r="I444" s="25" t="s">
        <v>27</v>
      </c>
      <c r="J444" s="24" t="s">
        <v>37</v>
      </c>
      <c r="K444" s="24" t="s">
        <v>38</v>
      </c>
      <c r="L444" s="24" t="s">
        <v>1229</v>
      </c>
      <c r="M444" s="24" t="s">
        <v>233</v>
      </c>
      <c r="N444" s="24" t="s">
        <v>233</v>
      </c>
      <c r="O444" s="25" t="s">
        <v>250</v>
      </c>
      <c r="P444" s="25" t="s">
        <v>250</v>
      </c>
      <c r="Q444" s="23" t="s">
        <v>33</v>
      </c>
      <c r="R444" s="26">
        <v>8</v>
      </c>
      <c r="S444" s="26">
        <v>1</v>
      </c>
      <c r="T444" s="26">
        <v>2</v>
      </c>
      <c r="U444" s="26">
        <v>0</v>
      </c>
      <c r="V444" s="26">
        <v>0</v>
      </c>
      <c r="W444" s="26">
        <v>1</v>
      </c>
      <c r="X444" s="26">
        <v>0</v>
      </c>
      <c r="Y444" s="26">
        <f t="shared" si="120"/>
        <v>12</v>
      </c>
      <c r="Z444" s="27">
        <f t="shared" si="108"/>
        <v>14800</v>
      </c>
      <c r="AA444" s="27">
        <f t="shared" si="109"/>
        <v>1850</v>
      </c>
      <c r="AB444" s="27">
        <f t="shared" si="110"/>
        <v>3700</v>
      </c>
      <c r="AC444" s="27">
        <f t="shared" si="111"/>
        <v>0</v>
      </c>
      <c r="AD444" s="27">
        <f t="shared" si="112"/>
        <v>0</v>
      </c>
      <c r="AE444" s="27">
        <f t="shared" si="113"/>
        <v>1850</v>
      </c>
      <c r="AF444" s="27">
        <f t="shared" si="114"/>
        <v>0</v>
      </c>
      <c r="AG444" s="27">
        <f t="shared" si="121"/>
        <v>22200</v>
      </c>
      <c r="AH444" s="29">
        <v>12</v>
      </c>
      <c r="AI444" s="32">
        <v>1850</v>
      </c>
      <c r="AJ444" s="30">
        <f t="shared" si="115"/>
        <v>22200</v>
      </c>
    </row>
    <row r="445" spans="1:36">
      <c r="A445" s="22" t="str">
        <f t="shared" si="106"/>
        <v/>
      </c>
      <c r="B445" s="23">
        <f t="shared" si="107"/>
        <v>0</v>
      </c>
      <c r="C445" s="24" t="str">
        <f t="shared" si="104"/>
        <v>10100431A012531B000</v>
      </c>
      <c r="D445" s="24" t="str">
        <f t="shared" si="105"/>
        <v>10100431A012531B00044</v>
      </c>
      <c r="E445" s="25">
        <v>1010043</v>
      </c>
      <c r="F445" s="25" t="s">
        <v>261</v>
      </c>
      <c r="G445" s="25" t="s">
        <v>248</v>
      </c>
      <c r="H445" s="25">
        <v>44</v>
      </c>
      <c r="I445" s="25" t="s">
        <v>27</v>
      </c>
      <c r="J445" s="24" t="s">
        <v>37</v>
      </c>
      <c r="K445" s="24" t="s">
        <v>38</v>
      </c>
      <c r="L445" s="24" t="s">
        <v>1229</v>
      </c>
      <c r="M445" s="24" t="s">
        <v>233</v>
      </c>
      <c r="N445" s="24" t="s">
        <v>233</v>
      </c>
      <c r="O445" s="25" t="s">
        <v>250</v>
      </c>
      <c r="P445" s="25" t="s">
        <v>250</v>
      </c>
      <c r="Q445" s="23" t="s">
        <v>33</v>
      </c>
      <c r="R445" s="26">
        <v>4</v>
      </c>
      <c r="S445" s="26">
        <v>0</v>
      </c>
      <c r="T445" s="26">
        <v>0</v>
      </c>
      <c r="U445" s="26">
        <v>0</v>
      </c>
      <c r="V445" s="26">
        <v>0</v>
      </c>
      <c r="W445" s="26">
        <v>0</v>
      </c>
      <c r="X445" s="26">
        <v>0</v>
      </c>
      <c r="Y445" s="26">
        <f t="shared" si="120"/>
        <v>4</v>
      </c>
      <c r="Z445" s="27">
        <f t="shared" si="108"/>
        <v>7400</v>
      </c>
      <c r="AA445" s="27">
        <f t="shared" si="109"/>
        <v>0</v>
      </c>
      <c r="AB445" s="27">
        <f t="shared" si="110"/>
        <v>0</v>
      </c>
      <c r="AC445" s="27">
        <f t="shared" si="111"/>
        <v>0</v>
      </c>
      <c r="AD445" s="27">
        <f t="shared" si="112"/>
        <v>0</v>
      </c>
      <c r="AE445" s="27">
        <f t="shared" si="113"/>
        <v>0</v>
      </c>
      <c r="AF445" s="27">
        <f t="shared" si="114"/>
        <v>0</v>
      </c>
      <c r="AG445" s="27">
        <f t="shared" si="121"/>
        <v>7400</v>
      </c>
      <c r="AH445" s="29">
        <v>4</v>
      </c>
      <c r="AI445" s="32">
        <v>1850</v>
      </c>
      <c r="AJ445" s="30">
        <f t="shared" si="115"/>
        <v>7400</v>
      </c>
    </row>
    <row r="446" spans="1:36">
      <c r="A446" s="22" t="str">
        <f t="shared" si="106"/>
        <v/>
      </c>
      <c r="B446" s="23">
        <f t="shared" si="107"/>
        <v>0</v>
      </c>
      <c r="C446" s="24" t="str">
        <f t="shared" si="104"/>
        <v>10100431A012531B000</v>
      </c>
      <c r="D446" s="24" t="str">
        <f t="shared" si="105"/>
        <v>10100431A012531B00046</v>
      </c>
      <c r="E446" s="25">
        <v>1010043</v>
      </c>
      <c r="F446" s="25" t="s">
        <v>261</v>
      </c>
      <c r="G446" s="25" t="s">
        <v>248</v>
      </c>
      <c r="H446" s="25">
        <v>46</v>
      </c>
      <c r="I446" s="25" t="s">
        <v>27</v>
      </c>
      <c r="J446" s="24" t="s">
        <v>37</v>
      </c>
      <c r="K446" s="24" t="s">
        <v>38</v>
      </c>
      <c r="L446" s="24" t="s">
        <v>1229</v>
      </c>
      <c r="M446" s="24" t="s">
        <v>233</v>
      </c>
      <c r="N446" s="24" t="s">
        <v>233</v>
      </c>
      <c r="O446" s="25" t="s">
        <v>250</v>
      </c>
      <c r="P446" s="25" t="s">
        <v>250</v>
      </c>
      <c r="Q446" s="23" t="s">
        <v>33</v>
      </c>
      <c r="R446" s="26">
        <v>2</v>
      </c>
      <c r="S446" s="26">
        <v>0</v>
      </c>
      <c r="T446" s="26">
        <v>0</v>
      </c>
      <c r="U446" s="26">
        <v>0</v>
      </c>
      <c r="V446" s="26">
        <v>0</v>
      </c>
      <c r="W446" s="26">
        <v>0</v>
      </c>
      <c r="X446" s="26">
        <v>0</v>
      </c>
      <c r="Y446" s="26">
        <f t="shared" si="120"/>
        <v>2</v>
      </c>
      <c r="Z446" s="27">
        <f t="shared" si="108"/>
        <v>3700</v>
      </c>
      <c r="AA446" s="27">
        <f t="shared" si="109"/>
        <v>0</v>
      </c>
      <c r="AB446" s="27">
        <f t="shared" si="110"/>
        <v>0</v>
      </c>
      <c r="AC446" s="27">
        <f t="shared" si="111"/>
        <v>0</v>
      </c>
      <c r="AD446" s="27">
        <f t="shared" si="112"/>
        <v>0</v>
      </c>
      <c r="AE446" s="27">
        <f t="shared" si="113"/>
        <v>0</v>
      </c>
      <c r="AF446" s="27">
        <f t="shared" si="114"/>
        <v>0</v>
      </c>
      <c r="AG446" s="27">
        <f t="shared" si="121"/>
        <v>3700</v>
      </c>
      <c r="AH446" s="29">
        <v>2</v>
      </c>
      <c r="AI446" s="32">
        <v>1850</v>
      </c>
      <c r="AJ446" s="30">
        <f t="shared" si="115"/>
        <v>3700</v>
      </c>
    </row>
    <row r="447" spans="1:36">
      <c r="A447" s="22" t="str">
        <f t="shared" si="106"/>
        <v>1010098_1A00540_1B000</v>
      </c>
      <c r="B447" s="23">
        <f t="shared" si="107"/>
        <v>1</v>
      </c>
      <c r="C447" s="24" t="str">
        <f t="shared" si="104"/>
        <v>10100981A005401B000</v>
      </c>
      <c r="D447" s="24" t="str">
        <f t="shared" si="105"/>
        <v>10100981A005401B00036</v>
      </c>
      <c r="E447" s="25">
        <v>1010098</v>
      </c>
      <c r="F447" s="25" t="s">
        <v>262</v>
      </c>
      <c r="G447" s="25" t="s">
        <v>248</v>
      </c>
      <c r="H447" s="25">
        <v>36</v>
      </c>
      <c r="I447" s="25" t="s">
        <v>27</v>
      </c>
      <c r="J447" s="24" t="s">
        <v>37</v>
      </c>
      <c r="K447" s="24" t="s">
        <v>38</v>
      </c>
      <c r="L447" s="24" t="s">
        <v>1229</v>
      </c>
      <c r="M447" s="24" t="s">
        <v>233</v>
      </c>
      <c r="N447" s="24" t="s">
        <v>233</v>
      </c>
      <c r="O447" s="25" t="s">
        <v>250</v>
      </c>
      <c r="P447" s="25" t="s">
        <v>250</v>
      </c>
      <c r="Q447" s="23" t="s">
        <v>33</v>
      </c>
      <c r="R447" s="26">
        <v>0</v>
      </c>
      <c r="S447" s="26">
        <v>1</v>
      </c>
      <c r="T447" s="26">
        <v>0</v>
      </c>
      <c r="U447" s="26">
        <v>1</v>
      </c>
      <c r="V447" s="26">
        <v>0</v>
      </c>
      <c r="W447" s="26">
        <v>0</v>
      </c>
      <c r="X447" s="26">
        <v>0</v>
      </c>
      <c r="Y447" s="26">
        <f t="shared" si="120"/>
        <v>2</v>
      </c>
      <c r="Z447" s="27">
        <f t="shared" si="108"/>
        <v>0</v>
      </c>
      <c r="AA447" s="27">
        <f t="shared" si="109"/>
        <v>1500</v>
      </c>
      <c r="AB447" s="27">
        <f t="shared" si="110"/>
        <v>0</v>
      </c>
      <c r="AC447" s="27">
        <f t="shared" si="111"/>
        <v>1500</v>
      </c>
      <c r="AD447" s="27">
        <f t="shared" si="112"/>
        <v>0</v>
      </c>
      <c r="AE447" s="27">
        <f t="shared" si="113"/>
        <v>0</v>
      </c>
      <c r="AF447" s="27">
        <f t="shared" si="114"/>
        <v>0</v>
      </c>
      <c r="AG447" s="27">
        <f t="shared" si="121"/>
        <v>3000</v>
      </c>
      <c r="AH447" s="29">
        <v>2</v>
      </c>
      <c r="AI447" s="32">
        <v>1500</v>
      </c>
      <c r="AJ447" s="30">
        <f t="shared" si="115"/>
        <v>3000</v>
      </c>
    </row>
    <row r="448" spans="1:36">
      <c r="A448" s="22" t="str">
        <f t="shared" si="106"/>
        <v/>
      </c>
      <c r="B448" s="23">
        <f t="shared" si="107"/>
        <v>0</v>
      </c>
      <c r="C448" s="24" t="str">
        <f t="shared" si="104"/>
        <v>10100981A005401B000</v>
      </c>
      <c r="D448" s="24" t="str">
        <f t="shared" si="105"/>
        <v>10100981A005401B00038</v>
      </c>
      <c r="E448" s="25">
        <v>1010098</v>
      </c>
      <c r="F448" s="25" t="s">
        <v>262</v>
      </c>
      <c r="G448" s="25" t="s">
        <v>248</v>
      </c>
      <c r="H448" s="25">
        <v>38</v>
      </c>
      <c r="I448" s="25" t="s">
        <v>27</v>
      </c>
      <c r="J448" s="24" t="s">
        <v>37</v>
      </c>
      <c r="K448" s="24" t="s">
        <v>38</v>
      </c>
      <c r="L448" s="24" t="s">
        <v>1229</v>
      </c>
      <c r="M448" s="24" t="s">
        <v>233</v>
      </c>
      <c r="N448" s="24" t="s">
        <v>233</v>
      </c>
      <c r="O448" s="25" t="s">
        <v>250</v>
      </c>
      <c r="P448" s="25" t="s">
        <v>250</v>
      </c>
      <c r="Q448" s="23" t="s">
        <v>33</v>
      </c>
      <c r="R448" s="26">
        <v>0</v>
      </c>
      <c r="S448" s="26">
        <v>1</v>
      </c>
      <c r="T448" s="26">
        <v>1</v>
      </c>
      <c r="U448" s="26">
        <v>0</v>
      </c>
      <c r="V448" s="26">
        <v>1</v>
      </c>
      <c r="W448" s="26">
        <v>3</v>
      </c>
      <c r="X448" s="26">
        <v>0</v>
      </c>
      <c r="Y448" s="26">
        <f t="shared" si="120"/>
        <v>6</v>
      </c>
      <c r="Z448" s="27">
        <f t="shared" si="108"/>
        <v>0</v>
      </c>
      <c r="AA448" s="27">
        <f t="shared" si="109"/>
        <v>1500</v>
      </c>
      <c r="AB448" s="27">
        <f t="shared" si="110"/>
        <v>1500</v>
      </c>
      <c r="AC448" s="27">
        <f t="shared" si="111"/>
        <v>0</v>
      </c>
      <c r="AD448" s="27">
        <f t="shared" si="112"/>
        <v>1500</v>
      </c>
      <c r="AE448" s="27">
        <f t="shared" si="113"/>
        <v>4500</v>
      </c>
      <c r="AF448" s="27">
        <f t="shared" si="114"/>
        <v>0</v>
      </c>
      <c r="AG448" s="27">
        <f t="shared" si="121"/>
        <v>9000</v>
      </c>
      <c r="AH448" s="29">
        <v>6</v>
      </c>
      <c r="AI448" s="32">
        <v>1500</v>
      </c>
      <c r="AJ448" s="30">
        <f t="shared" si="115"/>
        <v>9000</v>
      </c>
    </row>
    <row r="449" spans="1:36">
      <c r="A449" s="22" t="str">
        <f t="shared" si="106"/>
        <v/>
      </c>
      <c r="B449" s="23">
        <f t="shared" si="107"/>
        <v>0</v>
      </c>
      <c r="C449" s="24" t="str">
        <f t="shared" si="104"/>
        <v>10100981A005401B000</v>
      </c>
      <c r="D449" s="24" t="str">
        <f t="shared" si="105"/>
        <v>10100981A005401B00040</v>
      </c>
      <c r="E449" s="25">
        <v>1010098</v>
      </c>
      <c r="F449" s="25" t="s">
        <v>262</v>
      </c>
      <c r="G449" s="25" t="s">
        <v>248</v>
      </c>
      <c r="H449" s="25">
        <v>40</v>
      </c>
      <c r="I449" s="25" t="s">
        <v>27</v>
      </c>
      <c r="J449" s="24" t="s">
        <v>37</v>
      </c>
      <c r="K449" s="24" t="s">
        <v>38</v>
      </c>
      <c r="L449" s="24" t="s">
        <v>1229</v>
      </c>
      <c r="M449" s="24" t="s">
        <v>233</v>
      </c>
      <c r="N449" s="24" t="s">
        <v>233</v>
      </c>
      <c r="O449" s="25" t="s">
        <v>250</v>
      </c>
      <c r="P449" s="25" t="s">
        <v>250</v>
      </c>
      <c r="Q449" s="23" t="s">
        <v>33</v>
      </c>
      <c r="R449" s="26">
        <v>0</v>
      </c>
      <c r="S449" s="26">
        <v>2</v>
      </c>
      <c r="T449" s="26">
        <v>1</v>
      </c>
      <c r="U449" s="26">
        <v>0</v>
      </c>
      <c r="V449" s="26">
        <v>1</v>
      </c>
      <c r="W449" s="26">
        <v>3</v>
      </c>
      <c r="X449" s="26">
        <v>0</v>
      </c>
      <c r="Y449" s="26">
        <f t="shared" si="120"/>
        <v>7</v>
      </c>
      <c r="Z449" s="27">
        <f t="shared" si="108"/>
        <v>0</v>
      </c>
      <c r="AA449" s="27">
        <f t="shared" si="109"/>
        <v>3000</v>
      </c>
      <c r="AB449" s="27">
        <f t="shared" si="110"/>
        <v>1500</v>
      </c>
      <c r="AC449" s="27">
        <f t="shared" si="111"/>
        <v>0</v>
      </c>
      <c r="AD449" s="27">
        <f t="shared" si="112"/>
        <v>1500</v>
      </c>
      <c r="AE449" s="27">
        <f t="shared" si="113"/>
        <v>4500</v>
      </c>
      <c r="AF449" s="27">
        <f t="shared" si="114"/>
        <v>0</v>
      </c>
      <c r="AG449" s="27">
        <f t="shared" si="121"/>
        <v>10500</v>
      </c>
      <c r="AH449" s="29">
        <v>7</v>
      </c>
      <c r="AI449" s="32">
        <v>1500</v>
      </c>
      <c r="AJ449" s="30">
        <f t="shared" si="115"/>
        <v>10500</v>
      </c>
    </row>
    <row r="450" spans="1:36">
      <c r="A450" s="22" t="str">
        <f t="shared" si="106"/>
        <v/>
      </c>
      <c r="B450" s="23">
        <f t="shared" si="107"/>
        <v>0</v>
      </c>
      <c r="C450" s="24" t="str">
        <f t="shared" si="104"/>
        <v>10100981A005401B000</v>
      </c>
      <c r="D450" s="24" t="str">
        <f t="shared" si="105"/>
        <v>10100981A005401B00042</v>
      </c>
      <c r="E450" s="25">
        <v>1010098</v>
      </c>
      <c r="F450" s="25" t="s">
        <v>262</v>
      </c>
      <c r="G450" s="25" t="s">
        <v>248</v>
      </c>
      <c r="H450" s="25">
        <v>42</v>
      </c>
      <c r="I450" s="25" t="s">
        <v>27</v>
      </c>
      <c r="J450" s="24" t="s">
        <v>37</v>
      </c>
      <c r="K450" s="24" t="s">
        <v>38</v>
      </c>
      <c r="L450" s="24" t="s">
        <v>1229</v>
      </c>
      <c r="M450" s="24" t="s">
        <v>233</v>
      </c>
      <c r="N450" s="24" t="s">
        <v>233</v>
      </c>
      <c r="O450" s="25" t="s">
        <v>250</v>
      </c>
      <c r="P450" s="25" t="s">
        <v>250</v>
      </c>
      <c r="Q450" s="23" t="s">
        <v>33</v>
      </c>
      <c r="R450" s="26">
        <v>0</v>
      </c>
      <c r="S450" s="26">
        <v>3</v>
      </c>
      <c r="T450" s="26">
        <v>1</v>
      </c>
      <c r="U450" s="26">
        <v>1</v>
      </c>
      <c r="V450" s="26">
        <v>1</v>
      </c>
      <c r="W450" s="26">
        <v>2</v>
      </c>
      <c r="X450" s="26">
        <v>0</v>
      </c>
      <c r="Y450" s="26">
        <f t="shared" si="120"/>
        <v>8</v>
      </c>
      <c r="Z450" s="27">
        <f t="shared" si="108"/>
        <v>0</v>
      </c>
      <c r="AA450" s="27">
        <f t="shared" si="109"/>
        <v>4500</v>
      </c>
      <c r="AB450" s="27">
        <f t="shared" si="110"/>
        <v>1500</v>
      </c>
      <c r="AC450" s="27">
        <f t="shared" si="111"/>
        <v>1500</v>
      </c>
      <c r="AD450" s="27">
        <f t="shared" si="112"/>
        <v>1500</v>
      </c>
      <c r="AE450" s="27">
        <f t="shared" si="113"/>
        <v>3000</v>
      </c>
      <c r="AF450" s="27">
        <f t="shared" si="114"/>
        <v>0</v>
      </c>
      <c r="AG450" s="27">
        <f t="shared" si="121"/>
        <v>12000</v>
      </c>
      <c r="AH450" s="29">
        <v>8</v>
      </c>
      <c r="AI450" s="32">
        <v>1500</v>
      </c>
      <c r="AJ450" s="30">
        <f t="shared" si="115"/>
        <v>12000</v>
      </c>
    </row>
    <row r="451" spans="1:36">
      <c r="A451" s="22" t="str">
        <f t="shared" si="106"/>
        <v/>
      </c>
      <c r="B451" s="23">
        <f t="shared" si="107"/>
        <v>0</v>
      </c>
      <c r="C451" s="24" t="str">
        <f t="shared" ref="C451:C514" si="122">E451&amp;F451&amp;G451</f>
        <v>10100981A005401B000</v>
      </c>
      <c r="D451" s="24" t="str">
        <f t="shared" ref="D451:D514" si="123">C451&amp;H451</f>
        <v>10100981A005401B00044</v>
      </c>
      <c r="E451" s="25">
        <v>1010098</v>
      </c>
      <c r="F451" s="25" t="s">
        <v>262</v>
      </c>
      <c r="G451" s="25" t="s">
        <v>248</v>
      </c>
      <c r="H451" s="25">
        <v>44</v>
      </c>
      <c r="I451" s="25" t="s">
        <v>27</v>
      </c>
      <c r="J451" s="24" t="s">
        <v>37</v>
      </c>
      <c r="K451" s="24" t="s">
        <v>38</v>
      </c>
      <c r="L451" s="24" t="s">
        <v>1229</v>
      </c>
      <c r="M451" s="24" t="s">
        <v>233</v>
      </c>
      <c r="N451" s="24" t="s">
        <v>233</v>
      </c>
      <c r="O451" s="25" t="s">
        <v>250</v>
      </c>
      <c r="P451" s="25" t="s">
        <v>250</v>
      </c>
      <c r="Q451" s="23" t="s">
        <v>33</v>
      </c>
      <c r="R451" s="26">
        <v>0</v>
      </c>
      <c r="S451" s="26">
        <v>0</v>
      </c>
      <c r="T451" s="26">
        <v>0</v>
      </c>
      <c r="U451" s="26">
        <v>0</v>
      </c>
      <c r="V451" s="26">
        <v>1</v>
      </c>
      <c r="W451" s="26">
        <v>0</v>
      </c>
      <c r="X451" s="26">
        <v>0</v>
      </c>
      <c r="Y451" s="26">
        <f t="shared" si="120"/>
        <v>1</v>
      </c>
      <c r="Z451" s="27">
        <f t="shared" si="108"/>
        <v>0</v>
      </c>
      <c r="AA451" s="27">
        <f t="shared" si="109"/>
        <v>0</v>
      </c>
      <c r="AB451" s="27">
        <f t="shared" si="110"/>
        <v>0</v>
      </c>
      <c r="AC451" s="27">
        <f t="shared" si="111"/>
        <v>0</v>
      </c>
      <c r="AD451" s="27">
        <f t="shared" si="112"/>
        <v>1500</v>
      </c>
      <c r="AE451" s="27">
        <f t="shared" si="113"/>
        <v>0</v>
      </c>
      <c r="AF451" s="27">
        <f t="shared" si="114"/>
        <v>0</v>
      </c>
      <c r="AG451" s="27">
        <f t="shared" si="121"/>
        <v>1500</v>
      </c>
      <c r="AH451" s="29">
        <v>1</v>
      </c>
      <c r="AI451" s="32">
        <v>1500</v>
      </c>
      <c r="AJ451" s="30">
        <f t="shared" si="115"/>
        <v>1500</v>
      </c>
    </row>
    <row r="452" spans="1:36">
      <c r="A452" s="22" t="str">
        <f t="shared" ref="A452:A515" si="124">IF(B452=1,E452&amp;"_"&amp;F452&amp;"_"&amp;G452,"")</f>
        <v>1011257_1A07524_1PO20</v>
      </c>
      <c r="B452" s="23">
        <f t="shared" ref="B452:B515" si="125">IF(C452=C451,0,1)</f>
        <v>1</v>
      </c>
      <c r="C452" s="24" t="str">
        <f t="shared" si="122"/>
        <v>10112571A075241PO20</v>
      </c>
      <c r="D452" s="24" t="str">
        <f t="shared" si="123"/>
        <v>10112571A075241PO2036</v>
      </c>
      <c r="E452" s="25">
        <v>1011257</v>
      </c>
      <c r="F452" s="25" t="s">
        <v>263</v>
      </c>
      <c r="G452" s="25" t="s">
        <v>264</v>
      </c>
      <c r="H452" s="25">
        <v>36</v>
      </c>
      <c r="I452" s="25" t="s">
        <v>27</v>
      </c>
      <c r="J452" s="24" t="s">
        <v>54</v>
      </c>
      <c r="K452" s="24" t="s">
        <v>55</v>
      </c>
      <c r="L452" s="24" t="s">
        <v>1229</v>
      </c>
      <c r="M452" s="24" t="s">
        <v>233</v>
      </c>
      <c r="N452" s="24" t="s">
        <v>233</v>
      </c>
      <c r="O452" s="25" t="s">
        <v>250</v>
      </c>
      <c r="P452" s="25" t="s">
        <v>250</v>
      </c>
      <c r="Q452" s="23" t="s">
        <v>33</v>
      </c>
      <c r="R452" s="26">
        <v>0</v>
      </c>
      <c r="S452" s="26">
        <v>0</v>
      </c>
      <c r="T452" s="26">
        <v>1</v>
      </c>
      <c r="U452" s="26">
        <v>0</v>
      </c>
      <c r="V452" s="26">
        <v>0</v>
      </c>
      <c r="W452" s="26">
        <v>0</v>
      </c>
      <c r="X452" s="26">
        <v>0</v>
      </c>
      <c r="Y452" s="26">
        <f t="shared" si="120"/>
        <v>1</v>
      </c>
      <c r="Z452" s="27">
        <f t="shared" ref="Z452:Z515" si="126">$AI452*R452</f>
        <v>0</v>
      </c>
      <c r="AA452" s="27">
        <f t="shared" ref="AA452:AA515" si="127">$AI452*S452</f>
        <v>0</v>
      </c>
      <c r="AB452" s="27">
        <f t="shared" ref="AB452:AB515" si="128">$AI452*T452</f>
        <v>1250</v>
      </c>
      <c r="AC452" s="27">
        <f t="shared" ref="AC452:AC515" si="129">$AI452*U452</f>
        <v>0</v>
      </c>
      <c r="AD452" s="27">
        <f t="shared" ref="AD452:AD515" si="130">$AI452*V452</f>
        <v>0</v>
      </c>
      <c r="AE452" s="27">
        <f t="shared" ref="AE452:AE515" si="131">$AI452*W452</f>
        <v>0</v>
      </c>
      <c r="AF452" s="27">
        <f t="shared" ref="AF452:AF515" si="132">$AI452*X452</f>
        <v>0</v>
      </c>
      <c r="AG452" s="27">
        <f t="shared" si="121"/>
        <v>1250</v>
      </c>
      <c r="AH452" s="29">
        <v>1</v>
      </c>
      <c r="AI452" s="32">
        <v>1250</v>
      </c>
      <c r="AJ452" s="30">
        <f t="shared" si="115"/>
        <v>1250</v>
      </c>
    </row>
    <row r="453" spans="1:36">
      <c r="A453" s="22" t="str">
        <f t="shared" si="124"/>
        <v/>
      </c>
      <c r="B453" s="23">
        <f t="shared" si="125"/>
        <v>0</v>
      </c>
      <c r="C453" s="24" t="str">
        <f t="shared" si="122"/>
        <v>10112571A075241PO20</v>
      </c>
      <c r="D453" s="24" t="str">
        <f t="shared" si="123"/>
        <v>10112571A075241PO2038</v>
      </c>
      <c r="E453" s="25">
        <v>1011257</v>
      </c>
      <c r="F453" s="25" t="s">
        <v>263</v>
      </c>
      <c r="G453" s="25" t="s">
        <v>264</v>
      </c>
      <c r="H453" s="25">
        <v>38</v>
      </c>
      <c r="I453" s="25" t="s">
        <v>27</v>
      </c>
      <c r="J453" s="24" t="s">
        <v>54</v>
      </c>
      <c r="K453" s="24" t="s">
        <v>55</v>
      </c>
      <c r="L453" s="24" t="s">
        <v>1229</v>
      </c>
      <c r="M453" s="24" t="s">
        <v>233</v>
      </c>
      <c r="N453" s="24" t="s">
        <v>233</v>
      </c>
      <c r="O453" s="25" t="s">
        <v>250</v>
      </c>
      <c r="P453" s="25" t="s">
        <v>250</v>
      </c>
      <c r="Q453" s="23" t="s">
        <v>33</v>
      </c>
      <c r="R453" s="26">
        <v>0</v>
      </c>
      <c r="S453" s="26">
        <v>0</v>
      </c>
      <c r="T453" s="26">
        <v>1</v>
      </c>
      <c r="U453" s="26">
        <v>0</v>
      </c>
      <c r="V453" s="26">
        <v>0</v>
      </c>
      <c r="W453" s="26">
        <v>0</v>
      </c>
      <c r="X453" s="26">
        <v>0</v>
      </c>
      <c r="Y453" s="26">
        <f t="shared" si="120"/>
        <v>1</v>
      </c>
      <c r="Z453" s="27">
        <f t="shared" si="126"/>
        <v>0</v>
      </c>
      <c r="AA453" s="27">
        <f t="shared" si="127"/>
        <v>0</v>
      </c>
      <c r="AB453" s="27">
        <f t="shared" si="128"/>
        <v>1250</v>
      </c>
      <c r="AC453" s="27">
        <f t="shared" si="129"/>
        <v>0</v>
      </c>
      <c r="AD453" s="27">
        <f t="shared" si="130"/>
        <v>0</v>
      </c>
      <c r="AE453" s="27">
        <f t="shared" si="131"/>
        <v>0</v>
      </c>
      <c r="AF453" s="27">
        <f t="shared" si="132"/>
        <v>0</v>
      </c>
      <c r="AG453" s="27">
        <f t="shared" si="121"/>
        <v>1250</v>
      </c>
      <c r="AH453" s="29">
        <v>1</v>
      </c>
      <c r="AI453" s="32">
        <v>1250</v>
      </c>
      <c r="AJ453" s="30">
        <f t="shared" ref="AJ453:AJ516" si="133">AI453*Y453</f>
        <v>1250</v>
      </c>
    </row>
    <row r="454" spans="1:36">
      <c r="A454" s="22" t="str">
        <f t="shared" si="124"/>
        <v/>
      </c>
      <c r="B454" s="23">
        <f t="shared" si="125"/>
        <v>0</v>
      </c>
      <c r="C454" s="24" t="str">
        <f t="shared" si="122"/>
        <v>10112571A075241PO20</v>
      </c>
      <c r="D454" s="24" t="str">
        <f t="shared" si="123"/>
        <v>10112571A075241PO2040</v>
      </c>
      <c r="E454" s="25">
        <v>1011257</v>
      </c>
      <c r="F454" s="25" t="s">
        <v>263</v>
      </c>
      <c r="G454" s="25" t="s">
        <v>264</v>
      </c>
      <c r="H454" s="25">
        <v>40</v>
      </c>
      <c r="I454" s="25" t="s">
        <v>27</v>
      </c>
      <c r="J454" s="24" t="s">
        <v>54</v>
      </c>
      <c r="K454" s="24" t="s">
        <v>55</v>
      </c>
      <c r="L454" s="24" t="s">
        <v>1229</v>
      </c>
      <c r="M454" s="24" t="s">
        <v>233</v>
      </c>
      <c r="N454" s="24" t="s">
        <v>233</v>
      </c>
      <c r="O454" s="25" t="s">
        <v>250</v>
      </c>
      <c r="P454" s="25" t="s">
        <v>250</v>
      </c>
      <c r="Q454" s="23" t="s">
        <v>33</v>
      </c>
      <c r="R454" s="26">
        <v>0</v>
      </c>
      <c r="S454" s="26">
        <v>0</v>
      </c>
      <c r="T454" s="26">
        <v>2</v>
      </c>
      <c r="U454" s="26">
        <v>0</v>
      </c>
      <c r="V454" s="26">
        <v>0</v>
      </c>
      <c r="W454" s="26">
        <v>0</v>
      </c>
      <c r="X454" s="26">
        <v>0</v>
      </c>
      <c r="Y454" s="26">
        <f t="shared" si="120"/>
        <v>2</v>
      </c>
      <c r="Z454" s="27">
        <f t="shared" si="126"/>
        <v>0</v>
      </c>
      <c r="AA454" s="27">
        <f t="shared" si="127"/>
        <v>0</v>
      </c>
      <c r="AB454" s="27">
        <f t="shared" si="128"/>
        <v>2500</v>
      </c>
      <c r="AC454" s="27">
        <f t="shared" si="129"/>
        <v>0</v>
      </c>
      <c r="AD454" s="27">
        <f t="shared" si="130"/>
        <v>0</v>
      </c>
      <c r="AE454" s="27">
        <f t="shared" si="131"/>
        <v>0</v>
      </c>
      <c r="AF454" s="27">
        <f t="shared" si="132"/>
        <v>0</v>
      </c>
      <c r="AG454" s="27">
        <f t="shared" si="121"/>
        <v>2500</v>
      </c>
      <c r="AH454" s="29">
        <v>2</v>
      </c>
      <c r="AI454" s="32">
        <v>1250</v>
      </c>
      <c r="AJ454" s="30">
        <f t="shared" si="133"/>
        <v>2500</v>
      </c>
    </row>
    <row r="455" spans="1:36">
      <c r="A455" s="22" t="str">
        <f t="shared" si="124"/>
        <v/>
      </c>
      <c r="B455" s="23">
        <f t="shared" si="125"/>
        <v>0</v>
      </c>
      <c r="C455" s="24" t="str">
        <f t="shared" si="122"/>
        <v>10112571A075241PO20</v>
      </c>
      <c r="D455" s="24" t="str">
        <f t="shared" si="123"/>
        <v>10112571A075241PO2042</v>
      </c>
      <c r="E455" s="25">
        <v>1011257</v>
      </c>
      <c r="F455" s="25" t="s">
        <v>263</v>
      </c>
      <c r="G455" s="25" t="s">
        <v>264</v>
      </c>
      <c r="H455" s="25">
        <v>42</v>
      </c>
      <c r="I455" s="25" t="s">
        <v>27</v>
      </c>
      <c r="J455" s="24" t="s">
        <v>54</v>
      </c>
      <c r="K455" s="24" t="s">
        <v>55</v>
      </c>
      <c r="L455" s="24" t="s">
        <v>1229</v>
      </c>
      <c r="M455" s="24" t="s">
        <v>233</v>
      </c>
      <c r="N455" s="24" t="s">
        <v>233</v>
      </c>
      <c r="O455" s="25" t="s">
        <v>250</v>
      </c>
      <c r="P455" s="25" t="s">
        <v>250</v>
      </c>
      <c r="Q455" s="23" t="s">
        <v>33</v>
      </c>
      <c r="R455" s="26">
        <v>0</v>
      </c>
      <c r="S455" s="26">
        <v>0</v>
      </c>
      <c r="T455" s="26">
        <v>2</v>
      </c>
      <c r="U455" s="26">
        <v>0</v>
      </c>
      <c r="V455" s="26">
        <v>0</v>
      </c>
      <c r="W455" s="26">
        <v>0</v>
      </c>
      <c r="X455" s="26">
        <v>0</v>
      </c>
      <c r="Y455" s="26">
        <f t="shared" si="120"/>
        <v>2</v>
      </c>
      <c r="Z455" s="27">
        <f t="shared" si="126"/>
        <v>0</v>
      </c>
      <c r="AA455" s="27">
        <f t="shared" si="127"/>
        <v>0</v>
      </c>
      <c r="AB455" s="27">
        <f t="shared" si="128"/>
        <v>2500</v>
      </c>
      <c r="AC455" s="27">
        <f t="shared" si="129"/>
        <v>0</v>
      </c>
      <c r="AD455" s="27">
        <f t="shared" si="130"/>
        <v>0</v>
      </c>
      <c r="AE455" s="27">
        <f t="shared" si="131"/>
        <v>0</v>
      </c>
      <c r="AF455" s="27">
        <f t="shared" si="132"/>
        <v>0</v>
      </c>
      <c r="AG455" s="27">
        <f t="shared" si="121"/>
        <v>2500</v>
      </c>
      <c r="AH455" s="29">
        <v>2</v>
      </c>
      <c r="AI455" s="32">
        <v>1250</v>
      </c>
      <c r="AJ455" s="30">
        <f t="shared" si="133"/>
        <v>2500</v>
      </c>
    </row>
    <row r="456" spans="1:36">
      <c r="A456" s="22" t="str">
        <f t="shared" si="124"/>
        <v/>
      </c>
      <c r="B456" s="23">
        <f t="shared" si="125"/>
        <v>0</v>
      </c>
      <c r="C456" s="24" t="str">
        <f t="shared" si="122"/>
        <v>10112571A075241PO20</v>
      </c>
      <c r="D456" s="24" t="str">
        <f t="shared" si="123"/>
        <v>10112571A075241PO2044</v>
      </c>
      <c r="E456" s="25">
        <v>1011257</v>
      </c>
      <c r="F456" s="25" t="s">
        <v>263</v>
      </c>
      <c r="G456" s="25" t="s">
        <v>264</v>
      </c>
      <c r="H456" s="25">
        <v>44</v>
      </c>
      <c r="I456" s="25" t="s">
        <v>27</v>
      </c>
      <c r="J456" s="24" t="s">
        <v>54</v>
      </c>
      <c r="K456" s="24" t="s">
        <v>55</v>
      </c>
      <c r="L456" s="24" t="s">
        <v>1229</v>
      </c>
      <c r="M456" s="24" t="s">
        <v>233</v>
      </c>
      <c r="N456" s="24" t="s">
        <v>233</v>
      </c>
      <c r="O456" s="25" t="s">
        <v>250</v>
      </c>
      <c r="P456" s="25" t="s">
        <v>250</v>
      </c>
      <c r="Q456" s="23" t="s">
        <v>33</v>
      </c>
      <c r="R456" s="26">
        <v>0</v>
      </c>
      <c r="S456" s="26">
        <v>0</v>
      </c>
      <c r="T456" s="26">
        <v>0</v>
      </c>
      <c r="U456" s="26">
        <v>0</v>
      </c>
      <c r="V456" s="26">
        <v>0</v>
      </c>
      <c r="W456" s="26">
        <v>0</v>
      </c>
      <c r="X456" s="26">
        <v>0</v>
      </c>
      <c r="Y456" s="26">
        <f t="shared" si="120"/>
        <v>0</v>
      </c>
      <c r="Z456" s="27">
        <f t="shared" si="126"/>
        <v>0</v>
      </c>
      <c r="AA456" s="27">
        <f t="shared" si="127"/>
        <v>0</v>
      </c>
      <c r="AB456" s="27">
        <f t="shared" si="128"/>
        <v>0</v>
      </c>
      <c r="AC456" s="27">
        <f t="shared" si="129"/>
        <v>0</v>
      </c>
      <c r="AD456" s="27">
        <f t="shared" si="130"/>
        <v>0</v>
      </c>
      <c r="AE456" s="27">
        <f t="shared" si="131"/>
        <v>0</v>
      </c>
      <c r="AF456" s="27">
        <f t="shared" si="132"/>
        <v>0</v>
      </c>
      <c r="AG456" s="27">
        <f t="shared" si="121"/>
        <v>0</v>
      </c>
      <c r="AH456" s="29">
        <v>0</v>
      </c>
      <c r="AI456" s="32">
        <v>1250</v>
      </c>
      <c r="AJ456" s="30">
        <f t="shared" si="133"/>
        <v>0</v>
      </c>
    </row>
    <row r="457" spans="1:36" ht="75.75" customHeight="1">
      <c r="A457" s="22" t="str">
        <f t="shared" si="124"/>
        <v>1011628_1A00572_1B000</v>
      </c>
      <c r="B457" s="23">
        <f t="shared" si="125"/>
        <v>1</v>
      </c>
      <c r="C457" s="24" t="str">
        <f t="shared" si="122"/>
        <v>10116281A005721B000</v>
      </c>
      <c r="D457" s="24" t="str">
        <f t="shared" si="123"/>
        <v>10116281A005721B00036</v>
      </c>
      <c r="E457" s="25">
        <v>1011628</v>
      </c>
      <c r="F457" s="25" t="s">
        <v>255</v>
      </c>
      <c r="G457" s="25" t="s">
        <v>248</v>
      </c>
      <c r="H457" s="25">
        <v>36</v>
      </c>
      <c r="I457" s="25" t="s">
        <v>27</v>
      </c>
      <c r="J457" s="24" t="s">
        <v>54</v>
      </c>
      <c r="K457" s="24" t="s">
        <v>55</v>
      </c>
      <c r="L457" s="24" t="s">
        <v>1229</v>
      </c>
      <c r="M457" s="24" t="s">
        <v>233</v>
      </c>
      <c r="N457" s="24" t="s">
        <v>233</v>
      </c>
      <c r="O457" s="25" t="s">
        <v>250</v>
      </c>
      <c r="P457" s="25" t="s">
        <v>250</v>
      </c>
      <c r="Q457" s="23" t="s">
        <v>33</v>
      </c>
      <c r="R457" s="26">
        <v>0</v>
      </c>
      <c r="S457" s="26">
        <v>0</v>
      </c>
      <c r="T457" s="26">
        <v>1</v>
      </c>
      <c r="U457" s="26">
        <v>0</v>
      </c>
      <c r="V457" s="26">
        <v>1</v>
      </c>
      <c r="W457" s="26">
        <v>1</v>
      </c>
      <c r="X457" s="26">
        <v>0</v>
      </c>
      <c r="Y457" s="26">
        <f t="shared" si="120"/>
        <v>3</v>
      </c>
      <c r="Z457" s="27">
        <f t="shared" si="126"/>
        <v>0</v>
      </c>
      <c r="AA457" s="27">
        <f t="shared" si="127"/>
        <v>0</v>
      </c>
      <c r="AB457" s="27">
        <f t="shared" si="128"/>
        <v>2400</v>
      </c>
      <c r="AC457" s="27">
        <f t="shared" si="129"/>
        <v>0</v>
      </c>
      <c r="AD457" s="27">
        <f t="shared" si="130"/>
        <v>2400</v>
      </c>
      <c r="AE457" s="27">
        <f t="shared" si="131"/>
        <v>2400</v>
      </c>
      <c r="AF457" s="27">
        <f t="shared" si="132"/>
        <v>0</v>
      </c>
      <c r="AG457" s="27">
        <f t="shared" si="121"/>
        <v>7200</v>
      </c>
      <c r="AH457" s="29">
        <v>3</v>
      </c>
      <c r="AI457" s="32">
        <v>2400</v>
      </c>
      <c r="AJ457" s="30">
        <f t="shared" si="133"/>
        <v>7200</v>
      </c>
    </row>
    <row r="458" spans="1:36">
      <c r="A458" s="22" t="str">
        <f t="shared" si="124"/>
        <v/>
      </c>
      <c r="B458" s="23">
        <f t="shared" si="125"/>
        <v>0</v>
      </c>
      <c r="C458" s="24" t="str">
        <f t="shared" si="122"/>
        <v>10116281A005721B000</v>
      </c>
      <c r="D458" s="24" t="str">
        <f t="shared" si="123"/>
        <v>10116281A005721B00038</v>
      </c>
      <c r="E458" s="25">
        <v>1011628</v>
      </c>
      <c r="F458" s="25" t="s">
        <v>255</v>
      </c>
      <c r="G458" s="25" t="s">
        <v>248</v>
      </c>
      <c r="H458" s="25">
        <v>38</v>
      </c>
      <c r="I458" s="25" t="s">
        <v>27</v>
      </c>
      <c r="J458" s="24" t="s">
        <v>54</v>
      </c>
      <c r="K458" s="24" t="s">
        <v>55</v>
      </c>
      <c r="L458" s="24" t="s">
        <v>1229</v>
      </c>
      <c r="M458" s="24" t="s">
        <v>233</v>
      </c>
      <c r="N458" s="24" t="s">
        <v>233</v>
      </c>
      <c r="O458" s="25" t="s">
        <v>250</v>
      </c>
      <c r="P458" s="25" t="s">
        <v>250</v>
      </c>
      <c r="Q458" s="23" t="s">
        <v>33</v>
      </c>
      <c r="R458" s="26">
        <v>0</v>
      </c>
      <c r="S458" s="26">
        <v>0</v>
      </c>
      <c r="T458" s="26">
        <v>1</v>
      </c>
      <c r="U458" s="26">
        <v>1</v>
      </c>
      <c r="V458" s="26">
        <v>2</v>
      </c>
      <c r="W458" s="26">
        <v>2</v>
      </c>
      <c r="X458" s="26">
        <v>0</v>
      </c>
      <c r="Y458" s="26">
        <f t="shared" si="120"/>
        <v>6</v>
      </c>
      <c r="Z458" s="27">
        <f t="shared" si="126"/>
        <v>0</v>
      </c>
      <c r="AA458" s="27">
        <f t="shared" si="127"/>
        <v>0</v>
      </c>
      <c r="AB458" s="27">
        <f t="shared" si="128"/>
        <v>2400</v>
      </c>
      <c r="AC458" s="27">
        <f t="shared" si="129"/>
        <v>2400</v>
      </c>
      <c r="AD458" s="27">
        <f t="shared" si="130"/>
        <v>4800</v>
      </c>
      <c r="AE458" s="27">
        <f t="shared" si="131"/>
        <v>4800</v>
      </c>
      <c r="AF458" s="27">
        <f t="shared" si="132"/>
        <v>0</v>
      </c>
      <c r="AG458" s="27">
        <f t="shared" si="121"/>
        <v>14400</v>
      </c>
      <c r="AH458" s="29">
        <v>6</v>
      </c>
      <c r="AI458" s="32">
        <v>2400</v>
      </c>
      <c r="AJ458" s="30">
        <f t="shared" si="133"/>
        <v>14400</v>
      </c>
    </row>
    <row r="459" spans="1:36">
      <c r="A459" s="22" t="str">
        <f t="shared" si="124"/>
        <v/>
      </c>
      <c r="B459" s="23">
        <f t="shared" si="125"/>
        <v>0</v>
      </c>
      <c r="C459" s="24" t="str">
        <f t="shared" si="122"/>
        <v>10116281A005721B000</v>
      </c>
      <c r="D459" s="24" t="str">
        <f t="shared" si="123"/>
        <v>10116281A005721B00040</v>
      </c>
      <c r="E459" s="25">
        <v>1011628</v>
      </c>
      <c r="F459" s="25" t="s">
        <v>255</v>
      </c>
      <c r="G459" s="25" t="s">
        <v>248</v>
      </c>
      <c r="H459" s="25">
        <v>40</v>
      </c>
      <c r="I459" s="25" t="s">
        <v>27</v>
      </c>
      <c r="J459" s="24" t="s">
        <v>54</v>
      </c>
      <c r="K459" s="24" t="s">
        <v>55</v>
      </c>
      <c r="L459" s="24" t="s">
        <v>1229</v>
      </c>
      <c r="M459" s="24" t="s">
        <v>233</v>
      </c>
      <c r="N459" s="24" t="s">
        <v>233</v>
      </c>
      <c r="O459" s="25" t="s">
        <v>250</v>
      </c>
      <c r="P459" s="25" t="s">
        <v>250</v>
      </c>
      <c r="Q459" s="23" t="s">
        <v>33</v>
      </c>
      <c r="R459" s="26">
        <v>0</v>
      </c>
      <c r="S459" s="26">
        <v>0</v>
      </c>
      <c r="T459" s="26">
        <v>1</v>
      </c>
      <c r="U459" s="26">
        <v>1</v>
      </c>
      <c r="V459" s="26">
        <v>2</v>
      </c>
      <c r="W459" s="26">
        <v>1</v>
      </c>
      <c r="X459" s="26">
        <v>0</v>
      </c>
      <c r="Y459" s="26">
        <f t="shared" si="120"/>
        <v>5</v>
      </c>
      <c r="Z459" s="27">
        <f t="shared" si="126"/>
        <v>0</v>
      </c>
      <c r="AA459" s="27">
        <f t="shared" si="127"/>
        <v>0</v>
      </c>
      <c r="AB459" s="27">
        <f t="shared" si="128"/>
        <v>2400</v>
      </c>
      <c r="AC459" s="27">
        <f t="shared" si="129"/>
        <v>2400</v>
      </c>
      <c r="AD459" s="27">
        <f t="shared" si="130"/>
        <v>4800</v>
      </c>
      <c r="AE459" s="27">
        <f t="shared" si="131"/>
        <v>2400</v>
      </c>
      <c r="AF459" s="27">
        <f t="shared" si="132"/>
        <v>0</v>
      </c>
      <c r="AG459" s="27">
        <f t="shared" si="121"/>
        <v>12000</v>
      </c>
      <c r="AH459" s="29">
        <v>5</v>
      </c>
      <c r="AI459" s="32">
        <v>2400</v>
      </c>
      <c r="AJ459" s="30">
        <f t="shared" si="133"/>
        <v>12000</v>
      </c>
    </row>
    <row r="460" spans="1:36">
      <c r="A460" s="22" t="str">
        <f t="shared" si="124"/>
        <v/>
      </c>
      <c r="B460" s="23">
        <f t="shared" si="125"/>
        <v>0</v>
      </c>
      <c r="C460" s="24" t="str">
        <f t="shared" si="122"/>
        <v>10116281A005721B000</v>
      </c>
      <c r="D460" s="24" t="str">
        <f t="shared" si="123"/>
        <v>10116281A005721B00042</v>
      </c>
      <c r="E460" s="25">
        <v>1011628</v>
      </c>
      <c r="F460" s="25" t="s">
        <v>255</v>
      </c>
      <c r="G460" s="25" t="s">
        <v>248</v>
      </c>
      <c r="H460" s="25">
        <v>42</v>
      </c>
      <c r="I460" s="25" t="s">
        <v>27</v>
      </c>
      <c r="J460" s="24" t="s">
        <v>54</v>
      </c>
      <c r="K460" s="24" t="s">
        <v>55</v>
      </c>
      <c r="L460" s="24" t="s">
        <v>1229</v>
      </c>
      <c r="M460" s="24" t="s">
        <v>233</v>
      </c>
      <c r="N460" s="24" t="s">
        <v>233</v>
      </c>
      <c r="O460" s="25" t="s">
        <v>250</v>
      </c>
      <c r="P460" s="25" t="s">
        <v>250</v>
      </c>
      <c r="Q460" s="23" t="s">
        <v>33</v>
      </c>
      <c r="R460" s="26">
        <v>0</v>
      </c>
      <c r="S460" s="26">
        <v>0</v>
      </c>
      <c r="T460" s="26">
        <v>0</v>
      </c>
      <c r="U460" s="26">
        <v>0</v>
      </c>
      <c r="V460" s="26">
        <v>1</v>
      </c>
      <c r="W460" s="26">
        <v>1</v>
      </c>
      <c r="X460" s="26">
        <v>0</v>
      </c>
      <c r="Y460" s="26">
        <f t="shared" si="120"/>
        <v>2</v>
      </c>
      <c r="Z460" s="27">
        <f t="shared" si="126"/>
        <v>0</v>
      </c>
      <c r="AA460" s="27">
        <f t="shared" si="127"/>
        <v>0</v>
      </c>
      <c r="AB460" s="27">
        <f t="shared" si="128"/>
        <v>0</v>
      </c>
      <c r="AC460" s="27">
        <f t="shared" si="129"/>
        <v>0</v>
      </c>
      <c r="AD460" s="27">
        <f t="shared" si="130"/>
        <v>2400</v>
      </c>
      <c r="AE460" s="27">
        <f t="shared" si="131"/>
        <v>2400</v>
      </c>
      <c r="AF460" s="27">
        <f t="shared" si="132"/>
        <v>0</v>
      </c>
      <c r="AG460" s="27">
        <f t="shared" si="121"/>
        <v>4800</v>
      </c>
      <c r="AH460" s="29">
        <v>2</v>
      </c>
      <c r="AI460" s="32">
        <v>2400</v>
      </c>
      <c r="AJ460" s="30">
        <f t="shared" si="133"/>
        <v>4800</v>
      </c>
    </row>
    <row r="461" spans="1:36">
      <c r="A461" s="22" t="str">
        <f t="shared" si="124"/>
        <v/>
      </c>
      <c r="B461" s="23">
        <f t="shared" si="125"/>
        <v>0</v>
      </c>
      <c r="C461" s="24" t="str">
        <f t="shared" si="122"/>
        <v>10116281A005721B000</v>
      </c>
      <c r="D461" s="24" t="str">
        <f t="shared" si="123"/>
        <v>10116281A005721B00044</v>
      </c>
      <c r="E461" s="25">
        <v>1011628</v>
      </c>
      <c r="F461" s="25" t="s">
        <v>255</v>
      </c>
      <c r="G461" s="25" t="s">
        <v>248</v>
      </c>
      <c r="H461" s="25">
        <v>44</v>
      </c>
      <c r="I461" s="25" t="s">
        <v>27</v>
      </c>
      <c r="J461" s="24" t="s">
        <v>54</v>
      </c>
      <c r="K461" s="24" t="s">
        <v>55</v>
      </c>
      <c r="L461" s="24" t="s">
        <v>1229</v>
      </c>
      <c r="M461" s="24" t="s">
        <v>233</v>
      </c>
      <c r="N461" s="24" t="s">
        <v>233</v>
      </c>
      <c r="O461" s="25" t="s">
        <v>250</v>
      </c>
      <c r="P461" s="25" t="s">
        <v>250</v>
      </c>
      <c r="Q461" s="23" t="s">
        <v>33</v>
      </c>
      <c r="R461" s="26">
        <v>0</v>
      </c>
      <c r="S461" s="26">
        <v>0</v>
      </c>
      <c r="T461" s="26">
        <v>0</v>
      </c>
      <c r="U461" s="26">
        <v>1</v>
      </c>
      <c r="V461" s="26">
        <v>0</v>
      </c>
      <c r="W461" s="26">
        <v>0</v>
      </c>
      <c r="X461" s="26">
        <v>0</v>
      </c>
      <c r="Y461" s="26">
        <f t="shared" si="120"/>
        <v>1</v>
      </c>
      <c r="Z461" s="27">
        <f t="shared" si="126"/>
        <v>0</v>
      </c>
      <c r="AA461" s="27">
        <f t="shared" si="127"/>
        <v>0</v>
      </c>
      <c r="AB461" s="27">
        <f t="shared" si="128"/>
        <v>0</v>
      </c>
      <c r="AC461" s="27">
        <f t="shared" si="129"/>
        <v>2400</v>
      </c>
      <c r="AD461" s="27">
        <f t="shared" si="130"/>
        <v>0</v>
      </c>
      <c r="AE461" s="27">
        <f t="shared" si="131"/>
        <v>0</v>
      </c>
      <c r="AF461" s="27">
        <f t="shared" si="132"/>
        <v>0</v>
      </c>
      <c r="AG461" s="27">
        <f t="shared" si="121"/>
        <v>2400</v>
      </c>
      <c r="AH461" s="29">
        <v>1</v>
      </c>
      <c r="AI461" s="32">
        <v>2400</v>
      </c>
      <c r="AJ461" s="30">
        <f t="shared" si="133"/>
        <v>2400</v>
      </c>
    </row>
    <row r="462" spans="1:36" ht="75.75" customHeight="1">
      <c r="A462" s="22" t="str">
        <f t="shared" si="124"/>
        <v>1011629_1A08250_5B020</v>
      </c>
      <c r="B462" s="23">
        <f t="shared" si="125"/>
        <v>1</v>
      </c>
      <c r="C462" s="24" t="str">
        <f t="shared" si="122"/>
        <v>10116291A082505B020</v>
      </c>
      <c r="D462" s="24" t="str">
        <f t="shared" si="123"/>
        <v>10116291A082505B02036</v>
      </c>
      <c r="E462" s="25">
        <v>1011629</v>
      </c>
      <c r="F462" s="25" t="s">
        <v>265</v>
      </c>
      <c r="G462" s="25" t="s">
        <v>266</v>
      </c>
      <c r="H462" s="25">
        <v>36</v>
      </c>
      <c r="I462" s="25" t="s">
        <v>27</v>
      </c>
      <c r="J462" s="24" t="s">
        <v>54</v>
      </c>
      <c r="K462" s="24" t="s">
        <v>55</v>
      </c>
      <c r="L462" s="24" t="s">
        <v>1229</v>
      </c>
      <c r="M462" s="24" t="s">
        <v>233</v>
      </c>
      <c r="N462" s="24" t="s">
        <v>233</v>
      </c>
      <c r="O462" s="25" t="s">
        <v>250</v>
      </c>
      <c r="P462" s="25" t="s">
        <v>250</v>
      </c>
      <c r="Q462" s="23" t="s">
        <v>33</v>
      </c>
      <c r="R462" s="26">
        <v>0</v>
      </c>
      <c r="S462" s="26">
        <v>0</v>
      </c>
      <c r="T462" s="26">
        <v>0</v>
      </c>
      <c r="U462" s="26">
        <v>0</v>
      </c>
      <c r="V462" s="26">
        <v>1</v>
      </c>
      <c r="W462" s="26">
        <v>0</v>
      </c>
      <c r="X462" s="26">
        <v>0</v>
      </c>
      <c r="Y462" s="26">
        <f t="shared" si="120"/>
        <v>1</v>
      </c>
      <c r="Z462" s="27">
        <f t="shared" si="126"/>
        <v>0</v>
      </c>
      <c r="AA462" s="27">
        <f t="shared" si="127"/>
        <v>0</v>
      </c>
      <c r="AB462" s="27">
        <f t="shared" si="128"/>
        <v>0</v>
      </c>
      <c r="AC462" s="27">
        <f t="shared" si="129"/>
        <v>0</v>
      </c>
      <c r="AD462" s="27">
        <f t="shared" si="130"/>
        <v>2600</v>
      </c>
      <c r="AE462" s="27">
        <f t="shared" si="131"/>
        <v>0</v>
      </c>
      <c r="AF462" s="27">
        <f t="shared" si="132"/>
        <v>0</v>
      </c>
      <c r="AG462" s="27">
        <f t="shared" si="121"/>
        <v>2600</v>
      </c>
      <c r="AH462" s="29">
        <v>1</v>
      </c>
      <c r="AI462" s="32">
        <v>2600</v>
      </c>
      <c r="AJ462" s="30">
        <f t="shared" si="133"/>
        <v>2600</v>
      </c>
    </row>
    <row r="463" spans="1:36">
      <c r="A463" s="22" t="str">
        <f t="shared" si="124"/>
        <v/>
      </c>
      <c r="B463" s="23">
        <f t="shared" si="125"/>
        <v>0</v>
      </c>
      <c r="C463" s="24" t="str">
        <f t="shared" si="122"/>
        <v>10116291A082505B020</v>
      </c>
      <c r="D463" s="24" t="str">
        <f t="shared" si="123"/>
        <v>10116291A082505B02038</v>
      </c>
      <c r="E463" s="25">
        <v>1011629</v>
      </c>
      <c r="F463" s="25" t="s">
        <v>265</v>
      </c>
      <c r="G463" s="25" t="s">
        <v>266</v>
      </c>
      <c r="H463" s="25">
        <v>38</v>
      </c>
      <c r="I463" s="25" t="s">
        <v>27</v>
      </c>
      <c r="J463" s="24" t="s">
        <v>54</v>
      </c>
      <c r="K463" s="24" t="s">
        <v>55</v>
      </c>
      <c r="L463" s="24" t="s">
        <v>1229</v>
      </c>
      <c r="M463" s="24" t="s">
        <v>233</v>
      </c>
      <c r="N463" s="24" t="s">
        <v>233</v>
      </c>
      <c r="O463" s="25" t="s">
        <v>250</v>
      </c>
      <c r="P463" s="25" t="s">
        <v>250</v>
      </c>
      <c r="Q463" s="23" t="s">
        <v>33</v>
      </c>
      <c r="R463" s="26">
        <v>0</v>
      </c>
      <c r="S463" s="26">
        <v>0</v>
      </c>
      <c r="T463" s="26">
        <v>0</v>
      </c>
      <c r="U463" s="26">
        <v>0</v>
      </c>
      <c r="V463" s="26">
        <v>0</v>
      </c>
      <c r="W463" s="26">
        <v>2</v>
      </c>
      <c r="X463" s="26">
        <v>0</v>
      </c>
      <c r="Y463" s="26">
        <f t="shared" si="120"/>
        <v>2</v>
      </c>
      <c r="Z463" s="27">
        <f t="shared" si="126"/>
        <v>0</v>
      </c>
      <c r="AA463" s="27">
        <f t="shared" si="127"/>
        <v>0</v>
      </c>
      <c r="AB463" s="27">
        <f t="shared" si="128"/>
        <v>0</v>
      </c>
      <c r="AC463" s="27">
        <f t="shared" si="129"/>
        <v>0</v>
      </c>
      <c r="AD463" s="27">
        <f t="shared" si="130"/>
        <v>0</v>
      </c>
      <c r="AE463" s="27">
        <f t="shared" si="131"/>
        <v>5200</v>
      </c>
      <c r="AF463" s="27">
        <f t="shared" si="132"/>
        <v>0</v>
      </c>
      <c r="AG463" s="27">
        <f t="shared" si="121"/>
        <v>5200</v>
      </c>
      <c r="AH463" s="29">
        <v>2</v>
      </c>
      <c r="AI463" s="32">
        <v>2600</v>
      </c>
      <c r="AJ463" s="30">
        <f t="shared" si="133"/>
        <v>5200</v>
      </c>
    </row>
    <row r="464" spans="1:36">
      <c r="A464" s="22" t="str">
        <f t="shared" si="124"/>
        <v/>
      </c>
      <c r="B464" s="23">
        <f t="shared" si="125"/>
        <v>0</v>
      </c>
      <c r="C464" s="24" t="str">
        <f t="shared" si="122"/>
        <v>10116291A082505B020</v>
      </c>
      <c r="D464" s="24" t="str">
        <f t="shared" si="123"/>
        <v>10116291A082505B02040</v>
      </c>
      <c r="E464" s="25">
        <v>1011629</v>
      </c>
      <c r="F464" s="25" t="s">
        <v>265</v>
      </c>
      <c r="G464" s="25" t="s">
        <v>266</v>
      </c>
      <c r="H464" s="25">
        <v>40</v>
      </c>
      <c r="I464" s="25" t="s">
        <v>27</v>
      </c>
      <c r="J464" s="24" t="s">
        <v>54</v>
      </c>
      <c r="K464" s="24" t="s">
        <v>55</v>
      </c>
      <c r="L464" s="24" t="s">
        <v>1229</v>
      </c>
      <c r="M464" s="24" t="s">
        <v>233</v>
      </c>
      <c r="N464" s="24" t="s">
        <v>233</v>
      </c>
      <c r="O464" s="25" t="s">
        <v>250</v>
      </c>
      <c r="P464" s="25" t="s">
        <v>250</v>
      </c>
      <c r="Q464" s="23" t="s">
        <v>33</v>
      </c>
      <c r="R464" s="26">
        <v>0</v>
      </c>
      <c r="S464" s="26">
        <v>0</v>
      </c>
      <c r="T464" s="26">
        <v>0</v>
      </c>
      <c r="U464" s="26">
        <v>0</v>
      </c>
      <c r="V464" s="26">
        <v>2</v>
      </c>
      <c r="W464" s="26">
        <v>2</v>
      </c>
      <c r="X464" s="26">
        <v>0</v>
      </c>
      <c r="Y464" s="26">
        <f t="shared" si="120"/>
        <v>4</v>
      </c>
      <c r="Z464" s="27">
        <f t="shared" si="126"/>
        <v>0</v>
      </c>
      <c r="AA464" s="27">
        <f t="shared" si="127"/>
        <v>0</v>
      </c>
      <c r="AB464" s="27">
        <f t="shared" si="128"/>
        <v>0</v>
      </c>
      <c r="AC464" s="27">
        <f t="shared" si="129"/>
        <v>0</v>
      </c>
      <c r="AD464" s="27">
        <f t="shared" si="130"/>
        <v>5200</v>
      </c>
      <c r="AE464" s="27">
        <f t="shared" si="131"/>
        <v>5200</v>
      </c>
      <c r="AF464" s="27">
        <f t="shared" si="132"/>
        <v>0</v>
      </c>
      <c r="AG464" s="27">
        <f t="shared" si="121"/>
        <v>10400</v>
      </c>
      <c r="AH464" s="29">
        <v>4</v>
      </c>
      <c r="AI464" s="32">
        <v>2600</v>
      </c>
      <c r="AJ464" s="30">
        <f t="shared" si="133"/>
        <v>10400</v>
      </c>
    </row>
    <row r="465" spans="1:36">
      <c r="A465" s="22" t="str">
        <f t="shared" si="124"/>
        <v/>
      </c>
      <c r="B465" s="23">
        <f t="shared" si="125"/>
        <v>0</v>
      </c>
      <c r="C465" s="24" t="str">
        <f t="shared" si="122"/>
        <v>10116291A082505B020</v>
      </c>
      <c r="D465" s="24" t="str">
        <f t="shared" si="123"/>
        <v>10116291A082505B02042</v>
      </c>
      <c r="E465" s="25">
        <v>1011629</v>
      </c>
      <c r="F465" s="25" t="s">
        <v>265</v>
      </c>
      <c r="G465" s="25" t="s">
        <v>266</v>
      </c>
      <c r="H465" s="25">
        <v>42</v>
      </c>
      <c r="I465" s="25" t="s">
        <v>27</v>
      </c>
      <c r="J465" s="24" t="s">
        <v>54</v>
      </c>
      <c r="K465" s="24" t="s">
        <v>55</v>
      </c>
      <c r="L465" s="24" t="s">
        <v>1229</v>
      </c>
      <c r="M465" s="24" t="s">
        <v>233</v>
      </c>
      <c r="N465" s="24" t="s">
        <v>233</v>
      </c>
      <c r="O465" s="25" t="s">
        <v>250</v>
      </c>
      <c r="P465" s="25" t="s">
        <v>250</v>
      </c>
      <c r="Q465" s="23" t="s">
        <v>33</v>
      </c>
      <c r="R465" s="26">
        <v>0</v>
      </c>
      <c r="S465" s="26">
        <v>0</v>
      </c>
      <c r="T465" s="26">
        <v>0</v>
      </c>
      <c r="U465" s="26">
        <v>0</v>
      </c>
      <c r="V465" s="26">
        <v>1</v>
      </c>
      <c r="W465" s="26">
        <v>1</v>
      </c>
      <c r="X465" s="26">
        <v>0</v>
      </c>
      <c r="Y465" s="26">
        <f t="shared" si="120"/>
        <v>2</v>
      </c>
      <c r="Z465" s="27">
        <f t="shared" si="126"/>
        <v>0</v>
      </c>
      <c r="AA465" s="27">
        <f t="shared" si="127"/>
        <v>0</v>
      </c>
      <c r="AB465" s="27">
        <f t="shared" si="128"/>
        <v>0</v>
      </c>
      <c r="AC465" s="27">
        <f t="shared" si="129"/>
        <v>0</v>
      </c>
      <c r="AD465" s="27">
        <f t="shared" si="130"/>
        <v>2600</v>
      </c>
      <c r="AE465" s="27">
        <f t="shared" si="131"/>
        <v>2600</v>
      </c>
      <c r="AF465" s="27">
        <f t="shared" si="132"/>
        <v>0</v>
      </c>
      <c r="AG465" s="27">
        <f t="shared" si="121"/>
        <v>5200</v>
      </c>
      <c r="AH465" s="29">
        <v>2</v>
      </c>
      <c r="AI465" s="32">
        <v>2600</v>
      </c>
      <c r="AJ465" s="30">
        <f t="shared" si="133"/>
        <v>5200</v>
      </c>
    </row>
    <row r="466" spans="1:36">
      <c r="A466" s="22" t="str">
        <f t="shared" si="124"/>
        <v/>
      </c>
      <c r="B466" s="23">
        <f t="shared" si="125"/>
        <v>0</v>
      </c>
      <c r="C466" s="24" t="str">
        <f t="shared" si="122"/>
        <v>10116291A082505B020</v>
      </c>
      <c r="D466" s="24" t="str">
        <f t="shared" si="123"/>
        <v>10116291A082505B02044</v>
      </c>
      <c r="E466" s="25">
        <v>1011629</v>
      </c>
      <c r="F466" s="25" t="s">
        <v>265</v>
      </c>
      <c r="G466" s="25" t="s">
        <v>266</v>
      </c>
      <c r="H466" s="25">
        <v>44</v>
      </c>
      <c r="I466" s="25" t="s">
        <v>27</v>
      </c>
      <c r="J466" s="24" t="s">
        <v>54</v>
      </c>
      <c r="K466" s="24" t="s">
        <v>55</v>
      </c>
      <c r="L466" s="24" t="s">
        <v>1229</v>
      </c>
      <c r="M466" s="24" t="s">
        <v>233</v>
      </c>
      <c r="N466" s="24" t="s">
        <v>233</v>
      </c>
      <c r="O466" s="25" t="s">
        <v>250</v>
      </c>
      <c r="P466" s="25" t="s">
        <v>250</v>
      </c>
      <c r="Q466" s="23" t="s">
        <v>33</v>
      </c>
      <c r="R466" s="26">
        <v>0</v>
      </c>
      <c r="S466" s="26">
        <v>0</v>
      </c>
      <c r="T466" s="26">
        <v>0</v>
      </c>
      <c r="U466" s="26">
        <v>0</v>
      </c>
      <c r="V466" s="26">
        <v>0</v>
      </c>
      <c r="W466" s="26">
        <v>1</v>
      </c>
      <c r="X466" s="26">
        <v>0</v>
      </c>
      <c r="Y466" s="26">
        <f t="shared" si="120"/>
        <v>1</v>
      </c>
      <c r="Z466" s="27">
        <f t="shared" si="126"/>
        <v>0</v>
      </c>
      <c r="AA466" s="27">
        <f t="shared" si="127"/>
        <v>0</v>
      </c>
      <c r="AB466" s="27">
        <f t="shared" si="128"/>
        <v>0</v>
      </c>
      <c r="AC466" s="27">
        <f t="shared" si="129"/>
        <v>0</v>
      </c>
      <c r="AD466" s="27">
        <f t="shared" si="130"/>
        <v>0</v>
      </c>
      <c r="AE466" s="27">
        <f t="shared" si="131"/>
        <v>2600</v>
      </c>
      <c r="AF466" s="27">
        <f t="shared" si="132"/>
        <v>0</v>
      </c>
      <c r="AG466" s="27">
        <f t="shared" si="121"/>
        <v>2600</v>
      </c>
      <c r="AH466" s="29">
        <v>1</v>
      </c>
      <c r="AI466" s="32">
        <v>2600</v>
      </c>
      <c r="AJ466" s="30">
        <f t="shared" si="133"/>
        <v>2600</v>
      </c>
    </row>
    <row r="467" spans="1:36" ht="75.75" customHeight="1">
      <c r="A467" s="22" t="str">
        <f t="shared" si="124"/>
        <v>1009190_1A00524_1B000</v>
      </c>
      <c r="B467" s="23">
        <f t="shared" si="125"/>
        <v>1</v>
      </c>
      <c r="C467" s="24" t="str">
        <f t="shared" si="122"/>
        <v>10091901A005241B000</v>
      </c>
      <c r="D467" s="24" t="str">
        <f t="shared" si="123"/>
        <v>10091901A005241B00036</v>
      </c>
      <c r="E467" s="25">
        <v>1009190</v>
      </c>
      <c r="F467" s="25" t="s">
        <v>267</v>
      </c>
      <c r="G467" s="25" t="s">
        <v>248</v>
      </c>
      <c r="H467" s="25">
        <v>36</v>
      </c>
      <c r="I467" s="25" t="s">
        <v>27</v>
      </c>
      <c r="J467" s="24" t="s">
        <v>54</v>
      </c>
      <c r="K467" s="24" t="s">
        <v>55</v>
      </c>
      <c r="L467" s="24" t="s">
        <v>1229</v>
      </c>
      <c r="M467" s="24" t="s">
        <v>233</v>
      </c>
      <c r="N467" s="24" t="s">
        <v>233</v>
      </c>
      <c r="O467" s="25" t="s">
        <v>250</v>
      </c>
      <c r="P467" s="25" t="s">
        <v>250</v>
      </c>
      <c r="Q467" s="23" t="s">
        <v>33</v>
      </c>
      <c r="R467" s="26">
        <v>0</v>
      </c>
      <c r="S467" s="26">
        <v>0</v>
      </c>
      <c r="T467" s="26">
        <v>2</v>
      </c>
      <c r="U467" s="26">
        <v>0</v>
      </c>
      <c r="V467" s="26">
        <v>1</v>
      </c>
      <c r="W467" s="26">
        <v>0</v>
      </c>
      <c r="X467" s="26">
        <v>0</v>
      </c>
      <c r="Y467" s="26">
        <f t="shared" si="120"/>
        <v>3</v>
      </c>
      <c r="Z467" s="27">
        <f t="shared" si="126"/>
        <v>0</v>
      </c>
      <c r="AA467" s="27">
        <f t="shared" si="127"/>
        <v>0</v>
      </c>
      <c r="AB467" s="27">
        <f t="shared" si="128"/>
        <v>3380</v>
      </c>
      <c r="AC467" s="27">
        <f t="shared" si="129"/>
        <v>0</v>
      </c>
      <c r="AD467" s="27">
        <f t="shared" si="130"/>
        <v>1690</v>
      </c>
      <c r="AE467" s="27">
        <f t="shared" si="131"/>
        <v>0</v>
      </c>
      <c r="AF467" s="27">
        <f t="shared" si="132"/>
        <v>0</v>
      </c>
      <c r="AG467" s="27">
        <f t="shared" si="121"/>
        <v>5070</v>
      </c>
      <c r="AH467" s="29">
        <v>3</v>
      </c>
      <c r="AI467" s="32">
        <v>1690</v>
      </c>
      <c r="AJ467" s="30">
        <f t="shared" si="133"/>
        <v>5070</v>
      </c>
    </row>
    <row r="468" spans="1:36">
      <c r="A468" s="22" t="str">
        <f t="shared" si="124"/>
        <v/>
      </c>
      <c r="B468" s="23">
        <f t="shared" si="125"/>
        <v>0</v>
      </c>
      <c r="C468" s="24" t="str">
        <f t="shared" si="122"/>
        <v>10091901A005241B000</v>
      </c>
      <c r="D468" s="24" t="str">
        <f t="shared" si="123"/>
        <v>10091901A005241B00038</v>
      </c>
      <c r="E468" s="25">
        <v>1009190</v>
      </c>
      <c r="F468" s="25" t="s">
        <v>267</v>
      </c>
      <c r="G468" s="25" t="s">
        <v>248</v>
      </c>
      <c r="H468" s="25">
        <v>38</v>
      </c>
      <c r="I468" s="25" t="s">
        <v>27</v>
      </c>
      <c r="J468" s="24" t="s">
        <v>54</v>
      </c>
      <c r="K468" s="24" t="s">
        <v>55</v>
      </c>
      <c r="L468" s="24" t="s">
        <v>1229</v>
      </c>
      <c r="M468" s="24" t="s">
        <v>233</v>
      </c>
      <c r="N468" s="24" t="s">
        <v>233</v>
      </c>
      <c r="O468" s="25" t="s">
        <v>250</v>
      </c>
      <c r="P468" s="25" t="s">
        <v>250</v>
      </c>
      <c r="Q468" s="23" t="s">
        <v>33</v>
      </c>
      <c r="R468" s="26">
        <v>0</v>
      </c>
      <c r="S468" s="26">
        <v>0</v>
      </c>
      <c r="T468" s="26">
        <v>2</v>
      </c>
      <c r="U468" s="26">
        <v>0</v>
      </c>
      <c r="V468" s="26">
        <v>2</v>
      </c>
      <c r="W468" s="26">
        <v>3</v>
      </c>
      <c r="X468" s="26">
        <v>0</v>
      </c>
      <c r="Y468" s="26">
        <f t="shared" si="120"/>
        <v>7</v>
      </c>
      <c r="Z468" s="27">
        <f t="shared" si="126"/>
        <v>0</v>
      </c>
      <c r="AA468" s="27">
        <f t="shared" si="127"/>
        <v>0</v>
      </c>
      <c r="AB468" s="27">
        <f t="shared" si="128"/>
        <v>3380</v>
      </c>
      <c r="AC468" s="27">
        <f t="shared" si="129"/>
        <v>0</v>
      </c>
      <c r="AD468" s="27">
        <f t="shared" si="130"/>
        <v>3380</v>
      </c>
      <c r="AE468" s="27">
        <f t="shared" si="131"/>
        <v>5070</v>
      </c>
      <c r="AF468" s="27">
        <f t="shared" si="132"/>
        <v>0</v>
      </c>
      <c r="AG468" s="27">
        <f t="shared" si="121"/>
        <v>11830</v>
      </c>
      <c r="AH468" s="29">
        <v>7</v>
      </c>
      <c r="AI468" s="32">
        <v>1690</v>
      </c>
      <c r="AJ468" s="30">
        <f t="shared" si="133"/>
        <v>11830</v>
      </c>
    </row>
    <row r="469" spans="1:36">
      <c r="A469" s="22" t="str">
        <f t="shared" si="124"/>
        <v/>
      </c>
      <c r="B469" s="23">
        <f t="shared" si="125"/>
        <v>0</v>
      </c>
      <c r="C469" s="24" t="str">
        <f t="shared" si="122"/>
        <v>10091901A005241B000</v>
      </c>
      <c r="D469" s="24" t="str">
        <f t="shared" si="123"/>
        <v>10091901A005241B00040</v>
      </c>
      <c r="E469" s="25">
        <v>1009190</v>
      </c>
      <c r="F469" s="25" t="s">
        <v>267</v>
      </c>
      <c r="G469" s="25" t="s">
        <v>248</v>
      </c>
      <c r="H469" s="25">
        <v>40</v>
      </c>
      <c r="I469" s="25" t="s">
        <v>27</v>
      </c>
      <c r="J469" s="24" t="s">
        <v>54</v>
      </c>
      <c r="K469" s="24" t="s">
        <v>55</v>
      </c>
      <c r="L469" s="24" t="s">
        <v>1229</v>
      </c>
      <c r="M469" s="24" t="s">
        <v>233</v>
      </c>
      <c r="N469" s="24" t="s">
        <v>233</v>
      </c>
      <c r="O469" s="25" t="s">
        <v>250</v>
      </c>
      <c r="P469" s="25" t="s">
        <v>250</v>
      </c>
      <c r="Q469" s="23" t="s">
        <v>33</v>
      </c>
      <c r="R469" s="26">
        <v>0</v>
      </c>
      <c r="S469" s="26">
        <v>0</v>
      </c>
      <c r="T469" s="26">
        <v>1</v>
      </c>
      <c r="U469" s="26">
        <v>0</v>
      </c>
      <c r="V469" s="26">
        <v>2</v>
      </c>
      <c r="W469" s="26">
        <v>1</v>
      </c>
      <c r="X469" s="26">
        <v>0</v>
      </c>
      <c r="Y469" s="26">
        <f t="shared" si="120"/>
        <v>4</v>
      </c>
      <c r="Z469" s="27">
        <f t="shared" si="126"/>
        <v>0</v>
      </c>
      <c r="AA469" s="27">
        <f t="shared" si="127"/>
        <v>0</v>
      </c>
      <c r="AB469" s="27">
        <f t="shared" si="128"/>
        <v>1690</v>
      </c>
      <c r="AC469" s="27">
        <f t="shared" si="129"/>
        <v>0</v>
      </c>
      <c r="AD469" s="27">
        <f t="shared" si="130"/>
        <v>3380</v>
      </c>
      <c r="AE469" s="27">
        <f t="shared" si="131"/>
        <v>1690</v>
      </c>
      <c r="AF469" s="27">
        <f t="shared" si="132"/>
        <v>0</v>
      </c>
      <c r="AG469" s="27">
        <f t="shared" si="121"/>
        <v>6760</v>
      </c>
      <c r="AH469" s="29">
        <v>4</v>
      </c>
      <c r="AI469" s="32">
        <v>1690</v>
      </c>
      <c r="AJ469" s="30">
        <f t="shared" si="133"/>
        <v>6760</v>
      </c>
    </row>
    <row r="470" spans="1:36">
      <c r="A470" s="22" t="str">
        <f t="shared" si="124"/>
        <v/>
      </c>
      <c r="B470" s="23">
        <f t="shared" si="125"/>
        <v>0</v>
      </c>
      <c r="C470" s="24" t="str">
        <f t="shared" si="122"/>
        <v>10091901A005241B000</v>
      </c>
      <c r="D470" s="24" t="str">
        <f t="shared" si="123"/>
        <v>10091901A005241B00042</v>
      </c>
      <c r="E470" s="25">
        <v>1009190</v>
      </c>
      <c r="F470" s="25" t="s">
        <v>267</v>
      </c>
      <c r="G470" s="25" t="s">
        <v>248</v>
      </c>
      <c r="H470" s="25">
        <v>42</v>
      </c>
      <c r="I470" s="25" t="s">
        <v>27</v>
      </c>
      <c r="J470" s="24" t="s">
        <v>54</v>
      </c>
      <c r="K470" s="24" t="s">
        <v>55</v>
      </c>
      <c r="L470" s="24" t="s">
        <v>1229</v>
      </c>
      <c r="M470" s="24" t="s">
        <v>233</v>
      </c>
      <c r="N470" s="24" t="s">
        <v>233</v>
      </c>
      <c r="O470" s="25" t="s">
        <v>250</v>
      </c>
      <c r="P470" s="25" t="s">
        <v>250</v>
      </c>
      <c r="Q470" s="23" t="s">
        <v>33</v>
      </c>
      <c r="R470" s="26">
        <v>0</v>
      </c>
      <c r="S470" s="26">
        <v>0</v>
      </c>
      <c r="T470" s="26">
        <v>1</v>
      </c>
      <c r="U470" s="26">
        <v>1</v>
      </c>
      <c r="V470" s="26">
        <v>1</v>
      </c>
      <c r="W470" s="26">
        <v>1</v>
      </c>
      <c r="X470" s="26">
        <v>0</v>
      </c>
      <c r="Y470" s="26">
        <f t="shared" si="120"/>
        <v>4</v>
      </c>
      <c r="Z470" s="27">
        <f t="shared" si="126"/>
        <v>0</v>
      </c>
      <c r="AA470" s="27">
        <f t="shared" si="127"/>
        <v>0</v>
      </c>
      <c r="AB470" s="27">
        <f t="shared" si="128"/>
        <v>1690</v>
      </c>
      <c r="AC470" s="27">
        <f t="shared" si="129"/>
        <v>1690</v>
      </c>
      <c r="AD470" s="27">
        <f t="shared" si="130"/>
        <v>1690</v>
      </c>
      <c r="AE470" s="27">
        <f t="shared" si="131"/>
        <v>1690</v>
      </c>
      <c r="AF470" s="27">
        <f t="shared" si="132"/>
        <v>0</v>
      </c>
      <c r="AG470" s="27">
        <f t="shared" si="121"/>
        <v>6760</v>
      </c>
      <c r="AH470" s="29">
        <v>4</v>
      </c>
      <c r="AI470" s="32">
        <v>1690</v>
      </c>
      <c r="AJ470" s="30">
        <f t="shared" si="133"/>
        <v>6760</v>
      </c>
    </row>
    <row r="471" spans="1:36">
      <c r="A471" s="22" t="str">
        <f t="shared" si="124"/>
        <v/>
      </c>
      <c r="B471" s="23">
        <f t="shared" si="125"/>
        <v>0</v>
      </c>
      <c r="C471" s="24" t="str">
        <f t="shared" si="122"/>
        <v>10091901A005241B000</v>
      </c>
      <c r="D471" s="24" t="str">
        <f t="shared" si="123"/>
        <v>10091901A005241B00044</v>
      </c>
      <c r="E471" s="25">
        <v>1009190</v>
      </c>
      <c r="F471" s="25" t="s">
        <v>267</v>
      </c>
      <c r="G471" s="25" t="s">
        <v>248</v>
      </c>
      <c r="H471" s="25">
        <v>44</v>
      </c>
      <c r="I471" s="25" t="s">
        <v>27</v>
      </c>
      <c r="J471" s="24" t="s">
        <v>54</v>
      </c>
      <c r="K471" s="24" t="s">
        <v>55</v>
      </c>
      <c r="L471" s="24" t="s">
        <v>1229</v>
      </c>
      <c r="M471" s="24" t="s">
        <v>233</v>
      </c>
      <c r="N471" s="24" t="s">
        <v>233</v>
      </c>
      <c r="O471" s="25" t="s">
        <v>250</v>
      </c>
      <c r="P471" s="25" t="s">
        <v>250</v>
      </c>
      <c r="Q471" s="23" t="s">
        <v>33</v>
      </c>
      <c r="R471" s="26">
        <v>0</v>
      </c>
      <c r="S471" s="26">
        <v>0</v>
      </c>
      <c r="T471" s="26">
        <v>1</v>
      </c>
      <c r="U471" s="26">
        <v>0</v>
      </c>
      <c r="V471" s="26">
        <v>0</v>
      </c>
      <c r="W471" s="26">
        <v>1</v>
      </c>
      <c r="X471" s="26">
        <v>0</v>
      </c>
      <c r="Y471" s="26">
        <f t="shared" si="120"/>
        <v>2</v>
      </c>
      <c r="Z471" s="27">
        <f t="shared" si="126"/>
        <v>0</v>
      </c>
      <c r="AA471" s="27">
        <f t="shared" si="127"/>
        <v>0</v>
      </c>
      <c r="AB471" s="27">
        <f t="shared" si="128"/>
        <v>1690</v>
      </c>
      <c r="AC471" s="27">
        <f t="shared" si="129"/>
        <v>0</v>
      </c>
      <c r="AD471" s="27">
        <f t="shared" si="130"/>
        <v>0</v>
      </c>
      <c r="AE471" s="27">
        <f t="shared" si="131"/>
        <v>1690</v>
      </c>
      <c r="AF471" s="27">
        <f t="shared" si="132"/>
        <v>0</v>
      </c>
      <c r="AG471" s="27">
        <f t="shared" si="121"/>
        <v>3380</v>
      </c>
      <c r="AH471" s="29">
        <v>2</v>
      </c>
      <c r="AI471" s="32">
        <v>1690</v>
      </c>
      <c r="AJ471" s="30">
        <f t="shared" si="133"/>
        <v>3380</v>
      </c>
    </row>
    <row r="472" spans="1:36">
      <c r="A472" s="22" t="str">
        <f t="shared" si="124"/>
        <v/>
      </c>
      <c r="B472" s="23">
        <f t="shared" si="125"/>
        <v>0</v>
      </c>
      <c r="C472" s="24" t="str">
        <f t="shared" si="122"/>
        <v>10091901A005241B000</v>
      </c>
      <c r="D472" s="24" t="str">
        <f t="shared" si="123"/>
        <v>10091901A005241B00046</v>
      </c>
      <c r="E472" s="25">
        <v>1009190</v>
      </c>
      <c r="F472" s="25" t="s">
        <v>267</v>
      </c>
      <c r="G472" s="25" t="s">
        <v>248</v>
      </c>
      <c r="H472" s="25">
        <v>46</v>
      </c>
      <c r="I472" s="25" t="s">
        <v>27</v>
      </c>
      <c r="J472" s="24" t="s">
        <v>54</v>
      </c>
      <c r="K472" s="24" t="s">
        <v>55</v>
      </c>
      <c r="L472" s="24" t="s">
        <v>1229</v>
      </c>
      <c r="M472" s="24" t="s">
        <v>233</v>
      </c>
      <c r="N472" s="24" t="s">
        <v>233</v>
      </c>
      <c r="O472" s="25" t="s">
        <v>250</v>
      </c>
      <c r="P472" s="25" t="s">
        <v>250</v>
      </c>
      <c r="Q472" s="23" t="s">
        <v>33</v>
      </c>
      <c r="R472" s="26">
        <v>0</v>
      </c>
      <c r="S472" s="26">
        <v>0</v>
      </c>
      <c r="T472" s="26">
        <v>0</v>
      </c>
      <c r="U472" s="26">
        <v>0</v>
      </c>
      <c r="V472" s="26">
        <v>0</v>
      </c>
      <c r="W472" s="26">
        <v>0</v>
      </c>
      <c r="X472" s="26">
        <v>0</v>
      </c>
      <c r="Y472" s="26">
        <f t="shared" si="120"/>
        <v>0</v>
      </c>
      <c r="Z472" s="27">
        <f t="shared" si="126"/>
        <v>0</v>
      </c>
      <c r="AA472" s="27">
        <f t="shared" si="127"/>
        <v>0</v>
      </c>
      <c r="AB472" s="27">
        <f t="shared" si="128"/>
        <v>0</v>
      </c>
      <c r="AC472" s="27">
        <f t="shared" si="129"/>
        <v>0</v>
      </c>
      <c r="AD472" s="27">
        <f t="shared" si="130"/>
        <v>0</v>
      </c>
      <c r="AE472" s="27">
        <f t="shared" si="131"/>
        <v>0</v>
      </c>
      <c r="AF472" s="27">
        <f t="shared" si="132"/>
        <v>0</v>
      </c>
      <c r="AG472" s="27">
        <f t="shared" si="121"/>
        <v>0</v>
      </c>
      <c r="AH472" s="29">
        <v>0</v>
      </c>
      <c r="AI472" s="32">
        <v>1690</v>
      </c>
      <c r="AJ472" s="30">
        <f t="shared" si="133"/>
        <v>0</v>
      </c>
    </row>
    <row r="473" spans="1:36" ht="75.75" customHeight="1">
      <c r="A473" s="22" t="str">
        <f t="shared" si="124"/>
        <v>1008744_1A02395_1B000</v>
      </c>
      <c r="B473" s="23">
        <f t="shared" si="125"/>
        <v>1</v>
      </c>
      <c r="C473" s="24" t="str">
        <f t="shared" si="122"/>
        <v>10087441A023951B000</v>
      </c>
      <c r="D473" s="24" t="str">
        <f t="shared" si="123"/>
        <v>10087441A023951B00036</v>
      </c>
      <c r="E473" s="25">
        <v>1008744</v>
      </c>
      <c r="F473" s="25" t="s">
        <v>268</v>
      </c>
      <c r="G473" s="25" t="s">
        <v>248</v>
      </c>
      <c r="H473" s="25">
        <v>36</v>
      </c>
      <c r="I473" s="25" t="s">
        <v>27</v>
      </c>
      <c r="J473" s="24" t="s">
        <v>54</v>
      </c>
      <c r="K473" s="24" t="s">
        <v>55</v>
      </c>
      <c r="L473" s="24" t="s">
        <v>1229</v>
      </c>
      <c r="M473" s="24" t="s">
        <v>233</v>
      </c>
      <c r="N473" s="24" t="s">
        <v>233</v>
      </c>
      <c r="O473" s="25" t="s">
        <v>250</v>
      </c>
      <c r="P473" s="25" t="s">
        <v>250</v>
      </c>
      <c r="Q473" s="23" t="s">
        <v>33</v>
      </c>
      <c r="R473" s="26">
        <v>0</v>
      </c>
      <c r="S473" s="26">
        <v>0</v>
      </c>
      <c r="T473" s="26">
        <v>0</v>
      </c>
      <c r="U473" s="26">
        <v>0</v>
      </c>
      <c r="V473" s="26">
        <v>1</v>
      </c>
      <c r="W473" s="26">
        <v>2</v>
      </c>
      <c r="X473" s="26">
        <v>0</v>
      </c>
      <c r="Y473" s="26">
        <f t="shared" si="120"/>
        <v>3</v>
      </c>
      <c r="Z473" s="27">
        <f t="shared" si="126"/>
        <v>0</v>
      </c>
      <c r="AA473" s="27">
        <f t="shared" si="127"/>
        <v>0</v>
      </c>
      <c r="AB473" s="27">
        <f t="shared" si="128"/>
        <v>0</v>
      </c>
      <c r="AC473" s="27">
        <f t="shared" si="129"/>
        <v>0</v>
      </c>
      <c r="AD473" s="27">
        <f t="shared" si="130"/>
        <v>2500</v>
      </c>
      <c r="AE473" s="27">
        <f t="shared" si="131"/>
        <v>5000</v>
      </c>
      <c r="AF473" s="27">
        <f t="shared" si="132"/>
        <v>0</v>
      </c>
      <c r="AG473" s="27">
        <f t="shared" si="121"/>
        <v>7500</v>
      </c>
      <c r="AH473" s="29">
        <v>3</v>
      </c>
      <c r="AI473" s="32">
        <v>2500</v>
      </c>
      <c r="AJ473" s="30">
        <f t="shared" si="133"/>
        <v>7500</v>
      </c>
    </row>
    <row r="474" spans="1:36">
      <c r="A474" s="22" t="str">
        <f t="shared" si="124"/>
        <v/>
      </c>
      <c r="B474" s="23">
        <f t="shared" si="125"/>
        <v>0</v>
      </c>
      <c r="C474" s="24" t="str">
        <f t="shared" si="122"/>
        <v>10087441A023951B000</v>
      </c>
      <c r="D474" s="24" t="str">
        <f t="shared" si="123"/>
        <v>10087441A023951B00038</v>
      </c>
      <c r="E474" s="25">
        <v>1008744</v>
      </c>
      <c r="F474" s="25" t="s">
        <v>268</v>
      </c>
      <c r="G474" s="25" t="s">
        <v>248</v>
      </c>
      <c r="H474" s="25">
        <v>38</v>
      </c>
      <c r="I474" s="25" t="s">
        <v>27</v>
      </c>
      <c r="J474" s="24" t="s">
        <v>54</v>
      </c>
      <c r="K474" s="24" t="s">
        <v>55</v>
      </c>
      <c r="L474" s="24" t="s">
        <v>1229</v>
      </c>
      <c r="M474" s="24" t="s">
        <v>233</v>
      </c>
      <c r="N474" s="24" t="s">
        <v>233</v>
      </c>
      <c r="O474" s="25" t="s">
        <v>250</v>
      </c>
      <c r="P474" s="25" t="s">
        <v>250</v>
      </c>
      <c r="Q474" s="23" t="s">
        <v>33</v>
      </c>
      <c r="R474" s="26">
        <v>0</v>
      </c>
      <c r="S474" s="26">
        <v>0</v>
      </c>
      <c r="T474" s="26">
        <v>0</v>
      </c>
      <c r="U474" s="26">
        <v>0</v>
      </c>
      <c r="V474" s="26">
        <v>2</v>
      </c>
      <c r="W474" s="26">
        <v>1</v>
      </c>
      <c r="X474" s="26">
        <v>0</v>
      </c>
      <c r="Y474" s="26">
        <f t="shared" si="120"/>
        <v>3</v>
      </c>
      <c r="Z474" s="27">
        <f t="shared" si="126"/>
        <v>0</v>
      </c>
      <c r="AA474" s="27">
        <f t="shared" si="127"/>
        <v>0</v>
      </c>
      <c r="AB474" s="27">
        <f t="shared" si="128"/>
        <v>0</v>
      </c>
      <c r="AC474" s="27">
        <f t="shared" si="129"/>
        <v>0</v>
      </c>
      <c r="AD474" s="27">
        <f t="shared" si="130"/>
        <v>5000</v>
      </c>
      <c r="AE474" s="27">
        <f t="shared" si="131"/>
        <v>2500</v>
      </c>
      <c r="AF474" s="27">
        <f t="shared" si="132"/>
        <v>0</v>
      </c>
      <c r="AG474" s="27">
        <f t="shared" si="121"/>
        <v>7500</v>
      </c>
      <c r="AH474" s="29">
        <v>3</v>
      </c>
      <c r="AI474" s="32">
        <v>2500</v>
      </c>
      <c r="AJ474" s="30">
        <f t="shared" si="133"/>
        <v>7500</v>
      </c>
    </row>
    <row r="475" spans="1:36">
      <c r="A475" s="22" t="str">
        <f t="shared" si="124"/>
        <v/>
      </c>
      <c r="B475" s="23">
        <f t="shared" si="125"/>
        <v>0</v>
      </c>
      <c r="C475" s="24" t="str">
        <f t="shared" si="122"/>
        <v>10087441A023951B000</v>
      </c>
      <c r="D475" s="24" t="str">
        <f t="shared" si="123"/>
        <v>10087441A023951B00040</v>
      </c>
      <c r="E475" s="25">
        <v>1008744</v>
      </c>
      <c r="F475" s="25" t="s">
        <v>268</v>
      </c>
      <c r="G475" s="25" t="s">
        <v>248</v>
      </c>
      <c r="H475" s="25">
        <v>40</v>
      </c>
      <c r="I475" s="25" t="s">
        <v>27</v>
      </c>
      <c r="J475" s="24" t="s">
        <v>54</v>
      </c>
      <c r="K475" s="24" t="s">
        <v>55</v>
      </c>
      <c r="L475" s="24" t="s">
        <v>1229</v>
      </c>
      <c r="M475" s="24" t="s">
        <v>233</v>
      </c>
      <c r="N475" s="24" t="s">
        <v>233</v>
      </c>
      <c r="O475" s="25" t="s">
        <v>250</v>
      </c>
      <c r="P475" s="25" t="s">
        <v>250</v>
      </c>
      <c r="Q475" s="23" t="s">
        <v>33</v>
      </c>
      <c r="R475" s="26">
        <v>0</v>
      </c>
      <c r="S475" s="26">
        <v>0</v>
      </c>
      <c r="T475" s="26">
        <v>0</v>
      </c>
      <c r="U475" s="26">
        <v>0</v>
      </c>
      <c r="V475" s="26">
        <v>1</v>
      </c>
      <c r="W475" s="26">
        <v>0</v>
      </c>
      <c r="X475" s="26">
        <v>0</v>
      </c>
      <c r="Y475" s="26">
        <f t="shared" si="120"/>
        <v>1</v>
      </c>
      <c r="Z475" s="27">
        <f t="shared" si="126"/>
        <v>0</v>
      </c>
      <c r="AA475" s="27">
        <f t="shared" si="127"/>
        <v>0</v>
      </c>
      <c r="AB475" s="27">
        <f t="shared" si="128"/>
        <v>0</v>
      </c>
      <c r="AC475" s="27">
        <f t="shared" si="129"/>
        <v>0</v>
      </c>
      <c r="AD475" s="27">
        <f t="shared" si="130"/>
        <v>2500</v>
      </c>
      <c r="AE475" s="27">
        <f t="shared" si="131"/>
        <v>0</v>
      </c>
      <c r="AF475" s="27">
        <f t="shared" si="132"/>
        <v>0</v>
      </c>
      <c r="AG475" s="27">
        <f t="shared" si="121"/>
        <v>2500</v>
      </c>
      <c r="AH475" s="29">
        <v>1</v>
      </c>
      <c r="AI475" s="32">
        <v>2500</v>
      </c>
      <c r="AJ475" s="30">
        <f t="shared" si="133"/>
        <v>2500</v>
      </c>
    </row>
    <row r="476" spans="1:36">
      <c r="A476" s="22" t="str">
        <f t="shared" si="124"/>
        <v/>
      </c>
      <c r="B476" s="23">
        <f t="shared" si="125"/>
        <v>0</v>
      </c>
      <c r="C476" s="24" t="str">
        <f t="shared" si="122"/>
        <v>10087441A023951B000</v>
      </c>
      <c r="D476" s="24" t="str">
        <f t="shared" si="123"/>
        <v>10087441A023951B00042</v>
      </c>
      <c r="E476" s="25">
        <v>1008744</v>
      </c>
      <c r="F476" s="25" t="s">
        <v>268</v>
      </c>
      <c r="G476" s="25" t="s">
        <v>248</v>
      </c>
      <c r="H476" s="25">
        <v>42</v>
      </c>
      <c r="I476" s="25" t="s">
        <v>27</v>
      </c>
      <c r="J476" s="24" t="s">
        <v>54</v>
      </c>
      <c r="K476" s="24" t="s">
        <v>55</v>
      </c>
      <c r="L476" s="24" t="s">
        <v>1229</v>
      </c>
      <c r="M476" s="24" t="s">
        <v>233</v>
      </c>
      <c r="N476" s="24" t="s">
        <v>233</v>
      </c>
      <c r="O476" s="25" t="s">
        <v>250</v>
      </c>
      <c r="P476" s="25" t="s">
        <v>250</v>
      </c>
      <c r="Q476" s="23" t="s">
        <v>33</v>
      </c>
      <c r="R476" s="26">
        <v>0</v>
      </c>
      <c r="S476" s="26">
        <v>0</v>
      </c>
      <c r="T476" s="26">
        <v>0</v>
      </c>
      <c r="U476" s="26">
        <v>0</v>
      </c>
      <c r="V476" s="26">
        <v>1</v>
      </c>
      <c r="W476" s="26">
        <v>0</v>
      </c>
      <c r="X476" s="26">
        <v>0</v>
      </c>
      <c r="Y476" s="26">
        <f t="shared" si="120"/>
        <v>1</v>
      </c>
      <c r="Z476" s="27">
        <f t="shared" si="126"/>
        <v>0</v>
      </c>
      <c r="AA476" s="27">
        <f t="shared" si="127"/>
        <v>0</v>
      </c>
      <c r="AB476" s="27">
        <f t="shared" si="128"/>
        <v>0</v>
      </c>
      <c r="AC476" s="27">
        <f t="shared" si="129"/>
        <v>0</v>
      </c>
      <c r="AD476" s="27">
        <f t="shared" si="130"/>
        <v>2500</v>
      </c>
      <c r="AE476" s="27">
        <f t="shared" si="131"/>
        <v>0</v>
      </c>
      <c r="AF476" s="27">
        <f t="shared" si="132"/>
        <v>0</v>
      </c>
      <c r="AG476" s="27">
        <f t="shared" si="121"/>
        <v>2500</v>
      </c>
      <c r="AH476" s="29">
        <v>1</v>
      </c>
      <c r="AI476" s="32">
        <v>2500</v>
      </c>
      <c r="AJ476" s="30">
        <f t="shared" si="133"/>
        <v>2500</v>
      </c>
    </row>
    <row r="477" spans="1:36" ht="75.75" customHeight="1">
      <c r="A477" s="22" t="str">
        <f t="shared" si="124"/>
        <v>1014396_1A10294_1B000</v>
      </c>
      <c r="B477" s="23">
        <f t="shared" si="125"/>
        <v>1</v>
      </c>
      <c r="C477" s="24" t="str">
        <f t="shared" si="122"/>
        <v>10143961A102941B000</v>
      </c>
      <c r="D477" s="24" t="str">
        <f t="shared" si="123"/>
        <v>10143961A102941B00036</v>
      </c>
      <c r="E477" s="25">
        <v>1014396</v>
      </c>
      <c r="F477" s="25" t="s">
        <v>269</v>
      </c>
      <c r="G477" s="25" t="s">
        <v>248</v>
      </c>
      <c r="H477" s="25">
        <v>36</v>
      </c>
      <c r="I477" s="25" t="s">
        <v>27</v>
      </c>
      <c r="J477" s="24" t="s">
        <v>59</v>
      </c>
      <c r="K477" s="24" t="s">
        <v>60</v>
      </c>
      <c r="L477" s="24" t="s">
        <v>1229</v>
      </c>
      <c r="M477" s="24" t="s">
        <v>233</v>
      </c>
      <c r="N477" s="24" t="s">
        <v>233</v>
      </c>
      <c r="O477" s="25" t="s">
        <v>250</v>
      </c>
      <c r="P477" s="25" t="s">
        <v>250</v>
      </c>
      <c r="Q477" s="23" t="s">
        <v>65</v>
      </c>
      <c r="R477" s="26">
        <v>0</v>
      </c>
      <c r="S477" s="26">
        <v>0</v>
      </c>
      <c r="T477" s="26">
        <v>0</v>
      </c>
      <c r="U477" s="26">
        <v>0</v>
      </c>
      <c r="V477" s="26">
        <v>0</v>
      </c>
      <c r="W477" s="26">
        <v>0</v>
      </c>
      <c r="X477" s="26">
        <v>0</v>
      </c>
      <c r="Y477" s="26">
        <f t="shared" si="120"/>
        <v>0</v>
      </c>
      <c r="Z477" s="27">
        <f t="shared" si="126"/>
        <v>0</v>
      </c>
      <c r="AA477" s="27">
        <f t="shared" si="127"/>
        <v>0</v>
      </c>
      <c r="AB477" s="27">
        <f t="shared" si="128"/>
        <v>0</v>
      </c>
      <c r="AC477" s="27">
        <f t="shared" si="129"/>
        <v>0</v>
      </c>
      <c r="AD477" s="27">
        <f t="shared" si="130"/>
        <v>0</v>
      </c>
      <c r="AE477" s="27">
        <f t="shared" si="131"/>
        <v>0</v>
      </c>
      <c r="AF477" s="27">
        <f t="shared" si="132"/>
        <v>0</v>
      </c>
      <c r="AG477" s="27">
        <f t="shared" si="121"/>
        <v>0</v>
      </c>
      <c r="AH477" s="29">
        <v>0</v>
      </c>
      <c r="AI477" s="32">
        <v>1700</v>
      </c>
      <c r="AJ477" s="30">
        <f t="shared" si="133"/>
        <v>0</v>
      </c>
    </row>
    <row r="478" spans="1:36">
      <c r="A478" s="22" t="str">
        <f t="shared" si="124"/>
        <v/>
      </c>
      <c r="B478" s="23">
        <f t="shared" si="125"/>
        <v>0</v>
      </c>
      <c r="C478" s="24" t="str">
        <f t="shared" si="122"/>
        <v>10143961A102941B000</v>
      </c>
      <c r="D478" s="24" t="str">
        <f t="shared" si="123"/>
        <v>10143961A102941B00038</v>
      </c>
      <c r="E478" s="25">
        <v>1014396</v>
      </c>
      <c r="F478" s="25" t="s">
        <v>269</v>
      </c>
      <c r="G478" s="25" t="s">
        <v>248</v>
      </c>
      <c r="H478" s="25">
        <v>38</v>
      </c>
      <c r="I478" s="25" t="s">
        <v>27</v>
      </c>
      <c r="J478" s="24" t="s">
        <v>59</v>
      </c>
      <c r="K478" s="24" t="s">
        <v>60</v>
      </c>
      <c r="L478" s="24" t="s">
        <v>1229</v>
      </c>
      <c r="M478" s="24" t="s">
        <v>233</v>
      </c>
      <c r="N478" s="24" t="s">
        <v>233</v>
      </c>
      <c r="O478" s="25" t="s">
        <v>250</v>
      </c>
      <c r="P478" s="25" t="s">
        <v>250</v>
      </c>
      <c r="Q478" s="23" t="s">
        <v>65</v>
      </c>
      <c r="R478" s="26">
        <v>0</v>
      </c>
      <c r="S478" s="26">
        <v>0</v>
      </c>
      <c r="T478" s="26">
        <v>0</v>
      </c>
      <c r="U478" s="26">
        <v>0</v>
      </c>
      <c r="V478" s="26">
        <v>0</v>
      </c>
      <c r="W478" s="26">
        <v>0</v>
      </c>
      <c r="X478" s="26">
        <v>0</v>
      </c>
      <c r="Y478" s="26">
        <f t="shared" si="120"/>
        <v>0</v>
      </c>
      <c r="Z478" s="27">
        <f t="shared" si="126"/>
        <v>0</v>
      </c>
      <c r="AA478" s="27">
        <f t="shared" si="127"/>
        <v>0</v>
      </c>
      <c r="AB478" s="27">
        <f t="shared" si="128"/>
        <v>0</v>
      </c>
      <c r="AC478" s="27">
        <f t="shared" si="129"/>
        <v>0</v>
      </c>
      <c r="AD478" s="27">
        <f t="shared" si="130"/>
        <v>0</v>
      </c>
      <c r="AE478" s="27">
        <f t="shared" si="131"/>
        <v>0</v>
      </c>
      <c r="AF478" s="27">
        <f t="shared" si="132"/>
        <v>0</v>
      </c>
      <c r="AG478" s="27">
        <f t="shared" si="121"/>
        <v>0</v>
      </c>
      <c r="AH478" s="29">
        <v>0</v>
      </c>
      <c r="AI478" s="32">
        <v>1700</v>
      </c>
      <c r="AJ478" s="30">
        <f t="shared" si="133"/>
        <v>0</v>
      </c>
    </row>
    <row r="479" spans="1:36">
      <c r="A479" s="22" t="str">
        <f t="shared" si="124"/>
        <v/>
      </c>
      <c r="B479" s="23">
        <f t="shared" si="125"/>
        <v>0</v>
      </c>
      <c r="C479" s="24" t="str">
        <f t="shared" si="122"/>
        <v>10143961A102941B000</v>
      </c>
      <c r="D479" s="24" t="str">
        <f t="shared" si="123"/>
        <v>10143961A102941B00040</v>
      </c>
      <c r="E479" s="25">
        <v>1014396</v>
      </c>
      <c r="F479" s="25" t="s">
        <v>269</v>
      </c>
      <c r="G479" s="25" t="s">
        <v>248</v>
      </c>
      <c r="H479" s="25">
        <v>40</v>
      </c>
      <c r="I479" s="25" t="s">
        <v>27</v>
      </c>
      <c r="J479" s="24" t="s">
        <v>59</v>
      </c>
      <c r="K479" s="24" t="s">
        <v>60</v>
      </c>
      <c r="L479" s="24" t="s">
        <v>1229</v>
      </c>
      <c r="M479" s="24" t="s">
        <v>233</v>
      </c>
      <c r="N479" s="24" t="s">
        <v>233</v>
      </c>
      <c r="O479" s="25" t="s">
        <v>250</v>
      </c>
      <c r="P479" s="25" t="s">
        <v>250</v>
      </c>
      <c r="Q479" s="23" t="s">
        <v>65</v>
      </c>
      <c r="R479" s="26">
        <v>0</v>
      </c>
      <c r="S479" s="26">
        <v>0</v>
      </c>
      <c r="T479" s="26">
        <v>0</v>
      </c>
      <c r="U479" s="26">
        <v>0</v>
      </c>
      <c r="V479" s="26">
        <v>1</v>
      </c>
      <c r="W479" s="26">
        <v>0</v>
      </c>
      <c r="X479" s="26">
        <v>0</v>
      </c>
      <c r="Y479" s="26">
        <f t="shared" si="120"/>
        <v>1</v>
      </c>
      <c r="Z479" s="27">
        <f t="shared" si="126"/>
        <v>0</v>
      </c>
      <c r="AA479" s="27">
        <f t="shared" si="127"/>
        <v>0</v>
      </c>
      <c r="AB479" s="27">
        <f t="shared" si="128"/>
        <v>0</v>
      </c>
      <c r="AC479" s="27">
        <f t="shared" si="129"/>
        <v>0</v>
      </c>
      <c r="AD479" s="27">
        <f t="shared" si="130"/>
        <v>1700</v>
      </c>
      <c r="AE479" s="27">
        <f t="shared" si="131"/>
        <v>0</v>
      </c>
      <c r="AF479" s="27">
        <f t="shared" si="132"/>
        <v>0</v>
      </c>
      <c r="AG479" s="27">
        <f t="shared" si="121"/>
        <v>1700</v>
      </c>
      <c r="AH479" s="29">
        <v>1</v>
      </c>
      <c r="AI479" s="32">
        <v>1700</v>
      </c>
      <c r="AJ479" s="30">
        <f t="shared" si="133"/>
        <v>1700</v>
      </c>
    </row>
    <row r="480" spans="1:36">
      <c r="A480" s="22" t="str">
        <f t="shared" si="124"/>
        <v/>
      </c>
      <c r="B480" s="23">
        <f t="shared" si="125"/>
        <v>0</v>
      </c>
      <c r="C480" s="24" t="str">
        <f t="shared" si="122"/>
        <v>10143961A102941B000</v>
      </c>
      <c r="D480" s="24" t="str">
        <f t="shared" si="123"/>
        <v>10143961A102941B00042</v>
      </c>
      <c r="E480" s="25">
        <v>1014396</v>
      </c>
      <c r="F480" s="25" t="s">
        <v>269</v>
      </c>
      <c r="G480" s="25" t="s">
        <v>248</v>
      </c>
      <c r="H480" s="25">
        <v>42</v>
      </c>
      <c r="I480" s="25" t="s">
        <v>27</v>
      </c>
      <c r="J480" s="24" t="s">
        <v>59</v>
      </c>
      <c r="K480" s="24" t="s">
        <v>60</v>
      </c>
      <c r="L480" s="24" t="s">
        <v>1229</v>
      </c>
      <c r="M480" s="24" t="s">
        <v>233</v>
      </c>
      <c r="N480" s="24" t="s">
        <v>233</v>
      </c>
      <c r="O480" s="25" t="s">
        <v>250</v>
      </c>
      <c r="P480" s="25" t="s">
        <v>250</v>
      </c>
      <c r="Q480" s="23" t="s">
        <v>65</v>
      </c>
      <c r="R480" s="26">
        <v>0</v>
      </c>
      <c r="S480" s="26">
        <v>0</v>
      </c>
      <c r="T480" s="26">
        <v>0</v>
      </c>
      <c r="U480" s="26">
        <v>0</v>
      </c>
      <c r="V480" s="26">
        <v>1</v>
      </c>
      <c r="W480" s="26">
        <v>0</v>
      </c>
      <c r="X480" s="26">
        <v>0</v>
      </c>
      <c r="Y480" s="26">
        <f t="shared" si="120"/>
        <v>1</v>
      </c>
      <c r="Z480" s="27">
        <f t="shared" si="126"/>
        <v>0</v>
      </c>
      <c r="AA480" s="27">
        <f t="shared" si="127"/>
        <v>0</v>
      </c>
      <c r="AB480" s="27">
        <f t="shared" si="128"/>
        <v>0</v>
      </c>
      <c r="AC480" s="27">
        <f t="shared" si="129"/>
        <v>0</v>
      </c>
      <c r="AD480" s="27">
        <f t="shared" si="130"/>
        <v>1700</v>
      </c>
      <c r="AE480" s="27">
        <f t="shared" si="131"/>
        <v>0</v>
      </c>
      <c r="AF480" s="27">
        <f t="shared" si="132"/>
        <v>0</v>
      </c>
      <c r="AG480" s="27">
        <f t="shared" si="121"/>
        <v>1700</v>
      </c>
      <c r="AH480" s="29">
        <v>1</v>
      </c>
      <c r="AI480" s="32">
        <v>1700</v>
      </c>
      <c r="AJ480" s="30">
        <f t="shared" si="133"/>
        <v>1700</v>
      </c>
    </row>
    <row r="481" spans="1:36">
      <c r="A481" s="22" t="str">
        <f t="shared" si="124"/>
        <v/>
      </c>
      <c r="B481" s="23">
        <f t="shared" si="125"/>
        <v>0</v>
      </c>
      <c r="C481" s="24" t="str">
        <f t="shared" si="122"/>
        <v>10143961A102941B000</v>
      </c>
      <c r="D481" s="24" t="str">
        <f t="shared" si="123"/>
        <v>10143961A102941B00044</v>
      </c>
      <c r="E481" s="25">
        <v>1014396</v>
      </c>
      <c r="F481" s="25" t="s">
        <v>269</v>
      </c>
      <c r="G481" s="25" t="s">
        <v>248</v>
      </c>
      <c r="H481" s="25">
        <v>44</v>
      </c>
      <c r="I481" s="25" t="s">
        <v>27</v>
      </c>
      <c r="J481" s="24" t="s">
        <v>59</v>
      </c>
      <c r="K481" s="24" t="s">
        <v>60</v>
      </c>
      <c r="L481" s="24" t="s">
        <v>1229</v>
      </c>
      <c r="M481" s="24" t="s">
        <v>233</v>
      </c>
      <c r="N481" s="24" t="s">
        <v>233</v>
      </c>
      <c r="O481" s="25" t="s">
        <v>250</v>
      </c>
      <c r="P481" s="25" t="s">
        <v>250</v>
      </c>
      <c r="Q481" s="23" t="s">
        <v>65</v>
      </c>
      <c r="R481" s="26">
        <v>0</v>
      </c>
      <c r="S481" s="26">
        <v>0</v>
      </c>
      <c r="T481" s="26">
        <v>0</v>
      </c>
      <c r="U481" s="26">
        <v>0</v>
      </c>
      <c r="V481" s="26">
        <v>0</v>
      </c>
      <c r="W481" s="26">
        <v>0</v>
      </c>
      <c r="X481" s="26">
        <v>0</v>
      </c>
      <c r="Y481" s="26">
        <f t="shared" si="120"/>
        <v>0</v>
      </c>
      <c r="Z481" s="27">
        <f t="shared" si="126"/>
        <v>0</v>
      </c>
      <c r="AA481" s="27">
        <f t="shared" si="127"/>
        <v>0</v>
      </c>
      <c r="AB481" s="27">
        <f t="shared" si="128"/>
        <v>0</v>
      </c>
      <c r="AC481" s="27">
        <f t="shared" si="129"/>
        <v>0</v>
      </c>
      <c r="AD481" s="27">
        <f t="shared" si="130"/>
        <v>0</v>
      </c>
      <c r="AE481" s="27">
        <f t="shared" si="131"/>
        <v>0</v>
      </c>
      <c r="AF481" s="27">
        <f t="shared" si="132"/>
        <v>0</v>
      </c>
      <c r="AG481" s="27">
        <f t="shared" si="121"/>
        <v>0</v>
      </c>
      <c r="AH481" s="29">
        <v>0</v>
      </c>
      <c r="AI481" s="32">
        <v>1700</v>
      </c>
      <c r="AJ481" s="30">
        <f t="shared" si="133"/>
        <v>0</v>
      </c>
    </row>
    <row r="482" spans="1:36">
      <c r="A482" s="22" t="str">
        <f t="shared" si="124"/>
        <v/>
      </c>
      <c r="B482" s="23">
        <f t="shared" si="125"/>
        <v>0</v>
      </c>
      <c r="C482" s="24" t="str">
        <f t="shared" si="122"/>
        <v>10143961A102941B000</v>
      </c>
      <c r="D482" s="24" t="str">
        <f t="shared" si="123"/>
        <v>10143961A102941B00046</v>
      </c>
      <c r="E482" s="25">
        <v>1014396</v>
      </c>
      <c r="F482" s="25" t="s">
        <v>269</v>
      </c>
      <c r="G482" s="25" t="s">
        <v>248</v>
      </c>
      <c r="H482" s="25">
        <v>46</v>
      </c>
      <c r="I482" s="25" t="s">
        <v>27</v>
      </c>
      <c r="J482" s="24" t="s">
        <v>59</v>
      </c>
      <c r="K482" s="24" t="s">
        <v>60</v>
      </c>
      <c r="L482" s="24" t="s">
        <v>1229</v>
      </c>
      <c r="M482" s="24" t="s">
        <v>233</v>
      </c>
      <c r="N482" s="24" t="s">
        <v>233</v>
      </c>
      <c r="O482" s="25" t="s">
        <v>250</v>
      </c>
      <c r="P482" s="25" t="s">
        <v>250</v>
      </c>
      <c r="Q482" s="23" t="s">
        <v>65</v>
      </c>
      <c r="R482" s="26">
        <v>0</v>
      </c>
      <c r="S482" s="26">
        <v>0</v>
      </c>
      <c r="T482" s="26">
        <v>0</v>
      </c>
      <c r="U482" s="26">
        <v>0</v>
      </c>
      <c r="V482" s="26">
        <v>0</v>
      </c>
      <c r="W482" s="26">
        <v>0</v>
      </c>
      <c r="X482" s="26">
        <v>0</v>
      </c>
      <c r="Y482" s="26">
        <f t="shared" si="120"/>
        <v>0</v>
      </c>
      <c r="Z482" s="27">
        <f t="shared" si="126"/>
        <v>0</v>
      </c>
      <c r="AA482" s="27">
        <f t="shared" si="127"/>
        <v>0</v>
      </c>
      <c r="AB482" s="27">
        <f t="shared" si="128"/>
        <v>0</v>
      </c>
      <c r="AC482" s="27">
        <f t="shared" si="129"/>
        <v>0</v>
      </c>
      <c r="AD482" s="27">
        <f t="shared" si="130"/>
        <v>0</v>
      </c>
      <c r="AE482" s="27">
        <f t="shared" si="131"/>
        <v>0</v>
      </c>
      <c r="AF482" s="27">
        <f t="shared" si="132"/>
        <v>0</v>
      </c>
      <c r="AG482" s="27">
        <f t="shared" si="121"/>
        <v>0</v>
      </c>
      <c r="AH482" s="29">
        <v>0</v>
      </c>
      <c r="AI482" s="32">
        <v>1700</v>
      </c>
      <c r="AJ482" s="30">
        <f t="shared" si="133"/>
        <v>0</v>
      </c>
    </row>
    <row r="483" spans="1:36">
      <c r="A483" s="22" t="str">
        <f t="shared" si="124"/>
        <v/>
      </c>
      <c r="B483" s="23">
        <f t="shared" si="125"/>
        <v>0</v>
      </c>
      <c r="C483" s="24" t="str">
        <f t="shared" si="122"/>
        <v>10143961A102941B000</v>
      </c>
      <c r="D483" s="24" t="str">
        <f t="shared" si="123"/>
        <v>10143961A102941B00048</v>
      </c>
      <c r="E483" s="25">
        <v>1014396</v>
      </c>
      <c r="F483" s="25" t="s">
        <v>269</v>
      </c>
      <c r="G483" s="25" t="s">
        <v>248</v>
      </c>
      <c r="H483" s="25">
        <v>48</v>
      </c>
      <c r="I483" s="25" t="s">
        <v>27</v>
      </c>
      <c r="J483" s="24" t="s">
        <v>59</v>
      </c>
      <c r="K483" s="24" t="s">
        <v>60</v>
      </c>
      <c r="L483" s="24" t="s">
        <v>1229</v>
      </c>
      <c r="M483" s="24" t="s">
        <v>233</v>
      </c>
      <c r="N483" s="24" t="s">
        <v>233</v>
      </c>
      <c r="O483" s="25" t="s">
        <v>250</v>
      </c>
      <c r="P483" s="25" t="s">
        <v>250</v>
      </c>
      <c r="Q483" s="23" t="s">
        <v>65</v>
      </c>
      <c r="R483" s="26">
        <v>0</v>
      </c>
      <c r="S483" s="26">
        <v>0</v>
      </c>
      <c r="T483" s="26">
        <v>0</v>
      </c>
      <c r="U483" s="26">
        <v>0</v>
      </c>
      <c r="V483" s="26">
        <v>0</v>
      </c>
      <c r="W483" s="26">
        <v>0</v>
      </c>
      <c r="X483" s="26">
        <v>0</v>
      </c>
      <c r="Y483" s="26">
        <f t="shared" si="120"/>
        <v>0</v>
      </c>
      <c r="Z483" s="27">
        <f t="shared" si="126"/>
        <v>0</v>
      </c>
      <c r="AA483" s="27">
        <f t="shared" si="127"/>
        <v>0</v>
      </c>
      <c r="AB483" s="27">
        <f t="shared" si="128"/>
        <v>0</v>
      </c>
      <c r="AC483" s="27">
        <f t="shared" si="129"/>
        <v>0</v>
      </c>
      <c r="AD483" s="27">
        <f t="shared" si="130"/>
        <v>0</v>
      </c>
      <c r="AE483" s="27">
        <f t="shared" si="131"/>
        <v>0</v>
      </c>
      <c r="AF483" s="27">
        <f t="shared" si="132"/>
        <v>0</v>
      </c>
      <c r="AG483" s="27">
        <f t="shared" si="121"/>
        <v>0</v>
      </c>
      <c r="AH483" s="29">
        <v>0</v>
      </c>
      <c r="AI483" s="32">
        <v>1700</v>
      </c>
      <c r="AJ483" s="30">
        <f t="shared" si="133"/>
        <v>0</v>
      </c>
    </row>
    <row r="484" spans="1:36">
      <c r="A484" s="22" t="str">
        <f t="shared" si="124"/>
        <v/>
      </c>
      <c r="B484" s="23">
        <f t="shared" si="125"/>
        <v>0</v>
      </c>
      <c r="C484" s="24" t="str">
        <f t="shared" si="122"/>
        <v>10143961A102941B000</v>
      </c>
      <c r="D484" s="24" t="str">
        <f t="shared" si="123"/>
        <v>10143961A102941B00050</v>
      </c>
      <c r="E484" s="25">
        <v>1014396</v>
      </c>
      <c r="F484" s="25" t="s">
        <v>269</v>
      </c>
      <c r="G484" s="25" t="s">
        <v>248</v>
      </c>
      <c r="H484" s="25">
        <v>50</v>
      </c>
      <c r="I484" s="25" t="s">
        <v>27</v>
      </c>
      <c r="J484" s="24" t="s">
        <v>59</v>
      </c>
      <c r="K484" s="24" t="s">
        <v>60</v>
      </c>
      <c r="L484" s="24" t="s">
        <v>1229</v>
      </c>
      <c r="M484" s="24" t="s">
        <v>233</v>
      </c>
      <c r="N484" s="24" t="s">
        <v>233</v>
      </c>
      <c r="O484" s="25" t="s">
        <v>250</v>
      </c>
      <c r="P484" s="25" t="s">
        <v>250</v>
      </c>
      <c r="Q484" s="23" t="s">
        <v>65</v>
      </c>
      <c r="R484" s="26">
        <v>0</v>
      </c>
      <c r="S484" s="26">
        <v>0</v>
      </c>
      <c r="T484" s="26">
        <v>0</v>
      </c>
      <c r="U484" s="26">
        <v>0</v>
      </c>
      <c r="V484" s="26">
        <v>0</v>
      </c>
      <c r="W484" s="26">
        <v>0</v>
      </c>
      <c r="X484" s="26">
        <v>0</v>
      </c>
      <c r="Y484" s="26">
        <f t="shared" si="120"/>
        <v>0</v>
      </c>
      <c r="Z484" s="27">
        <f t="shared" si="126"/>
        <v>0</v>
      </c>
      <c r="AA484" s="27">
        <f t="shared" si="127"/>
        <v>0</v>
      </c>
      <c r="AB484" s="27">
        <f t="shared" si="128"/>
        <v>0</v>
      </c>
      <c r="AC484" s="27">
        <f t="shared" si="129"/>
        <v>0</v>
      </c>
      <c r="AD484" s="27">
        <f t="shared" si="130"/>
        <v>0</v>
      </c>
      <c r="AE484" s="27">
        <f t="shared" si="131"/>
        <v>0</v>
      </c>
      <c r="AF484" s="27">
        <f t="shared" si="132"/>
        <v>0</v>
      </c>
      <c r="AG484" s="27">
        <f t="shared" si="121"/>
        <v>0</v>
      </c>
      <c r="AH484" s="29">
        <v>0</v>
      </c>
      <c r="AI484" s="32">
        <v>1700</v>
      </c>
      <c r="AJ484" s="30">
        <f t="shared" si="133"/>
        <v>0</v>
      </c>
    </row>
    <row r="485" spans="1:36">
      <c r="A485" s="22" t="str">
        <f t="shared" si="124"/>
        <v/>
      </c>
      <c r="B485" s="23">
        <f t="shared" si="125"/>
        <v>0</v>
      </c>
      <c r="C485" s="24" t="str">
        <f t="shared" si="122"/>
        <v>10143961A102941B000</v>
      </c>
      <c r="D485" s="24" t="str">
        <f t="shared" si="123"/>
        <v>10143961A102941B00052</v>
      </c>
      <c r="E485" s="25">
        <v>1014396</v>
      </c>
      <c r="F485" s="25" t="s">
        <v>269</v>
      </c>
      <c r="G485" s="25" t="s">
        <v>248</v>
      </c>
      <c r="H485" s="25">
        <v>52</v>
      </c>
      <c r="I485" s="25" t="s">
        <v>27</v>
      </c>
      <c r="J485" s="24" t="s">
        <v>59</v>
      </c>
      <c r="K485" s="24" t="s">
        <v>60</v>
      </c>
      <c r="L485" s="24" t="s">
        <v>1229</v>
      </c>
      <c r="M485" s="24" t="s">
        <v>233</v>
      </c>
      <c r="N485" s="24" t="s">
        <v>233</v>
      </c>
      <c r="O485" s="25" t="s">
        <v>250</v>
      </c>
      <c r="P485" s="25" t="s">
        <v>250</v>
      </c>
      <c r="Q485" s="23" t="s">
        <v>65</v>
      </c>
      <c r="R485" s="26">
        <v>0</v>
      </c>
      <c r="S485" s="26">
        <v>0</v>
      </c>
      <c r="T485" s="26">
        <v>0</v>
      </c>
      <c r="U485" s="26">
        <v>0</v>
      </c>
      <c r="V485" s="26">
        <v>0</v>
      </c>
      <c r="W485" s="26">
        <v>0</v>
      </c>
      <c r="X485" s="26">
        <v>0</v>
      </c>
      <c r="Y485" s="26">
        <f t="shared" si="120"/>
        <v>0</v>
      </c>
      <c r="Z485" s="27">
        <f t="shared" si="126"/>
        <v>0</v>
      </c>
      <c r="AA485" s="27">
        <f t="shared" si="127"/>
        <v>0</v>
      </c>
      <c r="AB485" s="27">
        <f t="shared" si="128"/>
        <v>0</v>
      </c>
      <c r="AC485" s="27">
        <f t="shared" si="129"/>
        <v>0</v>
      </c>
      <c r="AD485" s="27">
        <f t="shared" si="130"/>
        <v>0</v>
      </c>
      <c r="AE485" s="27">
        <f t="shared" si="131"/>
        <v>0</v>
      </c>
      <c r="AF485" s="27">
        <f t="shared" si="132"/>
        <v>0</v>
      </c>
      <c r="AG485" s="27">
        <f t="shared" si="121"/>
        <v>0</v>
      </c>
      <c r="AH485" s="29">
        <v>0</v>
      </c>
      <c r="AI485" s="32">
        <v>1700</v>
      </c>
      <c r="AJ485" s="30">
        <f t="shared" si="133"/>
        <v>0</v>
      </c>
    </row>
    <row r="486" spans="1:36" ht="75.75" customHeight="1">
      <c r="A486" s="22" t="str">
        <f t="shared" si="124"/>
        <v>A88677_A219045_A1008</v>
      </c>
      <c r="B486" s="23">
        <f t="shared" si="125"/>
        <v>1</v>
      </c>
      <c r="C486" s="24" t="str">
        <f t="shared" si="122"/>
        <v>A88677A219045A1008</v>
      </c>
      <c r="D486" s="24" t="str">
        <f t="shared" si="123"/>
        <v>A88677A219045A100842</v>
      </c>
      <c r="E486" s="25" t="s">
        <v>270</v>
      </c>
      <c r="F486" s="25" t="s">
        <v>271</v>
      </c>
      <c r="G486" s="25" t="s">
        <v>252</v>
      </c>
      <c r="H486" s="25">
        <v>42</v>
      </c>
      <c r="I486" s="25" t="s">
        <v>27</v>
      </c>
      <c r="J486" s="24" t="s">
        <v>28</v>
      </c>
      <c r="K486" s="24" t="s">
        <v>64</v>
      </c>
      <c r="L486" s="24" t="s">
        <v>1229</v>
      </c>
      <c r="M486" s="24" t="s">
        <v>233</v>
      </c>
      <c r="N486" s="24" t="s">
        <v>233</v>
      </c>
      <c r="O486" s="25" t="s">
        <v>272</v>
      </c>
      <c r="P486" s="25" t="s">
        <v>273</v>
      </c>
      <c r="Q486" s="23" t="s">
        <v>33</v>
      </c>
      <c r="R486" s="26">
        <v>1</v>
      </c>
      <c r="S486" s="26">
        <v>0</v>
      </c>
      <c r="T486" s="26">
        <v>0</v>
      </c>
      <c r="U486" s="26">
        <v>0</v>
      </c>
      <c r="V486" s="26">
        <v>0</v>
      </c>
      <c r="W486" s="26">
        <v>0</v>
      </c>
      <c r="X486" s="26">
        <v>0</v>
      </c>
      <c r="Y486" s="26">
        <f t="shared" si="120"/>
        <v>1</v>
      </c>
      <c r="Z486" s="27">
        <f t="shared" si="126"/>
        <v>2250</v>
      </c>
      <c r="AA486" s="27">
        <f t="shared" si="127"/>
        <v>0</v>
      </c>
      <c r="AB486" s="27">
        <f t="shared" si="128"/>
        <v>0</v>
      </c>
      <c r="AC486" s="27">
        <f t="shared" si="129"/>
        <v>0</v>
      </c>
      <c r="AD486" s="27">
        <f t="shared" si="130"/>
        <v>0</v>
      </c>
      <c r="AE486" s="27">
        <f t="shared" si="131"/>
        <v>0</v>
      </c>
      <c r="AF486" s="27">
        <f t="shared" si="132"/>
        <v>0</v>
      </c>
      <c r="AG486" s="27">
        <f t="shared" si="121"/>
        <v>2250</v>
      </c>
      <c r="AH486" s="29">
        <v>1</v>
      </c>
      <c r="AI486" s="32">
        <v>2250</v>
      </c>
      <c r="AJ486" s="30">
        <f t="shared" si="133"/>
        <v>2250</v>
      </c>
    </row>
    <row r="487" spans="1:36" ht="75.75" customHeight="1">
      <c r="A487" s="22" t="str">
        <f t="shared" si="124"/>
        <v>1007899_1A02395_1B000</v>
      </c>
      <c r="B487" s="23">
        <f t="shared" si="125"/>
        <v>1</v>
      </c>
      <c r="C487" s="24" t="str">
        <f t="shared" si="122"/>
        <v>10078991A023951B000</v>
      </c>
      <c r="D487" s="24" t="str">
        <f t="shared" si="123"/>
        <v>10078991A023951B00036</v>
      </c>
      <c r="E487" s="25">
        <v>1007899</v>
      </c>
      <c r="F487" s="25" t="s">
        <v>268</v>
      </c>
      <c r="G487" s="25" t="s">
        <v>248</v>
      </c>
      <c r="H487" s="25">
        <v>36</v>
      </c>
      <c r="I487" s="25" t="s">
        <v>27</v>
      </c>
      <c r="J487" s="24" t="s">
        <v>28</v>
      </c>
      <c r="K487" s="24" t="s">
        <v>29</v>
      </c>
      <c r="L487" s="24" t="s">
        <v>1229</v>
      </c>
      <c r="M487" s="24" t="s">
        <v>233</v>
      </c>
      <c r="N487" s="24" t="s">
        <v>233</v>
      </c>
      <c r="O487" s="25" t="s">
        <v>272</v>
      </c>
      <c r="P487" s="25" t="s">
        <v>273</v>
      </c>
      <c r="Q487" s="23" t="s">
        <v>33</v>
      </c>
      <c r="R487" s="26">
        <v>0</v>
      </c>
      <c r="S487" s="26">
        <v>0</v>
      </c>
      <c r="T487" s="26">
        <v>0</v>
      </c>
      <c r="U487" s="26">
        <v>0</v>
      </c>
      <c r="V487" s="26">
        <v>0</v>
      </c>
      <c r="W487" s="26">
        <v>0</v>
      </c>
      <c r="X487" s="26">
        <v>0</v>
      </c>
      <c r="Y487" s="26">
        <f t="shared" ref="Y487:Y499" si="134">SUM(R487:X487)</f>
        <v>0</v>
      </c>
      <c r="Z487" s="27">
        <f t="shared" si="126"/>
        <v>0</v>
      </c>
      <c r="AA487" s="27">
        <f t="shared" si="127"/>
        <v>0</v>
      </c>
      <c r="AB487" s="27">
        <f t="shared" si="128"/>
        <v>0</v>
      </c>
      <c r="AC487" s="27">
        <f t="shared" si="129"/>
        <v>0</v>
      </c>
      <c r="AD487" s="27">
        <f t="shared" si="130"/>
        <v>0</v>
      </c>
      <c r="AE487" s="27">
        <f t="shared" si="131"/>
        <v>0</v>
      </c>
      <c r="AF487" s="27">
        <f t="shared" si="132"/>
        <v>0</v>
      </c>
      <c r="AG487" s="27">
        <f t="shared" ref="AG487:AG499" si="135">SUM(Z487:AF487)</f>
        <v>0</v>
      </c>
      <c r="AH487" s="29">
        <v>0</v>
      </c>
      <c r="AI487" s="32">
        <v>3200</v>
      </c>
      <c r="AJ487" s="30">
        <f t="shared" si="133"/>
        <v>0</v>
      </c>
    </row>
    <row r="488" spans="1:36">
      <c r="A488" s="22" t="str">
        <f t="shared" si="124"/>
        <v/>
      </c>
      <c r="B488" s="23">
        <f t="shared" si="125"/>
        <v>0</v>
      </c>
      <c r="C488" s="24" t="str">
        <f t="shared" si="122"/>
        <v>10078991A023951B000</v>
      </c>
      <c r="D488" s="24" t="str">
        <f t="shared" si="123"/>
        <v>10078991A023951B00038</v>
      </c>
      <c r="E488" s="25">
        <v>1007899</v>
      </c>
      <c r="F488" s="25" t="s">
        <v>268</v>
      </c>
      <c r="G488" s="25" t="s">
        <v>248</v>
      </c>
      <c r="H488" s="25">
        <v>38</v>
      </c>
      <c r="I488" s="25" t="s">
        <v>27</v>
      </c>
      <c r="J488" s="24" t="s">
        <v>28</v>
      </c>
      <c r="K488" s="24" t="s">
        <v>29</v>
      </c>
      <c r="L488" s="24" t="s">
        <v>1229</v>
      </c>
      <c r="M488" s="24" t="s">
        <v>233</v>
      </c>
      <c r="N488" s="24" t="s">
        <v>233</v>
      </c>
      <c r="O488" s="25" t="s">
        <v>272</v>
      </c>
      <c r="P488" s="25" t="s">
        <v>273</v>
      </c>
      <c r="Q488" s="23" t="s">
        <v>33</v>
      </c>
      <c r="R488" s="26">
        <v>1</v>
      </c>
      <c r="S488" s="26">
        <v>0</v>
      </c>
      <c r="T488" s="26">
        <v>0</v>
      </c>
      <c r="U488" s="26">
        <v>0</v>
      </c>
      <c r="V488" s="26">
        <v>0</v>
      </c>
      <c r="W488" s="26">
        <v>0</v>
      </c>
      <c r="X488" s="26">
        <v>0</v>
      </c>
      <c r="Y488" s="26">
        <f t="shared" si="134"/>
        <v>1</v>
      </c>
      <c r="Z488" s="27">
        <f t="shared" si="126"/>
        <v>3200</v>
      </c>
      <c r="AA488" s="27">
        <f t="shared" si="127"/>
        <v>0</v>
      </c>
      <c r="AB488" s="27">
        <f t="shared" si="128"/>
        <v>0</v>
      </c>
      <c r="AC488" s="27">
        <f t="shared" si="129"/>
        <v>0</v>
      </c>
      <c r="AD488" s="27">
        <f t="shared" si="130"/>
        <v>0</v>
      </c>
      <c r="AE488" s="27">
        <f t="shared" si="131"/>
        <v>0</v>
      </c>
      <c r="AF488" s="27">
        <f t="shared" si="132"/>
        <v>0</v>
      </c>
      <c r="AG488" s="27">
        <f t="shared" si="135"/>
        <v>3200</v>
      </c>
      <c r="AH488" s="29">
        <v>1</v>
      </c>
      <c r="AI488" s="32">
        <v>3200</v>
      </c>
      <c r="AJ488" s="30">
        <f t="shared" si="133"/>
        <v>3200</v>
      </c>
    </row>
    <row r="489" spans="1:36">
      <c r="A489" s="22" t="str">
        <f t="shared" si="124"/>
        <v/>
      </c>
      <c r="B489" s="23">
        <f t="shared" si="125"/>
        <v>0</v>
      </c>
      <c r="C489" s="24" t="str">
        <f t="shared" si="122"/>
        <v>10078991A023951B000</v>
      </c>
      <c r="D489" s="24" t="str">
        <f t="shared" si="123"/>
        <v>10078991A023951B00040</v>
      </c>
      <c r="E489" s="25">
        <v>1007899</v>
      </c>
      <c r="F489" s="25" t="s">
        <v>268</v>
      </c>
      <c r="G489" s="25" t="s">
        <v>248</v>
      </c>
      <c r="H489" s="25">
        <v>40</v>
      </c>
      <c r="I489" s="25" t="s">
        <v>27</v>
      </c>
      <c r="J489" s="24" t="s">
        <v>28</v>
      </c>
      <c r="K489" s="24" t="s">
        <v>29</v>
      </c>
      <c r="L489" s="24" t="s">
        <v>1229</v>
      </c>
      <c r="M489" s="24" t="s">
        <v>233</v>
      </c>
      <c r="N489" s="24" t="s">
        <v>233</v>
      </c>
      <c r="O489" s="25" t="s">
        <v>272</v>
      </c>
      <c r="P489" s="25" t="s">
        <v>273</v>
      </c>
      <c r="Q489" s="23" t="s">
        <v>33</v>
      </c>
      <c r="R489" s="26">
        <v>3</v>
      </c>
      <c r="S489" s="26">
        <v>0</v>
      </c>
      <c r="T489" s="26">
        <v>0</v>
      </c>
      <c r="U489" s="26">
        <v>0</v>
      </c>
      <c r="V489" s="26">
        <v>0</v>
      </c>
      <c r="W489" s="26">
        <v>0</v>
      </c>
      <c r="X489" s="26">
        <v>0</v>
      </c>
      <c r="Y489" s="26">
        <f t="shared" si="134"/>
        <v>3</v>
      </c>
      <c r="Z489" s="27">
        <f t="shared" si="126"/>
        <v>9600</v>
      </c>
      <c r="AA489" s="27">
        <f t="shared" si="127"/>
        <v>0</v>
      </c>
      <c r="AB489" s="27">
        <f t="shared" si="128"/>
        <v>0</v>
      </c>
      <c r="AC489" s="27">
        <f t="shared" si="129"/>
        <v>0</v>
      </c>
      <c r="AD489" s="27">
        <f t="shared" si="130"/>
        <v>0</v>
      </c>
      <c r="AE489" s="27">
        <f t="shared" si="131"/>
        <v>0</v>
      </c>
      <c r="AF489" s="27">
        <f t="shared" si="132"/>
        <v>0</v>
      </c>
      <c r="AG489" s="27">
        <f t="shared" si="135"/>
        <v>9600</v>
      </c>
      <c r="AH489" s="29">
        <v>3</v>
      </c>
      <c r="AI489" s="32">
        <v>3200</v>
      </c>
      <c r="AJ489" s="30">
        <f t="shared" si="133"/>
        <v>9600</v>
      </c>
    </row>
    <row r="490" spans="1:36">
      <c r="A490" s="22" t="str">
        <f t="shared" si="124"/>
        <v/>
      </c>
      <c r="B490" s="23">
        <f t="shared" si="125"/>
        <v>0</v>
      </c>
      <c r="C490" s="24" t="str">
        <f t="shared" si="122"/>
        <v>10078991A023951B000</v>
      </c>
      <c r="D490" s="24" t="str">
        <f t="shared" si="123"/>
        <v>10078991A023951B00042</v>
      </c>
      <c r="E490" s="25">
        <v>1007899</v>
      </c>
      <c r="F490" s="25" t="s">
        <v>268</v>
      </c>
      <c r="G490" s="25" t="s">
        <v>248</v>
      </c>
      <c r="H490" s="25">
        <v>42</v>
      </c>
      <c r="I490" s="25" t="s">
        <v>27</v>
      </c>
      <c r="J490" s="24" t="s">
        <v>28</v>
      </c>
      <c r="K490" s="24" t="s">
        <v>29</v>
      </c>
      <c r="L490" s="24" t="s">
        <v>1229</v>
      </c>
      <c r="M490" s="24" t="s">
        <v>233</v>
      </c>
      <c r="N490" s="24" t="s">
        <v>233</v>
      </c>
      <c r="O490" s="25" t="s">
        <v>272</v>
      </c>
      <c r="P490" s="25" t="s">
        <v>273</v>
      </c>
      <c r="Q490" s="23" t="s">
        <v>33</v>
      </c>
      <c r="R490" s="26">
        <v>1</v>
      </c>
      <c r="S490" s="26">
        <v>0</v>
      </c>
      <c r="T490" s="26">
        <v>0</v>
      </c>
      <c r="U490" s="26">
        <v>0</v>
      </c>
      <c r="V490" s="26">
        <v>0</v>
      </c>
      <c r="W490" s="26">
        <v>0</v>
      </c>
      <c r="X490" s="26">
        <v>0</v>
      </c>
      <c r="Y490" s="26">
        <f t="shared" si="134"/>
        <v>1</v>
      </c>
      <c r="Z490" s="27">
        <f t="shared" si="126"/>
        <v>3200</v>
      </c>
      <c r="AA490" s="27">
        <f t="shared" si="127"/>
        <v>0</v>
      </c>
      <c r="AB490" s="27">
        <f t="shared" si="128"/>
        <v>0</v>
      </c>
      <c r="AC490" s="27">
        <f t="shared" si="129"/>
        <v>0</v>
      </c>
      <c r="AD490" s="27">
        <f t="shared" si="130"/>
        <v>0</v>
      </c>
      <c r="AE490" s="27">
        <f t="shared" si="131"/>
        <v>0</v>
      </c>
      <c r="AF490" s="27">
        <f t="shared" si="132"/>
        <v>0</v>
      </c>
      <c r="AG490" s="27">
        <f t="shared" si="135"/>
        <v>3200</v>
      </c>
      <c r="AH490" s="29">
        <v>1</v>
      </c>
      <c r="AI490" s="32">
        <v>3200</v>
      </c>
      <c r="AJ490" s="30">
        <f t="shared" si="133"/>
        <v>3200</v>
      </c>
    </row>
    <row r="491" spans="1:36" ht="75.75" customHeight="1">
      <c r="A491" s="22" t="str">
        <f t="shared" si="124"/>
        <v>1010011_1A00540_1B000</v>
      </c>
      <c r="B491" s="23">
        <f t="shared" si="125"/>
        <v>1</v>
      </c>
      <c r="C491" s="24" t="str">
        <f t="shared" si="122"/>
        <v>10100111A005401B000</v>
      </c>
      <c r="D491" s="24" t="str">
        <f t="shared" si="123"/>
        <v>10100111A005401B00036</v>
      </c>
      <c r="E491" s="25">
        <v>1010011</v>
      </c>
      <c r="F491" s="25" t="s">
        <v>262</v>
      </c>
      <c r="G491" s="25" t="s">
        <v>248</v>
      </c>
      <c r="H491" s="25">
        <v>36</v>
      </c>
      <c r="I491" s="25" t="s">
        <v>27</v>
      </c>
      <c r="J491" s="24" t="s">
        <v>37</v>
      </c>
      <c r="K491" s="24" t="s">
        <v>38</v>
      </c>
      <c r="L491" s="24" t="s">
        <v>1229</v>
      </c>
      <c r="M491" s="24" t="s">
        <v>233</v>
      </c>
      <c r="N491" s="24" t="s">
        <v>233</v>
      </c>
      <c r="O491" s="25" t="s">
        <v>272</v>
      </c>
      <c r="P491" s="25" t="s">
        <v>273</v>
      </c>
      <c r="Q491" s="23" t="s">
        <v>33</v>
      </c>
      <c r="R491" s="26">
        <v>0</v>
      </c>
      <c r="S491" s="26">
        <v>0</v>
      </c>
      <c r="T491" s="26">
        <v>1</v>
      </c>
      <c r="U491" s="26">
        <v>0</v>
      </c>
      <c r="V491" s="26">
        <v>0</v>
      </c>
      <c r="W491" s="26">
        <v>0</v>
      </c>
      <c r="X491" s="26">
        <v>0</v>
      </c>
      <c r="Y491" s="26">
        <f t="shared" si="134"/>
        <v>1</v>
      </c>
      <c r="Z491" s="27">
        <f t="shared" si="126"/>
        <v>0</v>
      </c>
      <c r="AA491" s="27">
        <f t="shared" si="127"/>
        <v>0</v>
      </c>
      <c r="AB491" s="27">
        <f t="shared" si="128"/>
        <v>2500</v>
      </c>
      <c r="AC491" s="27">
        <f t="shared" si="129"/>
        <v>0</v>
      </c>
      <c r="AD491" s="27">
        <f t="shared" si="130"/>
        <v>0</v>
      </c>
      <c r="AE491" s="27">
        <f t="shared" si="131"/>
        <v>0</v>
      </c>
      <c r="AF491" s="27">
        <f t="shared" si="132"/>
        <v>0</v>
      </c>
      <c r="AG491" s="27">
        <f t="shared" si="135"/>
        <v>2500</v>
      </c>
      <c r="AH491" s="29">
        <v>1</v>
      </c>
      <c r="AI491" s="32">
        <v>2500</v>
      </c>
      <c r="AJ491" s="30">
        <f t="shared" si="133"/>
        <v>2500</v>
      </c>
    </row>
    <row r="492" spans="1:36">
      <c r="A492" s="22" t="str">
        <f t="shared" si="124"/>
        <v/>
      </c>
      <c r="B492" s="23">
        <f t="shared" si="125"/>
        <v>0</v>
      </c>
      <c r="C492" s="24" t="str">
        <f t="shared" si="122"/>
        <v>10100111A005401B000</v>
      </c>
      <c r="D492" s="24" t="str">
        <f t="shared" si="123"/>
        <v>10100111A005401B00038</v>
      </c>
      <c r="E492" s="25">
        <v>1010011</v>
      </c>
      <c r="F492" s="25" t="s">
        <v>262</v>
      </c>
      <c r="G492" s="25" t="s">
        <v>248</v>
      </c>
      <c r="H492" s="25">
        <v>38</v>
      </c>
      <c r="I492" s="25" t="s">
        <v>27</v>
      </c>
      <c r="J492" s="24" t="s">
        <v>37</v>
      </c>
      <c r="K492" s="24" t="s">
        <v>38</v>
      </c>
      <c r="L492" s="24" t="s">
        <v>1229</v>
      </c>
      <c r="M492" s="24" t="s">
        <v>233</v>
      </c>
      <c r="N492" s="24" t="s">
        <v>233</v>
      </c>
      <c r="O492" s="25" t="s">
        <v>272</v>
      </c>
      <c r="P492" s="25" t="s">
        <v>273</v>
      </c>
      <c r="Q492" s="23" t="s">
        <v>33</v>
      </c>
      <c r="R492" s="26">
        <v>0</v>
      </c>
      <c r="S492" s="26">
        <v>0</v>
      </c>
      <c r="T492" s="26">
        <v>1</v>
      </c>
      <c r="U492" s="26">
        <v>0</v>
      </c>
      <c r="V492" s="26">
        <v>0</v>
      </c>
      <c r="W492" s="26">
        <v>1</v>
      </c>
      <c r="X492" s="26">
        <v>0</v>
      </c>
      <c r="Y492" s="26">
        <f t="shared" si="134"/>
        <v>2</v>
      </c>
      <c r="Z492" s="27">
        <f t="shared" si="126"/>
        <v>0</v>
      </c>
      <c r="AA492" s="27">
        <f t="shared" si="127"/>
        <v>0</v>
      </c>
      <c r="AB492" s="27">
        <f t="shared" si="128"/>
        <v>2500</v>
      </c>
      <c r="AC492" s="27">
        <f t="shared" si="129"/>
        <v>0</v>
      </c>
      <c r="AD492" s="27">
        <f t="shared" si="130"/>
        <v>0</v>
      </c>
      <c r="AE492" s="27">
        <f t="shared" si="131"/>
        <v>2500</v>
      </c>
      <c r="AF492" s="27">
        <f t="shared" si="132"/>
        <v>0</v>
      </c>
      <c r="AG492" s="27">
        <f t="shared" si="135"/>
        <v>5000</v>
      </c>
      <c r="AH492" s="29">
        <v>2</v>
      </c>
      <c r="AI492" s="32">
        <v>2500</v>
      </c>
      <c r="AJ492" s="30">
        <f t="shared" si="133"/>
        <v>5000</v>
      </c>
    </row>
    <row r="493" spans="1:36">
      <c r="A493" s="22" t="str">
        <f t="shared" si="124"/>
        <v/>
      </c>
      <c r="B493" s="23">
        <f t="shared" si="125"/>
        <v>0</v>
      </c>
      <c r="C493" s="24" t="str">
        <f t="shared" si="122"/>
        <v>10100111A005401B000</v>
      </c>
      <c r="D493" s="24" t="str">
        <f t="shared" si="123"/>
        <v>10100111A005401B00040</v>
      </c>
      <c r="E493" s="25">
        <v>1010011</v>
      </c>
      <c r="F493" s="25" t="s">
        <v>262</v>
      </c>
      <c r="G493" s="25" t="s">
        <v>248</v>
      </c>
      <c r="H493" s="25">
        <v>40</v>
      </c>
      <c r="I493" s="25" t="s">
        <v>27</v>
      </c>
      <c r="J493" s="24" t="s">
        <v>37</v>
      </c>
      <c r="K493" s="24" t="s">
        <v>38</v>
      </c>
      <c r="L493" s="24" t="s">
        <v>1229</v>
      </c>
      <c r="M493" s="24" t="s">
        <v>233</v>
      </c>
      <c r="N493" s="24" t="s">
        <v>233</v>
      </c>
      <c r="O493" s="25" t="s">
        <v>272</v>
      </c>
      <c r="P493" s="25" t="s">
        <v>273</v>
      </c>
      <c r="Q493" s="23" t="s">
        <v>33</v>
      </c>
      <c r="R493" s="26">
        <v>0</v>
      </c>
      <c r="S493" s="26">
        <v>0</v>
      </c>
      <c r="T493" s="26">
        <v>1</v>
      </c>
      <c r="U493" s="26">
        <v>0</v>
      </c>
      <c r="V493" s="26">
        <v>0</v>
      </c>
      <c r="W493" s="26">
        <v>1</v>
      </c>
      <c r="X493" s="26">
        <v>0</v>
      </c>
      <c r="Y493" s="26">
        <f t="shared" si="134"/>
        <v>2</v>
      </c>
      <c r="Z493" s="27">
        <f t="shared" si="126"/>
        <v>0</v>
      </c>
      <c r="AA493" s="27">
        <f t="shared" si="127"/>
        <v>0</v>
      </c>
      <c r="AB493" s="27">
        <f t="shared" si="128"/>
        <v>2500</v>
      </c>
      <c r="AC493" s="27">
        <f t="shared" si="129"/>
        <v>0</v>
      </c>
      <c r="AD493" s="27">
        <f t="shared" si="130"/>
        <v>0</v>
      </c>
      <c r="AE493" s="27">
        <f t="shared" si="131"/>
        <v>2500</v>
      </c>
      <c r="AF493" s="27">
        <f t="shared" si="132"/>
        <v>0</v>
      </c>
      <c r="AG493" s="27">
        <f t="shared" si="135"/>
        <v>5000</v>
      </c>
      <c r="AH493" s="29">
        <v>2</v>
      </c>
      <c r="AI493" s="32">
        <v>2500</v>
      </c>
      <c r="AJ493" s="30">
        <f t="shared" si="133"/>
        <v>5000</v>
      </c>
    </row>
    <row r="494" spans="1:36" ht="75.75" customHeight="1">
      <c r="A494" s="22" t="str">
        <f t="shared" si="124"/>
        <v>1010011_1A07319_1PM60</v>
      </c>
      <c r="B494" s="23">
        <f t="shared" si="125"/>
        <v>1</v>
      </c>
      <c r="C494" s="24" t="str">
        <f t="shared" si="122"/>
        <v>10100111A073191PM60</v>
      </c>
      <c r="D494" s="24" t="str">
        <f t="shared" si="123"/>
        <v>10100111A073191PM6038</v>
      </c>
      <c r="E494" s="25">
        <v>1010011</v>
      </c>
      <c r="F494" s="25" t="s">
        <v>274</v>
      </c>
      <c r="G494" s="25" t="s">
        <v>275</v>
      </c>
      <c r="H494" s="25">
        <v>38</v>
      </c>
      <c r="I494" s="25" t="s">
        <v>27</v>
      </c>
      <c r="J494" s="24" t="s">
        <v>37</v>
      </c>
      <c r="K494" s="24" t="s">
        <v>38</v>
      </c>
      <c r="L494" s="24" t="s">
        <v>1229</v>
      </c>
      <c r="M494" s="24" t="s">
        <v>233</v>
      </c>
      <c r="N494" s="24" t="s">
        <v>233</v>
      </c>
      <c r="O494" s="25" t="s">
        <v>272</v>
      </c>
      <c r="P494" s="25" t="s">
        <v>273</v>
      </c>
      <c r="Q494" s="23" t="s">
        <v>33</v>
      </c>
      <c r="R494" s="26">
        <v>0</v>
      </c>
      <c r="S494" s="26">
        <v>0</v>
      </c>
      <c r="T494" s="26">
        <v>0</v>
      </c>
      <c r="U494" s="26">
        <v>0</v>
      </c>
      <c r="V494" s="26">
        <v>2</v>
      </c>
      <c r="W494" s="26">
        <v>1</v>
      </c>
      <c r="X494" s="26">
        <v>0</v>
      </c>
      <c r="Y494" s="26">
        <f t="shared" si="134"/>
        <v>3</v>
      </c>
      <c r="Z494" s="27">
        <f t="shared" si="126"/>
        <v>0</v>
      </c>
      <c r="AA494" s="27">
        <f t="shared" si="127"/>
        <v>0</v>
      </c>
      <c r="AB494" s="27">
        <f t="shared" si="128"/>
        <v>0</v>
      </c>
      <c r="AC494" s="27">
        <f t="shared" si="129"/>
        <v>0</v>
      </c>
      <c r="AD494" s="27">
        <f t="shared" si="130"/>
        <v>5000</v>
      </c>
      <c r="AE494" s="27">
        <f t="shared" si="131"/>
        <v>2500</v>
      </c>
      <c r="AF494" s="27">
        <f t="shared" si="132"/>
        <v>0</v>
      </c>
      <c r="AG494" s="27">
        <f t="shared" si="135"/>
        <v>7500</v>
      </c>
      <c r="AH494" s="29">
        <v>3</v>
      </c>
      <c r="AI494" s="32">
        <v>2500</v>
      </c>
      <c r="AJ494" s="30">
        <f t="shared" si="133"/>
        <v>7500</v>
      </c>
    </row>
    <row r="495" spans="1:36">
      <c r="A495" s="22" t="str">
        <f t="shared" si="124"/>
        <v/>
      </c>
      <c r="B495" s="23">
        <f t="shared" si="125"/>
        <v>0</v>
      </c>
      <c r="C495" s="24" t="str">
        <f t="shared" si="122"/>
        <v>10100111A073191PM60</v>
      </c>
      <c r="D495" s="24" t="str">
        <f t="shared" si="123"/>
        <v>10100111A073191PM6040</v>
      </c>
      <c r="E495" s="25">
        <v>1010011</v>
      </c>
      <c r="F495" s="25" t="s">
        <v>274</v>
      </c>
      <c r="G495" s="25" t="s">
        <v>275</v>
      </c>
      <c r="H495" s="25">
        <v>40</v>
      </c>
      <c r="I495" s="25" t="s">
        <v>27</v>
      </c>
      <c r="J495" s="24" t="s">
        <v>37</v>
      </c>
      <c r="K495" s="24" t="s">
        <v>38</v>
      </c>
      <c r="L495" s="24" t="s">
        <v>1229</v>
      </c>
      <c r="M495" s="24" t="s">
        <v>233</v>
      </c>
      <c r="N495" s="24" t="s">
        <v>233</v>
      </c>
      <c r="O495" s="25" t="s">
        <v>272</v>
      </c>
      <c r="P495" s="25" t="s">
        <v>273</v>
      </c>
      <c r="Q495" s="23" t="s">
        <v>33</v>
      </c>
      <c r="R495" s="26">
        <v>0</v>
      </c>
      <c r="S495" s="26">
        <v>0</v>
      </c>
      <c r="T495" s="26">
        <v>0</v>
      </c>
      <c r="U495" s="26">
        <v>0</v>
      </c>
      <c r="V495" s="26">
        <v>0</v>
      </c>
      <c r="W495" s="26">
        <v>1</v>
      </c>
      <c r="X495" s="26">
        <v>0</v>
      </c>
      <c r="Y495" s="26">
        <f t="shared" si="134"/>
        <v>1</v>
      </c>
      <c r="Z495" s="27">
        <f t="shared" si="126"/>
        <v>0</v>
      </c>
      <c r="AA495" s="27">
        <f t="shared" si="127"/>
        <v>0</v>
      </c>
      <c r="AB495" s="27">
        <f t="shared" si="128"/>
        <v>0</v>
      </c>
      <c r="AC495" s="27">
        <f t="shared" si="129"/>
        <v>0</v>
      </c>
      <c r="AD495" s="27">
        <f t="shared" si="130"/>
        <v>0</v>
      </c>
      <c r="AE495" s="27">
        <f t="shared" si="131"/>
        <v>2500</v>
      </c>
      <c r="AF495" s="27">
        <f t="shared" si="132"/>
        <v>0</v>
      </c>
      <c r="AG495" s="27">
        <f t="shared" si="135"/>
        <v>2500</v>
      </c>
      <c r="AH495" s="29">
        <v>1</v>
      </c>
      <c r="AI495" s="32">
        <v>2500</v>
      </c>
      <c r="AJ495" s="30">
        <f t="shared" si="133"/>
        <v>2500</v>
      </c>
    </row>
    <row r="496" spans="1:36">
      <c r="A496" s="22" t="str">
        <f t="shared" si="124"/>
        <v>1008636_1A05908_1B000</v>
      </c>
      <c r="B496" s="23">
        <f t="shared" si="125"/>
        <v>1</v>
      </c>
      <c r="C496" s="24" t="str">
        <f t="shared" si="122"/>
        <v>10086361A059081B000</v>
      </c>
      <c r="D496" s="24" t="str">
        <f t="shared" si="123"/>
        <v>10086361A059081B00038</v>
      </c>
      <c r="E496" s="25">
        <v>1008636</v>
      </c>
      <c r="F496" s="25" t="s">
        <v>276</v>
      </c>
      <c r="G496" s="25" t="s">
        <v>248</v>
      </c>
      <c r="H496" s="25">
        <v>38</v>
      </c>
      <c r="I496" s="25" t="s">
        <v>27</v>
      </c>
      <c r="J496" s="24" t="s">
        <v>37</v>
      </c>
      <c r="K496" s="24" t="s">
        <v>38</v>
      </c>
      <c r="L496" s="24" t="s">
        <v>1229</v>
      </c>
      <c r="M496" s="24" t="s">
        <v>233</v>
      </c>
      <c r="N496" s="24" t="s">
        <v>233</v>
      </c>
      <c r="O496" s="25" t="s">
        <v>272</v>
      </c>
      <c r="P496" s="25" t="s">
        <v>273</v>
      </c>
      <c r="Q496" s="23" t="s">
        <v>33</v>
      </c>
      <c r="R496" s="26">
        <v>2</v>
      </c>
      <c r="S496" s="26">
        <v>0</v>
      </c>
      <c r="T496" s="26">
        <v>1</v>
      </c>
      <c r="U496" s="26">
        <v>0</v>
      </c>
      <c r="V496" s="26">
        <v>0</v>
      </c>
      <c r="W496" s="26">
        <v>1</v>
      </c>
      <c r="X496" s="26">
        <v>0</v>
      </c>
      <c r="Y496" s="26">
        <f t="shared" si="134"/>
        <v>4</v>
      </c>
      <c r="Z496" s="27">
        <f t="shared" si="126"/>
        <v>3400</v>
      </c>
      <c r="AA496" s="27">
        <f t="shared" si="127"/>
        <v>0</v>
      </c>
      <c r="AB496" s="27">
        <f t="shared" si="128"/>
        <v>1700</v>
      </c>
      <c r="AC496" s="27">
        <f t="shared" si="129"/>
        <v>0</v>
      </c>
      <c r="AD496" s="27">
        <f t="shared" si="130"/>
        <v>0</v>
      </c>
      <c r="AE496" s="27">
        <f t="shared" si="131"/>
        <v>1700</v>
      </c>
      <c r="AF496" s="27">
        <f t="shared" si="132"/>
        <v>0</v>
      </c>
      <c r="AG496" s="27">
        <f t="shared" si="135"/>
        <v>6800</v>
      </c>
      <c r="AH496" s="29">
        <v>4</v>
      </c>
      <c r="AI496" s="32">
        <v>1700</v>
      </c>
      <c r="AJ496" s="30">
        <f t="shared" si="133"/>
        <v>6800</v>
      </c>
    </row>
    <row r="497" spans="1:36">
      <c r="A497" s="22" t="str">
        <f t="shared" si="124"/>
        <v/>
      </c>
      <c r="B497" s="23">
        <f t="shared" si="125"/>
        <v>0</v>
      </c>
      <c r="C497" s="24" t="str">
        <f t="shared" si="122"/>
        <v>10086361A059081B000</v>
      </c>
      <c r="D497" s="24" t="str">
        <f t="shared" si="123"/>
        <v>10086361A059081B00040</v>
      </c>
      <c r="E497" s="25">
        <v>1008636</v>
      </c>
      <c r="F497" s="25" t="s">
        <v>276</v>
      </c>
      <c r="G497" s="25" t="s">
        <v>248</v>
      </c>
      <c r="H497" s="25">
        <v>40</v>
      </c>
      <c r="I497" s="25" t="s">
        <v>27</v>
      </c>
      <c r="J497" s="24" t="s">
        <v>37</v>
      </c>
      <c r="K497" s="24" t="s">
        <v>38</v>
      </c>
      <c r="L497" s="24" t="s">
        <v>1229</v>
      </c>
      <c r="M497" s="24" t="s">
        <v>233</v>
      </c>
      <c r="N497" s="24" t="s">
        <v>233</v>
      </c>
      <c r="O497" s="25" t="s">
        <v>272</v>
      </c>
      <c r="P497" s="25" t="s">
        <v>273</v>
      </c>
      <c r="Q497" s="23" t="s">
        <v>33</v>
      </c>
      <c r="R497" s="26">
        <v>0</v>
      </c>
      <c r="S497" s="26">
        <v>0</v>
      </c>
      <c r="T497" s="26">
        <v>1</v>
      </c>
      <c r="U497" s="26">
        <v>0</v>
      </c>
      <c r="V497" s="26">
        <v>0</v>
      </c>
      <c r="W497" s="26">
        <v>1</v>
      </c>
      <c r="X497" s="26">
        <v>0</v>
      </c>
      <c r="Y497" s="26">
        <f t="shared" si="134"/>
        <v>2</v>
      </c>
      <c r="Z497" s="27">
        <f t="shared" si="126"/>
        <v>0</v>
      </c>
      <c r="AA497" s="27">
        <f t="shared" si="127"/>
        <v>0</v>
      </c>
      <c r="AB497" s="27">
        <f t="shared" si="128"/>
        <v>1700</v>
      </c>
      <c r="AC497" s="27">
        <f t="shared" si="129"/>
        <v>0</v>
      </c>
      <c r="AD497" s="27">
        <f t="shared" si="130"/>
        <v>0</v>
      </c>
      <c r="AE497" s="27">
        <f t="shared" si="131"/>
        <v>1700</v>
      </c>
      <c r="AF497" s="27">
        <f t="shared" si="132"/>
        <v>0</v>
      </c>
      <c r="AG497" s="27">
        <f t="shared" si="135"/>
        <v>3400</v>
      </c>
      <c r="AH497" s="29">
        <v>2</v>
      </c>
      <c r="AI497" s="32">
        <v>1700</v>
      </c>
      <c r="AJ497" s="30">
        <f t="shared" si="133"/>
        <v>3400</v>
      </c>
    </row>
    <row r="498" spans="1:36">
      <c r="A498" s="22" t="str">
        <f t="shared" si="124"/>
        <v/>
      </c>
      <c r="B498" s="23">
        <f t="shared" si="125"/>
        <v>0</v>
      </c>
      <c r="C498" s="24" t="str">
        <f t="shared" si="122"/>
        <v>10086361A059081B000</v>
      </c>
      <c r="D498" s="24" t="str">
        <f t="shared" si="123"/>
        <v>10086361A059081B00042</v>
      </c>
      <c r="E498" s="25">
        <v>1008636</v>
      </c>
      <c r="F498" s="25" t="s">
        <v>276</v>
      </c>
      <c r="G498" s="25" t="s">
        <v>248</v>
      </c>
      <c r="H498" s="25">
        <v>42</v>
      </c>
      <c r="I498" s="25" t="s">
        <v>27</v>
      </c>
      <c r="J498" s="24" t="s">
        <v>37</v>
      </c>
      <c r="K498" s="24" t="s">
        <v>38</v>
      </c>
      <c r="L498" s="24" t="s">
        <v>1229</v>
      </c>
      <c r="M498" s="24" t="s">
        <v>233</v>
      </c>
      <c r="N498" s="24" t="s">
        <v>233</v>
      </c>
      <c r="O498" s="25" t="s">
        <v>272</v>
      </c>
      <c r="P498" s="25" t="s">
        <v>273</v>
      </c>
      <c r="Q498" s="23" t="s">
        <v>33</v>
      </c>
      <c r="R498" s="26">
        <v>0</v>
      </c>
      <c r="S498" s="26">
        <v>0</v>
      </c>
      <c r="T498" s="26">
        <v>1</v>
      </c>
      <c r="U498" s="26">
        <v>0</v>
      </c>
      <c r="V498" s="26">
        <v>0</v>
      </c>
      <c r="W498" s="26">
        <v>0</v>
      </c>
      <c r="X498" s="26">
        <v>0</v>
      </c>
      <c r="Y498" s="26">
        <f t="shared" si="134"/>
        <v>1</v>
      </c>
      <c r="Z498" s="27">
        <f t="shared" si="126"/>
        <v>0</v>
      </c>
      <c r="AA498" s="27">
        <f t="shared" si="127"/>
        <v>0</v>
      </c>
      <c r="AB498" s="27">
        <f t="shared" si="128"/>
        <v>1700</v>
      </c>
      <c r="AC498" s="27">
        <f t="shared" si="129"/>
        <v>0</v>
      </c>
      <c r="AD498" s="27">
        <f t="shared" si="130"/>
        <v>0</v>
      </c>
      <c r="AE498" s="27">
        <f t="shared" si="131"/>
        <v>0</v>
      </c>
      <c r="AF498" s="27">
        <f t="shared" si="132"/>
        <v>0</v>
      </c>
      <c r="AG498" s="27">
        <f t="shared" si="135"/>
        <v>1700</v>
      </c>
      <c r="AH498" s="29">
        <v>1</v>
      </c>
      <c r="AI498" s="32">
        <v>1700</v>
      </c>
      <c r="AJ498" s="30">
        <f t="shared" si="133"/>
        <v>1700</v>
      </c>
    </row>
    <row r="499" spans="1:36" ht="75.75" customHeight="1">
      <c r="A499" s="22" t="str">
        <f t="shared" si="124"/>
        <v>1009778_1A06931_1B000</v>
      </c>
      <c r="B499" s="23">
        <f t="shared" si="125"/>
        <v>1</v>
      </c>
      <c r="C499" s="24" t="str">
        <f t="shared" si="122"/>
        <v>10097781A069311B000</v>
      </c>
      <c r="D499" s="24" t="str">
        <f t="shared" si="123"/>
        <v>10097781A069311B00036</v>
      </c>
      <c r="E499" s="25">
        <v>1009778</v>
      </c>
      <c r="F499" s="25" t="s">
        <v>277</v>
      </c>
      <c r="G499" s="25" t="s">
        <v>248</v>
      </c>
      <c r="H499" s="25">
        <v>36</v>
      </c>
      <c r="I499" s="25" t="s">
        <v>27</v>
      </c>
      <c r="J499" s="24" t="s">
        <v>37</v>
      </c>
      <c r="K499" s="24" t="s">
        <v>38</v>
      </c>
      <c r="L499" s="24" t="s">
        <v>1229</v>
      </c>
      <c r="M499" s="24" t="s">
        <v>233</v>
      </c>
      <c r="N499" s="24" t="s">
        <v>233</v>
      </c>
      <c r="O499" s="25" t="s">
        <v>272</v>
      </c>
      <c r="P499" s="25" t="s">
        <v>273</v>
      </c>
      <c r="Q499" s="23" t="s">
        <v>33</v>
      </c>
      <c r="R499" s="26">
        <v>0</v>
      </c>
      <c r="S499" s="26">
        <v>0</v>
      </c>
      <c r="T499" s="26">
        <v>0</v>
      </c>
      <c r="U499" s="26">
        <v>0</v>
      </c>
      <c r="V499" s="26">
        <v>0</v>
      </c>
      <c r="W499" s="26">
        <v>1</v>
      </c>
      <c r="X499" s="26">
        <v>0</v>
      </c>
      <c r="Y499" s="26">
        <f t="shared" si="134"/>
        <v>1</v>
      </c>
      <c r="Z499" s="27">
        <f t="shared" si="126"/>
        <v>0</v>
      </c>
      <c r="AA499" s="27">
        <f t="shared" si="127"/>
        <v>0</v>
      </c>
      <c r="AB499" s="27">
        <f t="shared" si="128"/>
        <v>0</v>
      </c>
      <c r="AC499" s="27">
        <f t="shared" si="129"/>
        <v>0</v>
      </c>
      <c r="AD499" s="27">
        <f t="shared" si="130"/>
        <v>0</v>
      </c>
      <c r="AE499" s="27">
        <f t="shared" si="131"/>
        <v>5500</v>
      </c>
      <c r="AF499" s="27">
        <f t="shared" si="132"/>
        <v>0</v>
      </c>
      <c r="AG499" s="27">
        <f t="shared" si="135"/>
        <v>5500</v>
      </c>
      <c r="AH499" s="29">
        <v>1</v>
      </c>
      <c r="AI499" s="32">
        <v>5500</v>
      </c>
      <c r="AJ499" s="30">
        <f t="shared" si="133"/>
        <v>5500</v>
      </c>
    </row>
    <row r="500" spans="1:36">
      <c r="A500" s="22" t="str">
        <f t="shared" si="124"/>
        <v/>
      </c>
      <c r="B500" s="23">
        <f t="shared" si="125"/>
        <v>0</v>
      </c>
      <c r="C500" s="24" t="str">
        <f t="shared" si="122"/>
        <v>10097781A069311B000</v>
      </c>
      <c r="D500" s="24" t="str">
        <f t="shared" si="123"/>
        <v>10097781A069311B00038</v>
      </c>
      <c r="E500" s="25">
        <v>1009778</v>
      </c>
      <c r="F500" s="25" t="s">
        <v>277</v>
      </c>
      <c r="G500" s="25" t="s">
        <v>248</v>
      </c>
      <c r="H500" s="25">
        <v>38</v>
      </c>
      <c r="I500" s="25" t="s">
        <v>27</v>
      </c>
      <c r="J500" s="24" t="s">
        <v>37</v>
      </c>
      <c r="K500" s="24" t="s">
        <v>38</v>
      </c>
      <c r="L500" s="24" t="s">
        <v>1229</v>
      </c>
      <c r="M500" s="24" t="s">
        <v>233</v>
      </c>
      <c r="N500" s="24" t="s">
        <v>233</v>
      </c>
      <c r="O500" s="25" t="s">
        <v>272</v>
      </c>
      <c r="P500" s="25" t="s">
        <v>273</v>
      </c>
      <c r="Q500" s="23" t="s">
        <v>33</v>
      </c>
      <c r="R500" s="26">
        <v>0</v>
      </c>
      <c r="S500" s="26">
        <v>0</v>
      </c>
      <c r="T500" s="26">
        <v>0</v>
      </c>
      <c r="U500" s="26">
        <v>0</v>
      </c>
      <c r="V500" s="26">
        <v>0</v>
      </c>
      <c r="W500" s="26">
        <v>2</v>
      </c>
      <c r="X500" s="26">
        <v>0</v>
      </c>
      <c r="Y500" s="26">
        <f t="shared" ref="Y500:Y548" si="136">SUM(R500:X500)</f>
        <v>2</v>
      </c>
      <c r="Z500" s="27">
        <f t="shared" si="126"/>
        <v>0</v>
      </c>
      <c r="AA500" s="27">
        <f t="shared" si="127"/>
        <v>0</v>
      </c>
      <c r="AB500" s="27">
        <f t="shared" si="128"/>
        <v>0</v>
      </c>
      <c r="AC500" s="27">
        <f t="shared" si="129"/>
        <v>0</v>
      </c>
      <c r="AD500" s="27">
        <f t="shared" si="130"/>
        <v>0</v>
      </c>
      <c r="AE500" s="27">
        <f t="shared" si="131"/>
        <v>11000</v>
      </c>
      <c r="AF500" s="27">
        <f t="shared" si="132"/>
        <v>0</v>
      </c>
      <c r="AG500" s="27">
        <f t="shared" ref="AG500:AG548" si="137">SUM(Z500:AF500)</f>
        <v>11000</v>
      </c>
      <c r="AH500" s="29">
        <v>2</v>
      </c>
      <c r="AI500" s="32">
        <v>5500</v>
      </c>
      <c r="AJ500" s="30">
        <f t="shared" si="133"/>
        <v>11000</v>
      </c>
    </row>
    <row r="501" spans="1:36">
      <c r="A501" s="22" t="str">
        <f t="shared" si="124"/>
        <v/>
      </c>
      <c r="B501" s="23">
        <f t="shared" si="125"/>
        <v>0</v>
      </c>
      <c r="C501" s="24" t="str">
        <f t="shared" si="122"/>
        <v>10097781A069311B000</v>
      </c>
      <c r="D501" s="24" t="str">
        <f t="shared" si="123"/>
        <v>10097781A069311B00040</v>
      </c>
      <c r="E501" s="25">
        <v>1009778</v>
      </c>
      <c r="F501" s="25" t="s">
        <v>277</v>
      </c>
      <c r="G501" s="25" t="s">
        <v>248</v>
      </c>
      <c r="H501" s="25">
        <v>40</v>
      </c>
      <c r="I501" s="25" t="s">
        <v>27</v>
      </c>
      <c r="J501" s="24" t="s">
        <v>37</v>
      </c>
      <c r="K501" s="24" t="s">
        <v>38</v>
      </c>
      <c r="L501" s="24" t="s">
        <v>1229</v>
      </c>
      <c r="M501" s="24" t="s">
        <v>233</v>
      </c>
      <c r="N501" s="24" t="s">
        <v>233</v>
      </c>
      <c r="O501" s="25" t="s">
        <v>272</v>
      </c>
      <c r="P501" s="25" t="s">
        <v>273</v>
      </c>
      <c r="Q501" s="23" t="s">
        <v>33</v>
      </c>
      <c r="R501" s="26">
        <v>0</v>
      </c>
      <c r="S501" s="26">
        <v>0</v>
      </c>
      <c r="T501" s="26">
        <v>0</v>
      </c>
      <c r="U501" s="26">
        <v>0</v>
      </c>
      <c r="V501" s="26">
        <v>0</v>
      </c>
      <c r="W501" s="26">
        <v>1</v>
      </c>
      <c r="X501" s="26">
        <v>0</v>
      </c>
      <c r="Y501" s="26">
        <f t="shared" si="136"/>
        <v>1</v>
      </c>
      <c r="Z501" s="27">
        <f t="shared" si="126"/>
        <v>0</v>
      </c>
      <c r="AA501" s="27">
        <f t="shared" si="127"/>
        <v>0</v>
      </c>
      <c r="AB501" s="27">
        <f t="shared" si="128"/>
        <v>0</v>
      </c>
      <c r="AC501" s="27">
        <f t="shared" si="129"/>
        <v>0</v>
      </c>
      <c r="AD501" s="27">
        <f t="shared" si="130"/>
        <v>0</v>
      </c>
      <c r="AE501" s="27">
        <f t="shared" si="131"/>
        <v>5500</v>
      </c>
      <c r="AF501" s="27">
        <f t="shared" si="132"/>
        <v>0</v>
      </c>
      <c r="AG501" s="27">
        <f t="shared" si="137"/>
        <v>5500</v>
      </c>
      <c r="AH501" s="29">
        <v>1</v>
      </c>
      <c r="AI501" s="32">
        <v>5500</v>
      </c>
      <c r="AJ501" s="30">
        <f t="shared" si="133"/>
        <v>5500</v>
      </c>
    </row>
    <row r="502" spans="1:36" ht="75.75" customHeight="1">
      <c r="A502" s="22" t="str">
        <f t="shared" si="124"/>
        <v>1009778_1A06931_1PM60</v>
      </c>
      <c r="B502" s="23">
        <f t="shared" si="125"/>
        <v>1</v>
      </c>
      <c r="C502" s="24" t="str">
        <f t="shared" si="122"/>
        <v>10097781A069311PM60</v>
      </c>
      <c r="D502" s="24" t="str">
        <f t="shared" si="123"/>
        <v>10097781A069311PM6038</v>
      </c>
      <c r="E502" s="25">
        <v>1009778</v>
      </c>
      <c r="F502" s="25" t="s">
        <v>277</v>
      </c>
      <c r="G502" s="25" t="s">
        <v>275</v>
      </c>
      <c r="H502" s="25">
        <v>38</v>
      </c>
      <c r="I502" s="25" t="s">
        <v>27</v>
      </c>
      <c r="J502" s="24" t="s">
        <v>37</v>
      </c>
      <c r="K502" s="24" t="s">
        <v>38</v>
      </c>
      <c r="L502" s="24" t="s">
        <v>1229</v>
      </c>
      <c r="M502" s="24" t="s">
        <v>233</v>
      </c>
      <c r="N502" s="24" t="s">
        <v>233</v>
      </c>
      <c r="O502" s="25" t="s">
        <v>272</v>
      </c>
      <c r="P502" s="25" t="s">
        <v>273</v>
      </c>
      <c r="Q502" s="23" t="s">
        <v>33</v>
      </c>
      <c r="R502" s="26">
        <v>0</v>
      </c>
      <c r="S502" s="26">
        <v>0</v>
      </c>
      <c r="T502" s="26">
        <v>0</v>
      </c>
      <c r="U502" s="26">
        <v>0</v>
      </c>
      <c r="V502" s="26">
        <v>0</v>
      </c>
      <c r="W502" s="26">
        <v>1</v>
      </c>
      <c r="X502" s="26">
        <v>0</v>
      </c>
      <c r="Y502" s="26">
        <f t="shared" si="136"/>
        <v>1</v>
      </c>
      <c r="Z502" s="27">
        <f t="shared" si="126"/>
        <v>0</v>
      </c>
      <c r="AA502" s="27">
        <f t="shared" si="127"/>
        <v>0</v>
      </c>
      <c r="AB502" s="27">
        <f t="shared" si="128"/>
        <v>0</v>
      </c>
      <c r="AC502" s="27">
        <f t="shared" si="129"/>
        <v>0</v>
      </c>
      <c r="AD502" s="27">
        <f t="shared" si="130"/>
        <v>0</v>
      </c>
      <c r="AE502" s="27">
        <f t="shared" si="131"/>
        <v>5500</v>
      </c>
      <c r="AF502" s="27">
        <f t="shared" si="132"/>
        <v>0</v>
      </c>
      <c r="AG502" s="27">
        <f t="shared" si="137"/>
        <v>5500</v>
      </c>
      <c r="AH502" s="29">
        <v>1</v>
      </c>
      <c r="AI502" s="32">
        <v>5500</v>
      </c>
      <c r="AJ502" s="30">
        <f t="shared" si="133"/>
        <v>5500</v>
      </c>
    </row>
    <row r="503" spans="1:36" ht="75.75" customHeight="1">
      <c r="A503" s="22" t="str">
        <f t="shared" si="124"/>
        <v>1010903_1A00540_1B000</v>
      </c>
      <c r="B503" s="23">
        <f t="shared" si="125"/>
        <v>1</v>
      </c>
      <c r="C503" s="24" t="str">
        <f t="shared" si="122"/>
        <v>10109031A005401B000</v>
      </c>
      <c r="D503" s="24" t="str">
        <f t="shared" si="123"/>
        <v>10109031A005401B00036</v>
      </c>
      <c r="E503" s="25">
        <v>1010903</v>
      </c>
      <c r="F503" s="25" t="s">
        <v>262</v>
      </c>
      <c r="G503" s="25" t="s">
        <v>248</v>
      </c>
      <c r="H503" s="25">
        <v>36</v>
      </c>
      <c r="I503" s="25" t="s">
        <v>27</v>
      </c>
      <c r="J503" s="24" t="s">
        <v>54</v>
      </c>
      <c r="K503" s="24" t="s">
        <v>55</v>
      </c>
      <c r="L503" s="24" t="s">
        <v>1229</v>
      </c>
      <c r="M503" s="24" t="s">
        <v>233</v>
      </c>
      <c r="N503" s="24" t="s">
        <v>233</v>
      </c>
      <c r="O503" s="25" t="s">
        <v>272</v>
      </c>
      <c r="P503" s="25" t="s">
        <v>273</v>
      </c>
      <c r="Q503" s="23" t="s">
        <v>33</v>
      </c>
      <c r="R503" s="26">
        <v>0</v>
      </c>
      <c r="S503" s="26">
        <v>0</v>
      </c>
      <c r="T503" s="26">
        <v>0</v>
      </c>
      <c r="U503" s="26">
        <v>0</v>
      </c>
      <c r="V503" s="26">
        <v>1</v>
      </c>
      <c r="W503" s="26">
        <v>0</v>
      </c>
      <c r="X503" s="26">
        <v>0</v>
      </c>
      <c r="Y503" s="26">
        <f t="shared" si="136"/>
        <v>1</v>
      </c>
      <c r="Z503" s="27">
        <f t="shared" si="126"/>
        <v>0</v>
      </c>
      <c r="AA503" s="27">
        <f t="shared" si="127"/>
        <v>0</v>
      </c>
      <c r="AB503" s="27">
        <f t="shared" si="128"/>
        <v>0</v>
      </c>
      <c r="AC503" s="27">
        <f t="shared" si="129"/>
        <v>0</v>
      </c>
      <c r="AD503" s="27">
        <f t="shared" si="130"/>
        <v>3400</v>
      </c>
      <c r="AE503" s="27">
        <f t="shared" si="131"/>
        <v>0</v>
      </c>
      <c r="AF503" s="27">
        <f t="shared" si="132"/>
        <v>0</v>
      </c>
      <c r="AG503" s="27">
        <f t="shared" si="137"/>
        <v>3400</v>
      </c>
      <c r="AH503" s="29">
        <v>1</v>
      </c>
      <c r="AI503" s="32">
        <v>3400</v>
      </c>
      <c r="AJ503" s="30">
        <f t="shared" si="133"/>
        <v>3400</v>
      </c>
    </row>
    <row r="504" spans="1:36">
      <c r="A504" s="22" t="str">
        <f t="shared" si="124"/>
        <v/>
      </c>
      <c r="B504" s="23">
        <f t="shared" si="125"/>
        <v>0</v>
      </c>
      <c r="C504" s="24" t="str">
        <f t="shared" si="122"/>
        <v>10109031A005401B000</v>
      </c>
      <c r="D504" s="24" t="str">
        <f t="shared" si="123"/>
        <v>10109031A005401B00038</v>
      </c>
      <c r="E504" s="25">
        <v>1010903</v>
      </c>
      <c r="F504" s="25" t="s">
        <v>262</v>
      </c>
      <c r="G504" s="25" t="s">
        <v>248</v>
      </c>
      <c r="H504" s="25">
        <v>38</v>
      </c>
      <c r="I504" s="25" t="s">
        <v>27</v>
      </c>
      <c r="J504" s="24" t="s">
        <v>54</v>
      </c>
      <c r="K504" s="24" t="s">
        <v>55</v>
      </c>
      <c r="L504" s="24" t="s">
        <v>1229</v>
      </c>
      <c r="M504" s="24" t="s">
        <v>233</v>
      </c>
      <c r="N504" s="24" t="s">
        <v>233</v>
      </c>
      <c r="O504" s="25" t="s">
        <v>272</v>
      </c>
      <c r="P504" s="25" t="s">
        <v>273</v>
      </c>
      <c r="Q504" s="23" t="s">
        <v>33</v>
      </c>
      <c r="R504" s="26">
        <v>0</v>
      </c>
      <c r="S504" s="26">
        <v>0</v>
      </c>
      <c r="T504" s="26">
        <v>1</v>
      </c>
      <c r="U504" s="26">
        <v>0</v>
      </c>
      <c r="V504" s="26">
        <v>1</v>
      </c>
      <c r="W504" s="26">
        <v>2</v>
      </c>
      <c r="X504" s="26">
        <v>1</v>
      </c>
      <c r="Y504" s="26">
        <f t="shared" si="136"/>
        <v>5</v>
      </c>
      <c r="Z504" s="27">
        <f t="shared" si="126"/>
        <v>0</v>
      </c>
      <c r="AA504" s="27">
        <f t="shared" si="127"/>
        <v>0</v>
      </c>
      <c r="AB504" s="27">
        <f t="shared" si="128"/>
        <v>3400</v>
      </c>
      <c r="AC504" s="27">
        <f t="shared" si="129"/>
        <v>0</v>
      </c>
      <c r="AD504" s="27">
        <f t="shared" si="130"/>
        <v>3400</v>
      </c>
      <c r="AE504" s="27">
        <f t="shared" si="131"/>
        <v>6800</v>
      </c>
      <c r="AF504" s="27">
        <f t="shared" si="132"/>
        <v>3400</v>
      </c>
      <c r="AG504" s="27">
        <f t="shared" si="137"/>
        <v>17000</v>
      </c>
      <c r="AH504" s="29">
        <v>5</v>
      </c>
      <c r="AI504" s="32">
        <v>3400</v>
      </c>
      <c r="AJ504" s="30">
        <f t="shared" si="133"/>
        <v>17000</v>
      </c>
    </row>
    <row r="505" spans="1:36">
      <c r="A505" s="22" t="str">
        <f t="shared" si="124"/>
        <v/>
      </c>
      <c r="B505" s="23">
        <f t="shared" si="125"/>
        <v>0</v>
      </c>
      <c r="C505" s="24" t="str">
        <f t="shared" si="122"/>
        <v>10109031A005401B000</v>
      </c>
      <c r="D505" s="24" t="str">
        <f t="shared" si="123"/>
        <v>10109031A005401B00040</v>
      </c>
      <c r="E505" s="25">
        <v>1010903</v>
      </c>
      <c r="F505" s="25" t="s">
        <v>262</v>
      </c>
      <c r="G505" s="25" t="s">
        <v>248</v>
      </c>
      <c r="H505" s="25">
        <v>40</v>
      </c>
      <c r="I505" s="25" t="s">
        <v>27</v>
      </c>
      <c r="J505" s="24" t="s">
        <v>54</v>
      </c>
      <c r="K505" s="24" t="s">
        <v>55</v>
      </c>
      <c r="L505" s="24" t="s">
        <v>1229</v>
      </c>
      <c r="M505" s="24" t="s">
        <v>233</v>
      </c>
      <c r="N505" s="24" t="s">
        <v>233</v>
      </c>
      <c r="O505" s="25" t="s">
        <v>272</v>
      </c>
      <c r="P505" s="25" t="s">
        <v>273</v>
      </c>
      <c r="Q505" s="23" t="s">
        <v>33</v>
      </c>
      <c r="R505" s="26">
        <v>0</v>
      </c>
      <c r="S505" s="26">
        <v>2</v>
      </c>
      <c r="T505" s="26">
        <v>1</v>
      </c>
      <c r="U505" s="26">
        <v>0</v>
      </c>
      <c r="V505" s="26">
        <v>1</v>
      </c>
      <c r="W505" s="26">
        <v>1</v>
      </c>
      <c r="X505" s="26">
        <v>0</v>
      </c>
      <c r="Y505" s="26">
        <f t="shared" si="136"/>
        <v>5</v>
      </c>
      <c r="Z505" s="27">
        <f t="shared" si="126"/>
        <v>0</v>
      </c>
      <c r="AA505" s="27">
        <f t="shared" si="127"/>
        <v>6800</v>
      </c>
      <c r="AB505" s="27">
        <f t="shared" si="128"/>
        <v>3400</v>
      </c>
      <c r="AC505" s="27">
        <f t="shared" si="129"/>
        <v>0</v>
      </c>
      <c r="AD505" s="27">
        <f t="shared" si="130"/>
        <v>3400</v>
      </c>
      <c r="AE505" s="27">
        <f t="shared" si="131"/>
        <v>3400</v>
      </c>
      <c r="AF505" s="27">
        <f t="shared" si="132"/>
        <v>0</v>
      </c>
      <c r="AG505" s="27">
        <f t="shared" si="137"/>
        <v>17000</v>
      </c>
      <c r="AH505" s="29">
        <v>5</v>
      </c>
      <c r="AI505" s="32">
        <v>3400</v>
      </c>
      <c r="AJ505" s="30">
        <f t="shared" si="133"/>
        <v>17000</v>
      </c>
    </row>
    <row r="506" spans="1:36">
      <c r="A506" s="22" t="str">
        <f t="shared" si="124"/>
        <v/>
      </c>
      <c r="B506" s="23">
        <f t="shared" si="125"/>
        <v>0</v>
      </c>
      <c r="C506" s="24" t="str">
        <f t="shared" si="122"/>
        <v>10109031A005401B000</v>
      </c>
      <c r="D506" s="24" t="str">
        <f t="shared" si="123"/>
        <v>10109031A005401B00042</v>
      </c>
      <c r="E506" s="25">
        <v>1010903</v>
      </c>
      <c r="F506" s="25" t="s">
        <v>262</v>
      </c>
      <c r="G506" s="25" t="s">
        <v>248</v>
      </c>
      <c r="H506" s="25">
        <v>42</v>
      </c>
      <c r="I506" s="25" t="s">
        <v>27</v>
      </c>
      <c r="J506" s="24" t="s">
        <v>54</v>
      </c>
      <c r="K506" s="24" t="s">
        <v>55</v>
      </c>
      <c r="L506" s="24" t="s">
        <v>1229</v>
      </c>
      <c r="M506" s="24" t="s">
        <v>233</v>
      </c>
      <c r="N506" s="24" t="s">
        <v>233</v>
      </c>
      <c r="O506" s="25" t="s">
        <v>272</v>
      </c>
      <c r="P506" s="25" t="s">
        <v>273</v>
      </c>
      <c r="Q506" s="23" t="s">
        <v>33</v>
      </c>
      <c r="R506" s="26">
        <v>0</v>
      </c>
      <c r="S506" s="26">
        <v>2</v>
      </c>
      <c r="T506" s="26">
        <v>1</v>
      </c>
      <c r="U506" s="26">
        <v>0</v>
      </c>
      <c r="V506" s="26">
        <v>1</v>
      </c>
      <c r="W506" s="26">
        <v>2</v>
      </c>
      <c r="X506" s="26">
        <v>0</v>
      </c>
      <c r="Y506" s="26">
        <f t="shared" si="136"/>
        <v>6</v>
      </c>
      <c r="Z506" s="27">
        <f t="shared" si="126"/>
        <v>0</v>
      </c>
      <c r="AA506" s="27">
        <f t="shared" si="127"/>
        <v>6800</v>
      </c>
      <c r="AB506" s="27">
        <f t="shared" si="128"/>
        <v>3400</v>
      </c>
      <c r="AC506" s="27">
        <f t="shared" si="129"/>
        <v>0</v>
      </c>
      <c r="AD506" s="27">
        <f t="shared" si="130"/>
        <v>3400</v>
      </c>
      <c r="AE506" s="27">
        <f t="shared" si="131"/>
        <v>6800</v>
      </c>
      <c r="AF506" s="27">
        <f t="shared" si="132"/>
        <v>0</v>
      </c>
      <c r="AG506" s="27">
        <f t="shared" si="137"/>
        <v>20400</v>
      </c>
      <c r="AH506" s="29">
        <v>6</v>
      </c>
      <c r="AI506" s="32">
        <v>3400</v>
      </c>
      <c r="AJ506" s="30">
        <f t="shared" si="133"/>
        <v>20400</v>
      </c>
    </row>
    <row r="507" spans="1:36">
      <c r="A507" s="22" t="str">
        <f t="shared" si="124"/>
        <v/>
      </c>
      <c r="B507" s="23">
        <f t="shared" si="125"/>
        <v>0</v>
      </c>
      <c r="C507" s="24" t="str">
        <f t="shared" si="122"/>
        <v>10109031A005401B000</v>
      </c>
      <c r="D507" s="24" t="str">
        <f t="shared" si="123"/>
        <v>10109031A005401B00044</v>
      </c>
      <c r="E507" s="25">
        <v>1010903</v>
      </c>
      <c r="F507" s="25" t="s">
        <v>262</v>
      </c>
      <c r="G507" s="25" t="s">
        <v>248</v>
      </c>
      <c r="H507" s="25">
        <v>44</v>
      </c>
      <c r="I507" s="25" t="s">
        <v>27</v>
      </c>
      <c r="J507" s="24" t="s">
        <v>54</v>
      </c>
      <c r="K507" s="24" t="s">
        <v>55</v>
      </c>
      <c r="L507" s="24" t="s">
        <v>1229</v>
      </c>
      <c r="M507" s="24" t="s">
        <v>233</v>
      </c>
      <c r="N507" s="24" t="s">
        <v>233</v>
      </c>
      <c r="O507" s="25" t="s">
        <v>272</v>
      </c>
      <c r="P507" s="25" t="s">
        <v>273</v>
      </c>
      <c r="Q507" s="23" t="s">
        <v>33</v>
      </c>
      <c r="R507" s="26">
        <v>0</v>
      </c>
      <c r="S507" s="26">
        <v>0</v>
      </c>
      <c r="T507" s="26">
        <v>1</v>
      </c>
      <c r="U507" s="26">
        <v>0</v>
      </c>
      <c r="V507" s="26">
        <v>0</v>
      </c>
      <c r="W507" s="26">
        <v>0</v>
      </c>
      <c r="X507" s="26">
        <v>0</v>
      </c>
      <c r="Y507" s="26">
        <f t="shared" si="136"/>
        <v>1</v>
      </c>
      <c r="Z507" s="27">
        <f t="shared" si="126"/>
        <v>0</v>
      </c>
      <c r="AA507" s="27">
        <f t="shared" si="127"/>
        <v>0</v>
      </c>
      <c r="AB507" s="27">
        <f t="shared" si="128"/>
        <v>3400</v>
      </c>
      <c r="AC507" s="27">
        <f t="shared" si="129"/>
        <v>0</v>
      </c>
      <c r="AD507" s="27">
        <f t="shared" si="130"/>
        <v>0</v>
      </c>
      <c r="AE507" s="27">
        <f t="shared" si="131"/>
        <v>0</v>
      </c>
      <c r="AF507" s="27">
        <f t="shared" si="132"/>
        <v>0</v>
      </c>
      <c r="AG507" s="27">
        <f t="shared" si="137"/>
        <v>3400</v>
      </c>
      <c r="AH507" s="29">
        <v>1</v>
      </c>
      <c r="AI507" s="32">
        <v>3400</v>
      </c>
      <c r="AJ507" s="30">
        <f t="shared" si="133"/>
        <v>3400</v>
      </c>
    </row>
    <row r="508" spans="1:36" ht="75.75" customHeight="1">
      <c r="A508" s="22" t="str">
        <f t="shared" si="124"/>
        <v>1011239_1A08211_5B020</v>
      </c>
      <c r="B508" s="23">
        <f t="shared" si="125"/>
        <v>1</v>
      </c>
      <c r="C508" s="24" t="str">
        <f t="shared" si="122"/>
        <v>10112391A082115B020</v>
      </c>
      <c r="D508" s="24" t="str">
        <f t="shared" si="123"/>
        <v>10112391A082115B02036</v>
      </c>
      <c r="E508" s="25">
        <v>1011239</v>
      </c>
      <c r="F508" s="25" t="s">
        <v>278</v>
      </c>
      <c r="G508" s="25" t="s">
        <v>266</v>
      </c>
      <c r="H508" s="25">
        <v>36</v>
      </c>
      <c r="I508" s="25" t="s">
        <v>27</v>
      </c>
      <c r="J508" s="24" t="s">
        <v>54</v>
      </c>
      <c r="K508" s="24" t="s">
        <v>55</v>
      </c>
      <c r="L508" s="24" t="s">
        <v>1229</v>
      </c>
      <c r="M508" s="24" t="s">
        <v>233</v>
      </c>
      <c r="N508" s="24" t="s">
        <v>233</v>
      </c>
      <c r="O508" s="25" t="s">
        <v>272</v>
      </c>
      <c r="P508" s="25" t="s">
        <v>273</v>
      </c>
      <c r="Q508" s="23" t="s">
        <v>33</v>
      </c>
      <c r="R508" s="26">
        <v>0</v>
      </c>
      <c r="S508" s="26">
        <v>0</v>
      </c>
      <c r="T508" s="26">
        <v>0</v>
      </c>
      <c r="U508" s="26">
        <v>0</v>
      </c>
      <c r="V508" s="26">
        <v>0</v>
      </c>
      <c r="W508" s="26">
        <v>1</v>
      </c>
      <c r="X508" s="26">
        <v>0</v>
      </c>
      <c r="Y508" s="26">
        <f t="shared" si="136"/>
        <v>1</v>
      </c>
      <c r="Z508" s="27">
        <f t="shared" si="126"/>
        <v>0</v>
      </c>
      <c r="AA508" s="27">
        <f t="shared" si="127"/>
        <v>0</v>
      </c>
      <c r="AB508" s="27">
        <f t="shared" si="128"/>
        <v>0</v>
      </c>
      <c r="AC508" s="27">
        <f t="shared" si="129"/>
        <v>0</v>
      </c>
      <c r="AD508" s="27">
        <f t="shared" si="130"/>
        <v>0</v>
      </c>
      <c r="AE508" s="27">
        <f t="shared" si="131"/>
        <v>3500</v>
      </c>
      <c r="AF508" s="27">
        <f t="shared" si="132"/>
        <v>0</v>
      </c>
      <c r="AG508" s="27">
        <f t="shared" si="137"/>
        <v>3500</v>
      </c>
      <c r="AH508" s="29">
        <v>1</v>
      </c>
      <c r="AI508" s="32">
        <v>3500</v>
      </c>
      <c r="AJ508" s="30">
        <f t="shared" si="133"/>
        <v>3500</v>
      </c>
    </row>
    <row r="509" spans="1:36">
      <c r="A509" s="22" t="str">
        <f t="shared" si="124"/>
        <v/>
      </c>
      <c r="B509" s="23">
        <f t="shared" si="125"/>
        <v>0</v>
      </c>
      <c r="C509" s="24" t="str">
        <f t="shared" si="122"/>
        <v>10112391A082115B020</v>
      </c>
      <c r="D509" s="24" t="str">
        <f t="shared" si="123"/>
        <v>10112391A082115B02038</v>
      </c>
      <c r="E509" s="25">
        <v>1011239</v>
      </c>
      <c r="F509" s="25" t="s">
        <v>278</v>
      </c>
      <c r="G509" s="25" t="s">
        <v>266</v>
      </c>
      <c r="H509" s="25">
        <v>38</v>
      </c>
      <c r="I509" s="25" t="s">
        <v>27</v>
      </c>
      <c r="J509" s="24" t="s">
        <v>54</v>
      </c>
      <c r="K509" s="24" t="s">
        <v>55</v>
      </c>
      <c r="L509" s="24" t="s">
        <v>1229</v>
      </c>
      <c r="M509" s="24" t="s">
        <v>233</v>
      </c>
      <c r="N509" s="24" t="s">
        <v>233</v>
      </c>
      <c r="O509" s="25" t="s">
        <v>272</v>
      </c>
      <c r="P509" s="25" t="s">
        <v>273</v>
      </c>
      <c r="Q509" s="23" t="s">
        <v>33</v>
      </c>
      <c r="R509" s="26">
        <v>0</v>
      </c>
      <c r="S509" s="26">
        <v>0</v>
      </c>
      <c r="T509" s="26">
        <v>0</v>
      </c>
      <c r="U509" s="26">
        <v>0</v>
      </c>
      <c r="V509" s="26">
        <v>1</v>
      </c>
      <c r="W509" s="26">
        <v>0</v>
      </c>
      <c r="X509" s="26">
        <v>0</v>
      </c>
      <c r="Y509" s="26">
        <f t="shared" si="136"/>
        <v>1</v>
      </c>
      <c r="Z509" s="27">
        <f t="shared" si="126"/>
        <v>0</v>
      </c>
      <c r="AA509" s="27">
        <f t="shared" si="127"/>
        <v>0</v>
      </c>
      <c r="AB509" s="27">
        <f t="shared" si="128"/>
        <v>0</v>
      </c>
      <c r="AC509" s="27">
        <f t="shared" si="129"/>
        <v>0</v>
      </c>
      <c r="AD509" s="27">
        <f t="shared" si="130"/>
        <v>3500</v>
      </c>
      <c r="AE509" s="27">
        <f t="shared" si="131"/>
        <v>0</v>
      </c>
      <c r="AF509" s="27">
        <f t="shared" si="132"/>
        <v>0</v>
      </c>
      <c r="AG509" s="27">
        <f t="shared" si="137"/>
        <v>3500</v>
      </c>
      <c r="AH509" s="29">
        <v>1</v>
      </c>
      <c r="AI509" s="32">
        <v>3500</v>
      </c>
      <c r="AJ509" s="30">
        <f t="shared" si="133"/>
        <v>3500</v>
      </c>
    </row>
    <row r="510" spans="1:36">
      <c r="A510" s="22" t="str">
        <f t="shared" si="124"/>
        <v/>
      </c>
      <c r="B510" s="23">
        <f t="shared" si="125"/>
        <v>0</v>
      </c>
      <c r="C510" s="24" t="str">
        <f t="shared" si="122"/>
        <v>10112391A082115B020</v>
      </c>
      <c r="D510" s="24" t="str">
        <f t="shared" si="123"/>
        <v>10112391A082115B02040</v>
      </c>
      <c r="E510" s="25">
        <v>1011239</v>
      </c>
      <c r="F510" s="25" t="s">
        <v>278</v>
      </c>
      <c r="G510" s="25" t="s">
        <v>266</v>
      </c>
      <c r="H510" s="25">
        <v>40</v>
      </c>
      <c r="I510" s="25" t="s">
        <v>27</v>
      </c>
      <c r="J510" s="24" t="s">
        <v>54</v>
      </c>
      <c r="K510" s="24" t="s">
        <v>55</v>
      </c>
      <c r="L510" s="24" t="s">
        <v>1229</v>
      </c>
      <c r="M510" s="24" t="s">
        <v>233</v>
      </c>
      <c r="N510" s="24" t="s">
        <v>233</v>
      </c>
      <c r="O510" s="25" t="s">
        <v>272</v>
      </c>
      <c r="P510" s="25" t="s">
        <v>273</v>
      </c>
      <c r="Q510" s="23" t="s">
        <v>33</v>
      </c>
      <c r="R510" s="26">
        <v>0</v>
      </c>
      <c r="S510" s="26">
        <v>0</v>
      </c>
      <c r="T510" s="26">
        <v>0</v>
      </c>
      <c r="U510" s="26">
        <v>0</v>
      </c>
      <c r="V510" s="26">
        <v>1</v>
      </c>
      <c r="W510" s="26">
        <v>0</v>
      </c>
      <c r="X510" s="26">
        <v>0</v>
      </c>
      <c r="Y510" s="26">
        <f t="shared" si="136"/>
        <v>1</v>
      </c>
      <c r="Z510" s="27">
        <f t="shared" si="126"/>
        <v>0</v>
      </c>
      <c r="AA510" s="27">
        <f t="shared" si="127"/>
        <v>0</v>
      </c>
      <c r="AB510" s="27">
        <f t="shared" si="128"/>
        <v>0</v>
      </c>
      <c r="AC510" s="27">
        <f t="shared" si="129"/>
        <v>0</v>
      </c>
      <c r="AD510" s="27">
        <f t="shared" si="130"/>
        <v>3500</v>
      </c>
      <c r="AE510" s="27">
        <f t="shared" si="131"/>
        <v>0</v>
      </c>
      <c r="AF510" s="27">
        <f t="shared" si="132"/>
        <v>0</v>
      </c>
      <c r="AG510" s="27">
        <f t="shared" si="137"/>
        <v>3500</v>
      </c>
      <c r="AH510" s="29">
        <v>1</v>
      </c>
      <c r="AI510" s="32">
        <v>3500</v>
      </c>
      <c r="AJ510" s="30">
        <f t="shared" si="133"/>
        <v>3500</v>
      </c>
    </row>
    <row r="511" spans="1:36">
      <c r="A511" s="22" t="str">
        <f t="shared" si="124"/>
        <v/>
      </c>
      <c r="B511" s="23">
        <f t="shared" si="125"/>
        <v>0</v>
      </c>
      <c r="C511" s="24" t="str">
        <f t="shared" si="122"/>
        <v>10112391A082115B020</v>
      </c>
      <c r="D511" s="24" t="str">
        <f t="shared" si="123"/>
        <v>10112391A082115B02042</v>
      </c>
      <c r="E511" s="25">
        <v>1011239</v>
      </c>
      <c r="F511" s="25" t="s">
        <v>278</v>
      </c>
      <c r="G511" s="25" t="s">
        <v>266</v>
      </c>
      <c r="H511" s="25">
        <v>42</v>
      </c>
      <c r="I511" s="25" t="s">
        <v>27</v>
      </c>
      <c r="J511" s="24" t="s">
        <v>54</v>
      </c>
      <c r="K511" s="24" t="s">
        <v>55</v>
      </c>
      <c r="L511" s="24" t="s">
        <v>1229</v>
      </c>
      <c r="M511" s="24" t="s">
        <v>233</v>
      </c>
      <c r="N511" s="24" t="s">
        <v>233</v>
      </c>
      <c r="O511" s="25" t="s">
        <v>272</v>
      </c>
      <c r="P511" s="25" t="s">
        <v>273</v>
      </c>
      <c r="Q511" s="23" t="s">
        <v>33</v>
      </c>
      <c r="R511" s="26">
        <v>0</v>
      </c>
      <c r="S511" s="26">
        <v>0</v>
      </c>
      <c r="T511" s="26">
        <v>0</v>
      </c>
      <c r="U511" s="26">
        <v>0</v>
      </c>
      <c r="V511" s="26">
        <v>0</v>
      </c>
      <c r="W511" s="26">
        <v>2</v>
      </c>
      <c r="X511" s="26">
        <v>0</v>
      </c>
      <c r="Y511" s="26">
        <f t="shared" si="136"/>
        <v>2</v>
      </c>
      <c r="Z511" s="27">
        <f t="shared" si="126"/>
        <v>0</v>
      </c>
      <c r="AA511" s="27">
        <f t="shared" si="127"/>
        <v>0</v>
      </c>
      <c r="AB511" s="27">
        <f t="shared" si="128"/>
        <v>0</v>
      </c>
      <c r="AC511" s="27">
        <f t="shared" si="129"/>
        <v>0</v>
      </c>
      <c r="AD511" s="27">
        <f t="shared" si="130"/>
        <v>0</v>
      </c>
      <c r="AE511" s="27">
        <f t="shared" si="131"/>
        <v>7000</v>
      </c>
      <c r="AF511" s="27">
        <f t="shared" si="132"/>
        <v>0</v>
      </c>
      <c r="AG511" s="27">
        <f t="shared" si="137"/>
        <v>7000</v>
      </c>
      <c r="AH511" s="29">
        <v>2</v>
      </c>
      <c r="AI511" s="32">
        <v>3500</v>
      </c>
      <c r="AJ511" s="30">
        <f t="shared" si="133"/>
        <v>7000</v>
      </c>
    </row>
    <row r="512" spans="1:36">
      <c r="A512" s="22" t="str">
        <f t="shared" si="124"/>
        <v/>
      </c>
      <c r="B512" s="23">
        <f t="shared" si="125"/>
        <v>0</v>
      </c>
      <c r="C512" s="24" t="str">
        <f t="shared" si="122"/>
        <v>10112391A082115B020</v>
      </c>
      <c r="D512" s="24" t="str">
        <f t="shared" si="123"/>
        <v>10112391A082115B02044</v>
      </c>
      <c r="E512" s="25">
        <v>1011239</v>
      </c>
      <c r="F512" s="25" t="s">
        <v>278</v>
      </c>
      <c r="G512" s="25" t="s">
        <v>266</v>
      </c>
      <c r="H512" s="25">
        <v>44</v>
      </c>
      <c r="I512" s="25" t="s">
        <v>27</v>
      </c>
      <c r="J512" s="24" t="s">
        <v>54</v>
      </c>
      <c r="K512" s="24" t="s">
        <v>55</v>
      </c>
      <c r="L512" s="24" t="s">
        <v>1229</v>
      </c>
      <c r="M512" s="24" t="s">
        <v>233</v>
      </c>
      <c r="N512" s="24" t="s">
        <v>233</v>
      </c>
      <c r="O512" s="25" t="s">
        <v>272</v>
      </c>
      <c r="P512" s="25" t="s">
        <v>273</v>
      </c>
      <c r="Q512" s="23" t="s">
        <v>33</v>
      </c>
      <c r="R512" s="26">
        <v>0</v>
      </c>
      <c r="S512" s="26">
        <v>0</v>
      </c>
      <c r="T512" s="26">
        <v>0</v>
      </c>
      <c r="U512" s="26">
        <v>0</v>
      </c>
      <c r="V512" s="26">
        <v>0</v>
      </c>
      <c r="W512" s="26">
        <v>1</v>
      </c>
      <c r="X512" s="26">
        <v>0</v>
      </c>
      <c r="Y512" s="26">
        <f t="shared" si="136"/>
        <v>1</v>
      </c>
      <c r="Z512" s="27">
        <f t="shared" si="126"/>
        <v>0</v>
      </c>
      <c r="AA512" s="27">
        <f t="shared" si="127"/>
        <v>0</v>
      </c>
      <c r="AB512" s="27">
        <f t="shared" si="128"/>
        <v>0</v>
      </c>
      <c r="AC512" s="27">
        <f t="shared" si="129"/>
        <v>0</v>
      </c>
      <c r="AD512" s="27">
        <f t="shared" si="130"/>
        <v>0</v>
      </c>
      <c r="AE512" s="27">
        <f t="shared" si="131"/>
        <v>3500</v>
      </c>
      <c r="AF512" s="27">
        <f t="shared" si="132"/>
        <v>0</v>
      </c>
      <c r="AG512" s="27">
        <f t="shared" si="137"/>
        <v>3500</v>
      </c>
      <c r="AH512" s="29">
        <v>1</v>
      </c>
      <c r="AI512" s="32">
        <v>3500</v>
      </c>
      <c r="AJ512" s="30">
        <f t="shared" si="133"/>
        <v>3500</v>
      </c>
    </row>
    <row r="513" spans="1:36" ht="75.75" customHeight="1">
      <c r="A513" s="22" t="str">
        <f t="shared" si="124"/>
        <v>1011244_1A00572_1B000</v>
      </c>
      <c r="B513" s="23">
        <f t="shared" si="125"/>
        <v>1</v>
      </c>
      <c r="C513" s="24" t="str">
        <f t="shared" si="122"/>
        <v>10112441A005721B000</v>
      </c>
      <c r="D513" s="24" t="str">
        <f t="shared" si="123"/>
        <v>10112441A005721B00038</v>
      </c>
      <c r="E513" s="25">
        <v>1011244</v>
      </c>
      <c r="F513" s="25" t="s">
        <v>255</v>
      </c>
      <c r="G513" s="25" t="s">
        <v>248</v>
      </c>
      <c r="H513" s="25">
        <v>38</v>
      </c>
      <c r="I513" s="25" t="s">
        <v>27</v>
      </c>
      <c r="J513" s="24" t="s">
        <v>54</v>
      </c>
      <c r="K513" s="24" t="s">
        <v>55</v>
      </c>
      <c r="L513" s="24" t="s">
        <v>1229</v>
      </c>
      <c r="M513" s="24" t="s">
        <v>233</v>
      </c>
      <c r="N513" s="24" t="s">
        <v>233</v>
      </c>
      <c r="O513" s="25" t="s">
        <v>272</v>
      </c>
      <c r="P513" s="25" t="s">
        <v>273</v>
      </c>
      <c r="Q513" s="23" t="s">
        <v>33</v>
      </c>
      <c r="R513" s="26">
        <v>0</v>
      </c>
      <c r="S513" s="26">
        <v>0</v>
      </c>
      <c r="T513" s="26">
        <v>0</v>
      </c>
      <c r="U513" s="26">
        <v>0</v>
      </c>
      <c r="V513" s="26">
        <v>0</v>
      </c>
      <c r="W513" s="26">
        <v>1</v>
      </c>
      <c r="X513" s="26">
        <v>0</v>
      </c>
      <c r="Y513" s="26">
        <f t="shared" si="136"/>
        <v>1</v>
      </c>
      <c r="Z513" s="27">
        <f t="shared" si="126"/>
        <v>0</v>
      </c>
      <c r="AA513" s="27">
        <f t="shared" si="127"/>
        <v>0</v>
      </c>
      <c r="AB513" s="27">
        <f t="shared" si="128"/>
        <v>0</v>
      </c>
      <c r="AC513" s="27">
        <f t="shared" si="129"/>
        <v>0</v>
      </c>
      <c r="AD513" s="27">
        <f t="shared" si="130"/>
        <v>0</v>
      </c>
      <c r="AE513" s="27">
        <f t="shared" si="131"/>
        <v>2600</v>
      </c>
      <c r="AF513" s="27">
        <f t="shared" si="132"/>
        <v>0</v>
      </c>
      <c r="AG513" s="27">
        <f t="shared" si="137"/>
        <v>2600</v>
      </c>
      <c r="AH513" s="29">
        <v>1</v>
      </c>
      <c r="AI513" s="32">
        <v>2600</v>
      </c>
      <c r="AJ513" s="30">
        <f t="shared" si="133"/>
        <v>2600</v>
      </c>
    </row>
    <row r="514" spans="1:36">
      <c r="A514" s="22" t="str">
        <f t="shared" si="124"/>
        <v/>
      </c>
      <c r="B514" s="23">
        <f t="shared" si="125"/>
        <v>0</v>
      </c>
      <c r="C514" s="24" t="str">
        <f t="shared" si="122"/>
        <v>10112441A005721B000</v>
      </c>
      <c r="D514" s="24" t="str">
        <f t="shared" si="123"/>
        <v>10112441A005721B00040</v>
      </c>
      <c r="E514" s="25">
        <v>1011244</v>
      </c>
      <c r="F514" s="25" t="s">
        <v>255</v>
      </c>
      <c r="G514" s="25" t="s">
        <v>248</v>
      </c>
      <c r="H514" s="25">
        <v>40</v>
      </c>
      <c r="I514" s="25" t="s">
        <v>27</v>
      </c>
      <c r="J514" s="24" t="s">
        <v>54</v>
      </c>
      <c r="K514" s="24" t="s">
        <v>55</v>
      </c>
      <c r="L514" s="24" t="s">
        <v>1229</v>
      </c>
      <c r="M514" s="24" t="s">
        <v>233</v>
      </c>
      <c r="N514" s="24" t="s">
        <v>233</v>
      </c>
      <c r="O514" s="25" t="s">
        <v>272</v>
      </c>
      <c r="P514" s="25" t="s">
        <v>273</v>
      </c>
      <c r="Q514" s="23" t="s">
        <v>33</v>
      </c>
      <c r="R514" s="26">
        <v>0</v>
      </c>
      <c r="S514" s="26">
        <v>0</v>
      </c>
      <c r="T514" s="26">
        <v>0</v>
      </c>
      <c r="U514" s="26">
        <v>0</v>
      </c>
      <c r="V514" s="26">
        <v>0</v>
      </c>
      <c r="W514" s="26">
        <v>0</v>
      </c>
      <c r="X514" s="26">
        <v>0</v>
      </c>
      <c r="Y514" s="26">
        <f t="shared" si="136"/>
        <v>0</v>
      </c>
      <c r="Z514" s="27">
        <f t="shared" si="126"/>
        <v>0</v>
      </c>
      <c r="AA514" s="27">
        <f t="shared" si="127"/>
        <v>0</v>
      </c>
      <c r="AB514" s="27">
        <f t="shared" si="128"/>
        <v>0</v>
      </c>
      <c r="AC514" s="27">
        <f t="shared" si="129"/>
        <v>0</v>
      </c>
      <c r="AD514" s="27">
        <f t="shared" si="130"/>
        <v>0</v>
      </c>
      <c r="AE514" s="27">
        <f t="shared" si="131"/>
        <v>0</v>
      </c>
      <c r="AF514" s="27">
        <f t="shared" si="132"/>
        <v>0</v>
      </c>
      <c r="AG514" s="27">
        <f t="shared" si="137"/>
        <v>0</v>
      </c>
      <c r="AH514" s="29">
        <v>0</v>
      </c>
      <c r="AI514" s="32">
        <v>2600</v>
      </c>
      <c r="AJ514" s="30">
        <f t="shared" si="133"/>
        <v>0</v>
      </c>
    </row>
    <row r="515" spans="1:36">
      <c r="A515" s="22" t="str">
        <f t="shared" si="124"/>
        <v/>
      </c>
      <c r="B515" s="23">
        <f t="shared" si="125"/>
        <v>0</v>
      </c>
      <c r="C515" s="24" t="str">
        <f t="shared" ref="C515:C578" si="138">E515&amp;F515&amp;G515</f>
        <v>10112441A005721B000</v>
      </c>
      <c r="D515" s="24" t="str">
        <f t="shared" ref="D515:D578" si="139">C515&amp;H515</f>
        <v>10112441A005721B00042</v>
      </c>
      <c r="E515" s="25">
        <v>1011244</v>
      </c>
      <c r="F515" s="25" t="s">
        <v>255</v>
      </c>
      <c r="G515" s="25" t="s">
        <v>248</v>
      </c>
      <c r="H515" s="25">
        <v>42</v>
      </c>
      <c r="I515" s="25" t="s">
        <v>27</v>
      </c>
      <c r="J515" s="24" t="s">
        <v>54</v>
      </c>
      <c r="K515" s="24" t="s">
        <v>55</v>
      </c>
      <c r="L515" s="24" t="s">
        <v>1229</v>
      </c>
      <c r="M515" s="24" t="s">
        <v>233</v>
      </c>
      <c r="N515" s="24" t="s">
        <v>233</v>
      </c>
      <c r="O515" s="25" t="s">
        <v>272</v>
      </c>
      <c r="P515" s="25" t="s">
        <v>273</v>
      </c>
      <c r="Q515" s="23" t="s">
        <v>33</v>
      </c>
      <c r="R515" s="26">
        <v>0</v>
      </c>
      <c r="S515" s="26">
        <v>0</v>
      </c>
      <c r="T515" s="26">
        <v>0</v>
      </c>
      <c r="U515" s="26">
        <v>0</v>
      </c>
      <c r="V515" s="26">
        <v>0</v>
      </c>
      <c r="W515" s="26">
        <v>0</v>
      </c>
      <c r="X515" s="26">
        <v>0</v>
      </c>
      <c r="Y515" s="26">
        <f t="shared" si="136"/>
        <v>0</v>
      </c>
      <c r="Z515" s="27">
        <f t="shared" si="126"/>
        <v>0</v>
      </c>
      <c r="AA515" s="27">
        <f t="shared" si="127"/>
        <v>0</v>
      </c>
      <c r="AB515" s="27">
        <f t="shared" si="128"/>
        <v>0</v>
      </c>
      <c r="AC515" s="27">
        <f t="shared" si="129"/>
        <v>0</v>
      </c>
      <c r="AD515" s="27">
        <f t="shared" si="130"/>
        <v>0</v>
      </c>
      <c r="AE515" s="27">
        <f t="shared" si="131"/>
        <v>0</v>
      </c>
      <c r="AF515" s="27">
        <f t="shared" si="132"/>
        <v>0</v>
      </c>
      <c r="AG515" s="27">
        <f t="shared" si="137"/>
        <v>0</v>
      </c>
      <c r="AH515" s="29">
        <v>0</v>
      </c>
      <c r="AI515" s="32">
        <v>2600</v>
      </c>
      <c r="AJ515" s="30">
        <f t="shared" si="133"/>
        <v>0</v>
      </c>
    </row>
    <row r="516" spans="1:36" ht="75.75" customHeight="1">
      <c r="A516" s="22" t="str">
        <f t="shared" ref="A516:A579" si="140">IF(B516=1,E516&amp;"_"&amp;F516&amp;"_"&amp;G516,"")</f>
        <v>1011267_1A00523_1B000</v>
      </c>
      <c r="B516" s="23">
        <f t="shared" ref="B516:B579" si="141">IF(C516=C515,0,1)</f>
        <v>1</v>
      </c>
      <c r="C516" s="24" t="str">
        <f t="shared" si="138"/>
        <v>10112671A005231B000</v>
      </c>
      <c r="D516" s="24" t="str">
        <f t="shared" si="139"/>
        <v>10112671A005231B00036</v>
      </c>
      <c r="E516" s="25">
        <v>1011267</v>
      </c>
      <c r="F516" s="25" t="s">
        <v>253</v>
      </c>
      <c r="G516" s="25" t="s">
        <v>248</v>
      </c>
      <c r="H516" s="25">
        <v>36</v>
      </c>
      <c r="I516" s="25" t="s">
        <v>27</v>
      </c>
      <c r="J516" s="24" t="s">
        <v>54</v>
      </c>
      <c r="K516" s="24" t="s">
        <v>55</v>
      </c>
      <c r="L516" s="24" t="s">
        <v>1229</v>
      </c>
      <c r="M516" s="24" t="s">
        <v>233</v>
      </c>
      <c r="N516" s="24" t="s">
        <v>233</v>
      </c>
      <c r="O516" s="25" t="s">
        <v>272</v>
      </c>
      <c r="P516" s="25" t="s">
        <v>273</v>
      </c>
      <c r="Q516" s="23" t="s">
        <v>33</v>
      </c>
      <c r="R516" s="26">
        <v>0</v>
      </c>
      <c r="S516" s="26">
        <v>0</v>
      </c>
      <c r="T516" s="26">
        <v>0</v>
      </c>
      <c r="U516" s="26">
        <v>1</v>
      </c>
      <c r="V516" s="26">
        <v>0</v>
      </c>
      <c r="W516" s="26">
        <v>1</v>
      </c>
      <c r="X516" s="26">
        <v>0</v>
      </c>
      <c r="Y516" s="26">
        <f t="shared" si="136"/>
        <v>2</v>
      </c>
      <c r="Z516" s="27">
        <f t="shared" ref="Z516:Z579" si="142">$AI516*R516</f>
        <v>0</v>
      </c>
      <c r="AA516" s="27">
        <f t="shared" ref="AA516:AA579" si="143">$AI516*S516</f>
        <v>0</v>
      </c>
      <c r="AB516" s="27">
        <f t="shared" ref="AB516:AB579" si="144">$AI516*T516</f>
        <v>0</v>
      </c>
      <c r="AC516" s="27">
        <f t="shared" ref="AC516:AC579" si="145">$AI516*U516</f>
        <v>3900</v>
      </c>
      <c r="AD516" s="27">
        <f t="shared" ref="AD516:AD579" si="146">$AI516*V516</f>
        <v>0</v>
      </c>
      <c r="AE516" s="27">
        <f t="shared" ref="AE516:AE579" si="147">$AI516*W516</f>
        <v>3900</v>
      </c>
      <c r="AF516" s="27">
        <f t="shared" ref="AF516:AF579" si="148">$AI516*X516</f>
        <v>0</v>
      </c>
      <c r="AG516" s="27">
        <f t="shared" si="137"/>
        <v>7800</v>
      </c>
      <c r="AH516" s="29">
        <v>2</v>
      </c>
      <c r="AI516" s="32">
        <v>3900</v>
      </c>
      <c r="AJ516" s="30">
        <f t="shared" si="133"/>
        <v>7800</v>
      </c>
    </row>
    <row r="517" spans="1:36">
      <c r="A517" s="22" t="str">
        <f t="shared" si="140"/>
        <v/>
      </c>
      <c r="B517" s="23">
        <f t="shared" si="141"/>
        <v>0</v>
      </c>
      <c r="C517" s="24" t="str">
        <f t="shared" si="138"/>
        <v>10112671A005231B000</v>
      </c>
      <c r="D517" s="24" t="str">
        <f t="shared" si="139"/>
        <v>10112671A005231B00038</v>
      </c>
      <c r="E517" s="25">
        <v>1011267</v>
      </c>
      <c r="F517" s="25" t="s">
        <v>253</v>
      </c>
      <c r="G517" s="25" t="s">
        <v>248</v>
      </c>
      <c r="H517" s="25">
        <v>38</v>
      </c>
      <c r="I517" s="25" t="s">
        <v>27</v>
      </c>
      <c r="J517" s="24" t="s">
        <v>54</v>
      </c>
      <c r="K517" s="24" t="s">
        <v>55</v>
      </c>
      <c r="L517" s="24" t="s">
        <v>1229</v>
      </c>
      <c r="M517" s="24" t="s">
        <v>233</v>
      </c>
      <c r="N517" s="24" t="s">
        <v>233</v>
      </c>
      <c r="O517" s="25" t="s">
        <v>272</v>
      </c>
      <c r="P517" s="25" t="s">
        <v>273</v>
      </c>
      <c r="Q517" s="23" t="s">
        <v>33</v>
      </c>
      <c r="R517" s="26">
        <v>0</v>
      </c>
      <c r="S517" s="26">
        <v>0</v>
      </c>
      <c r="T517" s="26">
        <v>0</v>
      </c>
      <c r="U517" s="26">
        <v>1</v>
      </c>
      <c r="V517" s="26">
        <v>0</v>
      </c>
      <c r="W517" s="26">
        <v>1</v>
      </c>
      <c r="X517" s="26">
        <v>0</v>
      </c>
      <c r="Y517" s="26">
        <f t="shared" si="136"/>
        <v>2</v>
      </c>
      <c r="Z517" s="27">
        <f t="shared" si="142"/>
        <v>0</v>
      </c>
      <c r="AA517" s="27">
        <f t="shared" si="143"/>
        <v>0</v>
      </c>
      <c r="AB517" s="27">
        <f t="shared" si="144"/>
        <v>0</v>
      </c>
      <c r="AC517" s="27">
        <f t="shared" si="145"/>
        <v>3900</v>
      </c>
      <c r="AD517" s="27">
        <f t="shared" si="146"/>
        <v>0</v>
      </c>
      <c r="AE517" s="27">
        <f t="shared" si="147"/>
        <v>3900</v>
      </c>
      <c r="AF517" s="27">
        <f t="shared" si="148"/>
        <v>0</v>
      </c>
      <c r="AG517" s="27">
        <f t="shared" si="137"/>
        <v>7800</v>
      </c>
      <c r="AH517" s="29">
        <v>2</v>
      </c>
      <c r="AI517" s="32">
        <v>3900</v>
      </c>
      <c r="AJ517" s="30">
        <f t="shared" ref="AJ517:AJ580" si="149">AI517*Y517</f>
        <v>7800</v>
      </c>
    </row>
    <row r="518" spans="1:36">
      <c r="A518" s="22" t="str">
        <f t="shared" si="140"/>
        <v/>
      </c>
      <c r="B518" s="23">
        <f t="shared" si="141"/>
        <v>0</v>
      </c>
      <c r="C518" s="24" t="str">
        <f t="shared" si="138"/>
        <v>10112671A005231B000</v>
      </c>
      <c r="D518" s="24" t="str">
        <f t="shared" si="139"/>
        <v>10112671A005231B00040</v>
      </c>
      <c r="E518" s="25">
        <v>1011267</v>
      </c>
      <c r="F518" s="25" t="s">
        <v>253</v>
      </c>
      <c r="G518" s="25" t="s">
        <v>248</v>
      </c>
      <c r="H518" s="25">
        <v>40</v>
      </c>
      <c r="I518" s="25" t="s">
        <v>27</v>
      </c>
      <c r="J518" s="24" t="s">
        <v>54</v>
      </c>
      <c r="K518" s="24" t="s">
        <v>55</v>
      </c>
      <c r="L518" s="24" t="s">
        <v>1229</v>
      </c>
      <c r="M518" s="24" t="s">
        <v>233</v>
      </c>
      <c r="N518" s="24" t="s">
        <v>233</v>
      </c>
      <c r="O518" s="25" t="s">
        <v>272</v>
      </c>
      <c r="P518" s="25" t="s">
        <v>273</v>
      </c>
      <c r="Q518" s="23" t="s">
        <v>33</v>
      </c>
      <c r="R518" s="26">
        <v>0</v>
      </c>
      <c r="S518" s="26">
        <v>0</v>
      </c>
      <c r="T518" s="26">
        <v>0</v>
      </c>
      <c r="U518" s="26">
        <v>2</v>
      </c>
      <c r="V518" s="26">
        <v>2</v>
      </c>
      <c r="W518" s="26">
        <v>1</v>
      </c>
      <c r="X518" s="26">
        <v>0</v>
      </c>
      <c r="Y518" s="26">
        <f t="shared" si="136"/>
        <v>5</v>
      </c>
      <c r="Z518" s="27">
        <f t="shared" si="142"/>
        <v>0</v>
      </c>
      <c r="AA518" s="27">
        <f t="shared" si="143"/>
        <v>0</v>
      </c>
      <c r="AB518" s="27">
        <f t="shared" si="144"/>
        <v>0</v>
      </c>
      <c r="AC518" s="27">
        <f t="shared" si="145"/>
        <v>7800</v>
      </c>
      <c r="AD518" s="27">
        <f t="shared" si="146"/>
        <v>7800</v>
      </c>
      <c r="AE518" s="27">
        <f t="shared" si="147"/>
        <v>3900</v>
      </c>
      <c r="AF518" s="27">
        <f t="shared" si="148"/>
        <v>0</v>
      </c>
      <c r="AG518" s="27">
        <f t="shared" si="137"/>
        <v>19500</v>
      </c>
      <c r="AH518" s="29">
        <v>5</v>
      </c>
      <c r="AI518" s="32">
        <v>3900</v>
      </c>
      <c r="AJ518" s="30">
        <f t="shared" si="149"/>
        <v>19500</v>
      </c>
    </row>
    <row r="519" spans="1:36">
      <c r="A519" s="22" t="str">
        <f t="shared" si="140"/>
        <v/>
      </c>
      <c r="B519" s="23">
        <f t="shared" si="141"/>
        <v>0</v>
      </c>
      <c r="C519" s="24" t="str">
        <f t="shared" si="138"/>
        <v>10112671A005231B000</v>
      </c>
      <c r="D519" s="24" t="str">
        <f t="shared" si="139"/>
        <v>10112671A005231B00042</v>
      </c>
      <c r="E519" s="25">
        <v>1011267</v>
      </c>
      <c r="F519" s="25" t="s">
        <v>253</v>
      </c>
      <c r="G519" s="25" t="s">
        <v>248</v>
      </c>
      <c r="H519" s="25">
        <v>42</v>
      </c>
      <c r="I519" s="25" t="s">
        <v>27</v>
      </c>
      <c r="J519" s="24" t="s">
        <v>54</v>
      </c>
      <c r="K519" s="24" t="s">
        <v>55</v>
      </c>
      <c r="L519" s="24" t="s">
        <v>1229</v>
      </c>
      <c r="M519" s="24" t="s">
        <v>233</v>
      </c>
      <c r="N519" s="24" t="s">
        <v>233</v>
      </c>
      <c r="O519" s="25" t="s">
        <v>272</v>
      </c>
      <c r="P519" s="25" t="s">
        <v>273</v>
      </c>
      <c r="Q519" s="23" t="s">
        <v>33</v>
      </c>
      <c r="R519" s="26">
        <v>0</v>
      </c>
      <c r="S519" s="26">
        <v>0</v>
      </c>
      <c r="T519" s="26">
        <v>0</v>
      </c>
      <c r="U519" s="26">
        <v>1</v>
      </c>
      <c r="V519" s="26">
        <v>0</v>
      </c>
      <c r="W519" s="26">
        <v>1</v>
      </c>
      <c r="X519" s="26">
        <v>0</v>
      </c>
      <c r="Y519" s="26">
        <f t="shared" si="136"/>
        <v>2</v>
      </c>
      <c r="Z519" s="27">
        <f t="shared" si="142"/>
        <v>0</v>
      </c>
      <c r="AA519" s="27">
        <f t="shared" si="143"/>
        <v>0</v>
      </c>
      <c r="AB519" s="27">
        <f t="shared" si="144"/>
        <v>0</v>
      </c>
      <c r="AC519" s="27">
        <f t="shared" si="145"/>
        <v>3900</v>
      </c>
      <c r="AD519" s="27">
        <f t="shared" si="146"/>
        <v>0</v>
      </c>
      <c r="AE519" s="27">
        <f t="shared" si="147"/>
        <v>3900</v>
      </c>
      <c r="AF519" s="27">
        <f t="shared" si="148"/>
        <v>0</v>
      </c>
      <c r="AG519" s="27">
        <f t="shared" si="137"/>
        <v>7800</v>
      </c>
      <c r="AH519" s="29">
        <v>2</v>
      </c>
      <c r="AI519" s="32">
        <v>3900</v>
      </c>
      <c r="AJ519" s="30">
        <f t="shared" si="149"/>
        <v>7800</v>
      </c>
    </row>
    <row r="520" spans="1:36" ht="75.75" customHeight="1">
      <c r="A520" s="22" t="str">
        <f t="shared" si="140"/>
        <v>1010000_1A01253_1B000</v>
      </c>
      <c r="B520" s="23">
        <f t="shared" si="141"/>
        <v>1</v>
      </c>
      <c r="C520" s="24" t="str">
        <f t="shared" si="138"/>
        <v>10100001A012531B000</v>
      </c>
      <c r="D520" s="24" t="str">
        <f t="shared" si="139"/>
        <v>10100001A012531B00036</v>
      </c>
      <c r="E520" s="25">
        <v>1010000</v>
      </c>
      <c r="F520" s="25" t="s">
        <v>261</v>
      </c>
      <c r="G520" s="25" t="s">
        <v>248</v>
      </c>
      <c r="H520" s="25">
        <v>36</v>
      </c>
      <c r="I520" s="25" t="s">
        <v>27</v>
      </c>
      <c r="J520" s="24" t="s">
        <v>37</v>
      </c>
      <c r="K520" s="24" t="s">
        <v>38</v>
      </c>
      <c r="L520" s="24" t="s">
        <v>1229</v>
      </c>
      <c r="M520" s="24" t="s">
        <v>233</v>
      </c>
      <c r="N520" s="24" t="s">
        <v>233</v>
      </c>
      <c r="O520" s="25" t="s">
        <v>272</v>
      </c>
      <c r="P520" s="25" t="s">
        <v>279</v>
      </c>
      <c r="Q520" s="23" t="s">
        <v>33</v>
      </c>
      <c r="R520" s="26">
        <v>2</v>
      </c>
      <c r="S520" s="26">
        <v>1</v>
      </c>
      <c r="T520" s="26">
        <v>1</v>
      </c>
      <c r="U520" s="26">
        <v>0</v>
      </c>
      <c r="V520" s="26">
        <v>0</v>
      </c>
      <c r="W520" s="26">
        <v>0</v>
      </c>
      <c r="X520" s="26">
        <v>0</v>
      </c>
      <c r="Y520" s="26">
        <f t="shared" si="136"/>
        <v>4</v>
      </c>
      <c r="Z520" s="27">
        <f t="shared" si="142"/>
        <v>5000</v>
      </c>
      <c r="AA520" s="27">
        <f t="shared" si="143"/>
        <v>2500</v>
      </c>
      <c r="AB520" s="27">
        <f t="shared" si="144"/>
        <v>2500</v>
      </c>
      <c r="AC520" s="27">
        <f t="shared" si="145"/>
        <v>0</v>
      </c>
      <c r="AD520" s="27">
        <f t="shared" si="146"/>
        <v>0</v>
      </c>
      <c r="AE520" s="27">
        <f t="shared" si="147"/>
        <v>0</v>
      </c>
      <c r="AF520" s="27">
        <f t="shared" si="148"/>
        <v>0</v>
      </c>
      <c r="AG520" s="27">
        <f t="shared" si="137"/>
        <v>10000</v>
      </c>
      <c r="AH520" s="29">
        <v>4</v>
      </c>
      <c r="AI520" s="32">
        <v>2500</v>
      </c>
      <c r="AJ520" s="30">
        <f t="shared" si="149"/>
        <v>10000</v>
      </c>
    </row>
    <row r="521" spans="1:36">
      <c r="A521" s="22" t="str">
        <f t="shared" si="140"/>
        <v/>
      </c>
      <c r="B521" s="23">
        <f t="shared" si="141"/>
        <v>0</v>
      </c>
      <c r="C521" s="24" t="str">
        <f t="shared" si="138"/>
        <v>10100001A012531B000</v>
      </c>
      <c r="D521" s="24" t="str">
        <f t="shared" si="139"/>
        <v>10100001A012531B00038</v>
      </c>
      <c r="E521" s="25">
        <v>1010000</v>
      </c>
      <c r="F521" s="25" t="s">
        <v>261</v>
      </c>
      <c r="G521" s="25" t="s">
        <v>248</v>
      </c>
      <c r="H521" s="25">
        <v>38</v>
      </c>
      <c r="I521" s="25" t="s">
        <v>27</v>
      </c>
      <c r="J521" s="24" t="s">
        <v>37</v>
      </c>
      <c r="K521" s="24" t="s">
        <v>38</v>
      </c>
      <c r="L521" s="24" t="s">
        <v>1229</v>
      </c>
      <c r="M521" s="24" t="s">
        <v>233</v>
      </c>
      <c r="N521" s="24" t="s">
        <v>233</v>
      </c>
      <c r="O521" s="25" t="s">
        <v>272</v>
      </c>
      <c r="P521" s="25" t="s">
        <v>279</v>
      </c>
      <c r="Q521" s="23" t="s">
        <v>33</v>
      </c>
      <c r="R521" s="26">
        <v>0</v>
      </c>
      <c r="S521" s="26">
        <v>1</v>
      </c>
      <c r="T521" s="26">
        <v>0</v>
      </c>
      <c r="U521" s="26">
        <v>0</v>
      </c>
      <c r="V521" s="26">
        <v>1</v>
      </c>
      <c r="W521" s="26">
        <v>2</v>
      </c>
      <c r="X521" s="26">
        <v>0</v>
      </c>
      <c r="Y521" s="26">
        <f t="shared" si="136"/>
        <v>4</v>
      </c>
      <c r="Z521" s="27">
        <f t="shared" si="142"/>
        <v>0</v>
      </c>
      <c r="AA521" s="27">
        <f t="shared" si="143"/>
        <v>2500</v>
      </c>
      <c r="AB521" s="27">
        <f t="shared" si="144"/>
        <v>0</v>
      </c>
      <c r="AC521" s="27">
        <f t="shared" si="145"/>
        <v>0</v>
      </c>
      <c r="AD521" s="27">
        <f t="shared" si="146"/>
        <v>2500</v>
      </c>
      <c r="AE521" s="27">
        <f t="shared" si="147"/>
        <v>5000</v>
      </c>
      <c r="AF521" s="27">
        <f t="shared" si="148"/>
        <v>0</v>
      </c>
      <c r="AG521" s="27">
        <f t="shared" si="137"/>
        <v>10000</v>
      </c>
      <c r="AH521" s="29">
        <v>4</v>
      </c>
      <c r="AI521" s="32">
        <v>2500</v>
      </c>
      <c r="AJ521" s="30">
        <f t="shared" si="149"/>
        <v>10000</v>
      </c>
    </row>
    <row r="522" spans="1:36">
      <c r="A522" s="22" t="str">
        <f t="shared" si="140"/>
        <v/>
      </c>
      <c r="B522" s="23">
        <f t="shared" si="141"/>
        <v>0</v>
      </c>
      <c r="C522" s="24" t="str">
        <f t="shared" si="138"/>
        <v>10100001A012531B000</v>
      </c>
      <c r="D522" s="24" t="str">
        <f t="shared" si="139"/>
        <v>10100001A012531B00040</v>
      </c>
      <c r="E522" s="25">
        <v>1010000</v>
      </c>
      <c r="F522" s="25" t="s">
        <v>261</v>
      </c>
      <c r="G522" s="25" t="s">
        <v>248</v>
      </c>
      <c r="H522" s="25">
        <v>40</v>
      </c>
      <c r="I522" s="25" t="s">
        <v>27</v>
      </c>
      <c r="J522" s="24" t="s">
        <v>37</v>
      </c>
      <c r="K522" s="24" t="s">
        <v>38</v>
      </c>
      <c r="L522" s="24" t="s">
        <v>1229</v>
      </c>
      <c r="M522" s="24" t="s">
        <v>233</v>
      </c>
      <c r="N522" s="24" t="s">
        <v>233</v>
      </c>
      <c r="O522" s="25" t="s">
        <v>272</v>
      </c>
      <c r="P522" s="25" t="s">
        <v>279</v>
      </c>
      <c r="Q522" s="23" t="s">
        <v>33</v>
      </c>
      <c r="R522" s="26">
        <v>2</v>
      </c>
      <c r="S522" s="26">
        <v>0</v>
      </c>
      <c r="T522" s="26">
        <v>2</v>
      </c>
      <c r="U522" s="26">
        <v>0</v>
      </c>
      <c r="V522" s="26">
        <v>1</v>
      </c>
      <c r="W522" s="26">
        <v>1</v>
      </c>
      <c r="X522" s="26">
        <v>0</v>
      </c>
      <c r="Y522" s="26">
        <f t="shared" si="136"/>
        <v>6</v>
      </c>
      <c r="Z522" s="27">
        <f t="shared" si="142"/>
        <v>5000</v>
      </c>
      <c r="AA522" s="27">
        <f t="shared" si="143"/>
        <v>0</v>
      </c>
      <c r="AB522" s="27">
        <f t="shared" si="144"/>
        <v>5000</v>
      </c>
      <c r="AC522" s="27">
        <f t="shared" si="145"/>
        <v>0</v>
      </c>
      <c r="AD522" s="27">
        <f t="shared" si="146"/>
        <v>2500</v>
      </c>
      <c r="AE522" s="27">
        <f t="shared" si="147"/>
        <v>2500</v>
      </c>
      <c r="AF522" s="27">
        <f t="shared" si="148"/>
        <v>0</v>
      </c>
      <c r="AG522" s="27">
        <f t="shared" si="137"/>
        <v>15000</v>
      </c>
      <c r="AH522" s="29">
        <v>6</v>
      </c>
      <c r="AI522" s="32">
        <v>2500</v>
      </c>
      <c r="AJ522" s="30">
        <f t="shared" si="149"/>
        <v>15000</v>
      </c>
    </row>
    <row r="523" spans="1:36">
      <c r="A523" s="22" t="str">
        <f t="shared" si="140"/>
        <v/>
      </c>
      <c r="B523" s="23">
        <f t="shared" si="141"/>
        <v>0</v>
      </c>
      <c r="C523" s="24" t="str">
        <f t="shared" si="138"/>
        <v>10100001A012531B000</v>
      </c>
      <c r="D523" s="24" t="str">
        <f t="shared" si="139"/>
        <v>10100001A012531B00042</v>
      </c>
      <c r="E523" s="25">
        <v>1010000</v>
      </c>
      <c r="F523" s="25" t="s">
        <v>261</v>
      </c>
      <c r="G523" s="25" t="s">
        <v>248</v>
      </c>
      <c r="H523" s="25">
        <v>42</v>
      </c>
      <c r="I523" s="25" t="s">
        <v>27</v>
      </c>
      <c r="J523" s="24" t="s">
        <v>37</v>
      </c>
      <c r="K523" s="24" t="s">
        <v>38</v>
      </c>
      <c r="L523" s="24" t="s">
        <v>1229</v>
      </c>
      <c r="M523" s="24" t="s">
        <v>233</v>
      </c>
      <c r="N523" s="24" t="s">
        <v>233</v>
      </c>
      <c r="O523" s="25" t="s">
        <v>272</v>
      </c>
      <c r="P523" s="25" t="s">
        <v>279</v>
      </c>
      <c r="Q523" s="23" t="s">
        <v>33</v>
      </c>
      <c r="R523" s="26">
        <v>3</v>
      </c>
      <c r="S523" s="26">
        <v>0</v>
      </c>
      <c r="T523" s="26">
        <v>0</v>
      </c>
      <c r="U523" s="26">
        <v>0</v>
      </c>
      <c r="V523" s="26">
        <v>0</v>
      </c>
      <c r="W523" s="26">
        <v>1</v>
      </c>
      <c r="X523" s="26">
        <v>0</v>
      </c>
      <c r="Y523" s="26">
        <f t="shared" si="136"/>
        <v>4</v>
      </c>
      <c r="Z523" s="27">
        <f t="shared" si="142"/>
        <v>7500</v>
      </c>
      <c r="AA523" s="27">
        <f t="shared" si="143"/>
        <v>0</v>
      </c>
      <c r="AB523" s="27">
        <f t="shared" si="144"/>
        <v>0</v>
      </c>
      <c r="AC523" s="27">
        <f t="shared" si="145"/>
        <v>0</v>
      </c>
      <c r="AD523" s="27">
        <f t="shared" si="146"/>
        <v>0</v>
      </c>
      <c r="AE523" s="27">
        <f t="shared" si="147"/>
        <v>2500</v>
      </c>
      <c r="AF523" s="27">
        <f t="shared" si="148"/>
        <v>0</v>
      </c>
      <c r="AG523" s="27">
        <f t="shared" si="137"/>
        <v>10000</v>
      </c>
      <c r="AH523" s="29">
        <v>4</v>
      </c>
      <c r="AI523" s="32">
        <v>2500</v>
      </c>
      <c r="AJ523" s="30">
        <f t="shared" si="149"/>
        <v>10000</v>
      </c>
    </row>
    <row r="524" spans="1:36">
      <c r="A524" s="22" t="str">
        <f t="shared" si="140"/>
        <v>1010020_1A06931_1B000</v>
      </c>
      <c r="B524" s="23">
        <f t="shared" si="141"/>
        <v>1</v>
      </c>
      <c r="C524" s="24" t="str">
        <f t="shared" si="138"/>
        <v>10100201A069311B000</v>
      </c>
      <c r="D524" s="24" t="str">
        <f t="shared" si="139"/>
        <v>10100201A069311B00038</v>
      </c>
      <c r="E524" s="25">
        <v>1010020</v>
      </c>
      <c r="F524" s="25" t="s">
        <v>277</v>
      </c>
      <c r="G524" s="25" t="s">
        <v>248</v>
      </c>
      <c r="H524" s="25">
        <v>38</v>
      </c>
      <c r="I524" s="25" t="s">
        <v>27</v>
      </c>
      <c r="J524" s="24" t="s">
        <v>37</v>
      </c>
      <c r="K524" s="24" t="s">
        <v>38</v>
      </c>
      <c r="L524" s="24" t="s">
        <v>1229</v>
      </c>
      <c r="M524" s="24" t="s">
        <v>233</v>
      </c>
      <c r="N524" s="24" t="s">
        <v>233</v>
      </c>
      <c r="O524" s="25" t="s">
        <v>272</v>
      </c>
      <c r="P524" s="25" t="s">
        <v>279</v>
      </c>
      <c r="Q524" s="23" t="s">
        <v>33</v>
      </c>
      <c r="R524" s="26">
        <v>0</v>
      </c>
      <c r="S524" s="26">
        <v>1</v>
      </c>
      <c r="T524" s="26">
        <v>0</v>
      </c>
      <c r="U524" s="26">
        <v>0</v>
      </c>
      <c r="V524" s="26">
        <v>0</v>
      </c>
      <c r="W524" s="26">
        <v>0</v>
      </c>
      <c r="X524" s="26">
        <v>0</v>
      </c>
      <c r="Y524" s="26">
        <f t="shared" si="136"/>
        <v>1</v>
      </c>
      <c r="Z524" s="27">
        <f t="shared" si="142"/>
        <v>0</v>
      </c>
      <c r="AA524" s="27">
        <f t="shared" si="143"/>
        <v>18000</v>
      </c>
      <c r="AB524" s="27">
        <f t="shared" si="144"/>
        <v>0</v>
      </c>
      <c r="AC524" s="27">
        <f t="shared" si="145"/>
        <v>0</v>
      </c>
      <c r="AD524" s="27">
        <f t="shared" si="146"/>
        <v>0</v>
      </c>
      <c r="AE524" s="27">
        <f t="shared" si="147"/>
        <v>0</v>
      </c>
      <c r="AF524" s="27">
        <f t="shared" si="148"/>
        <v>0</v>
      </c>
      <c r="AG524" s="27">
        <f t="shared" si="137"/>
        <v>18000</v>
      </c>
      <c r="AH524" s="29">
        <v>1</v>
      </c>
      <c r="AI524" s="32">
        <v>18000</v>
      </c>
      <c r="AJ524" s="30">
        <f t="shared" si="149"/>
        <v>18000</v>
      </c>
    </row>
    <row r="525" spans="1:36" ht="75.75" customHeight="1">
      <c r="A525" s="22" t="str">
        <f t="shared" si="140"/>
        <v>A87099_A226027_A1008</v>
      </c>
      <c r="B525" s="23">
        <f t="shared" si="141"/>
        <v>1</v>
      </c>
      <c r="C525" s="24" t="str">
        <f t="shared" si="138"/>
        <v>A87099A226027A1008</v>
      </c>
      <c r="D525" s="24" t="str">
        <f t="shared" si="139"/>
        <v>A87099A226027A100838</v>
      </c>
      <c r="E525" s="25" t="s">
        <v>280</v>
      </c>
      <c r="F525" s="25" t="s">
        <v>281</v>
      </c>
      <c r="G525" s="25" t="s">
        <v>252</v>
      </c>
      <c r="H525" s="25">
        <v>38</v>
      </c>
      <c r="I525" s="25" t="s">
        <v>27</v>
      </c>
      <c r="J525" s="24" t="s">
        <v>28</v>
      </c>
      <c r="K525" s="24" t="s">
        <v>64</v>
      </c>
      <c r="L525" s="24" t="s">
        <v>1229</v>
      </c>
      <c r="M525" s="24" t="s">
        <v>233</v>
      </c>
      <c r="N525" s="24" t="s">
        <v>233</v>
      </c>
      <c r="O525" s="25" t="s">
        <v>282</v>
      </c>
      <c r="P525" s="25" t="s">
        <v>282</v>
      </c>
      <c r="Q525" s="23" t="s">
        <v>33</v>
      </c>
      <c r="R525" s="26">
        <v>0</v>
      </c>
      <c r="S525" s="26">
        <v>0</v>
      </c>
      <c r="T525" s="26">
        <v>0</v>
      </c>
      <c r="U525" s="26">
        <v>0</v>
      </c>
      <c r="V525" s="26">
        <v>0</v>
      </c>
      <c r="W525" s="26">
        <v>0</v>
      </c>
      <c r="X525" s="26">
        <v>0</v>
      </c>
      <c r="Y525" s="26">
        <f t="shared" si="136"/>
        <v>0</v>
      </c>
      <c r="Z525" s="27">
        <f t="shared" si="142"/>
        <v>0</v>
      </c>
      <c r="AA525" s="27">
        <f t="shared" si="143"/>
        <v>0</v>
      </c>
      <c r="AB525" s="27">
        <f t="shared" si="144"/>
        <v>0</v>
      </c>
      <c r="AC525" s="27">
        <f t="shared" si="145"/>
        <v>0</v>
      </c>
      <c r="AD525" s="27">
        <f t="shared" si="146"/>
        <v>0</v>
      </c>
      <c r="AE525" s="27">
        <f t="shared" si="147"/>
        <v>0</v>
      </c>
      <c r="AF525" s="27">
        <f t="shared" si="148"/>
        <v>0</v>
      </c>
      <c r="AG525" s="27">
        <f t="shared" si="137"/>
        <v>0</v>
      </c>
      <c r="AH525" s="29">
        <v>0</v>
      </c>
      <c r="AI525" s="32">
        <v>1850</v>
      </c>
      <c r="AJ525" s="30">
        <f t="shared" si="149"/>
        <v>0</v>
      </c>
    </row>
    <row r="526" spans="1:36">
      <c r="A526" s="22" t="str">
        <f t="shared" si="140"/>
        <v/>
      </c>
      <c r="B526" s="23">
        <f t="shared" si="141"/>
        <v>0</v>
      </c>
      <c r="C526" s="24" t="str">
        <f t="shared" si="138"/>
        <v>A87099A226027A1008</v>
      </c>
      <c r="D526" s="24" t="str">
        <f t="shared" si="139"/>
        <v>A87099A226027A100840</v>
      </c>
      <c r="E526" s="25" t="s">
        <v>280</v>
      </c>
      <c r="F526" s="25" t="s">
        <v>281</v>
      </c>
      <c r="G526" s="25" t="s">
        <v>252</v>
      </c>
      <c r="H526" s="25">
        <v>40</v>
      </c>
      <c r="I526" s="25" t="s">
        <v>27</v>
      </c>
      <c r="J526" s="24" t="s">
        <v>28</v>
      </c>
      <c r="K526" s="24" t="s">
        <v>64</v>
      </c>
      <c r="L526" s="24" t="s">
        <v>1229</v>
      </c>
      <c r="M526" s="24" t="s">
        <v>233</v>
      </c>
      <c r="N526" s="24" t="s">
        <v>233</v>
      </c>
      <c r="O526" s="25" t="s">
        <v>282</v>
      </c>
      <c r="P526" s="25" t="s">
        <v>282</v>
      </c>
      <c r="Q526" s="23" t="s">
        <v>33</v>
      </c>
      <c r="R526" s="26">
        <v>0</v>
      </c>
      <c r="S526" s="26">
        <v>0</v>
      </c>
      <c r="T526" s="26">
        <v>2</v>
      </c>
      <c r="U526" s="26">
        <v>0</v>
      </c>
      <c r="V526" s="26">
        <v>0</v>
      </c>
      <c r="W526" s="26">
        <v>0</v>
      </c>
      <c r="X526" s="26">
        <v>0</v>
      </c>
      <c r="Y526" s="26">
        <f t="shared" si="136"/>
        <v>2</v>
      </c>
      <c r="Z526" s="27">
        <f t="shared" si="142"/>
        <v>0</v>
      </c>
      <c r="AA526" s="27">
        <f t="shared" si="143"/>
        <v>0</v>
      </c>
      <c r="AB526" s="27">
        <f t="shared" si="144"/>
        <v>3700</v>
      </c>
      <c r="AC526" s="27">
        <f t="shared" si="145"/>
        <v>0</v>
      </c>
      <c r="AD526" s="27">
        <f t="shared" si="146"/>
        <v>0</v>
      </c>
      <c r="AE526" s="27">
        <f t="shared" si="147"/>
        <v>0</v>
      </c>
      <c r="AF526" s="27">
        <f t="shared" si="148"/>
        <v>0</v>
      </c>
      <c r="AG526" s="27">
        <f t="shared" si="137"/>
        <v>3700</v>
      </c>
      <c r="AH526" s="29">
        <v>2</v>
      </c>
      <c r="AI526" s="32">
        <v>1850</v>
      </c>
      <c r="AJ526" s="30">
        <f t="shared" si="149"/>
        <v>3700</v>
      </c>
    </row>
    <row r="527" spans="1:36">
      <c r="A527" s="22" t="str">
        <f t="shared" si="140"/>
        <v/>
      </c>
      <c r="B527" s="23">
        <f t="shared" si="141"/>
        <v>0</v>
      </c>
      <c r="C527" s="24" t="str">
        <f t="shared" si="138"/>
        <v>A87099A226027A1008</v>
      </c>
      <c r="D527" s="24" t="str">
        <f t="shared" si="139"/>
        <v>A87099A226027A100842</v>
      </c>
      <c r="E527" s="25" t="s">
        <v>280</v>
      </c>
      <c r="F527" s="25" t="s">
        <v>281</v>
      </c>
      <c r="G527" s="25" t="s">
        <v>252</v>
      </c>
      <c r="H527" s="25">
        <v>42</v>
      </c>
      <c r="I527" s="25" t="s">
        <v>27</v>
      </c>
      <c r="J527" s="24" t="s">
        <v>28</v>
      </c>
      <c r="K527" s="24" t="s">
        <v>64</v>
      </c>
      <c r="L527" s="24" t="s">
        <v>1229</v>
      </c>
      <c r="M527" s="24" t="s">
        <v>233</v>
      </c>
      <c r="N527" s="24" t="s">
        <v>233</v>
      </c>
      <c r="O527" s="25" t="s">
        <v>282</v>
      </c>
      <c r="P527" s="25" t="s">
        <v>282</v>
      </c>
      <c r="Q527" s="23" t="s">
        <v>33</v>
      </c>
      <c r="R527" s="26">
        <v>0</v>
      </c>
      <c r="S527" s="26">
        <v>0</v>
      </c>
      <c r="T527" s="26">
        <v>0</v>
      </c>
      <c r="U527" s="26">
        <v>0</v>
      </c>
      <c r="V527" s="26">
        <v>0</v>
      </c>
      <c r="W527" s="26">
        <v>0</v>
      </c>
      <c r="X527" s="26">
        <v>0</v>
      </c>
      <c r="Y527" s="26">
        <f t="shared" si="136"/>
        <v>0</v>
      </c>
      <c r="Z527" s="27">
        <f t="shared" si="142"/>
        <v>0</v>
      </c>
      <c r="AA527" s="27">
        <f t="shared" si="143"/>
        <v>0</v>
      </c>
      <c r="AB527" s="27">
        <f t="shared" si="144"/>
        <v>0</v>
      </c>
      <c r="AC527" s="27">
        <f t="shared" si="145"/>
        <v>0</v>
      </c>
      <c r="AD527" s="27">
        <f t="shared" si="146"/>
        <v>0</v>
      </c>
      <c r="AE527" s="27">
        <f t="shared" si="147"/>
        <v>0</v>
      </c>
      <c r="AF527" s="27">
        <f t="shared" si="148"/>
        <v>0</v>
      </c>
      <c r="AG527" s="27">
        <f t="shared" si="137"/>
        <v>0</v>
      </c>
      <c r="AH527" s="29">
        <v>0</v>
      </c>
      <c r="AI527" s="32">
        <v>1850</v>
      </c>
      <c r="AJ527" s="30">
        <f t="shared" si="149"/>
        <v>0</v>
      </c>
    </row>
    <row r="528" spans="1:36">
      <c r="A528" s="22" t="str">
        <f t="shared" si="140"/>
        <v/>
      </c>
      <c r="B528" s="23">
        <f t="shared" si="141"/>
        <v>0</v>
      </c>
      <c r="C528" s="24" t="str">
        <f t="shared" si="138"/>
        <v>A87099A226027A1008</v>
      </c>
      <c r="D528" s="24" t="str">
        <f t="shared" si="139"/>
        <v>A87099A226027A100844</v>
      </c>
      <c r="E528" s="25" t="s">
        <v>280</v>
      </c>
      <c r="F528" s="25" t="s">
        <v>281</v>
      </c>
      <c r="G528" s="25" t="s">
        <v>252</v>
      </c>
      <c r="H528" s="25">
        <v>44</v>
      </c>
      <c r="I528" s="25" t="s">
        <v>27</v>
      </c>
      <c r="J528" s="24" t="s">
        <v>28</v>
      </c>
      <c r="K528" s="24" t="s">
        <v>64</v>
      </c>
      <c r="L528" s="24" t="s">
        <v>1229</v>
      </c>
      <c r="M528" s="24" t="s">
        <v>233</v>
      </c>
      <c r="N528" s="24" t="s">
        <v>233</v>
      </c>
      <c r="O528" s="25" t="s">
        <v>282</v>
      </c>
      <c r="P528" s="25" t="s">
        <v>282</v>
      </c>
      <c r="Q528" s="23" t="s">
        <v>33</v>
      </c>
      <c r="R528" s="26">
        <v>0</v>
      </c>
      <c r="S528" s="26">
        <v>0</v>
      </c>
      <c r="T528" s="26">
        <v>1</v>
      </c>
      <c r="U528" s="26">
        <v>0</v>
      </c>
      <c r="V528" s="26">
        <v>0</v>
      </c>
      <c r="W528" s="26">
        <v>0</v>
      </c>
      <c r="X528" s="26">
        <v>0</v>
      </c>
      <c r="Y528" s="26">
        <f t="shared" si="136"/>
        <v>1</v>
      </c>
      <c r="Z528" s="27">
        <f t="shared" si="142"/>
        <v>0</v>
      </c>
      <c r="AA528" s="27">
        <f t="shared" si="143"/>
        <v>0</v>
      </c>
      <c r="AB528" s="27">
        <f t="shared" si="144"/>
        <v>1850</v>
      </c>
      <c r="AC528" s="27">
        <f t="shared" si="145"/>
        <v>0</v>
      </c>
      <c r="AD528" s="27">
        <f t="shared" si="146"/>
        <v>0</v>
      </c>
      <c r="AE528" s="27">
        <f t="shared" si="147"/>
        <v>0</v>
      </c>
      <c r="AF528" s="27">
        <f t="shared" si="148"/>
        <v>0</v>
      </c>
      <c r="AG528" s="27">
        <f t="shared" si="137"/>
        <v>1850</v>
      </c>
      <c r="AH528" s="29">
        <v>1</v>
      </c>
      <c r="AI528" s="32">
        <v>1850</v>
      </c>
      <c r="AJ528" s="30">
        <f t="shared" si="149"/>
        <v>1850</v>
      </c>
    </row>
    <row r="529" spans="1:36" ht="75.75" customHeight="1">
      <c r="A529" s="22" t="str">
        <f t="shared" si="140"/>
        <v>1003889_1A00540_1B000</v>
      </c>
      <c r="B529" s="23">
        <f t="shared" si="141"/>
        <v>1</v>
      </c>
      <c r="C529" s="24" t="str">
        <f t="shared" si="138"/>
        <v>10038891A005401B000</v>
      </c>
      <c r="D529" s="24" t="str">
        <f t="shared" si="139"/>
        <v>10038891A005401B00042</v>
      </c>
      <c r="E529" s="25">
        <v>1003889</v>
      </c>
      <c r="F529" s="25" t="s">
        <v>262</v>
      </c>
      <c r="G529" s="25" t="s">
        <v>248</v>
      </c>
      <c r="H529" s="25">
        <v>42</v>
      </c>
      <c r="I529" s="25" t="s">
        <v>27</v>
      </c>
      <c r="J529" s="24" t="s">
        <v>28</v>
      </c>
      <c r="K529" s="24" t="s">
        <v>41</v>
      </c>
      <c r="L529" s="24" t="s">
        <v>1229</v>
      </c>
      <c r="M529" s="24" t="s">
        <v>233</v>
      </c>
      <c r="N529" s="24" t="s">
        <v>233</v>
      </c>
      <c r="O529" s="25" t="s">
        <v>282</v>
      </c>
      <c r="P529" s="25" t="s">
        <v>283</v>
      </c>
      <c r="Q529" s="23" t="s">
        <v>33</v>
      </c>
      <c r="R529" s="26">
        <v>0</v>
      </c>
      <c r="S529" s="26">
        <v>0</v>
      </c>
      <c r="T529" s="26">
        <v>1</v>
      </c>
      <c r="U529" s="26">
        <v>0</v>
      </c>
      <c r="V529" s="26">
        <v>0</v>
      </c>
      <c r="W529" s="26">
        <v>0</v>
      </c>
      <c r="X529" s="26">
        <v>0</v>
      </c>
      <c r="Y529" s="26">
        <f t="shared" si="136"/>
        <v>1</v>
      </c>
      <c r="Z529" s="27">
        <f t="shared" si="142"/>
        <v>0</v>
      </c>
      <c r="AA529" s="27">
        <f t="shared" si="143"/>
        <v>0</v>
      </c>
      <c r="AB529" s="27">
        <f t="shared" si="144"/>
        <v>2750</v>
      </c>
      <c r="AC529" s="27">
        <f t="shared" si="145"/>
        <v>0</v>
      </c>
      <c r="AD529" s="27">
        <f t="shared" si="146"/>
        <v>0</v>
      </c>
      <c r="AE529" s="27">
        <f t="shared" si="147"/>
        <v>0</v>
      </c>
      <c r="AF529" s="27">
        <f t="shared" si="148"/>
        <v>0</v>
      </c>
      <c r="AG529" s="27">
        <f t="shared" si="137"/>
        <v>2750</v>
      </c>
      <c r="AH529" s="29">
        <v>1</v>
      </c>
      <c r="AI529" s="32">
        <v>2750</v>
      </c>
      <c r="AJ529" s="30">
        <f t="shared" si="149"/>
        <v>2750</v>
      </c>
    </row>
    <row r="530" spans="1:36" ht="75.75" customHeight="1">
      <c r="A530" s="22" t="str">
        <f t="shared" si="140"/>
        <v>1007910_1A05161_1B000</v>
      </c>
      <c r="B530" s="23">
        <f t="shared" si="141"/>
        <v>1</v>
      </c>
      <c r="C530" s="24" t="str">
        <f t="shared" si="138"/>
        <v>10079101A051611B000</v>
      </c>
      <c r="D530" s="24" t="str">
        <f t="shared" si="139"/>
        <v>10079101A051611B00036</v>
      </c>
      <c r="E530" s="25">
        <v>1007910</v>
      </c>
      <c r="F530" s="25" t="s">
        <v>284</v>
      </c>
      <c r="G530" s="25" t="s">
        <v>248</v>
      </c>
      <c r="H530" s="25">
        <v>36</v>
      </c>
      <c r="I530" s="25" t="s">
        <v>27</v>
      </c>
      <c r="J530" s="24" t="s">
        <v>37</v>
      </c>
      <c r="K530" s="24" t="s">
        <v>38</v>
      </c>
      <c r="L530" s="24" t="s">
        <v>1229</v>
      </c>
      <c r="M530" s="24" t="s">
        <v>233</v>
      </c>
      <c r="N530" s="24" t="s">
        <v>233</v>
      </c>
      <c r="O530" s="25" t="s">
        <v>282</v>
      </c>
      <c r="P530" s="25" t="s">
        <v>283</v>
      </c>
      <c r="Q530" s="23" t="s">
        <v>33</v>
      </c>
      <c r="R530" s="26">
        <v>0</v>
      </c>
      <c r="S530" s="26">
        <v>1</v>
      </c>
      <c r="T530" s="26">
        <v>1</v>
      </c>
      <c r="U530" s="26">
        <v>1</v>
      </c>
      <c r="V530" s="26">
        <v>1</v>
      </c>
      <c r="W530" s="26">
        <v>1</v>
      </c>
      <c r="X530" s="26">
        <v>0</v>
      </c>
      <c r="Y530" s="26">
        <f t="shared" si="136"/>
        <v>5</v>
      </c>
      <c r="Z530" s="27">
        <f t="shared" si="142"/>
        <v>0</v>
      </c>
      <c r="AA530" s="27">
        <f t="shared" si="143"/>
        <v>2500</v>
      </c>
      <c r="AB530" s="27">
        <f t="shared" si="144"/>
        <v>2500</v>
      </c>
      <c r="AC530" s="27">
        <f t="shared" si="145"/>
        <v>2500</v>
      </c>
      <c r="AD530" s="27">
        <f t="shared" si="146"/>
        <v>2500</v>
      </c>
      <c r="AE530" s="27">
        <f t="shared" si="147"/>
        <v>2500</v>
      </c>
      <c r="AF530" s="27">
        <f t="shared" si="148"/>
        <v>0</v>
      </c>
      <c r="AG530" s="27">
        <f t="shared" si="137"/>
        <v>12500</v>
      </c>
      <c r="AH530" s="29">
        <v>5</v>
      </c>
      <c r="AI530" s="32">
        <v>2500</v>
      </c>
      <c r="AJ530" s="30">
        <f t="shared" si="149"/>
        <v>12500</v>
      </c>
    </row>
    <row r="531" spans="1:36">
      <c r="A531" s="22" t="str">
        <f t="shared" si="140"/>
        <v/>
      </c>
      <c r="B531" s="23">
        <f t="shared" si="141"/>
        <v>0</v>
      </c>
      <c r="C531" s="24" t="str">
        <f t="shared" si="138"/>
        <v>10079101A051611B000</v>
      </c>
      <c r="D531" s="24" t="str">
        <f t="shared" si="139"/>
        <v>10079101A051611B00038</v>
      </c>
      <c r="E531" s="25">
        <v>1007910</v>
      </c>
      <c r="F531" s="25" t="s">
        <v>284</v>
      </c>
      <c r="G531" s="25" t="s">
        <v>248</v>
      </c>
      <c r="H531" s="25">
        <v>38</v>
      </c>
      <c r="I531" s="25" t="s">
        <v>27</v>
      </c>
      <c r="J531" s="24" t="s">
        <v>37</v>
      </c>
      <c r="K531" s="24" t="s">
        <v>38</v>
      </c>
      <c r="L531" s="24" t="s">
        <v>1229</v>
      </c>
      <c r="M531" s="24" t="s">
        <v>233</v>
      </c>
      <c r="N531" s="24" t="s">
        <v>233</v>
      </c>
      <c r="O531" s="25" t="s">
        <v>282</v>
      </c>
      <c r="P531" s="25" t="s">
        <v>283</v>
      </c>
      <c r="Q531" s="23" t="s">
        <v>33</v>
      </c>
      <c r="R531" s="26">
        <v>0</v>
      </c>
      <c r="S531" s="26">
        <v>2</v>
      </c>
      <c r="T531" s="26">
        <v>3</v>
      </c>
      <c r="U531" s="26">
        <v>1</v>
      </c>
      <c r="V531" s="26">
        <v>2</v>
      </c>
      <c r="W531" s="26">
        <v>1</v>
      </c>
      <c r="X531" s="26">
        <v>0</v>
      </c>
      <c r="Y531" s="26">
        <f t="shared" si="136"/>
        <v>9</v>
      </c>
      <c r="Z531" s="27">
        <f t="shared" si="142"/>
        <v>0</v>
      </c>
      <c r="AA531" s="27">
        <f t="shared" si="143"/>
        <v>5000</v>
      </c>
      <c r="AB531" s="27">
        <f t="shared" si="144"/>
        <v>7500</v>
      </c>
      <c r="AC531" s="27">
        <f t="shared" si="145"/>
        <v>2500</v>
      </c>
      <c r="AD531" s="27">
        <f t="shared" si="146"/>
        <v>5000</v>
      </c>
      <c r="AE531" s="27">
        <f t="shared" si="147"/>
        <v>2500</v>
      </c>
      <c r="AF531" s="27">
        <f t="shared" si="148"/>
        <v>0</v>
      </c>
      <c r="AG531" s="27">
        <f t="shared" si="137"/>
        <v>22500</v>
      </c>
      <c r="AH531" s="29">
        <v>9</v>
      </c>
      <c r="AI531" s="32">
        <v>2500</v>
      </c>
      <c r="AJ531" s="30">
        <f t="shared" si="149"/>
        <v>22500</v>
      </c>
    </row>
    <row r="532" spans="1:36">
      <c r="A532" s="22" t="str">
        <f t="shared" si="140"/>
        <v/>
      </c>
      <c r="B532" s="23">
        <f t="shared" si="141"/>
        <v>0</v>
      </c>
      <c r="C532" s="24" t="str">
        <f t="shared" si="138"/>
        <v>10079101A051611B000</v>
      </c>
      <c r="D532" s="24" t="str">
        <f t="shared" si="139"/>
        <v>10079101A051611B00040</v>
      </c>
      <c r="E532" s="25">
        <v>1007910</v>
      </c>
      <c r="F532" s="25" t="s">
        <v>284</v>
      </c>
      <c r="G532" s="25" t="s">
        <v>248</v>
      </c>
      <c r="H532" s="25">
        <v>40</v>
      </c>
      <c r="I532" s="25" t="s">
        <v>27</v>
      </c>
      <c r="J532" s="24" t="s">
        <v>37</v>
      </c>
      <c r="K532" s="24" t="s">
        <v>38</v>
      </c>
      <c r="L532" s="24" t="s">
        <v>1229</v>
      </c>
      <c r="M532" s="24" t="s">
        <v>233</v>
      </c>
      <c r="N532" s="24" t="s">
        <v>233</v>
      </c>
      <c r="O532" s="25" t="s">
        <v>282</v>
      </c>
      <c r="P532" s="25" t="s">
        <v>283</v>
      </c>
      <c r="Q532" s="23" t="s">
        <v>33</v>
      </c>
      <c r="R532" s="26">
        <v>0</v>
      </c>
      <c r="S532" s="26">
        <v>1</v>
      </c>
      <c r="T532" s="26">
        <v>3</v>
      </c>
      <c r="U532" s="26">
        <v>1</v>
      </c>
      <c r="V532" s="26">
        <v>0</v>
      </c>
      <c r="W532" s="26">
        <v>1</v>
      </c>
      <c r="X532" s="26">
        <v>0</v>
      </c>
      <c r="Y532" s="26">
        <f t="shared" si="136"/>
        <v>6</v>
      </c>
      <c r="Z532" s="27">
        <f t="shared" si="142"/>
        <v>0</v>
      </c>
      <c r="AA532" s="27">
        <f t="shared" si="143"/>
        <v>2500</v>
      </c>
      <c r="AB532" s="27">
        <f t="shared" si="144"/>
        <v>7500</v>
      </c>
      <c r="AC532" s="27">
        <f t="shared" si="145"/>
        <v>2500</v>
      </c>
      <c r="AD532" s="27">
        <f t="shared" si="146"/>
        <v>0</v>
      </c>
      <c r="AE532" s="27">
        <f t="shared" si="147"/>
        <v>2500</v>
      </c>
      <c r="AF532" s="27">
        <f t="shared" si="148"/>
        <v>0</v>
      </c>
      <c r="AG532" s="27">
        <f t="shared" si="137"/>
        <v>15000</v>
      </c>
      <c r="AH532" s="29">
        <v>6</v>
      </c>
      <c r="AI532" s="32">
        <v>2500</v>
      </c>
      <c r="AJ532" s="30">
        <f t="shared" si="149"/>
        <v>15000</v>
      </c>
    </row>
    <row r="533" spans="1:36">
      <c r="A533" s="22" t="str">
        <f t="shared" si="140"/>
        <v/>
      </c>
      <c r="B533" s="23">
        <f t="shared" si="141"/>
        <v>0</v>
      </c>
      <c r="C533" s="24" t="str">
        <f t="shared" si="138"/>
        <v>10079101A051611B000</v>
      </c>
      <c r="D533" s="24" t="str">
        <f t="shared" si="139"/>
        <v>10079101A051611B00042</v>
      </c>
      <c r="E533" s="25">
        <v>1007910</v>
      </c>
      <c r="F533" s="25" t="s">
        <v>284</v>
      </c>
      <c r="G533" s="25" t="s">
        <v>248</v>
      </c>
      <c r="H533" s="25">
        <v>42</v>
      </c>
      <c r="I533" s="25" t="s">
        <v>27</v>
      </c>
      <c r="J533" s="24" t="s">
        <v>37</v>
      </c>
      <c r="K533" s="24" t="s">
        <v>38</v>
      </c>
      <c r="L533" s="24" t="s">
        <v>1229</v>
      </c>
      <c r="M533" s="24" t="s">
        <v>233</v>
      </c>
      <c r="N533" s="24" t="s">
        <v>233</v>
      </c>
      <c r="O533" s="25" t="s">
        <v>282</v>
      </c>
      <c r="P533" s="25" t="s">
        <v>283</v>
      </c>
      <c r="Q533" s="23" t="s">
        <v>33</v>
      </c>
      <c r="R533" s="26">
        <v>0</v>
      </c>
      <c r="S533" s="26">
        <v>0</v>
      </c>
      <c r="T533" s="26">
        <v>1</v>
      </c>
      <c r="U533" s="26">
        <v>0</v>
      </c>
      <c r="V533" s="26">
        <v>0</v>
      </c>
      <c r="W533" s="26">
        <v>0</v>
      </c>
      <c r="X533" s="26">
        <v>0</v>
      </c>
      <c r="Y533" s="26">
        <f t="shared" si="136"/>
        <v>1</v>
      </c>
      <c r="Z533" s="27">
        <f t="shared" si="142"/>
        <v>0</v>
      </c>
      <c r="AA533" s="27">
        <f t="shared" si="143"/>
        <v>0</v>
      </c>
      <c r="AB533" s="27">
        <f t="shared" si="144"/>
        <v>2500</v>
      </c>
      <c r="AC533" s="27">
        <f t="shared" si="145"/>
        <v>0</v>
      </c>
      <c r="AD533" s="27">
        <f t="shared" si="146"/>
        <v>0</v>
      </c>
      <c r="AE533" s="27">
        <f t="shared" si="147"/>
        <v>0</v>
      </c>
      <c r="AF533" s="27">
        <f t="shared" si="148"/>
        <v>0</v>
      </c>
      <c r="AG533" s="27">
        <f t="shared" si="137"/>
        <v>2500</v>
      </c>
      <c r="AH533" s="29">
        <v>1</v>
      </c>
      <c r="AI533" s="32">
        <v>2500</v>
      </c>
      <c r="AJ533" s="30">
        <f t="shared" si="149"/>
        <v>2500</v>
      </c>
    </row>
    <row r="534" spans="1:36">
      <c r="A534" s="22" t="str">
        <f t="shared" si="140"/>
        <v/>
      </c>
      <c r="B534" s="23">
        <f t="shared" si="141"/>
        <v>0</v>
      </c>
      <c r="C534" s="24" t="str">
        <f t="shared" si="138"/>
        <v>10079101A051611B000</v>
      </c>
      <c r="D534" s="24" t="str">
        <f t="shared" si="139"/>
        <v>10079101A051611B00044</v>
      </c>
      <c r="E534" s="25">
        <v>1007910</v>
      </c>
      <c r="F534" s="25" t="s">
        <v>284</v>
      </c>
      <c r="G534" s="25" t="s">
        <v>248</v>
      </c>
      <c r="H534" s="25">
        <v>44</v>
      </c>
      <c r="I534" s="25" t="s">
        <v>27</v>
      </c>
      <c r="J534" s="24" t="s">
        <v>37</v>
      </c>
      <c r="K534" s="24" t="s">
        <v>38</v>
      </c>
      <c r="L534" s="24" t="s">
        <v>1229</v>
      </c>
      <c r="M534" s="24" t="s">
        <v>233</v>
      </c>
      <c r="N534" s="24" t="s">
        <v>233</v>
      </c>
      <c r="O534" s="25" t="s">
        <v>282</v>
      </c>
      <c r="P534" s="25" t="s">
        <v>283</v>
      </c>
      <c r="Q534" s="23" t="s">
        <v>33</v>
      </c>
      <c r="R534" s="26">
        <v>0</v>
      </c>
      <c r="S534" s="26">
        <v>0</v>
      </c>
      <c r="T534" s="26">
        <v>0</v>
      </c>
      <c r="U534" s="26">
        <v>0</v>
      </c>
      <c r="V534" s="26">
        <v>0</v>
      </c>
      <c r="W534" s="26">
        <v>0</v>
      </c>
      <c r="X534" s="26">
        <v>0</v>
      </c>
      <c r="Y534" s="26">
        <f t="shared" si="136"/>
        <v>0</v>
      </c>
      <c r="Z534" s="27">
        <f t="shared" si="142"/>
        <v>0</v>
      </c>
      <c r="AA534" s="27">
        <f t="shared" si="143"/>
        <v>0</v>
      </c>
      <c r="AB534" s="27">
        <f t="shared" si="144"/>
        <v>0</v>
      </c>
      <c r="AC534" s="27">
        <f t="shared" si="145"/>
        <v>0</v>
      </c>
      <c r="AD534" s="27">
        <f t="shared" si="146"/>
        <v>0</v>
      </c>
      <c r="AE534" s="27">
        <f t="shared" si="147"/>
        <v>0</v>
      </c>
      <c r="AF534" s="27">
        <f t="shared" si="148"/>
        <v>0</v>
      </c>
      <c r="AG534" s="27">
        <f t="shared" si="137"/>
        <v>0</v>
      </c>
      <c r="AH534" s="29">
        <v>0</v>
      </c>
      <c r="AI534" s="32">
        <v>2500</v>
      </c>
      <c r="AJ534" s="30">
        <f t="shared" si="149"/>
        <v>0</v>
      </c>
    </row>
    <row r="535" spans="1:36" ht="75.75" customHeight="1">
      <c r="A535" s="22" t="str">
        <f t="shared" si="140"/>
        <v>1008219_1A06538_2BD50</v>
      </c>
      <c r="B535" s="23">
        <f t="shared" si="141"/>
        <v>1</v>
      </c>
      <c r="C535" s="24" t="str">
        <f t="shared" si="138"/>
        <v>10082191A065382BD50</v>
      </c>
      <c r="D535" s="24" t="str">
        <f t="shared" si="139"/>
        <v>10082191A065382BD5036</v>
      </c>
      <c r="E535" s="25">
        <v>1008219</v>
      </c>
      <c r="F535" s="25" t="s">
        <v>285</v>
      </c>
      <c r="G535" s="25" t="s">
        <v>286</v>
      </c>
      <c r="H535" s="25">
        <v>36</v>
      </c>
      <c r="I535" s="25" t="s">
        <v>27</v>
      </c>
      <c r="J535" s="24" t="s">
        <v>37</v>
      </c>
      <c r="K535" s="24" t="s">
        <v>38</v>
      </c>
      <c r="L535" s="24" t="s">
        <v>1229</v>
      </c>
      <c r="M535" s="24" t="s">
        <v>233</v>
      </c>
      <c r="N535" s="24" t="s">
        <v>233</v>
      </c>
      <c r="O535" s="25" t="s">
        <v>282</v>
      </c>
      <c r="P535" s="25" t="s">
        <v>283</v>
      </c>
      <c r="Q535" s="23" t="s">
        <v>33</v>
      </c>
      <c r="R535" s="26">
        <v>0</v>
      </c>
      <c r="S535" s="26">
        <v>0</v>
      </c>
      <c r="T535" s="26">
        <v>1</v>
      </c>
      <c r="U535" s="26">
        <v>0</v>
      </c>
      <c r="V535" s="26">
        <v>0</v>
      </c>
      <c r="W535" s="26">
        <v>0</v>
      </c>
      <c r="X535" s="26">
        <v>0</v>
      </c>
      <c r="Y535" s="26">
        <f t="shared" si="136"/>
        <v>1</v>
      </c>
      <c r="Z535" s="27">
        <f t="shared" si="142"/>
        <v>0</v>
      </c>
      <c r="AA535" s="27">
        <f t="shared" si="143"/>
        <v>0</v>
      </c>
      <c r="AB535" s="27">
        <f t="shared" si="144"/>
        <v>2600</v>
      </c>
      <c r="AC535" s="27">
        <f t="shared" si="145"/>
        <v>0</v>
      </c>
      <c r="AD535" s="27">
        <f t="shared" si="146"/>
        <v>0</v>
      </c>
      <c r="AE535" s="27">
        <f t="shared" si="147"/>
        <v>0</v>
      </c>
      <c r="AF535" s="27">
        <f t="shared" si="148"/>
        <v>0</v>
      </c>
      <c r="AG535" s="27">
        <f t="shared" si="137"/>
        <v>2600</v>
      </c>
      <c r="AH535" s="29">
        <v>1</v>
      </c>
      <c r="AI535" s="32">
        <v>2600</v>
      </c>
      <c r="AJ535" s="30">
        <f t="shared" si="149"/>
        <v>2600</v>
      </c>
    </row>
    <row r="536" spans="1:36">
      <c r="A536" s="22" t="str">
        <f t="shared" si="140"/>
        <v/>
      </c>
      <c r="B536" s="23">
        <f t="shared" si="141"/>
        <v>0</v>
      </c>
      <c r="C536" s="24" t="str">
        <f t="shared" si="138"/>
        <v>10082191A065382BD50</v>
      </c>
      <c r="D536" s="24" t="str">
        <f t="shared" si="139"/>
        <v>10082191A065382BD5038</v>
      </c>
      <c r="E536" s="25">
        <v>1008219</v>
      </c>
      <c r="F536" s="25" t="s">
        <v>285</v>
      </c>
      <c r="G536" s="25" t="s">
        <v>286</v>
      </c>
      <c r="H536" s="25">
        <v>38</v>
      </c>
      <c r="I536" s="25" t="s">
        <v>27</v>
      </c>
      <c r="J536" s="24" t="s">
        <v>37</v>
      </c>
      <c r="K536" s="24" t="s">
        <v>38</v>
      </c>
      <c r="L536" s="24" t="s">
        <v>1229</v>
      </c>
      <c r="M536" s="24" t="s">
        <v>233</v>
      </c>
      <c r="N536" s="24" t="s">
        <v>233</v>
      </c>
      <c r="O536" s="25" t="s">
        <v>282</v>
      </c>
      <c r="P536" s="25" t="s">
        <v>283</v>
      </c>
      <c r="Q536" s="23" t="s">
        <v>33</v>
      </c>
      <c r="R536" s="26">
        <v>0</v>
      </c>
      <c r="S536" s="26">
        <v>0</v>
      </c>
      <c r="T536" s="26">
        <v>2</v>
      </c>
      <c r="U536" s="26">
        <v>0</v>
      </c>
      <c r="V536" s="26">
        <v>0</v>
      </c>
      <c r="W536" s="26">
        <v>0</v>
      </c>
      <c r="X536" s="26">
        <v>0</v>
      </c>
      <c r="Y536" s="26">
        <f t="shared" si="136"/>
        <v>2</v>
      </c>
      <c r="Z536" s="27">
        <f t="shared" si="142"/>
        <v>0</v>
      </c>
      <c r="AA536" s="27">
        <f t="shared" si="143"/>
        <v>0</v>
      </c>
      <c r="AB536" s="27">
        <f t="shared" si="144"/>
        <v>5200</v>
      </c>
      <c r="AC536" s="27">
        <f t="shared" si="145"/>
        <v>0</v>
      </c>
      <c r="AD536" s="27">
        <f t="shared" si="146"/>
        <v>0</v>
      </c>
      <c r="AE536" s="27">
        <f t="shared" si="147"/>
        <v>0</v>
      </c>
      <c r="AF536" s="27">
        <f t="shared" si="148"/>
        <v>0</v>
      </c>
      <c r="AG536" s="27">
        <f t="shared" si="137"/>
        <v>5200</v>
      </c>
      <c r="AH536" s="29">
        <v>2</v>
      </c>
      <c r="AI536" s="32">
        <v>2600</v>
      </c>
      <c r="AJ536" s="30">
        <f t="shared" si="149"/>
        <v>5200</v>
      </c>
    </row>
    <row r="537" spans="1:36">
      <c r="A537" s="22" t="str">
        <f t="shared" si="140"/>
        <v/>
      </c>
      <c r="B537" s="23">
        <f t="shared" si="141"/>
        <v>0</v>
      </c>
      <c r="C537" s="24" t="str">
        <f t="shared" si="138"/>
        <v>10082191A065382BD50</v>
      </c>
      <c r="D537" s="24" t="str">
        <f t="shared" si="139"/>
        <v>10082191A065382BD5040</v>
      </c>
      <c r="E537" s="25">
        <v>1008219</v>
      </c>
      <c r="F537" s="25" t="s">
        <v>285</v>
      </c>
      <c r="G537" s="25" t="s">
        <v>286</v>
      </c>
      <c r="H537" s="25">
        <v>40</v>
      </c>
      <c r="I537" s="25" t="s">
        <v>27</v>
      </c>
      <c r="J537" s="24" t="s">
        <v>37</v>
      </c>
      <c r="K537" s="24" t="s">
        <v>38</v>
      </c>
      <c r="L537" s="24" t="s">
        <v>1229</v>
      </c>
      <c r="M537" s="24" t="s">
        <v>233</v>
      </c>
      <c r="N537" s="24" t="s">
        <v>233</v>
      </c>
      <c r="O537" s="25" t="s">
        <v>282</v>
      </c>
      <c r="P537" s="25" t="s">
        <v>283</v>
      </c>
      <c r="Q537" s="23" t="s">
        <v>33</v>
      </c>
      <c r="R537" s="26">
        <v>0</v>
      </c>
      <c r="S537" s="26">
        <v>1</v>
      </c>
      <c r="T537" s="26">
        <v>0</v>
      </c>
      <c r="U537" s="26">
        <v>0</v>
      </c>
      <c r="V537" s="26">
        <v>0</v>
      </c>
      <c r="W537" s="26">
        <v>0</v>
      </c>
      <c r="X537" s="26">
        <v>0</v>
      </c>
      <c r="Y537" s="26">
        <f t="shared" si="136"/>
        <v>1</v>
      </c>
      <c r="Z537" s="27">
        <f t="shared" si="142"/>
        <v>0</v>
      </c>
      <c r="AA537" s="27">
        <f t="shared" si="143"/>
        <v>2600</v>
      </c>
      <c r="AB537" s="27">
        <f t="shared" si="144"/>
        <v>0</v>
      </c>
      <c r="AC537" s="27">
        <f t="shared" si="145"/>
        <v>0</v>
      </c>
      <c r="AD537" s="27">
        <f t="shared" si="146"/>
        <v>0</v>
      </c>
      <c r="AE537" s="27">
        <f t="shared" si="147"/>
        <v>0</v>
      </c>
      <c r="AF537" s="27">
        <f t="shared" si="148"/>
        <v>0</v>
      </c>
      <c r="AG537" s="27">
        <f t="shared" si="137"/>
        <v>2600</v>
      </c>
      <c r="AH537" s="29">
        <v>1</v>
      </c>
      <c r="AI537" s="32">
        <v>2600</v>
      </c>
      <c r="AJ537" s="30">
        <f t="shared" si="149"/>
        <v>2600</v>
      </c>
    </row>
    <row r="538" spans="1:36">
      <c r="A538" s="22" t="str">
        <f t="shared" si="140"/>
        <v/>
      </c>
      <c r="B538" s="23">
        <f t="shared" si="141"/>
        <v>0</v>
      </c>
      <c r="C538" s="24" t="str">
        <f t="shared" si="138"/>
        <v>10082191A065382BD50</v>
      </c>
      <c r="D538" s="24" t="str">
        <f t="shared" si="139"/>
        <v>10082191A065382BD5042</v>
      </c>
      <c r="E538" s="25">
        <v>1008219</v>
      </c>
      <c r="F538" s="25" t="s">
        <v>285</v>
      </c>
      <c r="G538" s="25" t="s">
        <v>286</v>
      </c>
      <c r="H538" s="25">
        <v>42</v>
      </c>
      <c r="I538" s="25" t="s">
        <v>27</v>
      </c>
      <c r="J538" s="24" t="s">
        <v>37</v>
      </c>
      <c r="K538" s="24" t="s">
        <v>38</v>
      </c>
      <c r="L538" s="24" t="s">
        <v>1229</v>
      </c>
      <c r="M538" s="24" t="s">
        <v>233</v>
      </c>
      <c r="N538" s="24" t="s">
        <v>233</v>
      </c>
      <c r="O538" s="25" t="s">
        <v>282</v>
      </c>
      <c r="P538" s="25" t="s">
        <v>283</v>
      </c>
      <c r="Q538" s="23" t="s">
        <v>33</v>
      </c>
      <c r="R538" s="26">
        <v>0</v>
      </c>
      <c r="S538" s="26">
        <v>0</v>
      </c>
      <c r="T538" s="26">
        <v>0</v>
      </c>
      <c r="U538" s="26">
        <v>0</v>
      </c>
      <c r="V538" s="26">
        <v>0</v>
      </c>
      <c r="W538" s="26">
        <v>0</v>
      </c>
      <c r="X538" s="26">
        <v>0</v>
      </c>
      <c r="Y538" s="26">
        <f t="shared" si="136"/>
        <v>0</v>
      </c>
      <c r="Z538" s="27">
        <f t="shared" si="142"/>
        <v>0</v>
      </c>
      <c r="AA538" s="27">
        <f t="shared" si="143"/>
        <v>0</v>
      </c>
      <c r="AB538" s="27">
        <f t="shared" si="144"/>
        <v>0</v>
      </c>
      <c r="AC538" s="27">
        <f t="shared" si="145"/>
        <v>0</v>
      </c>
      <c r="AD538" s="27">
        <f t="shared" si="146"/>
        <v>0</v>
      </c>
      <c r="AE538" s="27">
        <f t="shared" si="147"/>
        <v>0</v>
      </c>
      <c r="AF538" s="27">
        <f t="shared" si="148"/>
        <v>0</v>
      </c>
      <c r="AG538" s="27">
        <f t="shared" si="137"/>
        <v>0</v>
      </c>
      <c r="AH538" s="29">
        <v>0</v>
      </c>
      <c r="AI538" s="32">
        <v>2600</v>
      </c>
      <c r="AJ538" s="30">
        <f t="shared" si="149"/>
        <v>0</v>
      </c>
    </row>
    <row r="539" spans="1:36">
      <c r="A539" s="22" t="str">
        <f t="shared" si="140"/>
        <v/>
      </c>
      <c r="B539" s="23">
        <f t="shared" si="141"/>
        <v>0</v>
      </c>
      <c r="C539" s="24" t="str">
        <f t="shared" si="138"/>
        <v>10082191A065382BD50</v>
      </c>
      <c r="D539" s="24" t="str">
        <f t="shared" si="139"/>
        <v>10082191A065382BD5044</v>
      </c>
      <c r="E539" s="25">
        <v>1008219</v>
      </c>
      <c r="F539" s="25" t="s">
        <v>285</v>
      </c>
      <c r="G539" s="25" t="s">
        <v>286</v>
      </c>
      <c r="H539" s="25">
        <v>44</v>
      </c>
      <c r="I539" s="25" t="s">
        <v>27</v>
      </c>
      <c r="J539" s="24" t="s">
        <v>37</v>
      </c>
      <c r="K539" s="24" t="s">
        <v>38</v>
      </c>
      <c r="L539" s="24" t="s">
        <v>1229</v>
      </c>
      <c r="M539" s="24" t="s">
        <v>233</v>
      </c>
      <c r="N539" s="24" t="s">
        <v>233</v>
      </c>
      <c r="O539" s="25" t="s">
        <v>282</v>
      </c>
      <c r="P539" s="25" t="s">
        <v>283</v>
      </c>
      <c r="Q539" s="23" t="s">
        <v>33</v>
      </c>
      <c r="R539" s="26">
        <v>0</v>
      </c>
      <c r="S539" s="26">
        <v>0</v>
      </c>
      <c r="T539" s="26">
        <v>0</v>
      </c>
      <c r="U539" s="26">
        <v>0</v>
      </c>
      <c r="V539" s="26">
        <v>0</v>
      </c>
      <c r="W539" s="26">
        <v>0</v>
      </c>
      <c r="X539" s="26">
        <v>0</v>
      </c>
      <c r="Y539" s="26">
        <f t="shared" si="136"/>
        <v>0</v>
      </c>
      <c r="Z539" s="27">
        <f t="shared" si="142"/>
        <v>0</v>
      </c>
      <c r="AA539" s="27">
        <f t="shared" si="143"/>
        <v>0</v>
      </c>
      <c r="AB539" s="27">
        <f t="shared" si="144"/>
        <v>0</v>
      </c>
      <c r="AC539" s="27">
        <f t="shared" si="145"/>
        <v>0</v>
      </c>
      <c r="AD539" s="27">
        <f t="shared" si="146"/>
        <v>0</v>
      </c>
      <c r="AE539" s="27">
        <f t="shared" si="147"/>
        <v>0</v>
      </c>
      <c r="AF539" s="27">
        <f t="shared" si="148"/>
        <v>0</v>
      </c>
      <c r="AG539" s="27">
        <f t="shared" si="137"/>
        <v>0</v>
      </c>
      <c r="AH539" s="29">
        <v>0</v>
      </c>
      <c r="AI539" s="32">
        <v>2600</v>
      </c>
      <c r="AJ539" s="30">
        <f t="shared" si="149"/>
        <v>0</v>
      </c>
    </row>
    <row r="540" spans="1:36" ht="75.75" customHeight="1">
      <c r="A540" s="22" t="str">
        <f t="shared" si="140"/>
        <v>1009455_1A07236_1B000</v>
      </c>
      <c r="B540" s="23">
        <f t="shared" si="141"/>
        <v>1</v>
      </c>
      <c r="C540" s="24" t="str">
        <f t="shared" si="138"/>
        <v>10094551A072361B000</v>
      </c>
      <c r="D540" s="24" t="str">
        <f t="shared" si="139"/>
        <v>10094551A072361B00036</v>
      </c>
      <c r="E540" s="25">
        <v>1009455</v>
      </c>
      <c r="F540" s="25" t="s">
        <v>287</v>
      </c>
      <c r="G540" s="25" t="s">
        <v>248</v>
      </c>
      <c r="H540" s="25">
        <v>36</v>
      </c>
      <c r="I540" s="25" t="s">
        <v>27</v>
      </c>
      <c r="J540" s="24" t="s">
        <v>37</v>
      </c>
      <c r="K540" s="24" t="s">
        <v>38</v>
      </c>
      <c r="L540" s="24" t="s">
        <v>1229</v>
      </c>
      <c r="M540" s="24" t="s">
        <v>233</v>
      </c>
      <c r="N540" s="24" t="s">
        <v>233</v>
      </c>
      <c r="O540" s="25" t="s">
        <v>282</v>
      </c>
      <c r="P540" s="25" t="s">
        <v>283</v>
      </c>
      <c r="Q540" s="23" t="s">
        <v>33</v>
      </c>
      <c r="R540" s="26">
        <v>0</v>
      </c>
      <c r="S540" s="26">
        <v>2</v>
      </c>
      <c r="T540" s="26">
        <v>1</v>
      </c>
      <c r="U540" s="26">
        <v>1</v>
      </c>
      <c r="V540" s="26">
        <v>0</v>
      </c>
      <c r="W540" s="26">
        <v>1</v>
      </c>
      <c r="X540" s="26">
        <v>0</v>
      </c>
      <c r="Y540" s="26">
        <f t="shared" si="136"/>
        <v>5</v>
      </c>
      <c r="Z540" s="27">
        <f t="shared" si="142"/>
        <v>0</v>
      </c>
      <c r="AA540" s="27">
        <f t="shared" si="143"/>
        <v>4900</v>
      </c>
      <c r="AB540" s="27">
        <f t="shared" si="144"/>
        <v>2450</v>
      </c>
      <c r="AC540" s="27">
        <f t="shared" si="145"/>
        <v>2450</v>
      </c>
      <c r="AD540" s="27">
        <f t="shared" si="146"/>
        <v>0</v>
      </c>
      <c r="AE540" s="27">
        <f t="shared" si="147"/>
        <v>2450</v>
      </c>
      <c r="AF540" s="27">
        <f t="shared" si="148"/>
        <v>0</v>
      </c>
      <c r="AG540" s="27">
        <f t="shared" si="137"/>
        <v>12250</v>
      </c>
      <c r="AH540" s="29">
        <v>5</v>
      </c>
      <c r="AI540" s="32">
        <v>2450</v>
      </c>
      <c r="AJ540" s="30">
        <f t="shared" si="149"/>
        <v>12250</v>
      </c>
    </row>
    <row r="541" spans="1:36">
      <c r="A541" s="22" t="str">
        <f t="shared" si="140"/>
        <v/>
      </c>
      <c r="B541" s="23">
        <f t="shared" si="141"/>
        <v>0</v>
      </c>
      <c r="C541" s="24" t="str">
        <f t="shared" si="138"/>
        <v>10094551A072361B000</v>
      </c>
      <c r="D541" s="24" t="str">
        <f t="shared" si="139"/>
        <v>10094551A072361B00038</v>
      </c>
      <c r="E541" s="25">
        <v>1009455</v>
      </c>
      <c r="F541" s="25" t="s">
        <v>287</v>
      </c>
      <c r="G541" s="25" t="s">
        <v>248</v>
      </c>
      <c r="H541" s="25">
        <v>38</v>
      </c>
      <c r="I541" s="25" t="s">
        <v>27</v>
      </c>
      <c r="J541" s="24" t="s">
        <v>37</v>
      </c>
      <c r="K541" s="24" t="s">
        <v>38</v>
      </c>
      <c r="L541" s="24" t="s">
        <v>1229</v>
      </c>
      <c r="M541" s="24" t="s">
        <v>233</v>
      </c>
      <c r="N541" s="24" t="s">
        <v>233</v>
      </c>
      <c r="O541" s="25" t="s">
        <v>282</v>
      </c>
      <c r="P541" s="25" t="s">
        <v>283</v>
      </c>
      <c r="Q541" s="23" t="s">
        <v>33</v>
      </c>
      <c r="R541" s="26">
        <v>0</v>
      </c>
      <c r="S541" s="26">
        <v>0</v>
      </c>
      <c r="T541" s="26">
        <v>1</v>
      </c>
      <c r="U541" s="26">
        <v>2</v>
      </c>
      <c r="V541" s="26">
        <v>0</v>
      </c>
      <c r="W541" s="26">
        <v>1</v>
      </c>
      <c r="X541" s="26">
        <v>0</v>
      </c>
      <c r="Y541" s="26">
        <f t="shared" si="136"/>
        <v>4</v>
      </c>
      <c r="Z541" s="27">
        <f t="shared" si="142"/>
        <v>0</v>
      </c>
      <c r="AA541" s="27">
        <f t="shared" si="143"/>
        <v>0</v>
      </c>
      <c r="AB541" s="27">
        <f t="shared" si="144"/>
        <v>2450</v>
      </c>
      <c r="AC541" s="27">
        <f t="shared" si="145"/>
        <v>4900</v>
      </c>
      <c r="AD541" s="27">
        <f t="shared" si="146"/>
        <v>0</v>
      </c>
      <c r="AE541" s="27">
        <f t="shared" si="147"/>
        <v>2450</v>
      </c>
      <c r="AF541" s="27">
        <f t="shared" si="148"/>
        <v>0</v>
      </c>
      <c r="AG541" s="27">
        <f t="shared" si="137"/>
        <v>9800</v>
      </c>
      <c r="AH541" s="29">
        <v>4</v>
      </c>
      <c r="AI541" s="32">
        <v>2450</v>
      </c>
      <c r="AJ541" s="30">
        <f t="shared" si="149"/>
        <v>9800</v>
      </c>
    </row>
    <row r="542" spans="1:36">
      <c r="A542" s="22" t="str">
        <f t="shared" si="140"/>
        <v/>
      </c>
      <c r="B542" s="23">
        <f t="shared" si="141"/>
        <v>0</v>
      </c>
      <c r="C542" s="24" t="str">
        <f t="shared" si="138"/>
        <v>10094551A072361B000</v>
      </c>
      <c r="D542" s="24" t="str">
        <f t="shared" si="139"/>
        <v>10094551A072361B00040</v>
      </c>
      <c r="E542" s="25">
        <v>1009455</v>
      </c>
      <c r="F542" s="25" t="s">
        <v>287</v>
      </c>
      <c r="G542" s="25" t="s">
        <v>248</v>
      </c>
      <c r="H542" s="25">
        <v>40</v>
      </c>
      <c r="I542" s="25" t="s">
        <v>27</v>
      </c>
      <c r="J542" s="24" t="s">
        <v>37</v>
      </c>
      <c r="K542" s="24" t="s">
        <v>38</v>
      </c>
      <c r="L542" s="24" t="s">
        <v>1229</v>
      </c>
      <c r="M542" s="24" t="s">
        <v>233</v>
      </c>
      <c r="N542" s="24" t="s">
        <v>233</v>
      </c>
      <c r="O542" s="25" t="s">
        <v>282</v>
      </c>
      <c r="P542" s="25" t="s">
        <v>283</v>
      </c>
      <c r="Q542" s="23" t="s">
        <v>33</v>
      </c>
      <c r="R542" s="26">
        <v>0</v>
      </c>
      <c r="S542" s="26">
        <v>1</v>
      </c>
      <c r="T542" s="26">
        <v>1</v>
      </c>
      <c r="U542" s="26">
        <v>0</v>
      </c>
      <c r="V542" s="26">
        <v>0</v>
      </c>
      <c r="W542" s="26">
        <v>0</v>
      </c>
      <c r="X542" s="26">
        <v>0</v>
      </c>
      <c r="Y542" s="26">
        <f t="shared" si="136"/>
        <v>2</v>
      </c>
      <c r="Z542" s="27">
        <f t="shared" si="142"/>
        <v>0</v>
      </c>
      <c r="AA542" s="27">
        <f t="shared" si="143"/>
        <v>2450</v>
      </c>
      <c r="AB542" s="27">
        <f t="shared" si="144"/>
        <v>2450</v>
      </c>
      <c r="AC542" s="27">
        <f t="shared" si="145"/>
        <v>0</v>
      </c>
      <c r="AD542" s="27">
        <f t="shared" si="146"/>
        <v>0</v>
      </c>
      <c r="AE542" s="27">
        <f t="shared" si="147"/>
        <v>0</v>
      </c>
      <c r="AF542" s="27">
        <f t="shared" si="148"/>
        <v>0</v>
      </c>
      <c r="AG542" s="27">
        <f t="shared" si="137"/>
        <v>4900</v>
      </c>
      <c r="AH542" s="29">
        <v>2</v>
      </c>
      <c r="AI542" s="32">
        <v>2450</v>
      </c>
      <c r="AJ542" s="30">
        <f t="shared" si="149"/>
        <v>4900</v>
      </c>
    </row>
    <row r="543" spans="1:36">
      <c r="A543" s="22" t="str">
        <f t="shared" si="140"/>
        <v/>
      </c>
      <c r="B543" s="23">
        <f t="shared" si="141"/>
        <v>0</v>
      </c>
      <c r="C543" s="24" t="str">
        <f t="shared" si="138"/>
        <v>10094551A072361B000</v>
      </c>
      <c r="D543" s="24" t="str">
        <f t="shared" si="139"/>
        <v>10094551A072361B00042</v>
      </c>
      <c r="E543" s="25">
        <v>1009455</v>
      </c>
      <c r="F543" s="25" t="s">
        <v>287</v>
      </c>
      <c r="G543" s="25" t="s">
        <v>248</v>
      </c>
      <c r="H543" s="25">
        <v>42</v>
      </c>
      <c r="I543" s="25" t="s">
        <v>27</v>
      </c>
      <c r="J543" s="24" t="s">
        <v>37</v>
      </c>
      <c r="K543" s="24" t="s">
        <v>38</v>
      </c>
      <c r="L543" s="24" t="s">
        <v>1229</v>
      </c>
      <c r="M543" s="24" t="s">
        <v>233</v>
      </c>
      <c r="N543" s="24" t="s">
        <v>233</v>
      </c>
      <c r="O543" s="25" t="s">
        <v>282</v>
      </c>
      <c r="P543" s="25" t="s">
        <v>283</v>
      </c>
      <c r="Q543" s="23" t="s">
        <v>33</v>
      </c>
      <c r="R543" s="26">
        <v>0</v>
      </c>
      <c r="S543" s="26">
        <v>0</v>
      </c>
      <c r="T543" s="26">
        <v>0</v>
      </c>
      <c r="U543" s="26">
        <v>0</v>
      </c>
      <c r="V543" s="26">
        <v>0</v>
      </c>
      <c r="W543" s="26">
        <v>0</v>
      </c>
      <c r="X543" s="26">
        <v>0</v>
      </c>
      <c r="Y543" s="26">
        <f t="shared" si="136"/>
        <v>0</v>
      </c>
      <c r="Z543" s="27">
        <f t="shared" si="142"/>
        <v>0</v>
      </c>
      <c r="AA543" s="27">
        <f t="shared" si="143"/>
        <v>0</v>
      </c>
      <c r="AB543" s="27">
        <f t="shared" si="144"/>
        <v>0</v>
      </c>
      <c r="AC543" s="27">
        <f t="shared" si="145"/>
        <v>0</v>
      </c>
      <c r="AD543" s="27">
        <f t="shared" si="146"/>
        <v>0</v>
      </c>
      <c r="AE543" s="27">
        <f t="shared" si="147"/>
        <v>0</v>
      </c>
      <c r="AF543" s="27">
        <f t="shared" si="148"/>
        <v>0</v>
      </c>
      <c r="AG543" s="27">
        <f t="shared" si="137"/>
        <v>0</v>
      </c>
      <c r="AH543" s="29">
        <v>0</v>
      </c>
      <c r="AI543" s="32">
        <v>2450</v>
      </c>
      <c r="AJ543" s="30">
        <f t="shared" si="149"/>
        <v>0</v>
      </c>
    </row>
    <row r="544" spans="1:36">
      <c r="A544" s="22" t="str">
        <f t="shared" si="140"/>
        <v/>
      </c>
      <c r="B544" s="23">
        <f t="shared" si="141"/>
        <v>0</v>
      </c>
      <c r="C544" s="24" t="str">
        <f t="shared" si="138"/>
        <v>10094551A072361B000</v>
      </c>
      <c r="D544" s="24" t="str">
        <f t="shared" si="139"/>
        <v>10094551A072361B00044</v>
      </c>
      <c r="E544" s="25">
        <v>1009455</v>
      </c>
      <c r="F544" s="25" t="s">
        <v>287</v>
      </c>
      <c r="G544" s="25" t="s">
        <v>248</v>
      </c>
      <c r="H544" s="25">
        <v>44</v>
      </c>
      <c r="I544" s="25" t="s">
        <v>27</v>
      </c>
      <c r="J544" s="24" t="s">
        <v>37</v>
      </c>
      <c r="K544" s="24" t="s">
        <v>38</v>
      </c>
      <c r="L544" s="24" t="s">
        <v>1229</v>
      </c>
      <c r="M544" s="24" t="s">
        <v>233</v>
      </c>
      <c r="N544" s="24" t="s">
        <v>233</v>
      </c>
      <c r="O544" s="25" t="s">
        <v>282</v>
      </c>
      <c r="P544" s="25" t="s">
        <v>283</v>
      </c>
      <c r="Q544" s="23" t="s">
        <v>33</v>
      </c>
      <c r="R544" s="26">
        <v>0</v>
      </c>
      <c r="S544" s="26">
        <v>0</v>
      </c>
      <c r="T544" s="26">
        <v>0</v>
      </c>
      <c r="U544" s="26">
        <v>0</v>
      </c>
      <c r="V544" s="26">
        <v>0</v>
      </c>
      <c r="W544" s="26">
        <v>0</v>
      </c>
      <c r="X544" s="26">
        <v>0</v>
      </c>
      <c r="Y544" s="26">
        <f t="shared" si="136"/>
        <v>0</v>
      </c>
      <c r="Z544" s="27">
        <f t="shared" si="142"/>
        <v>0</v>
      </c>
      <c r="AA544" s="27">
        <f t="shared" si="143"/>
        <v>0</v>
      </c>
      <c r="AB544" s="27">
        <f t="shared" si="144"/>
        <v>0</v>
      </c>
      <c r="AC544" s="27">
        <f t="shared" si="145"/>
        <v>0</v>
      </c>
      <c r="AD544" s="27">
        <f t="shared" si="146"/>
        <v>0</v>
      </c>
      <c r="AE544" s="27">
        <f t="shared" si="147"/>
        <v>0</v>
      </c>
      <c r="AF544" s="27">
        <f t="shared" si="148"/>
        <v>0</v>
      </c>
      <c r="AG544" s="27">
        <f t="shared" si="137"/>
        <v>0</v>
      </c>
      <c r="AH544" s="29">
        <v>0</v>
      </c>
      <c r="AI544" s="32">
        <v>2450</v>
      </c>
      <c r="AJ544" s="30">
        <f t="shared" si="149"/>
        <v>0</v>
      </c>
    </row>
    <row r="545" spans="1:36" ht="75.75" customHeight="1">
      <c r="A545" s="22" t="str">
        <f t="shared" si="140"/>
        <v>1010049_1A07237_2L800</v>
      </c>
      <c r="B545" s="23">
        <f t="shared" si="141"/>
        <v>1</v>
      </c>
      <c r="C545" s="24" t="str">
        <f t="shared" si="138"/>
        <v>10100491A072372L800</v>
      </c>
      <c r="D545" s="24" t="str">
        <f t="shared" si="139"/>
        <v>10100491A072372L80036</v>
      </c>
      <c r="E545" s="25">
        <v>1010049</v>
      </c>
      <c r="F545" s="25" t="s">
        <v>288</v>
      </c>
      <c r="G545" s="25" t="s">
        <v>289</v>
      </c>
      <c r="H545" s="25">
        <v>36</v>
      </c>
      <c r="I545" s="25" t="s">
        <v>27</v>
      </c>
      <c r="J545" s="24" t="s">
        <v>37</v>
      </c>
      <c r="K545" s="24" t="s">
        <v>38</v>
      </c>
      <c r="L545" s="24" t="s">
        <v>1229</v>
      </c>
      <c r="M545" s="24" t="s">
        <v>233</v>
      </c>
      <c r="N545" s="24" t="s">
        <v>233</v>
      </c>
      <c r="O545" s="25" t="s">
        <v>282</v>
      </c>
      <c r="P545" s="25" t="s">
        <v>283</v>
      </c>
      <c r="Q545" s="23" t="s">
        <v>33</v>
      </c>
      <c r="R545" s="26">
        <v>0</v>
      </c>
      <c r="S545" s="26">
        <v>0</v>
      </c>
      <c r="T545" s="26">
        <v>1</v>
      </c>
      <c r="U545" s="26">
        <v>0</v>
      </c>
      <c r="V545" s="26">
        <v>0</v>
      </c>
      <c r="W545" s="26">
        <v>0</v>
      </c>
      <c r="X545" s="26">
        <v>0</v>
      </c>
      <c r="Y545" s="26">
        <f t="shared" si="136"/>
        <v>1</v>
      </c>
      <c r="Z545" s="27">
        <f t="shared" si="142"/>
        <v>0</v>
      </c>
      <c r="AA545" s="27">
        <f t="shared" si="143"/>
        <v>0</v>
      </c>
      <c r="AB545" s="27">
        <f t="shared" si="144"/>
        <v>3200</v>
      </c>
      <c r="AC545" s="27">
        <f t="shared" si="145"/>
        <v>0</v>
      </c>
      <c r="AD545" s="27">
        <f t="shared" si="146"/>
        <v>0</v>
      </c>
      <c r="AE545" s="27">
        <f t="shared" si="147"/>
        <v>0</v>
      </c>
      <c r="AF545" s="27">
        <f t="shared" si="148"/>
        <v>0</v>
      </c>
      <c r="AG545" s="27">
        <f t="shared" si="137"/>
        <v>3200</v>
      </c>
      <c r="AH545" s="29">
        <v>1</v>
      </c>
      <c r="AI545" s="32">
        <v>3200</v>
      </c>
      <c r="AJ545" s="30">
        <f t="shared" si="149"/>
        <v>3200</v>
      </c>
    </row>
    <row r="546" spans="1:36">
      <c r="A546" s="22" t="str">
        <f t="shared" si="140"/>
        <v/>
      </c>
      <c r="B546" s="23">
        <f t="shared" si="141"/>
        <v>0</v>
      </c>
      <c r="C546" s="24" t="str">
        <f t="shared" si="138"/>
        <v>10100491A072372L800</v>
      </c>
      <c r="D546" s="24" t="str">
        <f t="shared" si="139"/>
        <v>10100491A072372L80038</v>
      </c>
      <c r="E546" s="25">
        <v>1010049</v>
      </c>
      <c r="F546" s="25" t="s">
        <v>288</v>
      </c>
      <c r="G546" s="25" t="s">
        <v>289</v>
      </c>
      <c r="H546" s="25">
        <v>38</v>
      </c>
      <c r="I546" s="25" t="s">
        <v>27</v>
      </c>
      <c r="J546" s="24" t="s">
        <v>37</v>
      </c>
      <c r="K546" s="24" t="s">
        <v>38</v>
      </c>
      <c r="L546" s="24" t="s">
        <v>1229</v>
      </c>
      <c r="M546" s="24" t="s">
        <v>233</v>
      </c>
      <c r="N546" s="24" t="s">
        <v>233</v>
      </c>
      <c r="O546" s="25" t="s">
        <v>282</v>
      </c>
      <c r="P546" s="25" t="s">
        <v>283</v>
      </c>
      <c r="Q546" s="23" t="s">
        <v>33</v>
      </c>
      <c r="R546" s="26">
        <v>0</v>
      </c>
      <c r="S546" s="26">
        <v>0</v>
      </c>
      <c r="T546" s="26">
        <v>0</v>
      </c>
      <c r="U546" s="26">
        <v>0</v>
      </c>
      <c r="V546" s="26">
        <v>1</v>
      </c>
      <c r="W546" s="26">
        <v>1</v>
      </c>
      <c r="X546" s="26">
        <v>0</v>
      </c>
      <c r="Y546" s="26">
        <f t="shared" si="136"/>
        <v>2</v>
      </c>
      <c r="Z546" s="27">
        <f t="shared" si="142"/>
        <v>0</v>
      </c>
      <c r="AA546" s="27">
        <f t="shared" si="143"/>
        <v>0</v>
      </c>
      <c r="AB546" s="27">
        <f t="shared" si="144"/>
        <v>0</v>
      </c>
      <c r="AC546" s="27">
        <f t="shared" si="145"/>
        <v>0</v>
      </c>
      <c r="AD546" s="27">
        <f t="shared" si="146"/>
        <v>3200</v>
      </c>
      <c r="AE546" s="27">
        <f t="shared" si="147"/>
        <v>3200</v>
      </c>
      <c r="AF546" s="27">
        <f t="shared" si="148"/>
        <v>0</v>
      </c>
      <c r="AG546" s="27">
        <f t="shared" si="137"/>
        <v>6400</v>
      </c>
      <c r="AH546" s="29">
        <v>2</v>
      </c>
      <c r="AI546" s="32">
        <v>3200</v>
      </c>
      <c r="AJ546" s="30">
        <f t="shared" si="149"/>
        <v>6400</v>
      </c>
    </row>
    <row r="547" spans="1:36">
      <c r="A547" s="22" t="str">
        <f t="shared" si="140"/>
        <v/>
      </c>
      <c r="B547" s="23">
        <f t="shared" si="141"/>
        <v>0</v>
      </c>
      <c r="C547" s="24" t="str">
        <f t="shared" si="138"/>
        <v>10100491A072372L800</v>
      </c>
      <c r="D547" s="24" t="str">
        <f t="shared" si="139"/>
        <v>10100491A072372L80040</v>
      </c>
      <c r="E547" s="25">
        <v>1010049</v>
      </c>
      <c r="F547" s="25" t="s">
        <v>288</v>
      </c>
      <c r="G547" s="25" t="s">
        <v>289</v>
      </c>
      <c r="H547" s="25">
        <v>40</v>
      </c>
      <c r="I547" s="25" t="s">
        <v>27</v>
      </c>
      <c r="J547" s="24" t="s">
        <v>37</v>
      </c>
      <c r="K547" s="24" t="s">
        <v>38</v>
      </c>
      <c r="L547" s="24" t="s">
        <v>1229</v>
      </c>
      <c r="M547" s="24" t="s">
        <v>233</v>
      </c>
      <c r="N547" s="24" t="s">
        <v>233</v>
      </c>
      <c r="O547" s="25" t="s">
        <v>282</v>
      </c>
      <c r="P547" s="25" t="s">
        <v>283</v>
      </c>
      <c r="Q547" s="23" t="s">
        <v>33</v>
      </c>
      <c r="R547" s="26">
        <v>0</v>
      </c>
      <c r="S547" s="26">
        <v>0</v>
      </c>
      <c r="T547" s="26">
        <v>0</v>
      </c>
      <c r="U547" s="26">
        <v>0</v>
      </c>
      <c r="V547" s="26">
        <v>1</v>
      </c>
      <c r="W547" s="26">
        <v>0</v>
      </c>
      <c r="X547" s="26">
        <v>0</v>
      </c>
      <c r="Y547" s="26">
        <f t="shared" si="136"/>
        <v>1</v>
      </c>
      <c r="Z547" s="27">
        <f t="shared" si="142"/>
        <v>0</v>
      </c>
      <c r="AA547" s="27">
        <f t="shared" si="143"/>
        <v>0</v>
      </c>
      <c r="AB547" s="27">
        <f t="shared" si="144"/>
        <v>0</v>
      </c>
      <c r="AC547" s="27">
        <f t="shared" si="145"/>
        <v>0</v>
      </c>
      <c r="AD547" s="27">
        <f t="shared" si="146"/>
        <v>3200</v>
      </c>
      <c r="AE547" s="27">
        <f t="shared" si="147"/>
        <v>0</v>
      </c>
      <c r="AF547" s="27">
        <f t="shared" si="148"/>
        <v>0</v>
      </c>
      <c r="AG547" s="27">
        <f t="shared" si="137"/>
        <v>3200</v>
      </c>
      <c r="AH547" s="29">
        <v>1</v>
      </c>
      <c r="AI547" s="32">
        <v>3200</v>
      </c>
      <c r="AJ547" s="30">
        <f t="shared" si="149"/>
        <v>3200</v>
      </c>
    </row>
    <row r="548" spans="1:36">
      <c r="A548" s="22" t="str">
        <f t="shared" si="140"/>
        <v/>
      </c>
      <c r="B548" s="23">
        <f t="shared" si="141"/>
        <v>0</v>
      </c>
      <c r="C548" s="24" t="str">
        <f t="shared" si="138"/>
        <v>10100491A072372L800</v>
      </c>
      <c r="D548" s="24" t="str">
        <f t="shared" si="139"/>
        <v>10100491A072372L80042</v>
      </c>
      <c r="E548" s="25">
        <v>1010049</v>
      </c>
      <c r="F548" s="25" t="s">
        <v>288</v>
      </c>
      <c r="G548" s="25" t="s">
        <v>289</v>
      </c>
      <c r="H548" s="25">
        <v>42</v>
      </c>
      <c r="I548" s="25" t="s">
        <v>27</v>
      </c>
      <c r="J548" s="24" t="s">
        <v>37</v>
      </c>
      <c r="K548" s="24" t="s">
        <v>38</v>
      </c>
      <c r="L548" s="24" t="s">
        <v>1229</v>
      </c>
      <c r="M548" s="24" t="s">
        <v>233</v>
      </c>
      <c r="N548" s="24" t="s">
        <v>233</v>
      </c>
      <c r="O548" s="25" t="s">
        <v>282</v>
      </c>
      <c r="P548" s="25" t="s">
        <v>283</v>
      </c>
      <c r="Q548" s="23" t="s">
        <v>33</v>
      </c>
      <c r="R548" s="26">
        <v>0</v>
      </c>
      <c r="S548" s="26">
        <v>0</v>
      </c>
      <c r="T548" s="26">
        <v>1</v>
      </c>
      <c r="U548" s="26">
        <v>0</v>
      </c>
      <c r="V548" s="26">
        <v>0</v>
      </c>
      <c r="W548" s="26">
        <v>0</v>
      </c>
      <c r="X548" s="26">
        <v>0</v>
      </c>
      <c r="Y548" s="26">
        <f t="shared" si="136"/>
        <v>1</v>
      </c>
      <c r="Z548" s="27">
        <f t="shared" si="142"/>
        <v>0</v>
      </c>
      <c r="AA548" s="27">
        <f t="shared" si="143"/>
        <v>0</v>
      </c>
      <c r="AB548" s="27">
        <f t="shared" si="144"/>
        <v>3200</v>
      </c>
      <c r="AC548" s="27">
        <f t="shared" si="145"/>
        <v>0</v>
      </c>
      <c r="AD548" s="27">
        <f t="shared" si="146"/>
        <v>0</v>
      </c>
      <c r="AE548" s="27">
        <f t="shared" si="147"/>
        <v>0</v>
      </c>
      <c r="AF548" s="27">
        <f t="shared" si="148"/>
        <v>0</v>
      </c>
      <c r="AG548" s="27">
        <f t="shared" si="137"/>
        <v>3200</v>
      </c>
      <c r="AH548" s="29">
        <v>1</v>
      </c>
      <c r="AI548" s="32">
        <v>3200</v>
      </c>
      <c r="AJ548" s="30">
        <f t="shared" si="149"/>
        <v>3200</v>
      </c>
    </row>
    <row r="549" spans="1:36" ht="75.75" customHeight="1">
      <c r="A549" s="22" t="str">
        <f t="shared" si="140"/>
        <v>1011286_1A08198_1VB70</v>
      </c>
      <c r="B549" s="23">
        <f t="shared" si="141"/>
        <v>1</v>
      </c>
      <c r="C549" s="24" t="str">
        <f t="shared" si="138"/>
        <v>10112861A081981VB70</v>
      </c>
      <c r="D549" s="24" t="str">
        <f t="shared" si="139"/>
        <v>10112861A081981VB7036</v>
      </c>
      <c r="E549" s="25">
        <v>1011286</v>
      </c>
      <c r="F549" s="25" t="s">
        <v>290</v>
      </c>
      <c r="G549" s="25" t="s">
        <v>291</v>
      </c>
      <c r="H549" s="25">
        <v>36</v>
      </c>
      <c r="I549" s="25" t="s">
        <v>27</v>
      </c>
      <c r="J549" s="24" t="s">
        <v>54</v>
      </c>
      <c r="K549" s="24" t="s">
        <v>55</v>
      </c>
      <c r="L549" s="24" t="s">
        <v>1229</v>
      </c>
      <c r="M549" s="24" t="s">
        <v>233</v>
      </c>
      <c r="N549" s="24" t="s">
        <v>233</v>
      </c>
      <c r="O549" s="25" t="s">
        <v>282</v>
      </c>
      <c r="P549" s="25" t="s">
        <v>283</v>
      </c>
      <c r="Q549" s="23" t="s">
        <v>33</v>
      </c>
      <c r="R549" s="26">
        <v>0</v>
      </c>
      <c r="S549" s="26">
        <v>0</v>
      </c>
      <c r="T549" s="26">
        <v>0</v>
      </c>
      <c r="U549" s="26">
        <v>1</v>
      </c>
      <c r="V549" s="26">
        <v>1</v>
      </c>
      <c r="W549" s="26">
        <v>1</v>
      </c>
      <c r="X549" s="26">
        <v>0</v>
      </c>
      <c r="Y549" s="26">
        <f t="shared" ref="Y549:Y600" si="150">SUM(R549:X549)</f>
        <v>3</v>
      </c>
      <c r="Z549" s="27">
        <f t="shared" si="142"/>
        <v>0</v>
      </c>
      <c r="AA549" s="27">
        <f t="shared" si="143"/>
        <v>0</v>
      </c>
      <c r="AB549" s="27">
        <f t="shared" si="144"/>
        <v>0</v>
      </c>
      <c r="AC549" s="27">
        <f t="shared" si="145"/>
        <v>2890</v>
      </c>
      <c r="AD549" s="27">
        <f t="shared" si="146"/>
        <v>2890</v>
      </c>
      <c r="AE549" s="27">
        <f t="shared" si="147"/>
        <v>2890</v>
      </c>
      <c r="AF549" s="27">
        <f t="shared" si="148"/>
        <v>0</v>
      </c>
      <c r="AG549" s="27">
        <f t="shared" ref="AG549:AG600" si="151">SUM(Z549:AF549)</f>
        <v>8670</v>
      </c>
      <c r="AH549" s="29">
        <v>3</v>
      </c>
      <c r="AI549" s="32">
        <v>2890</v>
      </c>
      <c r="AJ549" s="30">
        <f t="shared" si="149"/>
        <v>8670</v>
      </c>
    </row>
    <row r="550" spans="1:36">
      <c r="A550" s="22" t="str">
        <f t="shared" si="140"/>
        <v/>
      </c>
      <c r="B550" s="23">
        <f t="shared" si="141"/>
        <v>0</v>
      </c>
      <c r="C550" s="24" t="str">
        <f t="shared" si="138"/>
        <v>10112861A081981VB70</v>
      </c>
      <c r="D550" s="24" t="str">
        <f t="shared" si="139"/>
        <v>10112861A081981VB7038</v>
      </c>
      <c r="E550" s="25">
        <v>1011286</v>
      </c>
      <c r="F550" s="25" t="s">
        <v>290</v>
      </c>
      <c r="G550" s="25" t="s">
        <v>291</v>
      </c>
      <c r="H550" s="25">
        <v>38</v>
      </c>
      <c r="I550" s="25" t="s">
        <v>27</v>
      </c>
      <c r="J550" s="24" t="s">
        <v>54</v>
      </c>
      <c r="K550" s="24" t="s">
        <v>55</v>
      </c>
      <c r="L550" s="24" t="s">
        <v>1229</v>
      </c>
      <c r="M550" s="24" t="s">
        <v>233</v>
      </c>
      <c r="N550" s="24" t="s">
        <v>233</v>
      </c>
      <c r="O550" s="25" t="s">
        <v>282</v>
      </c>
      <c r="P550" s="25" t="s">
        <v>283</v>
      </c>
      <c r="Q550" s="23" t="s">
        <v>33</v>
      </c>
      <c r="R550" s="26">
        <v>0</v>
      </c>
      <c r="S550" s="26">
        <v>0</v>
      </c>
      <c r="T550" s="26">
        <v>0</v>
      </c>
      <c r="U550" s="26">
        <v>1</v>
      </c>
      <c r="V550" s="26">
        <v>2</v>
      </c>
      <c r="W550" s="26">
        <v>0</v>
      </c>
      <c r="X550" s="26">
        <v>0</v>
      </c>
      <c r="Y550" s="26">
        <f t="shared" si="150"/>
        <v>3</v>
      </c>
      <c r="Z550" s="27">
        <f t="shared" si="142"/>
        <v>0</v>
      </c>
      <c r="AA550" s="27">
        <f t="shared" si="143"/>
        <v>0</v>
      </c>
      <c r="AB550" s="27">
        <f t="shared" si="144"/>
        <v>0</v>
      </c>
      <c r="AC550" s="27">
        <f t="shared" si="145"/>
        <v>2890</v>
      </c>
      <c r="AD550" s="27">
        <f t="shared" si="146"/>
        <v>5780</v>
      </c>
      <c r="AE550" s="27">
        <f t="shared" si="147"/>
        <v>0</v>
      </c>
      <c r="AF550" s="27">
        <f t="shared" si="148"/>
        <v>0</v>
      </c>
      <c r="AG550" s="27">
        <f t="shared" si="151"/>
        <v>8670</v>
      </c>
      <c r="AH550" s="29">
        <v>3</v>
      </c>
      <c r="AI550" s="32">
        <v>2890</v>
      </c>
      <c r="AJ550" s="30">
        <f t="shared" si="149"/>
        <v>8670</v>
      </c>
    </row>
    <row r="551" spans="1:36">
      <c r="A551" s="22" t="str">
        <f t="shared" si="140"/>
        <v/>
      </c>
      <c r="B551" s="23">
        <f t="shared" si="141"/>
        <v>0</v>
      </c>
      <c r="C551" s="24" t="str">
        <f t="shared" si="138"/>
        <v>10112861A081981VB70</v>
      </c>
      <c r="D551" s="24" t="str">
        <f t="shared" si="139"/>
        <v>10112861A081981VB7040</v>
      </c>
      <c r="E551" s="25">
        <v>1011286</v>
      </c>
      <c r="F551" s="25" t="s">
        <v>290</v>
      </c>
      <c r="G551" s="25" t="s">
        <v>291</v>
      </c>
      <c r="H551" s="25">
        <v>40</v>
      </c>
      <c r="I551" s="25" t="s">
        <v>27</v>
      </c>
      <c r="J551" s="24" t="s">
        <v>54</v>
      </c>
      <c r="K551" s="24" t="s">
        <v>55</v>
      </c>
      <c r="L551" s="24" t="s">
        <v>1229</v>
      </c>
      <c r="M551" s="24" t="s">
        <v>233</v>
      </c>
      <c r="N551" s="24" t="s">
        <v>233</v>
      </c>
      <c r="O551" s="25" t="s">
        <v>282</v>
      </c>
      <c r="P551" s="25" t="s">
        <v>283</v>
      </c>
      <c r="Q551" s="23" t="s">
        <v>33</v>
      </c>
      <c r="R551" s="26">
        <v>0</v>
      </c>
      <c r="S551" s="26">
        <v>0</v>
      </c>
      <c r="T551" s="26">
        <v>0</v>
      </c>
      <c r="U551" s="26">
        <v>2</v>
      </c>
      <c r="V551" s="26">
        <v>1</v>
      </c>
      <c r="W551" s="26">
        <v>1</v>
      </c>
      <c r="X551" s="26">
        <v>0</v>
      </c>
      <c r="Y551" s="26">
        <f t="shared" si="150"/>
        <v>4</v>
      </c>
      <c r="Z551" s="27">
        <f t="shared" si="142"/>
        <v>0</v>
      </c>
      <c r="AA551" s="27">
        <f t="shared" si="143"/>
        <v>0</v>
      </c>
      <c r="AB551" s="27">
        <f t="shared" si="144"/>
        <v>0</v>
      </c>
      <c r="AC551" s="27">
        <f t="shared" si="145"/>
        <v>5780</v>
      </c>
      <c r="AD551" s="27">
        <f t="shared" si="146"/>
        <v>2890</v>
      </c>
      <c r="AE551" s="27">
        <f t="shared" si="147"/>
        <v>2890</v>
      </c>
      <c r="AF551" s="27">
        <f t="shared" si="148"/>
        <v>0</v>
      </c>
      <c r="AG551" s="27">
        <f t="shared" si="151"/>
        <v>11560</v>
      </c>
      <c r="AH551" s="29">
        <v>4</v>
      </c>
      <c r="AI551" s="32">
        <v>2890</v>
      </c>
      <c r="AJ551" s="30">
        <f t="shared" si="149"/>
        <v>11560</v>
      </c>
    </row>
    <row r="552" spans="1:36">
      <c r="A552" s="22" t="str">
        <f t="shared" si="140"/>
        <v/>
      </c>
      <c r="B552" s="23">
        <f t="shared" si="141"/>
        <v>0</v>
      </c>
      <c r="C552" s="24" t="str">
        <f t="shared" si="138"/>
        <v>10112861A081981VB70</v>
      </c>
      <c r="D552" s="24" t="str">
        <f t="shared" si="139"/>
        <v>10112861A081981VB7042</v>
      </c>
      <c r="E552" s="25">
        <v>1011286</v>
      </c>
      <c r="F552" s="25" t="s">
        <v>290</v>
      </c>
      <c r="G552" s="25" t="s">
        <v>291</v>
      </c>
      <c r="H552" s="25">
        <v>42</v>
      </c>
      <c r="I552" s="25" t="s">
        <v>27</v>
      </c>
      <c r="J552" s="24" t="s">
        <v>54</v>
      </c>
      <c r="K552" s="24" t="s">
        <v>55</v>
      </c>
      <c r="L552" s="24" t="s">
        <v>1229</v>
      </c>
      <c r="M552" s="24" t="s">
        <v>233</v>
      </c>
      <c r="N552" s="24" t="s">
        <v>233</v>
      </c>
      <c r="O552" s="25" t="s">
        <v>282</v>
      </c>
      <c r="P552" s="25" t="s">
        <v>283</v>
      </c>
      <c r="Q552" s="23" t="s">
        <v>33</v>
      </c>
      <c r="R552" s="26">
        <v>0</v>
      </c>
      <c r="S552" s="26">
        <v>0</v>
      </c>
      <c r="T552" s="26">
        <v>0</v>
      </c>
      <c r="U552" s="26">
        <v>0</v>
      </c>
      <c r="V552" s="26">
        <v>0</v>
      </c>
      <c r="W552" s="26">
        <v>0</v>
      </c>
      <c r="X552" s="26">
        <v>0</v>
      </c>
      <c r="Y552" s="26">
        <f t="shared" si="150"/>
        <v>0</v>
      </c>
      <c r="Z552" s="27">
        <f t="shared" si="142"/>
        <v>0</v>
      </c>
      <c r="AA552" s="27">
        <f t="shared" si="143"/>
        <v>0</v>
      </c>
      <c r="AB552" s="27">
        <f t="shared" si="144"/>
        <v>0</v>
      </c>
      <c r="AC552" s="27">
        <f t="shared" si="145"/>
        <v>0</v>
      </c>
      <c r="AD552" s="27">
        <f t="shared" si="146"/>
        <v>0</v>
      </c>
      <c r="AE552" s="27">
        <f t="shared" si="147"/>
        <v>0</v>
      </c>
      <c r="AF552" s="27">
        <f t="shared" si="148"/>
        <v>0</v>
      </c>
      <c r="AG552" s="27">
        <f t="shared" si="151"/>
        <v>0</v>
      </c>
      <c r="AH552" s="29">
        <v>0</v>
      </c>
      <c r="AI552" s="32">
        <v>2890</v>
      </c>
      <c r="AJ552" s="30">
        <f t="shared" si="149"/>
        <v>0</v>
      </c>
    </row>
    <row r="553" spans="1:36" ht="75.75" customHeight="1">
      <c r="A553" s="22" t="str">
        <f t="shared" si="140"/>
        <v>1011294_1A05161_1P590</v>
      </c>
      <c r="B553" s="23">
        <f t="shared" si="141"/>
        <v>1</v>
      </c>
      <c r="C553" s="24" t="str">
        <f t="shared" si="138"/>
        <v>10112941A051611P590</v>
      </c>
      <c r="D553" s="24" t="str">
        <f t="shared" si="139"/>
        <v>10112941A051611P59038</v>
      </c>
      <c r="E553" s="25">
        <v>1011294</v>
      </c>
      <c r="F553" s="25" t="s">
        <v>284</v>
      </c>
      <c r="G553" s="25" t="s">
        <v>292</v>
      </c>
      <c r="H553" s="25">
        <v>38</v>
      </c>
      <c r="I553" s="25" t="s">
        <v>27</v>
      </c>
      <c r="J553" s="24" t="s">
        <v>54</v>
      </c>
      <c r="K553" s="24" t="s">
        <v>55</v>
      </c>
      <c r="L553" s="24" t="s">
        <v>1229</v>
      </c>
      <c r="M553" s="24" t="s">
        <v>233</v>
      </c>
      <c r="N553" s="24" t="s">
        <v>233</v>
      </c>
      <c r="O553" s="25" t="s">
        <v>282</v>
      </c>
      <c r="P553" s="25" t="s">
        <v>283</v>
      </c>
      <c r="Q553" s="23" t="s">
        <v>33</v>
      </c>
      <c r="R553" s="26">
        <v>0</v>
      </c>
      <c r="S553" s="26">
        <v>0</v>
      </c>
      <c r="T553" s="26">
        <v>0</v>
      </c>
      <c r="U553" s="26">
        <v>0</v>
      </c>
      <c r="V553" s="26">
        <v>0</v>
      </c>
      <c r="W553" s="26">
        <v>1</v>
      </c>
      <c r="X553" s="26">
        <v>0</v>
      </c>
      <c r="Y553" s="26">
        <f t="shared" si="150"/>
        <v>1</v>
      </c>
      <c r="Z553" s="27">
        <f t="shared" si="142"/>
        <v>0</v>
      </c>
      <c r="AA553" s="27">
        <f t="shared" si="143"/>
        <v>0</v>
      </c>
      <c r="AB553" s="27">
        <f t="shared" si="144"/>
        <v>0</v>
      </c>
      <c r="AC553" s="27">
        <f t="shared" si="145"/>
        <v>0</v>
      </c>
      <c r="AD553" s="27">
        <f t="shared" si="146"/>
        <v>0</v>
      </c>
      <c r="AE553" s="27">
        <f t="shared" si="147"/>
        <v>2400</v>
      </c>
      <c r="AF553" s="27">
        <f t="shared" si="148"/>
        <v>0</v>
      </c>
      <c r="AG553" s="27">
        <f t="shared" si="151"/>
        <v>2400</v>
      </c>
      <c r="AH553" s="29">
        <v>1</v>
      </c>
      <c r="AI553" s="32">
        <v>2400</v>
      </c>
      <c r="AJ553" s="30">
        <f t="shared" si="149"/>
        <v>2400</v>
      </c>
    </row>
    <row r="554" spans="1:36">
      <c r="A554" s="22" t="str">
        <f t="shared" si="140"/>
        <v/>
      </c>
      <c r="B554" s="23">
        <f t="shared" si="141"/>
        <v>0</v>
      </c>
      <c r="C554" s="24" t="str">
        <f t="shared" si="138"/>
        <v>10112941A051611P590</v>
      </c>
      <c r="D554" s="24" t="str">
        <f t="shared" si="139"/>
        <v>10112941A051611P59040</v>
      </c>
      <c r="E554" s="25">
        <v>1011294</v>
      </c>
      <c r="F554" s="25" t="s">
        <v>284</v>
      </c>
      <c r="G554" s="25" t="s">
        <v>292</v>
      </c>
      <c r="H554" s="25">
        <v>40</v>
      </c>
      <c r="I554" s="25" t="s">
        <v>27</v>
      </c>
      <c r="J554" s="24" t="s">
        <v>54</v>
      </c>
      <c r="K554" s="24" t="s">
        <v>55</v>
      </c>
      <c r="L554" s="24" t="s">
        <v>1229</v>
      </c>
      <c r="M554" s="24" t="s">
        <v>233</v>
      </c>
      <c r="N554" s="24" t="s">
        <v>233</v>
      </c>
      <c r="O554" s="25" t="s">
        <v>282</v>
      </c>
      <c r="P554" s="25" t="s">
        <v>283</v>
      </c>
      <c r="Q554" s="23" t="s">
        <v>33</v>
      </c>
      <c r="R554" s="26">
        <v>0</v>
      </c>
      <c r="S554" s="26">
        <v>0</v>
      </c>
      <c r="T554" s="26">
        <v>0</v>
      </c>
      <c r="U554" s="26">
        <v>0</v>
      </c>
      <c r="V554" s="26">
        <v>0</v>
      </c>
      <c r="W554" s="26">
        <v>2</v>
      </c>
      <c r="X554" s="26">
        <v>0</v>
      </c>
      <c r="Y554" s="26">
        <f t="shared" si="150"/>
        <v>2</v>
      </c>
      <c r="Z554" s="27">
        <f t="shared" si="142"/>
        <v>0</v>
      </c>
      <c r="AA554" s="27">
        <f t="shared" si="143"/>
        <v>0</v>
      </c>
      <c r="AB554" s="27">
        <f t="shared" si="144"/>
        <v>0</v>
      </c>
      <c r="AC554" s="27">
        <f t="shared" si="145"/>
        <v>0</v>
      </c>
      <c r="AD554" s="27">
        <f t="shared" si="146"/>
        <v>0</v>
      </c>
      <c r="AE554" s="27">
        <f t="shared" si="147"/>
        <v>4800</v>
      </c>
      <c r="AF554" s="27">
        <f t="shared" si="148"/>
        <v>0</v>
      </c>
      <c r="AG554" s="27">
        <f t="shared" si="151"/>
        <v>4800</v>
      </c>
      <c r="AH554" s="29">
        <v>2</v>
      </c>
      <c r="AI554" s="32">
        <v>2400</v>
      </c>
      <c r="AJ554" s="30">
        <f t="shared" si="149"/>
        <v>4800</v>
      </c>
    </row>
    <row r="555" spans="1:36">
      <c r="A555" s="22" t="str">
        <f t="shared" si="140"/>
        <v/>
      </c>
      <c r="B555" s="23">
        <f t="shared" si="141"/>
        <v>0</v>
      </c>
      <c r="C555" s="24" t="str">
        <f t="shared" si="138"/>
        <v>10112941A051611P590</v>
      </c>
      <c r="D555" s="24" t="str">
        <f t="shared" si="139"/>
        <v>10112941A051611P59042</v>
      </c>
      <c r="E555" s="25">
        <v>1011294</v>
      </c>
      <c r="F555" s="25" t="s">
        <v>284</v>
      </c>
      <c r="G555" s="25" t="s">
        <v>292</v>
      </c>
      <c r="H555" s="25">
        <v>42</v>
      </c>
      <c r="I555" s="25" t="s">
        <v>27</v>
      </c>
      <c r="J555" s="24" t="s">
        <v>54</v>
      </c>
      <c r="K555" s="24" t="s">
        <v>55</v>
      </c>
      <c r="L555" s="24" t="s">
        <v>1229</v>
      </c>
      <c r="M555" s="24" t="s">
        <v>233</v>
      </c>
      <c r="N555" s="24" t="s">
        <v>233</v>
      </c>
      <c r="O555" s="25" t="s">
        <v>282</v>
      </c>
      <c r="P555" s="25" t="s">
        <v>283</v>
      </c>
      <c r="Q555" s="23" t="s">
        <v>33</v>
      </c>
      <c r="R555" s="26">
        <v>0</v>
      </c>
      <c r="S555" s="26">
        <v>0</v>
      </c>
      <c r="T555" s="26">
        <v>0</v>
      </c>
      <c r="U555" s="26">
        <v>0</v>
      </c>
      <c r="V555" s="26">
        <v>0</v>
      </c>
      <c r="W555" s="26">
        <v>1</v>
      </c>
      <c r="X555" s="26">
        <v>0</v>
      </c>
      <c r="Y555" s="26">
        <f t="shared" si="150"/>
        <v>1</v>
      </c>
      <c r="Z555" s="27">
        <f t="shared" si="142"/>
        <v>0</v>
      </c>
      <c r="AA555" s="27">
        <f t="shared" si="143"/>
        <v>0</v>
      </c>
      <c r="AB555" s="27">
        <f t="shared" si="144"/>
        <v>0</v>
      </c>
      <c r="AC555" s="27">
        <f t="shared" si="145"/>
        <v>0</v>
      </c>
      <c r="AD555" s="27">
        <f t="shared" si="146"/>
        <v>0</v>
      </c>
      <c r="AE555" s="27">
        <f t="shared" si="147"/>
        <v>2400</v>
      </c>
      <c r="AF555" s="27">
        <f t="shared" si="148"/>
        <v>0</v>
      </c>
      <c r="AG555" s="27">
        <f t="shared" si="151"/>
        <v>2400</v>
      </c>
      <c r="AH555" s="29">
        <v>1</v>
      </c>
      <c r="AI555" s="32">
        <v>2400</v>
      </c>
      <c r="AJ555" s="30">
        <f t="shared" si="149"/>
        <v>2400</v>
      </c>
    </row>
    <row r="556" spans="1:36" ht="75.75" customHeight="1">
      <c r="A556" s="22" t="str">
        <f t="shared" si="140"/>
        <v>1009076_1A06533_2P360</v>
      </c>
      <c r="B556" s="23">
        <f t="shared" si="141"/>
        <v>1</v>
      </c>
      <c r="C556" s="24" t="str">
        <f t="shared" si="138"/>
        <v>10090761A065332P360</v>
      </c>
      <c r="D556" s="24" t="str">
        <f t="shared" si="139"/>
        <v>10090761A065332P36036</v>
      </c>
      <c r="E556" s="25">
        <v>1009076</v>
      </c>
      <c r="F556" s="25" t="s">
        <v>293</v>
      </c>
      <c r="G556" s="25" t="s">
        <v>294</v>
      </c>
      <c r="H556" s="25">
        <v>36</v>
      </c>
      <c r="I556" s="25" t="s">
        <v>27</v>
      </c>
      <c r="J556" s="24" t="s">
        <v>37</v>
      </c>
      <c r="K556" s="24" t="s">
        <v>38</v>
      </c>
      <c r="L556" s="24" t="s">
        <v>1229</v>
      </c>
      <c r="M556" s="24" t="s">
        <v>233</v>
      </c>
      <c r="N556" s="24" t="s">
        <v>233</v>
      </c>
      <c r="O556" s="25" t="s">
        <v>295</v>
      </c>
      <c r="P556" s="25" t="s">
        <v>296</v>
      </c>
      <c r="Q556" s="23" t="s">
        <v>33</v>
      </c>
      <c r="R556" s="26">
        <v>0</v>
      </c>
      <c r="S556" s="26">
        <v>0</v>
      </c>
      <c r="T556" s="26">
        <v>0</v>
      </c>
      <c r="U556" s="26">
        <v>0</v>
      </c>
      <c r="V556" s="26">
        <v>2</v>
      </c>
      <c r="W556" s="26">
        <v>1</v>
      </c>
      <c r="X556" s="26">
        <v>0</v>
      </c>
      <c r="Y556" s="26">
        <f t="shared" si="150"/>
        <v>3</v>
      </c>
      <c r="Z556" s="27">
        <f t="shared" si="142"/>
        <v>0</v>
      </c>
      <c r="AA556" s="27">
        <f t="shared" si="143"/>
        <v>0</v>
      </c>
      <c r="AB556" s="27">
        <f t="shared" si="144"/>
        <v>0</v>
      </c>
      <c r="AC556" s="27">
        <f t="shared" si="145"/>
        <v>0</v>
      </c>
      <c r="AD556" s="27">
        <f t="shared" si="146"/>
        <v>1500</v>
      </c>
      <c r="AE556" s="27">
        <f t="shared" si="147"/>
        <v>750</v>
      </c>
      <c r="AF556" s="27">
        <f t="shared" si="148"/>
        <v>0</v>
      </c>
      <c r="AG556" s="27">
        <f t="shared" si="151"/>
        <v>2250</v>
      </c>
      <c r="AH556" s="29">
        <v>3</v>
      </c>
      <c r="AI556" s="32">
        <v>750</v>
      </c>
      <c r="AJ556" s="30">
        <f t="shared" si="149"/>
        <v>2250</v>
      </c>
    </row>
    <row r="557" spans="1:36">
      <c r="A557" s="22" t="str">
        <f t="shared" si="140"/>
        <v/>
      </c>
      <c r="B557" s="23">
        <f t="shared" si="141"/>
        <v>0</v>
      </c>
      <c r="C557" s="24" t="str">
        <f t="shared" si="138"/>
        <v>10090761A065332P360</v>
      </c>
      <c r="D557" s="24" t="str">
        <f t="shared" si="139"/>
        <v>10090761A065332P36038</v>
      </c>
      <c r="E557" s="25">
        <v>1009076</v>
      </c>
      <c r="F557" s="25" t="s">
        <v>293</v>
      </c>
      <c r="G557" s="25" t="s">
        <v>294</v>
      </c>
      <c r="H557" s="25">
        <v>38</v>
      </c>
      <c r="I557" s="25" t="s">
        <v>27</v>
      </c>
      <c r="J557" s="24" t="s">
        <v>37</v>
      </c>
      <c r="K557" s="24" t="s">
        <v>38</v>
      </c>
      <c r="L557" s="24" t="s">
        <v>1229</v>
      </c>
      <c r="M557" s="24" t="s">
        <v>233</v>
      </c>
      <c r="N557" s="24" t="s">
        <v>233</v>
      </c>
      <c r="O557" s="25" t="s">
        <v>295</v>
      </c>
      <c r="P557" s="25" t="s">
        <v>296</v>
      </c>
      <c r="Q557" s="23" t="s">
        <v>33</v>
      </c>
      <c r="R557" s="26">
        <v>0</v>
      </c>
      <c r="S557" s="26">
        <v>2</v>
      </c>
      <c r="T557" s="26">
        <v>0</v>
      </c>
      <c r="U557" s="26">
        <v>0</v>
      </c>
      <c r="V557" s="26">
        <v>3</v>
      </c>
      <c r="W557" s="26">
        <v>2</v>
      </c>
      <c r="X557" s="26">
        <v>0</v>
      </c>
      <c r="Y557" s="26">
        <f t="shared" si="150"/>
        <v>7</v>
      </c>
      <c r="Z557" s="27">
        <f t="shared" si="142"/>
        <v>0</v>
      </c>
      <c r="AA557" s="27">
        <f t="shared" si="143"/>
        <v>1500</v>
      </c>
      <c r="AB557" s="27">
        <f t="shared" si="144"/>
        <v>0</v>
      </c>
      <c r="AC557" s="27">
        <f t="shared" si="145"/>
        <v>0</v>
      </c>
      <c r="AD557" s="27">
        <f t="shared" si="146"/>
        <v>2250</v>
      </c>
      <c r="AE557" s="27">
        <f t="shared" si="147"/>
        <v>1500</v>
      </c>
      <c r="AF557" s="27">
        <f t="shared" si="148"/>
        <v>0</v>
      </c>
      <c r="AG557" s="27">
        <f t="shared" si="151"/>
        <v>5250</v>
      </c>
      <c r="AH557" s="29">
        <v>7</v>
      </c>
      <c r="AI557" s="32">
        <v>750</v>
      </c>
      <c r="AJ557" s="30">
        <f t="shared" si="149"/>
        <v>5250</v>
      </c>
    </row>
    <row r="558" spans="1:36">
      <c r="A558" s="22" t="str">
        <f t="shared" si="140"/>
        <v/>
      </c>
      <c r="B558" s="23">
        <f t="shared" si="141"/>
        <v>0</v>
      </c>
      <c r="C558" s="24" t="str">
        <f t="shared" si="138"/>
        <v>10090761A065332P360</v>
      </c>
      <c r="D558" s="24" t="str">
        <f t="shared" si="139"/>
        <v>10090761A065332P36040</v>
      </c>
      <c r="E558" s="25">
        <v>1009076</v>
      </c>
      <c r="F558" s="25" t="s">
        <v>293</v>
      </c>
      <c r="G558" s="25" t="s">
        <v>294</v>
      </c>
      <c r="H558" s="25">
        <v>40</v>
      </c>
      <c r="I558" s="25" t="s">
        <v>27</v>
      </c>
      <c r="J558" s="24" t="s">
        <v>37</v>
      </c>
      <c r="K558" s="24" t="s">
        <v>38</v>
      </c>
      <c r="L558" s="24" t="s">
        <v>1229</v>
      </c>
      <c r="M558" s="24" t="s">
        <v>233</v>
      </c>
      <c r="N558" s="24" t="s">
        <v>233</v>
      </c>
      <c r="O558" s="25" t="s">
        <v>295</v>
      </c>
      <c r="P558" s="25" t="s">
        <v>296</v>
      </c>
      <c r="Q558" s="23" t="s">
        <v>33</v>
      </c>
      <c r="R558" s="26">
        <v>0</v>
      </c>
      <c r="S558" s="26">
        <v>1</v>
      </c>
      <c r="T558" s="26">
        <v>0</v>
      </c>
      <c r="U558" s="26">
        <v>0</v>
      </c>
      <c r="V558" s="26">
        <v>2</v>
      </c>
      <c r="W558" s="26">
        <v>2</v>
      </c>
      <c r="X558" s="26">
        <v>0</v>
      </c>
      <c r="Y558" s="26">
        <f t="shared" si="150"/>
        <v>5</v>
      </c>
      <c r="Z558" s="27">
        <f t="shared" si="142"/>
        <v>0</v>
      </c>
      <c r="AA558" s="27">
        <f t="shared" si="143"/>
        <v>750</v>
      </c>
      <c r="AB558" s="27">
        <f t="shared" si="144"/>
        <v>0</v>
      </c>
      <c r="AC558" s="27">
        <f t="shared" si="145"/>
        <v>0</v>
      </c>
      <c r="AD558" s="27">
        <f t="shared" si="146"/>
        <v>1500</v>
      </c>
      <c r="AE558" s="27">
        <f t="shared" si="147"/>
        <v>1500</v>
      </c>
      <c r="AF558" s="27">
        <f t="shared" si="148"/>
        <v>0</v>
      </c>
      <c r="AG558" s="27">
        <f t="shared" si="151"/>
        <v>3750</v>
      </c>
      <c r="AH558" s="29">
        <v>5</v>
      </c>
      <c r="AI558" s="32">
        <v>750</v>
      </c>
      <c r="AJ558" s="30">
        <f t="shared" si="149"/>
        <v>3750</v>
      </c>
    </row>
    <row r="559" spans="1:36">
      <c r="A559" s="22" t="str">
        <f t="shared" si="140"/>
        <v/>
      </c>
      <c r="B559" s="23">
        <f t="shared" si="141"/>
        <v>0</v>
      </c>
      <c r="C559" s="24" t="str">
        <f t="shared" si="138"/>
        <v>10090761A065332P360</v>
      </c>
      <c r="D559" s="24" t="str">
        <f t="shared" si="139"/>
        <v>10090761A065332P36042</v>
      </c>
      <c r="E559" s="25">
        <v>1009076</v>
      </c>
      <c r="F559" s="25" t="s">
        <v>293</v>
      </c>
      <c r="G559" s="25" t="s">
        <v>294</v>
      </c>
      <c r="H559" s="25">
        <v>42</v>
      </c>
      <c r="I559" s="25" t="s">
        <v>27</v>
      </c>
      <c r="J559" s="24" t="s">
        <v>37</v>
      </c>
      <c r="K559" s="24" t="s">
        <v>38</v>
      </c>
      <c r="L559" s="24" t="s">
        <v>1229</v>
      </c>
      <c r="M559" s="24" t="s">
        <v>233</v>
      </c>
      <c r="N559" s="24" t="s">
        <v>233</v>
      </c>
      <c r="O559" s="25" t="s">
        <v>295</v>
      </c>
      <c r="P559" s="25" t="s">
        <v>296</v>
      </c>
      <c r="Q559" s="23" t="s">
        <v>33</v>
      </c>
      <c r="R559" s="26">
        <v>0</v>
      </c>
      <c r="S559" s="26">
        <v>1</v>
      </c>
      <c r="T559" s="26">
        <v>0</v>
      </c>
      <c r="U559" s="26">
        <v>0</v>
      </c>
      <c r="V559" s="26">
        <v>0</v>
      </c>
      <c r="W559" s="26">
        <v>0</v>
      </c>
      <c r="X559" s="26">
        <v>0</v>
      </c>
      <c r="Y559" s="26">
        <f t="shared" si="150"/>
        <v>1</v>
      </c>
      <c r="Z559" s="27">
        <f t="shared" si="142"/>
        <v>0</v>
      </c>
      <c r="AA559" s="27">
        <f t="shared" si="143"/>
        <v>750</v>
      </c>
      <c r="AB559" s="27">
        <f t="shared" si="144"/>
        <v>0</v>
      </c>
      <c r="AC559" s="27">
        <f t="shared" si="145"/>
        <v>0</v>
      </c>
      <c r="AD559" s="27">
        <f t="shared" si="146"/>
        <v>0</v>
      </c>
      <c r="AE559" s="27">
        <f t="shared" si="147"/>
        <v>0</v>
      </c>
      <c r="AF559" s="27">
        <f t="shared" si="148"/>
        <v>0</v>
      </c>
      <c r="AG559" s="27">
        <f t="shared" si="151"/>
        <v>750</v>
      </c>
      <c r="AH559" s="29">
        <v>1</v>
      </c>
      <c r="AI559" s="32">
        <v>750</v>
      </c>
      <c r="AJ559" s="30">
        <f t="shared" si="149"/>
        <v>750</v>
      </c>
    </row>
    <row r="560" spans="1:36" ht="75.75" customHeight="1">
      <c r="A560" s="22" t="str">
        <f t="shared" si="140"/>
        <v>1008170_1A06531_2PA50</v>
      </c>
      <c r="B560" s="23">
        <f t="shared" si="141"/>
        <v>1</v>
      </c>
      <c r="C560" s="24" t="str">
        <f t="shared" si="138"/>
        <v>10081701A065312PA50</v>
      </c>
      <c r="D560" s="24" t="str">
        <f t="shared" si="139"/>
        <v>10081701A065312PA5036</v>
      </c>
      <c r="E560" s="25">
        <v>1008170</v>
      </c>
      <c r="F560" s="25" t="s">
        <v>297</v>
      </c>
      <c r="G560" s="25" t="s">
        <v>298</v>
      </c>
      <c r="H560" s="25">
        <v>36</v>
      </c>
      <c r="I560" s="25" t="s">
        <v>27</v>
      </c>
      <c r="J560" s="24" t="s">
        <v>37</v>
      </c>
      <c r="K560" s="24" t="s">
        <v>38</v>
      </c>
      <c r="L560" s="24" t="s">
        <v>1229</v>
      </c>
      <c r="M560" s="24" t="s">
        <v>233</v>
      </c>
      <c r="N560" s="24" t="s">
        <v>233</v>
      </c>
      <c r="O560" s="25" t="s">
        <v>295</v>
      </c>
      <c r="P560" s="25" t="s">
        <v>299</v>
      </c>
      <c r="Q560" s="23" t="s">
        <v>33</v>
      </c>
      <c r="R560" s="26">
        <v>0</v>
      </c>
      <c r="S560" s="26">
        <v>0</v>
      </c>
      <c r="T560" s="26">
        <v>2</v>
      </c>
      <c r="U560" s="26">
        <v>0</v>
      </c>
      <c r="V560" s="26">
        <v>0</v>
      </c>
      <c r="W560" s="26">
        <v>0</v>
      </c>
      <c r="X560" s="26">
        <v>0</v>
      </c>
      <c r="Y560" s="26">
        <f t="shared" si="150"/>
        <v>2</v>
      </c>
      <c r="Z560" s="27">
        <f t="shared" si="142"/>
        <v>0</v>
      </c>
      <c r="AA560" s="27">
        <f t="shared" si="143"/>
        <v>0</v>
      </c>
      <c r="AB560" s="27">
        <f t="shared" si="144"/>
        <v>2700</v>
      </c>
      <c r="AC560" s="27">
        <f t="shared" si="145"/>
        <v>0</v>
      </c>
      <c r="AD560" s="27">
        <f t="shared" si="146"/>
        <v>0</v>
      </c>
      <c r="AE560" s="27">
        <f t="shared" si="147"/>
        <v>0</v>
      </c>
      <c r="AF560" s="27">
        <f t="shared" si="148"/>
        <v>0</v>
      </c>
      <c r="AG560" s="27">
        <f t="shared" si="151"/>
        <v>2700</v>
      </c>
      <c r="AH560" s="29">
        <v>2</v>
      </c>
      <c r="AI560" s="32">
        <v>1350</v>
      </c>
      <c r="AJ560" s="30">
        <f t="shared" si="149"/>
        <v>2700</v>
      </c>
    </row>
    <row r="561" spans="1:36">
      <c r="A561" s="22" t="str">
        <f t="shared" si="140"/>
        <v/>
      </c>
      <c r="B561" s="23">
        <f t="shared" si="141"/>
        <v>0</v>
      </c>
      <c r="C561" s="24" t="str">
        <f t="shared" si="138"/>
        <v>10081701A065312PA50</v>
      </c>
      <c r="D561" s="24" t="str">
        <f t="shared" si="139"/>
        <v>10081701A065312PA5038</v>
      </c>
      <c r="E561" s="25">
        <v>1008170</v>
      </c>
      <c r="F561" s="25" t="s">
        <v>297</v>
      </c>
      <c r="G561" s="25" t="s">
        <v>298</v>
      </c>
      <c r="H561" s="25">
        <v>38</v>
      </c>
      <c r="I561" s="25" t="s">
        <v>27</v>
      </c>
      <c r="J561" s="24" t="s">
        <v>37</v>
      </c>
      <c r="K561" s="24" t="s">
        <v>38</v>
      </c>
      <c r="L561" s="24" t="s">
        <v>1229</v>
      </c>
      <c r="M561" s="24" t="s">
        <v>233</v>
      </c>
      <c r="N561" s="24" t="s">
        <v>233</v>
      </c>
      <c r="O561" s="25" t="s">
        <v>295</v>
      </c>
      <c r="P561" s="25" t="s">
        <v>299</v>
      </c>
      <c r="Q561" s="23" t="s">
        <v>33</v>
      </c>
      <c r="R561" s="26">
        <v>0</v>
      </c>
      <c r="S561" s="26">
        <v>0</v>
      </c>
      <c r="T561" s="26">
        <v>2</v>
      </c>
      <c r="U561" s="26">
        <v>0</v>
      </c>
      <c r="V561" s="26">
        <v>0</v>
      </c>
      <c r="W561" s="26">
        <v>0</v>
      </c>
      <c r="X561" s="26">
        <v>0</v>
      </c>
      <c r="Y561" s="26">
        <f t="shared" si="150"/>
        <v>2</v>
      </c>
      <c r="Z561" s="27">
        <f t="shared" si="142"/>
        <v>0</v>
      </c>
      <c r="AA561" s="27">
        <f t="shared" si="143"/>
        <v>0</v>
      </c>
      <c r="AB561" s="27">
        <f t="shared" si="144"/>
        <v>2700</v>
      </c>
      <c r="AC561" s="27">
        <f t="shared" si="145"/>
        <v>0</v>
      </c>
      <c r="AD561" s="27">
        <f t="shared" si="146"/>
        <v>0</v>
      </c>
      <c r="AE561" s="27">
        <f t="shared" si="147"/>
        <v>0</v>
      </c>
      <c r="AF561" s="27">
        <f t="shared" si="148"/>
        <v>0</v>
      </c>
      <c r="AG561" s="27">
        <f t="shared" si="151"/>
        <v>2700</v>
      </c>
      <c r="AH561" s="29">
        <v>2</v>
      </c>
      <c r="AI561" s="32">
        <v>1350</v>
      </c>
      <c r="AJ561" s="30">
        <f t="shared" si="149"/>
        <v>2700</v>
      </c>
    </row>
    <row r="562" spans="1:36">
      <c r="A562" s="22" t="str">
        <f t="shared" si="140"/>
        <v/>
      </c>
      <c r="B562" s="23">
        <f t="shared" si="141"/>
        <v>0</v>
      </c>
      <c r="C562" s="24" t="str">
        <f t="shared" si="138"/>
        <v>10081701A065312PA50</v>
      </c>
      <c r="D562" s="24" t="str">
        <f t="shared" si="139"/>
        <v>10081701A065312PA5040</v>
      </c>
      <c r="E562" s="25">
        <v>1008170</v>
      </c>
      <c r="F562" s="25" t="s">
        <v>297</v>
      </c>
      <c r="G562" s="25" t="s">
        <v>298</v>
      </c>
      <c r="H562" s="25">
        <v>40</v>
      </c>
      <c r="I562" s="25" t="s">
        <v>27</v>
      </c>
      <c r="J562" s="24" t="s">
        <v>37</v>
      </c>
      <c r="K562" s="24" t="s">
        <v>38</v>
      </c>
      <c r="L562" s="24" t="s">
        <v>1229</v>
      </c>
      <c r="M562" s="24" t="s">
        <v>233</v>
      </c>
      <c r="N562" s="24" t="s">
        <v>233</v>
      </c>
      <c r="O562" s="25" t="s">
        <v>295</v>
      </c>
      <c r="P562" s="25" t="s">
        <v>299</v>
      </c>
      <c r="Q562" s="23" t="s">
        <v>33</v>
      </c>
      <c r="R562" s="26">
        <v>0</v>
      </c>
      <c r="S562" s="26">
        <v>0</v>
      </c>
      <c r="T562" s="26">
        <v>2</v>
      </c>
      <c r="U562" s="26">
        <v>0</v>
      </c>
      <c r="V562" s="26">
        <v>0</v>
      </c>
      <c r="W562" s="26">
        <v>0</v>
      </c>
      <c r="X562" s="26">
        <v>0</v>
      </c>
      <c r="Y562" s="26">
        <f t="shared" si="150"/>
        <v>2</v>
      </c>
      <c r="Z562" s="27">
        <f t="shared" si="142"/>
        <v>0</v>
      </c>
      <c r="AA562" s="27">
        <f t="shared" si="143"/>
        <v>0</v>
      </c>
      <c r="AB562" s="27">
        <f t="shared" si="144"/>
        <v>2700</v>
      </c>
      <c r="AC562" s="27">
        <f t="shared" si="145"/>
        <v>0</v>
      </c>
      <c r="AD562" s="27">
        <f t="shared" si="146"/>
        <v>0</v>
      </c>
      <c r="AE562" s="27">
        <f t="shared" si="147"/>
        <v>0</v>
      </c>
      <c r="AF562" s="27">
        <f t="shared" si="148"/>
        <v>0</v>
      </c>
      <c r="AG562" s="27">
        <f t="shared" si="151"/>
        <v>2700</v>
      </c>
      <c r="AH562" s="29">
        <v>2</v>
      </c>
      <c r="AI562" s="32">
        <v>1350</v>
      </c>
      <c r="AJ562" s="30">
        <f t="shared" si="149"/>
        <v>2700</v>
      </c>
    </row>
    <row r="563" spans="1:36">
      <c r="A563" s="22" t="str">
        <f t="shared" si="140"/>
        <v/>
      </c>
      <c r="B563" s="23">
        <f t="shared" si="141"/>
        <v>0</v>
      </c>
      <c r="C563" s="24" t="str">
        <f t="shared" si="138"/>
        <v>10081701A065312PA50</v>
      </c>
      <c r="D563" s="24" t="str">
        <f t="shared" si="139"/>
        <v>10081701A065312PA5042</v>
      </c>
      <c r="E563" s="25">
        <v>1008170</v>
      </c>
      <c r="F563" s="25" t="s">
        <v>297</v>
      </c>
      <c r="G563" s="25" t="s">
        <v>298</v>
      </c>
      <c r="H563" s="25">
        <v>42</v>
      </c>
      <c r="I563" s="25" t="s">
        <v>27</v>
      </c>
      <c r="J563" s="24" t="s">
        <v>37</v>
      </c>
      <c r="K563" s="24" t="s">
        <v>38</v>
      </c>
      <c r="L563" s="24" t="s">
        <v>1229</v>
      </c>
      <c r="M563" s="24" t="s">
        <v>233</v>
      </c>
      <c r="N563" s="24" t="s">
        <v>233</v>
      </c>
      <c r="O563" s="25" t="s">
        <v>295</v>
      </c>
      <c r="P563" s="25" t="s">
        <v>299</v>
      </c>
      <c r="Q563" s="23" t="s">
        <v>33</v>
      </c>
      <c r="R563" s="26">
        <v>0</v>
      </c>
      <c r="S563" s="26">
        <v>0</v>
      </c>
      <c r="T563" s="26">
        <v>1</v>
      </c>
      <c r="U563" s="26">
        <v>0</v>
      </c>
      <c r="V563" s="26">
        <v>0</v>
      </c>
      <c r="W563" s="26">
        <v>0</v>
      </c>
      <c r="X563" s="26">
        <v>0</v>
      </c>
      <c r="Y563" s="26">
        <f t="shared" si="150"/>
        <v>1</v>
      </c>
      <c r="Z563" s="27">
        <f t="shared" si="142"/>
        <v>0</v>
      </c>
      <c r="AA563" s="27">
        <f t="shared" si="143"/>
        <v>0</v>
      </c>
      <c r="AB563" s="27">
        <f t="shared" si="144"/>
        <v>1350</v>
      </c>
      <c r="AC563" s="27">
        <f t="shared" si="145"/>
        <v>0</v>
      </c>
      <c r="AD563" s="27">
        <f t="shared" si="146"/>
        <v>0</v>
      </c>
      <c r="AE563" s="27">
        <f t="shared" si="147"/>
        <v>0</v>
      </c>
      <c r="AF563" s="27">
        <f t="shared" si="148"/>
        <v>0</v>
      </c>
      <c r="AG563" s="27">
        <f t="shared" si="151"/>
        <v>1350</v>
      </c>
      <c r="AH563" s="29">
        <v>1</v>
      </c>
      <c r="AI563" s="32">
        <v>1350</v>
      </c>
      <c r="AJ563" s="30">
        <f t="shared" si="149"/>
        <v>1350</v>
      </c>
    </row>
    <row r="564" spans="1:36" ht="75.75" customHeight="1">
      <c r="A564" s="22" t="str">
        <f t="shared" si="140"/>
        <v>1010071_1A07259_1B000</v>
      </c>
      <c r="B564" s="23">
        <f t="shared" si="141"/>
        <v>1</v>
      </c>
      <c r="C564" s="24" t="str">
        <f t="shared" si="138"/>
        <v>10100711A072591B000</v>
      </c>
      <c r="D564" s="24" t="str">
        <f t="shared" si="139"/>
        <v>10100711A072591B00036</v>
      </c>
      <c r="E564" s="25">
        <v>1010071</v>
      </c>
      <c r="F564" s="25" t="s">
        <v>300</v>
      </c>
      <c r="G564" s="25" t="s">
        <v>248</v>
      </c>
      <c r="H564" s="25">
        <v>36</v>
      </c>
      <c r="I564" s="25" t="s">
        <v>27</v>
      </c>
      <c r="J564" s="24" t="s">
        <v>37</v>
      </c>
      <c r="K564" s="24" t="s">
        <v>38</v>
      </c>
      <c r="L564" s="24" t="s">
        <v>1229</v>
      </c>
      <c r="M564" s="24" t="s">
        <v>233</v>
      </c>
      <c r="N564" s="24" t="s">
        <v>233</v>
      </c>
      <c r="O564" s="25" t="s">
        <v>295</v>
      </c>
      <c r="P564" s="25" t="s">
        <v>299</v>
      </c>
      <c r="Q564" s="23" t="s">
        <v>33</v>
      </c>
      <c r="R564" s="26">
        <v>0</v>
      </c>
      <c r="S564" s="26">
        <v>1</v>
      </c>
      <c r="T564" s="26">
        <v>0</v>
      </c>
      <c r="U564" s="26">
        <v>0</v>
      </c>
      <c r="V564" s="26">
        <v>0</v>
      </c>
      <c r="W564" s="26">
        <v>0</v>
      </c>
      <c r="X564" s="26">
        <v>0</v>
      </c>
      <c r="Y564" s="26">
        <f t="shared" si="150"/>
        <v>1</v>
      </c>
      <c r="Z564" s="27">
        <f t="shared" si="142"/>
        <v>0</v>
      </c>
      <c r="AA564" s="27">
        <f t="shared" si="143"/>
        <v>990</v>
      </c>
      <c r="AB564" s="27">
        <f t="shared" si="144"/>
        <v>0</v>
      </c>
      <c r="AC564" s="27">
        <f t="shared" si="145"/>
        <v>0</v>
      </c>
      <c r="AD564" s="27">
        <f t="shared" si="146"/>
        <v>0</v>
      </c>
      <c r="AE564" s="27">
        <f t="shared" si="147"/>
        <v>0</v>
      </c>
      <c r="AF564" s="27">
        <f t="shared" si="148"/>
        <v>0</v>
      </c>
      <c r="AG564" s="27">
        <f t="shared" si="151"/>
        <v>990</v>
      </c>
      <c r="AH564" s="29">
        <v>1</v>
      </c>
      <c r="AI564" s="32">
        <v>990</v>
      </c>
      <c r="AJ564" s="30">
        <f t="shared" si="149"/>
        <v>990</v>
      </c>
    </row>
    <row r="565" spans="1:36">
      <c r="A565" s="22" t="str">
        <f t="shared" si="140"/>
        <v/>
      </c>
      <c r="B565" s="23">
        <f t="shared" si="141"/>
        <v>0</v>
      </c>
      <c r="C565" s="24" t="str">
        <f t="shared" si="138"/>
        <v>10100711A072591B000</v>
      </c>
      <c r="D565" s="24" t="str">
        <f t="shared" si="139"/>
        <v>10100711A072591B00038</v>
      </c>
      <c r="E565" s="25">
        <v>1010071</v>
      </c>
      <c r="F565" s="25" t="s">
        <v>300</v>
      </c>
      <c r="G565" s="25" t="s">
        <v>248</v>
      </c>
      <c r="H565" s="25">
        <v>38</v>
      </c>
      <c r="I565" s="25" t="s">
        <v>27</v>
      </c>
      <c r="J565" s="24" t="s">
        <v>37</v>
      </c>
      <c r="K565" s="24" t="s">
        <v>38</v>
      </c>
      <c r="L565" s="24" t="s">
        <v>1229</v>
      </c>
      <c r="M565" s="24" t="s">
        <v>233</v>
      </c>
      <c r="N565" s="24" t="s">
        <v>233</v>
      </c>
      <c r="O565" s="25" t="s">
        <v>295</v>
      </c>
      <c r="P565" s="25" t="s">
        <v>299</v>
      </c>
      <c r="Q565" s="23" t="s">
        <v>33</v>
      </c>
      <c r="R565" s="26">
        <v>0</v>
      </c>
      <c r="S565" s="26">
        <v>2</v>
      </c>
      <c r="T565" s="26">
        <v>4</v>
      </c>
      <c r="U565" s="26">
        <v>3</v>
      </c>
      <c r="V565" s="26">
        <v>0</v>
      </c>
      <c r="W565" s="26">
        <v>1</v>
      </c>
      <c r="X565" s="26">
        <v>0</v>
      </c>
      <c r="Y565" s="26">
        <f t="shared" si="150"/>
        <v>10</v>
      </c>
      <c r="Z565" s="27">
        <f t="shared" si="142"/>
        <v>0</v>
      </c>
      <c r="AA565" s="27">
        <f t="shared" si="143"/>
        <v>1980</v>
      </c>
      <c r="AB565" s="27">
        <f t="shared" si="144"/>
        <v>3960</v>
      </c>
      <c r="AC565" s="27">
        <f t="shared" si="145"/>
        <v>2970</v>
      </c>
      <c r="AD565" s="27">
        <f t="shared" si="146"/>
        <v>0</v>
      </c>
      <c r="AE565" s="27">
        <f t="shared" si="147"/>
        <v>990</v>
      </c>
      <c r="AF565" s="27">
        <f t="shared" si="148"/>
        <v>0</v>
      </c>
      <c r="AG565" s="27">
        <f t="shared" si="151"/>
        <v>9900</v>
      </c>
      <c r="AH565" s="29">
        <v>10</v>
      </c>
      <c r="AI565" s="32">
        <v>990</v>
      </c>
      <c r="AJ565" s="30">
        <f t="shared" si="149"/>
        <v>9900</v>
      </c>
    </row>
    <row r="566" spans="1:36">
      <c r="A566" s="22" t="str">
        <f t="shared" si="140"/>
        <v/>
      </c>
      <c r="B566" s="23">
        <f t="shared" si="141"/>
        <v>0</v>
      </c>
      <c r="C566" s="24" t="str">
        <f t="shared" si="138"/>
        <v>10100711A072591B000</v>
      </c>
      <c r="D566" s="24" t="str">
        <f t="shared" si="139"/>
        <v>10100711A072591B00040</v>
      </c>
      <c r="E566" s="25">
        <v>1010071</v>
      </c>
      <c r="F566" s="25" t="s">
        <v>300</v>
      </c>
      <c r="G566" s="25" t="s">
        <v>248</v>
      </c>
      <c r="H566" s="25">
        <v>40</v>
      </c>
      <c r="I566" s="25" t="s">
        <v>27</v>
      </c>
      <c r="J566" s="24" t="s">
        <v>37</v>
      </c>
      <c r="K566" s="24" t="s">
        <v>38</v>
      </c>
      <c r="L566" s="24" t="s">
        <v>1229</v>
      </c>
      <c r="M566" s="24" t="s">
        <v>233</v>
      </c>
      <c r="N566" s="24" t="s">
        <v>233</v>
      </c>
      <c r="O566" s="25" t="s">
        <v>295</v>
      </c>
      <c r="P566" s="25" t="s">
        <v>299</v>
      </c>
      <c r="Q566" s="23" t="s">
        <v>33</v>
      </c>
      <c r="R566" s="26">
        <v>0</v>
      </c>
      <c r="S566" s="26">
        <v>0</v>
      </c>
      <c r="T566" s="26">
        <v>0</v>
      </c>
      <c r="U566" s="26">
        <v>1</v>
      </c>
      <c r="V566" s="26">
        <v>0</v>
      </c>
      <c r="W566" s="26">
        <v>0</v>
      </c>
      <c r="X566" s="26">
        <v>0</v>
      </c>
      <c r="Y566" s="26">
        <f t="shared" si="150"/>
        <v>1</v>
      </c>
      <c r="Z566" s="27">
        <f t="shared" si="142"/>
        <v>0</v>
      </c>
      <c r="AA566" s="27">
        <f t="shared" si="143"/>
        <v>0</v>
      </c>
      <c r="AB566" s="27">
        <f t="shared" si="144"/>
        <v>0</v>
      </c>
      <c r="AC566" s="27">
        <f t="shared" si="145"/>
        <v>990</v>
      </c>
      <c r="AD566" s="27">
        <f t="shared" si="146"/>
        <v>0</v>
      </c>
      <c r="AE566" s="27">
        <f t="shared" si="147"/>
        <v>0</v>
      </c>
      <c r="AF566" s="27">
        <f t="shared" si="148"/>
        <v>0</v>
      </c>
      <c r="AG566" s="27">
        <f t="shared" si="151"/>
        <v>990</v>
      </c>
      <c r="AH566" s="29">
        <v>1</v>
      </c>
      <c r="AI566" s="32">
        <v>990</v>
      </c>
      <c r="AJ566" s="30">
        <f t="shared" si="149"/>
        <v>990</v>
      </c>
    </row>
    <row r="567" spans="1:36">
      <c r="A567" s="22" t="str">
        <f t="shared" si="140"/>
        <v/>
      </c>
      <c r="B567" s="23">
        <f t="shared" si="141"/>
        <v>0</v>
      </c>
      <c r="C567" s="24" t="str">
        <f t="shared" si="138"/>
        <v>10100711A072591B000</v>
      </c>
      <c r="D567" s="24" t="str">
        <f t="shared" si="139"/>
        <v>10100711A072591B00042</v>
      </c>
      <c r="E567" s="25">
        <v>1010071</v>
      </c>
      <c r="F567" s="25" t="s">
        <v>300</v>
      </c>
      <c r="G567" s="25" t="s">
        <v>248</v>
      </c>
      <c r="H567" s="25">
        <v>42</v>
      </c>
      <c r="I567" s="25" t="s">
        <v>27</v>
      </c>
      <c r="J567" s="24" t="s">
        <v>37</v>
      </c>
      <c r="K567" s="24" t="s">
        <v>38</v>
      </c>
      <c r="L567" s="24" t="s">
        <v>1229</v>
      </c>
      <c r="M567" s="24" t="s">
        <v>233</v>
      </c>
      <c r="N567" s="24" t="s">
        <v>233</v>
      </c>
      <c r="O567" s="25" t="s">
        <v>295</v>
      </c>
      <c r="P567" s="25" t="s">
        <v>299</v>
      </c>
      <c r="Q567" s="23" t="s">
        <v>33</v>
      </c>
      <c r="R567" s="26">
        <v>0</v>
      </c>
      <c r="S567" s="26">
        <v>0</v>
      </c>
      <c r="T567" s="26">
        <v>0</v>
      </c>
      <c r="U567" s="26">
        <v>0</v>
      </c>
      <c r="V567" s="26">
        <v>0</v>
      </c>
      <c r="W567" s="26">
        <v>0</v>
      </c>
      <c r="X567" s="26">
        <v>0</v>
      </c>
      <c r="Y567" s="26">
        <f t="shared" si="150"/>
        <v>0</v>
      </c>
      <c r="Z567" s="27">
        <f t="shared" si="142"/>
        <v>0</v>
      </c>
      <c r="AA567" s="27">
        <f t="shared" si="143"/>
        <v>0</v>
      </c>
      <c r="AB567" s="27">
        <f t="shared" si="144"/>
        <v>0</v>
      </c>
      <c r="AC567" s="27">
        <f t="shared" si="145"/>
        <v>0</v>
      </c>
      <c r="AD567" s="27">
        <f t="shared" si="146"/>
        <v>0</v>
      </c>
      <c r="AE567" s="27">
        <f t="shared" si="147"/>
        <v>0</v>
      </c>
      <c r="AF567" s="27">
        <f t="shared" si="148"/>
        <v>0</v>
      </c>
      <c r="AG567" s="27">
        <f t="shared" si="151"/>
        <v>0</v>
      </c>
      <c r="AH567" s="29">
        <v>0</v>
      </c>
      <c r="AI567" s="32">
        <v>990</v>
      </c>
      <c r="AJ567" s="30">
        <f t="shared" si="149"/>
        <v>0</v>
      </c>
    </row>
    <row r="568" spans="1:36" ht="75.75" customHeight="1">
      <c r="A568" s="22" t="str">
        <f t="shared" si="140"/>
        <v>1011324_1A08259_6P840</v>
      </c>
      <c r="B568" s="23">
        <f t="shared" si="141"/>
        <v>1</v>
      </c>
      <c r="C568" s="24" t="str">
        <f t="shared" si="138"/>
        <v>10113241A082596P840</v>
      </c>
      <c r="D568" s="24" t="str">
        <f t="shared" si="139"/>
        <v>10113241A082596P84036</v>
      </c>
      <c r="E568" s="25">
        <v>1011324</v>
      </c>
      <c r="F568" s="25" t="s">
        <v>301</v>
      </c>
      <c r="G568" s="25" t="s">
        <v>302</v>
      </c>
      <c r="H568" s="25">
        <v>36</v>
      </c>
      <c r="I568" s="25" t="s">
        <v>27</v>
      </c>
      <c r="J568" s="24" t="s">
        <v>54</v>
      </c>
      <c r="K568" s="24" t="s">
        <v>55</v>
      </c>
      <c r="L568" s="24" t="s">
        <v>1229</v>
      </c>
      <c r="M568" s="24" t="s">
        <v>233</v>
      </c>
      <c r="N568" s="24" t="s">
        <v>233</v>
      </c>
      <c r="O568" s="25" t="s">
        <v>295</v>
      </c>
      <c r="P568" s="25" t="s">
        <v>299</v>
      </c>
      <c r="Q568" s="23" t="s">
        <v>33</v>
      </c>
      <c r="R568" s="26">
        <v>0</v>
      </c>
      <c r="S568" s="26">
        <v>0</v>
      </c>
      <c r="T568" s="26">
        <v>1</v>
      </c>
      <c r="U568" s="26">
        <v>0</v>
      </c>
      <c r="V568" s="26">
        <v>0</v>
      </c>
      <c r="W568" s="26">
        <v>0</v>
      </c>
      <c r="X568" s="26">
        <v>0</v>
      </c>
      <c r="Y568" s="26">
        <f t="shared" si="150"/>
        <v>1</v>
      </c>
      <c r="Z568" s="27">
        <f t="shared" si="142"/>
        <v>0</v>
      </c>
      <c r="AA568" s="27">
        <f t="shared" si="143"/>
        <v>0</v>
      </c>
      <c r="AB568" s="27">
        <f t="shared" si="144"/>
        <v>1050</v>
      </c>
      <c r="AC568" s="27">
        <f t="shared" si="145"/>
        <v>0</v>
      </c>
      <c r="AD568" s="27">
        <f t="shared" si="146"/>
        <v>0</v>
      </c>
      <c r="AE568" s="27">
        <f t="shared" si="147"/>
        <v>0</v>
      </c>
      <c r="AF568" s="27">
        <f t="shared" si="148"/>
        <v>0</v>
      </c>
      <c r="AG568" s="27">
        <f t="shared" si="151"/>
        <v>1050</v>
      </c>
      <c r="AH568" s="29">
        <v>1</v>
      </c>
      <c r="AI568" s="32">
        <v>1050</v>
      </c>
      <c r="AJ568" s="30">
        <f t="shared" si="149"/>
        <v>1050</v>
      </c>
    </row>
    <row r="569" spans="1:36">
      <c r="A569" s="22" t="str">
        <f t="shared" si="140"/>
        <v/>
      </c>
      <c r="B569" s="23">
        <f t="shared" si="141"/>
        <v>0</v>
      </c>
      <c r="C569" s="24" t="str">
        <f t="shared" si="138"/>
        <v>10113241A082596P840</v>
      </c>
      <c r="D569" s="24" t="str">
        <f t="shared" si="139"/>
        <v>10113241A082596P84038</v>
      </c>
      <c r="E569" s="25">
        <v>1011324</v>
      </c>
      <c r="F569" s="25" t="s">
        <v>301</v>
      </c>
      <c r="G569" s="25" t="s">
        <v>302</v>
      </c>
      <c r="H569" s="25">
        <v>38</v>
      </c>
      <c r="I569" s="25" t="s">
        <v>27</v>
      </c>
      <c r="J569" s="24" t="s">
        <v>54</v>
      </c>
      <c r="K569" s="24" t="s">
        <v>55</v>
      </c>
      <c r="L569" s="24" t="s">
        <v>1229</v>
      </c>
      <c r="M569" s="24" t="s">
        <v>233</v>
      </c>
      <c r="N569" s="24" t="s">
        <v>233</v>
      </c>
      <c r="O569" s="25" t="s">
        <v>295</v>
      </c>
      <c r="P569" s="25" t="s">
        <v>299</v>
      </c>
      <c r="Q569" s="23" t="s">
        <v>33</v>
      </c>
      <c r="R569" s="26">
        <v>0</v>
      </c>
      <c r="S569" s="26">
        <v>0</v>
      </c>
      <c r="T569" s="26">
        <v>1</v>
      </c>
      <c r="U569" s="26">
        <v>0</v>
      </c>
      <c r="V569" s="26">
        <v>0</v>
      </c>
      <c r="W569" s="26">
        <v>0</v>
      </c>
      <c r="X569" s="26">
        <v>0</v>
      </c>
      <c r="Y569" s="26">
        <f t="shared" si="150"/>
        <v>1</v>
      </c>
      <c r="Z569" s="27">
        <f t="shared" si="142"/>
        <v>0</v>
      </c>
      <c r="AA569" s="27">
        <f t="shared" si="143"/>
        <v>0</v>
      </c>
      <c r="AB569" s="27">
        <f t="shared" si="144"/>
        <v>1050</v>
      </c>
      <c r="AC569" s="27">
        <f t="shared" si="145"/>
        <v>0</v>
      </c>
      <c r="AD569" s="27">
        <f t="shared" si="146"/>
        <v>0</v>
      </c>
      <c r="AE569" s="27">
        <f t="shared" si="147"/>
        <v>0</v>
      </c>
      <c r="AF569" s="27">
        <f t="shared" si="148"/>
        <v>0</v>
      </c>
      <c r="AG569" s="27">
        <f t="shared" si="151"/>
        <v>1050</v>
      </c>
      <c r="AH569" s="29">
        <v>1</v>
      </c>
      <c r="AI569" s="32">
        <v>1050</v>
      </c>
      <c r="AJ569" s="30">
        <f t="shared" si="149"/>
        <v>1050</v>
      </c>
    </row>
    <row r="570" spans="1:36">
      <c r="A570" s="22" t="str">
        <f t="shared" si="140"/>
        <v/>
      </c>
      <c r="B570" s="23">
        <f t="shared" si="141"/>
        <v>0</v>
      </c>
      <c r="C570" s="24" t="str">
        <f t="shared" si="138"/>
        <v>10113241A082596P840</v>
      </c>
      <c r="D570" s="24" t="str">
        <f t="shared" si="139"/>
        <v>10113241A082596P84040</v>
      </c>
      <c r="E570" s="25">
        <v>1011324</v>
      </c>
      <c r="F570" s="25" t="s">
        <v>301</v>
      </c>
      <c r="G570" s="25" t="s">
        <v>302</v>
      </c>
      <c r="H570" s="25">
        <v>40</v>
      </c>
      <c r="I570" s="25" t="s">
        <v>27</v>
      </c>
      <c r="J570" s="24" t="s">
        <v>54</v>
      </c>
      <c r="K570" s="24" t="s">
        <v>55</v>
      </c>
      <c r="L570" s="24" t="s">
        <v>1229</v>
      </c>
      <c r="M570" s="24" t="s">
        <v>233</v>
      </c>
      <c r="N570" s="24" t="s">
        <v>233</v>
      </c>
      <c r="O570" s="25" t="s">
        <v>295</v>
      </c>
      <c r="P570" s="25" t="s">
        <v>299</v>
      </c>
      <c r="Q570" s="23" t="s">
        <v>33</v>
      </c>
      <c r="R570" s="26">
        <v>0</v>
      </c>
      <c r="S570" s="26">
        <v>0</v>
      </c>
      <c r="T570" s="26">
        <v>1</v>
      </c>
      <c r="U570" s="26">
        <v>0</v>
      </c>
      <c r="V570" s="26">
        <v>0</v>
      </c>
      <c r="W570" s="26">
        <v>0</v>
      </c>
      <c r="X570" s="26">
        <v>0</v>
      </c>
      <c r="Y570" s="26">
        <f t="shared" si="150"/>
        <v>1</v>
      </c>
      <c r="Z570" s="27">
        <f t="shared" si="142"/>
        <v>0</v>
      </c>
      <c r="AA570" s="27">
        <f t="shared" si="143"/>
        <v>0</v>
      </c>
      <c r="AB570" s="27">
        <f t="shared" si="144"/>
        <v>1050</v>
      </c>
      <c r="AC570" s="27">
        <f t="shared" si="145"/>
        <v>0</v>
      </c>
      <c r="AD570" s="27">
        <f t="shared" si="146"/>
        <v>0</v>
      </c>
      <c r="AE570" s="27">
        <f t="shared" si="147"/>
        <v>0</v>
      </c>
      <c r="AF570" s="27">
        <f t="shared" si="148"/>
        <v>0</v>
      </c>
      <c r="AG570" s="27">
        <f t="shared" si="151"/>
        <v>1050</v>
      </c>
      <c r="AH570" s="29">
        <v>1</v>
      </c>
      <c r="AI570" s="32">
        <v>1050</v>
      </c>
      <c r="AJ570" s="30">
        <f t="shared" si="149"/>
        <v>1050</v>
      </c>
    </row>
    <row r="571" spans="1:36">
      <c r="A571" s="22" t="str">
        <f t="shared" si="140"/>
        <v/>
      </c>
      <c r="B571" s="23">
        <f t="shared" si="141"/>
        <v>0</v>
      </c>
      <c r="C571" s="24" t="str">
        <f t="shared" si="138"/>
        <v>10113241A082596P840</v>
      </c>
      <c r="D571" s="24" t="str">
        <f t="shared" si="139"/>
        <v>10113241A082596P84042</v>
      </c>
      <c r="E571" s="25">
        <v>1011324</v>
      </c>
      <c r="F571" s="25" t="s">
        <v>301</v>
      </c>
      <c r="G571" s="25" t="s">
        <v>302</v>
      </c>
      <c r="H571" s="25">
        <v>42</v>
      </c>
      <c r="I571" s="25" t="s">
        <v>27</v>
      </c>
      <c r="J571" s="24" t="s">
        <v>54</v>
      </c>
      <c r="K571" s="24" t="s">
        <v>55</v>
      </c>
      <c r="L571" s="24" t="s">
        <v>1229</v>
      </c>
      <c r="M571" s="24" t="s">
        <v>233</v>
      </c>
      <c r="N571" s="24" t="s">
        <v>233</v>
      </c>
      <c r="O571" s="25" t="s">
        <v>295</v>
      </c>
      <c r="P571" s="25" t="s">
        <v>299</v>
      </c>
      <c r="Q571" s="23" t="s">
        <v>33</v>
      </c>
      <c r="R571" s="26">
        <v>0</v>
      </c>
      <c r="S571" s="26">
        <v>0</v>
      </c>
      <c r="T571" s="26">
        <v>1</v>
      </c>
      <c r="U571" s="26">
        <v>0</v>
      </c>
      <c r="V571" s="26">
        <v>0</v>
      </c>
      <c r="W571" s="26">
        <v>0</v>
      </c>
      <c r="X571" s="26">
        <v>0</v>
      </c>
      <c r="Y571" s="26">
        <f t="shared" si="150"/>
        <v>1</v>
      </c>
      <c r="Z571" s="27">
        <f t="shared" si="142"/>
        <v>0</v>
      </c>
      <c r="AA571" s="27">
        <f t="shared" si="143"/>
        <v>0</v>
      </c>
      <c r="AB571" s="27">
        <f t="shared" si="144"/>
        <v>1050</v>
      </c>
      <c r="AC571" s="27">
        <f t="shared" si="145"/>
        <v>0</v>
      </c>
      <c r="AD571" s="27">
        <f t="shared" si="146"/>
        <v>0</v>
      </c>
      <c r="AE571" s="27">
        <f t="shared" si="147"/>
        <v>0</v>
      </c>
      <c r="AF571" s="27">
        <f t="shared" si="148"/>
        <v>0</v>
      </c>
      <c r="AG571" s="27">
        <f t="shared" si="151"/>
        <v>1050</v>
      </c>
      <c r="AH571" s="29">
        <v>1</v>
      </c>
      <c r="AI571" s="32">
        <v>1050</v>
      </c>
      <c r="AJ571" s="30">
        <f t="shared" si="149"/>
        <v>1050</v>
      </c>
    </row>
    <row r="572" spans="1:36">
      <c r="A572" s="22" t="str">
        <f t="shared" si="140"/>
        <v/>
      </c>
      <c r="B572" s="23">
        <f t="shared" si="141"/>
        <v>0</v>
      </c>
      <c r="C572" s="24" t="str">
        <f t="shared" si="138"/>
        <v>10113241A082596P840</v>
      </c>
      <c r="D572" s="24" t="str">
        <f t="shared" si="139"/>
        <v>10113241A082596P84044</v>
      </c>
      <c r="E572" s="25">
        <v>1011324</v>
      </c>
      <c r="F572" s="25" t="s">
        <v>301</v>
      </c>
      <c r="G572" s="25" t="s">
        <v>302</v>
      </c>
      <c r="H572" s="25">
        <v>44</v>
      </c>
      <c r="I572" s="25" t="s">
        <v>27</v>
      </c>
      <c r="J572" s="24" t="s">
        <v>54</v>
      </c>
      <c r="K572" s="24" t="s">
        <v>55</v>
      </c>
      <c r="L572" s="24" t="s">
        <v>1229</v>
      </c>
      <c r="M572" s="24" t="s">
        <v>233</v>
      </c>
      <c r="N572" s="24" t="s">
        <v>233</v>
      </c>
      <c r="O572" s="25" t="s">
        <v>295</v>
      </c>
      <c r="P572" s="25" t="s">
        <v>299</v>
      </c>
      <c r="Q572" s="23" t="s">
        <v>33</v>
      </c>
      <c r="R572" s="26">
        <v>0</v>
      </c>
      <c r="S572" s="26">
        <v>0</v>
      </c>
      <c r="T572" s="26">
        <v>0</v>
      </c>
      <c r="U572" s="26">
        <v>0</v>
      </c>
      <c r="V572" s="26">
        <v>0</v>
      </c>
      <c r="W572" s="26">
        <v>0</v>
      </c>
      <c r="X572" s="26">
        <v>0</v>
      </c>
      <c r="Y572" s="26">
        <f t="shared" si="150"/>
        <v>0</v>
      </c>
      <c r="Z572" s="27">
        <f t="shared" si="142"/>
        <v>0</v>
      </c>
      <c r="AA572" s="27">
        <f t="shared" si="143"/>
        <v>0</v>
      </c>
      <c r="AB572" s="27">
        <f t="shared" si="144"/>
        <v>0</v>
      </c>
      <c r="AC572" s="27">
        <f t="shared" si="145"/>
        <v>0</v>
      </c>
      <c r="AD572" s="27">
        <f t="shared" si="146"/>
        <v>0</v>
      </c>
      <c r="AE572" s="27">
        <f t="shared" si="147"/>
        <v>0</v>
      </c>
      <c r="AF572" s="27">
        <f t="shared" si="148"/>
        <v>0</v>
      </c>
      <c r="AG572" s="27">
        <f t="shared" si="151"/>
        <v>0</v>
      </c>
      <c r="AH572" s="29">
        <v>0</v>
      </c>
      <c r="AI572" s="32">
        <v>1050</v>
      </c>
      <c r="AJ572" s="30">
        <f t="shared" si="149"/>
        <v>0</v>
      </c>
    </row>
    <row r="573" spans="1:36">
      <c r="A573" s="22" t="str">
        <f t="shared" si="140"/>
        <v/>
      </c>
      <c r="B573" s="23">
        <f t="shared" si="141"/>
        <v>0</v>
      </c>
      <c r="C573" s="24" t="str">
        <f t="shared" si="138"/>
        <v>10113241A082596P840</v>
      </c>
      <c r="D573" s="24" t="str">
        <f t="shared" si="139"/>
        <v>10113241A082596P84046</v>
      </c>
      <c r="E573" s="25">
        <v>1011324</v>
      </c>
      <c r="F573" s="25" t="s">
        <v>301</v>
      </c>
      <c r="G573" s="25" t="s">
        <v>302</v>
      </c>
      <c r="H573" s="25">
        <v>46</v>
      </c>
      <c r="I573" s="25" t="s">
        <v>27</v>
      </c>
      <c r="J573" s="24" t="s">
        <v>54</v>
      </c>
      <c r="K573" s="24" t="s">
        <v>55</v>
      </c>
      <c r="L573" s="24" t="s">
        <v>1229</v>
      </c>
      <c r="M573" s="24" t="s">
        <v>233</v>
      </c>
      <c r="N573" s="24" t="s">
        <v>233</v>
      </c>
      <c r="O573" s="25" t="s">
        <v>295</v>
      </c>
      <c r="P573" s="25" t="s">
        <v>299</v>
      </c>
      <c r="Q573" s="23" t="s">
        <v>33</v>
      </c>
      <c r="R573" s="26">
        <v>0</v>
      </c>
      <c r="S573" s="26">
        <v>0</v>
      </c>
      <c r="T573" s="26">
        <v>0</v>
      </c>
      <c r="U573" s="26">
        <v>0</v>
      </c>
      <c r="V573" s="26">
        <v>0</v>
      </c>
      <c r="W573" s="26">
        <v>0</v>
      </c>
      <c r="X573" s="26">
        <v>0</v>
      </c>
      <c r="Y573" s="26">
        <f t="shared" si="150"/>
        <v>0</v>
      </c>
      <c r="Z573" s="27">
        <f t="shared" si="142"/>
        <v>0</v>
      </c>
      <c r="AA573" s="27">
        <f t="shared" si="143"/>
        <v>0</v>
      </c>
      <c r="AB573" s="27">
        <f t="shared" si="144"/>
        <v>0</v>
      </c>
      <c r="AC573" s="27">
        <f t="shared" si="145"/>
        <v>0</v>
      </c>
      <c r="AD573" s="27">
        <f t="shared" si="146"/>
        <v>0</v>
      </c>
      <c r="AE573" s="27">
        <f t="shared" si="147"/>
        <v>0</v>
      </c>
      <c r="AF573" s="27">
        <f t="shared" si="148"/>
        <v>0</v>
      </c>
      <c r="AG573" s="27">
        <f t="shared" si="151"/>
        <v>0</v>
      </c>
      <c r="AH573" s="29">
        <v>0</v>
      </c>
      <c r="AI573" s="32">
        <v>1050</v>
      </c>
      <c r="AJ573" s="30">
        <f t="shared" si="149"/>
        <v>0</v>
      </c>
    </row>
    <row r="574" spans="1:36" ht="75.75" customHeight="1">
      <c r="A574" s="22" t="str">
        <f t="shared" si="140"/>
        <v>1004161_1A02538_5P210</v>
      </c>
      <c r="B574" s="23">
        <f t="shared" si="141"/>
        <v>1</v>
      </c>
      <c r="C574" s="24" t="str">
        <f t="shared" si="138"/>
        <v>10041611A025385P210</v>
      </c>
      <c r="D574" s="24" t="str">
        <f t="shared" si="139"/>
        <v>10041611A025385P21036</v>
      </c>
      <c r="E574" s="25">
        <v>1004161</v>
      </c>
      <c r="F574" s="25" t="s">
        <v>303</v>
      </c>
      <c r="G574" s="25" t="s">
        <v>304</v>
      </c>
      <c r="H574" s="25">
        <v>36</v>
      </c>
      <c r="I574" s="25" t="s">
        <v>27</v>
      </c>
      <c r="J574" s="24" t="s">
        <v>28</v>
      </c>
      <c r="K574" s="24" t="s">
        <v>41</v>
      </c>
      <c r="L574" s="24" t="s">
        <v>1229</v>
      </c>
      <c r="M574" s="24" t="s">
        <v>233</v>
      </c>
      <c r="N574" s="24" t="s">
        <v>233</v>
      </c>
      <c r="O574" s="25" t="s">
        <v>295</v>
      </c>
      <c r="P574" s="25" t="s">
        <v>305</v>
      </c>
      <c r="Q574" s="23" t="s">
        <v>33</v>
      </c>
      <c r="R574" s="26">
        <v>1</v>
      </c>
      <c r="S574" s="26">
        <v>0</v>
      </c>
      <c r="T574" s="26">
        <v>0</v>
      </c>
      <c r="U574" s="26">
        <v>0</v>
      </c>
      <c r="V574" s="26">
        <v>0</v>
      </c>
      <c r="W574" s="26">
        <v>0</v>
      </c>
      <c r="X574" s="26">
        <v>0</v>
      </c>
      <c r="Y574" s="26">
        <f t="shared" si="150"/>
        <v>1</v>
      </c>
      <c r="Z574" s="27">
        <f t="shared" si="142"/>
        <v>590</v>
      </c>
      <c r="AA574" s="27">
        <f t="shared" si="143"/>
        <v>0</v>
      </c>
      <c r="AB574" s="27">
        <f t="shared" si="144"/>
        <v>0</v>
      </c>
      <c r="AC574" s="27">
        <f t="shared" si="145"/>
        <v>0</v>
      </c>
      <c r="AD574" s="27">
        <f t="shared" si="146"/>
        <v>0</v>
      </c>
      <c r="AE574" s="27">
        <f t="shared" si="147"/>
        <v>0</v>
      </c>
      <c r="AF574" s="27">
        <f t="shared" si="148"/>
        <v>0</v>
      </c>
      <c r="AG574" s="27">
        <f t="shared" si="151"/>
        <v>590</v>
      </c>
      <c r="AH574" s="29">
        <v>1</v>
      </c>
      <c r="AI574" s="32">
        <v>590</v>
      </c>
      <c r="AJ574" s="30">
        <f t="shared" si="149"/>
        <v>590</v>
      </c>
    </row>
    <row r="575" spans="1:36" ht="75.75" customHeight="1">
      <c r="A575" s="22" t="str">
        <f t="shared" si="140"/>
        <v>1006539_1A04553_1PG40</v>
      </c>
      <c r="B575" s="23">
        <f t="shared" si="141"/>
        <v>1</v>
      </c>
      <c r="C575" s="24" t="str">
        <f t="shared" si="138"/>
        <v>10065391A045531PG40</v>
      </c>
      <c r="D575" s="24" t="str">
        <f t="shared" si="139"/>
        <v>10065391A045531PG4038</v>
      </c>
      <c r="E575" s="25">
        <v>1006539</v>
      </c>
      <c r="F575" s="25" t="s">
        <v>306</v>
      </c>
      <c r="G575" s="25" t="s">
        <v>254</v>
      </c>
      <c r="H575" s="25">
        <v>38</v>
      </c>
      <c r="I575" s="25" t="s">
        <v>27</v>
      </c>
      <c r="J575" s="24" t="s">
        <v>28</v>
      </c>
      <c r="K575" s="24" t="s">
        <v>29</v>
      </c>
      <c r="L575" s="24" t="s">
        <v>1229</v>
      </c>
      <c r="M575" s="24" t="s">
        <v>233</v>
      </c>
      <c r="N575" s="24" t="s">
        <v>233</v>
      </c>
      <c r="O575" s="25" t="s">
        <v>295</v>
      </c>
      <c r="P575" s="25" t="s">
        <v>305</v>
      </c>
      <c r="Q575" s="23" t="s">
        <v>33</v>
      </c>
      <c r="R575" s="26">
        <v>0</v>
      </c>
      <c r="S575" s="26">
        <v>0</v>
      </c>
      <c r="T575" s="26">
        <v>0</v>
      </c>
      <c r="U575" s="26">
        <v>0</v>
      </c>
      <c r="V575" s="26">
        <v>0</v>
      </c>
      <c r="W575" s="26">
        <v>0</v>
      </c>
      <c r="X575" s="26">
        <v>0</v>
      </c>
      <c r="Y575" s="26">
        <f t="shared" si="150"/>
        <v>0</v>
      </c>
      <c r="Z575" s="27">
        <f t="shared" si="142"/>
        <v>0</v>
      </c>
      <c r="AA575" s="27">
        <f t="shared" si="143"/>
        <v>0</v>
      </c>
      <c r="AB575" s="27">
        <f t="shared" si="144"/>
        <v>0</v>
      </c>
      <c r="AC575" s="27">
        <f t="shared" si="145"/>
        <v>0</v>
      </c>
      <c r="AD575" s="27">
        <f t="shared" si="146"/>
        <v>0</v>
      </c>
      <c r="AE575" s="27">
        <f t="shared" si="147"/>
        <v>0</v>
      </c>
      <c r="AF575" s="27">
        <f t="shared" si="148"/>
        <v>0</v>
      </c>
      <c r="AG575" s="27">
        <f t="shared" si="151"/>
        <v>0</v>
      </c>
      <c r="AH575" s="29">
        <v>0</v>
      </c>
      <c r="AI575" s="32">
        <v>520</v>
      </c>
      <c r="AJ575" s="30">
        <f t="shared" si="149"/>
        <v>0</v>
      </c>
    </row>
    <row r="576" spans="1:36">
      <c r="A576" s="22" t="str">
        <f t="shared" si="140"/>
        <v/>
      </c>
      <c r="B576" s="23">
        <f t="shared" si="141"/>
        <v>0</v>
      </c>
      <c r="C576" s="24" t="str">
        <f t="shared" si="138"/>
        <v>10065391A045531PG40</v>
      </c>
      <c r="D576" s="24" t="str">
        <f t="shared" si="139"/>
        <v>10065391A045531PG4040</v>
      </c>
      <c r="E576" s="25">
        <v>1006539</v>
      </c>
      <c r="F576" s="25" t="s">
        <v>306</v>
      </c>
      <c r="G576" s="25" t="s">
        <v>254</v>
      </c>
      <c r="H576" s="25">
        <v>40</v>
      </c>
      <c r="I576" s="25" t="s">
        <v>27</v>
      </c>
      <c r="J576" s="24" t="s">
        <v>28</v>
      </c>
      <c r="K576" s="24" t="s">
        <v>29</v>
      </c>
      <c r="L576" s="24" t="s">
        <v>1229</v>
      </c>
      <c r="M576" s="24" t="s">
        <v>233</v>
      </c>
      <c r="N576" s="24" t="s">
        <v>233</v>
      </c>
      <c r="O576" s="25" t="s">
        <v>295</v>
      </c>
      <c r="P576" s="25" t="s">
        <v>305</v>
      </c>
      <c r="Q576" s="23" t="s">
        <v>33</v>
      </c>
      <c r="R576" s="26">
        <v>0</v>
      </c>
      <c r="S576" s="26">
        <v>0</v>
      </c>
      <c r="T576" s="26">
        <v>0</v>
      </c>
      <c r="U576" s="26">
        <v>0</v>
      </c>
      <c r="V576" s="26">
        <v>0</v>
      </c>
      <c r="W576" s="26">
        <v>0</v>
      </c>
      <c r="X576" s="26">
        <v>0</v>
      </c>
      <c r="Y576" s="26">
        <f t="shared" si="150"/>
        <v>0</v>
      </c>
      <c r="Z576" s="27">
        <f t="shared" si="142"/>
        <v>0</v>
      </c>
      <c r="AA576" s="27">
        <f t="shared" si="143"/>
        <v>0</v>
      </c>
      <c r="AB576" s="27">
        <f t="shared" si="144"/>
        <v>0</v>
      </c>
      <c r="AC576" s="27">
        <f t="shared" si="145"/>
        <v>0</v>
      </c>
      <c r="AD576" s="27">
        <f t="shared" si="146"/>
        <v>0</v>
      </c>
      <c r="AE576" s="27">
        <f t="shared" si="147"/>
        <v>0</v>
      </c>
      <c r="AF576" s="27">
        <f t="shared" si="148"/>
        <v>0</v>
      </c>
      <c r="AG576" s="27">
        <f t="shared" si="151"/>
        <v>0</v>
      </c>
      <c r="AH576" s="29">
        <v>0</v>
      </c>
      <c r="AI576" s="32">
        <v>520</v>
      </c>
      <c r="AJ576" s="30">
        <f t="shared" si="149"/>
        <v>0</v>
      </c>
    </row>
    <row r="577" spans="1:36">
      <c r="A577" s="22" t="str">
        <f t="shared" si="140"/>
        <v/>
      </c>
      <c r="B577" s="23">
        <f t="shared" si="141"/>
        <v>0</v>
      </c>
      <c r="C577" s="24" t="str">
        <f t="shared" si="138"/>
        <v>10065391A045531PG40</v>
      </c>
      <c r="D577" s="24" t="str">
        <f t="shared" si="139"/>
        <v>10065391A045531PG4042</v>
      </c>
      <c r="E577" s="25">
        <v>1006539</v>
      </c>
      <c r="F577" s="25" t="s">
        <v>306</v>
      </c>
      <c r="G577" s="25" t="s">
        <v>254</v>
      </c>
      <c r="H577" s="25">
        <v>42</v>
      </c>
      <c r="I577" s="25" t="s">
        <v>27</v>
      </c>
      <c r="J577" s="24" t="s">
        <v>28</v>
      </c>
      <c r="K577" s="24" t="s">
        <v>29</v>
      </c>
      <c r="L577" s="24" t="s">
        <v>1229</v>
      </c>
      <c r="M577" s="24" t="s">
        <v>233</v>
      </c>
      <c r="N577" s="24" t="s">
        <v>233</v>
      </c>
      <c r="O577" s="25" t="s">
        <v>295</v>
      </c>
      <c r="P577" s="25" t="s">
        <v>305</v>
      </c>
      <c r="Q577" s="23" t="s">
        <v>33</v>
      </c>
      <c r="R577" s="26">
        <v>1</v>
      </c>
      <c r="S577" s="26">
        <v>0</v>
      </c>
      <c r="T577" s="26">
        <v>0</v>
      </c>
      <c r="U577" s="26">
        <v>0</v>
      </c>
      <c r="V577" s="26">
        <v>0</v>
      </c>
      <c r="W577" s="26">
        <v>0</v>
      </c>
      <c r="X577" s="26">
        <v>0</v>
      </c>
      <c r="Y577" s="26">
        <f t="shared" si="150"/>
        <v>1</v>
      </c>
      <c r="Z577" s="27">
        <f t="shared" si="142"/>
        <v>520</v>
      </c>
      <c r="AA577" s="27">
        <f t="shared" si="143"/>
        <v>0</v>
      </c>
      <c r="AB577" s="27">
        <f t="shared" si="144"/>
        <v>0</v>
      </c>
      <c r="AC577" s="27">
        <f t="shared" si="145"/>
        <v>0</v>
      </c>
      <c r="AD577" s="27">
        <f t="shared" si="146"/>
        <v>0</v>
      </c>
      <c r="AE577" s="27">
        <f t="shared" si="147"/>
        <v>0</v>
      </c>
      <c r="AF577" s="27">
        <f t="shared" si="148"/>
        <v>0</v>
      </c>
      <c r="AG577" s="27">
        <f t="shared" si="151"/>
        <v>520</v>
      </c>
      <c r="AH577" s="29">
        <v>1</v>
      </c>
      <c r="AI577" s="32">
        <v>520</v>
      </c>
      <c r="AJ577" s="30">
        <f t="shared" si="149"/>
        <v>520</v>
      </c>
    </row>
    <row r="578" spans="1:36">
      <c r="A578" s="22" t="str">
        <f t="shared" si="140"/>
        <v/>
      </c>
      <c r="B578" s="23">
        <f t="shared" si="141"/>
        <v>0</v>
      </c>
      <c r="C578" s="24" t="str">
        <f t="shared" si="138"/>
        <v>10065391A045531PG40</v>
      </c>
      <c r="D578" s="24" t="str">
        <f t="shared" si="139"/>
        <v>10065391A045531PG4044</v>
      </c>
      <c r="E578" s="25">
        <v>1006539</v>
      </c>
      <c r="F578" s="25" t="s">
        <v>306</v>
      </c>
      <c r="G578" s="25" t="s">
        <v>254</v>
      </c>
      <c r="H578" s="25">
        <v>44</v>
      </c>
      <c r="I578" s="25" t="s">
        <v>27</v>
      </c>
      <c r="J578" s="24" t="s">
        <v>28</v>
      </c>
      <c r="K578" s="24" t="s">
        <v>29</v>
      </c>
      <c r="L578" s="24" t="s">
        <v>1229</v>
      </c>
      <c r="M578" s="24" t="s">
        <v>233</v>
      </c>
      <c r="N578" s="24" t="s">
        <v>233</v>
      </c>
      <c r="O578" s="25" t="s">
        <v>295</v>
      </c>
      <c r="P578" s="25" t="s">
        <v>305</v>
      </c>
      <c r="Q578" s="23" t="s">
        <v>33</v>
      </c>
      <c r="R578" s="26">
        <v>3</v>
      </c>
      <c r="S578" s="26">
        <v>0</v>
      </c>
      <c r="T578" s="26">
        <v>0</v>
      </c>
      <c r="U578" s="26">
        <v>0</v>
      </c>
      <c r="V578" s="26">
        <v>0</v>
      </c>
      <c r="W578" s="26">
        <v>0</v>
      </c>
      <c r="X578" s="26">
        <v>0</v>
      </c>
      <c r="Y578" s="26">
        <f t="shared" si="150"/>
        <v>3</v>
      </c>
      <c r="Z578" s="27">
        <f t="shared" si="142"/>
        <v>1560</v>
      </c>
      <c r="AA578" s="27">
        <f t="shared" si="143"/>
        <v>0</v>
      </c>
      <c r="AB578" s="27">
        <f t="shared" si="144"/>
        <v>0</v>
      </c>
      <c r="AC578" s="27">
        <f t="shared" si="145"/>
        <v>0</v>
      </c>
      <c r="AD578" s="27">
        <f t="shared" si="146"/>
        <v>0</v>
      </c>
      <c r="AE578" s="27">
        <f t="shared" si="147"/>
        <v>0</v>
      </c>
      <c r="AF578" s="27">
        <f t="shared" si="148"/>
        <v>0</v>
      </c>
      <c r="AG578" s="27">
        <f t="shared" si="151"/>
        <v>1560</v>
      </c>
      <c r="AH578" s="29">
        <v>3</v>
      </c>
      <c r="AI578" s="32">
        <v>520</v>
      </c>
      <c r="AJ578" s="30">
        <f t="shared" si="149"/>
        <v>1560</v>
      </c>
    </row>
    <row r="579" spans="1:36">
      <c r="A579" s="22" t="str">
        <f t="shared" si="140"/>
        <v/>
      </c>
      <c r="B579" s="23">
        <f t="shared" si="141"/>
        <v>0</v>
      </c>
      <c r="C579" s="24" t="str">
        <f t="shared" ref="C579:C590" si="152">E579&amp;F579&amp;G579</f>
        <v>10065391A045531PG40</v>
      </c>
      <c r="D579" s="24" t="str">
        <f t="shared" ref="D579:D590" si="153">C579&amp;H579</f>
        <v>10065391A045531PG4046</v>
      </c>
      <c r="E579" s="25">
        <v>1006539</v>
      </c>
      <c r="F579" s="25" t="s">
        <v>306</v>
      </c>
      <c r="G579" s="25" t="s">
        <v>254</v>
      </c>
      <c r="H579" s="25">
        <v>46</v>
      </c>
      <c r="I579" s="25" t="s">
        <v>27</v>
      </c>
      <c r="J579" s="24" t="s">
        <v>28</v>
      </c>
      <c r="K579" s="24" t="s">
        <v>29</v>
      </c>
      <c r="L579" s="24" t="s">
        <v>1229</v>
      </c>
      <c r="M579" s="24" t="s">
        <v>233</v>
      </c>
      <c r="N579" s="24" t="s">
        <v>233</v>
      </c>
      <c r="O579" s="25" t="s">
        <v>295</v>
      </c>
      <c r="P579" s="25" t="s">
        <v>305</v>
      </c>
      <c r="Q579" s="23" t="s">
        <v>33</v>
      </c>
      <c r="R579" s="26">
        <v>0</v>
      </c>
      <c r="S579" s="26">
        <v>0</v>
      </c>
      <c r="T579" s="26">
        <v>0</v>
      </c>
      <c r="U579" s="26">
        <v>0</v>
      </c>
      <c r="V579" s="26">
        <v>0</v>
      </c>
      <c r="W579" s="26">
        <v>0</v>
      </c>
      <c r="X579" s="26">
        <v>0</v>
      </c>
      <c r="Y579" s="26">
        <f t="shared" si="150"/>
        <v>0</v>
      </c>
      <c r="Z579" s="27">
        <f t="shared" si="142"/>
        <v>0</v>
      </c>
      <c r="AA579" s="27">
        <f t="shared" si="143"/>
        <v>0</v>
      </c>
      <c r="AB579" s="27">
        <f t="shared" si="144"/>
        <v>0</v>
      </c>
      <c r="AC579" s="27">
        <f t="shared" si="145"/>
        <v>0</v>
      </c>
      <c r="AD579" s="27">
        <f t="shared" si="146"/>
        <v>0</v>
      </c>
      <c r="AE579" s="27">
        <f t="shared" si="147"/>
        <v>0</v>
      </c>
      <c r="AF579" s="27">
        <f t="shared" si="148"/>
        <v>0</v>
      </c>
      <c r="AG579" s="27">
        <f t="shared" si="151"/>
        <v>0</v>
      </c>
      <c r="AH579" s="29">
        <v>0</v>
      </c>
      <c r="AI579" s="32">
        <v>520</v>
      </c>
      <c r="AJ579" s="30">
        <f t="shared" si="149"/>
        <v>0</v>
      </c>
    </row>
    <row r="580" spans="1:36" ht="75.75" customHeight="1">
      <c r="A580" s="22" t="str">
        <f t="shared" ref="A580:A643" si="154">IF(B580=1,E580&amp;"_"&amp;F580&amp;"_"&amp;G580,"")</f>
        <v>1007521_1A05378_1B000</v>
      </c>
      <c r="B580" s="23">
        <f t="shared" ref="B580:B643" si="155">IF(C580=C579,0,1)</f>
        <v>1</v>
      </c>
      <c r="C580" s="24" t="str">
        <f t="shared" si="152"/>
        <v>10075211A053781B000</v>
      </c>
      <c r="D580" s="24" t="str">
        <f t="shared" si="153"/>
        <v>10075211A053781B00036</v>
      </c>
      <c r="E580" s="25">
        <v>1007521</v>
      </c>
      <c r="F580" s="25" t="s">
        <v>307</v>
      </c>
      <c r="G580" s="25" t="s">
        <v>248</v>
      </c>
      <c r="H580" s="25">
        <v>36</v>
      </c>
      <c r="I580" s="25" t="s">
        <v>27</v>
      </c>
      <c r="J580" s="24" t="s">
        <v>28</v>
      </c>
      <c r="K580" s="24" t="s">
        <v>29</v>
      </c>
      <c r="L580" s="24" t="s">
        <v>1229</v>
      </c>
      <c r="M580" s="24" t="s">
        <v>233</v>
      </c>
      <c r="N580" s="24" t="s">
        <v>233</v>
      </c>
      <c r="O580" s="25" t="s">
        <v>295</v>
      </c>
      <c r="P580" s="25" t="s">
        <v>305</v>
      </c>
      <c r="Q580" s="23" t="s">
        <v>33</v>
      </c>
      <c r="R580" s="26">
        <v>1</v>
      </c>
      <c r="S580" s="26">
        <v>2</v>
      </c>
      <c r="T580" s="26">
        <v>5</v>
      </c>
      <c r="U580" s="26">
        <v>1</v>
      </c>
      <c r="V580" s="26">
        <v>3</v>
      </c>
      <c r="W580" s="26">
        <v>2</v>
      </c>
      <c r="X580" s="26">
        <v>0</v>
      </c>
      <c r="Y580" s="26">
        <f t="shared" si="150"/>
        <v>14</v>
      </c>
      <c r="Z580" s="27">
        <f t="shared" ref="Z580:Z643" si="156">$AI580*R580</f>
        <v>490</v>
      </c>
      <c r="AA580" s="27">
        <f t="shared" ref="AA580:AA643" si="157">$AI580*S580</f>
        <v>980</v>
      </c>
      <c r="AB580" s="27">
        <f t="shared" ref="AB580:AB643" si="158">$AI580*T580</f>
        <v>2450</v>
      </c>
      <c r="AC580" s="27">
        <f t="shared" ref="AC580:AC643" si="159">$AI580*U580</f>
        <v>490</v>
      </c>
      <c r="AD580" s="27">
        <f t="shared" ref="AD580:AD643" si="160">$AI580*V580</f>
        <v>1470</v>
      </c>
      <c r="AE580" s="27">
        <f t="shared" ref="AE580:AE643" si="161">$AI580*W580</f>
        <v>980</v>
      </c>
      <c r="AF580" s="27">
        <f t="shared" ref="AF580:AF643" si="162">$AI580*X580</f>
        <v>0</v>
      </c>
      <c r="AG580" s="27">
        <f t="shared" si="151"/>
        <v>6860</v>
      </c>
      <c r="AH580" s="29">
        <v>14</v>
      </c>
      <c r="AI580" s="32">
        <v>490</v>
      </c>
      <c r="AJ580" s="30">
        <f t="shared" si="149"/>
        <v>6860</v>
      </c>
    </row>
    <row r="581" spans="1:36">
      <c r="A581" s="22" t="str">
        <f t="shared" si="154"/>
        <v/>
      </c>
      <c r="B581" s="23">
        <f t="shared" si="155"/>
        <v>0</v>
      </c>
      <c r="C581" s="24" t="str">
        <f t="shared" si="152"/>
        <v>10075211A053781B000</v>
      </c>
      <c r="D581" s="24" t="str">
        <f t="shared" si="153"/>
        <v>10075211A053781B00038</v>
      </c>
      <c r="E581" s="25">
        <v>1007521</v>
      </c>
      <c r="F581" s="25" t="s">
        <v>307</v>
      </c>
      <c r="G581" s="25" t="s">
        <v>248</v>
      </c>
      <c r="H581" s="25">
        <v>38</v>
      </c>
      <c r="I581" s="25" t="s">
        <v>27</v>
      </c>
      <c r="J581" s="24" t="s">
        <v>28</v>
      </c>
      <c r="K581" s="24" t="s">
        <v>29</v>
      </c>
      <c r="L581" s="24" t="s">
        <v>1229</v>
      </c>
      <c r="M581" s="24" t="s">
        <v>233</v>
      </c>
      <c r="N581" s="24" t="s">
        <v>233</v>
      </c>
      <c r="O581" s="25" t="s">
        <v>295</v>
      </c>
      <c r="P581" s="25" t="s">
        <v>305</v>
      </c>
      <c r="Q581" s="23" t="s">
        <v>33</v>
      </c>
      <c r="R581" s="26">
        <v>1</v>
      </c>
      <c r="S581" s="26">
        <v>1</v>
      </c>
      <c r="T581" s="26">
        <v>3</v>
      </c>
      <c r="U581" s="26">
        <v>2</v>
      </c>
      <c r="V581" s="26">
        <v>0</v>
      </c>
      <c r="W581" s="26">
        <v>1</v>
      </c>
      <c r="X581" s="26">
        <v>0</v>
      </c>
      <c r="Y581" s="26">
        <f t="shared" si="150"/>
        <v>8</v>
      </c>
      <c r="Z581" s="27">
        <f t="shared" si="156"/>
        <v>490</v>
      </c>
      <c r="AA581" s="27">
        <f t="shared" si="157"/>
        <v>490</v>
      </c>
      <c r="AB581" s="27">
        <f t="shared" si="158"/>
        <v>1470</v>
      </c>
      <c r="AC581" s="27">
        <f t="shared" si="159"/>
        <v>980</v>
      </c>
      <c r="AD581" s="27">
        <f t="shared" si="160"/>
        <v>0</v>
      </c>
      <c r="AE581" s="27">
        <f t="shared" si="161"/>
        <v>490</v>
      </c>
      <c r="AF581" s="27">
        <f t="shared" si="162"/>
        <v>0</v>
      </c>
      <c r="AG581" s="27">
        <f t="shared" si="151"/>
        <v>3920</v>
      </c>
      <c r="AH581" s="29">
        <v>8</v>
      </c>
      <c r="AI581" s="32">
        <v>490</v>
      </c>
      <c r="AJ581" s="30">
        <f t="shared" ref="AJ581:AJ644" si="163">AI581*Y581</f>
        <v>3920</v>
      </c>
    </row>
    <row r="582" spans="1:36" ht="75.75" customHeight="1">
      <c r="A582" s="22" t="str">
        <f t="shared" si="154"/>
        <v>1007521_1A05378_1PI30</v>
      </c>
      <c r="B582" s="23">
        <f t="shared" si="155"/>
        <v>1</v>
      </c>
      <c r="C582" s="24" t="str">
        <f t="shared" si="152"/>
        <v>10075211A053781PI30</v>
      </c>
      <c r="D582" s="24" t="str">
        <f t="shared" si="153"/>
        <v>10075211A053781PI3036</v>
      </c>
      <c r="E582" s="25">
        <v>1007521</v>
      </c>
      <c r="F582" s="25" t="s">
        <v>307</v>
      </c>
      <c r="G582" s="25" t="s">
        <v>308</v>
      </c>
      <c r="H582" s="25">
        <v>36</v>
      </c>
      <c r="I582" s="25" t="s">
        <v>27</v>
      </c>
      <c r="J582" s="24" t="s">
        <v>28</v>
      </c>
      <c r="K582" s="24" t="s">
        <v>29</v>
      </c>
      <c r="L582" s="24" t="s">
        <v>1229</v>
      </c>
      <c r="M582" s="24" t="s">
        <v>233</v>
      </c>
      <c r="N582" s="24" t="s">
        <v>233</v>
      </c>
      <c r="O582" s="25" t="s">
        <v>295</v>
      </c>
      <c r="P582" s="25" t="s">
        <v>305</v>
      </c>
      <c r="Q582" s="23" t="s">
        <v>33</v>
      </c>
      <c r="R582" s="26">
        <v>2</v>
      </c>
      <c r="S582" s="26">
        <v>1</v>
      </c>
      <c r="T582" s="26">
        <v>2</v>
      </c>
      <c r="U582" s="26">
        <v>1</v>
      </c>
      <c r="V582" s="26">
        <v>0</v>
      </c>
      <c r="W582" s="26">
        <v>1</v>
      </c>
      <c r="X582" s="26">
        <v>0</v>
      </c>
      <c r="Y582" s="26">
        <f t="shared" si="150"/>
        <v>7</v>
      </c>
      <c r="Z582" s="27">
        <f t="shared" si="156"/>
        <v>980</v>
      </c>
      <c r="AA582" s="27">
        <f t="shared" si="157"/>
        <v>490</v>
      </c>
      <c r="AB582" s="27">
        <f t="shared" si="158"/>
        <v>980</v>
      </c>
      <c r="AC582" s="27">
        <f t="shared" si="159"/>
        <v>490</v>
      </c>
      <c r="AD582" s="27">
        <f t="shared" si="160"/>
        <v>0</v>
      </c>
      <c r="AE582" s="27">
        <f t="shared" si="161"/>
        <v>490</v>
      </c>
      <c r="AF582" s="27">
        <f t="shared" si="162"/>
        <v>0</v>
      </c>
      <c r="AG582" s="27">
        <f t="shared" si="151"/>
        <v>3430</v>
      </c>
      <c r="AH582" s="29">
        <v>7</v>
      </c>
      <c r="AI582" s="32">
        <v>490</v>
      </c>
      <c r="AJ582" s="30">
        <f t="shared" si="163"/>
        <v>3430</v>
      </c>
    </row>
    <row r="583" spans="1:36">
      <c r="A583" s="22" t="str">
        <f t="shared" si="154"/>
        <v/>
      </c>
      <c r="B583" s="23">
        <f t="shared" si="155"/>
        <v>0</v>
      </c>
      <c r="C583" s="24" t="str">
        <f t="shared" si="152"/>
        <v>10075211A053781PI30</v>
      </c>
      <c r="D583" s="24" t="str">
        <f t="shared" si="153"/>
        <v>10075211A053781PI3038</v>
      </c>
      <c r="E583" s="25">
        <v>1007521</v>
      </c>
      <c r="F583" s="25" t="s">
        <v>307</v>
      </c>
      <c r="G583" s="25" t="s">
        <v>308</v>
      </c>
      <c r="H583" s="25">
        <v>38</v>
      </c>
      <c r="I583" s="25" t="s">
        <v>27</v>
      </c>
      <c r="J583" s="24" t="s">
        <v>28</v>
      </c>
      <c r="K583" s="24" t="s">
        <v>29</v>
      </c>
      <c r="L583" s="24" t="s">
        <v>1229</v>
      </c>
      <c r="M583" s="24" t="s">
        <v>233</v>
      </c>
      <c r="N583" s="24" t="s">
        <v>233</v>
      </c>
      <c r="O583" s="25" t="s">
        <v>295</v>
      </c>
      <c r="P583" s="25" t="s">
        <v>305</v>
      </c>
      <c r="Q583" s="23" t="s">
        <v>33</v>
      </c>
      <c r="R583" s="26">
        <v>3</v>
      </c>
      <c r="S583" s="26">
        <v>0</v>
      </c>
      <c r="T583" s="26">
        <v>2</v>
      </c>
      <c r="U583" s="26">
        <v>0</v>
      </c>
      <c r="V583" s="26">
        <v>1</v>
      </c>
      <c r="W583" s="26">
        <v>0</v>
      </c>
      <c r="X583" s="26">
        <v>0</v>
      </c>
      <c r="Y583" s="26">
        <f t="shared" si="150"/>
        <v>6</v>
      </c>
      <c r="Z583" s="27">
        <f t="shared" si="156"/>
        <v>1470</v>
      </c>
      <c r="AA583" s="27">
        <f t="shared" si="157"/>
        <v>0</v>
      </c>
      <c r="AB583" s="27">
        <f t="shared" si="158"/>
        <v>980</v>
      </c>
      <c r="AC583" s="27">
        <f t="shared" si="159"/>
        <v>0</v>
      </c>
      <c r="AD583" s="27">
        <f t="shared" si="160"/>
        <v>490</v>
      </c>
      <c r="AE583" s="27">
        <f t="shared" si="161"/>
        <v>0</v>
      </c>
      <c r="AF583" s="27">
        <f t="shared" si="162"/>
        <v>0</v>
      </c>
      <c r="AG583" s="27">
        <f t="shared" si="151"/>
        <v>2940</v>
      </c>
      <c r="AH583" s="29">
        <v>6</v>
      </c>
      <c r="AI583" s="32">
        <v>490</v>
      </c>
      <c r="AJ583" s="30">
        <f t="shared" si="163"/>
        <v>2940</v>
      </c>
    </row>
    <row r="584" spans="1:36">
      <c r="A584" s="22" t="str">
        <f t="shared" si="154"/>
        <v/>
      </c>
      <c r="B584" s="23">
        <f t="shared" si="155"/>
        <v>0</v>
      </c>
      <c r="C584" s="24" t="str">
        <f t="shared" si="152"/>
        <v>10075211A053781PI30</v>
      </c>
      <c r="D584" s="24" t="str">
        <f t="shared" si="153"/>
        <v>10075211A053781PI3040</v>
      </c>
      <c r="E584" s="25">
        <v>1007521</v>
      </c>
      <c r="F584" s="25" t="s">
        <v>307</v>
      </c>
      <c r="G584" s="25" t="s">
        <v>308</v>
      </c>
      <c r="H584" s="25">
        <v>40</v>
      </c>
      <c r="I584" s="25" t="s">
        <v>27</v>
      </c>
      <c r="J584" s="24" t="s">
        <v>28</v>
      </c>
      <c r="K584" s="24" t="s">
        <v>29</v>
      </c>
      <c r="L584" s="24" t="s">
        <v>1229</v>
      </c>
      <c r="M584" s="24" t="s">
        <v>233</v>
      </c>
      <c r="N584" s="24" t="s">
        <v>233</v>
      </c>
      <c r="O584" s="25" t="s">
        <v>295</v>
      </c>
      <c r="P584" s="25" t="s">
        <v>305</v>
      </c>
      <c r="Q584" s="23" t="s">
        <v>33</v>
      </c>
      <c r="R584" s="26">
        <v>1</v>
      </c>
      <c r="S584" s="26">
        <v>0</v>
      </c>
      <c r="T584" s="26">
        <v>0</v>
      </c>
      <c r="U584" s="26">
        <v>0</v>
      </c>
      <c r="V584" s="26">
        <v>0</v>
      </c>
      <c r="W584" s="26">
        <v>1</v>
      </c>
      <c r="X584" s="26">
        <v>0</v>
      </c>
      <c r="Y584" s="26">
        <f t="shared" si="150"/>
        <v>2</v>
      </c>
      <c r="Z584" s="27">
        <f t="shared" si="156"/>
        <v>490</v>
      </c>
      <c r="AA584" s="27">
        <f t="shared" si="157"/>
        <v>0</v>
      </c>
      <c r="AB584" s="27">
        <f t="shared" si="158"/>
        <v>0</v>
      </c>
      <c r="AC584" s="27">
        <f t="shared" si="159"/>
        <v>0</v>
      </c>
      <c r="AD584" s="27">
        <f t="shared" si="160"/>
        <v>0</v>
      </c>
      <c r="AE584" s="27">
        <f t="shared" si="161"/>
        <v>490</v>
      </c>
      <c r="AF584" s="27">
        <f t="shared" si="162"/>
        <v>0</v>
      </c>
      <c r="AG584" s="27">
        <f t="shared" si="151"/>
        <v>980</v>
      </c>
      <c r="AH584" s="29">
        <v>2</v>
      </c>
      <c r="AI584" s="32">
        <v>490</v>
      </c>
      <c r="AJ584" s="30">
        <f t="shared" si="163"/>
        <v>980</v>
      </c>
    </row>
    <row r="585" spans="1:36">
      <c r="A585" s="22" t="str">
        <f t="shared" si="154"/>
        <v/>
      </c>
      <c r="B585" s="23">
        <f t="shared" si="155"/>
        <v>0</v>
      </c>
      <c r="C585" s="24" t="str">
        <f t="shared" si="152"/>
        <v>10075211A053781PI30</v>
      </c>
      <c r="D585" s="24" t="str">
        <f t="shared" si="153"/>
        <v>10075211A053781PI3044</v>
      </c>
      <c r="E585" s="25">
        <v>1007521</v>
      </c>
      <c r="F585" s="25" t="s">
        <v>307</v>
      </c>
      <c r="G585" s="25" t="s">
        <v>308</v>
      </c>
      <c r="H585" s="25">
        <v>44</v>
      </c>
      <c r="I585" s="25" t="s">
        <v>27</v>
      </c>
      <c r="J585" s="24" t="s">
        <v>28</v>
      </c>
      <c r="K585" s="24" t="s">
        <v>29</v>
      </c>
      <c r="L585" s="24" t="s">
        <v>1229</v>
      </c>
      <c r="M585" s="24" t="s">
        <v>233</v>
      </c>
      <c r="N585" s="24" t="s">
        <v>233</v>
      </c>
      <c r="O585" s="25" t="s">
        <v>295</v>
      </c>
      <c r="P585" s="25" t="s">
        <v>305</v>
      </c>
      <c r="Q585" s="23" t="s">
        <v>33</v>
      </c>
      <c r="R585" s="26">
        <v>0</v>
      </c>
      <c r="S585" s="26">
        <v>0</v>
      </c>
      <c r="T585" s="26">
        <v>1</v>
      </c>
      <c r="U585" s="26">
        <v>0</v>
      </c>
      <c r="V585" s="26">
        <v>0</v>
      </c>
      <c r="W585" s="26">
        <v>0</v>
      </c>
      <c r="X585" s="26">
        <v>0</v>
      </c>
      <c r="Y585" s="26">
        <f t="shared" si="150"/>
        <v>1</v>
      </c>
      <c r="Z585" s="27">
        <f t="shared" si="156"/>
        <v>0</v>
      </c>
      <c r="AA585" s="27">
        <f t="shared" si="157"/>
        <v>0</v>
      </c>
      <c r="AB585" s="27">
        <f t="shared" si="158"/>
        <v>490</v>
      </c>
      <c r="AC585" s="27">
        <f t="shared" si="159"/>
        <v>0</v>
      </c>
      <c r="AD585" s="27">
        <f t="shared" si="160"/>
        <v>0</v>
      </c>
      <c r="AE585" s="27">
        <f t="shared" si="161"/>
        <v>0</v>
      </c>
      <c r="AF585" s="27">
        <f t="shared" si="162"/>
        <v>0</v>
      </c>
      <c r="AG585" s="27">
        <f t="shared" si="151"/>
        <v>490</v>
      </c>
      <c r="AH585" s="29">
        <v>1</v>
      </c>
      <c r="AI585" s="32">
        <v>490</v>
      </c>
      <c r="AJ585" s="30">
        <f t="shared" si="163"/>
        <v>490</v>
      </c>
    </row>
    <row r="586" spans="1:36" ht="75.75" customHeight="1">
      <c r="A586" s="22" t="str">
        <f t="shared" si="154"/>
        <v>1007528_1A05376_1B000</v>
      </c>
      <c r="B586" s="23">
        <f t="shared" si="155"/>
        <v>1</v>
      </c>
      <c r="C586" s="24" t="str">
        <f t="shared" si="152"/>
        <v>10075281A053761B000</v>
      </c>
      <c r="D586" s="24" t="str">
        <f t="shared" si="153"/>
        <v>10075281A053761B00036</v>
      </c>
      <c r="E586" s="25">
        <v>1007528</v>
      </c>
      <c r="F586" s="25" t="s">
        <v>309</v>
      </c>
      <c r="G586" s="25" t="s">
        <v>248</v>
      </c>
      <c r="H586" s="25">
        <v>36</v>
      </c>
      <c r="I586" s="25" t="s">
        <v>27</v>
      </c>
      <c r="J586" s="24" t="s">
        <v>28</v>
      </c>
      <c r="K586" s="24" t="s">
        <v>29</v>
      </c>
      <c r="L586" s="24" t="s">
        <v>1229</v>
      </c>
      <c r="M586" s="24" t="s">
        <v>233</v>
      </c>
      <c r="N586" s="24" t="s">
        <v>233</v>
      </c>
      <c r="O586" s="25" t="s">
        <v>295</v>
      </c>
      <c r="P586" s="25" t="s">
        <v>305</v>
      </c>
      <c r="Q586" s="23" t="s">
        <v>33</v>
      </c>
      <c r="R586" s="26">
        <v>2</v>
      </c>
      <c r="S586" s="26">
        <v>1</v>
      </c>
      <c r="T586" s="26">
        <v>0</v>
      </c>
      <c r="U586" s="26">
        <v>0</v>
      </c>
      <c r="V586" s="26">
        <v>1</v>
      </c>
      <c r="W586" s="26">
        <v>2</v>
      </c>
      <c r="X586" s="26">
        <v>0</v>
      </c>
      <c r="Y586" s="26">
        <f t="shared" si="150"/>
        <v>6</v>
      </c>
      <c r="Z586" s="27">
        <f t="shared" si="156"/>
        <v>980</v>
      </c>
      <c r="AA586" s="27">
        <f t="shared" si="157"/>
        <v>490</v>
      </c>
      <c r="AB586" s="27">
        <f t="shared" si="158"/>
        <v>0</v>
      </c>
      <c r="AC586" s="27">
        <f t="shared" si="159"/>
        <v>0</v>
      </c>
      <c r="AD586" s="27">
        <f t="shared" si="160"/>
        <v>490</v>
      </c>
      <c r="AE586" s="27">
        <f t="shared" si="161"/>
        <v>980</v>
      </c>
      <c r="AF586" s="27">
        <f t="shared" si="162"/>
        <v>0</v>
      </c>
      <c r="AG586" s="27">
        <f t="shared" si="151"/>
        <v>2940</v>
      </c>
      <c r="AH586" s="29">
        <v>6</v>
      </c>
      <c r="AI586" s="32">
        <v>490</v>
      </c>
      <c r="AJ586" s="30">
        <f t="shared" si="163"/>
        <v>2940</v>
      </c>
    </row>
    <row r="587" spans="1:36">
      <c r="A587" s="22" t="str">
        <f t="shared" si="154"/>
        <v/>
      </c>
      <c r="B587" s="23">
        <f t="shared" si="155"/>
        <v>0</v>
      </c>
      <c r="C587" s="24" t="str">
        <f t="shared" si="152"/>
        <v>10075281A053761B000</v>
      </c>
      <c r="D587" s="24" t="str">
        <f t="shared" si="153"/>
        <v>10075281A053761B00038</v>
      </c>
      <c r="E587" s="25">
        <v>1007528</v>
      </c>
      <c r="F587" s="25" t="s">
        <v>309</v>
      </c>
      <c r="G587" s="25" t="s">
        <v>248</v>
      </c>
      <c r="H587" s="25">
        <v>38</v>
      </c>
      <c r="I587" s="25" t="s">
        <v>27</v>
      </c>
      <c r="J587" s="24" t="s">
        <v>28</v>
      </c>
      <c r="K587" s="24" t="s">
        <v>29</v>
      </c>
      <c r="L587" s="24" t="s">
        <v>1229</v>
      </c>
      <c r="M587" s="24" t="s">
        <v>233</v>
      </c>
      <c r="N587" s="24" t="s">
        <v>233</v>
      </c>
      <c r="O587" s="25" t="s">
        <v>295</v>
      </c>
      <c r="P587" s="25" t="s">
        <v>305</v>
      </c>
      <c r="Q587" s="23" t="s">
        <v>33</v>
      </c>
      <c r="R587" s="26">
        <v>1</v>
      </c>
      <c r="S587" s="26">
        <v>4</v>
      </c>
      <c r="T587" s="26">
        <v>0</v>
      </c>
      <c r="U587" s="26">
        <v>0</v>
      </c>
      <c r="V587" s="26">
        <v>2</v>
      </c>
      <c r="W587" s="26">
        <v>2</v>
      </c>
      <c r="X587" s="26">
        <v>0</v>
      </c>
      <c r="Y587" s="26">
        <f t="shared" si="150"/>
        <v>9</v>
      </c>
      <c r="Z587" s="27">
        <f t="shared" si="156"/>
        <v>490</v>
      </c>
      <c r="AA587" s="27">
        <f t="shared" si="157"/>
        <v>1960</v>
      </c>
      <c r="AB587" s="27">
        <f t="shared" si="158"/>
        <v>0</v>
      </c>
      <c r="AC587" s="27">
        <f t="shared" si="159"/>
        <v>0</v>
      </c>
      <c r="AD587" s="27">
        <f t="shared" si="160"/>
        <v>980</v>
      </c>
      <c r="AE587" s="27">
        <f t="shared" si="161"/>
        <v>980</v>
      </c>
      <c r="AF587" s="27">
        <f t="shared" si="162"/>
        <v>0</v>
      </c>
      <c r="AG587" s="27">
        <f t="shared" si="151"/>
        <v>4410</v>
      </c>
      <c r="AH587" s="29">
        <v>9</v>
      </c>
      <c r="AI587" s="32">
        <v>490</v>
      </c>
      <c r="AJ587" s="30">
        <f t="shared" si="163"/>
        <v>4410</v>
      </c>
    </row>
    <row r="588" spans="1:36">
      <c r="A588" s="22" t="str">
        <f t="shared" si="154"/>
        <v/>
      </c>
      <c r="B588" s="23">
        <f t="shared" si="155"/>
        <v>0</v>
      </c>
      <c r="C588" s="24" t="str">
        <f t="shared" si="152"/>
        <v>10075281A053761B000</v>
      </c>
      <c r="D588" s="24" t="str">
        <f t="shared" si="153"/>
        <v>10075281A053761B00040</v>
      </c>
      <c r="E588" s="25">
        <v>1007528</v>
      </c>
      <c r="F588" s="25" t="s">
        <v>309</v>
      </c>
      <c r="G588" s="25" t="s">
        <v>248</v>
      </c>
      <c r="H588" s="25">
        <v>40</v>
      </c>
      <c r="I588" s="25" t="s">
        <v>27</v>
      </c>
      <c r="J588" s="24" t="s">
        <v>28</v>
      </c>
      <c r="K588" s="24" t="s">
        <v>29</v>
      </c>
      <c r="L588" s="24" t="s">
        <v>1229</v>
      </c>
      <c r="M588" s="24" t="s">
        <v>233</v>
      </c>
      <c r="N588" s="24" t="s">
        <v>233</v>
      </c>
      <c r="O588" s="25" t="s">
        <v>295</v>
      </c>
      <c r="P588" s="25" t="s">
        <v>305</v>
      </c>
      <c r="Q588" s="23" t="s">
        <v>33</v>
      </c>
      <c r="R588" s="26">
        <v>1</v>
      </c>
      <c r="S588" s="26">
        <v>1</v>
      </c>
      <c r="T588" s="26">
        <v>0</v>
      </c>
      <c r="U588" s="26">
        <v>0</v>
      </c>
      <c r="V588" s="26">
        <v>1</v>
      </c>
      <c r="W588" s="26">
        <v>2</v>
      </c>
      <c r="X588" s="26">
        <v>0</v>
      </c>
      <c r="Y588" s="26">
        <f t="shared" si="150"/>
        <v>5</v>
      </c>
      <c r="Z588" s="27">
        <f t="shared" si="156"/>
        <v>490</v>
      </c>
      <c r="AA588" s="27">
        <f t="shared" si="157"/>
        <v>490</v>
      </c>
      <c r="AB588" s="27">
        <f t="shared" si="158"/>
        <v>0</v>
      </c>
      <c r="AC588" s="27">
        <f t="shared" si="159"/>
        <v>0</v>
      </c>
      <c r="AD588" s="27">
        <f t="shared" si="160"/>
        <v>490</v>
      </c>
      <c r="AE588" s="27">
        <f t="shared" si="161"/>
        <v>980</v>
      </c>
      <c r="AF588" s="27">
        <f t="shared" si="162"/>
        <v>0</v>
      </c>
      <c r="AG588" s="27">
        <f t="shared" si="151"/>
        <v>2450</v>
      </c>
      <c r="AH588" s="29">
        <v>5</v>
      </c>
      <c r="AI588" s="32">
        <v>490</v>
      </c>
      <c r="AJ588" s="30">
        <f t="shared" si="163"/>
        <v>2450</v>
      </c>
    </row>
    <row r="589" spans="1:36">
      <c r="A589" s="22" t="str">
        <f t="shared" si="154"/>
        <v/>
      </c>
      <c r="B589" s="23">
        <f t="shared" si="155"/>
        <v>0</v>
      </c>
      <c r="C589" s="24" t="str">
        <f t="shared" si="152"/>
        <v>10075281A053761B000</v>
      </c>
      <c r="D589" s="24" t="str">
        <f t="shared" si="153"/>
        <v>10075281A053761B00042</v>
      </c>
      <c r="E589" s="25">
        <v>1007528</v>
      </c>
      <c r="F589" s="25" t="s">
        <v>309</v>
      </c>
      <c r="G589" s="25" t="s">
        <v>248</v>
      </c>
      <c r="H589" s="25">
        <v>42</v>
      </c>
      <c r="I589" s="25" t="s">
        <v>27</v>
      </c>
      <c r="J589" s="24" t="s">
        <v>28</v>
      </c>
      <c r="K589" s="24" t="s">
        <v>29</v>
      </c>
      <c r="L589" s="24" t="s">
        <v>1229</v>
      </c>
      <c r="M589" s="24" t="s">
        <v>233</v>
      </c>
      <c r="N589" s="24" t="s">
        <v>233</v>
      </c>
      <c r="O589" s="25" t="s">
        <v>295</v>
      </c>
      <c r="P589" s="25" t="s">
        <v>305</v>
      </c>
      <c r="Q589" s="23" t="s">
        <v>33</v>
      </c>
      <c r="R589" s="26">
        <v>1</v>
      </c>
      <c r="S589" s="26">
        <v>0</v>
      </c>
      <c r="T589" s="26">
        <v>0</v>
      </c>
      <c r="U589" s="26">
        <v>0</v>
      </c>
      <c r="V589" s="26">
        <v>0</v>
      </c>
      <c r="W589" s="26">
        <v>1</v>
      </c>
      <c r="X589" s="26">
        <v>0</v>
      </c>
      <c r="Y589" s="26">
        <f t="shared" si="150"/>
        <v>2</v>
      </c>
      <c r="Z589" s="27">
        <f t="shared" si="156"/>
        <v>490</v>
      </c>
      <c r="AA589" s="27">
        <f t="shared" si="157"/>
        <v>0</v>
      </c>
      <c r="AB589" s="27">
        <f t="shared" si="158"/>
        <v>0</v>
      </c>
      <c r="AC589" s="27">
        <f t="shared" si="159"/>
        <v>0</v>
      </c>
      <c r="AD589" s="27">
        <f t="shared" si="160"/>
        <v>0</v>
      </c>
      <c r="AE589" s="27">
        <f t="shared" si="161"/>
        <v>490</v>
      </c>
      <c r="AF589" s="27">
        <f t="shared" si="162"/>
        <v>0</v>
      </c>
      <c r="AG589" s="27">
        <f t="shared" si="151"/>
        <v>980</v>
      </c>
      <c r="AH589" s="29">
        <v>2</v>
      </c>
      <c r="AI589" s="32">
        <v>490</v>
      </c>
      <c r="AJ589" s="30">
        <f t="shared" si="163"/>
        <v>980</v>
      </c>
    </row>
    <row r="590" spans="1:36">
      <c r="A590" s="22" t="str">
        <f t="shared" si="154"/>
        <v/>
      </c>
      <c r="B590" s="23">
        <f t="shared" si="155"/>
        <v>0</v>
      </c>
      <c r="C590" s="24" t="str">
        <f t="shared" si="152"/>
        <v>10075281A053761B000</v>
      </c>
      <c r="D590" s="24" t="str">
        <f t="shared" si="153"/>
        <v>10075281A053761B00044</v>
      </c>
      <c r="E590" s="25">
        <v>1007528</v>
      </c>
      <c r="F590" s="25" t="s">
        <v>309</v>
      </c>
      <c r="G590" s="25" t="s">
        <v>248</v>
      </c>
      <c r="H590" s="25">
        <v>44</v>
      </c>
      <c r="I590" s="25" t="s">
        <v>27</v>
      </c>
      <c r="J590" s="24" t="s">
        <v>28</v>
      </c>
      <c r="K590" s="24" t="s">
        <v>29</v>
      </c>
      <c r="L590" s="24" t="s">
        <v>1229</v>
      </c>
      <c r="M590" s="24" t="s">
        <v>233</v>
      </c>
      <c r="N590" s="24" t="s">
        <v>233</v>
      </c>
      <c r="O590" s="25" t="s">
        <v>295</v>
      </c>
      <c r="P590" s="25" t="s">
        <v>305</v>
      </c>
      <c r="Q590" s="23" t="s">
        <v>33</v>
      </c>
      <c r="R590" s="26">
        <v>0</v>
      </c>
      <c r="S590" s="26">
        <v>0</v>
      </c>
      <c r="T590" s="26">
        <v>0</v>
      </c>
      <c r="U590" s="26">
        <v>0</v>
      </c>
      <c r="V590" s="26">
        <v>0</v>
      </c>
      <c r="W590" s="26">
        <v>1</v>
      </c>
      <c r="X590" s="26">
        <v>0</v>
      </c>
      <c r="Y590" s="26">
        <f t="shared" si="150"/>
        <v>1</v>
      </c>
      <c r="Z590" s="27">
        <f t="shared" si="156"/>
        <v>0</v>
      </c>
      <c r="AA590" s="27">
        <f t="shared" si="157"/>
        <v>0</v>
      </c>
      <c r="AB590" s="27">
        <f t="shared" si="158"/>
        <v>0</v>
      </c>
      <c r="AC590" s="27">
        <f t="shared" si="159"/>
        <v>0</v>
      </c>
      <c r="AD590" s="27">
        <f t="shared" si="160"/>
        <v>0</v>
      </c>
      <c r="AE590" s="27">
        <f t="shared" si="161"/>
        <v>490</v>
      </c>
      <c r="AF590" s="27">
        <f t="shared" si="162"/>
        <v>0</v>
      </c>
      <c r="AG590" s="27">
        <f t="shared" si="151"/>
        <v>490</v>
      </c>
      <c r="AH590" s="29">
        <v>1</v>
      </c>
      <c r="AI590" s="32">
        <v>490</v>
      </c>
      <c r="AJ590" s="30">
        <f t="shared" si="163"/>
        <v>490</v>
      </c>
    </row>
    <row r="591" spans="1:36" ht="75.75" customHeight="1">
      <c r="A591" s="22" t="str">
        <f t="shared" si="154"/>
        <v>1007532_1A05378_1W000</v>
      </c>
      <c r="B591" s="23">
        <f t="shared" si="155"/>
        <v>1</v>
      </c>
      <c r="C591" s="24" t="str">
        <f>E591&amp;F591&amp;G591</f>
        <v>10075321A053781W000</v>
      </c>
      <c r="D591" s="24" t="str">
        <f>C591&amp;H591</f>
        <v>10075321A053781W00036</v>
      </c>
      <c r="E591" s="25">
        <v>1007532</v>
      </c>
      <c r="F591" s="25" t="s">
        <v>307</v>
      </c>
      <c r="G591" s="25" t="s">
        <v>310</v>
      </c>
      <c r="H591" s="25">
        <v>36</v>
      </c>
      <c r="I591" s="25" t="s">
        <v>27</v>
      </c>
      <c r="J591" s="24" t="s">
        <v>28</v>
      </c>
      <c r="K591" s="24" t="s">
        <v>29</v>
      </c>
      <c r="L591" s="24" t="s">
        <v>1229</v>
      </c>
      <c r="M591" s="24" t="s">
        <v>233</v>
      </c>
      <c r="N591" s="24" t="s">
        <v>233</v>
      </c>
      <c r="O591" s="25" t="s">
        <v>295</v>
      </c>
      <c r="P591" s="25" t="s">
        <v>305</v>
      </c>
      <c r="Q591" s="23" t="s">
        <v>33</v>
      </c>
      <c r="R591" s="26">
        <v>0</v>
      </c>
      <c r="S591" s="26">
        <v>0</v>
      </c>
      <c r="T591" s="26">
        <v>0</v>
      </c>
      <c r="U591" s="26">
        <v>2</v>
      </c>
      <c r="V591" s="26">
        <v>1</v>
      </c>
      <c r="W591" s="26">
        <v>0</v>
      </c>
      <c r="X591" s="26">
        <v>0</v>
      </c>
      <c r="Y591" s="26">
        <f t="shared" si="150"/>
        <v>3</v>
      </c>
      <c r="Z591" s="27">
        <f t="shared" si="156"/>
        <v>0</v>
      </c>
      <c r="AA591" s="27">
        <f t="shared" si="157"/>
        <v>0</v>
      </c>
      <c r="AB591" s="27">
        <f t="shared" si="158"/>
        <v>0</v>
      </c>
      <c r="AC591" s="27">
        <f t="shared" si="159"/>
        <v>1580</v>
      </c>
      <c r="AD591" s="27">
        <f t="shared" si="160"/>
        <v>790</v>
      </c>
      <c r="AE591" s="27">
        <f t="shared" si="161"/>
        <v>0</v>
      </c>
      <c r="AF591" s="27">
        <f t="shared" si="162"/>
        <v>0</v>
      </c>
      <c r="AG591" s="27">
        <f t="shared" si="151"/>
        <v>2370</v>
      </c>
      <c r="AH591" s="29">
        <v>3</v>
      </c>
      <c r="AI591" s="32">
        <v>790</v>
      </c>
      <c r="AJ591" s="30">
        <f t="shared" si="163"/>
        <v>2370</v>
      </c>
    </row>
    <row r="592" spans="1:36">
      <c r="A592" s="22" t="str">
        <f t="shared" si="154"/>
        <v/>
      </c>
      <c r="B592" s="23">
        <f t="shared" si="155"/>
        <v>0</v>
      </c>
      <c r="C592" s="24" t="str">
        <f>E592&amp;F592&amp;G592</f>
        <v>10075321A053781W000</v>
      </c>
      <c r="D592" s="24" t="str">
        <f>C592&amp;H592</f>
        <v>10075321A053781W00038</v>
      </c>
      <c r="E592" s="25">
        <v>1007532</v>
      </c>
      <c r="F592" s="25" t="s">
        <v>307</v>
      </c>
      <c r="G592" s="25" t="s">
        <v>310</v>
      </c>
      <c r="H592" s="25">
        <v>38</v>
      </c>
      <c r="I592" s="25" t="s">
        <v>27</v>
      </c>
      <c r="J592" s="24" t="s">
        <v>28</v>
      </c>
      <c r="K592" s="24" t="s">
        <v>29</v>
      </c>
      <c r="L592" s="24" t="s">
        <v>1229</v>
      </c>
      <c r="M592" s="24" t="s">
        <v>233</v>
      </c>
      <c r="N592" s="24" t="s">
        <v>233</v>
      </c>
      <c r="O592" s="25" t="s">
        <v>295</v>
      </c>
      <c r="P592" s="25" t="s">
        <v>305</v>
      </c>
      <c r="Q592" s="23" t="s">
        <v>33</v>
      </c>
      <c r="R592" s="26">
        <v>0</v>
      </c>
      <c r="S592" s="26">
        <v>0</v>
      </c>
      <c r="T592" s="26">
        <v>2</v>
      </c>
      <c r="U592" s="26">
        <v>1</v>
      </c>
      <c r="V592" s="26">
        <v>1</v>
      </c>
      <c r="W592" s="26">
        <v>2</v>
      </c>
      <c r="X592" s="26">
        <v>0</v>
      </c>
      <c r="Y592" s="26">
        <f t="shared" si="150"/>
        <v>6</v>
      </c>
      <c r="Z592" s="27">
        <f t="shared" si="156"/>
        <v>0</v>
      </c>
      <c r="AA592" s="27">
        <f t="shared" si="157"/>
        <v>0</v>
      </c>
      <c r="AB592" s="27">
        <f t="shared" si="158"/>
        <v>1580</v>
      </c>
      <c r="AC592" s="27">
        <f t="shared" si="159"/>
        <v>790</v>
      </c>
      <c r="AD592" s="27">
        <f t="shared" si="160"/>
        <v>790</v>
      </c>
      <c r="AE592" s="27">
        <f t="shared" si="161"/>
        <v>1580</v>
      </c>
      <c r="AF592" s="27">
        <f t="shared" si="162"/>
        <v>0</v>
      </c>
      <c r="AG592" s="27">
        <f t="shared" si="151"/>
        <v>4740</v>
      </c>
      <c r="AH592" s="29">
        <v>6</v>
      </c>
      <c r="AI592" s="32">
        <v>790</v>
      </c>
      <c r="AJ592" s="30">
        <f t="shared" si="163"/>
        <v>4740</v>
      </c>
    </row>
    <row r="593" spans="1:36">
      <c r="A593" s="22" t="str">
        <f t="shared" si="154"/>
        <v/>
      </c>
      <c r="B593" s="23">
        <f t="shared" si="155"/>
        <v>0</v>
      </c>
      <c r="C593" s="24" t="str">
        <f t="shared" ref="C593:C656" si="164">E593&amp;F593&amp;G593</f>
        <v>10075321A053781W000</v>
      </c>
      <c r="D593" s="24" t="str">
        <f t="shared" ref="D593:D656" si="165">C593&amp;H593</f>
        <v>10075321A053781W00040</v>
      </c>
      <c r="E593" s="25">
        <v>1007532</v>
      </c>
      <c r="F593" s="25" t="s">
        <v>307</v>
      </c>
      <c r="G593" s="25" t="s">
        <v>310</v>
      </c>
      <c r="H593" s="25">
        <v>40</v>
      </c>
      <c r="I593" s="25" t="s">
        <v>27</v>
      </c>
      <c r="J593" s="24" t="s">
        <v>28</v>
      </c>
      <c r="K593" s="24" t="s">
        <v>29</v>
      </c>
      <c r="L593" s="24" t="s">
        <v>1229</v>
      </c>
      <c r="M593" s="24" t="s">
        <v>233</v>
      </c>
      <c r="N593" s="24" t="s">
        <v>233</v>
      </c>
      <c r="O593" s="25" t="s">
        <v>295</v>
      </c>
      <c r="P593" s="25" t="s">
        <v>305</v>
      </c>
      <c r="Q593" s="23" t="s">
        <v>33</v>
      </c>
      <c r="R593" s="26">
        <v>1</v>
      </c>
      <c r="S593" s="26">
        <v>0</v>
      </c>
      <c r="T593" s="26">
        <v>1</v>
      </c>
      <c r="U593" s="26">
        <v>1</v>
      </c>
      <c r="V593" s="26">
        <v>1</v>
      </c>
      <c r="W593" s="26">
        <v>0</v>
      </c>
      <c r="X593" s="26">
        <v>0</v>
      </c>
      <c r="Y593" s="26">
        <f t="shared" si="150"/>
        <v>4</v>
      </c>
      <c r="Z593" s="27">
        <f t="shared" si="156"/>
        <v>790</v>
      </c>
      <c r="AA593" s="27">
        <f t="shared" si="157"/>
        <v>0</v>
      </c>
      <c r="AB593" s="27">
        <f t="shared" si="158"/>
        <v>790</v>
      </c>
      <c r="AC593" s="27">
        <f t="shared" si="159"/>
        <v>790</v>
      </c>
      <c r="AD593" s="27">
        <f t="shared" si="160"/>
        <v>790</v>
      </c>
      <c r="AE593" s="27">
        <f t="shared" si="161"/>
        <v>0</v>
      </c>
      <c r="AF593" s="27">
        <f t="shared" si="162"/>
        <v>0</v>
      </c>
      <c r="AG593" s="27">
        <f t="shared" si="151"/>
        <v>3160</v>
      </c>
      <c r="AH593" s="29">
        <v>4</v>
      </c>
      <c r="AI593" s="32">
        <v>790</v>
      </c>
      <c r="AJ593" s="30">
        <f t="shared" si="163"/>
        <v>3160</v>
      </c>
    </row>
    <row r="594" spans="1:36">
      <c r="A594" s="22" t="str">
        <f t="shared" si="154"/>
        <v/>
      </c>
      <c r="B594" s="23">
        <f t="shared" si="155"/>
        <v>0</v>
      </c>
      <c r="C594" s="24" t="str">
        <f t="shared" si="164"/>
        <v>10075321A053781W000</v>
      </c>
      <c r="D594" s="24" t="str">
        <f t="shared" si="165"/>
        <v>10075321A053781W00042</v>
      </c>
      <c r="E594" s="25">
        <v>1007532</v>
      </c>
      <c r="F594" s="25" t="s">
        <v>307</v>
      </c>
      <c r="G594" s="25" t="s">
        <v>310</v>
      </c>
      <c r="H594" s="25">
        <v>42</v>
      </c>
      <c r="I594" s="25" t="s">
        <v>27</v>
      </c>
      <c r="J594" s="24" t="s">
        <v>28</v>
      </c>
      <c r="K594" s="24" t="s">
        <v>29</v>
      </c>
      <c r="L594" s="24" t="s">
        <v>1229</v>
      </c>
      <c r="M594" s="24" t="s">
        <v>233</v>
      </c>
      <c r="N594" s="24" t="s">
        <v>233</v>
      </c>
      <c r="O594" s="25" t="s">
        <v>295</v>
      </c>
      <c r="P594" s="25" t="s">
        <v>305</v>
      </c>
      <c r="Q594" s="23" t="s">
        <v>33</v>
      </c>
      <c r="R594" s="26">
        <v>3</v>
      </c>
      <c r="S594" s="26">
        <v>0</v>
      </c>
      <c r="T594" s="26">
        <v>1</v>
      </c>
      <c r="U594" s="26">
        <v>0</v>
      </c>
      <c r="V594" s="26">
        <v>0</v>
      </c>
      <c r="W594" s="26">
        <v>0</v>
      </c>
      <c r="X594" s="26">
        <v>0</v>
      </c>
      <c r="Y594" s="26">
        <f t="shared" si="150"/>
        <v>4</v>
      </c>
      <c r="Z594" s="27">
        <f t="shared" si="156"/>
        <v>2370</v>
      </c>
      <c r="AA594" s="27">
        <f t="shared" si="157"/>
        <v>0</v>
      </c>
      <c r="AB594" s="27">
        <f t="shared" si="158"/>
        <v>790</v>
      </c>
      <c r="AC594" s="27">
        <f t="shared" si="159"/>
        <v>0</v>
      </c>
      <c r="AD594" s="27">
        <f t="shared" si="160"/>
        <v>0</v>
      </c>
      <c r="AE594" s="27">
        <f t="shared" si="161"/>
        <v>0</v>
      </c>
      <c r="AF594" s="27">
        <f t="shared" si="162"/>
        <v>0</v>
      </c>
      <c r="AG594" s="27">
        <f t="shared" si="151"/>
        <v>3160</v>
      </c>
      <c r="AH594" s="29">
        <v>4</v>
      </c>
      <c r="AI594" s="32">
        <v>790</v>
      </c>
      <c r="AJ594" s="30">
        <f t="shared" si="163"/>
        <v>3160</v>
      </c>
    </row>
    <row r="595" spans="1:36">
      <c r="A595" s="22" t="str">
        <f t="shared" si="154"/>
        <v/>
      </c>
      <c r="B595" s="23">
        <f t="shared" si="155"/>
        <v>0</v>
      </c>
      <c r="C595" s="24" t="str">
        <f t="shared" si="164"/>
        <v>10075321A053781W000</v>
      </c>
      <c r="D595" s="24" t="str">
        <f t="shared" si="165"/>
        <v>10075321A053781W00044</v>
      </c>
      <c r="E595" s="25">
        <v>1007532</v>
      </c>
      <c r="F595" s="25" t="s">
        <v>307</v>
      </c>
      <c r="G595" s="25" t="s">
        <v>310</v>
      </c>
      <c r="H595" s="25">
        <v>44</v>
      </c>
      <c r="I595" s="25" t="s">
        <v>27</v>
      </c>
      <c r="J595" s="24" t="s">
        <v>28</v>
      </c>
      <c r="K595" s="24" t="s">
        <v>29</v>
      </c>
      <c r="L595" s="24" t="s">
        <v>1229</v>
      </c>
      <c r="M595" s="24" t="s">
        <v>233</v>
      </c>
      <c r="N595" s="24" t="s">
        <v>233</v>
      </c>
      <c r="O595" s="25" t="s">
        <v>295</v>
      </c>
      <c r="P595" s="25" t="s">
        <v>305</v>
      </c>
      <c r="Q595" s="23" t="s">
        <v>33</v>
      </c>
      <c r="R595" s="26">
        <v>1</v>
      </c>
      <c r="S595" s="26">
        <v>0</v>
      </c>
      <c r="T595" s="26">
        <v>0</v>
      </c>
      <c r="U595" s="26">
        <v>0</v>
      </c>
      <c r="V595" s="26">
        <v>0</v>
      </c>
      <c r="W595" s="26">
        <v>1</v>
      </c>
      <c r="X595" s="26">
        <v>0</v>
      </c>
      <c r="Y595" s="26">
        <f t="shared" si="150"/>
        <v>2</v>
      </c>
      <c r="Z595" s="27">
        <f t="shared" si="156"/>
        <v>790</v>
      </c>
      <c r="AA595" s="27">
        <f t="shared" si="157"/>
        <v>0</v>
      </c>
      <c r="AB595" s="27">
        <f t="shared" si="158"/>
        <v>0</v>
      </c>
      <c r="AC595" s="27">
        <f t="shared" si="159"/>
        <v>0</v>
      </c>
      <c r="AD595" s="27">
        <f t="shared" si="160"/>
        <v>0</v>
      </c>
      <c r="AE595" s="27">
        <f t="shared" si="161"/>
        <v>790</v>
      </c>
      <c r="AF595" s="27">
        <f t="shared" si="162"/>
        <v>0</v>
      </c>
      <c r="AG595" s="27">
        <f t="shared" si="151"/>
        <v>1580</v>
      </c>
      <c r="AH595" s="29">
        <v>2</v>
      </c>
      <c r="AI595" s="32">
        <v>790</v>
      </c>
      <c r="AJ595" s="30">
        <f t="shared" si="163"/>
        <v>1580</v>
      </c>
    </row>
    <row r="596" spans="1:36" ht="75.75" customHeight="1">
      <c r="A596" s="22" t="str">
        <f t="shared" si="154"/>
        <v>1006087_1A04201_5Y010</v>
      </c>
      <c r="B596" s="23">
        <f t="shared" si="155"/>
        <v>1</v>
      </c>
      <c r="C596" s="24" t="str">
        <f t="shared" si="164"/>
        <v>10060871A042015Y010</v>
      </c>
      <c r="D596" s="24" t="str">
        <f t="shared" si="165"/>
        <v>10060871A042015Y01040</v>
      </c>
      <c r="E596" s="25">
        <v>1006087</v>
      </c>
      <c r="F596" s="25" t="s">
        <v>311</v>
      </c>
      <c r="G596" s="25" t="s">
        <v>312</v>
      </c>
      <c r="H596" s="25">
        <v>40</v>
      </c>
      <c r="I596" s="25" t="s">
        <v>27</v>
      </c>
      <c r="J596" s="24" t="s">
        <v>28</v>
      </c>
      <c r="K596" s="24" t="s">
        <v>29</v>
      </c>
      <c r="L596" s="24" t="s">
        <v>1229</v>
      </c>
      <c r="M596" s="24" t="s">
        <v>233</v>
      </c>
      <c r="N596" s="24" t="s">
        <v>233</v>
      </c>
      <c r="O596" s="25" t="s">
        <v>295</v>
      </c>
      <c r="P596" s="25" t="s">
        <v>305</v>
      </c>
      <c r="Q596" s="23" t="s">
        <v>33</v>
      </c>
      <c r="R596" s="26">
        <v>1</v>
      </c>
      <c r="S596" s="26">
        <v>0</v>
      </c>
      <c r="T596" s="26">
        <v>0</v>
      </c>
      <c r="U596" s="26">
        <v>0</v>
      </c>
      <c r="V596" s="26">
        <v>0</v>
      </c>
      <c r="W596" s="26">
        <v>0</v>
      </c>
      <c r="X596" s="26">
        <v>0</v>
      </c>
      <c r="Y596" s="26">
        <f t="shared" si="150"/>
        <v>1</v>
      </c>
      <c r="Z596" s="27">
        <f t="shared" si="156"/>
        <v>700</v>
      </c>
      <c r="AA596" s="27">
        <f t="shared" si="157"/>
        <v>0</v>
      </c>
      <c r="AB596" s="27">
        <f t="shared" si="158"/>
        <v>0</v>
      </c>
      <c r="AC596" s="27">
        <f t="shared" si="159"/>
        <v>0</v>
      </c>
      <c r="AD596" s="27">
        <f t="shared" si="160"/>
        <v>0</v>
      </c>
      <c r="AE596" s="27">
        <f t="shared" si="161"/>
        <v>0</v>
      </c>
      <c r="AF596" s="27">
        <f t="shared" si="162"/>
        <v>0</v>
      </c>
      <c r="AG596" s="27">
        <f t="shared" si="151"/>
        <v>700</v>
      </c>
      <c r="AH596" s="29">
        <v>1</v>
      </c>
      <c r="AI596" s="32">
        <v>700</v>
      </c>
      <c r="AJ596" s="30">
        <f t="shared" si="163"/>
        <v>700</v>
      </c>
    </row>
    <row r="597" spans="1:36">
      <c r="A597" s="22" t="str">
        <f t="shared" si="154"/>
        <v/>
      </c>
      <c r="B597" s="23">
        <f t="shared" si="155"/>
        <v>0</v>
      </c>
      <c r="C597" s="24" t="str">
        <f t="shared" si="164"/>
        <v>10060871A042015Y010</v>
      </c>
      <c r="D597" s="24" t="str">
        <f t="shared" si="165"/>
        <v>10060871A042015Y01042</v>
      </c>
      <c r="E597" s="25">
        <v>1006087</v>
      </c>
      <c r="F597" s="25" t="s">
        <v>311</v>
      </c>
      <c r="G597" s="25" t="s">
        <v>312</v>
      </c>
      <c r="H597" s="25">
        <v>42</v>
      </c>
      <c r="I597" s="25" t="s">
        <v>27</v>
      </c>
      <c r="J597" s="24" t="s">
        <v>28</v>
      </c>
      <c r="K597" s="24" t="s">
        <v>29</v>
      </c>
      <c r="L597" s="24" t="s">
        <v>1229</v>
      </c>
      <c r="M597" s="24" t="s">
        <v>233</v>
      </c>
      <c r="N597" s="24" t="s">
        <v>233</v>
      </c>
      <c r="O597" s="25" t="s">
        <v>295</v>
      </c>
      <c r="P597" s="25" t="s">
        <v>305</v>
      </c>
      <c r="Q597" s="23" t="s">
        <v>33</v>
      </c>
      <c r="R597" s="26">
        <v>1</v>
      </c>
      <c r="S597" s="26">
        <v>0</v>
      </c>
      <c r="T597" s="26">
        <v>0</v>
      </c>
      <c r="U597" s="26">
        <v>0</v>
      </c>
      <c r="V597" s="26">
        <v>0</v>
      </c>
      <c r="W597" s="26">
        <v>0</v>
      </c>
      <c r="X597" s="26">
        <v>0</v>
      </c>
      <c r="Y597" s="26">
        <f t="shared" si="150"/>
        <v>1</v>
      </c>
      <c r="Z597" s="27">
        <f t="shared" si="156"/>
        <v>700</v>
      </c>
      <c r="AA597" s="27">
        <f t="shared" si="157"/>
        <v>0</v>
      </c>
      <c r="AB597" s="27">
        <f t="shared" si="158"/>
        <v>0</v>
      </c>
      <c r="AC597" s="27">
        <f t="shared" si="159"/>
        <v>0</v>
      </c>
      <c r="AD597" s="27">
        <f t="shared" si="160"/>
        <v>0</v>
      </c>
      <c r="AE597" s="27">
        <f t="shared" si="161"/>
        <v>0</v>
      </c>
      <c r="AF597" s="27">
        <f t="shared" si="162"/>
        <v>0</v>
      </c>
      <c r="AG597" s="27">
        <f t="shared" si="151"/>
        <v>700</v>
      </c>
      <c r="AH597" s="29">
        <v>1</v>
      </c>
      <c r="AI597" s="32">
        <v>700</v>
      </c>
      <c r="AJ597" s="30">
        <f t="shared" si="163"/>
        <v>700</v>
      </c>
    </row>
    <row r="598" spans="1:36" ht="75.75" customHeight="1">
      <c r="A598" s="22" t="str">
        <f t="shared" si="154"/>
        <v>1008174_1A06534_2PA50</v>
      </c>
      <c r="B598" s="23">
        <f t="shared" si="155"/>
        <v>1</v>
      </c>
      <c r="C598" s="24" t="str">
        <f t="shared" si="164"/>
        <v>10081741A065342PA50</v>
      </c>
      <c r="D598" s="24" t="str">
        <f t="shared" si="165"/>
        <v>10081741A065342PA5036</v>
      </c>
      <c r="E598" s="25">
        <v>1008174</v>
      </c>
      <c r="F598" s="25" t="s">
        <v>313</v>
      </c>
      <c r="G598" s="25" t="s">
        <v>298</v>
      </c>
      <c r="H598" s="25">
        <v>36</v>
      </c>
      <c r="I598" s="25" t="s">
        <v>27</v>
      </c>
      <c r="J598" s="24" t="s">
        <v>37</v>
      </c>
      <c r="K598" s="24" t="s">
        <v>38</v>
      </c>
      <c r="L598" s="24" t="s">
        <v>1229</v>
      </c>
      <c r="M598" s="24" t="s">
        <v>233</v>
      </c>
      <c r="N598" s="24" t="s">
        <v>233</v>
      </c>
      <c r="O598" s="25" t="s">
        <v>295</v>
      </c>
      <c r="P598" s="25" t="s">
        <v>305</v>
      </c>
      <c r="Q598" s="23" t="s">
        <v>33</v>
      </c>
      <c r="R598" s="26">
        <v>0</v>
      </c>
      <c r="S598" s="26">
        <v>0</v>
      </c>
      <c r="T598" s="26">
        <v>0</v>
      </c>
      <c r="U598" s="26">
        <v>1</v>
      </c>
      <c r="V598" s="26">
        <v>0</v>
      </c>
      <c r="W598" s="26">
        <v>0</v>
      </c>
      <c r="X598" s="26">
        <v>0</v>
      </c>
      <c r="Y598" s="26">
        <f t="shared" si="150"/>
        <v>1</v>
      </c>
      <c r="Z598" s="27">
        <f t="shared" si="156"/>
        <v>0</v>
      </c>
      <c r="AA598" s="27">
        <f t="shared" si="157"/>
        <v>0</v>
      </c>
      <c r="AB598" s="27">
        <f t="shared" si="158"/>
        <v>0</v>
      </c>
      <c r="AC598" s="27">
        <f t="shared" si="159"/>
        <v>650</v>
      </c>
      <c r="AD598" s="27">
        <f t="shared" si="160"/>
        <v>0</v>
      </c>
      <c r="AE598" s="27">
        <f t="shared" si="161"/>
        <v>0</v>
      </c>
      <c r="AF598" s="27">
        <f t="shared" si="162"/>
        <v>0</v>
      </c>
      <c r="AG598" s="27">
        <f t="shared" si="151"/>
        <v>650</v>
      </c>
      <c r="AH598" s="29">
        <v>1</v>
      </c>
      <c r="AI598" s="32">
        <v>650</v>
      </c>
      <c r="AJ598" s="30">
        <f t="shared" si="163"/>
        <v>650</v>
      </c>
    </row>
    <row r="599" spans="1:36">
      <c r="A599" s="22" t="str">
        <f t="shared" si="154"/>
        <v/>
      </c>
      <c r="B599" s="23">
        <f t="shared" si="155"/>
        <v>0</v>
      </c>
      <c r="C599" s="24" t="str">
        <f t="shared" si="164"/>
        <v>10081741A065342PA50</v>
      </c>
      <c r="D599" s="24" t="str">
        <f t="shared" si="165"/>
        <v>10081741A065342PA5040</v>
      </c>
      <c r="E599" s="25">
        <v>1008174</v>
      </c>
      <c r="F599" s="25" t="s">
        <v>313</v>
      </c>
      <c r="G599" s="25" t="s">
        <v>298</v>
      </c>
      <c r="H599" s="25">
        <v>40</v>
      </c>
      <c r="I599" s="25" t="s">
        <v>27</v>
      </c>
      <c r="J599" s="24" t="s">
        <v>37</v>
      </c>
      <c r="K599" s="24" t="s">
        <v>38</v>
      </c>
      <c r="L599" s="24" t="s">
        <v>1229</v>
      </c>
      <c r="M599" s="24" t="s">
        <v>233</v>
      </c>
      <c r="N599" s="24" t="s">
        <v>233</v>
      </c>
      <c r="O599" s="25" t="s">
        <v>295</v>
      </c>
      <c r="P599" s="25" t="s">
        <v>305</v>
      </c>
      <c r="Q599" s="23" t="s">
        <v>33</v>
      </c>
      <c r="R599" s="26">
        <v>0</v>
      </c>
      <c r="S599" s="26">
        <v>0</v>
      </c>
      <c r="T599" s="26">
        <v>0</v>
      </c>
      <c r="U599" s="26">
        <v>2</v>
      </c>
      <c r="V599" s="26">
        <v>0</v>
      </c>
      <c r="W599" s="26">
        <v>0</v>
      </c>
      <c r="X599" s="26">
        <v>0</v>
      </c>
      <c r="Y599" s="26">
        <f t="shared" si="150"/>
        <v>2</v>
      </c>
      <c r="Z599" s="27">
        <f t="shared" si="156"/>
        <v>0</v>
      </c>
      <c r="AA599" s="27">
        <f t="shared" si="157"/>
        <v>0</v>
      </c>
      <c r="AB599" s="27">
        <f t="shared" si="158"/>
        <v>0</v>
      </c>
      <c r="AC599" s="27">
        <f t="shared" si="159"/>
        <v>1300</v>
      </c>
      <c r="AD599" s="27">
        <f t="shared" si="160"/>
        <v>0</v>
      </c>
      <c r="AE599" s="27">
        <f t="shared" si="161"/>
        <v>0</v>
      </c>
      <c r="AF599" s="27">
        <f t="shared" si="162"/>
        <v>0</v>
      </c>
      <c r="AG599" s="27">
        <f t="shared" si="151"/>
        <v>1300</v>
      </c>
      <c r="AH599" s="29">
        <v>2</v>
      </c>
      <c r="AI599" s="32">
        <v>650</v>
      </c>
      <c r="AJ599" s="30">
        <f t="shared" si="163"/>
        <v>1300</v>
      </c>
    </row>
    <row r="600" spans="1:36">
      <c r="A600" s="22" t="str">
        <f t="shared" si="154"/>
        <v/>
      </c>
      <c r="B600" s="23">
        <f t="shared" si="155"/>
        <v>0</v>
      </c>
      <c r="C600" s="24" t="str">
        <f t="shared" si="164"/>
        <v>10081741A065342PA50</v>
      </c>
      <c r="D600" s="24" t="str">
        <f t="shared" si="165"/>
        <v>10081741A065342PA5042</v>
      </c>
      <c r="E600" s="25">
        <v>1008174</v>
      </c>
      <c r="F600" s="25" t="s">
        <v>313</v>
      </c>
      <c r="G600" s="25" t="s">
        <v>298</v>
      </c>
      <c r="H600" s="25">
        <v>42</v>
      </c>
      <c r="I600" s="25" t="s">
        <v>27</v>
      </c>
      <c r="J600" s="24" t="s">
        <v>37</v>
      </c>
      <c r="K600" s="24" t="s">
        <v>38</v>
      </c>
      <c r="L600" s="24" t="s">
        <v>1229</v>
      </c>
      <c r="M600" s="24" t="s">
        <v>233</v>
      </c>
      <c r="N600" s="24" t="s">
        <v>233</v>
      </c>
      <c r="O600" s="25" t="s">
        <v>295</v>
      </c>
      <c r="P600" s="25" t="s">
        <v>305</v>
      </c>
      <c r="Q600" s="23" t="s">
        <v>33</v>
      </c>
      <c r="R600" s="26">
        <v>0</v>
      </c>
      <c r="S600" s="26">
        <v>0</v>
      </c>
      <c r="T600" s="26">
        <v>0</v>
      </c>
      <c r="U600" s="26">
        <v>0</v>
      </c>
      <c r="V600" s="26">
        <v>0</v>
      </c>
      <c r="W600" s="26">
        <v>0</v>
      </c>
      <c r="X600" s="26">
        <v>0</v>
      </c>
      <c r="Y600" s="26">
        <f t="shared" si="150"/>
        <v>0</v>
      </c>
      <c r="Z600" s="27">
        <f t="shared" si="156"/>
        <v>0</v>
      </c>
      <c r="AA600" s="27">
        <f t="shared" si="157"/>
        <v>0</v>
      </c>
      <c r="AB600" s="27">
        <f t="shared" si="158"/>
        <v>0</v>
      </c>
      <c r="AC600" s="27">
        <f t="shared" si="159"/>
        <v>0</v>
      </c>
      <c r="AD600" s="27">
        <f t="shared" si="160"/>
        <v>0</v>
      </c>
      <c r="AE600" s="27">
        <f t="shared" si="161"/>
        <v>0</v>
      </c>
      <c r="AF600" s="27">
        <f t="shared" si="162"/>
        <v>0</v>
      </c>
      <c r="AG600" s="27">
        <f t="shared" si="151"/>
        <v>0</v>
      </c>
      <c r="AH600" s="29">
        <v>0</v>
      </c>
      <c r="AI600" s="32">
        <v>650</v>
      </c>
      <c r="AJ600" s="30">
        <f t="shared" si="163"/>
        <v>0</v>
      </c>
    </row>
    <row r="601" spans="1:36" ht="75.75" customHeight="1">
      <c r="A601" s="22" t="str">
        <f t="shared" si="154"/>
        <v>1009270_1A06686_5P780</v>
      </c>
      <c r="B601" s="23">
        <f t="shared" si="155"/>
        <v>1</v>
      </c>
      <c r="C601" s="24" t="str">
        <f t="shared" si="164"/>
        <v>10092701A066865P780</v>
      </c>
      <c r="D601" s="24" t="str">
        <f t="shared" si="165"/>
        <v>10092701A066865P78036</v>
      </c>
      <c r="E601" s="25">
        <v>1009270</v>
      </c>
      <c r="F601" s="25" t="s">
        <v>314</v>
      </c>
      <c r="G601" s="25" t="s">
        <v>315</v>
      </c>
      <c r="H601" s="25">
        <v>36</v>
      </c>
      <c r="I601" s="25" t="s">
        <v>27</v>
      </c>
      <c r="J601" s="24" t="s">
        <v>37</v>
      </c>
      <c r="K601" s="24" t="s">
        <v>38</v>
      </c>
      <c r="L601" s="24" t="s">
        <v>1229</v>
      </c>
      <c r="M601" s="24" t="s">
        <v>233</v>
      </c>
      <c r="N601" s="24" t="s">
        <v>233</v>
      </c>
      <c r="O601" s="25" t="s">
        <v>295</v>
      </c>
      <c r="P601" s="25" t="s">
        <v>305</v>
      </c>
      <c r="Q601" s="23" t="s">
        <v>33</v>
      </c>
      <c r="R601" s="26">
        <v>0</v>
      </c>
      <c r="S601" s="26">
        <v>0</v>
      </c>
      <c r="T601" s="26">
        <v>2</v>
      </c>
      <c r="U601" s="26">
        <v>0</v>
      </c>
      <c r="V601" s="26">
        <v>0</v>
      </c>
      <c r="W601" s="26">
        <v>0</v>
      </c>
      <c r="X601" s="26">
        <v>0</v>
      </c>
      <c r="Y601" s="26">
        <f t="shared" ref="Y601:Y622" si="166">SUM(R601:X601)</f>
        <v>2</v>
      </c>
      <c r="Z601" s="27">
        <f t="shared" si="156"/>
        <v>0</v>
      </c>
      <c r="AA601" s="27">
        <f t="shared" si="157"/>
        <v>0</v>
      </c>
      <c r="AB601" s="27">
        <f t="shared" si="158"/>
        <v>1360</v>
      </c>
      <c r="AC601" s="27">
        <f t="shared" si="159"/>
        <v>0</v>
      </c>
      <c r="AD601" s="27">
        <f t="shared" si="160"/>
        <v>0</v>
      </c>
      <c r="AE601" s="27">
        <f t="shared" si="161"/>
        <v>0</v>
      </c>
      <c r="AF601" s="27">
        <f t="shared" si="162"/>
        <v>0</v>
      </c>
      <c r="AG601" s="27">
        <f t="shared" ref="AG601:AG622" si="167">SUM(Z601:AF601)</f>
        <v>1360</v>
      </c>
      <c r="AH601" s="29">
        <v>2</v>
      </c>
      <c r="AI601" s="32">
        <v>680</v>
      </c>
      <c r="AJ601" s="30">
        <f t="shared" si="163"/>
        <v>1360</v>
      </c>
    </row>
    <row r="602" spans="1:36">
      <c r="A602" s="22" t="str">
        <f t="shared" si="154"/>
        <v/>
      </c>
      <c r="B602" s="23">
        <f t="shared" si="155"/>
        <v>0</v>
      </c>
      <c r="C602" s="24" t="str">
        <f t="shared" si="164"/>
        <v>10092701A066865P780</v>
      </c>
      <c r="D602" s="24" t="str">
        <f t="shared" si="165"/>
        <v>10092701A066865P78038</v>
      </c>
      <c r="E602" s="25">
        <v>1009270</v>
      </c>
      <c r="F602" s="25" t="s">
        <v>314</v>
      </c>
      <c r="G602" s="25" t="s">
        <v>315</v>
      </c>
      <c r="H602" s="25">
        <v>38</v>
      </c>
      <c r="I602" s="25" t="s">
        <v>27</v>
      </c>
      <c r="J602" s="24" t="s">
        <v>37</v>
      </c>
      <c r="K602" s="24" t="s">
        <v>38</v>
      </c>
      <c r="L602" s="24" t="s">
        <v>1229</v>
      </c>
      <c r="M602" s="24" t="s">
        <v>233</v>
      </c>
      <c r="N602" s="24" t="s">
        <v>233</v>
      </c>
      <c r="O602" s="25" t="s">
        <v>295</v>
      </c>
      <c r="P602" s="25" t="s">
        <v>305</v>
      </c>
      <c r="Q602" s="23" t="s">
        <v>33</v>
      </c>
      <c r="R602" s="26">
        <v>0</v>
      </c>
      <c r="S602" s="26">
        <v>0</v>
      </c>
      <c r="T602" s="26">
        <v>0</v>
      </c>
      <c r="U602" s="26">
        <v>0</v>
      </c>
      <c r="V602" s="26">
        <v>0</v>
      </c>
      <c r="W602" s="26">
        <v>2</v>
      </c>
      <c r="X602" s="26">
        <v>0</v>
      </c>
      <c r="Y602" s="26">
        <f t="shared" si="166"/>
        <v>2</v>
      </c>
      <c r="Z602" s="27">
        <f t="shared" si="156"/>
        <v>0</v>
      </c>
      <c r="AA602" s="27">
        <f t="shared" si="157"/>
        <v>0</v>
      </c>
      <c r="AB602" s="27">
        <f t="shared" si="158"/>
        <v>0</v>
      </c>
      <c r="AC602" s="27">
        <f t="shared" si="159"/>
        <v>0</v>
      </c>
      <c r="AD602" s="27">
        <f t="shared" si="160"/>
        <v>0</v>
      </c>
      <c r="AE602" s="27">
        <f t="shared" si="161"/>
        <v>1360</v>
      </c>
      <c r="AF602" s="27">
        <f t="shared" si="162"/>
        <v>0</v>
      </c>
      <c r="AG602" s="27">
        <f t="shared" si="167"/>
        <v>1360</v>
      </c>
      <c r="AH602" s="29">
        <v>2</v>
      </c>
      <c r="AI602" s="32">
        <v>680</v>
      </c>
      <c r="AJ602" s="30">
        <f t="shared" si="163"/>
        <v>1360</v>
      </c>
    </row>
    <row r="603" spans="1:36" ht="75.75" customHeight="1">
      <c r="A603" s="22" t="str">
        <f t="shared" si="154"/>
        <v>1009288_1A06686_1W000</v>
      </c>
      <c r="B603" s="23">
        <f t="shared" si="155"/>
        <v>1</v>
      </c>
      <c r="C603" s="24" t="str">
        <f t="shared" si="164"/>
        <v>10092881A066861W000</v>
      </c>
      <c r="D603" s="24" t="str">
        <f t="shared" si="165"/>
        <v>10092881A066861W00040</v>
      </c>
      <c r="E603" s="25">
        <v>1009288</v>
      </c>
      <c r="F603" s="25" t="s">
        <v>314</v>
      </c>
      <c r="G603" s="25" t="s">
        <v>310</v>
      </c>
      <c r="H603" s="25">
        <v>40</v>
      </c>
      <c r="I603" s="25" t="s">
        <v>27</v>
      </c>
      <c r="J603" s="24" t="s">
        <v>37</v>
      </c>
      <c r="K603" s="24" t="s">
        <v>38</v>
      </c>
      <c r="L603" s="24" t="s">
        <v>1229</v>
      </c>
      <c r="M603" s="24" t="s">
        <v>233</v>
      </c>
      <c r="N603" s="24" t="s">
        <v>233</v>
      </c>
      <c r="O603" s="25" t="s">
        <v>295</v>
      </c>
      <c r="P603" s="25" t="s">
        <v>305</v>
      </c>
      <c r="Q603" s="23" t="s">
        <v>33</v>
      </c>
      <c r="R603" s="26">
        <v>0</v>
      </c>
      <c r="S603" s="26">
        <v>0</v>
      </c>
      <c r="T603" s="26">
        <v>0</v>
      </c>
      <c r="U603" s="26">
        <v>0</v>
      </c>
      <c r="V603" s="26">
        <v>0</v>
      </c>
      <c r="W603" s="26">
        <v>0</v>
      </c>
      <c r="X603" s="26">
        <v>0</v>
      </c>
      <c r="Y603" s="26">
        <f t="shared" si="166"/>
        <v>0</v>
      </c>
      <c r="Z603" s="27">
        <f t="shared" si="156"/>
        <v>0</v>
      </c>
      <c r="AA603" s="27">
        <f t="shared" si="157"/>
        <v>0</v>
      </c>
      <c r="AB603" s="27">
        <f t="shared" si="158"/>
        <v>0</v>
      </c>
      <c r="AC603" s="27">
        <f t="shared" si="159"/>
        <v>0</v>
      </c>
      <c r="AD603" s="27">
        <f t="shared" si="160"/>
        <v>0</v>
      </c>
      <c r="AE603" s="27">
        <f t="shared" si="161"/>
        <v>0</v>
      </c>
      <c r="AF603" s="27">
        <f t="shared" si="162"/>
        <v>0</v>
      </c>
      <c r="AG603" s="27">
        <f t="shared" si="167"/>
        <v>0</v>
      </c>
      <c r="AH603" s="29">
        <v>0</v>
      </c>
      <c r="AI603" s="32">
        <v>890</v>
      </c>
      <c r="AJ603" s="30">
        <f t="shared" si="163"/>
        <v>0</v>
      </c>
    </row>
    <row r="604" spans="1:36">
      <c r="A604" s="22" t="str">
        <f t="shared" si="154"/>
        <v/>
      </c>
      <c r="B604" s="23">
        <f t="shared" si="155"/>
        <v>0</v>
      </c>
      <c r="C604" s="24" t="str">
        <f t="shared" si="164"/>
        <v>10092881A066861W000</v>
      </c>
      <c r="D604" s="24" t="str">
        <f t="shared" si="165"/>
        <v>10092881A066861W00042</v>
      </c>
      <c r="E604" s="25">
        <v>1009288</v>
      </c>
      <c r="F604" s="25" t="s">
        <v>314</v>
      </c>
      <c r="G604" s="25" t="s">
        <v>310</v>
      </c>
      <c r="H604" s="25">
        <v>42</v>
      </c>
      <c r="I604" s="25" t="s">
        <v>27</v>
      </c>
      <c r="J604" s="24" t="s">
        <v>37</v>
      </c>
      <c r="K604" s="24" t="s">
        <v>38</v>
      </c>
      <c r="L604" s="24" t="s">
        <v>1229</v>
      </c>
      <c r="M604" s="24" t="s">
        <v>233</v>
      </c>
      <c r="N604" s="24" t="s">
        <v>233</v>
      </c>
      <c r="O604" s="25" t="s">
        <v>295</v>
      </c>
      <c r="P604" s="25" t="s">
        <v>305</v>
      </c>
      <c r="Q604" s="23" t="s">
        <v>33</v>
      </c>
      <c r="R604" s="26">
        <v>0</v>
      </c>
      <c r="S604" s="26">
        <v>0</v>
      </c>
      <c r="T604" s="26">
        <v>0</v>
      </c>
      <c r="U604" s="26">
        <v>1</v>
      </c>
      <c r="V604" s="26">
        <v>0</v>
      </c>
      <c r="W604" s="26">
        <v>0</v>
      </c>
      <c r="X604" s="26">
        <v>0</v>
      </c>
      <c r="Y604" s="26">
        <f t="shared" si="166"/>
        <v>1</v>
      </c>
      <c r="Z604" s="27">
        <f t="shared" si="156"/>
        <v>0</v>
      </c>
      <c r="AA604" s="27">
        <f t="shared" si="157"/>
        <v>0</v>
      </c>
      <c r="AB604" s="27">
        <f t="shared" si="158"/>
        <v>0</v>
      </c>
      <c r="AC604" s="27">
        <f t="shared" si="159"/>
        <v>890</v>
      </c>
      <c r="AD604" s="27">
        <f t="shared" si="160"/>
        <v>0</v>
      </c>
      <c r="AE604" s="27">
        <f t="shared" si="161"/>
        <v>0</v>
      </c>
      <c r="AF604" s="27">
        <f t="shared" si="162"/>
        <v>0</v>
      </c>
      <c r="AG604" s="27">
        <f t="shared" si="167"/>
        <v>890</v>
      </c>
      <c r="AH604" s="29">
        <v>1</v>
      </c>
      <c r="AI604" s="32">
        <v>890</v>
      </c>
      <c r="AJ604" s="30">
        <f t="shared" si="163"/>
        <v>890</v>
      </c>
    </row>
    <row r="605" spans="1:36">
      <c r="A605" s="22" t="str">
        <f t="shared" si="154"/>
        <v/>
      </c>
      <c r="B605" s="23">
        <f t="shared" si="155"/>
        <v>0</v>
      </c>
      <c r="C605" s="24" t="str">
        <f t="shared" si="164"/>
        <v>10092881A066861W000</v>
      </c>
      <c r="D605" s="24" t="str">
        <f t="shared" si="165"/>
        <v>10092881A066861W00044</v>
      </c>
      <c r="E605" s="25">
        <v>1009288</v>
      </c>
      <c r="F605" s="25" t="s">
        <v>314</v>
      </c>
      <c r="G605" s="25" t="s">
        <v>310</v>
      </c>
      <c r="H605" s="25">
        <v>44</v>
      </c>
      <c r="I605" s="25" t="s">
        <v>27</v>
      </c>
      <c r="J605" s="24" t="s">
        <v>37</v>
      </c>
      <c r="K605" s="24" t="s">
        <v>38</v>
      </c>
      <c r="L605" s="24" t="s">
        <v>1229</v>
      </c>
      <c r="M605" s="24" t="s">
        <v>233</v>
      </c>
      <c r="N605" s="24" t="s">
        <v>233</v>
      </c>
      <c r="O605" s="25" t="s">
        <v>295</v>
      </c>
      <c r="P605" s="25" t="s">
        <v>305</v>
      </c>
      <c r="Q605" s="23" t="s">
        <v>33</v>
      </c>
      <c r="R605" s="26">
        <v>0</v>
      </c>
      <c r="S605" s="26">
        <v>0</v>
      </c>
      <c r="T605" s="26">
        <v>0</v>
      </c>
      <c r="U605" s="26">
        <v>0</v>
      </c>
      <c r="V605" s="26">
        <v>0</v>
      </c>
      <c r="W605" s="26">
        <v>0</v>
      </c>
      <c r="X605" s="26">
        <v>0</v>
      </c>
      <c r="Y605" s="26">
        <f t="shared" si="166"/>
        <v>0</v>
      </c>
      <c r="Z605" s="27">
        <f t="shared" si="156"/>
        <v>0</v>
      </c>
      <c r="AA605" s="27">
        <f t="shared" si="157"/>
        <v>0</v>
      </c>
      <c r="AB605" s="27">
        <f t="shared" si="158"/>
        <v>0</v>
      </c>
      <c r="AC605" s="27">
        <f t="shared" si="159"/>
        <v>0</v>
      </c>
      <c r="AD605" s="27">
        <f t="shared" si="160"/>
        <v>0</v>
      </c>
      <c r="AE605" s="27">
        <f t="shared" si="161"/>
        <v>0</v>
      </c>
      <c r="AF605" s="27">
        <f t="shared" si="162"/>
        <v>0</v>
      </c>
      <c r="AG605" s="27">
        <f t="shared" si="167"/>
        <v>0</v>
      </c>
      <c r="AH605" s="29">
        <v>0</v>
      </c>
      <c r="AI605" s="32">
        <v>890</v>
      </c>
      <c r="AJ605" s="30">
        <f t="shared" si="163"/>
        <v>0</v>
      </c>
    </row>
    <row r="606" spans="1:36" ht="75.75" customHeight="1">
      <c r="A606" s="22" t="str">
        <f t="shared" si="154"/>
        <v>1009548_1A07261_1B000</v>
      </c>
      <c r="B606" s="23">
        <f t="shared" si="155"/>
        <v>1</v>
      </c>
      <c r="C606" s="24" t="str">
        <f t="shared" si="164"/>
        <v>10095481A072611B000</v>
      </c>
      <c r="D606" s="24" t="str">
        <f t="shared" si="165"/>
        <v>10095481A072611B00036</v>
      </c>
      <c r="E606" s="25">
        <v>1009548</v>
      </c>
      <c r="F606" s="25" t="s">
        <v>316</v>
      </c>
      <c r="G606" s="25" t="s">
        <v>248</v>
      </c>
      <c r="H606" s="25">
        <v>36</v>
      </c>
      <c r="I606" s="25" t="s">
        <v>27</v>
      </c>
      <c r="J606" s="24" t="s">
        <v>37</v>
      </c>
      <c r="K606" s="24" t="s">
        <v>38</v>
      </c>
      <c r="L606" s="24" t="s">
        <v>1229</v>
      </c>
      <c r="M606" s="24" t="s">
        <v>233</v>
      </c>
      <c r="N606" s="24" t="s">
        <v>233</v>
      </c>
      <c r="O606" s="25" t="s">
        <v>295</v>
      </c>
      <c r="P606" s="25" t="s">
        <v>305</v>
      </c>
      <c r="Q606" s="23" t="s">
        <v>33</v>
      </c>
      <c r="R606" s="26">
        <v>0</v>
      </c>
      <c r="S606" s="26">
        <v>0</v>
      </c>
      <c r="T606" s="26">
        <v>0</v>
      </c>
      <c r="U606" s="26">
        <v>0</v>
      </c>
      <c r="V606" s="26">
        <v>1</v>
      </c>
      <c r="W606" s="26">
        <v>1</v>
      </c>
      <c r="X606" s="26">
        <v>0</v>
      </c>
      <c r="Y606" s="26">
        <f t="shared" si="166"/>
        <v>2</v>
      </c>
      <c r="Z606" s="27">
        <f t="shared" si="156"/>
        <v>0</v>
      </c>
      <c r="AA606" s="27">
        <f t="shared" si="157"/>
        <v>0</v>
      </c>
      <c r="AB606" s="27">
        <f t="shared" si="158"/>
        <v>0</v>
      </c>
      <c r="AC606" s="27">
        <f t="shared" si="159"/>
        <v>0</v>
      </c>
      <c r="AD606" s="27">
        <f t="shared" si="160"/>
        <v>650</v>
      </c>
      <c r="AE606" s="27">
        <f t="shared" si="161"/>
        <v>650</v>
      </c>
      <c r="AF606" s="27">
        <f t="shared" si="162"/>
        <v>0</v>
      </c>
      <c r="AG606" s="27">
        <f t="shared" si="167"/>
        <v>1300</v>
      </c>
      <c r="AH606" s="29">
        <v>2</v>
      </c>
      <c r="AI606" s="32">
        <v>650</v>
      </c>
      <c r="AJ606" s="30">
        <f t="shared" si="163"/>
        <v>1300</v>
      </c>
    </row>
    <row r="607" spans="1:36">
      <c r="A607" s="22" t="str">
        <f t="shared" si="154"/>
        <v/>
      </c>
      <c r="B607" s="23">
        <f t="shared" si="155"/>
        <v>0</v>
      </c>
      <c r="C607" s="24" t="str">
        <f t="shared" si="164"/>
        <v>10095481A072611B000</v>
      </c>
      <c r="D607" s="24" t="str">
        <f t="shared" si="165"/>
        <v>10095481A072611B00038</v>
      </c>
      <c r="E607" s="25">
        <v>1009548</v>
      </c>
      <c r="F607" s="25" t="s">
        <v>316</v>
      </c>
      <c r="G607" s="25" t="s">
        <v>248</v>
      </c>
      <c r="H607" s="25">
        <v>38</v>
      </c>
      <c r="I607" s="25" t="s">
        <v>27</v>
      </c>
      <c r="J607" s="24" t="s">
        <v>37</v>
      </c>
      <c r="K607" s="24" t="s">
        <v>38</v>
      </c>
      <c r="L607" s="24" t="s">
        <v>1229</v>
      </c>
      <c r="M607" s="24" t="s">
        <v>233</v>
      </c>
      <c r="N607" s="24" t="s">
        <v>233</v>
      </c>
      <c r="O607" s="25" t="s">
        <v>295</v>
      </c>
      <c r="P607" s="25" t="s">
        <v>305</v>
      </c>
      <c r="Q607" s="23" t="s">
        <v>33</v>
      </c>
      <c r="R607" s="26">
        <v>0</v>
      </c>
      <c r="S607" s="26">
        <v>0</v>
      </c>
      <c r="T607" s="26">
        <v>1</v>
      </c>
      <c r="U607" s="26">
        <v>0</v>
      </c>
      <c r="V607" s="26">
        <v>1</v>
      </c>
      <c r="W607" s="26">
        <v>1</v>
      </c>
      <c r="X607" s="26">
        <v>0</v>
      </c>
      <c r="Y607" s="26">
        <f t="shared" si="166"/>
        <v>3</v>
      </c>
      <c r="Z607" s="27">
        <f t="shared" si="156"/>
        <v>0</v>
      </c>
      <c r="AA607" s="27">
        <f t="shared" si="157"/>
        <v>0</v>
      </c>
      <c r="AB607" s="27">
        <f t="shared" si="158"/>
        <v>650</v>
      </c>
      <c r="AC607" s="27">
        <f t="shared" si="159"/>
        <v>0</v>
      </c>
      <c r="AD607" s="27">
        <f t="shared" si="160"/>
        <v>650</v>
      </c>
      <c r="AE607" s="27">
        <f t="shared" si="161"/>
        <v>650</v>
      </c>
      <c r="AF607" s="27">
        <f t="shared" si="162"/>
        <v>0</v>
      </c>
      <c r="AG607" s="27">
        <f t="shared" si="167"/>
        <v>1950</v>
      </c>
      <c r="AH607" s="29">
        <v>3</v>
      </c>
      <c r="AI607" s="32">
        <v>650</v>
      </c>
      <c r="AJ607" s="30">
        <f t="shared" si="163"/>
        <v>1950</v>
      </c>
    </row>
    <row r="608" spans="1:36">
      <c r="A608" s="22" t="str">
        <f t="shared" si="154"/>
        <v/>
      </c>
      <c r="B608" s="23">
        <f t="shared" si="155"/>
        <v>0</v>
      </c>
      <c r="C608" s="24" t="str">
        <f t="shared" si="164"/>
        <v>10095481A072611B000</v>
      </c>
      <c r="D608" s="24" t="str">
        <f t="shared" si="165"/>
        <v>10095481A072611B00040</v>
      </c>
      <c r="E608" s="25">
        <v>1009548</v>
      </c>
      <c r="F608" s="25" t="s">
        <v>316</v>
      </c>
      <c r="G608" s="25" t="s">
        <v>248</v>
      </c>
      <c r="H608" s="25">
        <v>40</v>
      </c>
      <c r="I608" s="25" t="s">
        <v>27</v>
      </c>
      <c r="J608" s="24" t="s">
        <v>37</v>
      </c>
      <c r="K608" s="24" t="s">
        <v>38</v>
      </c>
      <c r="L608" s="24" t="s">
        <v>1229</v>
      </c>
      <c r="M608" s="24" t="s">
        <v>233</v>
      </c>
      <c r="N608" s="24" t="s">
        <v>233</v>
      </c>
      <c r="O608" s="25" t="s">
        <v>295</v>
      </c>
      <c r="P608" s="25" t="s">
        <v>305</v>
      </c>
      <c r="Q608" s="23" t="s">
        <v>33</v>
      </c>
      <c r="R608" s="26">
        <v>0</v>
      </c>
      <c r="S608" s="26">
        <v>1</v>
      </c>
      <c r="T608" s="26">
        <v>0</v>
      </c>
      <c r="U608" s="26">
        <v>0</v>
      </c>
      <c r="V608" s="26">
        <v>1</v>
      </c>
      <c r="W608" s="26">
        <v>0</v>
      </c>
      <c r="X608" s="26">
        <v>0</v>
      </c>
      <c r="Y608" s="26">
        <f t="shared" si="166"/>
        <v>2</v>
      </c>
      <c r="Z608" s="27">
        <f t="shared" si="156"/>
        <v>0</v>
      </c>
      <c r="AA608" s="27">
        <f t="shared" si="157"/>
        <v>650</v>
      </c>
      <c r="AB608" s="27">
        <f t="shared" si="158"/>
        <v>0</v>
      </c>
      <c r="AC608" s="27">
        <f t="shared" si="159"/>
        <v>0</v>
      </c>
      <c r="AD608" s="27">
        <f t="shared" si="160"/>
        <v>650</v>
      </c>
      <c r="AE608" s="27">
        <f t="shared" si="161"/>
        <v>0</v>
      </c>
      <c r="AF608" s="27">
        <f t="shared" si="162"/>
        <v>0</v>
      </c>
      <c r="AG608" s="27">
        <f t="shared" si="167"/>
        <v>1300</v>
      </c>
      <c r="AH608" s="29">
        <v>2</v>
      </c>
      <c r="AI608" s="32">
        <v>650</v>
      </c>
      <c r="AJ608" s="30">
        <f t="shared" si="163"/>
        <v>1300</v>
      </c>
    </row>
    <row r="609" spans="1:36">
      <c r="A609" s="22" t="str">
        <f t="shared" si="154"/>
        <v/>
      </c>
      <c r="B609" s="23">
        <f t="shared" si="155"/>
        <v>0</v>
      </c>
      <c r="C609" s="24" t="str">
        <f t="shared" si="164"/>
        <v>10095481A072611B000</v>
      </c>
      <c r="D609" s="24" t="str">
        <f t="shared" si="165"/>
        <v>10095481A072611B00042</v>
      </c>
      <c r="E609" s="25">
        <v>1009548</v>
      </c>
      <c r="F609" s="25" t="s">
        <v>316</v>
      </c>
      <c r="G609" s="25" t="s">
        <v>248</v>
      </c>
      <c r="H609" s="25">
        <v>42</v>
      </c>
      <c r="I609" s="25" t="s">
        <v>27</v>
      </c>
      <c r="J609" s="24" t="s">
        <v>37</v>
      </c>
      <c r="K609" s="24" t="s">
        <v>38</v>
      </c>
      <c r="L609" s="24" t="s">
        <v>1229</v>
      </c>
      <c r="M609" s="24" t="s">
        <v>233</v>
      </c>
      <c r="N609" s="24" t="s">
        <v>233</v>
      </c>
      <c r="O609" s="25" t="s">
        <v>295</v>
      </c>
      <c r="P609" s="25" t="s">
        <v>305</v>
      </c>
      <c r="Q609" s="23" t="s">
        <v>33</v>
      </c>
      <c r="R609" s="26">
        <v>0</v>
      </c>
      <c r="S609" s="26">
        <v>1</v>
      </c>
      <c r="T609" s="26">
        <v>0</v>
      </c>
      <c r="U609" s="26">
        <v>0</v>
      </c>
      <c r="V609" s="26">
        <v>1</v>
      </c>
      <c r="W609" s="26">
        <v>1</v>
      </c>
      <c r="X609" s="26">
        <v>0</v>
      </c>
      <c r="Y609" s="26">
        <f t="shared" si="166"/>
        <v>3</v>
      </c>
      <c r="Z609" s="27">
        <f t="shared" si="156"/>
        <v>0</v>
      </c>
      <c r="AA609" s="27">
        <f t="shared" si="157"/>
        <v>650</v>
      </c>
      <c r="AB609" s="27">
        <f t="shared" si="158"/>
        <v>0</v>
      </c>
      <c r="AC609" s="27">
        <f t="shared" si="159"/>
        <v>0</v>
      </c>
      <c r="AD609" s="27">
        <f t="shared" si="160"/>
        <v>650</v>
      </c>
      <c r="AE609" s="27">
        <f t="shared" si="161"/>
        <v>650</v>
      </c>
      <c r="AF609" s="27">
        <f t="shared" si="162"/>
        <v>0</v>
      </c>
      <c r="AG609" s="27">
        <f t="shared" si="167"/>
        <v>1950</v>
      </c>
      <c r="AH609" s="29">
        <v>3</v>
      </c>
      <c r="AI609" s="32">
        <v>650</v>
      </c>
      <c r="AJ609" s="30">
        <f t="shared" si="163"/>
        <v>1950</v>
      </c>
    </row>
    <row r="610" spans="1:36">
      <c r="A610" s="22" t="str">
        <f t="shared" si="154"/>
        <v/>
      </c>
      <c r="B610" s="23">
        <f t="shared" si="155"/>
        <v>0</v>
      </c>
      <c r="C610" s="24" t="str">
        <f t="shared" si="164"/>
        <v>10095481A072611B000</v>
      </c>
      <c r="D610" s="24" t="str">
        <f t="shared" si="165"/>
        <v>10095481A072611B00044</v>
      </c>
      <c r="E610" s="25">
        <v>1009548</v>
      </c>
      <c r="F610" s="25" t="s">
        <v>316</v>
      </c>
      <c r="G610" s="25" t="s">
        <v>248</v>
      </c>
      <c r="H610" s="25">
        <v>44</v>
      </c>
      <c r="I610" s="25" t="s">
        <v>27</v>
      </c>
      <c r="J610" s="24" t="s">
        <v>37</v>
      </c>
      <c r="K610" s="24" t="s">
        <v>38</v>
      </c>
      <c r="L610" s="24" t="s">
        <v>1229</v>
      </c>
      <c r="M610" s="24" t="s">
        <v>233</v>
      </c>
      <c r="N610" s="24" t="s">
        <v>233</v>
      </c>
      <c r="O610" s="25" t="s">
        <v>295</v>
      </c>
      <c r="P610" s="25" t="s">
        <v>305</v>
      </c>
      <c r="Q610" s="23" t="s">
        <v>33</v>
      </c>
      <c r="R610" s="26">
        <v>0</v>
      </c>
      <c r="S610" s="26">
        <v>0</v>
      </c>
      <c r="T610" s="26">
        <v>0</v>
      </c>
      <c r="U610" s="26">
        <v>0</v>
      </c>
      <c r="V610" s="26">
        <v>0</v>
      </c>
      <c r="W610" s="26">
        <v>0</v>
      </c>
      <c r="X610" s="26">
        <v>0</v>
      </c>
      <c r="Y610" s="26">
        <f t="shared" si="166"/>
        <v>0</v>
      </c>
      <c r="Z610" s="27">
        <f t="shared" si="156"/>
        <v>0</v>
      </c>
      <c r="AA610" s="27">
        <f t="shared" si="157"/>
        <v>0</v>
      </c>
      <c r="AB610" s="27">
        <f t="shared" si="158"/>
        <v>0</v>
      </c>
      <c r="AC610" s="27">
        <f t="shared" si="159"/>
        <v>0</v>
      </c>
      <c r="AD610" s="27">
        <f t="shared" si="160"/>
        <v>0</v>
      </c>
      <c r="AE610" s="27">
        <f t="shared" si="161"/>
        <v>0</v>
      </c>
      <c r="AF610" s="27">
        <f t="shared" si="162"/>
        <v>0</v>
      </c>
      <c r="AG610" s="27">
        <f t="shared" si="167"/>
        <v>0</v>
      </c>
      <c r="AH610" s="29">
        <v>0</v>
      </c>
      <c r="AI610" s="32">
        <v>650</v>
      </c>
      <c r="AJ610" s="30">
        <f t="shared" si="163"/>
        <v>0</v>
      </c>
    </row>
    <row r="611" spans="1:36" ht="75.75" customHeight="1">
      <c r="A611" s="22" t="str">
        <f t="shared" si="154"/>
        <v>1009548_1A07261_1LD60</v>
      </c>
      <c r="B611" s="23">
        <f t="shared" si="155"/>
        <v>1</v>
      </c>
      <c r="C611" s="24" t="str">
        <f t="shared" si="164"/>
        <v>10095481A072611LD60</v>
      </c>
      <c r="D611" s="24" t="str">
        <f t="shared" si="165"/>
        <v>10095481A072611LD6036</v>
      </c>
      <c r="E611" s="25">
        <v>1009548</v>
      </c>
      <c r="F611" s="25" t="s">
        <v>316</v>
      </c>
      <c r="G611" s="25" t="s">
        <v>317</v>
      </c>
      <c r="H611" s="25">
        <v>36</v>
      </c>
      <c r="I611" s="25" t="s">
        <v>27</v>
      </c>
      <c r="J611" s="24" t="s">
        <v>37</v>
      </c>
      <c r="K611" s="24" t="s">
        <v>38</v>
      </c>
      <c r="L611" s="24" t="s">
        <v>1229</v>
      </c>
      <c r="M611" s="24" t="s">
        <v>233</v>
      </c>
      <c r="N611" s="24" t="s">
        <v>233</v>
      </c>
      <c r="O611" s="25" t="s">
        <v>295</v>
      </c>
      <c r="P611" s="25" t="s">
        <v>305</v>
      </c>
      <c r="Q611" s="23" t="s">
        <v>33</v>
      </c>
      <c r="R611" s="26">
        <v>0</v>
      </c>
      <c r="S611" s="26">
        <v>1</v>
      </c>
      <c r="T611" s="26">
        <v>0</v>
      </c>
      <c r="U611" s="26">
        <v>1</v>
      </c>
      <c r="V611" s="26">
        <v>2</v>
      </c>
      <c r="W611" s="26">
        <v>0</v>
      </c>
      <c r="X611" s="26">
        <v>0</v>
      </c>
      <c r="Y611" s="26">
        <f t="shared" si="166"/>
        <v>4</v>
      </c>
      <c r="Z611" s="27">
        <f t="shared" si="156"/>
        <v>0</v>
      </c>
      <c r="AA611" s="27">
        <f t="shared" si="157"/>
        <v>650</v>
      </c>
      <c r="AB611" s="27">
        <f t="shared" si="158"/>
        <v>0</v>
      </c>
      <c r="AC611" s="27">
        <f t="shared" si="159"/>
        <v>650</v>
      </c>
      <c r="AD611" s="27">
        <f t="shared" si="160"/>
        <v>1300</v>
      </c>
      <c r="AE611" s="27">
        <f t="shared" si="161"/>
        <v>0</v>
      </c>
      <c r="AF611" s="27">
        <f t="shared" si="162"/>
        <v>0</v>
      </c>
      <c r="AG611" s="27">
        <f t="shared" si="167"/>
        <v>2600</v>
      </c>
      <c r="AH611" s="29">
        <v>4</v>
      </c>
      <c r="AI611" s="32">
        <v>650</v>
      </c>
      <c r="AJ611" s="30">
        <f t="shared" si="163"/>
        <v>2600</v>
      </c>
    </row>
    <row r="612" spans="1:36">
      <c r="A612" s="22" t="str">
        <f t="shared" si="154"/>
        <v/>
      </c>
      <c r="B612" s="23">
        <f t="shared" si="155"/>
        <v>0</v>
      </c>
      <c r="C612" s="24" t="str">
        <f t="shared" si="164"/>
        <v>10095481A072611LD60</v>
      </c>
      <c r="D612" s="24" t="str">
        <f t="shared" si="165"/>
        <v>10095481A072611LD6038</v>
      </c>
      <c r="E612" s="25">
        <v>1009548</v>
      </c>
      <c r="F612" s="25" t="s">
        <v>316</v>
      </c>
      <c r="G612" s="25" t="s">
        <v>317</v>
      </c>
      <c r="H612" s="25">
        <v>38</v>
      </c>
      <c r="I612" s="25" t="s">
        <v>27</v>
      </c>
      <c r="J612" s="24" t="s">
        <v>37</v>
      </c>
      <c r="K612" s="24" t="s">
        <v>38</v>
      </c>
      <c r="L612" s="24" t="s">
        <v>1229</v>
      </c>
      <c r="M612" s="24" t="s">
        <v>233</v>
      </c>
      <c r="N612" s="24" t="s">
        <v>233</v>
      </c>
      <c r="O612" s="25" t="s">
        <v>295</v>
      </c>
      <c r="P612" s="25" t="s">
        <v>305</v>
      </c>
      <c r="Q612" s="23" t="s">
        <v>33</v>
      </c>
      <c r="R612" s="26">
        <v>0</v>
      </c>
      <c r="S612" s="26">
        <v>2</v>
      </c>
      <c r="T612" s="26">
        <v>2</v>
      </c>
      <c r="U612" s="26">
        <v>1</v>
      </c>
      <c r="V612" s="26">
        <v>2</v>
      </c>
      <c r="W612" s="26">
        <v>1</v>
      </c>
      <c r="X612" s="26">
        <v>0</v>
      </c>
      <c r="Y612" s="26">
        <f t="shared" si="166"/>
        <v>8</v>
      </c>
      <c r="Z612" s="27">
        <f t="shared" si="156"/>
        <v>0</v>
      </c>
      <c r="AA612" s="27">
        <f t="shared" si="157"/>
        <v>1300</v>
      </c>
      <c r="AB612" s="27">
        <f t="shared" si="158"/>
        <v>1300</v>
      </c>
      <c r="AC612" s="27">
        <f t="shared" si="159"/>
        <v>650</v>
      </c>
      <c r="AD612" s="27">
        <f t="shared" si="160"/>
        <v>1300</v>
      </c>
      <c r="AE612" s="27">
        <f t="shared" si="161"/>
        <v>650</v>
      </c>
      <c r="AF612" s="27">
        <f t="shared" si="162"/>
        <v>0</v>
      </c>
      <c r="AG612" s="27">
        <f t="shared" si="167"/>
        <v>5200</v>
      </c>
      <c r="AH612" s="29">
        <v>8</v>
      </c>
      <c r="AI612" s="32">
        <v>650</v>
      </c>
      <c r="AJ612" s="30">
        <f t="shared" si="163"/>
        <v>5200</v>
      </c>
    </row>
    <row r="613" spans="1:36">
      <c r="A613" s="22" t="str">
        <f t="shared" si="154"/>
        <v/>
      </c>
      <c r="B613" s="23">
        <f t="shared" si="155"/>
        <v>0</v>
      </c>
      <c r="C613" s="24" t="str">
        <f t="shared" si="164"/>
        <v>10095481A072611LD60</v>
      </c>
      <c r="D613" s="24" t="str">
        <f t="shared" si="165"/>
        <v>10095481A072611LD6040</v>
      </c>
      <c r="E613" s="25">
        <v>1009548</v>
      </c>
      <c r="F613" s="25" t="s">
        <v>316</v>
      </c>
      <c r="G613" s="25" t="s">
        <v>317</v>
      </c>
      <c r="H613" s="25">
        <v>40</v>
      </c>
      <c r="I613" s="25" t="s">
        <v>27</v>
      </c>
      <c r="J613" s="24" t="s">
        <v>37</v>
      </c>
      <c r="K613" s="24" t="s">
        <v>38</v>
      </c>
      <c r="L613" s="24" t="s">
        <v>1229</v>
      </c>
      <c r="M613" s="24" t="s">
        <v>233</v>
      </c>
      <c r="N613" s="24" t="s">
        <v>233</v>
      </c>
      <c r="O613" s="25" t="s">
        <v>295</v>
      </c>
      <c r="P613" s="25" t="s">
        <v>305</v>
      </c>
      <c r="Q613" s="23" t="s">
        <v>33</v>
      </c>
      <c r="R613" s="26">
        <v>0</v>
      </c>
      <c r="S613" s="26">
        <v>2</v>
      </c>
      <c r="T613" s="26">
        <v>2</v>
      </c>
      <c r="U613" s="26">
        <v>1</v>
      </c>
      <c r="V613" s="26">
        <v>3</v>
      </c>
      <c r="W613" s="26">
        <v>0</v>
      </c>
      <c r="X613" s="26">
        <v>0</v>
      </c>
      <c r="Y613" s="26">
        <f t="shared" si="166"/>
        <v>8</v>
      </c>
      <c r="Z613" s="27">
        <f t="shared" si="156"/>
        <v>0</v>
      </c>
      <c r="AA613" s="27">
        <f t="shared" si="157"/>
        <v>1300</v>
      </c>
      <c r="AB613" s="27">
        <f t="shared" si="158"/>
        <v>1300</v>
      </c>
      <c r="AC613" s="27">
        <f t="shared" si="159"/>
        <v>650</v>
      </c>
      <c r="AD613" s="27">
        <f t="shared" si="160"/>
        <v>1950</v>
      </c>
      <c r="AE613" s="27">
        <f t="shared" si="161"/>
        <v>0</v>
      </c>
      <c r="AF613" s="27">
        <f t="shared" si="162"/>
        <v>0</v>
      </c>
      <c r="AG613" s="27">
        <f t="shared" si="167"/>
        <v>5200</v>
      </c>
      <c r="AH613" s="29">
        <v>8</v>
      </c>
      <c r="AI613" s="32">
        <v>650</v>
      </c>
      <c r="AJ613" s="30">
        <f t="shared" si="163"/>
        <v>5200</v>
      </c>
    </row>
    <row r="614" spans="1:36">
      <c r="A614" s="22" t="str">
        <f t="shared" si="154"/>
        <v/>
      </c>
      <c r="B614" s="23">
        <f t="shared" si="155"/>
        <v>0</v>
      </c>
      <c r="C614" s="24" t="str">
        <f t="shared" si="164"/>
        <v>10095481A072611LD60</v>
      </c>
      <c r="D614" s="24" t="str">
        <f t="shared" si="165"/>
        <v>10095481A072611LD6042</v>
      </c>
      <c r="E614" s="25">
        <v>1009548</v>
      </c>
      <c r="F614" s="25" t="s">
        <v>316</v>
      </c>
      <c r="G614" s="25" t="s">
        <v>317</v>
      </c>
      <c r="H614" s="25">
        <v>42</v>
      </c>
      <c r="I614" s="25" t="s">
        <v>27</v>
      </c>
      <c r="J614" s="24" t="s">
        <v>37</v>
      </c>
      <c r="K614" s="24" t="s">
        <v>38</v>
      </c>
      <c r="L614" s="24" t="s">
        <v>1229</v>
      </c>
      <c r="M614" s="24" t="s">
        <v>233</v>
      </c>
      <c r="N614" s="24" t="s">
        <v>233</v>
      </c>
      <c r="O614" s="25" t="s">
        <v>295</v>
      </c>
      <c r="P614" s="25" t="s">
        <v>305</v>
      </c>
      <c r="Q614" s="23" t="s">
        <v>33</v>
      </c>
      <c r="R614" s="26">
        <v>0</v>
      </c>
      <c r="S614" s="26">
        <v>1</v>
      </c>
      <c r="T614" s="26">
        <v>1</v>
      </c>
      <c r="U614" s="26">
        <v>1</v>
      </c>
      <c r="V614" s="26">
        <v>1</v>
      </c>
      <c r="W614" s="26">
        <v>0</v>
      </c>
      <c r="X614" s="26">
        <v>0</v>
      </c>
      <c r="Y614" s="26">
        <f t="shared" si="166"/>
        <v>4</v>
      </c>
      <c r="Z614" s="27">
        <f t="shared" si="156"/>
        <v>0</v>
      </c>
      <c r="AA614" s="27">
        <f t="shared" si="157"/>
        <v>650</v>
      </c>
      <c r="AB614" s="27">
        <f t="shared" si="158"/>
        <v>650</v>
      </c>
      <c r="AC614" s="27">
        <f t="shared" si="159"/>
        <v>650</v>
      </c>
      <c r="AD614" s="27">
        <f t="shared" si="160"/>
        <v>650</v>
      </c>
      <c r="AE614" s="27">
        <f t="shared" si="161"/>
        <v>0</v>
      </c>
      <c r="AF614" s="27">
        <f t="shared" si="162"/>
        <v>0</v>
      </c>
      <c r="AG614" s="27">
        <f t="shared" si="167"/>
        <v>2600</v>
      </c>
      <c r="AH614" s="29">
        <v>4</v>
      </c>
      <c r="AI614" s="32">
        <v>650</v>
      </c>
      <c r="AJ614" s="30">
        <f t="shared" si="163"/>
        <v>2600</v>
      </c>
    </row>
    <row r="615" spans="1:36">
      <c r="A615" s="22" t="str">
        <f t="shared" si="154"/>
        <v/>
      </c>
      <c r="B615" s="23">
        <f t="shared" si="155"/>
        <v>0</v>
      </c>
      <c r="C615" s="24" t="str">
        <f t="shared" si="164"/>
        <v>10095481A072611LD60</v>
      </c>
      <c r="D615" s="24" t="str">
        <f t="shared" si="165"/>
        <v>10095481A072611LD6044</v>
      </c>
      <c r="E615" s="25">
        <v>1009548</v>
      </c>
      <c r="F615" s="25" t="s">
        <v>316</v>
      </c>
      <c r="G615" s="25" t="s">
        <v>317</v>
      </c>
      <c r="H615" s="25">
        <v>44</v>
      </c>
      <c r="I615" s="25" t="s">
        <v>27</v>
      </c>
      <c r="J615" s="24" t="s">
        <v>37</v>
      </c>
      <c r="K615" s="24" t="s">
        <v>38</v>
      </c>
      <c r="L615" s="24" t="s">
        <v>1229</v>
      </c>
      <c r="M615" s="24" t="s">
        <v>233</v>
      </c>
      <c r="N615" s="24" t="s">
        <v>233</v>
      </c>
      <c r="O615" s="25" t="s">
        <v>295</v>
      </c>
      <c r="P615" s="25" t="s">
        <v>305</v>
      </c>
      <c r="Q615" s="23" t="s">
        <v>33</v>
      </c>
      <c r="R615" s="26">
        <v>0</v>
      </c>
      <c r="S615" s="26">
        <v>0</v>
      </c>
      <c r="T615" s="26">
        <v>0</v>
      </c>
      <c r="U615" s="26">
        <v>0</v>
      </c>
      <c r="V615" s="26">
        <v>0</v>
      </c>
      <c r="W615" s="26">
        <v>0</v>
      </c>
      <c r="X615" s="26">
        <v>0</v>
      </c>
      <c r="Y615" s="26">
        <f t="shared" si="166"/>
        <v>0</v>
      </c>
      <c r="Z615" s="27">
        <f t="shared" si="156"/>
        <v>0</v>
      </c>
      <c r="AA615" s="27">
        <f t="shared" si="157"/>
        <v>0</v>
      </c>
      <c r="AB615" s="27">
        <f t="shared" si="158"/>
        <v>0</v>
      </c>
      <c r="AC615" s="27">
        <f t="shared" si="159"/>
        <v>0</v>
      </c>
      <c r="AD615" s="27">
        <f t="shared" si="160"/>
        <v>0</v>
      </c>
      <c r="AE615" s="27">
        <f t="shared" si="161"/>
        <v>0</v>
      </c>
      <c r="AF615" s="27">
        <f t="shared" si="162"/>
        <v>0</v>
      </c>
      <c r="AG615" s="27">
        <f t="shared" si="167"/>
        <v>0</v>
      </c>
      <c r="AH615" s="29">
        <v>0</v>
      </c>
      <c r="AI615" s="32">
        <v>650</v>
      </c>
      <c r="AJ615" s="30">
        <f t="shared" si="163"/>
        <v>0</v>
      </c>
    </row>
    <row r="616" spans="1:36">
      <c r="A616" s="22" t="str">
        <f t="shared" si="154"/>
        <v>1010066_1A07303_2B110</v>
      </c>
      <c r="B616" s="23">
        <f t="shared" si="155"/>
        <v>1</v>
      </c>
      <c r="C616" s="24" t="str">
        <f t="shared" si="164"/>
        <v>10100661A073032B110</v>
      </c>
      <c r="D616" s="24" t="str">
        <f t="shared" si="165"/>
        <v>10100661A073032B11036</v>
      </c>
      <c r="E616" s="25">
        <v>1010066</v>
      </c>
      <c r="F616" s="25" t="s">
        <v>318</v>
      </c>
      <c r="G616" s="25" t="s">
        <v>319</v>
      </c>
      <c r="H616" s="25">
        <v>36</v>
      </c>
      <c r="I616" s="25" t="s">
        <v>27</v>
      </c>
      <c r="J616" s="24" t="s">
        <v>37</v>
      </c>
      <c r="K616" s="24" t="s">
        <v>38</v>
      </c>
      <c r="L616" s="24" t="s">
        <v>1229</v>
      </c>
      <c r="M616" s="24" t="s">
        <v>233</v>
      </c>
      <c r="N616" s="24" t="s">
        <v>233</v>
      </c>
      <c r="O616" s="25" t="s">
        <v>295</v>
      </c>
      <c r="P616" s="25" t="s">
        <v>305</v>
      </c>
      <c r="Q616" s="23" t="s">
        <v>33</v>
      </c>
      <c r="R616" s="26">
        <v>0</v>
      </c>
      <c r="S616" s="26">
        <v>0</v>
      </c>
      <c r="T616" s="26">
        <v>0</v>
      </c>
      <c r="U616" s="26">
        <v>0</v>
      </c>
      <c r="V616" s="26">
        <v>0</v>
      </c>
      <c r="W616" s="26">
        <v>0</v>
      </c>
      <c r="X616" s="26">
        <v>0</v>
      </c>
      <c r="Y616" s="26">
        <f t="shared" si="166"/>
        <v>0</v>
      </c>
      <c r="Z616" s="27">
        <f t="shared" si="156"/>
        <v>0</v>
      </c>
      <c r="AA616" s="27">
        <f t="shared" si="157"/>
        <v>0</v>
      </c>
      <c r="AB616" s="27">
        <f t="shared" si="158"/>
        <v>0</v>
      </c>
      <c r="AC616" s="27">
        <f t="shared" si="159"/>
        <v>0</v>
      </c>
      <c r="AD616" s="27">
        <f t="shared" si="160"/>
        <v>0</v>
      </c>
      <c r="AE616" s="27">
        <f t="shared" si="161"/>
        <v>0</v>
      </c>
      <c r="AF616" s="27">
        <f t="shared" si="162"/>
        <v>0</v>
      </c>
      <c r="AG616" s="27">
        <f t="shared" si="167"/>
        <v>0</v>
      </c>
      <c r="AH616" s="29">
        <v>0</v>
      </c>
      <c r="AI616" s="32">
        <v>1200</v>
      </c>
      <c r="AJ616" s="30">
        <f t="shared" si="163"/>
        <v>0</v>
      </c>
    </row>
    <row r="617" spans="1:36">
      <c r="A617" s="22" t="str">
        <f t="shared" si="154"/>
        <v/>
      </c>
      <c r="B617" s="23">
        <f t="shared" si="155"/>
        <v>0</v>
      </c>
      <c r="C617" s="24" t="str">
        <f t="shared" si="164"/>
        <v>10100661A073032B110</v>
      </c>
      <c r="D617" s="24" t="str">
        <f t="shared" si="165"/>
        <v>10100661A073032B11038</v>
      </c>
      <c r="E617" s="25">
        <v>1010066</v>
      </c>
      <c r="F617" s="25" t="s">
        <v>318</v>
      </c>
      <c r="G617" s="25" t="s">
        <v>319</v>
      </c>
      <c r="H617" s="25">
        <v>38</v>
      </c>
      <c r="I617" s="25" t="s">
        <v>27</v>
      </c>
      <c r="J617" s="24" t="s">
        <v>37</v>
      </c>
      <c r="K617" s="24" t="s">
        <v>38</v>
      </c>
      <c r="L617" s="24" t="s">
        <v>1229</v>
      </c>
      <c r="M617" s="24" t="s">
        <v>233</v>
      </c>
      <c r="N617" s="24" t="s">
        <v>233</v>
      </c>
      <c r="O617" s="25" t="s">
        <v>295</v>
      </c>
      <c r="P617" s="25" t="s">
        <v>305</v>
      </c>
      <c r="Q617" s="23" t="s">
        <v>33</v>
      </c>
      <c r="R617" s="26">
        <v>0</v>
      </c>
      <c r="S617" s="26">
        <v>0</v>
      </c>
      <c r="T617" s="26">
        <v>0</v>
      </c>
      <c r="U617" s="26">
        <v>0</v>
      </c>
      <c r="V617" s="26">
        <v>0</v>
      </c>
      <c r="W617" s="26">
        <v>1</v>
      </c>
      <c r="X617" s="26">
        <v>0</v>
      </c>
      <c r="Y617" s="26">
        <f t="shared" si="166"/>
        <v>1</v>
      </c>
      <c r="Z617" s="27">
        <f t="shared" si="156"/>
        <v>0</v>
      </c>
      <c r="AA617" s="27">
        <f t="shared" si="157"/>
        <v>0</v>
      </c>
      <c r="AB617" s="27">
        <f t="shared" si="158"/>
        <v>0</v>
      </c>
      <c r="AC617" s="27">
        <f t="shared" si="159"/>
        <v>0</v>
      </c>
      <c r="AD617" s="27">
        <f t="shared" si="160"/>
        <v>0</v>
      </c>
      <c r="AE617" s="27">
        <f t="shared" si="161"/>
        <v>1200</v>
      </c>
      <c r="AF617" s="27">
        <f t="shared" si="162"/>
        <v>0</v>
      </c>
      <c r="AG617" s="27">
        <f t="shared" si="167"/>
        <v>1200</v>
      </c>
      <c r="AH617" s="29">
        <v>1</v>
      </c>
      <c r="AI617" s="32">
        <v>1200</v>
      </c>
      <c r="AJ617" s="30">
        <f t="shared" si="163"/>
        <v>1200</v>
      </c>
    </row>
    <row r="618" spans="1:36" ht="75.75" customHeight="1">
      <c r="A618" s="22" t="str">
        <f t="shared" si="154"/>
        <v>1014555_1A00769_2B130</v>
      </c>
      <c r="B618" s="23">
        <f t="shared" si="155"/>
        <v>1</v>
      </c>
      <c r="C618" s="24" t="str">
        <f t="shared" si="164"/>
        <v>10145551A007692B130</v>
      </c>
      <c r="D618" s="24" t="str">
        <f t="shared" si="165"/>
        <v>10145551A007692B13038</v>
      </c>
      <c r="E618" s="25">
        <v>1014555</v>
      </c>
      <c r="F618" s="25" t="s">
        <v>320</v>
      </c>
      <c r="G618" s="25" t="s">
        <v>321</v>
      </c>
      <c r="H618" s="25">
        <v>38</v>
      </c>
      <c r="I618" s="25" t="s">
        <v>27</v>
      </c>
      <c r="J618" s="24" t="s">
        <v>37</v>
      </c>
      <c r="K618" s="24" t="s">
        <v>38</v>
      </c>
      <c r="L618" s="24" t="s">
        <v>1229</v>
      </c>
      <c r="M618" s="24" t="s">
        <v>233</v>
      </c>
      <c r="N618" s="24" t="s">
        <v>233</v>
      </c>
      <c r="O618" s="25" t="s">
        <v>295</v>
      </c>
      <c r="P618" s="25" t="s">
        <v>305</v>
      </c>
      <c r="Q618" s="23" t="s">
        <v>65</v>
      </c>
      <c r="R618" s="26">
        <v>0</v>
      </c>
      <c r="S618" s="26">
        <v>0</v>
      </c>
      <c r="T618" s="26">
        <v>0</v>
      </c>
      <c r="U618" s="26">
        <v>1</v>
      </c>
      <c r="V618" s="26">
        <v>0</v>
      </c>
      <c r="W618" s="26">
        <v>0</v>
      </c>
      <c r="X618" s="26">
        <v>0</v>
      </c>
      <c r="Y618" s="26">
        <f t="shared" si="166"/>
        <v>1</v>
      </c>
      <c r="Z618" s="27">
        <f t="shared" si="156"/>
        <v>0</v>
      </c>
      <c r="AA618" s="27">
        <f t="shared" si="157"/>
        <v>0</v>
      </c>
      <c r="AB618" s="27">
        <f t="shared" si="158"/>
        <v>0</v>
      </c>
      <c r="AC618" s="27">
        <f t="shared" si="159"/>
        <v>280</v>
      </c>
      <c r="AD618" s="27">
        <f t="shared" si="160"/>
        <v>0</v>
      </c>
      <c r="AE618" s="27">
        <f t="shared" si="161"/>
        <v>0</v>
      </c>
      <c r="AF618" s="27">
        <f t="shared" si="162"/>
        <v>0</v>
      </c>
      <c r="AG618" s="27">
        <f t="shared" si="167"/>
        <v>280</v>
      </c>
      <c r="AH618" s="29">
        <v>1</v>
      </c>
      <c r="AI618" s="32">
        <v>280</v>
      </c>
      <c r="AJ618" s="30">
        <f t="shared" si="163"/>
        <v>280</v>
      </c>
    </row>
    <row r="619" spans="1:36">
      <c r="A619" s="22" t="str">
        <f t="shared" si="154"/>
        <v/>
      </c>
      <c r="B619" s="23">
        <f t="shared" si="155"/>
        <v>0</v>
      </c>
      <c r="C619" s="24" t="str">
        <f t="shared" si="164"/>
        <v>10145551A007692B130</v>
      </c>
      <c r="D619" s="24" t="str">
        <f t="shared" si="165"/>
        <v>10145551A007692B13040</v>
      </c>
      <c r="E619" s="25">
        <v>1014555</v>
      </c>
      <c r="F619" s="25" t="s">
        <v>320</v>
      </c>
      <c r="G619" s="25" t="s">
        <v>321</v>
      </c>
      <c r="H619" s="25">
        <v>40</v>
      </c>
      <c r="I619" s="25" t="s">
        <v>27</v>
      </c>
      <c r="J619" s="24" t="s">
        <v>37</v>
      </c>
      <c r="K619" s="24" t="s">
        <v>38</v>
      </c>
      <c r="L619" s="24" t="s">
        <v>1229</v>
      </c>
      <c r="M619" s="24" t="s">
        <v>233</v>
      </c>
      <c r="N619" s="24" t="s">
        <v>233</v>
      </c>
      <c r="O619" s="25" t="s">
        <v>295</v>
      </c>
      <c r="P619" s="25" t="s">
        <v>305</v>
      </c>
      <c r="Q619" s="23" t="s">
        <v>65</v>
      </c>
      <c r="R619" s="26">
        <v>0</v>
      </c>
      <c r="S619" s="26">
        <v>0</v>
      </c>
      <c r="T619" s="26">
        <v>0</v>
      </c>
      <c r="U619" s="26">
        <v>0</v>
      </c>
      <c r="V619" s="26">
        <v>0</v>
      </c>
      <c r="W619" s="26">
        <v>1</v>
      </c>
      <c r="X619" s="26">
        <v>0</v>
      </c>
      <c r="Y619" s="26">
        <f t="shared" si="166"/>
        <v>1</v>
      </c>
      <c r="Z619" s="27">
        <f t="shared" si="156"/>
        <v>0</v>
      </c>
      <c r="AA619" s="27">
        <f t="shared" si="157"/>
        <v>0</v>
      </c>
      <c r="AB619" s="27">
        <f t="shared" si="158"/>
        <v>0</v>
      </c>
      <c r="AC619" s="27">
        <f t="shared" si="159"/>
        <v>0</v>
      </c>
      <c r="AD619" s="27">
        <f t="shared" si="160"/>
        <v>0</v>
      </c>
      <c r="AE619" s="27">
        <f t="shared" si="161"/>
        <v>280</v>
      </c>
      <c r="AF619" s="27">
        <f t="shared" si="162"/>
        <v>0</v>
      </c>
      <c r="AG619" s="27">
        <f t="shared" si="167"/>
        <v>280</v>
      </c>
      <c r="AH619" s="29">
        <v>1</v>
      </c>
      <c r="AI619" s="32">
        <v>280</v>
      </c>
      <c r="AJ619" s="30">
        <f t="shared" si="163"/>
        <v>280</v>
      </c>
    </row>
    <row r="620" spans="1:36">
      <c r="A620" s="22" t="str">
        <f t="shared" si="154"/>
        <v/>
      </c>
      <c r="B620" s="23">
        <f t="shared" si="155"/>
        <v>0</v>
      </c>
      <c r="C620" s="24" t="str">
        <f t="shared" si="164"/>
        <v>10145551A007692B130</v>
      </c>
      <c r="D620" s="24" t="str">
        <f t="shared" si="165"/>
        <v>10145551A007692B13042</v>
      </c>
      <c r="E620" s="25">
        <v>1014555</v>
      </c>
      <c r="F620" s="25" t="s">
        <v>320</v>
      </c>
      <c r="G620" s="25" t="s">
        <v>321</v>
      </c>
      <c r="H620" s="25">
        <v>42</v>
      </c>
      <c r="I620" s="25" t="s">
        <v>27</v>
      </c>
      <c r="J620" s="24" t="s">
        <v>37</v>
      </c>
      <c r="K620" s="24" t="s">
        <v>38</v>
      </c>
      <c r="L620" s="24" t="s">
        <v>1229</v>
      </c>
      <c r="M620" s="24" t="s">
        <v>233</v>
      </c>
      <c r="N620" s="24" t="s">
        <v>233</v>
      </c>
      <c r="O620" s="25" t="s">
        <v>295</v>
      </c>
      <c r="P620" s="25" t="s">
        <v>305</v>
      </c>
      <c r="Q620" s="23" t="s">
        <v>65</v>
      </c>
      <c r="R620" s="26">
        <v>0</v>
      </c>
      <c r="S620" s="26">
        <v>0</v>
      </c>
      <c r="T620" s="26">
        <v>0</v>
      </c>
      <c r="U620" s="26">
        <v>1</v>
      </c>
      <c r="V620" s="26">
        <v>0</v>
      </c>
      <c r="W620" s="26">
        <v>0</v>
      </c>
      <c r="X620" s="26">
        <v>0</v>
      </c>
      <c r="Y620" s="26">
        <f t="shared" si="166"/>
        <v>1</v>
      </c>
      <c r="Z620" s="27">
        <f t="shared" si="156"/>
        <v>0</v>
      </c>
      <c r="AA620" s="27">
        <f t="shared" si="157"/>
        <v>0</v>
      </c>
      <c r="AB620" s="27">
        <f t="shared" si="158"/>
        <v>0</v>
      </c>
      <c r="AC620" s="27">
        <f t="shared" si="159"/>
        <v>280</v>
      </c>
      <c r="AD620" s="27">
        <f t="shared" si="160"/>
        <v>0</v>
      </c>
      <c r="AE620" s="27">
        <f t="shared" si="161"/>
        <v>0</v>
      </c>
      <c r="AF620" s="27">
        <f t="shared" si="162"/>
        <v>0</v>
      </c>
      <c r="AG620" s="27">
        <f t="shared" si="167"/>
        <v>280</v>
      </c>
      <c r="AH620" s="29">
        <v>1</v>
      </c>
      <c r="AI620" s="32">
        <v>280</v>
      </c>
      <c r="AJ620" s="30">
        <f t="shared" si="163"/>
        <v>280</v>
      </c>
    </row>
    <row r="621" spans="1:36" ht="75.75" customHeight="1">
      <c r="A621" s="22" t="str">
        <f t="shared" si="154"/>
        <v>1014518_1A03994_2BN60</v>
      </c>
      <c r="B621" s="23">
        <f t="shared" si="155"/>
        <v>1</v>
      </c>
      <c r="C621" s="24" t="str">
        <f t="shared" si="164"/>
        <v>10145181A039942BN60</v>
      </c>
      <c r="D621" s="24" t="str">
        <f t="shared" si="165"/>
        <v>10145181A039942BN6036</v>
      </c>
      <c r="E621" s="25">
        <v>1014518</v>
      </c>
      <c r="F621" s="25" t="s">
        <v>322</v>
      </c>
      <c r="G621" s="25" t="s">
        <v>323</v>
      </c>
      <c r="H621" s="25">
        <v>36</v>
      </c>
      <c r="I621" s="25" t="s">
        <v>27</v>
      </c>
      <c r="J621" s="24" t="s">
        <v>37</v>
      </c>
      <c r="K621" s="24" t="s">
        <v>38</v>
      </c>
      <c r="L621" s="24" t="s">
        <v>1229</v>
      </c>
      <c r="M621" s="24" t="s">
        <v>233</v>
      </c>
      <c r="N621" s="24" t="s">
        <v>233</v>
      </c>
      <c r="O621" s="25" t="s">
        <v>295</v>
      </c>
      <c r="P621" s="25" t="s">
        <v>305</v>
      </c>
      <c r="Q621" s="23" t="s">
        <v>65</v>
      </c>
      <c r="R621" s="26">
        <v>0</v>
      </c>
      <c r="S621" s="26">
        <v>0</v>
      </c>
      <c r="T621" s="26">
        <v>0</v>
      </c>
      <c r="U621" s="26">
        <v>0</v>
      </c>
      <c r="V621" s="26">
        <v>0</v>
      </c>
      <c r="W621" s="26">
        <v>0</v>
      </c>
      <c r="X621" s="26">
        <v>0</v>
      </c>
      <c r="Y621" s="26">
        <f t="shared" si="166"/>
        <v>0</v>
      </c>
      <c r="Z621" s="27">
        <f t="shared" si="156"/>
        <v>0</v>
      </c>
      <c r="AA621" s="27">
        <f t="shared" si="157"/>
        <v>0</v>
      </c>
      <c r="AB621" s="27">
        <f t="shared" si="158"/>
        <v>0</v>
      </c>
      <c r="AC621" s="27">
        <f t="shared" si="159"/>
        <v>0</v>
      </c>
      <c r="AD621" s="27">
        <f t="shared" si="160"/>
        <v>0</v>
      </c>
      <c r="AE621" s="27">
        <f t="shared" si="161"/>
        <v>0</v>
      </c>
      <c r="AF621" s="27">
        <f t="shared" si="162"/>
        <v>0</v>
      </c>
      <c r="AG621" s="27">
        <f t="shared" si="167"/>
        <v>0</v>
      </c>
      <c r="AH621" s="29">
        <v>0</v>
      </c>
      <c r="AI621" s="32">
        <v>450</v>
      </c>
      <c r="AJ621" s="30">
        <f t="shared" si="163"/>
        <v>0</v>
      </c>
    </row>
    <row r="622" spans="1:36">
      <c r="A622" s="22" t="str">
        <f t="shared" si="154"/>
        <v/>
      </c>
      <c r="B622" s="23">
        <f t="shared" si="155"/>
        <v>0</v>
      </c>
      <c r="C622" s="24" t="str">
        <f t="shared" si="164"/>
        <v>10145181A039942BN60</v>
      </c>
      <c r="D622" s="24" t="str">
        <f t="shared" si="165"/>
        <v>10145181A039942BN6038</v>
      </c>
      <c r="E622" s="25">
        <v>1014518</v>
      </c>
      <c r="F622" s="25" t="s">
        <v>322</v>
      </c>
      <c r="G622" s="25" t="s">
        <v>323</v>
      </c>
      <c r="H622" s="25">
        <v>38</v>
      </c>
      <c r="I622" s="25" t="s">
        <v>27</v>
      </c>
      <c r="J622" s="24" t="s">
        <v>37</v>
      </c>
      <c r="K622" s="24" t="s">
        <v>38</v>
      </c>
      <c r="L622" s="24" t="s">
        <v>1229</v>
      </c>
      <c r="M622" s="24" t="s">
        <v>233</v>
      </c>
      <c r="N622" s="24" t="s">
        <v>233</v>
      </c>
      <c r="O622" s="25" t="s">
        <v>295</v>
      </c>
      <c r="P622" s="25" t="s">
        <v>305</v>
      </c>
      <c r="Q622" s="23" t="s">
        <v>65</v>
      </c>
      <c r="R622" s="26">
        <v>0</v>
      </c>
      <c r="S622" s="26">
        <v>0</v>
      </c>
      <c r="T622" s="26">
        <v>0</v>
      </c>
      <c r="U622" s="26">
        <v>0</v>
      </c>
      <c r="V622" s="26">
        <v>0</v>
      </c>
      <c r="W622" s="26">
        <v>0</v>
      </c>
      <c r="X622" s="26">
        <v>0</v>
      </c>
      <c r="Y622" s="26">
        <f t="shared" si="166"/>
        <v>0</v>
      </c>
      <c r="Z622" s="27">
        <f t="shared" si="156"/>
        <v>0</v>
      </c>
      <c r="AA622" s="27">
        <f t="shared" si="157"/>
        <v>0</v>
      </c>
      <c r="AB622" s="27">
        <f t="shared" si="158"/>
        <v>0</v>
      </c>
      <c r="AC622" s="27">
        <f t="shared" si="159"/>
        <v>0</v>
      </c>
      <c r="AD622" s="27">
        <f t="shared" si="160"/>
        <v>0</v>
      </c>
      <c r="AE622" s="27">
        <f t="shared" si="161"/>
        <v>0</v>
      </c>
      <c r="AF622" s="27">
        <f t="shared" si="162"/>
        <v>0</v>
      </c>
      <c r="AG622" s="27">
        <f t="shared" si="167"/>
        <v>0</v>
      </c>
      <c r="AH622" s="29">
        <v>0</v>
      </c>
      <c r="AI622" s="32">
        <v>450</v>
      </c>
      <c r="AJ622" s="30">
        <f t="shared" si="163"/>
        <v>0</v>
      </c>
    </row>
    <row r="623" spans="1:36">
      <c r="A623" s="22" t="str">
        <f t="shared" si="154"/>
        <v/>
      </c>
      <c r="B623" s="23">
        <f t="shared" si="155"/>
        <v>0</v>
      </c>
      <c r="C623" s="24" t="str">
        <f t="shared" si="164"/>
        <v>10145181A039942BN60</v>
      </c>
      <c r="D623" s="24" t="str">
        <f t="shared" si="165"/>
        <v>10145181A039942BN6040</v>
      </c>
      <c r="E623" s="25">
        <v>1014518</v>
      </c>
      <c r="F623" s="25" t="s">
        <v>322</v>
      </c>
      <c r="G623" s="25" t="s">
        <v>323</v>
      </c>
      <c r="H623" s="25">
        <v>40</v>
      </c>
      <c r="I623" s="25" t="s">
        <v>27</v>
      </c>
      <c r="J623" s="24" t="s">
        <v>37</v>
      </c>
      <c r="K623" s="24" t="s">
        <v>38</v>
      </c>
      <c r="L623" s="24" t="s">
        <v>1229</v>
      </c>
      <c r="M623" s="24" t="s">
        <v>233</v>
      </c>
      <c r="N623" s="24" t="s">
        <v>233</v>
      </c>
      <c r="O623" s="25" t="s">
        <v>295</v>
      </c>
      <c r="P623" s="25" t="s">
        <v>305</v>
      </c>
      <c r="Q623" s="23" t="s">
        <v>65</v>
      </c>
      <c r="R623" s="26">
        <v>0</v>
      </c>
      <c r="S623" s="26">
        <v>0</v>
      </c>
      <c r="T623" s="26">
        <v>0</v>
      </c>
      <c r="U623" s="26">
        <v>0</v>
      </c>
      <c r="V623" s="26">
        <v>2</v>
      </c>
      <c r="W623" s="26">
        <v>0</v>
      </c>
      <c r="X623" s="26">
        <v>0</v>
      </c>
      <c r="Y623" s="26">
        <f t="shared" ref="Y623:Y641" si="168">SUM(R623:X623)</f>
        <v>2</v>
      </c>
      <c r="Z623" s="27">
        <f t="shared" si="156"/>
        <v>0</v>
      </c>
      <c r="AA623" s="27">
        <f t="shared" si="157"/>
        <v>0</v>
      </c>
      <c r="AB623" s="27">
        <f t="shared" si="158"/>
        <v>0</v>
      </c>
      <c r="AC623" s="27">
        <f t="shared" si="159"/>
        <v>0</v>
      </c>
      <c r="AD623" s="27">
        <f t="shared" si="160"/>
        <v>900</v>
      </c>
      <c r="AE623" s="27">
        <f t="shared" si="161"/>
        <v>0</v>
      </c>
      <c r="AF623" s="27">
        <f t="shared" si="162"/>
        <v>0</v>
      </c>
      <c r="AG623" s="27">
        <f t="shared" ref="AG623:AG641" si="169">SUM(Z623:AF623)</f>
        <v>900</v>
      </c>
      <c r="AH623" s="29">
        <v>2</v>
      </c>
      <c r="AI623" s="32">
        <v>450</v>
      </c>
      <c r="AJ623" s="30">
        <f t="shared" si="163"/>
        <v>900</v>
      </c>
    </row>
    <row r="624" spans="1:36">
      <c r="A624" s="22" t="str">
        <f t="shared" si="154"/>
        <v/>
      </c>
      <c r="B624" s="23">
        <f t="shared" si="155"/>
        <v>0</v>
      </c>
      <c r="C624" s="24" t="str">
        <f t="shared" si="164"/>
        <v>10145181A039942BN60</v>
      </c>
      <c r="D624" s="24" t="str">
        <f t="shared" si="165"/>
        <v>10145181A039942BN6042</v>
      </c>
      <c r="E624" s="25">
        <v>1014518</v>
      </c>
      <c r="F624" s="25" t="s">
        <v>322</v>
      </c>
      <c r="G624" s="25" t="s">
        <v>323</v>
      </c>
      <c r="H624" s="25">
        <v>42</v>
      </c>
      <c r="I624" s="25" t="s">
        <v>27</v>
      </c>
      <c r="J624" s="24" t="s">
        <v>37</v>
      </c>
      <c r="K624" s="24" t="s">
        <v>38</v>
      </c>
      <c r="L624" s="24" t="s">
        <v>1229</v>
      </c>
      <c r="M624" s="24" t="s">
        <v>233</v>
      </c>
      <c r="N624" s="24" t="s">
        <v>233</v>
      </c>
      <c r="O624" s="25" t="s">
        <v>295</v>
      </c>
      <c r="P624" s="25" t="s">
        <v>305</v>
      </c>
      <c r="Q624" s="23" t="s">
        <v>65</v>
      </c>
      <c r="R624" s="26">
        <v>0</v>
      </c>
      <c r="S624" s="26">
        <v>0</v>
      </c>
      <c r="T624" s="26">
        <v>0</v>
      </c>
      <c r="U624" s="26">
        <v>0</v>
      </c>
      <c r="V624" s="26">
        <v>0</v>
      </c>
      <c r="W624" s="26">
        <v>0</v>
      </c>
      <c r="X624" s="26">
        <v>0</v>
      </c>
      <c r="Y624" s="26">
        <f t="shared" si="168"/>
        <v>0</v>
      </c>
      <c r="Z624" s="27">
        <f t="shared" si="156"/>
        <v>0</v>
      </c>
      <c r="AA624" s="27">
        <f t="shared" si="157"/>
        <v>0</v>
      </c>
      <c r="AB624" s="27">
        <f t="shared" si="158"/>
        <v>0</v>
      </c>
      <c r="AC624" s="27">
        <f t="shared" si="159"/>
        <v>0</v>
      </c>
      <c r="AD624" s="27">
        <f t="shared" si="160"/>
        <v>0</v>
      </c>
      <c r="AE624" s="27">
        <f t="shared" si="161"/>
        <v>0</v>
      </c>
      <c r="AF624" s="27">
        <f t="shared" si="162"/>
        <v>0</v>
      </c>
      <c r="AG624" s="27">
        <f t="shared" si="169"/>
        <v>0</v>
      </c>
      <c r="AH624" s="29">
        <v>0</v>
      </c>
      <c r="AI624" s="32">
        <v>450</v>
      </c>
      <c r="AJ624" s="30">
        <f t="shared" si="163"/>
        <v>0</v>
      </c>
    </row>
    <row r="625" spans="1:36">
      <c r="A625" s="22" t="str">
        <f t="shared" si="154"/>
        <v/>
      </c>
      <c r="B625" s="23">
        <f t="shared" si="155"/>
        <v>0</v>
      </c>
      <c r="C625" s="24" t="str">
        <f t="shared" si="164"/>
        <v>10145181A039942BN60</v>
      </c>
      <c r="D625" s="24" t="str">
        <f t="shared" si="165"/>
        <v>10145181A039942BN6044</v>
      </c>
      <c r="E625" s="25">
        <v>1014518</v>
      </c>
      <c r="F625" s="25" t="s">
        <v>322</v>
      </c>
      <c r="G625" s="25" t="s">
        <v>323</v>
      </c>
      <c r="H625" s="25">
        <v>44</v>
      </c>
      <c r="I625" s="25" t="s">
        <v>27</v>
      </c>
      <c r="J625" s="24" t="s">
        <v>37</v>
      </c>
      <c r="K625" s="24" t="s">
        <v>38</v>
      </c>
      <c r="L625" s="24" t="s">
        <v>1229</v>
      </c>
      <c r="M625" s="24" t="s">
        <v>233</v>
      </c>
      <c r="N625" s="24" t="s">
        <v>233</v>
      </c>
      <c r="O625" s="25" t="s">
        <v>295</v>
      </c>
      <c r="P625" s="25" t="s">
        <v>305</v>
      </c>
      <c r="Q625" s="23" t="s">
        <v>65</v>
      </c>
      <c r="R625" s="26">
        <v>0</v>
      </c>
      <c r="S625" s="26">
        <v>0</v>
      </c>
      <c r="T625" s="26">
        <v>0</v>
      </c>
      <c r="U625" s="26">
        <v>0</v>
      </c>
      <c r="V625" s="26">
        <v>0</v>
      </c>
      <c r="W625" s="26">
        <v>0</v>
      </c>
      <c r="X625" s="26">
        <v>0</v>
      </c>
      <c r="Y625" s="26">
        <f t="shared" si="168"/>
        <v>0</v>
      </c>
      <c r="Z625" s="27">
        <f t="shared" si="156"/>
        <v>0</v>
      </c>
      <c r="AA625" s="27">
        <f t="shared" si="157"/>
        <v>0</v>
      </c>
      <c r="AB625" s="27">
        <f t="shared" si="158"/>
        <v>0</v>
      </c>
      <c r="AC625" s="27">
        <f t="shared" si="159"/>
        <v>0</v>
      </c>
      <c r="AD625" s="27">
        <f t="shared" si="160"/>
        <v>0</v>
      </c>
      <c r="AE625" s="27">
        <f t="shared" si="161"/>
        <v>0</v>
      </c>
      <c r="AF625" s="27">
        <f t="shared" si="162"/>
        <v>0</v>
      </c>
      <c r="AG625" s="27">
        <f t="shared" si="169"/>
        <v>0</v>
      </c>
      <c r="AH625" s="29">
        <v>0</v>
      </c>
      <c r="AI625" s="32">
        <v>450</v>
      </c>
      <c r="AJ625" s="30">
        <f t="shared" si="163"/>
        <v>0</v>
      </c>
    </row>
    <row r="626" spans="1:36">
      <c r="A626" s="22" t="str">
        <f t="shared" si="154"/>
        <v/>
      </c>
      <c r="B626" s="23">
        <f t="shared" si="155"/>
        <v>0</v>
      </c>
      <c r="C626" s="24" t="str">
        <f t="shared" si="164"/>
        <v>10145181A039942BN60</v>
      </c>
      <c r="D626" s="24" t="str">
        <f t="shared" si="165"/>
        <v>10145181A039942BN6046</v>
      </c>
      <c r="E626" s="25">
        <v>1014518</v>
      </c>
      <c r="F626" s="25" t="s">
        <v>322</v>
      </c>
      <c r="G626" s="25" t="s">
        <v>323</v>
      </c>
      <c r="H626" s="25">
        <v>46</v>
      </c>
      <c r="I626" s="25" t="s">
        <v>27</v>
      </c>
      <c r="J626" s="24" t="s">
        <v>37</v>
      </c>
      <c r="K626" s="24" t="s">
        <v>38</v>
      </c>
      <c r="L626" s="24" t="s">
        <v>1229</v>
      </c>
      <c r="M626" s="24" t="s">
        <v>233</v>
      </c>
      <c r="N626" s="24" t="s">
        <v>233</v>
      </c>
      <c r="O626" s="25" t="s">
        <v>295</v>
      </c>
      <c r="P626" s="25" t="s">
        <v>305</v>
      </c>
      <c r="Q626" s="23" t="s">
        <v>65</v>
      </c>
      <c r="R626" s="26">
        <v>0</v>
      </c>
      <c r="S626" s="26">
        <v>0</v>
      </c>
      <c r="T626" s="26">
        <v>0</v>
      </c>
      <c r="U626" s="26">
        <v>0</v>
      </c>
      <c r="V626" s="26">
        <v>0</v>
      </c>
      <c r="W626" s="26">
        <v>0</v>
      </c>
      <c r="X626" s="26">
        <v>0</v>
      </c>
      <c r="Y626" s="26">
        <f t="shared" si="168"/>
        <v>0</v>
      </c>
      <c r="Z626" s="27">
        <f t="shared" si="156"/>
        <v>0</v>
      </c>
      <c r="AA626" s="27">
        <f t="shared" si="157"/>
        <v>0</v>
      </c>
      <c r="AB626" s="27">
        <f t="shared" si="158"/>
        <v>0</v>
      </c>
      <c r="AC626" s="27">
        <f t="shared" si="159"/>
        <v>0</v>
      </c>
      <c r="AD626" s="27">
        <f t="shared" si="160"/>
        <v>0</v>
      </c>
      <c r="AE626" s="27">
        <f t="shared" si="161"/>
        <v>0</v>
      </c>
      <c r="AF626" s="27">
        <f t="shared" si="162"/>
        <v>0</v>
      </c>
      <c r="AG626" s="27">
        <f t="shared" si="169"/>
        <v>0</v>
      </c>
      <c r="AH626" s="29">
        <v>0</v>
      </c>
      <c r="AI626" s="32">
        <v>450</v>
      </c>
      <c r="AJ626" s="30">
        <f t="shared" si="163"/>
        <v>0</v>
      </c>
    </row>
    <row r="627" spans="1:36" ht="75.75" customHeight="1">
      <c r="A627" s="22" t="str">
        <f t="shared" si="154"/>
        <v>1010962_1A07953_1PO20</v>
      </c>
      <c r="B627" s="23">
        <f t="shared" si="155"/>
        <v>1</v>
      </c>
      <c r="C627" s="24" t="str">
        <f t="shared" si="164"/>
        <v>10109621A079531PO20</v>
      </c>
      <c r="D627" s="24" t="str">
        <f t="shared" si="165"/>
        <v>10109621A079531PO2036</v>
      </c>
      <c r="E627" s="25">
        <v>1010962</v>
      </c>
      <c r="F627" s="25" t="s">
        <v>324</v>
      </c>
      <c r="G627" s="25" t="s">
        <v>264</v>
      </c>
      <c r="H627" s="25">
        <v>36</v>
      </c>
      <c r="I627" s="25" t="s">
        <v>27</v>
      </c>
      <c r="J627" s="24" t="s">
        <v>54</v>
      </c>
      <c r="K627" s="24" t="s">
        <v>55</v>
      </c>
      <c r="L627" s="24" t="s">
        <v>1229</v>
      </c>
      <c r="M627" s="24" t="s">
        <v>233</v>
      </c>
      <c r="N627" s="24" t="s">
        <v>233</v>
      </c>
      <c r="O627" s="25" t="s">
        <v>325</v>
      </c>
      <c r="P627" s="25" t="s">
        <v>250</v>
      </c>
      <c r="Q627" s="23" t="s">
        <v>33</v>
      </c>
      <c r="R627" s="26">
        <v>0</v>
      </c>
      <c r="S627" s="26">
        <v>1</v>
      </c>
      <c r="T627" s="26">
        <v>1</v>
      </c>
      <c r="U627" s="26">
        <v>1</v>
      </c>
      <c r="V627" s="26">
        <v>1</v>
      </c>
      <c r="W627" s="26">
        <v>0</v>
      </c>
      <c r="X627" s="26">
        <v>0</v>
      </c>
      <c r="Y627" s="26">
        <f t="shared" si="168"/>
        <v>4</v>
      </c>
      <c r="Z627" s="27">
        <f t="shared" si="156"/>
        <v>0</v>
      </c>
      <c r="AA627" s="27">
        <f t="shared" si="157"/>
        <v>1450</v>
      </c>
      <c r="AB627" s="27">
        <f t="shared" si="158"/>
        <v>1450</v>
      </c>
      <c r="AC627" s="27">
        <f t="shared" si="159"/>
        <v>1450</v>
      </c>
      <c r="AD627" s="27">
        <f t="shared" si="160"/>
        <v>1450</v>
      </c>
      <c r="AE627" s="27">
        <f t="shared" si="161"/>
        <v>0</v>
      </c>
      <c r="AF627" s="27">
        <f t="shared" si="162"/>
        <v>0</v>
      </c>
      <c r="AG627" s="27">
        <f t="shared" si="169"/>
        <v>5800</v>
      </c>
      <c r="AH627" s="29">
        <v>4</v>
      </c>
      <c r="AI627" s="32">
        <v>1450</v>
      </c>
      <c r="AJ627" s="30">
        <f t="shared" si="163"/>
        <v>5800</v>
      </c>
    </row>
    <row r="628" spans="1:36">
      <c r="A628" s="22" t="str">
        <f t="shared" si="154"/>
        <v/>
      </c>
      <c r="B628" s="23">
        <f t="shared" si="155"/>
        <v>0</v>
      </c>
      <c r="C628" s="24" t="str">
        <f t="shared" si="164"/>
        <v>10109621A079531PO20</v>
      </c>
      <c r="D628" s="24" t="str">
        <f t="shared" si="165"/>
        <v>10109621A079531PO2038</v>
      </c>
      <c r="E628" s="25">
        <v>1010962</v>
      </c>
      <c r="F628" s="25" t="s">
        <v>324</v>
      </c>
      <c r="G628" s="25" t="s">
        <v>264</v>
      </c>
      <c r="H628" s="25">
        <v>38</v>
      </c>
      <c r="I628" s="25" t="s">
        <v>27</v>
      </c>
      <c r="J628" s="24" t="s">
        <v>54</v>
      </c>
      <c r="K628" s="24" t="s">
        <v>55</v>
      </c>
      <c r="L628" s="24" t="s">
        <v>1229</v>
      </c>
      <c r="M628" s="24" t="s">
        <v>233</v>
      </c>
      <c r="N628" s="24" t="s">
        <v>233</v>
      </c>
      <c r="O628" s="25" t="s">
        <v>325</v>
      </c>
      <c r="P628" s="25" t="s">
        <v>250</v>
      </c>
      <c r="Q628" s="23" t="s">
        <v>33</v>
      </c>
      <c r="R628" s="26">
        <v>0</v>
      </c>
      <c r="S628" s="26">
        <v>0</v>
      </c>
      <c r="T628" s="26">
        <v>2</v>
      </c>
      <c r="U628" s="26">
        <v>0</v>
      </c>
      <c r="V628" s="26">
        <v>1</v>
      </c>
      <c r="W628" s="26">
        <v>2</v>
      </c>
      <c r="X628" s="26">
        <v>0</v>
      </c>
      <c r="Y628" s="26">
        <f t="shared" si="168"/>
        <v>5</v>
      </c>
      <c r="Z628" s="27">
        <f t="shared" si="156"/>
        <v>0</v>
      </c>
      <c r="AA628" s="27">
        <f t="shared" si="157"/>
        <v>0</v>
      </c>
      <c r="AB628" s="27">
        <f t="shared" si="158"/>
        <v>2900</v>
      </c>
      <c r="AC628" s="27">
        <f t="shared" si="159"/>
        <v>0</v>
      </c>
      <c r="AD628" s="27">
        <f t="shared" si="160"/>
        <v>1450</v>
      </c>
      <c r="AE628" s="27">
        <f t="shared" si="161"/>
        <v>2900</v>
      </c>
      <c r="AF628" s="27">
        <f t="shared" si="162"/>
        <v>0</v>
      </c>
      <c r="AG628" s="27">
        <f t="shared" si="169"/>
        <v>7250</v>
      </c>
      <c r="AH628" s="29">
        <v>5</v>
      </c>
      <c r="AI628" s="32">
        <v>1450</v>
      </c>
      <c r="AJ628" s="30">
        <f t="shared" si="163"/>
        <v>7250</v>
      </c>
    </row>
    <row r="629" spans="1:36">
      <c r="A629" s="22" t="str">
        <f t="shared" si="154"/>
        <v/>
      </c>
      <c r="B629" s="23">
        <f t="shared" si="155"/>
        <v>0</v>
      </c>
      <c r="C629" s="24" t="str">
        <f t="shared" si="164"/>
        <v>10109621A079531PO20</v>
      </c>
      <c r="D629" s="24" t="str">
        <f t="shared" si="165"/>
        <v>10109621A079531PO2040</v>
      </c>
      <c r="E629" s="25">
        <v>1010962</v>
      </c>
      <c r="F629" s="25" t="s">
        <v>324</v>
      </c>
      <c r="G629" s="25" t="s">
        <v>264</v>
      </c>
      <c r="H629" s="25">
        <v>40</v>
      </c>
      <c r="I629" s="25" t="s">
        <v>27</v>
      </c>
      <c r="J629" s="24" t="s">
        <v>54</v>
      </c>
      <c r="K629" s="24" t="s">
        <v>55</v>
      </c>
      <c r="L629" s="24" t="s">
        <v>1229</v>
      </c>
      <c r="M629" s="24" t="s">
        <v>233</v>
      </c>
      <c r="N629" s="24" t="s">
        <v>233</v>
      </c>
      <c r="O629" s="25" t="s">
        <v>325</v>
      </c>
      <c r="P629" s="25" t="s">
        <v>250</v>
      </c>
      <c r="Q629" s="23" t="s">
        <v>33</v>
      </c>
      <c r="R629" s="26">
        <v>0</v>
      </c>
      <c r="S629" s="26">
        <v>0</v>
      </c>
      <c r="T629" s="26">
        <v>3</v>
      </c>
      <c r="U629" s="26">
        <v>1</v>
      </c>
      <c r="V629" s="26">
        <v>3</v>
      </c>
      <c r="W629" s="26">
        <v>2</v>
      </c>
      <c r="X629" s="26">
        <v>0</v>
      </c>
      <c r="Y629" s="26">
        <f t="shared" si="168"/>
        <v>9</v>
      </c>
      <c r="Z629" s="27">
        <f t="shared" si="156"/>
        <v>0</v>
      </c>
      <c r="AA629" s="27">
        <f t="shared" si="157"/>
        <v>0</v>
      </c>
      <c r="AB629" s="27">
        <f t="shared" si="158"/>
        <v>4350</v>
      </c>
      <c r="AC629" s="27">
        <f t="shared" si="159"/>
        <v>1450</v>
      </c>
      <c r="AD629" s="27">
        <f t="shared" si="160"/>
        <v>4350</v>
      </c>
      <c r="AE629" s="27">
        <f t="shared" si="161"/>
        <v>2900</v>
      </c>
      <c r="AF629" s="27">
        <f t="shared" si="162"/>
        <v>0</v>
      </c>
      <c r="AG629" s="27">
        <f t="shared" si="169"/>
        <v>13050</v>
      </c>
      <c r="AH629" s="29">
        <v>9</v>
      </c>
      <c r="AI629" s="32">
        <v>1450</v>
      </c>
      <c r="AJ629" s="30">
        <f t="shared" si="163"/>
        <v>13050</v>
      </c>
    </row>
    <row r="630" spans="1:36">
      <c r="A630" s="22" t="str">
        <f t="shared" si="154"/>
        <v/>
      </c>
      <c r="B630" s="23">
        <f t="shared" si="155"/>
        <v>0</v>
      </c>
      <c r="C630" s="24" t="str">
        <f t="shared" si="164"/>
        <v>10109621A079531PO20</v>
      </c>
      <c r="D630" s="24" t="str">
        <f t="shared" si="165"/>
        <v>10109621A079531PO2042</v>
      </c>
      <c r="E630" s="25">
        <v>1010962</v>
      </c>
      <c r="F630" s="25" t="s">
        <v>324</v>
      </c>
      <c r="G630" s="25" t="s">
        <v>264</v>
      </c>
      <c r="H630" s="25">
        <v>42</v>
      </c>
      <c r="I630" s="25" t="s">
        <v>27</v>
      </c>
      <c r="J630" s="24" t="s">
        <v>54</v>
      </c>
      <c r="K630" s="24" t="s">
        <v>55</v>
      </c>
      <c r="L630" s="24" t="s">
        <v>1229</v>
      </c>
      <c r="M630" s="24" t="s">
        <v>233</v>
      </c>
      <c r="N630" s="24" t="s">
        <v>233</v>
      </c>
      <c r="O630" s="25" t="s">
        <v>325</v>
      </c>
      <c r="P630" s="25" t="s">
        <v>250</v>
      </c>
      <c r="Q630" s="23" t="s">
        <v>33</v>
      </c>
      <c r="R630" s="26">
        <v>0</v>
      </c>
      <c r="S630" s="26">
        <v>1</v>
      </c>
      <c r="T630" s="26">
        <v>2</v>
      </c>
      <c r="U630" s="26">
        <v>2</v>
      </c>
      <c r="V630" s="26">
        <v>3</v>
      </c>
      <c r="W630" s="26">
        <v>2</v>
      </c>
      <c r="X630" s="26">
        <v>0</v>
      </c>
      <c r="Y630" s="26">
        <f t="shared" si="168"/>
        <v>10</v>
      </c>
      <c r="Z630" s="27">
        <f t="shared" si="156"/>
        <v>0</v>
      </c>
      <c r="AA630" s="27">
        <f t="shared" si="157"/>
        <v>1450</v>
      </c>
      <c r="AB630" s="27">
        <f t="shared" si="158"/>
        <v>2900</v>
      </c>
      <c r="AC630" s="27">
        <f t="shared" si="159"/>
        <v>2900</v>
      </c>
      <c r="AD630" s="27">
        <f t="shared" si="160"/>
        <v>4350</v>
      </c>
      <c r="AE630" s="27">
        <f t="shared" si="161"/>
        <v>2900</v>
      </c>
      <c r="AF630" s="27">
        <f t="shared" si="162"/>
        <v>0</v>
      </c>
      <c r="AG630" s="27">
        <f t="shared" si="169"/>
        <v>14500</v>
      </c>
      <c r="AH630" s="29">
        <v>10</v>
      </c>
      <c r="AI630" s="32">
        <v>1450</v>
      </c>
      <c r="AJ630" s="30">
        <f t="shared" si="163"/>
        <v>14500</v>
      </c>
    </row>
    <row r="631" spans="1:36">
      <c r="A631" s="22" t="str">
        <f t="shared" si="154"/>
        <v/>
      </c>
      <c r="B631" s="23">
        <f t="shared" si="155"/>
        <v>0</v>
      </c>
      <c r="C631" s="24" t="str">
        <f t="shared" si="164"/>
        <v>10109621A079531PO20</v>
      </c>
      <c r="D631" s="24" t="str">
        <f t="shared" si="165"/>
        <v>10109621A079531PO2044</v>
      </c>
      <c r="E631" s="25">
        <v>1010962</v>
      </c>
      <c r="F631" s="25" t="s">
        <v>324</v>
      </c>
      <c r="G631" s="25" t="s">
        <v>264</v>
      </c>
      <c r="H631" s="25">
        <v>44</v>
      </c>
      <c r="I631" s="25" t="s">
        <v>27</v>
      </c>
      <c r="J631" s="24" t="s">
        <v>54</v>
      </c>
      <c r="K631" s="24" t="s">
        <v>55</v>
      </c>
      <c r="L631" s="24" t="s">
        <v>1229</v>
      </c>
      <c r="M631" s="24" t="s">
        <v>233</v>
      </c>
      <c r="N631" s="24" t="s">
        <v>233</v>
      </c>
      <c r="O631" s="25" t="s">
        <v>325</v>
      </c>
      <c r="P631" s="25" t="s">
        <v>250</v>
      </c>
      <c r="Q631" s="23" t="s">
        <v>33</v>
      </c>
      <c r="R631" s="26">
        <v>0</v>
      </c>
      <c r="S631" s="26">
        <v>0</v>
      </c>
      <c r="T631" s="26">
        <v>1</v>
      </c>
      <c r="U631" s="26">
        <v>0</v>
      </c>
      <c r="V631" s="26">
        <v>1</v>
      </c>
      <c r="W631" s="26">
        <v>1</v>
      </c>
      <c r="X631" s="26">
        <v>0</v>
      </c>
      <c r="Y631" s="26">
        <f t="shared" si="168"/>
        <v>3</v>
      </c>
      <c r="Z631" s="27">
        <f t="shared" si="156"/>
        <v>0</v>
      </c>
      <c r="AA631" s="27">
        <f t="shared" si="157"/>
        <v>0</v>
      </c>
      <c r="AB631" s="27">
        <f t="shared" si="158"/>
        <v>1450</v>
      </c>
      <c r="AC631" s="27">
        <f t="shared" si="159"/>
        <v>0</v>
      </c>
      <c r="AD631" s="27">
        <f t="shared" si="160"/>
        <v>1450</v>
      </c>
      <c r="AE631" s="27">
        <f t="shared" si="161"/>
        <v>1450</v>
      </c>
      <c r="AF631" s="27">
        <f t="shared" si="162"/>
        <v>0</v>
      </c>
      <c r="AG631" s="27">
        <f t="shared" si="169"/>
        <v>4350</v>
      </c>
      <c r="AH631" s="29">
        <v>3</v>
      </c>
      <c r="AI631" s="32">
        <v>1450</v>
      </c>
      <c r="AJ631" s="30">
        <f t="shared" si="163"/>
        <v>4350</v>
      </c>
    </row>
    <row r="632" spans="1:36" ht="75.75" customHeight="1">
      <c r="A632" s="22" t="str">
        <f t="shared" si="154"/>
        <v>1011205_1A07953_1B000</v>
      </c>
      <c r="B632" s="23">
        <f t="shared" si="155"/>
        <v>1</v>
      </c>
      <c r="C632" s="24" t="str">
        <f t="shared" si="164"/>
        <v>10112051A079531B000</v>
      </c>
      <c r="D632" s="24" t="str">
        <f t="shared" si="165"/>
        <v>10112051A079531B00036</v>
      </c>
      <c r="E632" s="25">
        <v>1011205</v>
      </c>
      <c r="F632" s="25" t="s">
        <v>324</v>
      </c>
      <c r="G632" s="25" t="s">
        <v>248</v>
      </c>
      <c r="H632" s="25">
        <v>36</v>
      </c>
      <c r="I632" s="25" t="s">
        <v>27</v>
      </c>
      <c r="J632" s="24" t="s">
        <v>54</v>
      </c>
      <c r="K632" s="24" t="s">
        <v>55</v>
      </c>
      <c r="L632" s="24" t="s">
        <v>1229</v>
      </c>
      <c r="M632" s="24" t="s">
        <v>233</v>
      </c>
      <c r="N632" s="24" t="s">
        <v>233</v>
      </c>
      <c r="O632" s="25" t="s">
        <v>325</v>
      </c>
      <c r="P632" s="25" t="s">
        <v>250</v>
      </c>
      <c r="Q632" s="23" t="s">
        <v>33</v>
      </c>
      <c r="R632" s="26">
        <v>0</v>
      </c>
      <c r="S632" s="26">
        <v>1</v>
      </c>
      <c r="T632" s="26">
        <v>0</v>
      </c>
      <c r="U632" s="26">
        <v>1</v>
      </c>
      <c r="V632" s="26">
        <v>1</v>
      </c>
      <c r="W632" s="26">
        <v>0</v>
      </c>
      <c r="X632" s="26">
        <v>0</v>
      </c>
      <c r="Y632" s="26">
        <f t="shared" si="168"/>
        <v>3</v>
      </c>
      <c r="Z632" s="27">
        <f t="shared" si="156"/>
        <v>0</v>
      </c>
      <c r="AA632" s="27">
        <f t="shared" si="157"/>
        <v>1250</v>
      </c>
      <c r="AB632" s="27">
        <f t="shared" si="158"/>
        <v>0</v>
      </c>
      <c r="AC632" s="27">
        <f t="shared" si="159"/>
        <v>1250</v>
      </c>
      <c r="AD632" s="27">
        <f t="shared" si="160"/>
        <v>1250</v>
      </c>
      <c r="AE632" s="27">
        <f t="shared" si="161"/>
        <v>0</v>
      </c>
      <c r="AF632" s="27">
        <f t="shared" si="162"/>
        <v>0</v>
      </c>
      <c r="AG632" s="27">
        <f t="shared" si="169"/>
        <v>3750</v>
      </c>
      <c r="AH632" s="29">
        <v>3</v>
      </c>
      <c r="AI632" s="32">
        <v>1250</v>
      </c>
      <c r="AJ632" s="30">
        <f t="shared" si="163"/>
        <v>3750</v>
      </c>
    </row>
    <row r="633" spans="1:36">
      <c r="A633" s="22" t="str">
        <f t="shared" si="154"/>
        <v/>
      </c>
      <c r="B633" s="23">
        <f t="shared" si="155"/>
        <v>0</v>
      </c>
      <c r="C633" s="24" t="str">
        <f t="shared" si="164"/>
        <v>10112051A079531B000</v>
      </c>
      <c r="D633" s="24" t="str">
        <f t="shared" si="165"/>
        <v>10112051A079531B00038</v>
      </c>
      <c r="E633" s="25">
        <v>1011205</v>
      </c>
      <c r="F633" s="25" t="s">
        <v>324</v>
      </c>
      <c r="G633" s="25" t="s">
        <v>248</v>
      </c>
      <c r="H633" s="25">
        <v>38</v>
      </c>
      <c r="I633" s="25" t="s">
        <v>27</v>
      </c>
      <c r="J633" s="24" t="s">
        <v>54</v>
      </c>
      <c r="K633" s="24" t="s">
        <v>55</v>
      </c>
      <c r="L633" s="24" t="s">
        <v>1229</v>
      </c>
      <c r="M633" s="24" t="s">
        <v>233</v>
      </c>
      <c r="N633" s="24" t="s">
        <v>233</v>
      </c>
      <c r="O633" s="25" t="s">
        <v>325</v>
      </c>
      <c r="P633" s="25" t="s">
        <v>250</v>
      </c>
      <c r="Q633" s="23" t="s">
        <v>33</v>
      </c>
      <c r="R633" s="26">
        <v>0</v>
      </c>
      <c r="S633" s="26">
        <v>2</v>
      </c>
      <c r="T633" s="26">
        <v>1</v>
      </c>
      <c r="U633" s="26">
        <v>1</v>
      </c>
      <c r="V633" s="26">
        <v>2</v>
      </c>
      <c r="W633" s="26">
        <v>1</v>
      </c>
      <c r="X633" s="26">
        <v>0</v>
      </c>
      <c r="Y633" s="26">
        <f t="shared" si="168"/>
        <v>7</v>
      </c>
      <c r="Z633" s="27">
        <f t="shared" si="156"/>
        <v>0</v>
      </c>
      <c r="AA633" s="27">
        <f t="shared" si="157"/>
        <v>2500</v>
      </c>
      <c r="AB633" s="27">
        <f t="shared" si="158"/>
        <v>1250</v>
      </c>
      <c r="AC633" s="27">
        <f t="shared" si="159"/>
        <v>1250</v>
      </c>
      <c r="AD633" s="27">
        <f t="shared" si="160"/>
        <v>2500</v>
      </c>
      <c r="AE633" s="27">
        <f t="shared" si="161"/>
        <v>1250</v>
      </c>
      <c r="AF633" s="27">
        <f t="shared" si="162"/>
        <v>0</v>
      </c>
      <c r="AG633" s="27">
        <f t="shared" si="169"/>
        <v>8750</v>
      </c>
      <c r="AH633" s="29">
        <v>7</v>
      </c>
      <c r="AI633" s="32">
        <v>1250</v>
      </c>
      <c r="AJ633" s="30">
        <f t="shared" si="163"/>
        <v>8750</v>
      </c>
    </row>
    <row r="634" spans="1:36">
      <c r="A634" s="22" t="str">
        <f t="shared" si="154"/>
        <v/>
      </c>
      <c r="B634" s="23">
        <f t="shared" si="155"/>
        <v>0</v>
      </c>
      <c r="C634" s="24" t="str">
        <f t="shared" si="164"/>
        <v>10112051A079531B000</v>
      </c>
      <c r="D634" s="24" t="str">
        <f t="shared" si="165"/>
        <v>10112051A079531B00040</v>
      </c>
      <c r="E634" s="25">
        <v>1011205</v>
      </c>
      <c r="F634" s="25" t="s">
        <v>324</v>
      </c>
      <c r="G634" s="25" t="s">
        <v>248</v>
      </c>
      <c r="H634" s="25">
        <v>40</v>
      </c>
      <c r="I634" s="25" t="s">
        <v>27</v>
      </c>
      <c r="J634" s="24" t="s">
        <v>54</v>
      </c>
      <c r="K634" s="24" t="s">
        <v>55</v>
      </c>
      <c r="L634" s="24" t="s">
        <v>1229</v>
      </c>
      <c r="M634" s="24" t="s">
        <v>233</v>
      </c>
      <c r="N634" s="24" t="s">
        <v>233</v>
      </c>
      <c r="O634" s="25" t="s">
        <v>325</v>
      </c>
      <c r="P634" s="25" t="s">
        <v>250</v>
      </c>
      <c r="Q634" s="23" t="s">
        <v>33</v>
      </c>
      <c r="R634" s="26">
        <v>0</v>
      </c>
      <c r="S634" s="26">
        <v>1</v>
      </c>
      <c r="T634" s="26">
        <v>2</v>
      </c>
      <c r="U634" s="26">
        <v>1</v>
      </c>
      <c r="V634" s="26">
        <v>2</v>
      </c>
      <c r="W634" s="26">
        <v>2</v>
      </c>
      <c r="X634" s="26">
        <v>0</v>
      </c>
      <c r="Y634" s="26">
        <f t="shared" si="168"/>
        <v>8</v>
      </c>
      <c r="Z634" s="27">
        <f t="shared" si="156"/>
        <v>0</v>
      </c>
      <c r="AA634" s="27">
        <f t="shared" si="157"/>
        <v>1250</v>
      </c>
      <c r="AB634" s="27">
        <f t="shared" si="158"/>
        <v>2500</v>
      </c>
      <c r="AC634" s="27">
        <f t="shared" si="159"/>
        <v>1250</v>
      </c>
      <c r="AD634" s="27">
        <f t="shared" si="160"/>
        <v>2500</v>
      </c>
      <c r="AE634" s="27">
        <f t="shared" si="161"/>
        <v>2500</v>
      </c>
      <c r="AF634" s="27">
        <f t="shared" si="162"/>
        <v>0</v>
      </c>
      <c r="AG634" s="27">
        <f t="shared" si="169"/>
        <v>10000</v>
      </c>
      <c r="AH634" s="29">
        <v>8</v>
      </c>
      <c r="AI634" s="32">
        <v>1250</v>
      </c>
      <c r="AJ634" s="30">
        <f t="shared" si="163"/>
        <v>10000</v>
      </c>
    </row>
    <row r="635" spans="1:36">
      <c r="A635" s="22" t="str">
        <f t="shared" si="154"/>
        <v/>
      </c>
      <c r="B635" s="23">
        <f t="shared" si="155"/>
        <v>0</v>
      </c>
      <c r="C635" s="24" t="str">
        <f t="shared" si="164"/>
        <v>10112051A079531B000</v>
      </c>
      <c r="D635" s="24" t="str">
        <f t="shared" si="165"/>
        <v>10112051A079531B00042</v>
      </c>
      <c r="E635" s="25">
        <v>1011205</v>
      </c>
      <c r="F635" s="25" t="s">
        <v>324</v>
      </c>
      <c r="G635" s="25" t="s">
        <v>248</v>
      </c>
      <c r="H635" s="25">
        <v>42</v>
      </c>
      <c r="I635" s="25" t="s">
        <v>27</v>
      </c>
      <c r="J635" s="24" t="s">
        <v>54</v>
      </c>
      <c r="K635" s="24" t="s">
        <v>55</v>
      </c>
      <c r="L635" s="24" t="s">
        <v>1229</v>
      </c>
      <c r="M635" s="24" t="s">
        <v>233</v>
      </c>
      <c r="N635" s="24" t="s">
        <v>233</v>
      </c>
      <c r="O635" s="25" t="s">
        <v>325</v>
      </c>
      <c r="P635" s="25" t="s">
        <v>250</v>
      </c>
      <c r="Q635" s="23" t="s">
        <v>33</v>
      </c>
      <c r="R635" s="26">
        <v>0</v>
      </c>
      <c r="S635" s="26">
        <v>4</v>
      </c>
      <c r="T635" s="26">
        <v>2</v>
      </c>
      <c r="U635" s="26">
        <v>2</v>
      </c>
      <c r="V635" s="26">
        <v>2</v>
      </c>
      <c r="W635" s="26">
        <v>2</v>
      </c>
      <c r="X635" s="26">
        <v>0</v>
      </c>
      <c r="Y635" s="26">
        <f t="shared" si="168"/>
        <v>12</v>
      </c>
      <c r="Z635" s="27">
        <f t="shared" si="156"/>
        <v>0</v>
      </c>
      <c r="AA635" s="27">
        <f t="shared" si="157"/>
        <v>5000</v>
      </c>
      <c r="AB635" s="27">
        <f t="shared" si="158"/>
        <v>2500</v>
      </c>
      <c r="AC635" s="27">
        <f t="shared" si="159"/>
        <v>2500</v>
      </c>
      <c r="AD635" s="27">
        <f t="shared" si="160"/>
        <v>2500</v>
      </c>
      <c r="AE635" s="27">
        <f t="shared" si="161"/>
        <v>2500</v>
      </c>
      <c r="AF635" s="27">
        <f t="shared" si="162"/>
        <v>0</v>
      </c>
      <c r="AG635" s="27">
        <f t="shared" si="169"/>
        <v>15000</v>
      </c>
      <c r="AH635" s="29">
        <v>12</v>
      </c>
      <c r="AI635" s="32">
        <v>1250</v>
      </c>
      <c r="AJ635" s="30">
        <f t="shared" si="163"/>
        <v>15000</v>
      </c>
    </row>
    <row r="636" spans="1:36">
      <c r="A636" s="22" t="str">
        <f t="shared" si="154"/>
        <v/>
      </c>
      <c r="B636" s="23">
        <f t="shared" si="155"/>
        <v>0</v>
      </c>
      <c r="C636" s="24" t="str">
        <f t="shared" si="164"/>
        <v>10112051A079531B000</v>
      </c>
      <c r="D636" s="24" t="str">
        <f t="shared" si="165"/>
        <v>10112051A079531B00044</v>
      </c>
      <c r="E636" s="25">
        <v>1011205</v>
      </c>
      <c r="F636" s="25" t="s">
        <v>324</v>
      </c>
      <c r="G636" s="25" t="s">
        <v>248</v>
      </c>
      <c r="H636" s="25">
        <v>44</v>
      </c>
      <c r="I636" s="25" t="s">
        <v>27</v>
      </c>
      <c r="J636" s="24" t="s">
        <v>54</v>
      </c>
      <c r="K636" s="24" t="s">
        <v>55</v>
      </c>
      <c r="L636" s="24" t="s">
        <v>1229</v>
      </c>
      <c r="M636" s="24" t="s">
        <v>233</v>
      </c>
      <c r="N636" s="24" t="s">
        <v>233</v>
      </c>
      <c r="O636" s="25" t="s">
        <v>325</v>
      </c>
      <c r="P636" s="25" t="s">
        <v>250</v>
      </c>
      <c r="Q636" s="23" t="s">
        <v>33</v>
      </c>
      <c r="R636" s="26">
        <v>0</v>
      </c>
      <c r="S636" s="26">
        <v>1</v>
      </c>
      <c r="T636" s="26">
        <v>0</v>
      </c>
      <c r="U636" s="26">
        <v>0</v>
      </c>
      <c r="V636" s="26">
        <v>0</v>
      </c>
      <c r="W636" s="26">
        <v>0</v>
      </c>
      <c r="X636" s="26">
        <v>0</v>
      </c>
      <c r="Y636" s="26">
        <f t="shared" si="168"/>
        <v>1</v>
      </c>
      <c r="Z636" s="27">
        <f t="shared" si="156"/>
        <v>0</v>
      </c>
      <c r="AA636" s="27">
        <f t="shared" si="157"/>
        <v>1250</v>
      </c>
      <c r="AB636" s="27">
        <f t="shared" si="158"/>
        <v>0</v>
      </c>
      <c r="AC636" s="27">
        <f t="shared" si="159"/>
        <v>0</v>
      </c>
      <c r="AD636" s="27">
        <f t="shared" si="160"/>
        <v>0</v>
      </c>
      <c r="AE636" s="27">
        <f t="shared" si="161"/>
        <v>0</v>
      </c>
      <c r="AF636" s="27">
        <f t="shared" si="162"/>
        <v>0</v>
      </c>
      <c r="AG636" s="27">
        <f t="shared" si="169"/>
        <v>1250</v>
      </c>
      <c r="AH636" s="29">
        <v>1</v>
      </c>
      <c r="AI636" s="32">
        <v>1250</v>
      </c>
      <c r="AJ636" s="30">
        <f t="shared" si="163"/>
        <v>1250</v>
      </c>
    </row>
    <row r="637" spans="1:36" ht="75.75" customHeight="1">
      <c r="A637" s="22" t="str">
        <f t="shared" si="154"/>
        <v>1011211_1A07737_1PO30</v>
      </c>
      <c r="B637" s="23">
        <f t="shared" si="155"/>
        <v>1</v>
      </c>
      <c r="C637" s="24" t="str">
        <f t="shared" si="164"/>
        <v>10112111A077371PO30</v>
      </c>
      <c r="D637" s="24" t="str">
        <f t="shared" si="165"/>
        <v>10112111A077371PO3036</v>
      </c>
      <c r="E637" s="25">
        <v>1011211</v>
      </c>
      <c r="F637" s="25" t="s">
        <v>326</v>
      </c>
      <c r="G637" s="25" t="s">
        <v>327</v>
      </c>
      <c r="H637" s="25">
        <v>36</v>
      </c>
      <c r="I637" s="25" t="s">
        <v>27</v>
      </c>
      <c r="J637" s="24" t="s">
        <v>54</v>
      </c>
      <c r="K637" s="24" t="s">
        <v>55</v>
      </c>
      <c r="L637" s="24" t="s">
        <v>1229</v>
      </c>
      <c r="M637" s="24" t="s">
        <v>233</v>
      </c>
      <c r="N637" s="24" t="s">
        <v>233</v>
      </c>
      <c r="O637" s="25" t="s">
        <v>325</v>
      </c>
      <c r="P637" s="25" t="s">
        <v>250</v>
      </c>
      <c r="Q637" s="23" t="s">
        <v>33</v>
      </c>
      <c r="R637" s="26">
        <v>0</v>
      </c>
      <c r="S637" s="26">
        <v>2</v>
      </c>
      <c r="T637" s="26">
        <v>0</v>
      </c>
      <c r="U637" s="26">
        <v>0</v>
      </c>
      <c r="V637" s="26">
        <v>1</v>
      </c>
      <c r="W637" s="26">
        <v>1</v>
      </c>
      <c r="X637" s="26">
        <v>0</v>
      </c>
      <c r="Y637" s="26">
        <f t="shared" si="168"/>
        <v>4</v>
      </c>
      <c r="Z637" s="27">
        <f t="shared" si="156"/>
        <v>0</v>
      </c>
      <c r="AA637" s="27">
        <f t="shared" si="157"/>
        <v>2900</v>
      </c>
      <c r="AB637" s="27">
        <f t="shared" si="158"/>
        <v>0</v>
      </c>
      <c r="AC637" s="27">
        <f t="shared" si="159"/>
        <v>0</v>
      </c>
      <c r="AD637" s="27">
        <f t="shared" si="160"/>
        <v>1450</v>
      </c>
      <c r="AE637" s="27">
        <f t="shared" si="161"/>
        <v>1450</v>
      </c>
      <c r="AF637" s="27">
        <f t="shared" si="162"/>
        <v>0</v>
      </c>
      <c r="AG637" s="27">
        <f t="shared" si="169"/>
        <v>5800</v>
      </c>
      <c r="AH637" s="29">
        <v>4</v>
      </c>
      <c r="AI637" s="32">
        <v>1450</v>
      </c>
      <c r="AJ637" s="30">
        <f t="shared" si="163"/>
        <v>5800</v>
      </c>
    </row>
    <row r="638" spans="1:36">
      <c r="A638" s="22" t="str">
        <f t="shared" si="154"/>
        <v/>
      </c>
      <c r="B638" s="23">
        <f t="shared" si="155"/>
        <v>0</v>
      </c>
      <c r="C638" s="24" t="str">
        <f t="shared" si="164"/>
        <v>10112111A077371PO30</v>
      </c>
      <c r="D638" s="24" t="str">
        <f t="shared" si="165"/>
        <v>10112111A077371PO3038</v>
      </c>
      <c r="E638" s="25">
        <v>1011211</v>
      </c>
      <c r="F638" s="25" t="s">
        <v>326</v>
      </c>
      <c r="G638" s="25" t="s">
        <v>327</v>
      </c>
      <c r="H638" s="25">
        <v>38</v>
      </c>
      <c r="I638" s="25" t="s">
        <v>27</v>
      </c>
      <c r="J638" s="24" t="s">
        <v>54</v>
      </c>
      <c r="K638" s="24" t="s">
        <v>55</v>
      </c>
      <c r="L638" s="24" t="s">
        <v>1229</v>
      </c>
      <c r="M638" s="24" t="s">
        <v>233</v>
      </c>
      <c r="N638" s="24" t="s">
        <v>233</v>
      </c>
      <c r="O638" s="25" t="s">
        <v>325</v>
      </c>
      <c r="P638" s="25" t="s">
        <v>250</v>
      </c>
      <c r="Q638" s="23" t="s">
        <v>33</v>
      </c>
      <c r="R638" s="26">
        <v>0</v>
      </c>
      <c r="S638" s="26">
        <v>2</v>
      </c>
      <c r="T638" s="26">
        <v>1</v>
      </c>
      <c r="U638" s="26">
        <v>0</v>
      </c>
      <c r="V638" s="26">
        <v>2</v>
      </c>
      <c r="W638" s="26">
        <v>0</v>
      </c>
      <c r="X638" s="26">
        <v>0</v>
      </c>
      <c r="Y638" s="26">
        <f t="shared" si="168"/>
        <v>5</v>
      </c>
      <c r="Z638" s="27">
        <f t="shared" si="156"/>
        <v>0</v>
      </c>
      <c r="AA638" s="27">
        <f t="shared" si="157"/>
        <v>2900</v>
      </c>
      <c r="AB638" s="27">
        <f t="shared" si="158"/>
        <v>1450</v>
      </c>
      <c r="AC638" s="27">
        <f t="shared" si="159"/>
        <v>0</v>
      </c>
      <c r="AD638" s="27">
        <f t="shared" si="160"/>
        <v>2900</v>
      </c>
      <c r="AE638" s="27">
        <f t="shared" si="161"/>
        <v>0</v>
      </c>
      <c r="AF638" s="27">
        <f t="shared" si="162"/>
        <v>0</v>
      </c>
      <c r="AG638" s="27">
        <f t="shared" si="169"/>
        <v>7250</v>
      </c>
      <c r="AH638" s="29">
        <v>5</v>
      </c>
      <c r="AI638" s="32">
        <v>1450</v>
      </c>
      <c r="AJ638" s="30">
        <f t="shared" si="163"/>
        <v>7250</v>
      </c>
    </row>
    <row r="639" spans="1:36">
      <c r="A639" s="22" t="str">
        <f t="shared" si="154"/>
        <v/>
      </c>
      <c r="B639" s="23">
        <f t="shared" si="155"/>
        <v>0</v>
      </c>
      <c r="C639" s="24" t="str">
        <f t="shared" si="164"/>
        <v>10112111A077371PO30</v>
      </c>
      <c r="D639" s="24" t="str">
        <f t="shared" si="165"/>
        <v>10112111A077371PO3040</v>
      </c>
      <c r="E639" s="25">
        <v>1011211</v>
      </c>
      <c r="F639" s="25" t="s">
        <v>326</v>
      </c>
      <c r="G639" s="25" t="s">
        <v>327</v>
      </c>
      <c r="H639" s="25">
        <v>40</v>
      </c>
      <c r="I639" s="25" t="s">
        <v>27</v>
      </c>
      <c r="J639" s="24" t="s">
        <v>54</v>
      </c>
      <c r="K639" s="24" t="s">
        <v>55</v>
      </c>
      <c r="L639" s="24" t="s">
        <v>1229</v>
      </c>
      <c r="M639" s="24" t="s">
        <v>233</v>
      </c>
      <c r="N639" s="24" t="s">
        <v>233</v>
      </c>
      <c r="O639" s="25" t="s">
        <v>325</v>
      </c>
      <c r="P639" s="25" t="s">
        <v>250</v>
      </c>
      <c r="Q639" s="23" t="s">
        <v>33</v>
      </c>
      <c r="R639" s="26">
        <v>0</v>
      </c>
      <c r="S639" s="26">
        <v>1</v>
      </c>
      <c r="T639" s="26">
        <v>1</v>
      </c>
      <c r="U639" s="26">
        <v>1</v>
      </c>
      <c r="V639" s="26">
        <v>2</v>
      </c>
      <c r="W639" s="26">
        <v>2</v>
      </c>
      <c r="X639" s="26">
        <v>0</v>
      </c>
      <c r="Y639" s="26">
        <f t="shared" si="168"/>
        <v>7</v>
      </c>
      <c r="Z639" s="27">
        <f t="shared" si="156"/>
        <v>0</v>
      </c>
      <c r="AA639" s="27">
        <f t="shared" si="157"/>
        <v>1450</v>
      </c>
      <c r="AB639" s="27">
        <f t="shared" si="158"/>
        <v>1450</v>
      </c>
      <c r="AC639" s="27">
        <f t="shared" si="159"/>
        <v>1450</v>
      </c>
      <c r="AD639" s="27">
        <f t="shared" si="160"/>
        <v>2900</v>
      </c>
      <c r="AE639" s="27">
        <f t="shared" si="161"/>
        <v>2900</v>
      </c>
      <c r="AF639" s="27">
        <f t="shared" si="162"/>
        <v>0</v>
      </c>
      <c r="AG639" s="27">
        <f t="shared" si="169"/>
        <v>10150</v>
      </c>
      <c r="AH639" s="29">
        <v>7</v>
      </c>
      <c r="AI639" s="32">
        <v>1450</v>
      </c>
      <c r="AJ639" s="30">
        <f t="shared" si="163"/>
        <v>10150</v>
      </c>
    </row>
    <row r="640" spans="1:36">
      <c r="A640" s="22" t="str">
        <f t="shared" si="154"/>
        <v/>
      </c>
      <c r="B640" s="23">
        <f t="shared" si="155"/>
        <v>0</v>
      </c>
      <c r="C640" s="24" t="str">
        <f t="shared" si="164"/>
        <v>10112111A077371PO30</v>
      </c>
      <c r="D640" s="24" t="str">
        <f t="shared" si="165"/>
        <v>10112111A077371PO3042</v>
      </c>
      <c r="E640" s="25">
        <v>1011211</v>
      </c>
      <c r="F640" s="25" t="s">
        <v>326</v>
      </c>
      <c r="G640" s="25" t="s">
        <v>327</v>
      </c>
      <c r="H640" s="25">
        <v>42</v>
      </c>
      <c r="I640" s="25" t="s">
        <v>27</v>
      </c>
      <c r="J640" s="24" t="s">
        <v>54</v>
      </c>
      <c r="K640" s="24" t="s">
        <v>55</v>
      </c>
      <c r="L640" s="24" t="s">
        <v>1229</v>
      </c>
      <c r="M640" s="24" t="s">
        <v>233</v>
      </c>
      <c r="N640" s="24" t="s">
        <v>233</v>
      </c>
      <c r="O640" s="25" t="s">
        <v>325</v>
      </c>
      <c r="P640" s="25" t="s">
        <v>250</v>
      </c>
      <c r="Q640" s="23" t="s">
        <v>33</v>
      </c>
      <c r="R640" s="26">
        <v>0</v>
      </c>
      <c r="S640" s="26">
        <v>2</v>
      </c>
      <c r="T640" s="26">
        <v>2</v>
      </c>
      <c r="U640" s="26">
        <v>1</v>
      </c>
      <c r="V640" s="26">
        <v>2</v>
      </c>
      <c r="W640" s="26">
        <v>2</v>
      </c>
      <c r="X640" s="26">
        <v>0</v>
      </c>
      <c r="Y640" s="26">
        <f t="shared" si="168"/>
        <v>9</v>
      </c>
      <c r="Z640" s="27">
        <f t="shared" si="156"/>
        <v>0</v>
      </c>
      <c r="AA640" s="27">
        <f t="shared" si="157"/>
        <v>2900</v>
      </c>
      <c r="AB640" s="27">
        <f t="shared" si="158"/>
        <v>2900</v>
      </c>
      <c r="AC640" s="27">
        <f t="shared" si="159"/>
        <v>1450</v>
      </c>
      <c r="AD640" s="27">
        <f t="shared" si="160"/>
        <v>2900</v>
      </c>
      <c r="AE640" s="27">
        <f t="shared" si="161"/>
        <v>2900</v>
      </c>
      <c r="AF640" s="27">
        <f t="shared" si="162"/>
        <v>0</v>
      </c>
      <c r="AG640" s="27">
        <f t="shared" si="169"/>
        <v>13050</v>
      </c>
      <c r="AH640" s="29">
        <v>9</v>
      </c>
      <c r="AI640" s="32">
        <v>1450</v>
      </c>
      <c r="AJ640" s="30">
        <f t="shared" si="163"/>
        <v>13050</v>
      </c>
    </row>
    <row r="641" spans="1:36">
      <c r="A641" s="22" t="str">
        <f t="shared" si="154"/>
        <v/>
      </c>
      <c r="B641" s="23">
        <f t="shared" si="155"/>
        <v>0</v>
      </c>
      <c r="C641" s="24" t="str">
        <f t="shared" si="164"/>
        <v>10112111A077371PO30</v>
      </c>
      <c r="D641" s="24" t="str">
        <f t="shared" si="165"/>
        <v>10112111A077371PO3044</v>
      </c>
      <c r="E641" s="25">
        <v>1011211</v>
      </c>
      <c r="F641" s="25" t="s">
        <v>326</v>
      </c>
      <c r="G641" s="25" t="s">
        <v>327</v>
      </c>
      <c r="H641" s="25">
        <v>44</v>
      </c>
      <c r="I641" s="25" t="s">
        <v>27</v>
      </c>
      <c r="J641" s="24" t="s">
        <v>54</v>
      </c>
      <c r="K641" s="24" t="s">
        <v>55</v>
      </c>
      <c r="L641" s="24" t="s">
        <v>1229</v>
      </c>
      <c r="M641" s="24" t="s">
        <v>233</v>
      </c>
      <c r="N641" s="24" t="s">
        <v>233</v>
      </c>
      <c r="O641" s="25" t="s">
        <v>325</v>
      </c>
      <c r="P641" s="25" t="s">
        <v>250</v>
      </c>
      <c r="Q641" s="23" t="s">
        <v>33</v>
      </c>
      <c r="R641" s="26">
        <v>0</v>
      </c>
      <c r="S641" s="26">
        <v>0</v>
      </c>
      <c r="T641" s="26">
        <v>1</v>
      </c>
      <c r="U641" s="26">
        <v>1</v>
      </c>
      <c r="V641" s="26">
        <v>1</v>
      </c>
      <c r="W641" s="26">
        <v>1</v>
      </c>
      <c r="X641" s="26">
        <v>0</v>
      </c>
      <c r="Y641" s="26">
        <f t="shared" si="168"/>
        <v>4</v>
      </c>
      <c r="Z641" s="27">
        <f t="shared" si="156"/>
        <v>0</v>
      </c>
      <c r="AA641" s="27">
        <f t="shared" si="157"/>
        <v>0</v>
      </c>
      <c r="AB641" s="27">
        <f t="shared" si="158"/>
        <v>1450</v>
      </c>
      <c r="AC641" s="27">
        <f t="shared" si="159"/>
        <v>1450</v>
      </c>
      <c r="AD641" s="27">
        <f t="shared" si="160"/>
        <v>1450</v>
      </c>
      <c r="AE641" s="27">
        <f t="shared" si="161"/>
        <v>1450</v>
      </c>
      <c r="AF641" s="27">
        <f t="shared" si="162"/>
        <v>0</v>
      </c>
      <c r="AG641" s="27">
        <f t="shared" si="169"/>
        <v>5800</v>
      </c>
      <c r="AH641" s="29">
        <v>4</v>
      </c>
      <c r="AI641" s="32">
        <v>1450</v>
      </c>
      <c r="AJ641" s="30">
        <f t="shared" si="163"/>
        <v>5800</v>
      </c>
    </row>
    <row r="642" spans="1:36" ht="75.75" customHeight="1">
      <c r="A642" s="22" t="str">
        <f t="shared" si="154"/>
        <v>1009267_1A06677_5P780</v>
      </c>
      <c r="B642" s="23">
        <f t="shared" si="155"/>
        <v>1</v>
      </c>
      <c r="C642" s="24" t="str">
        <f t="shared" si="164"/>
        <v>10092671A066775P780</v>
      </c>
      <c r="D642" s="24" t="str">
        <f t="shared" si="165"/>
        <v>10092671A066775P78038</v>
      </c>
      <c r="E642" s="25">
        <v>1009267</v>
      </c>
      <c r="F642" s="25" t="s">
        <v>328</v>
      </c>
      <c r="G642" s="25" t="s">
        <v>315</v>
      </c>
      <c r="H642" s="25">
        <v>38</v>
      </c>
      <c r="I642" s="25" t="s">
        <v>27</v>
      </c>
      <c r="J642" s="24" t="s">
        <v>37</v>
      </c>
      <c r="K642" s="24" t="s">
        <v>38</v>
      </c>
      <c r="L642" s="24" t="s">
        <v>1229</v>
      </c>
      <c r="M642" s="24" t="s">
        <v>233</v>
      </c>
      <c r="N642" s="24" t="s">
        <v>233</v>
      </c>
      <c r="O642" s="25" t="s">
        <v>325</v>
      </c>
      <c r="P642" s="25" t="s">
        <v>329</v>
      </c>
      <c r="Q642" s="23" t="s">
        <v>33</v>
      </c>
      <c r="R642" s="26">
        <v>0</v>
      </c>
      <c r="S642" s="26">
        <v>0</v>
      </c>
      <c r="T642" s="26">
        <v>0</v>
      </c>
      <c r="U642" s="26">
        <v>2</v>
      </c>
      <c r="V642" s="26">
        <v>0</v>
      </c>
      <c r="W642" s="26">
        <v>1</v>
      </c>
      <c r="X642" s="26">
        <v>0</v>
      </c>
      <c r="Y642" s="26">
        <f t="shared" ref="Y642:Y648" si="170">SUM(R642:X642)</f>
        <v>3</v>
      </c>
      <c r="Z642" s="27">
        <f t="shared" si="156"/>
        <v>0</v>
      </c>
      <c r="AA642" s="27">
        <f t="shared" si="157"/>
        <v>0</v>
      </c>
      <c r="AB642" s="27">
        <f t="shared" si="158"/>
        <v>0</v>
      </c>
      <c r="AC642" s="27">
        <f t="shared" si="159"/>
        <v>1380</v>
      </c>
      <c r="AD642" s="27">
        <f t="shared" si="160"/>
        <v>0</v>
      </c>
      <c r="AE642" s="27">
        <f t="shared" si="161"/>
        <v>690</v>
      </c>
      <c r="AF642" s="27">
        <f t="shared" si="162"/>
        <v>0</v>
      </c>
      <c r="AG642" s="27">
        <f t="shared" ref="AG642:AG648" si="171">SUM(Z642:AF642)</f>
        <v>2070</v>
      </c>
      <c r="AH642" s="29">
        <v>3</v>
      </c>
      <c r="AI642" s="32">
        <v>690</v>
      </c>
      <c r="AJ642" s="30">
        <f t="shared" si="163"/>
        <v>2070</v>
      </c>
    </row>
    <row r="643" spans="1:36">
      <c r="A643" s="22" t="str">
        <f t="shared" si="154"/>
        <v/>
      </c>
      <c r="B643" s="23">
        <f t="shared" si="155"/>
        <v>0</v>
      </c>
      <c r="C643" s="24" t="str">
        <f t="shared" si="164"/>
        <v>10092671A066775P780</v>
      </c>
      <c r="D643" s="24" t="str">
        <f t="shared" si="165"/>
        <v>10092671A066775P78040</v>
      </c>
      <c r="E643" s="25">
        <v>1009267</v>
      </c>
      <c r="F643" s="25" t="s">
        <v>328</v>
      </c>
      <c r="G643" s="25" t="s">
        <v>315</v>
      </c>
      <c r="H643" s="25">
        <v>40</v>
      </c>
      <c r="I643" s="25" t="s">
        <v>27</v>
      </c>
      <c r="J643" s="24" t="s">
        <v>37</v>
      </c>
      <c r="K643" s="24" t="s">
        <v>38</v>
      </c>
      <c r="L643" s="24" t="s">
        <v>1229</v>
      </c>
      <c r="M643" s="24" t="s">
        <v>233</v>
      </c>
      <c r="N643" s="24" t="s">
        <v>233</v>
      </c>
      <c r="O643" s="25" t="s">
        <v>325</v>
      </c>
      <c r="P643" s="25" t="s">
        <v>329</v>
      </c>
      <c r="Q643" s="23" t="s">
        <v>33</v>
      </c>
      <c r="R643" s="26">
        <v>0</v>
      </c>
      <c r="S643" s="26">
        <v>0</v>
      </c>
      <c r="T643" s="26">
        <v>0</v>
      </c>
      <c r="U643" s="26">
        <v>0</v>
      </c>
      <c r="V643" s="26">
        <v>0</v>
      </c>
      <c r="W643" s="26">
        <v>1</v>
      </c>
      <c r="X643" s="26">
        <v>0</v>
      </c>
      <c r="Y643" s="26">
        <f t="shared" si="170"/>
        <v>1</v>
      </c>
      <c r="Z643" s="27">
        <f t="shared" si="156"/>
        <v>0</v>
      </c>
      <c r="AA643" s="27">
        <f t="shared" si="157"/>
        <v>0</v>
      </c>
      <c r="AB643" s="27">
        <f t="shared" si="158"/>
        <v>0</v>
      </c>
      <c r="AC643" s="27">
        <f t="shared" si="159"/>
        <v>0</v>
      </c>
      <c r="AD643" s="27">
        <f t="shared" si="160"/>
        <v>0</v>
      </c>
      <c r="AE643" s="27">
        <f t="shared" si="161"/>
        <v>690</v>
      </c>
      <c r="AF643" s="27">
        <f t="shared" si="162"/>
        <v>0</v>
      </c>
      <c r="AG643" s="27">
        <f t="shared" si="171"/>
        <v>690</v>
      </c>
      <c r="AH643" s="29">
        <v>1</v>
      </c>
      <c r="AI643" s="32">
        <v>690</v>
      </c>
      <c r="AJ643" s="30">
        <f t="shared" si="163"/>
        <v>690</v>
      </c>
    </row>
    <row r="644" spans="1:36">
      <c r="A644" s="22" t="str">
        <f t="shared" ref="A644:A707" si="172">IF(B644=1,E644&amp;"_"&amp;F644&amp;"_"&amp;G644,"")</f>
        <v/>
      </c>
      <c r="B644" s="23">
        <f t="shared" ref="B644:B707" si="173">IF(C644=C643,0,1)</f>
        <v>0</v>
      </c>
      <c r="C644" s="24" t="str">
        <f t="shared" si="164"/>
        <v>10092671A066775P780</v>
      </c>
      <c r="D644" s="24" t="str">
        <f t="shared" si="165"/>
        <v>10092671A066775P78042</v>
      </c>
      <c r="E644" s="25">
        <v>1009267</v>
      </c>
      <c r="F644" s="25" t="s">
        <v>328</v>
      </c>
      <c r="G644" s="25" t="s">
        <v>315</v>
      </c>
      <c r="H644" s="25">
        <v>42</v>
      </c>
      <c r="I644" s="25" t="s">
        <v>27</v>
      </c>
      <c r="J644" s="24" t="s">
        <v>37</v>
      </c>
      <c r="K644" s="24" t="s">
        <v>38</v>
      </c>
      <c r="L644" s="24" t="s">
        <v>1229</v>
      </c>
      <c r="M644" s="24" t="s">
        <v>233</v>
      </c>
      <c r="N644" s="24" t="s">
        <v>233</v>
      </c>
      <c r="O644" s="25" t="s">
        <v>325</v>
      </c>
      <c r="P644" s="25" t="s">
        <v>329</v>
      </c>
      <c r="Q644" s="23" t="s">
        <v>33</v>
      </c>
      <c r="R644" s="26">
        <v>0</v>
      </c>
      <c r="S644" s="26">
        <v>0</v>
      </c>
      <c r="T644" s="26">
        <v>0</v>
      </c>
      <c r="U644" s="26">
        <v>0</v>
      </c>
      <c r="V644" s="26">
        <v>0</v>
      </c>
      <c r="W644" s="26">
        <v>1</v>
      </c>
      <c r="X644" s="26">
        <v>0</v>
      </c>
      <c r="Y644" s="26">
        <f t="shared" si="170"/>
        <v>1</v>
      </c>
      <c r="Z644" s="27">
        <f t="shared" ref="Z644:Z707" si="174">$AI644*R644</f>
        <v>0</v>
      </c>
      <c r="AA644" s="27">
        <f t="shared" ref="AA644:AA707" si="175">$AI644*S644</f>
        <v>0</v>
      </c>
      <c r="AB644" s="27">
        <f t="shared" ref="AB644:AB707" si="176">$AI644*T644</f>
        <v>0</v>
      </c>
      <c r="AC644" s="27">
        <f t="shared" ref="AC644:AC707" si="177">$AI644*U644</f>
        <v>0</v>
      </c>
      <c r="AD644" s="27">
        <f t="shared" ref="AD644:AD707" si="178">$AI644*V644</f>
        <v>0</v>
      </c>
      <c r="AE644" s="27">
        <f t="shared" ref="AE644:AE707" si="179">$AI644*W644</f>
        <v>690</v>
      </c>
      <c r="AF644" s="27">
        <f t="shared" ref="AF644:AF707" si="180">$AI644*X644</f>
        <v>0</v>
      </c>
      <c r="AG644" s="27">
        <f t="shared" si="171"/>
        <v>690</v>
      </c>
      <c r="AH644" s="29">
        <v>1</v>
      </c>
      <c r="AI644" s="32">
        <v>690</v>
      </c>
      <c r="AJ644" s="30">
        <f t="shared" si="163"/>
        <v>690</v>
      </c>
    </row>
    <row r="645" spans="1:36">
      <c r="A645" s="22" t="str">
        <f t="shared" si="172"/>
        <v/>
      </c>
      <c r="B645" s="23">
        <f t="shared" si="173"/>
        <v>0</v>
      </c>
      <c r="C645" s="24" t="str">
        <f t="shared" si="164"/>
        <v>10092671A066775P780</v>
      </c>
      <c r="D645" s="24" t="str">
        <f t="shared" si="165"/>
        <v>10092671A066775P78044</v>
      </c>
      <c r="E645" s="25">
        <v>1009267</v>
      </c>
      <c r="F645" s="25" t="s">
        <v>328</v>
      </c>
      <c r="G645" s="25" t="s">
        <v>315</v>
      </c>
      <c r="H645" s="25">
        <v>44</v>
      </c>
      <c r="I645" s="25" t="s">
        <v>27</v>
      </c>
      <c r="J645" s="24" t="s">
        <v>37</v>
      </c>
      <c r="K645" s="24" t="s">
        <v>38</v>
      </c>
      <c r="L645" s="24" t="s">
        <v>1229</v>
      </c>
      <c r="M645" s="24" t="s">
        <v>233</v>
      </c>
      <c r="N645" s="24" t="s">
        <v>233</v>
      </c>
      <c r="O645" s="25" t="s">
        <v>325</v>
      </c>
      <c r="P645" s="25" t="s">
        <v>329</v>
      </c>
      <c r="Q645" s="23" t="s">
        <v>33</v>
      </c>
      <c r="R645" s="26">
        <v>0</v>
      </c>
      <c r="S645" s="26">
        <v>0</v>
      </c>
      <c r="T645" s="26">
        <v>0</v>
      </c>
      <c r="U645" s="26">
        <v>0</v>
      </c>
      <c r="V645" s="26">
        <v>0</v>
      </c>
      <c r="W645" s="26">
        <v>1</v>
      </c>
      <c r="X645" s="26">
        <v>0</v>
      </c>
      <c r="Y645" s="26">
        <f t="shared" si="170"/>
        <v>1</v>
      </c>
      <c r="Z645" s="27">
        <f t="shared" si="174"/>
        <v>0</v>
      </c>
      <c r="AA645" s="27">
        <f t="shared" si="175"/>
        <v>0</v>
      </c>
      <c r="AB645" s="27">
        <f t="shared" si="176"/>
        <v>0</v>
      </c>
      <c r="AC645" s="27">
        <f t="shared" si="177"/>
        <v>0</v>
      </c>
      <c r="AD645" s="27">
        <f t="shared" si="178"/>
        <v>0</v>
      </c>
      <c r="AE645" s="27">
        <f t="shared" si="179"/>
        <v>690</v>
      </c>
      <c r="AF645" s="27">
        <f t="shared" si="180"/>
        <v>0</v>
      </c>
      <c r="AG645" s="27">
        <f t="shared" si="171"/>
        <v>690</v>
      </c>
      <c r="AH645" s="29">
        <v>1</v>
      </c>
      <c r="AI645" s="32">
        <v>690</v>
      </c>
      <c r="AJ645" s="30">
        <f t="shared" ref="AJ645:AJ708" si="181">AI645*Y645</f>
        <v>690</v>
      </c>
    </row>
    <row r="646" spans="1:36" ht="75.75" customHeight="1">
      <c r="A646" s="22" t="str">
        <f t="shared" si="172"/>
        <v>A87149_A235895_A7027</v>
      </c>
      <c r="B646" s="23">
        <f t="shared" si="173"/>
        <v>1</v>
      </c>
      <c r="C646" s="24" t="str">
        <f t="shared" si="164"/>
        <v>A87149A235895A7027</v>
      </c>
      <c r="D646" s="24" t="str">
        <f t="shared" si="165"/>
        <v>A87149A235895A702740</v>
      </c>
      <c r="E646" s="25" t="s">
        <v>330</v>
      </c>
      <c r="F646" s="25" t="s">
        <v>331</v>
      </c>
      <c r="G646" s="25" t="s">
        <v>332</v>
      </c>
      <c r="H646" s="25">
        <v>40</v>
      </c>
      <c r="I646" s="25" t="s">
        <v>27</v>
      </c>
      <c r="J646" s="24" t="s">
        <v>28</v>
      </c>
      <c r="K646" s="24" t="s">
        <v>333</v>
      </c>
      <c r="L646" s="24" t="s">
        <v>1229</v>
      </c>
      <c r="M646" s="24" t="s">
        <v>233</v>
      </c>
      <c r="N646" s="24" t="s">
        <v>233</v>
      </c>
      <c r="O646" s="25" t="s">
        <v>325</v>
      </c>
      <c r="P646" s="25" t="s">
        <v>334</v>
      </c>
      <c r="Q646" s="23" t="s">
        <v>33</v>
      </c>
      <c r="R646" s="26">
        <v>0</v>
      </c>
      <c r="S646" s="26">
        <v>0</v>
      </c>
      <c r="T646" s="26">
        <v>1</v>
      </c>
      <c r="U646" s="26">
        <v>0</v>
      </c>
      <c r="V646" s="26">
        <v>0</v>
      </c>
      <c r="W646" s="26">
        <v>0</v>
      </c>
      <c r="X646" s="26">
        <v>0</v>
      </c>
      <c r="Y646" s="26">
        <f t="shared" si="170"/>
        <v>1</v>
      </c>
      <c r="Z646" s="27">
        <f t="shared" si="174"/>
        <v>0</v>
      </c>
      <c r="AA646" s="27">
        <f t="shared" si="175"/>
        <v>0</v>
      </c>
      <c r="AB646" s="27">
        <f t="shared" si="176"/>
        <v>990</v>
      </c>
      <c r="AC646" s="27">
        <f t="shared" si="177"/>
        <v>0</v>
      </c>
      <c r="AD646" s="27">
        <f t="shared" si="178"/>
        <v>0</v>
      </c>
      <c r="AE646" s="27">
        <f t="shared" si="179"/>
        <v>0</v>
      </c>
      <c r="AF646" s="27">
        <f t="shared" si="180"/>
        <v>0</v>
      </c>
      <c r="AG646" s="27">
        <f t="shared" si="171"/>
        <v>990</v>
      </c>
      <c r="AH646" s="29">
        <v>1</v>
      </c>
      <c r="AI646" s="32">
        <v>990</v>
      </c>
      <c r="AJ646" s="30">
        <f t="shared" si="181"/>
        <v>990</v>
      </c>
    </row>
    <row r="647" spans="1:36">
      <c r="A647" s="22" t="str">
        <f t="shared" si="172"/>
        <v/>
      </c>
      <c r="B647" s="23">
        <f t="shared" si="173"/>
        <v>0</v>
      </c>
      <c r="C647" s="24" t="str">
        <f t="shared" si="164"/>
        <v>A87149A235895A7027</v>
      </c>
      <c r="D647" s="24" t="str">
        <f t="shared" si="165"/>
        <v>A87149A235895A702742</v>
      </c>
      <c r="E647" s="25" t="s">
        <v>330</v>
      </c>
      <c r="F647" s="25" t="s">
        <v>331</v>
      </c>
      <c r="G647" s="25" t="s">
        <v>332</v>
      </c>
      <c r="H647" s="25">
        <v>42</v>
      </c>
      <c r="I647" s="25" t="s">
        <v>27</v>
      </c>
      <c r="J647" s="24" t="s">
        <v>28</v>
      </c>
      <c r="K647" s="24" t="s">
        <v>333</v>
      </c>
      <c r="L647" s="24" t="s">
        <v>1229</v>
      </c>
      <c r="M647" s="24" t="s">
        <v>233</v>
      </c>
      <c r="N647" s="24" t="s">
        <v>233</v>
      </c>
      <c r="O647" s="25" t="s">
        <v>325</v>
      </c>
      <c r="P647" s="25" t="s">
        <v>334</v>
      </c>
      <c r="Q647" s="23" t="s">
        <v>33</v>
      </c>
      <c r="R647" s="26">
        <v>0</v>
      </c>
      <c r="S647" s="26">
        <v>0</v>
      </c>
      <c r="T647" s="26">
        <v>2</v>
      </c>
      <c r="U647" s="26">
        <v>0</v>
      </c>
      <c r="V647" s="26">
        <v>0</v>
      </c>
      <c r="W647" s="26">
        <v>0</v>
      </c>
      <c r="X647" s="26">
        <v>0</v>
      </c>
      <c r="Y647" s="26">
        <f t="shared" si="170"/>
        <v>2</v>
      </c>
      <c r="Z647" s="27">
        <f t="shared" si="174"/>
        <v>0</v>
      </c>
      <c r="AA647" s="27">
        <f t="shared" si="175"/>
        <v>0</v>
      </c>
      <c r="AB647" s="27">
        <f t="shared" si="176"/>
        <v>1980</v>
      </c>
      <c r="AC647" s="27">
        <f t="shared" si="177"/>
        <v>0</v>
      </c>
      <c r="AD647" s="27">
        <f t="shared" si="178"/>
        <v>0</v>
      </c>
      <c r="AE647" s="27">
        <f t="shared" si="179"/>
        <v>0</v>
      </c>
      <c r="AF647" s="27">
        <f t="shared" si="180"/>
        <v>0</v>
      </c>
      <c r="AG647" s="27">
        <f t="shared" si="171"/>
        <v>1980</v>
      </c>
      <c r="AH647" s="29">
        <v>2</v>
      </c>
      <c r="AI647" s="32">
        <v>990</v>
      </c>
      <c r="AJ647" s="30">
        <f t="shared" si="181"/>
        <v>1980</v>
      </c>
    </row>
    <row r="648" spans="1:36">
      <c r="A648" s="22" t="str">
        <f t="shared" si="172"/>
        <v/>
      </c>
      <c r="B648" s="23">
        <f t="shared" si="173"/>
        <v>0</v>
      </c>
      <c r="C648" s="24" t="str">
        <f t="shared" si="164"/>
        <v>A87149A235895A7027</v>
      </c>
      <c r="D648" s="24" t="str">
        <f t="shared" si="165"/>
        <v>A87149A235895A702744</v>
      </c>
      <c r="E648" s="25" t="s">
        <v>330</v>
      </c>
      <c r="F648" s="25" t="s">
        <v>331</v>
      </c>
      <c r="G648" s="25" t="s">
        <v>332</v>
      </c>
      <c r="H648" s="25">
        <v>44</v>
      </c>
      <c r="I648" s="25" t="s">
        <v>27</v>
      </c>
      <c r="J648" s="24" t="s">
        <v>28</v>
      </c>
      <c r="K648" s="24" t="s">
        <v>333</v>
      </c>
      <c r="L648" s="24" t="s">
        <v>1229</v>
      </c>
      <c r="M648" s="24" t="s">
        <v>233</v>
      </c>
      <c r="N648" s="24" t="s">
        <v>233</v>
      </c>
      <c r="O648" s="25" t="s">
        <v>325</v>
      </c>
      <c r="P648" s="25" t="s">
        <v>334</v>
      </c>
      <c r="Q648" s="23" t="s">
        <v>33</v>
      </c>
      <c r="R648" s="26">
        <v>0</v>
      </c>
      <c r="S648" s="26">
        <v>0</v>
      </c>
      <c r="T648" s="26">
        <v>1</v>
      </c>
      <c r="U648" s="26">
        <v>0</v>
      </c>
      <c r="V648" s="26">
        <v>0</v>
      </c>
      <c r="W648" s="26">
        <v>0</v>
      </c>
      <c r="X648" s="26">
        <v>0</v>
      </c>
      <c r="Y648" s="26">
        <f t="shared" si="170"/>
        <v>1</v>
      </c>
      <c r="Z648" s="27">
        <f t="shared" si="174"/>
        <v>0</v>
      </c>
      <c r="AA648" s="27">
        <f t="shared" si="175"/>
        <v>0</v>
      </c>
      <c r="AB648" s="27">
        <f t="shared" si="176"/>
        <v>990</v>
      </c>
      <c r="AC648" s="27">
        <f t="shared" si="177"/>
        <v>0</v>
      </c>
      <c r="AD648" s="27">
        <f t="shared" si="178"/>
        <v>0</v>
      </c>
      <c r="AE648" s="27">
        <f t="shared" si="179"/>
        <v>0</v>
      </c>
      <c r="AF648" s="27">
        <f t="shared" si="180"/>
        <v>0</v>
      </c>
      <c r="AG648" s="27">
        <f t="shared" si="171"/>
        <v>990</v>
      </c>
      <c r="AH648" s="29">
        <v>1</v>
      </c>
      <c r="AI648" s="32">
        <v>990</v>
      </c>
      <c r="AJ648" s="30">
        <f t="shared" si="181"/>
        <v>990</v>
      </c>
    </row>
    <row r="649" spans="1:36" ht="75.75" customHeight="1">
      <c r="A649" s="22" t="str">
        <f t="shared" si="172"/>
        <v>A85553_A233220_A2003</v>
      </c>
      <c r="B649" s="23">
        <f t="shared" si="173"/>
        <v>1</v>
      </c>
      <c r="C649" s="24" t="str">
        <f t="shared" si="164"/>
        <v>A85553A233220A2003</v>
      </c>
      <c r="D649" s="24" t="str">
        <f t="shared" si="165"/>
        <v>A85553A233220A200342</v>
      </c>
      <c r="E649" s="25" t="s">
        <v>335</v>
      </c>
      <c r="F649" s="25" t="s">
        <v>336</v>
      </c>
      <c r="G649" s="25" t="s">
        <v>337</v>
      </c>
      <c r="H649" s="25">
        <v>42</v>
      </c>
      <c r="I649" s="25" t="s">
        <v>27</v>
      </c>
      <c r="J649" s="24" t="s">
        <v>28</v>
      </c>
      <c r="K649" s="24" t="s">
        <v>64</v>
      </c>
      <c r="L649" s="24" t="s">
        <v>1229</v>
      </c>
      <c r="M649" s="24" t="s">
        <v>233</v>
      </c>
      <c r="N649" s="24" t="s">
        <v>233</v>
      </c>
      <c r="O649" s="25" t="s">
        <v>325</v>
      </c>
      <c r="P649" s="25" t="s">
        <v>334</v>
      </c>
      <c r="Q649" s="23" t="s">
        <v>33</v>
      </c>
      <c r="R649" s="26">
        <v>0</v>
      </c>
      <c r="S649" s="26">
        <v>0</v>
      </c>
      <c r="T649" s="26">
        <v>1</v>
      </c>
      <c r="U649" s="26">
        <v>0</v>
      </c>
      <c r="V649" s="26">
        <v>0</v>
      </c>
      <c r="W649" s="26">
        <v>0</v>
      </c>
      <c r="X649" s="26">
        <v>0</v>
      </c>
      <c r="Y649" s="26">
        <f t="shared" ref="Y649:Y659" si="182">SUM(R649:X649)</f>
        <v>1</v>
      </c>
      <c r="Z649" s="27">
        <f t="shared" si="174"/>
        <v>0</v>
      </c>
      <c r="AA649" s="27">
        <f t="shared" si="175"/>
        <v>0</v>
      </c>
      <c r="AB649" s="27">
        <f t="shared" si="176"/>
        <v>1150</v>
      </c>
      <c r="AC649" s="27">
        <f t="shared" si="177"/>
        <v>0</v>
      </c>
      <c r="AD649" s="27">
        <f t="shared" si="178"/>
        <v>0</v>
      </c>
      <c r="AE649" s="27">
        <f t="shared" si="179"/>
        <v>0</v>
      </c>
      <c r="AF649" s="27">
        <f t="shared" si="180"/>
        <v>0</v>
      </c>
      <c r="AG649" s="27">
        <f t="shared" ref="AG649:AG659" si="183">SUM(Z649:AF649)</f>
        <v>1150</v>
      </c>
      <c r="AH649" s="29">
        <v>1</v>
      </c>
      <c r="AI649" s="32">
        <v>1150</v>
      </c>
      <c r="AJ649" s="30">
        <f t="shared" si="181"/>
        <v>1150</v>
      </c>
    </row>
    <row r="650" spans="1:36">
      <c r="A650" s="22" t="str">
        <f t="shared" si="172"/>
        <v/>
      </c>
      <c r="B650" s="23">
        <f t="shared" si="173"/>
        <v>0</v>
      </c>
      <c r="C650" s="24" t="str">
        <f t="shared" si="164"/>
        <v>A85553A233220A2003</v>
      </c>
      <c r="D650" s="24" t="str">
        <f t="shared" si="165"/>
        <v>A85553A233220A200344</v>
      </c>
      <c r="E650" s="25" t="s">
        <v>335</v>
      </c>
      <c r="F650" s="25" t="s">
        <v>336</v>
      </c>
      <c r="G650" s="25" t="s">
        <v>337</v>
      </c>
      <c r="H650" s="25">
        <v>44</v>
      </c>
      <c r="I650" s="25" t="s">
        <v>27</v>
      </c>
      <c r="J650" s="24" t="s">
        <v>28</v>
      </c>
      <c r="K650" s="24" t="s">
        <v>64</v>
      </c>
      <c r="L650" s="24" t="s">
        <v>1229</v>
      </c>
      <c r="M650" s="24" t="s">
        <v>233</v>
      </c>
      <c r="N650" s="24" t="s">
        <v>233</v>
      </c>
      <c r="O650" s="25" t="s">
        <v>325</v>
      </c>
      <c r="P650" s="25" t="s">
        <v>334</v>
      </c>
      <c r="Q650" s="23" t="s">
        <v>33</v>
      </c>
      <c r="R650" s="26">
        <v>0</v>
      </c>
      <c r="S650" s="26">
        <v>0</v>
      </c>
      <c r="T650" s="26">
        <v>1</v>
      </c>
      <c r="U650" s="26">
        <v>0</v>
      </c>
      <c r="V650" s="26">
        <v>0</v>
      </c>
      <c r="W650" s="26">
        <v>0</v>
      </c>
      <c r="X650" s="26">
        <v>0</v>
      </c>
      <c r="Y650" s="26">
        <f t="shared" si="182"/>
        <v>1</v>
      </c>
      <c r="Z650" s="27">
        <f t="shared" si="174"/>
        <v>0</v>
      </c>
      <c r="AA650" s="27">
        <f t="shared" si="175"/>
        <v>0</v>
      </c>
      <c r="AB650" s="27">
        <f t="shared" si="176"/>
        <v>1150</v>
      </c>
      <c r="AC650" s="27">
        <f t="shared" si="177"/>
        <v>0</v>
      </c>
      <c r="AD650" s="27">
        <f t="shared" si="178"/>
        <v>0</v>
      </c>
      <c r="AE650" s="27">
        <f t="shared" si="179"/>
        <v>0</v>
      </c>
      <c r="AF650" s="27">
        <f t="shared" si="180"/>
        <v>0</v>
      </c>
      <c r="AG650" s="27">
        <f t="shared" si="183"/>
        <v>1150</v>
      </c>
      <c r="AH650" s="29">
        <v>1</v>
      </c>
      <c r="AI650" s="32">
        <v>1150</v>
      </c>
      <c r="AJ650" s="30">
        <f t="shared" si="181"/>
        <v>1150</v>
      </c>
    </row>
    <row r="651" spans="1:36">
      <c r="A651" s="22" t="str">
        <f t="shared" si="172"/>
        <v/>
      </c>
      <c r="B651" s="23">
        <f t="shared" si="173"/>
        <v>0</v>
      </c>
      <c r="C651" s="24" t="str">
        <f t="shared" si="164"/>
        <v>A85553A233220A2003</v>
      </c>
      <c r="D651" s="24" t="str">
        <f t="shared" si="165"/>
        <v>A85553A233220A200346</v>
      </c>
      <c r="E651" s="25" t="s">
        <v>335</v>
      </c>
      <c r="F651" s="25" t="s">
        <v>336</v>
      </c>
      <c r="G651" s="25" t="s">
        <v>337</v>
      </c>
      <c r="H651" s="25">
        <v>46</v>
      </c>
      <c r="I651" s="25" t="s">
        <v>27</v>
      </c>
      <c r="J651" s="24" t="s">
        <v>28</v>
      </c>
      <c r="K651" s="24" t="s">
        <v>64</v>
      </c>
      <c r="L651" s="24" t="s">
        <v>1229</v>
      </c>
      <c r="M651" s="24" t="s">
        <v>233</v>
      </c>
      <c r="N651" s="24" t="s">
        <v>233</v>
      </c>
      <c r="O651" s="25" t="s">
        <v>325</v>
      </c>
      <c r="P651" s="25" t="s">
        <v>334</v>
      </c>
      <c r="Q651" s="23" t="s">
        <v>33</v>
      </c>
      <c r="R651" s="26">
        <v>0</v>
      </c>
      <c r="S651" s="26">
        <v>0</v>
      </c>
      <c r="T651" s="26">
        <v>1</v>
      </c>
      <c r="U651" s="26">
        <v>0</v>
      </c>
      <c r="V651" s="26">
        <v>0</v>
      </c>
      <c r="W651" s="26">
        <v>0</v>
      </c>
      <c r="X651" s="26">
        <v>0</v>
      </c>
      <c r="Y651" s="26">
        <f t="shared" si="182"/>
        <v>1</v>
      </c>
      <c r="Z651" s="27">
        <f t="shared" si="174"/>
        <v>0</v>
      </c>
      <c r="AA651" s="27">
        <f t="shared" si="175"/>
        <v>0</v>
      </c>
      <c r="AB651" s="27">
        <f t="shared" si="176"/>
        <v>1150</v>
      </c>
      <c r="AC651" s="27">
        <f t="shared" si="177"/>
        <v>0</v>
      </c>
      <c r="AD651" s="27">
        <f t="shared" si="178"/>
        <v>0</v>
      </c>
      <c r="AE651" s="27">
        <f t="shared" si="179"/>
        <v>0</v>
      </c>
      <c r="AF651" s="27">
        <f t="shared" si="180"/>
        <v>0</v>
      </c>
      <c r="AG651" s="27">
        <f t="shared" si="183"/>
        <v>1150</v>
      </c>
      <c r="AH651" s="29">
        <v>1</v>
      </c>
      <c r="AI651" s="32">
        <v>1150</v>
      </c>
      <c r="AJ651" s="30">
        <f t="shared" si="181"/>
        <v>1150</v>
      </c>
    </row>
    <row r="652" spans="1:36" ht="75.75" customHeight="1">
      <c r="A652" s="22" t="str">
        <f t="shared" si="172"/>
        <v>1004358_1A04064_1PF00</v>
      </c>
      <c r="B652" s="23">
        <f t="shared" si="173"/>
        <v>1</v>
      </c>
      <c r="C652" s="24" t="str">
        <f t="shared" si="164"/>
        <v>10043581A040641PF00</v>
      </c>
      <c r="D652" s="24" t="str">
        <f t="shared" si="165"/>
        <v>10043581A040641PF0036</v>
      </c>
      <c r="E652" s="25">
        <v>1004358</v>
      </c>
      <c r="F652" s="25" t="s">
        <v>338</v>
      </c>
      <c r="G652" s="25" t="s">
        <v>339</v>
      </c>
      <c r="H652" s="25">
        <v>36</v>
      </c>
      <c r="I652" s="25" t="s">
        <v>27</v>
      </c>
      <c r="J652" s="24" t="s">
        <v>28</v>
      </c>
      <c r="K652" s="24" t="s">
        <v>29</v>
      </c>
      <c r="L652" s="24" t="s">
        <v>1229</v>
      </c>
      <c r="M652" s="24" t="s">
        <v>233</v>
      </c>
      <c r="N652" s="24" t="s">
        <v>233</v>
      </c>
      <c r="O652" s="25" t="s">
        <v>325</v>
      </c>
      <c r="P652" s="25" t="s">
        <v>334</v>
      </c>
      <c r="Q652" s="23" t="s">
        <v>33</v>
      </c>
      <c r="R652" s="26">
        <v>0</v>
      </c>
      <c r="S652" s="26">
        <v>0</v>
      </c>
      <c r="T652" s="26">
        <v>1</v>
      </c>
      <c r="U652" s="26">
        <v>0</v>
      </c>
      <c r="V652" s="26">
        <v>0</v>
      </c>
      <c r="W652" s="26">
        <v>0</v>
      </c>
      <c r="X652" s="26">
        <v>0</v>
      </c>
      <c r="Y652" s="26">
        <f t="shared" si="182"/>
        <v>1</v>
      </c>
      <c r="Z652" s="27">
        <f t="shared" si="174"/>
        <v>0</v>
      </c>
      <c r="AA652" s="27">
        <f t="shared" si="175"/>
        <v>0</v>
      </c>
      <c r="AB652" s="27">
        <f t="shared" si="176"/>
        <v>1690</v>
      </c>
      <c r="AC652" s="27">
        <f t="shared" si="177"/>
        <v>0</v>
      </c>
      <c r="AD652" s="27">
        <f t="shared" si="178"/>
        <v>0</v>
      </c>
      <c r="AE652" s="27">
        <f t="shared" si="179"/>
        <v>0</v>
      </c>
      <c r="AF652" s="27">
        <f t="shared" si="180"/>
        <v>0</v>
      </c>
      <c r="AG652" s="27">
        <f t="shared" si="183"/>
        <v>1690</v>
      </c>
      <c r="AH652" s="29">
        <v>1</v>
      </c>
      <c r="AI652" s="32">
        <v>1690</v>
      </c>
      <c r="AJ652" s="30">
        <f t="shared" si="181"/>
        <v>1690</v>
      </c>
    </row>
    <row r="653" spans="1:36">
      <c r="A653" s="22" t="str">
        <f t="shared" si="172"/>
        <v/>
      </c>
      <c r="B653" s="23">
        <f t="shared" si="173"/>
        <v>0</v>
      </c>
      <c r="C653" s="24" t="str">
        <f t="shared" si="164"/>
        <v>10043581A040641PF00</v>
      </c>
      <c r="D653" s="24" t="str">
        <f t="shared" si="165"/>
        <v>10043581A040641PF0038</v>
      </c>
      <c r="E653" s="25">
        <v>1004358</v>
      </c>
      <c r="F653" s="25" t="s">
        <v>338</v>
      </c>
      <c r="G653" s="25" t="s">
        <v>339</v>
      </c>
      <c r="H653" s="25">
        <v>38</v>
      </c>
      <c r="I653" s="25" t="s">
        <v>27</v>
      </c>
      <c r="J653" s="24" t="s">
        <v>28</v>
      </c>
      <c r="K653" s="24" t="s">
        <v>29</v>
      </c>
      <c r="L653" s="24" t="s">
        <v>1229</v>
      </c>
      <c r="M653" s="24" t="s">
        <v>233</v>
      </c>
      <c r="N653" s="24" t="s">
        <v>233</v>
      </c>
      <c r="O653" s="25" t="s">
        <v>325</v>
      </c>
      <c r="P653" s="25" t="s">
        <v>334</v>
      </c>
      <c r="Q653" s="23" t="s">
        <v>33</v>
      </c>
      <c r="R653" s="26">
        <v>0</v>
      </c>
      <c r="S653" s="26">
        <v>0</v>
      </c>
      <c r="T653" s="26">
        <v>1</v>
      </c>
      <c r="U653" s="26">
        <v>0</v>
      </c>
      <c r="V653" s="26">
        <v>0</v>
      </c>
      <c r="W653" s="26">
        <v>0</v>
      </c>
      <c r="X653" s="26">
        <v>0</v>
      </c>
      <c r="Y653" s="26">
        <f t="shared" si="182"/>
        <v>1</v>
      </c>
      <c r="Z653" s="27">
        <f t="shared" si="174"/>
        <v>0</v>
      </c>
      <c r="AA653" s="27">
        <f t="shared" si="175"/>
        <v>0</v>
      </c>
      <c r="AB653" s="27">
        <f t="shared" si="176"/>
        <v>1690</v>
      </c>
      <c r="AC653" s="27">
        <f t="shared" si="177"/>
        <v>0</v>
      </c>
      <c r="AD653" s="27">
        <f t="shared" si="178"/>
        <v>0</v>
      </c>
      <c r="AE653" s="27">
        <f t="shared" si="179"/>
        <v>0</v>
      </c>
      <c r="AF653" s="27">
        <f t="shared" si="180"/>
        <v>0</v>
      </c>
      <c r="AG653" s="27">
        <f t="shared" si="183"/>
        <v>1690</v>
      </c>
      <c r="AH653" s="29">
        <v>1</v>
      </c>
      <c r="AI653" s="32">
        <v>1690</v>
      </c>
      <c r="AJ653" s="30">
        <f t="shared" si="181"/>
        <v>1690</v>
      </c>
    </row>
    <row r="654" spans="1:36">
      <c r="A654" s="22" t="str">
        <f t="shared" si="172"/>
        <v/>
      </c>
      <c r="B654" s="23">
        <f t="shared" si="173"/>
        <v>0</v>
      </c>
      <c r="C654" s="24" t="str">
        <f t="shared" si="164"/>
        <v>10043581A040641PF00</v>
      </c>
      <c r="D654" s="24" t="str">
        <f t="shared" si="165"/>
        <v>10043581A040641PF0040</v>
      </c>
      <c r="E654" s="25">
        <v>1004358</v>
      </c>
      <c r="F654" s="25" t="s">
        <v>338</v>
      </c>
      <c r="G654" s="25" t="s">
        <v>339</v>
      </c>
      <c r="H654" s="25">
        <v>40</v>
      </c>
      <c r="I654" s="25" t="s">
        <v>27</v>
      </c>
      <c r="J654" s="24" t="s">
        <v>28</v>
      </c>
      <c r="K654" s="24" t="s">
        <v>29</v>
      </c>
      <c r="L654" s="24" t="s">
        <v>1229</v>
      </c>
      <c r="M654" s="24" t="s">
        <v>233</v>
      </c>
      <c r="N654" s="24" t="s">
        <v>233</v>
      </c>
      <c r="O654" s="25" t="s">
        <v>325</v>
      </c>
      <c r="P654" s="25" t="s">
        <v>334</v>
      </c>
      <c r="Q654" s="23" t="s">
        <v>33</v>
      </c>
      <c r="R654" s="26">
        <v>0</v>
      </c>
      <c r="S654" s="26">
        <v>0</v>
      </c>
      <c r="T654" s="26">
        <v>0</v>
      </c>
      <c r="U654" s="26">
        <v>0</v>
      </c>
      <c r="V654" s="26">
        <v>0</v>
      </c>
      <c r="W654" s="26">
        <v>0</v>
      </c>
      <c r="X654" s="26">
        <v>0</v>
      </c>
      <c r="Y654" s="26">
        <f t="shared" si="182"/>
        <v>0</v>
      </c>
      <c r="Z654" s="27">
        <f t="shared" si="174"/>
        <v>0</v>
      </c>
      <c r="AA654" s="27">
        <f t="shared" si="175"/>
        <v>0</v>
      </c>
      <c r="AB654" s="27">
        <f t="shared" si="176"/>
        <v>0</v>
      </c>
      <c r="AC654" s="27">
        <f t="shared" si="177"/>
        <v>0</v>
      </c>
      <c r="AD654" s="27">
        <f t="shared" si="178"/>
        <v>0</v>
      </c>
      <c r="AE654" s="27">
        <f t="shared" si="179"/>
        <v>0</v>
      </c>
      <c r="AF654" s="27">
        <f t="shared" si="180"/>
        <v>0</v>
      </c>
      <c r="AG654" s="27">
        <f t="shared" si="183"/>
        <v>0</v>
      </c>
      <c r="AH654" s="29">
        <v>0</v>
      </c>
      <c r="AI654" s="32">
        <v>1690</v>
      </c>
      <c r="AJ654" s="30">
        <f t="shared" si="181"/>
        <v>0</v>
      </c>
    </row>
    <row r="655" spans="1:36">
      <c r="A655" s="22" t="str">
        <f t="shared" si="172"/>
        <v/>
      </c>
      <c r="B655" s="23">
        <f t="shared" si="173"/>
        <v>0</v>
      </c>
      <c r="C655" s="24" t="str">
        <f t="shared" si="164"/>
        <v>10043581A040641PF00</v>
      </c>
      <c r="D655" s="24" t="str">
        <f t="shared" si="165"/>
        <v>10043581A040641PF0042</v>
      </c>
      <c r="E655" s="25">
        <v>1004358</v>
      </c>
      <c r="F655" s="25" t="s">
        <v>338</v>
      </c>
      <c r="G655" s="25" t="s">
        <v>339</v>
      </c>
      <c r="H655" s="25">
        <v>42</v>
      </c>
      <c r="I655" s="25" t="s">
        <v>27</v>
      </c>
      <c r="J655" s="24" t="s">
        <v>28</v>
      </c>
      <c r="K655" s="24" t="s">
        <v>29</v>
      </c>
      <c r="L655" s="24" t="s">
        <v>1229</v>
      </c>
      <c r="M655" s="24" t="s">
        <v>233</v>
      </c>
      <c r="N655" s="24" t="s">
        <v>233</v>
      </c>
      <c r="O655" s="25" t="s">
        <v>325</v>
      </c>
      <c r="P655" s="25" t="s">
        <v>334</v>
      </c>
      <c r="Q655" s="23" t="s">
        <v>33</v>
      </c>
      <c r="R655" s="26">
        <v>0</v>
      </c>
      <c r="S655" s="26">
        <v>0</v>
      </c>
      <c r="T655" s="26">
        <v>0</v>
      </c>
      <c r="U655" s="26">
        <v>0</v>
      </c>
      <c r="V655" s="26">
        <v>0</v>
      </c>
      <c r="W655" s="26">
        <v>0</v>
      </c>
      <c r="X655" s="26">
        <v>0</v>
      </c>
      <c r="Y655" s="26">
        <f t="shared" si="182"/>
        <v>0</v>
      </c>
      <c r="Z655" s="27">
        <f t="shared" si="174"/>
        <v>0</v>
      </c>
      <c r="AA655" s="27">
        <f t="shared" si="175"/>
        <v>0</v>
      </c>
      <c r="AB655" s="27">
        <f t="shared" si="176"/>
        <v>0</v>
      </c>
      <c r="AC655" s="27">
        <f t="shared" si="177"/>
        <v>0</v>
      </c>
      <c r="AD655" s="27">
        <f t="shared" si="178"/>
        <v>0</v>
      </c>
      <c r="AE655" s="27">
        <f t="shared" si="179"/>
        <v>0</v>
      </c>
      <c r="AF655" s="27">
        <f t="shared" si="180"/>
        <v>0</v>
      </c>
      <c r="AG655" s="27">
        <f t="shared" si="183"/>
        <v>0</v>
      </c>
      <c r="AH655" s="29">
        <v>0</v>
      </c>
      <c r="AI655" s="32">
        <v>1690</v>
      </c>
      <c r="AJ655" s="30">
        <f t="shared" si="181"/>
        <v>0</v>
      </c>
    </row>
    <row r="656" spans="1:36">
      <c r="A656" s="22" t="str">
        <f t="shared" si="172"/>
        <v/>
      </c>
      <c r="B656" s="23">
        <f t="shared" si="173"/>
        <v>0</v>
      </c>
      <c r="C656" s="24" t="str">
        <f t="shared" si="164"/>
        <v>10043581A040641PF00</v>
      </c>
      <c r="D656" s="24" t="str">
        <f t="shared" si="165"/>
        <v>10043581A040641PF0044</v>
      </c>
      <c r="E656" s="25">
        <v>1004358</v>
      </c>
      <c r="F656" s="25" t="s">
        <v>338</v>
      </c>
      <c r="G656" s="25" t="s">
        <v>339</v>
      </c>
      <c r="H656" s="25">
        <v>44</v>
      </c>
      <c r="I656" s="25" t="s">
        <v>27</v>
      </c>
      <c r="J656" s="24" t="s">
        <v>28</v>
      </c>
      <c r="K656" s="24" t="s">
        <v>29</v>
      </c>
      <c r="L656" s="24" t="s">
        <v>1229</v>
      </c>
      <c r="M656" s="24" t="s">
        <v>233</v>
      </c>
      <c r="N656" s="24" t="s">
        <v>233</v>
      </c>
      <c r="O656" s="25" t="s">
        <v>325</v>
      </c>
      <c r="P656" s="25" t="s">
        <v>334</v>
      </c>
      <c r="Q656" s="23" t="s">
        <v>33</v>
      </c>
      <c r="R656" s="26">
        <v>0</v>
      </c>
      <c r="S656" s="26">
        <v>0</v>
      </c>
      <c r="T656" s="26">
        <v>0</v>
      </c>
      <c r="U656" s="26">
        <v>0</v>
      </c>
      <c r="V656" s="26">
        <v>0</v>
      </c>
      <c r="W656" s="26">
        <v>0</v>
      </c>
      <c r="X656" s="26">
        <v>0</v>
      </c>
      <c r="Y656" s="26">
        <f t="shared" si="182"/>
        <v>0</v>
      </c>
      <c r="Z656" s="27">
        <f t="shared" si="174"/>
        <v>0</v>
      </c>
      <c r="AA656" s="27">
        <f t="shared" si="175"/>
        <v>0</v>
      </c>
      <c r="AB656" s="27">
        <f t="shared" si="176"/>
        <v>0</v>
      </c>
      <c r="AC656" s="27">
        <f t="shared" si="177"/>
        <v>0</v>
      </c>
      <c r="AD656" s="27">
        <f t="shared" si="178"/>
        <v>0</v>
      </c>
      <c r="AE656" s="27">
        <f t="shared" si="179"/>
        <v>0</v>
      </c>
      <c r="AF656" s="27">
        <f t="shared" si="180"/>
        <v>0</v>
      </c>
      <c r="AG656" s="27">
        <f t="shared" si="183"/>
        <v>0</v>
      </c>
      <c r="AH656" s="29">
        <v>0</v>
      </c>
      <c r="AI656" s="32">
        <v>1690</v>
      </c>
      <c r="AJ656" s="30">
        <f t="shared" si="181"/>
        <v>0</v>
      </c>
    </row>
    <row r="657" spans="1:36" ht="75.75" customHeight="1">
      <c r="A657" s="22" t="str">
        <f t="shared" si="172"/>
        <v>1005694_1A04064_1PF00</v>
      </c>
      <c r="B657" s="23">
        <f t="shared" si="173"/>
        <v>1</v>
      </c>
      <c r="C657" s="24" t="str">
        <f t="shared" ref="C657:C720" si="184">E657&amp;F657&amp;G657</f>
        <v>10056941A040641PF00</v>
      </c>
      <c r="D657" s="24" t="str">
        <f t="shared" ref="D657:D720" si="185">C657&amp;H657</f>
        <v>10056941A040641PF0038</v>
      </c>
      <c r="E657" s="25">
        <v>1005694</v>
      </c>
      <c r="F657" s="25" t="s">
        <v>338</v>
      </c>
      <c r="G657" s="25" t="s">
        <v>339</v>
      </c>
      <c r="H657" s="25">
        <v>38</v>
      </c>
      <c r="I657" s="25" t="s">
        <v>27</v>
      </c>
      <c r="J657" s="24" t="s">
        <v>28</v>
      </c>
      <c r="K657" s="24" t="s">
        <v>29</v>
      </c>
      <c r="L657" s="24" t="s">
        <v>1229</v>
      </c>
      <c r="M657" s="24" t="s">
        <v>233</v>
      </c>
      <c r="N657" s="24" t="s">
        <v>233</v>
      </c>
      <c r="O657" s="25" t="s">
        <v>325</v>
      </c>
      <c r="P657" s="25" t="s">
        <v>334</v>
      </c>
      <c r="Q657" s="23" t="s">
        <v>33</v>
      </c>
      <c r="R657" s="26">
        <v>0</v>
      </c>
      <c r="S657" s="26">
        <v>0</v>
      </c>
      <c r="T657" s="26">
        <v>0</v>
      </c>
      <c r="U657" s="26">
        <v>0</v>
      </c>
      <c r="V657" s="26">
        <v>0</v>
      </c>
      <c r="W657" s="26">
        <v>0</v>
      </c>
      <c r="X657" s="26">
        <v>0</v>
      </c>
      <c r="Y657" s="26">
        <f t="shared" si="182"/>
        <v>0</v>
      </c>
      <c r="Z657" s="27">
        <f t="shared" si="174"/>
        <v>0</v>
      </c>
      <c r="AA657" s="27">
        <f t="shared" si="175"/>
        <v>0</v>
      </c>
      <c r="AB657" s="27">
        <f t="shared" si="176"/>
        <v>0</v>
      </c>
      <c r="AC657" s="27">
        <f t="shared" si="177"/>
        <v>0</v>
      </c>
      <c r="AD657" s="27">
        <f t="shared" si="178"/>
        <v>0</v>
      </c>
      <c r="AE657" s="27">
        <f t="shared" si="179"/>
        <v>0</v>
      </c>
      <c r="AF657" s="27">
        <f t="shared" si="180"/>
        <v>0</v>
      </c>
      <c r="AG657" s="27">
        <f t="shared" si="183"/>
        <v>0</v>
      </c>
      <c r="AH657" s="29">
        <v>0</v>
      </c>
      <c r="AI657" s="32">
        <v>590</v>
      </c>
      <c r="AJ657" s="30">
        <f t="shared" si="181"/>
        <v>0</v>
      </c>
    </row>
    <row r="658" spans="1:36">
      <c r="A658" s="22" t="str">
        <f t="shared" si="172"/>
        <v/>
      </c>
      <c r="B658" s="23">
        <f t="shared" si="173"/>
        <v>0</v>
      </c>
      <c r="C658" s="24" t="str">
        <f t="shared" si="184"/>
        <v>10056941A040641PF00</v>
      </c>
      <c r="D658" s="24" t="str">
        <f t="shared" si="185"/>
        <v>10056941A040641PF0040</v>
      </c>
      <c r="E658" s="25">
        <v>1005694</v>
      </c>
      <c r="F658" s="25" t="s">
        <v>338</v>
      </c>
      <c r="G658" s="25" t="s">
        <v>339</v>
      </c>
      <c r="H658" s="25">
        <v>40</v>
      </c>
      <c r="I658" s="25" t="s">
        <v>27</v>
      </c>
      <c r="J658" s="24" t="s">
        <v>28</v>
      </c>
      <c r="K658" s="24" t="s">
        <v>29</v>
      </c>
      <c r="L658" s="24" t="s">
        <v>1229</v>
      </c>
      <c r="M658" s="24" t="s">
        <v>233</v>
      </c>
      <c r="N658" s="24" t="s">
        <v>233</v>
      </c>
      <c r="O658" s="25" t="s">
        <v>325</v>
      </c>
      <c r="P658" s="25" t="s">
        <v>334</v>
      </c>
      <c r="Q658" s="23" t="s">
        <v>33</v>
      </c>
      <c r="R658" s="26">
        <v>0</v>
      </c>
      <c r="S658" s="26">
        <v>0</v>
      </c>
      <c r="T658" s="26">
        <v>0</v>
      </c>
      <c r="U658" s="26">
        <v>0</v>
      </c>
      <c r="V658" s="26">
        <v>0</v>
      </c>
      <c r="W658" s="26">
        <v>0</v>
      </c>
      <c r="X658" s="26">
        <v>0</v>
      </c>
      <c r="Y658" s="26">
        <f t="shared" si="182"/>
        <v>0</v>
      </c>
      <c r="Z658" s="27">
        <f t="shared" si="174"/>
        <v>0</v>
      </c>
      <c r="AA658" s="27">
        <f t="shared" si="175"/>
        <v>0</v>
      </c>
      <c r="AB658" s="27">
        <f t="shared" si="176"/>
        <v>0</v>
      </c>
      <c r="AC658" s="27">
        <f t="shared" si="177"/>
        <v>0</v>
      </c>
      <c r="AD658" s="27">
        <f t="shared" si="178"/>
        <v>0</v>
      </c>
      <c r="AE658" s="27">
        <f t="shared" si="179"/>
        <v>0</v>
      </c>
      <c r="AF658" s="27">
        <f t="shared" si="180"/>
        <v>0</v>
      </c>
      <c r="AG658" s="27">
        <f t="shared" si="183"/>
        <v>0</v>
      </c>
      <c r="AH658" s="29">
        <v>0</v>
      </c>
      <c r="AI658" s="32">
        <v>590</v>
      </c>
      <c r="AJ658" s="30">
        <f t="shared" si="181"/>
        <v>0</v>
      </c>
    </row>
    <row r="659" spans="1:36">
      <c r="A659" s="22" t="str">
        <f t="shared" si="172"/>
        <v/>
      </c>
      <c r="B659" s="23">
        <f t="shared" si="173"/>
        <v>0</v>
      </c>
      <c r="C659" s="24" t="str">
        <f t="shared" si="184"/>
        <v>10056941A040641PF00</v>
      </c>
      <c r="D659" s="24" t="str">
        <f t="shared" si="185"/>
        <v>10056941A040641PF0042</v>
      </c>
      <c r="E659" s="25">
        <v>1005694</v>
      </c>
      <c r="F659" s="25" t="s">
        <v>338</v>
      </c>
      <c r="G659" s="25" t="s">
        <v>339</v>
      </c>
      <c r="H659" s="25">
        <v>42</v>
      </c>
      <c r="I659" s="25" t="s">
        <v>27</v>
      </c>
      <c r="J659" s="24" t="s">
        <v>28</v>
      </c>
      <c r="K659" s="24" t="s">
        <v>29</v>
      </c>
      <c r="L659" s="24" t="s">
        <v>1229</v>
      </c>
      <c r="M659" s="24" t="s">
        <v>233</v>
      </c>
      <c r="N659" s="24" t="s">
        <v>233</v>
      </c>
      <c r="O659" s="25" t="s">
        <v>325</v>
      </c>
      <c r="P659" s="25" t="s">
        <v>334</v>
      </c>
      <c r="Q659" s="23" t="s">
        <v>33</v>
      </c>
      <c r="R659" s="26">
        <v>0</v>
      </c>
      <c r="S659" s="26">
        <v>0</v>
      </c>
      <c r="T659" s="26">
        <v>0</v>
      </c>
      <c r="U659" s="26">
        <v>1</v>
      </c>
      <c r="V659" s="26">
        <v>0</v>
      </c>
      <c r="W659" s="26">
        <v>0</v>
      </c>
      <c r="X659" s="26">
        <v>0</v>
      </c>
      <c r="Y659" s="26">
        <f t="shared" si="182"/>
        <v>1</v>
      </c>
      <c r="Z659" s="27">
        <f t="shared" si="174"/>
        <v>0</v>
      </c>
      <c r="AA659" s="27">
        <f t="shared" si="175"/>
        <v>0</v>
      </c>
      <c r="AB659" s="27">
        <f t="shared" si="176"/>
        <v>0</v>
      </c>
      <c r="AC659" s="27">
        <f t="shared" si="177"/>
        <v>590</v>
      </c>
      <c r="AD659" s="27">
        <f t="shared" si="178"/>
        <v>0</v>
      </c>
      <c r="AE659" s="27">
        <f t="shared" si="179"/>
        <v>0</v>
      </c>
      <c r="AF659" s="27">
        <f t="shared" si="180"/>
        <v>0</v>
      </c>
      <c r="AG659" s="27">
        <f t="shared" si="183"/>
        <v>590</v>
      </c>
      <c r="AH659" s="29">
        <v>1</v>
      </c>
      <c r="AI659" s="32">
        <v>590</v>
      </c>
      <c r="AJ659" s="30">
        <f t="shared" si="181"/>
        <v>590</v>
      </c>
    </row>
    <row r="660" spans="1:36" ht="75.75" customHeight="1">
      <c r="A660" s="22" t="str">
        <f t="shared" si="172"/>
        <v>1008792_1A05975_1B000</v>
      </c>
      <c r="B660" s="23">
        <f t="shared" si="173"/>
        <v>1</v>
      </c>
      <c r="C660" s="24" t="str">
        <f t="shared" si="184"/>
        <v>10087921A059751B000</v>
      </c>
      <c r="D660" s="24" t="str">
        <f t="shared" si="185"/>
        <v>10087921A059751B00036</v>
      </c>
      <c r="E660" s="25">
        <v>1008792</v>
      </c>
      <c r="F660" s="25" t="s">
        <v>340</v>
      </c>
      <c r="G660" s="25" t="s">
        <v>248</v>
      </c>
      <c r="H660" s="25">
        <v>36</v>
      </c>
      <c r="I660" s="25" t="s">
        <v>27</v>
      </c>
      <c r="J660" s="24" t="s">
        <v>37</v>
      </c>
      <c r="K660" s="24" t="s">
        <v>38</v>
      </c>
      <c r="L660" s="24" t="s">
        <v>1229</v>
      </c>
      <c r="M660" s="24" t="s">
        <v>233</v>
      </c>
      <c r="N660" s="24" t="s">
        <v>233</v>
      </c>
      <c r="O660" s="25" t="s">
        <v>325</v>
      </c>
      <c r="P660" s="25" t="s">
        <v>334</v>
      </c>
      <c r="Q660" s="23" t="s">
        <v>33</v>
      </c>
      <c r="R660" s="26">
        <v>0</v>
      </c>
      <c r="S660" s="26">
        <v>1</v>
      </c>
      <c r="T660" s="26">
        <v>1</v>
      </c>
      <c r="U660" s="26">
        <v>1</v>
      </c>
      <c r="V660" s="26">
        <v>1</v>
      </c>
      <c r="W660" s="26">
        <v>1</v>
      </c>
      <c r="X660" s="26">
        <v>0</v>
      </c>
      <c r="Y660" s="26">
        <f t="shared" ref="Y660:Y692" si="186">SUM(R660:X660)</f>
        <v>5</v>
      </c>
      <c r="Z660" s="27">
        <f t="shared" si="174"/>
        <v>0</v>
      </c>
      <c r="AA660" s="27">
        <f t="shared" si="175"/>
        <v>790</v>
      </c>
      <c r="AB660" s="27">
        <f t="shared" si="176"/>
        <v>790</v>
      </c>
      <c r="AC660" s="27">
        <f t="shared" si="177"/>
        <v>790</v>
      </c>
      <c r="AD660" s="27">
        <f t="shared" si="178"/>
        <v>790</v>
      </c>
      <c r="AE660" s="27">
        <f t="shared" si="179"/>
        <v>790</v>
      </c>
      <c r="AF660" s="27">
        <f t="shared" si="180"/>
        <v>0</v>
      </c>
      <c r="AG660" s="27">
        <f t="shared" ref="AG660:AG692" si="187">SUM(Z660:AF660)</f>
        <v>3950</v>
      </c>
      <c r="AH660" s="29">
        <v>5</v>
      </c>
      <c r="AI660" s="32">
        <v>790</v>
      </c>
      <c r="AJ660" s="30">
        <f t="shared" si="181"/>
        <v>3950</v>
      </c>
    </row>
    <row r="661" spans="1:36">
      <c r="A661" s="22" t="str">
        <f t="shared" si="172"/>
        <v/>
      </c>
      <c r="B661" s="23">
        <f t="shared" si="173"/>
        <v>0</v>
      </c>
      <c r="C661" s="24" t="str">
        <f t="shared" si="184"/>
        <v>10087921A059751B000</v>
      </c>
      <c r="D661" s="24" t="str">
        <f t="shared" si="185"/>
        <v>10087921A059751B00038</v>
      </c>
      <c r="E661" s="25">
        <v>1008792</v>
      </c>
      <c r="F661" s="25" t="s">
        <v>340</v>
      </c>
      <c r="G661" s="25" t="s">
        <v>248</v>
      </c>
      <c r="H661" s="25">
        <v>38</v>
      </c>
      <c r="I661" s="25" t="s">
        <v>27</v>
      </c>
      <c r="J661" s="24" t="s">
        <v>37</v>
      </c>
      <c r="K661" s="24" t="s">
        <v>38</v>
      </c>
      <c r="L661" s="24" t="s">
        <v>1229</v>
      </c>
      <c r="M661" s="24" t="s">
        <v>233</v>
      </c>
      <c r="N661" s="24" t="s">
        <v>233</v>
      </c>
      <c r="O661" s="25" t="s">
        <v>325</v>
      </c>
      <c r="P661" s="25" t="s">
        <v>334</v>
      </c>
      <c r="Q661" s="23" t="s">
        <v>33</v>
      </c>
      <c r="R661" s="26">
        <v>0</v>
      </c>
      <c r="S661" s="26">
        <v>0</v>
      </c>
      <c r="T661" s="26">
        <v>2</v>
      </c>
      <c r="U661" s="26">
        <v>2</v>
      </c>
      <c r="V661" s="26">
        <v>2</v>
      </c>
      <c r="W661" s="26">
        <v>0</v>
      </c>
      <c r="X661" s="26">
        <v>0</v>
      </c>
      <c r="Y661" s="26">
        <f t="shared" si="186"/>
        <v>6</v>
      </c>
      <c r="Z661" s="27">
        <f t="shared" si="174"/>
        <v>0</v>
      </c>
      <c r="AA661" s="27">
        <f t="shared" si="175"/>
        <v>0</v>
      </c>
      <c r="AB661" s="27">
        <f t="shared" si="176"/>
        <v>1580</v>
      </c>
      <c r="AC661" s="27">
        <f t="shared" si="177"/>
        <v>1580</v>
      </c>
      <c r="AD661" s="27">
        <f t="shared" si="178"/>
        <v>1580</v>
      </c>
      <c r="AE661" s="27">
        <f t="shared" si="179"/>
        <v>0</v>
      </c>
      <c r="AF661" s="27">
        <f t="shared" si="180"/>
        <v>0</v>
      </c>
      <c r="AG661" s="27">
        <f t="shared" si="187"/>
        <v>4740</v>
      </c>
      <c r="AH661" s="29">
        <v>6</v>
      </c>
      <c r="AI661" s="32">
        <v>790</v>
      </c>
      <c r="AJ661" s="30">
        <f t="shared" si="181"/>
        <v>4740</v>
      </c>
    </row>
    <row r="662" spans="1:36">
      <c r="A662" s="22" t="str">
        <f t="shared" si="172"/>
        <v/>
      </c>
      <c r="B662" s="23">
        <f t="shared" si="173"/>
        <v>0</v>
      </c>
      <c r="C662" s="24" t="str">
        <f t="shared" si="184"/>
        <v>10087921A059751B000</v>
      </c>
      <c r="D662" s="24" t="str">
        <f t="shared" si="185"/>
        <v>10087921A059751B00040</v>
      </c>
      <c r="E662" s="25">
        <v>1008792</v>
      </c>
      <c r="F662" s="25" t="s">
        <v>340</v>
      </c>
      <c r="G662" s="25" t="s">
        <v>248</v>
      </c>
      <c r="H662" s="25">
        <v>40</v>
      </c>
      <c r="I662" s="25" t="s">
        <v>27</v>
      </c>
      <c r="J662" s="24" t="s">
        <v>37</v>
      </c>
      <c r="K662" s="24" t="s">
        <v>38</v>
      </c>
      <c r="L662" s="24" t="s">
        <v>1229</v>
      </c>
      <c r="M662" s="24" t="s">
        <v>233</v>
      </c>
      <c r="N662" s="24" t="s">
        <v>233</v>
      </c>
      <c r="O662" s="25" t="s">
        <v>325</v>
      </c>
      <c r="P662" s="25" t="s">
        <v>334</v>
      </c>
      <c r="Q662" s="23" t="s">
        <v>33</v>
      </c>
      <c r="R662" s="26">
        <v>0</v>
      </c>
      <c r="S662" s="26">
        <v>2</v>
      </c>
      <c r="T662" s="26">
        <v>1</v>
      </c>
      <c r="U662" s="26">
        <v>2</v>
      </c>
      <c r="V662" s="26">
        <v>2</v>
      </c>
      <c r="W662" s="26">
        <v>1</v>
      </c>
      <c r="X662" s="26">
        <v>0</v>
      </c>
      <c r="Y662" s="26">
        <f t="shared" si="186"/>
        <v>8</v>
      </c>
      <c r="Z662" s="27">
        <f t="shared" si="174"/>
        <v>0</v>
      </c>
      <c r="AA662" s="27">
        <f t="shared" si="175"/>
        <v>1580</v>
      </c>
      <c r="AB662" s="27">
        <f t="shared" si="176"/>
        <v>790</v>
      </c>
      <c r="AC662" s="27">
        <f t="shared" si="177"/>
        <v>1580</v>
      </c>
      <c r="AD662" s="27">
        <f t="shared" si="178"/>
        <v>1580</v>
      </c>
      <c r="AE662" s="27">
        <f t="shared" si="179"/>
        <v>790</v>
      </c>
      <c r="AF662" s="27">
        <f t="shared" si="180"/>
        <v>0</v>
      </c>
      <c r="AG662" s="27">
        <f t="shared" si="187"/>
        <v>6320</v>
      </c>
      <c r="AH662" s="29">
        <v>8</v>
      </c>
      <c r="AI662" s="32">
        <v>790</v>
      </c>
      <c r="AJ662" s="30">
        <f t="shared" si="181"/>
        <v>6320</v>
      </c>
    </row>
    <row r="663" spans="1:36">
      <c r="A663" s="22" t="str">
        <f t="shared" si="172"/>
        <v/>
      </c>
      <c r="B663" s="23">
        <f t="shared" si="173"/>
        <v>0</v>
      </c>
      <c r="C663" s="24" t="str">
        <f t="shared" si="184"/>
        <v>10087921A059751B000</v>
      </c>
      <c r="D663" s="24" t="str">
        <f t="shared" si="185"/>
        <v>10087921A059751B00042</v>
      </c>
      <c r="E663" s="25">
        <v>1008792</v>
      </c>
      <c r="F663" s="25" t="s">
        <v>340</v>
      </c>
      <c r="G663" s="25" t="s">
        <v>248</v>
      </c>
      <c r="H663" s="25">
        <v>42</v>
      </c>
      <c r="I663" s="25" t="s">
        <v>27</v>
      </c>
      <c r="J663" s="24" t="s">
        <v>37</v>
      </c>
      <c r="K663" s="24" t="s">
        <v>38</v>
      </c>
      <c r="L663" s="24" t="s">
        <v>1229</v>
      </c>
      <c r="M663" s="24" t="s">
        <v>233</v>
      </c>
      <c r="N663" s="24" t="s">
        <v>233</v>
      </c>
      <c r="O663" s="25" t="s">
        <v>325</v>
      </c>
      <c r="P663" s="25" t="s">
        <v>334</v>
      </c>
      <c r="Q663" s="23" t="s">
        <v>33</v>
      </c>
      <c r="R663" s="26">
        <v>0</v>
      </c>
      <c r="S663" s="26">
        <v>0</v>
      </c>
      <c r="T663" s="26">
        <v>1</v>
      </c>
      <c r="U663" s="26">
        <v>0</v>
      </c>
      <c r="V663" s="26">
        <v>0</v>
      </c>
      <c r="W663" s="26">
        <v>0</v>
      </c>
      <c r="X663" s="26">
        <v>0</v>
      </c>
      <c r="Y663" s="26">
        <f t="shared" si="186"/>
        <v>1</v>
      </c>
      <c r="Z663" s="27">
        <f t="shared" si="174"/>
        <v>0</v>
      </c>
      <c r="AA663" s="27">
        <f t="shared" si="175"/>
        <v>0</v>
      </c>
      <c r="AB663" s="27">
        <f t="shared" si="176"/>
        <v>790</v>
      </c>
      <c r="AC663" s="27">
        <f t="shared" si="177"/>
        <v>0</v>
      </c>
      <c r="AD663" s="27">
        <f t="shared" si="178"/>
        <v>0</v>
      </c>
      <c r="AE663" s="27">
        <f t="shared" si="179"/>
        <v>0</v>
      </c>
      <c r="AF663" s="27">
        <f t="shared" si="180"/>
        <v>0</v>
      </c>
      <c r="AG663" s="27">
        <f t="shared" si="187"/>
        <v>790</v>
      </c>
      <c r="AH663" s="29">
        <v>1</v>
      </c>
      <c r="AI663" s="32">
        <v>790</v>
      </c>
      <c r="AJ663" s="30">
        <f t="shared" si="181"/>
        <v>790</v>
      </c>
    </row>
    <row r="664" spans="1:36" ht="75.75" customHeight="1">
      <c r="A664" s="22" t="str">
        <f t="shared" si="172"/>
        <v>1009041_1A04065_1B000</v>
      </c>
      <c r="B664" s="23">
        <f t="shared" si="173"/>
        <v>1</v>
      </c>
      <c r="C664" s="24" t="str">
        <f t="shared" si="184"/>
        <v>10090411A040651B000</v>
      </c>
      <c r="D664" s="24" t="str">
        <f t="shared" si="185"/>
        <v>10090411A040651B00036</v>
      </c>
      <c r="E664" s="25">
        <v>1009041</v>
      </c>
      <c r="F664" s="25" t="s">
        <v>341</v>
      </c>
      <c r="G664" s="25" t="s">
        <v>248</v>
      </c>
      <c r="H664" s="25">
        <v>36</v>
      </c>
      <c r="I664" s="25" t="s">
        <v>27</v>
      </c>
      <c r="J664" s="24" t="s">
        <v>37</v>
      </c>
      <c r="K664" s="24" t="s">
        <v>38</v>
      </c>
      <c r="L664" s="24" t="s">
        <v>1229</v>
      </c>
      <c r="M664" s="24" t="s">
        <v>233</v>
      </c>
      <c r="N664" s="24" t="s">
        <v>233</v>
      </c>
      <c r="O664" s="25" t="s">
        <v>325</v>
      </c>
      <c r="P664" s="25" t="s">
        <v>334</v>
      </c>
      <c r="Q664" s="23" t="s">
        <v>33</v>
      </c>
      <c r="R664" s="26">
        <v>0</v>
      </c>
      <c r="S664" s="26">
        <v>0</v>
      </c>
      <c r="T664" s="26">
        <v>2</v>
      </c>
      <c r="U664" s="26">
        <v>1</v>
      </c>
      <c r="V664" s="26">
        <v>1</v>
      </c>
      <c r="W664" s="26">
        <v>1</v>
      </c>
      <c r="X664" s="26">
        <v>0</v>
      </c>
      <c r="Y664" s="26">
        <f t="shared" si="186"/>
        <v>5</v>
      </c>
      <c r="Z664" s="27">
        <f t="shared" si="174"/>
        <v>0</v>
      </c>
      <c r="AA664" s="27">
        <f t="shared" si="175"/>
        <v>0</v>
      </c>
      <c r="AB664" s="27">
        <f t="shared" si="176"/>
        <v>1780</v>
      </c>
      <c r="AC664" s="27">
        <f t="shared" si="177"/>
        <v>890</v>
      </c>
      <c r="AD664" s="27">
        <f t="shared" si="178"/>
        <v>890</v>
      </c>
      <c r="AE664" s="27">
        <f t="shared" si="179"/>
        <v>890</v>
      </c>
      <c r="AF664" s="27">
        <f t="shared" si="180"/>
        <v>0</v>
      </c>
      <c r="AG664" s="27">
        <f t="shared" si="187"/>
        <v>4450</v>
      </c>
      <c r="AH664" s="29">
        <v>5</v>
      </c>
      <c r="AI664" s="32">
        <v>890</v>
      </c>
      <c r="AJ664" s="30">
        <f t="shared" si="181"/>
        <v>4450</v>
      </c>
    </row>
    <row r="665" spans="1:36">
      <c r="A665" s="22" t="str">
        <f t="shared" si="172"/>
        <v/>
      </c>
      <c r="B665" s="23">
        <f t="shared" si="173"/>
        <v>0</v>
      </c>
      <c r="C665" s="24" t="str">
        <f t="shared" si="184"/>
        <v>10090411A040651B000</v>
      </c>
      <c r="D665" s="24" t="str">
        <f t="shared" si="185"/>
        <v>10090411A040651B00038</v>
      </c>
      <c r="E665" s="25">
        <v>1009041</v>
      </c>
      <c r="F665" s="25" t="s">
        <v>341</v>
      </c>
      <c r="G665" s="25" t="s">
        <v>248</v>
      </c>
      <c r="H665" s="25">
        <v>38</v>
      </c>
      <c r="I665" s="25" t="s">
        <v>27</v>
      </c>
      <c r="J665" s="24" t="s">
        <v>37</v>
      </c>
      <c r="K665" s="24" t="s">
        <v>38</v>
      </c>
      <c r="L665" s="24" t="s">
        <v>1229</v>
      </c>
      <c r="M665" s="24" t="s">
        <v>233</v>
      </c>
      <c r="N665" s="24" t="s">
        <v>233</v>
      </c>
      <c r="O665" s="25" t="s">
        <v>325</v>
      </c>
      <c r="P665" s="25" t="s">
        <v>334</v>
      </c>
      <c r="Q665" s="23" t="s">
        <v>33</v>
      </c>
      <c r="R665" s="26">
        <v>0</v>
      </c>
      <c r="S665" s="26">
        <v>3</v>
      </c>
      <c r="T665" s="26">
        <v>2</v>
      </c>
      <c r="U665" s="26">
        <v>1</v>
      </c>
      <c r="V665" s="26">
        <v>1</v>
      </c>
      <c r="W665" s="26">
        <v>1</v>
      </c>
      <c r="X665" s="26">
        <v>0</v>
      </c>
      <c r="Y665" s="26">
        <f t="shared" si="186"/>
        <v>8</v>
      </c>
      <c r="Z665" s="27">
        <f t="shared" si="174"/>
        <v>0</v>
      </c>
      <c r="AA665" s="27">
        <f t="shared" si="175"/>
        <v>2670</v>
      </c>
      <c r="AB665" s="27">
        <f t="shared" si="176"/>
        <v>1780</v>
      </c>
      <c r="AC665" s="27">
        <f t="shared" si="177"/>
        <v>890</v>
      </c>
      <c r="AD665" s="27">
        <f t="shared" si="178"/>
        <v>890</v>
      </c>
      <c r="AE665" s="27">
        <f t="shared" si="179"/>
        <v>890</v>
      </c>
      <c r="AF665" s="27">
        <f t="shared" si="180"/>
        <v>0</v>
      </c>
      <c r="AG665" s="27">
        <f t="shared" si="187"/>
        <v>7120</v>
      </c>
      <c r="AH665" s="29">
        <v>8</v>
      </c>
      <c r="AI665" s="32">
        <v>890</v>
      </c>
      <c r="AJ665" s="30">
        <f t="shared" si="181"/>
        <v>7120</v>
      </c>
    </row>
    <row r="666" spans="1:36">
      <c r="A666" s="22" t="str">
        <f t="shared" si="172"/>
        <v/>
      </c>
      <c r="B666" s="23">
        <f t="shared" si="173"/>
        <v>0</v>
      </c>
      <c r="C666" s="24" t="str">
        <f t="shared" si="184"/>
        <v>10090411A040651B000</v>
      </c>
      <c r="D666" s="24" t="str">
        <f t="shared" si="185"/>
        <v>10090411A040651B00040</v>
      </c>
      <c r="E666" s="25">
        <v>1009041</v>
      </c>
      <c r="F666" s="25" t="s">
        <v>341</v>
      </c>
      <c r="G666" s="25" t="s">
        <v>248</v>
      </c>
      <c r="H666" s="25">
        <v>40</v>
      </c>
      <c r="I666" s="25" t="s">
        <v>27</v>
      </c>
      <c r="J666" s="24" t="s">
        <v>37</v>
      </c>
      <c r="K666" s="24" t="s">
        <v>38</v>
      </c>
      <c r="L666" s="24" t="s">
        <v>1229</v>
      </c>
      <c r="M666" s="24" t="s">
        <v>233</v>
      </c>
      <c r="N666" s="24" t="s">
        <v>233</v>
      </c>
      <c r="O666" s="25" t="s">
        <v>325</v>
      </c>
      <c r="P666" s="25" t="s">
        <v>334</v>
      </c>
      <c r="Q666" s="23" t="s">
        <v>33</v>
      </c>
      <c r="R666" s="26">
        <v>0</v>
      </c>
      <c r="S666" s="26">
        <v>0</v>
      </c>
      <c r="T666" s="26">
        <v>0</v>
      </c>
      <c r="U666" s="26">
        <v>1</v>
      </c>
      <c r="V666" s="26">
        <v>0</v>
      </c>
      <c r="W666" s="26">
        <v>1</v>
      </c>
      <c r="X666" s="26">
        <v>0</v>
      </c>
      <c r="Y666" s="26">
        <f t="shared" si="186"/>
        <v>2</v>
      </c>
      <c r="Z666" s="27">
        <f t="shared" si="174"/>
        <v>0</v>
      </c>
      <c r="AA666" s="27">
        <f t="shared" si="175"/>
        <v>0</v>
      </c>
      <c r="AB666" s="27">
        <f t="shared" si="176"/>
        <v>0</v>
      </c>
      <c r="AC666" s="27">
        <f t="shared" si="177"/>
        <v>890</v>
      </c>
      <c r="AD666" s="27">
        <f t="shared" si="178"/>
        <v>0</v>
      </c>
      <c r="AE666" s="27">
        <f t="shared" si="179"/>
        <v>890</v>
      </c>
      <c r="AF666" s="27">
        <f t="shared" si="180"/>
        <v>0</v>
      </c>
      <c r="AG666" s="27">
        <f t="shared" si="187"/>
        <v>1780</v>
      </c>
      <c r="AH666" s="29">
        <v>2</v>
      </c>
      <c r="AI666" s="32">
        <v>890</v>
      </c>
      <c r="AJ666" s="30">
        <f t="shared" si="181"/>
        <v>1780</v>
      </c>
    </row>
    <row r="667" spans="1:36" ht="75.75" customHeight="1">
      <c r="A667" s="22" t="str">
        <f t="shared" si="172"/>
        <v>1009043_1A06485_1B000</v>
      </c>
      <c r="B667" s="23">
        <f t="shared" si="173"/>
        <v>1</v>
      </c>
      <c r="C667" s="24" t="str">
        <f t="shared" si="184"/>
        <v>10090431A064851B000</v>
      </c>
      <c r="D667" s="24" t="str">
        <f t="shared" si="185"/>
        <v>10090431A064851B00036</v>
      </c>
      <c r="E667" s="25">
        <v>1009043</v>
      </c>
      <c r="F667" s="25" t="s">
        <v>342</v>
      </c>
      <c r="G667" s="25" t="s">
        <v>248</v>
      </c>
      <c r="H667" s="25">
        <v>36</v>
      </c>
      <c r="I667" s="25" t="s">
        <v>27</v>
      </c>
      <c r="J667" s="24" t="s">
        <v>37</v>
      </c>
      <c r="K667" s="24" t="s">
        <v>38</v>
      </c>
      <c r="L667" s="24" t="s">
        <v>1229</v>
      </c>
      <c r="M667" s="24" t="s">
        <v>233</v>
      </c>
      <c r="N667" s="24" t="s">
        <v>233</v>
      </c>
      <c r="O667" s="25" t="s">
        <v>325</v>
      </c>
      <c r="P667" s="25" t="s">
        <v>334</v>
      </c>
      <c r="Q667" s="23" t="s">
        <v>33</v>
      </c>
      <c r="R667" s="26">
        <v>0</v>
      </c>
      <c r="S667" s="26">
        <v>0</v>
      </c>
      <c r="T667" s="26">
        <v>1</v>
      </c>
      <c r="U667" s="26">
        <v>0</v>
      </c>
      <c r="V667" s="26">
        <v>0</v>
      </c>
      <c r="W667" s="26">
        <v>0</v>
      </c>
      <c r="X667" s="26">
        <v>0</v>
      </c>
      <c r="Y667" s="26">
        <f t="shared" si="186"/>
        <v>1</v>
      </c>
      <c r="Z667" s="27">
        <f t="shared" si="174"/>
        <v>0</v>
      </c>
      <c r="AA667" s="27">
        <f t="shared" si="175"/>
        <v>0</v>
      </c>
      <c r="AB667" s="27">
        <f t="shared" si="176"/>
        <v>1150</v>
      </c>
      <c r="AC667" s="27">
        <f t="shared" si="177"/>
        <v>0</v>
      </c>
      <c r="AD667" s="27">
        <f t="shared" si="178"/>
        <v>0</v>
      </c>
      <c r="AE667" s="27">
        <f t="shared" si="179"/>
        <v>0</v>
      </c>
      <c r="AF667" s="27">
        <f t="shared" si="180"/>
        <v>0</v>
      </c>
      <c r="AG667" s="27">
        <f t="shared" si="187"/>
        <v>1150</v>
      </c>
      <c r="AH667" s="29">
        <v>1</v>
      </c>
      <c r="AI667" s="32">
        <v>1150</v>
      </c>
      <c r="AJ667" s="30">
        <f t="shared" si="181"/>
        <v>1150</v>
      </c>
    </row>
    <row r="668" spans="1:36" ht="75.75" customHeight="1">
      <c r="A668" s="22" t="str">
        <f t="shared" si="172"/>
        <v>1009642_1A07006_1B000</v>
      </c>
      <c r="B668" s="23">
        <f t="shared" si="173"/>
        <v>1</v>
      </c>
      <c r="C668" s="24" t="str">
        <f t="shared" si="184"/>
        <v>10096421A070061B000</v>
      </c>
      <c r="D668" s="24" t="str">
        <f t="shared" si="185"/>
        <v>10096421A070061B00036</v>
      </c>
      <c r="E668" s="25">
        <v>1009642</v>
      </c>
      <c r="F668" s="25" t="s">
        <v>343</v>
      </c>
      <c r="G668" s="25" t="s">
        <v>248</v>
      </c>
      <c r="H668" s="25">
        <v>36</v>
      </c>
      <c r="I668" s="25" t="s">
        <v>27</v>
      </c>
      <c r="J668" s="24" t="s">
        <v>37</v>
      </c>
      <c r="K668" s="24" t="s">
        <v>38</v>
      </c>
      <c r="L668" s="24" t="s">
        <v>1229</v>
      </c>
      <c r="M668" s="24" t="s">
        <v>233</v>
      </c>
      <c r="N668" s="24" t="s">
        <v>233</v>
      </c>
      <c r="O668" s="25" t="s">
        <v>325</v>
      </c>
      <c r="P668" s="25" t="s">
        <v>334</v>
      </c>
      <c r="Q668" s="23" t="s">
        <v>33</v>
      </c>
      <c r="R668" s="26">
        <v>0</v>
      </c>
      <c r="S668" s="26">
        <v>0</v>
      </c>
      <c r="T668" s="26">
        <v>1</v>
      </c>
      <c r="U668" s="26">
        <v>1</v>
      </c>
      <c r="V668" s="26">
        <v>1</v>
      </c>
      <c r="W668" s="26">
        <v>1</v>
      </c>
      <c r="X668" s="26">
        <v>0</v>
      </c>
      <c r="Y668" s="26">
        <f t="shared" si="186"/>
        <v>4</v>
      </c>
      <c r="Z668" s="27">
        <f t="shared" si="174"/>
        <v>0</v>
      </c>
      <c r="AA668" s="27">
        <f t="shared" si="175"/>
        <v>0</v>
      </c>
      <c r="AB668" s="27">
        <f t="shared" si="176"/>
        <v>1750</v>
      </c>
      <c r="AC668" s="27">
        <f t="shared" si="177"/>
        <v>1750</v>
      </c>
      <c r="AD668" s="27">
        <f t="shared" si="178"/>
        <v>1750</v>
      </c>
      <c r="AE668" s="27">
        <f t="shared" si="179"/>
        <v>1750</v>
      </c>
      <c r="AF668" s="27">
        <f t="shared" si="180"/>
        <v>0</v>
      </c>
      <c r="AG668" s="27">
        <f t="shared" si="187"/>
        <v>7000</v>
      </c>
      <c r="AH668" s="29">
        <v>4</v>
      </c>
      <c r="AI668" s="32">
        <v>1750</v>
      </c>
      <c r="AJ668" s="30">
        <f t="shared" si="181"/>
        <v>7000</v>
      </c>
    </row>
    <row r="669" spans="1:36">
      <c r="A669" s="22" t="str">
        <f t="shared" si="172"/>
        <v/>
      </c>
      <c r="B669" s="23">
        <f t="shared" si="173"/>
        <v>0</v>
      </c>
      <c r="C669" s="24" t="str">
        <f t="shared" si="184"/>
        <v>10096421A070061B000</v>
      </c>
      <c r="D669" s="24" t="str">
        <f t="shared" si="185"/>
        <v>10096421A070061B00038</v>
      </c>
      <c r="E669" s="25">
        <v>1009642</v>
      </c>
      <c r="F669" s="25" t="s">
        <v>343</v>
      </c>
      <c r="G669" s="25" t="s">
        <v>248</v>
      </c>
      <c r="H669" s="25">
        <v>38</v>
      </c>
      <c r="I669" s="25" t="s">
        <v>27</v>
      </c>
      <c r="J669" s="24" t="s">
        <v>37</v>
      </c>
      <c r="K669" s="24" t="s">
        <v>38</v>
      </c>
      <c r="L669" s="24" t="s">
        <v>1229</v>
      </c>
      <c r="M669" s="24" t="s">
        <v>233</v>
      </c>
      <c r="N669" s="24" t="s">
        <v>233</v>
      </c>
      <c r="O669" s="25" t="s">
        <v>325</v>
      </c>
      <c r="P669" s="25" t="s">
        <v>334</v>
      </c>
      <c r="Q669" s="23" t="s">
        <v>33</v>
      </c>
      <c r="R669" s="26">
        <v>1</v>
      </c>
      <c r="S669" s="26">
        <v>1</v>
      </c>
      <c r="T669" s="26">
        <v>1</v>
      </c>
      <c r="U669" s="26">
        <v>1</v>
      </c>
      <c r="V669" s="26">
        <v>0</v>
      </c>
      <c r="W669" s="26">
        <v>1</v>
      </c>
      <c r="X669" s="26">
        <v>0</v>
      </c>
      <c r="Y669" s="26">
        <f t="shared" si="186"/>
        <v>5</v>
      </c>
      <c r="Z669" s="27">
        <f t="shared" si="174"/>
        <v>1750</v>
      </c>
      <c r="AA669" s="27">
        <f t="shared" si="175"/>
        <v>1750</v>
      </c>
      <c r="AB669" s="27">
        <f t="shared" si="176"/>
        <v>1750</v>
      </c>
      <c r="AC669" s="27">
        <f t="shared" si="177"/>
        <v>1750</v>
      </c>
      <c r="AD669" s="27">
        <f t="shared" si="178"/>
        <v>0</v>
      </c>
      <c r="AE669" s="27">
        <f t="shared" si="179"/>
        <v>1750</v>
      </c>
      <c r="AF669" s="27">
        <f t="shared" si="180"/>
        <v>0</v>
      </c>
      <c r="AG669" s="27">
        <f t="shared" si="187"/>
        <v>8750</v>
      </c>
      <c r="AH669" s="29">
        <v>5</v>
      </c>
      <c r="AI669" s="32">
        <v>1750</v>
      </c>
      <c r="AJ669" s="30">
        <f t="shared" si="181"/>
        <v>8750</v>
      </c>
    </row>
    <row r="670" spans="1:36">
      <c r="A670" s="22" t="str">
        <f t="shared" si="172"/>
        <v/>
      </c>
      <c r="B670" s="23">
        <f t="shared" si="173"/>
        <v>0</v>
      </c>
      <c r="C670" s="24" t="str">
        <f t="shared" si="184"/>
        <v>10096421A070061B000</v>
      </c>
      <c r="D670" s="24" t="str">
        <f t="shared" si="185"/>
        <v>10096421A070061B00040</v>
      </c>
      <c r="E670" s="25">
        <v>1009642</v>
      </c>
      <c r="F670" s="25" t="s">
        <v>343</v>
      </c>
      <c r="G670" s="25" t="s">
        <v>248</v>
      </c>
      <c r="H670" s="25">
        <v>40</v>
      </c>
      <c r="I670" s="25" t="s">
        <v>27</v>
      </c>
      <c r="J670" s="24" t="s">
        <v>37</v>
      </c>
      <c r="K670" s="24" t="s">
        <v>38</v>
      </c>
      <c r="L670" s="24" t="s">
        <v>1229</v>
      </c>
      <c r="M670" s="24" t="s">
        <v>233</v>
      </c>
      <c r="N670" s="24" t="s">
        <v>233</v>
      </c>
      <c r="O670" s="25" t="s">
        <v>325</v>
      </c>
      <c r="P670" s="25" t="s">
        <v>334</v>
      </c>
      <c r="Q670" s="23" t="s">
        <v>33</v>
      </c>
      <c r="R670" s="26">
        <v>4</v>
      </c>
      <c r="S670" s="26">
        <v>1</v>
      </c>
      <c r="T670" s="26">
        <v>2</v>
      </c>
      <c r="U670" s="26">
        <v>1</v>
      </c>
      <c r="V670" s="26">
        <v>1</v>
      </c>
      <c r="W670" s="26">
        <v>1</v>
      </c>
      <c r="X670" s="26">
        <v>0</v>
      </c>
      <c r="Y670" s="26">
        <f t="shared" si="186"/>
        <v>10</v>
      </c>
      <c r="Z670" s="27">
        <f t="shared" si="174"/>
        <v>7000</v>
      </c>
      <c r="AA670" s="27">
        <f t="shared" si="175"/>
        <v>1750</v>
      </c>
      <c r="AB670" s="27">
        <f t="shared" si="176"/>
        <v>3500</v>
      </c>
      <c r="AC670" s="27">
        <f t="shared" si="177"/>
        <v>1750</v>
      </c>
      <c r="AD670" s="27">
        <f t="shared" si="178"/>
        <v>1750</v>
      </c>
      <c r="AE670" s="27">
        <f t="shared" si="179"/>
        <v>1750</v>
      </c>
      <c r="AF670" s="27">
        <f t="shared" si="180"/>
        <v>0</v>
      </c>
      <c r="AG670" s="27">
        <f t="shared" si="187"/>
        <v>17500</v>
      </c>
      <c r="AH670" s="29">
        <v>10</v>
      </c>
      <c r="AI670" s="32">
        <v>1750</v>
      </c>
      <c r="AJ670" s="30">
        <f t="shared" si="181"/>
        <v>17500</v>
      </c>
    </row>
    <row r="671" spans="1:36">
      <c r="A671" s="22" t="str">
        <f t="shared" si="172"/>
        <v/>
      </c>
      <c r="B671" s="23">
        <f t="shared" si="173"/>
        <v>0</v>
      </c>
      <c r="C671" s="24" t="str">
        <f t="shared" si="184"/>
        <v>10096421A070061B000</v>
      </c>
      <c r="D671" s="24" t="str">
        <f t="shared" si="185"/>
        <v>10096421A070061B00042</v>
      </c>
      <c r="E671" s="25">
        <v>1009642</v>
      </c>
      <c r="F671" s="25" t="s">
        <v>343</v>
      </c>
      <c r="G671" s="25" t="s">
        <v>248</v>
      </c>
      <c r="H671" s="25">
        <v>42</v>
      </c>
      <c r="I671" s="25" t="s">
        <v>27</v>
      </c>
      <c r="J671" s="24" t="s">
        <v>37</v>
      </c>
      <c r="K671" s="24" t="s">
        <v>38</v>
      </c>
      <c r="L671" s="24" t="s">
        <v>1229</v>
      </c>
      <c r="M671" s="24" t="s">
        <v>233</v>
      </c>
      <c r="N671" s="24" t="s">
        <v>233</v>
      </c>
      <c r="O671" s="25" t="s">
        <v>325</v>
      </c>
      <c r="P671" s="25" t="s">
        <v>334</v>
      </c>
      <c r="Q671" s="23" t="s">
        <v>33</v>
      </c>
      <c r="R671" s="26">
        <v>7</v>
      </c>
      <c r="S671" s="26">
        <v>1</v>
      </c>
      <c r="T671" s="26">
        <v>0</v>
      </c>
      <c r="U671" s="26">
        <v>0</v>
      </c>
      <c r="V671" s="26">
        <v>1</v>
      </c>
      <c r="W671" s="26">
        <v>0</v>
      </c>
      <c r="X671" s="26">
        <v>0</v>
      </c>
      <c r="Y671" s="26">
        <f t="shared" si="186"/>
        <v>9</v>
      </c>
      <c r="Z671" s="27">
        <f t="shared" si="174"/>
        <v>12250</v>
      </c>
      <c r="AA671" s="27">
        <f t="shared" si="175"/>
        <v>1750</v>
      </c>
      <c r="AB671" s="27">
        <f t="shared" si="176"/>
        <v>0</v>
      </c>
      <c r="AC671" s="27">
        <f t="shared" si="177"/>
        <v>0</v>
      </c>
      <c r="AD671" s="27">
        <f t="shared" si="178"/>
        <v>1750</v>
      </c>
      <c r="AE671" s="27">
        <f t="shared" si="179"/>
        <v>0</v>
      </c>
      <c r="AF671" s="27">
        <f t="shared" si="180"/>
        <v>0</v>
      </c>
      <c r="AG671" s="27">
        <f t="shared" si="187"/>
        <v>15750</v>
      </c>
      <c r="AH671" s="29">
        <v>9</v>
      </c>
      <c r="AI671" s="32">
        <v>1750</v>
      </c>
      <c r="AJ671" s="30">
        <f t="shared" si="181"/>
        <v>15750</v>
      </c>
    </row>
    <row r="672" spans="1:36">
      <c r="A672" s="22" t="str">
        <f t="shared" si="172"/>
        <v/>
      </c>
      <c r="B672" s="23">
        <f t="shared" si="173"/>
        <v>0</v>
      </c>
      <c r="C672" s="24" t="str">
        <f t="shared" si="184"/>
        <v>10096421A070061B000</v>
      </c>
      <c r="D672" s="24" t="str">
        <f t="shared" si="185"/>
        <v>10096421A070061B00044</v>
      </c>
      <c r="E672" s="25">
        <v>1009642</v>
      </c>
      <c r="F672" s="25" t="s">
        <v>343</v>
      </c>
      <c r="G672" s="25" t="s">
        <v>248</v>
      </c>
      <c r="H672" s="25">
        <v>44</v>
      </c>
      <c r="I672" s="25" t="s">
        <v>27</v>
      </c>
      <c r="J672" s="24" t="s">
        <v>37</v>
      </c>
      <c r="K672" s="24" t="s">
        <v>38</v>
      </c>
      <c r="L672" s="24" t="s">
        <v>1229</v>
      </c>
      <c r="M672" s="24" t="s">
        <v>233</v>
      </c>
      <c r="N672" s="24" t="s">
        <v>233</v>
      </c>
      <c r="O672" s="25" t="s">
        <v>325</v>
      </c>
      <c r="P672" s="25" t="s">
        <v>334</v>
      </c>
      <c r="Q672" s="23" t="s">
        <v>33</v>
      </c>
      <c r="R672" s="26">
        <v>6</v>
      </c>
      <c r="S672" s="26">
        <v>0</v>
      </c>
      <c r="T672" s="26">
        <v>0</v>
      </c>
      <c r="U672" s="26">
        <v>0</v>
      </c>
      <c r="V672" s="26">
        <v>0</v>
      </c>
      <c r="W672" s="26">
        <v>0</v>
      </c>
      <c r="X672" s="26">
        <v>0</v>
      </c>
      <c r="Y672" s="26">
        <f t="shared" si="186"/>
        <v>6</v>
      </c>
      <c r="Z672" s="27">
        <f t="shared" si="174"/>
        <v>10500</v>
      </c>
      <c r="AA672" s="27">
        <f t="shared" si="175"/>
        <v>0</v>
      </c>
      <c r="AB672" s="27">
        <f t="shared" si="176"/>
        <v>0</v>
      </c>
      <c r="AC672" s="27">
        <f t="shared" si="177"/>
        <v>0</v>
      </c>
      <c r="AD672" s="27">
        <f t="shared" si="178"/>
        <v>0</v>
      </c>
      <c r="AE672" s="27">
        <f t="shared" si="179"/>
        <v>0</v>
      </c>
      <c r="AF672" s="27">
        <f t="shared" si="180"/>
        <v>0</v>
      </c>
      <c r="AG672" s="27">
        <f t="shared" si="187"/>
        <v>10500</v>
      </c>
      <c r="AH672" s="29">
        <v>6</v>
      </c>
      <c r="AI672" s="32">
        <v>1750</v>
      </c>
      <c r="AJ672" s="30">
        <f t="shared" si="181"/>
        <v>10500</v>
      </c>
    </row>
    <row r="673" spans="1:36">
      <c r="A673" s="22" t="str">
        <f t="shared" si="172"/>
        <v/>
      </c>
      <c r="B673" s="23">
        <f t="shared" si="173"/>
        <v>0</v>
      </c>
      <c r="C673" s="24" t="str">
        <f t="shared" si="184"/>
        <v>10096421A070061B000</v>
      </c>
      <c r="D673" s="24" t="str">
        <f t="shared" si="185"/>
        <v>10096421A070061B00046</v>
      </c>
      <c r="E673" s="25">
        <v>1009642</v>
      </c>
      <c r="F673" s="25" t="s">
        <v>343</v>
      </c>
      <c r="G673" s="25" t="s">
        <v>248</v>
      </c>
      <c r="H673" s="25">
        <v>46</v>
      </c>
      <c r="I673" s="25" t="s">
        <v>27</v>
      </c>
      <c r="J673" s="24" t="s">
        <v>37</v>
      </c>
      <c r="K673" s="24" t="s">
        <v>38</v>
      </c>
      <c r="L673" s="24" t="s">
        <v>1229</v>
      </c>
      <c r="M673" s="24" t="s">
        <v>233</v>
      </c>
      <c r="N673" s="24" t="s">
        <v>233</v>
      </c>
      <c r="O673" s="25" t="s">
        <v>325</v>
      </c>
      <c r="P673" s="25" t="s">
        <v>334</v>
      </c>
      <c r="Q673" s="23" t="s">
        <v>33</v>
      </c>
      <c r="R673" s="26">
        <v>1</v>
      </c>
      <c r="S673" s="26">
        <v>0</v>
      </c>
      <c r="T673" s="26">
        <v>0</v>
      </c>
      <c r="U673" s="26">
        <v>0</v>
      </c>
      <c r="V673" s="26">
        <v>0</v>
      </c>
      <c r="W673" s="26">
        <v>0</v>
      </c>
      <c r="X673" s="26">
        <v>0</v>
      </c>
      <c r="Y673" s="26">
        <f t="shared" si="186"/>
        <v>1</v>
      </c>
      <c r="Z673" s="27">
        <f t="shared" si="174"/>
        <v>1750</v>
      </c>
      <c r="AA673" s="27">
        <f t="shared" si="175"/>
        <v>0</v>
      </c>
      <c r="AB673" s="27">
        <f t="shared" si="176"/>
        <v>0</v>
      </c>
      <c r="AC673" s="27">
        <f t="shared" si="177"/>
        <v>0</v>
      </c>
      <c r="AD673" s="27">
        <f t="shared" si="178"/>
        <v>0</v>
      </c>
      <c r="AE673" s="27">
        <f t="shared" si="179"/>
        <v>0</v>
      </c>
      <c r="AF673" s="27">
        <f t="shared" si="180"/>
        <v>0</v>
      </c>
      <c r="AG673" s="27">
        <f t="shared" si="187"/>
        <v>1750</v>
      </c>
      <c r="AH673" s="29">
        <v>1</v>
      </c>
      <c r="AI673" s="32">
        <v>1750</v>
      </c>
      <c r="AJ673" s="30">
        <f t="shared" si="181"/>
        <v>1750</v>
      </c>
    </row>
    <row r="674" spans="1:36" ht="75.75" customHeight="1">
      <c r="A674" s="22" t="str">
        <f t="shared" si="172"/>
        <v>1009659_1A07009_1B000</v>
      </c>
      <c r="B674" s="23">
        <f t="shared" si="173"/>
        <v>1</v>
      </c>
      <c r="C674" s="24" t="str">
        <f t="shared" si="184"/>
        <v>10096591A070091B000</v>
      </c>
      <c r="D674" s="24" t="str">
        <f t="shared" si="185"/>
        <v>10096591A070091B00036</v>
      </c>
      <c r="E674" s="25">
        <v>1009659</v>
      </c>
      <c r="F674" s="25" t="s">
        <v>344</v>
      </c>
      <c r="G674" s="25" t="s">
        <v>248</v>
      </c>
      <c r="H674" s="25">
        <v>36</v>
      </c>
      <c r="I674" s="25" t="s">
        <v>27</v>
      </c>
      <c r="J674" s="24" t="s">
        <v>37</v>
      </c>
      <c r="K674" s="24" t="s">
        <v>38</v>
      </c>
      <c r="L674" s="24" t="s">
        <v>1229</v>
      </c>
      <c r="M674" s="24" t="s">
        <v>233</v>
      </c>
      <c r="N674" s="24" t="s">
        <v>233</v>
      </c>
      <c r="O674" s="25" t="s">
        <v>325</v>
      </c>
      <c r="P674" s="25" t="s">
        <v>334</v>
      </c>
      <c r="Q674" s="23" t="s">
        <v>33</v>
      </c>
      <c r="R674" s="26">
        <v>0</v>
      </c>
      <c r="S674" s="26">
        <v>1</v>
      </c>
      <c r="T674" s="26">
        <v>1</v>
      </c>
      <c r="U674" s="26">
        <v>1</v>
      </c>
      <c r="V674" s="26">
        <v>0</v>
      </c>
      <c r="W674" s="26">
        <v>0</v>
      </c>
      <c r="X674" s="26">
        <v>0</v>
      </c>
      <c r="Y674" s="26">
        <f t="shared" si="186"/>
        <v>3</v>
      </c>
      <c r="Z674" s="27">
        <f t="shared" si="174"/>
        <v>0</v>
      </c>
      <c r="AA674" s="27">
        <f t="shared" si="175"/>
        <v>790</v>
      </c>
      <c r="AB674" s="27">
        <f t="shared" si="176"/>
        <v>790</v>
      </c>
      <c r="AC674" s="27">
        <f t="shared" si="177"/>
        <v>790</v>
      </c>
      <c r="AD674" s="27">
        <f t="shared" si="178"/>
        <v>0</v>
      </c>
      <c r="AE674" s="27">
        <f t="shared" si="179"/>
        <v>0</v>
      </c>
      <c r="AF674" s="27">
        <f t="shared" si="180"/>
        <v>0</v>
      </c>
      <c r="AG674" s="27">
        <f t="shared" si="187"/>
        <v>2370</v>
      </c>
      <c r="AH674" s="29">
        <v>3</v>
      </c>
      <c r="AI674" s="32">
        <v>790</v>
      </c>
      <c r="AJ674" s="30">
        <f t="shared" si="181"/>
        <v>2370</v>
      </c>
    </row>
    <row r="675" spans="1:36">
      <c r="A675" s="22" t="str">
        <f t="shared" si="172"/>
        <v/>
      </c>
      <c r="B675" s="23">
        <f t="shared" si="173"/>
        <v>0</v>
      </c>
      <c r="C675" s="24" t="str">
        <f t="shared" si="184"/>
        <v>10096591A070091B000</v>
      </c>
      <c r="D675" s="24" t="str">
        <f t="shared" si="185"/>
        <v>10096591A070091B00038</v>
      </c>
      <c r="E675" s="25">
        <v>1009659</v>
      </c>
      <c r="F675" s="25" t="s">
        <v>344</v>
      </c>
      <c r="G675" s="25" t="s">
        <v>248</v>
      </c>
      <c r="H675" s="25">
        <v>38</v>
      </c>
      <c r="I675" s="25" t="s">
        <v>27</v>
      </c>
      <c r="J675" s="24" t="s">
        <v>37</v>
      </c>
      <c r="K675" s="24" t="s">
        <v>38</v>
      </c>
      <c r="L675" s="24" t="s">
        <v>1229</v>
      </c>
      <c r="M675" s="24" t="s">
        <v>233</v>
      </c>
      <c r="N675" s="24" t="s">
        <v>233</v>
      </c>
      <c r="O675" s="25" t="s">
        <v>325</v>
      </c>
      <c r="P675" s="25" t="s">
        <v>334</v>
      </c>
      <c r="Q675" s="23" t="s">
        <v>33</v>
      </c>
      <c r="R675" s="26">
        <v>0</v>
      </c>
      <c r="S675" s="26">
        <v>3</v>
      </c>
      <c r="T675" s="26">
        <v>2</v>
      </c>
      <c r="U675" s="26">
        <v>1</v>
      </c>
      <c r="V675" s="26">
        <v>2</v>
      </c>
      <c r="W675" s="26">
        <v>2</v>
      </c>
      <c r="X675" s="26">
        <v>0</v>
      </c>
      <c r="Y675" s="26">
        <f t="shared" si="186"/>
        <v>10</v>
      </c>
      <c r="Z675" s="27">
        <f t="shared" si="174"/>
        <v>0</v>
      </c>
      <c r="AA675" s="27">
        <f t="shared" si="175"/>
        <v>2370</v>
      </c>
      <c r="AB675" s="27">
        <f t="shared" si="176"/>
        <v>1580</v>
      </c>
      <c r="AC675" s="27">
        <f t="shared" si="177"/>
        <v>790</v>
      </c>
      <c r="AD675" s="27">
        <f t="shared" si="178"/>
        <v>1580</v>
      </c>
      <c r="AE675" s="27">
        <f t="shared" si="179"/>
        <v>1580</v>
      </c>
      <c r="AF675" s="27">
        <f t="shared" si="180"/>
        <v>0</v>
      </c>
      <c r="AG675" s="27">
        <f t="shared" si="187"/>
        <v>7900</v>
      </c>
      <c r="AH675" s="29">
        <v>10</v>
      </c>
      <c r="AI675" s="32">
        <v>790</v>
      </c>
      <c r="AJ675" s="30">
        <f t="shared" si="181"/>
        <v>7900</v>
      </c>
    </row>
    <row r="676" spans="1:36">
      <c r="A676" s="22" t="str">
        <f t="shared" si="172"/>
        <v/>
      </c>
      <c r="B676" s="23">
        <f t="shared" si="173"/>
        <v>0</v>
      </c>
      <c r="C676" s="24" t="str">
        <f t="shared" si="184"/>
        <v>10096591A070091B000</v>
      </c>
      <c r="D676" s="24" t="str">
        <f t="shared" si="185"/>
        <v>10096591A070091B00040</v>
      </c>
      <c r="E676" s="25">
        <v>1009659</v>
      </c>
      <c r="F676" s="25" t="s">
        <v>344</v>
      </c>
      <c r="G676" s="25" t="s">
        <v>248</v>
      </c>
      <c r="H676" s="25">
        <v>40</v>
      </c>
      <c r="I676" s="25" t="s">
        <v>27</v>
      </c>
      <c r="J676" s="24" t="s">
        <v>37</v>
      </c>
      <c r="K676" s="24" t="s">
        <v>38</v>
      </c>
      <c r="L676" s="24" t="s">
        <v>1229</v>
      </c>
      <c r="M676" s="24" t="s">
        <v>233</v>
      </c>
      <c r="N676" s="24" t="s">
        <v>233</v>
      </c>
      <c r="O676" s="25" t="s">
        <v>325</v>
      </c>
      <c r="P676" s="25" t="s">
        <v>334</v>
      </c>
      <c r="Q676" s="23" t="s">
        <v>33</v>
      </c>
      <c r="R676" s="26">
        <v>0</v>
      </c>
      <c r="S676" s="26">
        <v>3</v>
      </c>
      <c r="T676" s="26">
        <v>2</v>
      </c>
      <c r="U676" s="26">
        <v>1</v>
      </c>
      <c r="V676" s="26">
        <v>1</v>
      </c>
      <c r="W676" s="26">
        <v>1</v>
      </c>
      <c r="X676" s="26">
        <v>0</v>
      </c>
      <c r="Y676" s="26">
        <f t="shared" si="186"/>
        <v>8</v>
      </c>
      <c r="Z676" s="27">
        <f t="shared" si="174"/>
        <v>0</v>
      </c>
      <c r="AA676" s="27">
        <f t="shared" si="175"/>
        <v>2370</v>
      </c>
      <c r="AB676" s="27">
        <f t="shared" si="176"/>
        <v>1580</v>
      </c>
      <c r="AC676" s="27">
        <f t="shared" si="177"/>
        <v>790</v>
      </c>
      <c r="AD676" s="27">
        <f t="shared" si="178"/>
        <v>790</v>
      </c>
      <c r="AE676" s="27">
        <f t="shared" si="179"/>
        <v>790</v>
      </c>
      <c r="AF676" s="27">
        <f t="shared" si="180"/>
        <v>0</v>
      </c>
      <c r="AG676" s="27">
        <f t="shared" si="187"/>
        <v>6320</v>
      </c>
      <c r="AH676" s="29">
        <v>8</v>
      </c>
      <c r="AI676" s="32">
        <v>790</v>
      </c>
      <c r="AJ676" s="30">
        <f t="shared" si="181"/>
        <v>6320</v>
      </c>
    </row>
    <row r="677" spans="1:36">
      <c r="A677" s="22" t="str">
        <f t="shared" si="172"/>
        <v/>
      </c>
      <c r="B677" s="23">
        <f t="shared" si="173"/>
        <v>0</v>
      </c>
      <c r="C677" s="24" t="str">
        <f t="shared" si="184"/>
        <v>10096591A070091B000</v>
      </c>
      <c r="D677" s="24" t="str">
        <f t="shared" si="185"/>
        <v>10096591A070091B00042</v>
      </c>
      <c r="E677" s="25">
        <v>1009659</v>
      </c>
      <c r="F677" s="25" t="s">
        <v>344</v>
      </c>
      <c r="G677" s="25" t="s">
        <v>248</v>
      </c>
      <c r="H677" s="25">
        <v>42</v>
      </c>
      <c r="I677" s="25" t="s">
        <v>27</v>
      </c>
      <c r="J677" s="24" t="s">
        <v>37</v>
      </c>
      <c r="K677" s="24" t="s">
        <v>38</v>
      </c>
      <c r="L677" s="24" t="s">
        <v>1229</v>
      </c>
      <c r="M677" s="24" t="s">
        <v>233</v>
      </c>
      <c r="N677" s="24" t="s">
        <v>233</v>
      </c>
      <c r="O677" s="25" t="s">
        <v>325</v>
      </c>
      <c r="P677" s="25" t="s">
        <v>334</v>
      </c>
      <c r="Q677" s="23" t="s">
        <v>33</v>
      </c>
      <c r="R677" s="26">
        <v>0</v>
      </c>
      <c r="S677" s="26">
        <v>2</v>
      </c>
      <c r="T677" s="26">
        <v>2</v>
      </c>
      <c r="U677" s="26">
        <v>0</v>
      </c>
      <c r="V677" s="26">
        <v>1</v>
      </c>
      <c r="W677" s="26">
        <v>1</v>
      </c>
      <c r="X677" s="26">
        <v>0</v>
      </c>
      <c r="Y677" s="26">
        <f t="shared" si="186"/>
        <v>6</v>
      </c>
      <c r="Z677" s="27">
        <f t="shared" si="174"/>
        <v>0</v>
      </c>
      <c r="AA677" s="27">
        <f t="shared" si="175"/>
        <v>1580</v>
      </c>
      <c r="AB677" s="27">
        <f t="shared" si="176"/>
        <v>1580</v>
      </c>
      <c r="AC677" s="27">
        <f t="shared" si="177"/>
        <v>0</v>
      </c>
      <c r="AD677" s="27">
        <f t="shared" si="178"/>
        <v>790</v>
      </c>
      <c r="AE677" s="27">
        <f t="shared" si="179"/>
        <v>790</v>
      </c>
      <c r="AF677" s="27">
        <f t="shared" si="180"/>
        <v>0</v>
      </c>
      <c r="AG677" s="27">
        <f t="shared" si="187"/>
        <v>4740</v>
      </c>
      <c r="AH677" s="29">
        <v>6</v>
      </c>
      <c r="AI677" s="32">
        <v>790</v>
      </c>
      <c r="AJ677" s="30">
        <f t="shared" si="181"/>
        <v>4740</v>
      </c>
    </row>
    <row r="678" spans="1:36">
      <c r="A678" s="22" t="str">
        <f t="shared" si="172"/>
        <v/>
      </c>
      <c r="B678" s="23">
        <f t="shared" si="173"/>
        <v>0</v>
      </c>
      <c r="C678" s="24" t="str">
        <f t="shared" si="184"/>
        <v>10096591A070091B000</v>
      </c>
      <c r="D678" s="24" t="str">
        <f t="shared" si="185"/>
        <v>10096591A070091B00044</v>
      </c>
      <c r="E678" s="25">
        <v>1009659</v>
      </c>
      <c r="F678" s="25" t="s">
        <v>344</v>
      </c>
      <c r="G678" s="25" t="s">
        <v>248</v>
      </c>
      <c r="H678" s="25">
        <v>44</v>
      </c>
      <c r="I678" s="25" t="s">
        <v>27</v>
      </c>
      <c r="J678" s="24" t="s">
        <v>37</v>
      </c>
      <c r="K678" s="24" t="s">
        <v>38</v>
      </c>
      <c r="L678" s="24" t="s">
        <v>1229</v>
      </c>
      <c r="M678" s="24" t="s">
        <v>233</v>
      </c>
      <c r="N678" s="24" t="s">
        <v>233</v>
      </c>
      <c r="O678" s="25" t="s">
        <v>325</v>
      </c>
      <c r="P678" s="25" t="s">
        <v>334</v>
      </c>
      <c r="Q678" s="23" t="s">
        <v>33</v>
      </c>
      <c r="R678" s="26">
        <v>0</v>
      </c>
      <c r="S678" s="26">
        <v>0</v>
      </c>
      <c r="T678" s="26">
        <v>0</v>
      </c>
      <c r="U678" s="26">
        <v>0</v>
      </c>
      <c r="V678" s="26">
        <v>0</v>
      </c>
      <c r="W678" s="26">
        <v>1</v>
      </c>
      <c r="X678" s="26">
        <v>0</v>
      </c>
      <c r="Y678" s="26">
        <f t="shared" si="186"/>
        <v>1</v>
      </c>
      <c r="Z678" s="27">
        <f t="shared" si="174"/>
        <v>0</v>
      </c>
      <c r="AA678" s="27">
        <f t="shared" si="175"/>
        <v>0</v>
      </c>
      <c r="AB678" s="27">
        <f t="shared" si="176"/>
        <v>0</v>
      </c>
      <c r="AC678" s="27">
        <f t="shared" si="177"/>
        <v>0</v>
      </c>
      <c r="AD678" s="27">
        <f t="shared" si="178"/>
        <v>0</v>
      </c>
      <c r="AE678" s="27">
        <f t="shared" si="179"/>
        <v>790</v>
      </c>
      <c r="AF678" s="27">
        <f t="shared" si="180"/>
        <v>0</v>
      </c>
      <c r="AG678" s="27">
        <f t="shared" si="187"/>
        <v>790</v>
      </c>
      <c r="AH678" s="29">
        <v>1</v>
      </c>
      <c r="AI678" s="32">
        <v>790</v>
      </c>
      <c r="AJ678" s="30">
        <f t="shared" si="181"/>
        <v>790</v>
      </c>
    </row>
    <row r="679" spans="1:36" ht="75.75" customHeight="1">
      <c r="A679" s="22" t="str">
        <f t="shared" si="172"/>
        <v>1009833_1A07082_1B000</v>
      </c>
      <c r="B679" s="23">
        <f t="shared" si="173"/>
        <v>1</v>
      </c>
      <c r="C679" s="24" t="str">
        <f t="shared" si="184"/>
        <v>10098331A070821B000</v>
      </c>
      <c r="D679" s="24" t="str">
        <f t="shared" si="185"/>
        <v>10098331A070821B00036</v>
      </c>
      <c r="E679" s="25">
        <v>1009833</v>
      </c>
      <c r="F679" s="25" t="s">
        <v>345</v>
      </c>
      <c r="G679" s="25" t="s">
        <v>248</v>
      </c>
      <c r="H679" s="25">
        <v>36</v>
      </c>
      <c r="I679" s="25" t="s">
        <v>27</v>
      </c>
      <c r="J679" s="24" t="s">
        <v>37</v>
      </c>
      <c r="K679" s="24" t="s">
        <v>38</v>
      </c>
      <c r="L679" s="24" t="s">
        <v>1229</v>
      </c>
      <c r="M679" s="24" t="s">
        <v>233</v>
      </c>
      <c r="N679" s="24" t="s">
        <v>233</v>
      </c>
      <c r="O679" s="25" t="s">
        <v>325</v>
      </c>
      <c r="P679" s="25" t="s">
        <v>334</v>
      </c>
      <c r="Q679" s="23" t="s">
        <v>33</v>
      </c>
      <c r="R679" s="26">
        <v>0</v>
      </c>
      <c r="S679" s="26">
        <v>1</v>
      </c>
      <c r="T679" s="26">
        <v>1</v>
      </c>
      <c r="U679" s="26">
        <v>1</v>
      </c>
      <c r="V679" s="26">
        <v>1</v>
      </c>
      <c r="W679" s="26">
        <v>0</v>
      </c>
      <c r="X679" s="26">
        <v>0</v>
      </c>
      <c r="Y679" s="26">
        <f t="shared" si="186"/>
        <v>4</v>
      </c>
      <c r="Z679" s="27">
        <f t="shared" si="174"/>
        <v>0</v>
      </c>
      <c r="AA679" s="27">
        <f t="shared" si="175"/>
        <v>650</v>
      </c>
      <c r="AB679" s="27">
        <f t="shared" si="176"/>
        <v>650</v>
      </c>
      <c r="AC679" s="27">
        <f t="shared" si="177"/>
        <v>650</v>
      </c>
      <c r="AD679" s="27">
        <f t="shared" si="178"/>
        <v>650</v>
      </c>
      <c r="AE679" s="27">
        <f t="shared" si="179"/>
        <v>0</v>
      </c>
      <c r="AF679" s="27">
        <f t="shared" si="180"/>
        <v>0</v>
      </c>
      <c r="AG679" s="27">
        <f t="shared" si="187"/>
        <v>2600</v>
      </c>
      <c r="AH679" s="29">
        <v>4</v>
      </c>
      <c r="AI679" s="32">
        <v>650</v>
      </c>
      <c r="AJ679" s="30">
        <f t="shared" si="181"/>
        <v>2600</v>
      </c>
    </row>
    <row r="680" spans="1:36">
      <c r="A680" s="22" t="str">
        <f t="shared" si="172"/>
        <v/>
      </c>
      <c r="B680" s="23">
        <f t="shared" si="173"/>
        <v>0</v>
      </c>
      <c r="C680" s="24" t="str">
        <f t="shared" si="184"/>
        <v>10098331A070821B000</v>
      </c>
      <c r="D680" s="24" t="str">
        <f t="shared" si="185"/>
        <v>10098331A070821B00038</v>
      </c>
      <c r="E680" s="25">
        <v>1009833</v>
      </c>
      <c r="F680" s="25" t="s">
        <v>345</v>
      </c>
      <c r="G680" s="25" t="s">
        <v>248</v>
      </c>
      <c r="H680" s="25">
        <v>38</v>
      </c>
      <c r="I680" s="25" t="s">
        <v>27</v>
      </c>
      <c r="J680" s="24" t="s">
        <v>37</v>
      </c>
      <c r="K680" s="24" t="s">
        <v>38</v>
      </c>
      <c r="L680" s="24" t="s">
        <v>1229</v>
      </c>
      <c r="M680" s="24" t="s">
        <v>233</v>
      </c>
      <c r="N680" s="24" t="s">
        <v>233</v>
      </c>
      <c r="O680" s="25" t="s">
        <v>325</v>
      </c>
      <c r="P680" s="25" t="s">
        <v>334</v>
      </c>
      <c r="Q680" s="23" t="s">
        <v>33</v>
      </c>
      <c r="R680" s="26">
        <v>0</v>
      </c>
      <c r="S680" s="26">
        <v>10</v>
      </c>
      <c r="T680" s="26">
        <v>2</v>
      </c>
      <c r="U680" s="26">
        <v>1</v>
      </c>
      <c r="V680" s="26">
        <v>2</v>
      </c>
      <c r="W680" s="26">
        <v>3</v>
      </c>
      <c r="X680" s="26">
        <v>0</v>
      </c>
      <c r="Y680" s="26">
        <f t="shared" si="186"/>
        <v>18</v>
      </c>
      <c r="Z680" s="27">
        <f t="shared" si="174"/>
        <v>0</v>
      </c>
      <c r="AA680" s="27">
        <f t="shared" si="175"/>
        <v>6500</v>
      </c>
      <c r="AB680" s="27">
        <f t="shared" si="176"/>
        <v>1300</v>
      </c>
      <c r="AC680" s="27">
        <f t="shared" si="177"/>
        <v>650</v>
      </c>
      <c r="AD680" s="27">
        <f t="shared" si="178"/>
        <v>1300</v>
      </c>
      <c r="AE680" s="27">
        <f t="shared" si="179"/>
        <v>1950</v>
      </c>
      <c r="AF680" s="27">
        <f t="shared" si="180"/>
        <v>0</v>
      </c>
      <c r="AG680" s="27">
        <f t="shared" si="187"/>
        <v>11700</v>
      </c>
      <c r="AH680" s="29">
        <v>18</v>
      </c>
      <c r="AI680" s="32">
        <v>650</v>
      </c>
      <c r="AJ680" s="30">
        <f t="shared" si="181"/>
        <v>11700</v>
      </c>
    </row>
    <row r="681" spans="1:36">
      <c r="A681" s="22" t="str">
        <f t="shared" si="172"/>
        <v/>
      </c>
      <c r="B681" s="23">
        <f t="shared" si="173"/>
        <v>0</v>
      </c>
      <c r="C681" s="24" t="str">
        <f t="shared" si="184"/>
        <v>10098331A070821B000</v>
      </c>
      <c r="D681" s="24" t="str">
        <f t="shared" si="185"/>
        <v>10098331A070821B00040</v>
      </c>
      <c r="E681" s="25">
        <v>1009833</v>
      </c>
      <c r="F681" s="25" t="s">
        <v>345</v>
      </c>
      <c r="G681" s="25" t="s">
        <v>248</v>
      </c>
      <c r="H681" s="25">
        <v>40</v>
      </c>
      <c r="I681" s="25" t="s">
        <v>27</v>
      </c>
      <c r="J681" s="24" t="s">
        <v>37</v>
      </c>
      <c r="K681" s="24" t="s">
        <v>38</v>
      </c>
      <c r="L681" s="24" t="s">
        <v>1229</v>
      </c>
      <c r="M681" s="24" t="s">
        <v>233</v>
      </c>
      <c r="N681" s="24" t="s">
        <v>233</v>
      </c>
      <c r="O681" s="25" t="s">
        <v>325</v>
      </c>
      <c r="P681" s="25" t="s">
        <v>334</v>
      </c>
      <c r="Q681" s="23" t="s">
        <v>33</v>
      </c>
      <c r="R681" s="26">
        <v>0</v>
      </c>
      <c r="S681" s="26">
        <v>7</v>
      </c>
      <c r="T681" s="26">
        <v>1</v>
      </c>
      <c r="U681" s="26">
        <v>1</v>
      </c>
      <c r="V681" s="26">
        <v>3</v>
      </c>
      <c r="W681" s="26">
        <v>2</v>
      </c>
      <c r="X681" s="26">
        <v>0</v>
      </c>
      <c r="Y681" s="26">
        <f t="shared" si="186"/>
        <v>14</v>
      </c>
      <c r="Z681" s="27">
        <f t="shared" si="174"/>
        <v>0</v>
      </c>
      <c r="AA681" s="27">
        <f t="shared" si="175"/>
        <v>4550</v>
      </c>
      <c r="AB681" s="27">
        <f t="shared" si="176"/>
        <v>650</v>
      </c>
      <c r="AC681" s="27">
        <f t="shared" si="177"/>
        <v>650</v>
      </c>
      <c r="AD681" s="27">
        <f t="shared" si="178"/>
        <v>1950</v>
      </c>
      <c r="AE681" s="27">
        <f t="shared" si="179"/>
        <v>1300</v>
      </c>
      <c r="AF681" s="27">
        <f t="shared" si="180"/>
        <v>0</v>
      </c>
      <c r="AG681" s="27">
        <f t="shared" si="187"/>
        <v>9100</v>
      </c>
      <c r="AH681" s="29">
        <v>14</v>
      </c>
      <c r="AI681" s="32">
        <v>650</v>
      </c>
      <c r="AJ681" s="30">
        <f t="shared" si="181"/>
        <v>9100</v>
      </c>
    </row>
    <row r="682" spans="1:36">
      <c r="A682" s="22" t="str">
        <f t="shared" si="172"/>
        <v/>
      </c>
      <c r="B682" s="23">
        <f t="shared" si="173"/>
        <v>0</v>
      </c>
      <c r="C682" s="24" t="str">
        <f t="shared" si="184"/>
        <v>10098331A070821B000</v>
      </c>
      <c r="D682" s="24" t="str">
        <f t="shared" si="185"/>
        <v>10098331A070821B00042</v>
      </c>
      <c r="E682" s="25">
        <v>1009833</v>
      </c>
      <c r="F682" s="25" t="s">
        <v>345</v>
      </c>
      <c r="G682" s="25" t="s">
        <v>248</v>
      </c>
      <c r="H682" s="25">
        <v>42</v>
      </c>
      <c r="I682" s="25" t="s">
        <v>27</v>
      </c>
      <c r="J682" s="24" t="s">
        <v>37</v>
      </c>
      <c r="K682" s="24" t="s">
        <v>38</v>
      </c>
      <c r="L682" s="24" t="s">
        <v>1229</v>
      </c>
      <c r="M682" s="24" t="s">
        <v>233</v>
      </c>
      <c r="N682" s="24" t="s">
        <v>233</v>
      </c>
      <c r="O682" s="25" t="s">
        <v>325</v>
      </c>
      <c r="P682" s="25" t="s">
        <v>334</v>
      </c>
      <c r="Q682" s="23" t="s">
        <v>33</v>
      </c>
      <c r="R682" s="26">
        <v>0</v>
      </c>
      <c r="S682" s="26">
        <v>1</v>
      </c>
      <c r="T682" s="26">
        <v>1</v>
      </c>
      <c r="U682" s="26">
        <v>1</v>
      </c>
      <c r="V682" s="26">
        <v>2</v>
      </c>
      <c r="W682" s="26">
        <v>2</v>
      </c>
      <c r="X682" s="26">
        <v>0</v>
      </c>
      <c r="Y682" s="26">
        <f t="shared" si="186"/>
        <v>7</v>
      </c>
      <c r="Z682" s="27">
        <f t="shared" si="174"/>
        <v>0</v>
      </c>
      <c r="AA682" s="27">
        <f t="shared" si="175"/>
        <v>650</v>
      </c>
      <c r="AB682" s="27">
        <f t="shared" si="176"/>
        <v>650</v>
      </c>
      <c r="AC682" s="27">
        <f t="shared" si="177"/>
        <v>650</v>
      </c>
      <c r="AD682" s="27">
        <f t="shared" si="178"/>
        <v>1300</v>
      </c>
      <c r="AE682" s="27">
        <f t="shared" si="179"/>
        <v>1300</v>
      </c>
      <c r="AF682" s="27">
        <f t="shared" si="180"/>
        <v>0</v>
      </c>
      <c r="AG682" s="27">
        <f t="shared" si="187"/>
        <v>4550</v>
      </c>
      <c r="AH682" s="29">
        <v>7</v>
      </c>
      <c r="AI682" s="32">
        <v>650</v>
      </c>
      <c r="AJ682" s="30">
        <f t="shared" si="181"/>
        <v>4550</v>
      </c>
    </row>
    <row r="683" spans="1:36">
      <c r="A683" s="22" t="str">
        <f t="shared" si="172"/>
        <v/>
      </c>
      <c r="B683" s="23">
        <f t="shared" si="173"/>
        <v>0</v>
      </c>
      <c r="C683" s="24" t="str">
        <f t="shared" si="184"/>
        <v>10098331A070821B000</v>
      </c>
      <c r="D683" s="24" t="str">
        <f t="shared" si="185"/>
        <v>10098331A070821B00044</v>
      </c>
      <c r="E683" s="25">
        <v>1009833</v>
      </c>
      <c r="F683" s="25" t="s">
        <v>345</v>
      </c>
      <c r="G683" s="25" t="s">
        <v>248</v>
      </c>
      <c r="H683" s="25">
        <v>44</v>
      </c>
      <c r="I683" s="25" t="s">
        <v>27</v>
      </c>
      <c r="J683" s="24" t="s">
        <v>37</v>
      </c>
      <c r="K683" s="24" t="s">
        <v>38</v>
      </c>
      <c r="L683" s="24" t="s">
        <v>1229</v>
      </c>
      <c r="M683" s="24" t="s">
        <v>233</v>
      </c>
      <c r="N683" s="24" t="s">
        <v>233</v>
      </c>
      <c r="O683" s="25" t="s">
        <v>325</v>
      </c>
      <c r="P683" s="25" t="s">
        <v>334</v>
      </c>
      <c r="Q683" s="23" t="s">
        <v>33</v>
      </c>
      <c r="R683" s="26">
        <v>0</v>
      </c>
      <c r="S683" s="26">
        <v>0</v>
      </c>
      <c r="T683" s="26">
        <v>0</v>
      </c>
      <c r="U683" s="26">
        <v>0</v>
      </c>
      <c r="V683" s="26">
        <v>0</v>
      </c>
      <c r="W683" s="26">
        <v>0</v>
      </c>
      <c r="X683" s="26">
        <v>0</v>
      </c>
      <c r="Y683" s="26">
        <f t="shared" si="186"/>
        <v>0</v>
      </c>
      <c r="Z683" s="27">
        <f t="shared" si="174"/>
        <v>0</v>
      </c>
      <c r="AA683" s="27">
        <f t="shared" si="175"/>
        <v>0</v>
      </c>
      <c r="AB683" s="27">
        <f t="shared" si="176"/>
        <v>0</v>
      </c>
      <c r="AC683" s="27">
        <f t="shared" si="177"/>
        <v>0</v>
      </c>
      <c r="AD683" s="27">
        <f t="shared" si="178"/>
        <v>0</v>
      </c>
      <c r="AE683" s="27">
        <f t="shared" si="179"/>
        <v>0</v>
      </c>
      <c r="AF683" s="27">
        <f t="shared" si="180"/>
        <v>0</v>
      </c>
      <c r="AG683" s="27">
        <f t="shared" si="187"/>
        <v>0</v>
      </c>
      <c r="AH683" s="29">
        <v>0</v>
      </c>
      <c r="AI683" s="32">
        <v>650</v>
      </c>
      <c r="AJ683" s="30">
        <f t="shared" si="181"/>
        <v>0</v>
      </c>
    </row>
    <row r="684" spans="1:36" ht="75.75" customHeight="1">
      <c r="A684" s="22" t="str">
        <f t="shared" si="172"/>
        <v>1009992_1A07180_1B000</v>
      </c>
      <c r="B684" s="23">
        <f t="shared" si="173"/>
        <v>1</v>
      </c>
      <c r="C684" s="24" t="str">
        <f t="shared" si="184"/>
        <v>10099921A071801B000</v>
      </c>
      <c r="D684" s="24" t="str">
        <f t="shared" si="185"/>
        <v>10099921A071801B00036</v>
      </c>
      <c r="E684" s="25">
        <v>1009992</v>
      </c>
      <c r="F684" s="25" t="s">
        <v>346</v>
      </c>
      <c r="G684" s="25" t="s">
        <v>248</v>
      </c>
      <c r="H684" s="25">
        <v>36</v>
      </c>
      <c r="I684" s="25" t="s">
        <v>27</v>
      </c>
      <c r="J684" s="24" t="s">
        <v>37</v>
      </c>
      <c r="K684" s="24" t="s">
        <v>38</v>
      </c>
      <c r="L684" s="24" t="s">
        <v>1229</v>
      </c>
      <c r="M684" s="24" t="s">
        <v>233</v>
      </c>
      <c r="N684" s="24" t="s">
        <v>233</v>
      </c>
      <c r="O684" s="25" t="s">
        <v>325</v>
      </c>
      <c r="P684" s="25" t="s">
        <v>334</v>
      </c>
      <c r="Q684" s="23" t="s">
        <v>33</v>
      </c>
      <c r="R684" s="26">
        <v>0</v>
      </c>
      <c r="S684" s="26">
        <v>1</v>
      </c>
      <c r="T684" s="26">
        <v>0</v>
      </c>
      <c r="U684" s="26">
        <v>0</v>
      </c>
      <c r="V684" s="26">
        <v>1</v>
      </c>
      <c r="W684" s="26">
        <v>0</v>
      </c>
      <c r="X684" s="26">
        <v>0</v>
      </c>
      <c r="Y684" s="26">
        <f t="shared" si="186"/>
        <v>2</v>
      </c>
      <c r="Z684" s="27">
        <f t="shared" si="174"/>
        <v>0</v>
      </c>
      <c r="AA684" s="27">
        <f t="shared" si="175"/>
        <v>550</v>
      </c>
      <c r="AB684" s="27">
        <f t="shared" si="176"/>
        <v>0</v>
      </c>
      <c r="AC684" s="27">
        <f t="shared" si="177"/>
        <v>0</v>
      </c>
      <c r="AD684" s="27">
        <f t="shared" si="178"/>
        <v>550</v>
      </c>
      <c r="AE684" s="27">
        <f t="shared" si="179"/>
        <v>0</v>
      </c>
      <c r="AF684" s="27">
        <f t="shared" si="180"/>
        <v>0</v>
      </c>
      <c r="AG684" s="27">
        <f t="shared" si="187"/>
        <v>1100</v>
      </c>
      <c r="AH684" s="29">
        <v>2</v>
      </c>
      <c r="AI684" s="32">
        <v>550</v>
      </c>
      <c r="AJ684" s="30">
        <f t="shared" si="181"/>
        <v>1100</v>
      </c>
    </row>
    <row r="685" spans="1:36">
      <c r="A685" s="22" t="str">
        <f t="shared" si="172"/>
        <v/>
      </c>
      <c r="B685" s="23">
        <f t="shared" si="173"/>
        <v>0</v>
      </c>
      <c r="C685" s="24" t="str">
        <f t="shared" si="184"/>
        <v>10099921A071801B000</v>
      </c>
      <c r="D685" s="24" t="str">
        <f t="shared" si="185"/>
        <v>10099921A071801B00038</v>
      </c>
      <c r="E685" s="25">
        <v>1009992</v>
      </c>
      <c r="F685" s="25" t="s">
        <v>346</v>
      </c>
      <c r="G685" s="25" t="s">
        <v>248</v>
      </c>
      <c r="H685" s="25">
        <v>38</v>
      </c>
      <c r="I685" s="25" t="s">
        <v>27</v>
      </c>
      <c r="J685" s="24" t="s">
        <v>37</v>
      </c>
      <c r="K685" s="24" t="s">
        <v>38</v>
      </c>
      <c r="L685" s="24" t="s">
        <v>1229</v>
      </c>
      <c r="M685" s="24" t="s">
        <v>233</v>
      </c>
      <c r="N685" s="24" t="s">
        <v>233</v>
      </c>
      <c r="O685" s="25" t="s">
        <v>325</v>
      </c>
      <c r="P685" s="25" t="s">
        <v>334</v>
      </c>
      <c r="Q685" s="23" t="s">
        <v>33</v>
      </c>
      <c r="R685" s="26">
        <v>0</v>
      </c>
      <c r="S685" s="26">
        <v>1</v>
      </c>
      <c r="T685" s="26">
        <v>2</v>
      </c>
      <c r="U685" s="26">
        <v>0</v>
      </c>
      <c r="V685" s="26">
        <v>1</v>
      </c>
      <c r="W685" s="26">
        <v>1</v>
      </c>
      <c r="X685" s="26">
        <v>0</v>
      </c>
      <c r="Y685" s="26">
        <f t="shared" si="186"/>
        <v>5</v>
      </c>
      <c r="Z685" s="27">
        <f t="shared" si="174"/>
        <v>0</v>
      </c>
      <c r="AA685" s="27">
        <f t="shared" si="175"/>
        <v>550</v>
      </c>
      <c r="AB685" s="27">
        <f t="shared" si="176"/>
        <v>1100</v>
      </c>
      <c r="AC685" s="27">
        <f t="shared" si="177"/>
        <v>0</v>
      </c>
      <c r="AD685" s="27">
        <f t="shared" si="178"/>
        <v>550</v>
      </c>
      <c r="AE685" s="27">
        <f t="shared" si="179"/>
        <v>550</v>
      </c>
      <c r="AF685" s="27">
        <f t="shared" si="180"/>
        <v>0</v>
      </c>
      <c r="AG685" s="27">
        <f t="shared" si="187"/>
        <v>2750</v>
      </c>
      <c r="AH685" s="29">
        <v>5</v>
      </c>
      <c r="AI685" s="32">
        <v>550</v>
      </c>
      <c r="AJ685" s="30">
        <f t="shared" si="181"/>
        <v>2750</v>
      </c>
    </row>
    <row r="686" spans="1:36">
      <c r="A686" s="22" t="str">
        <f t="shared" si="172"/>
        <v/>
      </c>
      <c r="B686" s="23">
        <f t="shared" si="173"/>
        <v>0</v>
      </c>
      <c r="C686" s="24" t="str">
        <f t="shared" si="184"/>
        <v>10099921A071801B000</v>
      </c>
      <c r="D686" s="24" t="str">
        <f t="shared" si="185"/>
        <v>10099921A071801B00040</v>
      </c>
      <c r="E686" s="25">
        <v>1009992</v>
      </c>
      <c r="F686" s="25" t="s">
        <v>346</v>
      </c>
      <c r="G686" s="25" t="s">
        <v>248</v>
      </c>
      <c r="H686" s="25">
        <v>40</v>
      </c>
      <c r="I686" s="25" t="s">
        <v>27</v>
      </c>
      <c r="J686" s="24" t="s">
        <v>37</v>
      </c>
      <c r="K686" s="24" t="s">
        <v>38</v>
      </c>
      <c r="L686" s="24" t="s">
        <v>1229</v>
      </c>
      <c r="M686" s="24" t="s">
        <v>233</v>
      </c>
      <c r="N686" s="24" t="s">
        <v>233</v>
      </c>
      <c r="O686" s="25" t="s">
        <v>325</v>
      </c>
      <c r="P686" s="25" t="s">
        <v>334</v>
      </c>
      <c r="Q686" s="23" t="s">
        <v>33</v>
      </c>
      <c r="R686" s="26">
        <v>0</v>
      </c>
      <c r="S686" s="26">
        <v>1</v>
      </c>
      <c r="T686" s="26">
        <v>2</v>
      </c>
      <c r="U686" s="26">
        <v>0</v>
      </c>
      <c r="V686" s="26">
        <v>0</v>
      </c>
      <c r="W686" s="26">
        <v>2</v>
      </c>
      <c r="X686" s="26">
        <v>0</v>
      </c>
      <c r="Y686" s="26">
        <f t="shared" si="186"/>
        <v>5</v>
      </c>
      <c r="Z686" s="27">
        <f t="shared" si="174"/>
        <v>0</v>
      </c>
      <c r="AA686" s="27">
        <f t="shared" si="175"/>
        <v>550</v>
      </c>
      <c r="AB686" s="27">
        <f t="shared" si="176"/>
        <v>1100</v>
      </c>
      <c r="AC686" s="27">
        <f t="shared" si="177"/>
        <v>0</v>
      </c>
      <c r="AD686" s="27">
        <f t="shared" si="178"/>
        <v>0</v>
      </c>
      <c r="AE686" s="27">
        <f t="shared" si="179"/>
        <v>1100</v>
      </c>
      <c r="AF686" s="27">
        <f t="shared" si="180"/>
        <v>0</v>
      </c>
      <c r="AG686" s="27">
        <f t="shared" si="187"/>
        <v>2750</v>
      </c>
      <c r="AH686" s="29">
        <v>5</v>
      </c>
      <c r="AI686" s="32">
        <v>550</v>
      </c>
      <c r="AJ686" s="30">
        <f t="shared" si="181"/>
        <v>2750</v>
      </c>
    </row>
    <row r="687" spans="1:36">
      <c r="A687" s="22" t="str">
        <f t="shared" si="172"/>
        <v/>
      </c>
      <c r="B687" s="23">
        <f t="shared" si="173"/>
        <v>0</v>
      </c>
      <c r="C687" s="24" t="str">
        <f t="shared" si="184"/>
        <v>10099921A071801B000</v>
      </c>
      <c r="D687" s="24" t="str">
        <f t="shared" si="185"/>
        <v>10099921A071801B00042</v>
      </c>
      <c r="E687" s="25">
        <v>1009992</v>
      </c>
      <c r="F687" s="25" t="s">
        <v>346</v>
      </c>
      <c r="G687" s="25" t="s">
        <v>248</v>
      </c>
      <c r="H687" s="25">
        <v>42</v>
      </c>
      <c r="I687" s="25" t="s">
        <v>27</v>
      </c>
      <c r="J687" s="24" t="s">
        <v>37</v>
      </c>
      <c r="K687" s="24" t="s">
        <v>38</v>
      </c>
      <c r="L687" s="24" t="s">
        <v>1229</v>
      </c>
      <c r="M687" s="24" t="s">
        <v>233</v>
      </c>
      <c r="N687" s="24" t="s">
        <v>233</v>
      </c>
      <c r="O687" s="25" t="s">
        <v>325</v>
      </c>
      <c r="P687" s="25" t="s">
        <v>334</v>
      </c>
      <c r="Q687" s="23" t="s">
        <v>33</v>
      </c>
      <c r="R687" s="26">
        <v>0</v>
      </c>
      <c r="S687" s="26">
        <v>0</v>
      </c>
      <c r="T687" s="26">
        <v>2</v>
      </c>
      <c r="U687" s="26">
        <v>0</v>
      </c>
      <c r="V687" s="26">
        <v>1</v>
      </c>
      <c r="W687" s="26">
        <v>2</v>
      </c>
      <c r="X687" s="26">
        <v>0</v>
      </c>
      <c r="Y687" s="26">
        <f t="shared" si="186"/>
        <v>5</v>
      </c>
      <c r="Z687" s="27">
        <f t="shared" si="174"/>
        <v>0</v>
      </c>
      <c r="AA687" s="27">
        <f t="shared" si="175"/>
        <v>0</v>
      </c>
      <c r="AB687" s="27">
        <f t="shared" si="176"/>
        <v>1100</v>
      </c>
      <c r="AC687" s="27">
        <f t="shared" si="177"/>
        <v>0</v>
      </c>
      <c r="AD687" s="27">
        <f t="shared" si="178"/>
        <v>550</v>
      </c>
      <c r="AE687" s="27">
        <f t="shared" si="179"/>
        <v>1100</v>
      </c>
      <c r="AF687" s="27">
        <f t="shared" si="180"/>
        <v>0</v>
      </c>
      <c r="AG687" s="27">
        <f t="shared" si="187"/>
        <v>2750</v>
      </c>
      <c r="AH687" s="29">
        <v>5</v>
      </c>
      <c r="AI687" s="32">
        <v>550</v>
      </c>
      <c r="AJ687" s="30">
        <f t="shared" si="181"/>
        <v>2750</v>
      </c>
    </row>
    <row r="688" spans="1:36" ht="75.75" customHeight="1">
      <c r="A688" s="22" t="str">
        <f t="shared" si="172"/>
        <v>1008791_1A05975_1B000</v>
      </c>
      <c r="B688" s="23">
        <f t="shared" si="173"/>
        <v>1</v>
      </c>
      <c r="C688" s="24" t="str">
        <f t="shared" si="184"/>
        <v>10087911A059751B000</v>
      </c>
      <c r="D688" s="24" t="str">
        <f t="shared" si="185"/>
        <v>10087911A059751B00036</v>
      </c>
      <c r="E688" s="25">
        <v>1008791</v>
      </c>
      <c r="F688" s="25" t="s">
        <v>340</v>
      </c>
      <c r="G688" s="25" t="s">
        <v>248</v>
      </c>
      <c r="H688" s="25">
        <v>36</v>
      </c>
      <c r="I688" s="25" t="s">
        <v>27</v>
      </c>
      <c r="J688" s="24" t="s">
        <v>37</v>
      </c>
      <c r="K688" s="24" t="s">
        <v>38</v>
      </c>
      <c r="L688" s="24" t="s">
        <v>1229</v>
      </c>
      <c r="M688" s="24" t="s">
        <v>233</v>
      </c>
      <c r="N688" s="24" t="s">
        <v>233</v>
      </c>
      <c r="O688" s="25" t="s">
        <v>325</v>
      </c>
      <c r="P688" s="25" t="s">
        <v>334</v>
      </c>
      <c r="Q688" s="23" t="s">
        <v>33</v>
      </c>
      <c r="R688" s="26">
        <v>0</v>
      </c>
      <c r="S688" s="26">
        <v>0</v>
      </c>
      <c r="T688" s="26">
        <v>1</v>
      </c>
      <c r="U688" s="26">
        <v>0</v>
      </c>
      <c r="V688" s="26">
        <v>0</v>
      </c>
      <c r="W688" s="26">
        <v>0</v>
      </c>
      <c r="X688" s="26">
        <v>0</v>
      </c>
      <c r="Y688" s="26">
        <f t="shared" si="186"/>
        <v>1</v>
      </c>
      <c r="Z688" s="27">
        <f t="shared" si="174"/>
        <v>0</v>
      </c>
      <c r="AA688" s="27">
        <f t="shared" si="175"/>
        <v>0</v>
      </c>
      <c r="AB688" s="27">
        <f t="shared" si="176"/>
        <v>1400</v>
      </c>
      <c r="AC688" s="27">
        <f t="shared" si="177"/>
        <v>0</v>
      </c>
      <c r="AD688" s="27">
        <f t="shared" si="178"/>
        <v>0</v>
      </c>
      <c r="AE688" s="27">
        <f t="shared" si="179"/>
        <v>0</v>
      </c>
      <c r="AF688" s="27">
        <f t="shared" si="180"/>
        <v>0</v>
      </c>
      <c r="AG688" s="27">
        <f t="shared" si="187"/>
        <v>1400</v>
      </c>
      <c r="AH688" s="29">
        <v>1</v>
      </c>
      <c r="AI688" s="32">
        <v>1400</v>
      </c>
      <c r="AJ688" s="30">
        <f t="shared" si="181"/>
        <v>1400</v>
      </c>
    </row>
    <row r="689" spans="1:36">
      <c r="A689" s="22" t="str">
        <f t="shared" si="172"/>
        <v/>
      </c>
      <c r="B689" s="23">
        <f t="shared" si="173"/>
        <v>0</v>
      </c>
      <c r="C689" s="24" t="str">
        <f t="shared" si="184"/>
        <v>10087911A059751B000</v>
      </c>
      <c r="D689" s="24" t="str">
        <f t="shared" si="185"/>
        <v>10087911A059751B00038</v>
      </c>
      <c r="E689" s="25">
        <v>1008791</v>
      </c>
      <c r="F689" s="25" t="s">
        <v>340</v>
      </c>
      <c r="G689" s="25" t="s">
        <v>248</v>
      </c>
      <c r="H689" s="25">
        <v>38</v>
      </c>
      <c r="I689" s="25" t="s">
        <v>27</v>
      </c>
      <c r="J689" s="24" t="s">
        <v>37</v>
      </c>
      <c r="K689" s="24" t="s">
        <v>38</v>
      </c>
      <c r="L689" s="24" t="s">
        <v>1229</v>
      </c>
      <c r="M689" s="24" t="s">
        <v>233</v>
      </c>
      <c r="N689" s="24" t="s">
        <v>233</v>
      </c>
      <c r="O689" s="25" t="s">
        <v>325</v>
      </c>
      <c r="P689" s="25" t="s">
        <v>334</v>
      </c>
      <c r="Q689" s="23" t="s">
        <v>33</v>
      </c>
      <c r="R689" s="26">
        <v>0</v>
      </c>
      <c r="S689" s="26">
        <v>0</v>
      </c>
      <c r="T689" s="26">
        <v>2</v>
      </c>
      <c r="U689" s="26">
        <v>0</v>
      </c>
      <c r="V689" s="26">
        <v>2</v>
      </c>
      <c r="W689" s="26">
        <v>0</v>
      </c>
      <c r="X689" s="26">
        <v>0</v>
      </c>
      <c r="Y689" s="26">
        <f t="shared" si="186"/>
        <v>4</v>
      </c>
      <c r="Z689" s="27">
        <f t="shared" si="174"/>
        <v>0</v>
      </c>
      <c r="AA689" s="27">
        <f t="shared" si="175"/>
        <v>0</v>
      </c>
      <c r="AB689" s="27">
        <f t="shared" si="176"/>
        <v>2800</v>
      </c>
      <c r="AC689" s="27">
        <f t="shared" si="177"/>
        <v>0</v>
      </c>
      <c r="AD689" s="27">
        <f t="shared" si="178"/>
        <v>2800</v>
      </c>
      <c r="AE689" s="27">
        <f t="shared" si="179"/>
        <v>0</v>
      </c>
      <c r="AF689" s="27">
        <f t="shared" si="180"/>
        <v>0</v>
      </c>
      <c r="AG689" s="27">
        <f t="shared" si="187"/>
        <v>5600</v>
      </c>
      <c r="AH689" s="29">
        <v>4</v>
      </c>
      <c r="AI689" s="32">
        <v>1400</v>
      </c>
      <c r="AJ689" s="30">
        <f t="shared" si="181"/>
        <v>5600</v>
      </c>
    </row>
    <row r="690" spans="1:36">
      <c r="A690" s="22" t="str">
        <f t="shared" si="172"/>
        <v/>
      </c>
      <c r="B690" s="23">
        <f t="shared" si="173"/>
        <v>0</v>
      </c>
      <c r="C690" s="24" t="str">
        <f t="shared" si="184"/>
        <v>10087911A059751B000</v>
      </c>
      <c r="D690" s="24" t="str">
        <f t="shared" si="185"/>
        <v>10087911A059751B00040</v>
      </c>
      <c r="E690" s="25">
        <v>1008791</v>
      </c>
      <c r="F690" s="25" t="s">
        <v>340</v>
      </c>
      <c r="G690" s="25" t="s">
        <v>248</v>
      </c>
      <c r="H690" s="25">
        <v>40</v>
      </c>
      <c r="I690" s="25" t="s">
        <v>27</v>
      </c>
      <c r="J690" s="24" t="s">
        <v>37</v>
      </c>
      <c r="K690" s="24" t="s">
        <v>38</v>
      </c>
      <c r="L690" s="24" t="s">
        <v>1229</v>
      </c>
      <c r="M690" s="24" t="s">
        <v>233</v>
      </c>
      <c r="N690" s="24" t="s">
        <v>233</v>
      </c>
      <c r="O690" s="25" t="s">
        <v>325</v>
      </c>
      <c r="P690" s="25" t="s">
        <v>334</v>
      </c>
      <c r="Q690" s="23" t="s">
        <v>33</v>
      </c>
      <c r="R690" s="26">
        <v>0</v>
      </c>
      <c r="S690" s="26">
        <v>0</v>
      </c>
      <c r="T690" s="26">
        <v>1</v>
      </c>
      <c r="U690" s="26">
        <v>0</v>
      </c>
      <c r="V690" s="26">
        <v>0</v>
      </c>
      <c r="W690" s="26">
        <v>0</v>
      </c>
      <c r="X690" s="26">
        <v>0</v>
      </c>
      <c r="Y690" s="26">
        <f t="shared" si="186"/>
        <v>1</v>
      </c>
      <c r="Z690" s="27">
        <f t="shared" si="174"/>
        <v>0</v>
      </c>
      <c r="AA690" s="27">
        <f t="shared" si="175"/>
        <v>0</v>
      </c>
      <c r="AB690" s="27">
        <f t="shared" si="176"/>
        <v>1400</v>
      </c>
      <c r="AC690" s="27">
        <f t="shared" si="177"/>
        <v>0</v>
      </c>
      <c r="AD690" s="27">
        <f t="shared" si="178"/>
        <v>0</v>
      </c>
      <c r="AE690" s="27">
        <f t="shared" si="179"/>
        <v>0</v>
      </c>
      <c r="AF690" s="27">
        <f t="shared" si="180"/>
        <v>0</v>
      </c>
      <c r="AG690" s="27">
        <f t="shared" si="187"/>
        <v>1400</v>
      </c>
      <c r="AH690" s="29">
        <v>1</v>
      </c>
      <c r="AI690" s="32">
        <v>1400</v>
      </c>
      <c r="AJ690" s="30">
        <f t="shared" si="181"/>
        <v>1400</v>
      </c>
    </row>
    <row r="691" spans="1:36">
      <c r="A691" s="22" t="str">
        <f t="shared" si="172"/>
        <v/>
      </c>
      <c r="B691" s="23">
        <f t="shared" si="173"/>
        <v>0</v>
      </c>
      <c r="C691" s="24" t="str">
        <f t="shared" si="184"/>
        <v>10087911A059751B000</v>
      </c>
      <c r="D691" s="24" t="str">
        <f t="shared" si="185"/>
        <v>10087911A059751B00042</v>
      </c>
      <c r="E691" s="25">
        <v>1008791</v>
      </c>
      <c r="F691" s="25" t="s">
        <v>340</v>
      </c>
      <c r="G691" s="25" t="s">
        <v>248</v>
      </c>
      <c r="H691" s="25">
        <v>42</v>
      </c>
      <c r="I691" s="25" t="s">
        <v>27</v>
      </c>
      <c r="J691" s="24" t="s">
        <v>37</v>
      </c>
      <c r="K691" s="24" t="s">
        <v>38</v>
      </c>
      <c r="L691" s="24" t="s">
        <v>1229</v>
      </c>
      <c r="M691" s="24" t="s">
        <v>233</v>
      </c>
      <c r="N691" s="24" t="s">
        <v>233</v>
      </c>
      <c r="O691" s="25" t="s">
        <v>325</v>
      </c>
      <c r="P691" s="25" t="s">
        <v>334</v>
      </c>
      <c r="Q691" s="23" t="s">
        <v>33</v>
      </c>
      <c r="R691" s="26">
        <v>0</v>
      </c>
      <c r="S691" s="26">
        <v>0</v>
      </c>
      <c r="T691" s="26">
        <v>1</v>
      </c>
      <c r="U691" s="26">
        <v>0</v>
      </c>
      <c r="V691" s="26">
        <v>1</v>
      </c>
      <c r="W691" s="26">
        <v>1</v>
      </c>
      <c r="X691" s="26">
        <v>0</v>
      </c>
      <c r="Y691" s="26">
        <f t="shared" si="186"/>
        <v>3</v>
      </c>
      <c r="Z691" s="27">
        <f t="shared" si="174"/>
        <v>0</v>
      </c>
      <c r="AA691" s="27">
        <f t="shared" si="175"/>
        <v>0</v>
      </c>
      <c r="AB691" s="27">
        <f t="shared" si="176"/>
        <v>1400</v>
      </c>
      <c r="AC691" s="27">
        <f t="shared" si="177"/>
        <v>0</v>
      </c>
      <c r="AD691" s="27">
        <f t="shared" si="178"/>
        <v>1400</v>
      </c>
      <c r="AE691" s="27">
        <f t="shared" si="179"/>
        <v>1400</v>
      </c>
      <c r="AF691" s="27">
        <f t="shared" si="180"/>
        <v>0</v>
      </c>
      <c r="AG691" s="27">
        <f t="shared" si="187"/>
        <v>4200</v>
      </c>
      <c r="AH691" s="29">
        <v>3</v>
      </c>
      <c r="AI691" s="32">
        <v>1400</v>
      </c>
      <c r="AJ691" s="30">
        <f t="shared" si="181"/>
        <v>4200</v>
      </c>
    </row>
    <row r="692" spans="1:36">
      <c r="A692" s="22" t="str">
        <f t="shared" si="172"/>
        <v/>
      </c>
      <c r="B692" s="23">
        <f t="shared" si="173"/>
        <v>0</v>
      </c>
      <c r="C692" s="24" t="str">
        <f t="shared" si="184"/>
        <v>10087911A059751B000</v>
      </c>
      <c r="D692" s="24" t="str">
        <f t="shared" si="185"/>
        <v>10087911A059751B00044</v>
      </c>
      <c r="E692" s="25">
        <v>1008791</v>
      </c>
      <c r="F692" s="25" t="s">
        <v>340</v>
      </c>
      <c r="G692" s="25" t="s">
        <v>248</v>
      </c>
      <c r="H692" s="25">
        <v>44</v>
      </c>
      <c r="I692" s="25" t="s">
        <v>27</v>
      </c>
      <c r="J692" s="24" t="s">
        <v>37</v>
      </c>
      <c r="K692" s="24" t="s">
        <v>38</v>
      </c>
      <c r="L692" s="24" t="s">
        <v>1229</v>
      </c>
      <c r="M692" s="24" t="s">
        <v>233</v>
      </c>
      <c r="N692" s="24" t="s">
        <v>233</v>
      </c>
      <c r="O692" s="25" t="s">
        <v>325</v>
      </c>
      <c r="P692" s="25" t="s">
        <v>334</v>
      </c>
      <c r="Q692" s="23" t="s">
        <v>33</v>
      </c>
      <c r="R692" s="26">
        <v>0</v>
      </c>
      <c r="S692" s="26">
        <v>0</v>
      </c>
      <c r="T692" s="26">
        <v>0</v>
      </c>
      <c r="U692" s="26">
        <v>0</v>
      </c>
      <c r="V692" s="26">
        <v>0</v>
      </c>
      <c r="W692" s="26">
        <v>1</v>
      </c>
      <c r="X692" s="26">
        <v>0</v>
      </c>
      <c r="Y692" s="26">
        <f t="shared" si="186"/>
        <v>1</v>
      </c>
      <c r="Z692" s="27">
        <f t="shared" si="174"/>
        <v>0</v>
      </c>
      <c r="AA692" s="27">
        <f t="shared" si="175"/>
        <v>0</v>
      </c>
      <c r="AB692" s="27">
        <f t="shared" si="176"/>
        <v>0</v>
      </c>
      <c r="AC692" s="27">
        <f t="shared" si="177"/>
        <v>0</v>
      </c>
      <c r="AD692" s="27">
        <f t="shared" si="178"/>
        <v>0</v>
      </c>
      <c r="AE692" s="27">
        <f t="shared" si="179"/>
        <v>1400</v>
      </c>
      <c r="AF692" s="27">
        <f t="shared" si="180"/>
        <v>0</v>
      </c>
      <c r="AG692" s="27">
        <f t="shared" si="187"/>
        <v>1400</v>
      </c>
      <c r="AH692" s="29">
        <v>1</v>
      </c>
      <c r="AI692" s="32">
        <v>1400</v>
      </c>
      <c r="AJ692" s="30">
        <f t="shared" si="181"/>
        <v>1400</v>
      </c>
    </row>
    <row r="693" spans="1:36" ht="75.75" customHeight="1">
      <c r="A693" s="22" t="str">
        <f t="shared" si="172"/>
        <v>1008349_1A05975_1B000</v>
      </c>
      <c r="B693" s="23">
        <f t="shared" si="173"/>
        <v>1</v>
      </c>
      <c r="C693" s="24" t="str">
        <f t="shared" si="184"/>
        <v>10083491A059751B000</v>
      </c>
      <c r="D693" s="24" t="str">
        <f t="shared" si="185"/>
        <v>10083491A059751B00036</v>
      </c>
      <c r="E693" s="25">
        <v>1008349</v>
      </c>
      <c r="F693" s="25" t="s">
        <v>340</v>
      </c>
      <c r="G693" s="25" t="s">
        <v>248</v>
      </c>
      <c r="H693" s="25">
        <v>36</v>
      </c>
      <c r="I693" s="25" t="s">
        <v>27</v>
      </c>
      <c r="J693" s="24" t="s">
        <v>37</v>
      </c>
      <c r="K693" s="24" t="s">
        <v>38</v>
      </c>
      <c r="L693" s="24" t="s">
        <v>1229</v>
      </c>
      <c r="M693" s="24" t="s">
        <v>233</v>
      </c>
      <c r="N693" s="24" t="s">
        <v>233</v>
      </c>
      <c r="O693" s="25" t="s">
        <v>325</v>
      </c>
      <c r="P693" s="25" t="s">
        <v>334</v>
      </c>
      <c r="Q693" s="23" t="s">
        <v>33</v>
      </c>
      <c r="R693" s="26">
        <v>0</v>
      </c>
      <c r="S693" s="26">
        <v>1</v>
      </c>
      <c r="T693" s="26">
        <v>0</v>
      </c>
      <c r="U693" s="26">
        <v>0</v>
      </c>
      <c r="V693" s="26">
        <v>0</v>
      </c>
      <c r="W693" s="26">
        <v>0</v>
      </c>
      <c r="X693" s="26">
        <v>0</v>
      </c>
      <c r="Y693" s="26">
        <f t="shared" ref="Y693:Y756" si="188">SUM(R693:X693)</f>
        <v>1</v>
      </c>
      <c r="Z693" s="27">
        <f t="shared" si="174"/>
        <v>0</v>
      </c>
      <c r="AA693" s="27">
        <f t="shared" si="175"/>
        <v>1350</v>
      </c>
      <c r="AB693" s="27">
        <f t="shared" si="176"/>
        <v>0</v>
      </c>
      <c r="AC693" s="27">
        <f t="shared" si="177"/>
        <v>0</v>
      </c>
      <c r="AD693" s="27">
        <f t="shared" si="178"/>
        <v>0</v>
      </c>
      <c r="AE693" s="27">
        <f t="shared" si="179"/>
        <v>0</v>
      </c>
      <c r="AF693" s="27">
        <f t="shared" si="180"/>
        <v>0</v>
      </c>
      <c r="AG693" s="27">
        <f t="shared" ref="AG693:AG756" si="189">SUM(Z693:AF693)</f>
        <v>1350</v>
      </c>
      <c r="AH693" s="29">
        <v>1</v>
      </c>
      <c r="AI693" s="32">
        <v>1350</v>
      </c>
      <c r="AJ693" s="30">
        <f t="shared" si="181"/>
        <v>1350</v>
      </c>
    </row>
    <row r="694" spans="1:36">
      <c r="A694" s="22" t="str">
        <f t="shared" si="172"/>
        <v/>
      </c>
      <c r="B694" s="23">
        <f t="shared" si="173"/>
        <v>0</v>
      </c>
      <c r="C694" s="24" t="str">
        <f t="shared" si="184"/>
        <v>10083491A059751B000</v>
      </c>
      <c r="D694" s="24" t="str">
        <f t="shared" si="185"/>
        <v>10083491A059751B00038</v>
      </c>
      <c r="E694" s="25">
        <v>1008349</v>
      </c>
      <c r="F694" s="25" t="s">
        <v>340</v>
      </c>
      <c r="G694" s="25" t="s">
        <v>248</v>
      </c>
      <c r="H694" s="25">
        <v>38</v>
      </c>
      <c r="I694" s="25" t="s">
        <v>27</v>
      </c>
      <c r="J694" s="24" t="s">
        <v>37</v>
      </c>
      <c r="K694" s="24" t="s">
        <v>38</v>
      </c>
      <c r="L694" s="24" t="s">
        <v>1229</v>
      </c>
      <c r="M694" s="24" t="s">
        <v>233</v>
      </c>
      <c r="N694" s="24" t="s">
        <v>233</v>
      </c>
      <c r="O694" s="25" t="s">
        <v>325</v>
      </c>
      <c r="P694" s="25" t="s">
        <v>334</v>
      </c>
      <c r="Q694" s="23" t="s">
        <v>33</v>
      </c>
      <c r="R694" s="26">
        <v>0</v>
      </c>
      <c r="S694" s="26">
        <v>1</v>
      </c>
      <c r="T694" s="26">
        <v>1</v>
      </c>
      <c r="U694" s="26">
        <v>1</v>
      </c>
      <c r="V694" s="26">
        <v>1</v>
      </c>
      <c r="W694" s="26">
        <v>0</v>
      </c>
      <c r="X694" s="26">
        <v>0</v>
      </c>
      <c r="Y694" s="26">
        <f t="shared" si="188"/>
        <v>4</v>
      </c>
      <c r="Z694" s="27">
        <f t="shared" si="174"/>
        <v>0</v>
      </c>
      <c r="AA694" s="27">
        <f t="shared" si="175"/>
        <v>1350</v>
      </c>
      <c r="AB694" s="27">
        <f t="shared" si="176"/>
        <v>1350</v>
      </c>
      <c r="AC694" s="27">
        <f t="shared" si="177"/>
        <v>1350</v>
      </c>
      <c r="AD694" s="27">
        <f t="shared" si="178"/>
        <v>1350</v>
      </c>
      <c r="AE694" s="27">
        <f t="shared" si="179"/>
        <v>0</v>
      </c>
      <c r="AF694" s="27">
        <f t="shared" si="180"/>
        <v>0</v>
      </c>
      <c r="AG694" s="27">
        <f t="shared" si="189"/>
        <v>5400</v>
      </c>
      <c r="AH694" s="29">
        <v>4</v>
      </c>
      <c r="AI694" s="32">
        <v>1350</v>
      </c>
      <c r="AJ694" s="30">
        <f t="shared" si="181"/>
        <v>5400</v>
      </c>
    </row>
    <row r="695" spans="1:36">
      <c r="A695" s="22" t="str">
        <f t="shared" si="172"/>
        <v/>
      </c>
      <c r="B695" s="23">
        <f t="shared" si="173"/>
        <v>0</v>
      </c>
      <c r="C695" s="24" t="str">
        <f t="shared" si="184"/>
        <v>10083491A059751B000</v>
      </c>
      <c r="D695" s="24" t="str">
        <f t="shared" si="185"/>
        <v>10083491A059751B00040</v>
      </c>
      <c r="E695" s="25">
        <v>1008349</v>
      </c>
      <c r="F695" s="25" t="s">
        <v>340</v>
      </c>
      <c r="G695" s="25" t="s">
        <v>248</v>
      </c>
      <c r="H695" s="25">
        <v>40</v>
      </c>
      <c r="I695" s="25" t="s">
        <v>27</v>
      </c>
      <c r="J695" s="24" t="s">
        <v>37</v>
      </c>
      <c r="K695" s="24" t="s">
        <v>38</v>
      </c>
      <c r="L695" s="24" t="s">
        <v>1229</v>
      </c>
      <c r="M695" s="24" t="s">
        <v>233</v>
      </c>
      <c r="N695" s="24" t="s">
        <v>233</v>
      </c>
      <c r="O695" s="25" t="s">
        <v>325</v>
      </c>
      <c r="P695" s="25" t="s">
        <v>334</v>
      </c>
      <c r="Q695" s="23" t="s">
        <v>33</v>
      </c>
      <c r="R695" s="26">
        <v>0</v>
      </c>
      <c r="S695" s="26">
        <v>0</v>
      </c>
      <c r="T695" s="26">
        <v>0</v>
      </c>
      <c r="U695" s="26">
        <v>1</v>
      </c>
      <c r="V695" s="26">
        <v>1</v>
      </c>
      <c r="W695" s="26">
        <v>1</v>
      </c>
      <c r="X695" s="26">
        <v>0</v>
      </c>
      <c r="Y695" s="26">
        <f t="shared" si="188"/>
        <v>3</v>
      </c>
      <c r="Z695" s="27">
        <f t="shared" si="174"/>
        <v>0</v>
      </c>
      <c r="AA695" s="27">
        <f t="shared" si="175"/>
        <v>0</v>
      </c>
      <c r="AB695" s="27">
        <f t="shared" si="176"/>
        <v>0</v>
      </c>
      <c r="AC695" s="27">
        <f t="shared" si="177"/>
        <v>1350</v>
      </c>
      <c r="AD695" s="27">
        <f t="shared" si="178"/>
        <v>1350</v>
      </c>
      <c r="AE695" s="27">
        <f t="shared" si="179"/>
        <v>1350</v>
      </c>
      <c r="AF695" s="27">
        <f t="shared" si="180"/>
        <v>0</v>
      </c>
      <c r="AG695" s="27">
        <f t="shared" si="189"/>
        <v>4050</v>
      </c>
      <c r="AH695" s="29">
        <v>3</v>
      </c>
      <c r="AI695" s="32">
        <v>1350</v>
      </c>
      <c r="AJ695" s="30">
        <f t="shared" si="181"/>
        <v>4050</v>
      </c>
    </row>
    <row r="696" spans="1:36">
      <c r="A696" s="22" t="str">
        <f t="shared" si="172"/>
        <v/>
      </c>
      <c r="B696" s="23">
        <f t="shared" si="173"/>
        <v>0</v>
      </c>
      <c r="C696" s="24" t="str">
        <f t="shared" si="184"/>
        <v>10083491A059751B000</v>
      </c>
      <c r="D696" s="24" t="str">
        <f t="shared" si="185"/>
        <v>10083491A059751B00042</v>
      </c>
      <c r="E696" s="25">
        <v>1008349</v>
      </c>
      <c r="F696" s="25" t="s">
        <v>340</v>
      </c>
      <c r="G696" s="25" t="s">
        <v>248</v>
      </c>
      <c r="H696" s="25">
        <v>42</v>
      </c>
      <c r="I696" s="25" t="s">
        <v>27</v>
      </c>
      <c r="J696" s="24" t="s">
        <v>37</v>
      </c>
      <c r="K696" s="24" t="s">
        <v>38</v>
      </c>
      <c r="L696" s="24" t="s">
        <v>1229</v>
      </c>
      <c r="M696" s="24" t="s">
        <v>233</v>
      </c>
      <c r="N696" s="24" t="s">
        <v>233</v>
      </c>
      <c r="O696" s="25" t="s">
        <v>325</v>
      </c>
      <c r="P696" s="25" t="s">
        <v>334</v>
      </c>
      <c r="Q696" s="23" t="s">
        <v>33</v>
      </c>
      <c r="R696" s="26">
        <v>0</v>
      </c>
      <c r="S696" s="26">
        <v>0</v>
      </c>
      <c r="T696" s="26">
        <v>1</v>
      </c>
      <c r="U696" s="26">
        <v>0</v>
      </c>
      <c r="V696" s="26">
        <v>0</v>
      </c>
      <c r="W696" s="26">
        <v>1</v>
      </c>
      <c r="X696" s="26">
        <v>0</v>
      </c>
      <c r="Y696" s="26">
        <f t="shared" si="188"/>
        <v>2</v>
      </c>
      <c r="Z696" s="27">
        <f t="shared" si="174"/>
        <v>0</v>
      </c>
      <c r="AA696" s="27">
        <f t="shared" si="175"/>
        <v>0</v>
      </c>
      <c r="AB696" s="27">
        <f t="shared" si="176"/>
        <v>1350</v>
      </c>
      <c r="AC696" s="27">
        <f t="shared" si="177"/>
        <v>0</v>
      </c>
      <c r="AD696" s="27">
        <f t="shared" si="178"/>
        <v>0</v>
      </c>
      <c r="AE696" s="27">
        <f t="shared" si="179"/>
        <v>1350</v>
      </c>
      <c r="AF696" s="27">
        <f t="shared" si="180"/>
        <v>0</v>
      </c>
      <c r="AG696" s="27">
        <f t="shared" si="189"/>
        <v>2700</v>
      </c>
      <c r="AH696" s="29">
        <v>2</v>
      </c>
      <c r="AI696" s="32">
        <v>1350</v>
      </c>
      <c r="AJ696" s="30">
        <f t="shared" si="181"/>
        <v>2700</v>
      </c>
    </row>
    <row r="697" spans="1:36">
      <c r="A697" s="22" t="str">
        <f t="shared" si="172"/>
        <v/>
      </c>
      <c r="B697" s="23">
        <f t="shared" si="173"/>
        <v>0</v>
      </c>
      <c r="C697" s="24" t="str">
        <f t="shared" si="184"/>
        <v>10083491A059751B000</v>
      </c>
      <c r="D697" s="24" t="str">
        <f t="shared" si="185"/>
        <v>10083491A059751B00044</v>
      </c>
      <c r="E697" s="25">
        <v>1008349</v>
      </c>
      <c r="F697" s="25" t="s">
        <v>340</v>
      </c>
      <c r="G697" s="25" t="s">
        <v>248</v>
      </c>
      <c r="H697" s="25">
        <v>44</v>
      </c>
      <c r="I697" s="25" t="s">
        <v>27</v>
      </c>
      <c r="J697" s="24" t="s">
        <v>37</v>
      </c>
      <c r="K697" s="24" t="s">
        <v>38</v>
      </c>
      <c r="L697" s="24" t="s">
        <v>1229</v>
      </c>
      <c r="M697" s="24" t="s">
        <v>233</v>
      </c>
      <c r="N697" s="24" t="s">
        <v>233</v>
      </c>
      <c r="O697" s="25" t="s">
        <v>325</v>
      </c>
      <c r="P697" s="25" t="s">
        <v>334</v>
      </c>
      <c r="Q697" s="23" t="s">
        <v>33</v>
      </c>
      <c r="R697" s="26">
        <v>0</v>
      </c>
      <c r="S697" s="26">
        <v>0</v>
      </c>
      <c r="T697" s="26">
        <v>0</v>
      </c>
      <c r="U697" s="26">
        <v>0</v>
      </c>
      <c r="V697" s="26">
        <v>0</v>
      </c>
      <c r="W697" s="26">
        <v>0</v>
      </c>
      <c r="X697" s="26">
        <v>0</v>
      </c>
      <c r="Y697" s="26">
        <f t="shared" si="188"/>
        <v>0</v>
      </c>
      <c r="Z697" s="27">
        <f t="shared" si="174"/>
        <v>0</v>
      </c>
      <c r="AA697" s="27">
        <f t="shared" si="175"/>
        <v>0</v>
      </c>
      <c r="AB697" s="27">
        <f t="shared" si="176"/>
        <v>0</v>
      </c>
      <c r="AC697" s="27">
        <f t="shared" si="177"/>
        <v>0</v>
      </c>
      <c r="AD697" s="27">
        <f t="shared" si="178"/>
        <v>0</v>
      </c>
      <c r="AE697" s="27">
        <f t="shared" si="179"/>
        <v>0</v>
      </c>
      <c r="AF697" s="27">
        <f t="shared" si="180"/>
        <v>0</v>
      </c>
      <c r="AG697" s="27">
        <f t="shared" si="189"/>
        <v>0</v>
      </c>
      <c r="AH697" s="29">
        <v>0</v>
      </c>
      <c r="AI697" s="32">
        <v>1350</v>
      </c>
      <c r="AJ697" s="30">
        <f t="shared" si="181"/>
        <v>0</v>
      </c>
    </row>
    <row r="698" spans="1:36" ht="75.75" customHeight="1">
      <c r="A698" s="22" t="str">
        <f t="shared" si="172"/>
        <v>1008789_1A05236_1PK40</v>
      </c>
      <c r="B698" s="23">
        <f t="shared" si="173"/>
        <v>1</v>
      </c>
      <c r="C698" s="24" t="str">
        <f t="shared" si="184"/>
        <v>10087891A052361PK40</v>
      </c>
      <c r="D698" s="24" t="str">
        <f t="shared" si="185"/>
        <v>10087891A052361PK4042</v>
      </c>
      <c r="E698" s="25">
        <v>1008789</v>
      </c>
      <c r="F698" s="25" t="s">
        <v>347</v>
      </c>
      <c r="G698" s="25" t="s">
        <v>348</v>
      </c>
      <c r="H698" s="25">
        <v>42</v>
      </c>
      <c r="I698" s="25" t="s">
        <v>27</v>
      </c>
      <c r="J698" s="24" t="s">
        <v>37</v>
      </c>
      <c r="K698" s="24" t="s">
        <v>38</v>
      </c>
      <c r="L698" s="24" t="s">
        <v>1229</v>
      </c>
      <c r="M698" s="24" t="s">
        <v>233</v>
      </c>
      <c r="N698" s="24" t="s">
        <v>233</v>
      </c>
      <c r="O698" s="25" t="s">
        <v>325</v>
      </c>
      <c r="P698" s="25" t="s">
        <v>334</v>
      </c>
      <c r="Q698" s="23" t="s">
        <v>33</v>
      </c>
      <c r="R698" s="26">
        <v>0</v>
      </c>
      <c r="S698" s="26">
        <v>0</v>
      </c>
      <c r="T698" s="26">
        <v>0</v>
      </c>
      <c r="U698" s="26">
        <v>0</v>
      </c>
      <c r="V698" s="26">
        <v>0</v>
      </c>
      <c r="W698" s="26">
        <v>1</v>
      </c>
      <c r="X698" s="26">
        <v>0</v>
      </c>
      <c r="Y698" s="26">
        <f t="shared" si="188"/>
        <v>1</v>
      </c>
      <c r="Z698" s="27">
        <f t="shared" si="174"/>
        <v>0</v>
      </c>
      <c r="AA698" s="27">
        <f t="shared" si="175"/>
        <v>0</v>
      </c>
      <c r="AB698" s="27">
        <f t="shared" si="176"/>
        <v>0</v>
      </c>
      <c r="AC698" s="27">
        <f t="shared" si="177"/>
        <v>0</v>
      </c>
      <c r="AD698" s="27">
        <f t="shared" si="178"/>
        <v>0</v>
      </c>
      <c r="AE698" s="27">
        <f t="shared" si="179"/>
        <v>790</v>
      </c>
      <c r="AF698" s="27">
        <f t="shared" si="180"/>
        <v>0</v>
      </c>
      <c r="AG698" s="27">
        <f t="shared" si="189"/>
        <v>790</v>
      </c>
      <c r="AH698" s="29">
        <v>1</v>
      </c>
      <c r="AI698" s="32">
        <v>790</v>
      </c>
      <c r="AJ698" s="30">
        <f t="shared" si="181"/>
        <v>790</v>
      </c>
    </row>
    <row r="699" spans="1:36" ht="75.75" customHeight="1">
      <c r="A699" s="22" t="str">
        <f t="shared" si="172"/>
        <v>1010544_1A08218_1PO60</v>
      </c>
      <c r="B699" s="23">
        <f t="shared" si="173"/>
        <v>1</v>
      </c>
      <c r="C699" s="24" t="str">
        <f t="shared" si="184"/>
        <v>10105441A082181PO60</v>
      </c>
      <c r="D699" s="24" t="str">
        <f t="shared" si="185"/>
        <v>10105441A082181PO6036</v>
      </c>
      <c r="E699" s="25">
        <v>1010544</v>
      </c>
      <c r="F699" s="25" t="s">
        <v>349</v>
      </c>
      <c r="G699" s="25" t="s">
        <v>350</v>
      </c>
      <c r="H699" s="25">
        <v>36</v>
      </c>
      <c r="I699" s="25" t="s">
        <v>27</v>
      </c>
      <c r="J699" s="24" t="s">
        <v>54</v>
      </c>
      <c r="K699" s="24" t="s">
        <v>55</v>
      </c>
      <c r="L699" s="24" t="s">
        <v>1229</v>
      </c>
      <c r="M699" s="24" t="s">
        <v>233</v>
      </c>
      <c r="N699" s="24" t="s">
        <v>233</v>
      </c>
      <c r="O699" s="25" t="s">
        <v>351</v>
      </c>
      <c r="P699" s="25" t="s">
        <v>250</v>
      </c>
      <c r="Q699" s="23" t="s">
        <v>33</v>
      </c>
      <c r="R699" s="26">
        <v>0</v>
      </c>
      <c r="S699" s="26">
        <v>0</v>
      </c>
      <c r="T699" s="26">
        <v>0</v>
      </c>
      <c r="U699" s="26">
        <v>0</v>
      </c>
      <c r="V699" s="26">
        <v>1</v>
      </c>
      <c r="W699" s="26">
        <v>1</v>
      </c>
      <c r="X699" s="26">
        <v>0</v>
      </c>
      <c r="Y699" s="26">
        <f t="shared" si="188"/>
        <v>2</v>
      </c>
      <c r="Z699" s="27">
        <f t="shared" si="174"/>
        <v>0</v>
      </c>
      <c r="AA699" s="27">
        <f t="shared" si="175"/>
        <v>0</v>
      </c>
      <c r="AB699" s="27">
        <f t="shared" si="176"/>
        <v>0</v>
      </c>
      <c r="AC699" s="27">
        <f t="shared" si="177"/>
        <v>0</v>
      </c>
      <c r="AD699" s="27">
        <f t="shared" si="178"/>
        <v>4200</v>
      </c>
      <c r="AE699" s="27">
        <f t="shared" si="179"/>
        <v>4200</v>
      </c>
      <c r="AF699" s="27">
        <f t="shared" si="180"/>
        <v>0</v>
      </c>
      <c r="AG699" s="27">
        <f t="shared" si="189"/>
        <v>8400</v>
      </c>
      <c r="AH699" s="29">
        <v>2</v>
      </c>
      <c r="AI699" s="32">
        <v>4200</v>
      </c>
      <c r="AJ699" s="30">
        <f t="shared" si="181"/>
        <v>8400</v>
      </c>
    </row>
    <row r="700" spans="1:36">
      <c r="A700" s="22" t="str">
        <f t="shared" si="172"/>
        <v/>
      </c>
      <c r="B700" s="23">
        <f t="shared" si="173"/>
        <v>0</v>
      </c>
      <c r="C700" s="24" t="str">
        <f t="shared" si="184"/>
        <v>10105441A082181PO60</v>
      </c>
      <c r="D700" s="24" t="str">
        <f t="shared" si="185"/>
        <v>10105441A082181PO6038</v>
      </c>
      <c r="E700" s="25">
        <v>1010544</v>
      </c>
      <c r="F700" s="25" t="s">
        <v>349</v>
      </c>
      <c r="G700" s="25" t="s">
        <v>350</v>
      </c>
      <c r="H700" s="25">
        <v>38</v>
      </c>
      <c r="I700" s="25" t="s">
        <v>27</v>
      </c>
      <c r="J700" s="24" t="s">
        <v>54</v>
      </c>
      <c r="K700" s="24" t="s">
        <v>55</v>
      </c>
      <c r="L700" s="24" t="s">
        <v>1229</v>
      </c>
      <c r="M700" s="24" t="s">
        <v>233</v>
      </c>
      <c r="N700" s="24" t="s">
        <v>233</v>
      </c>
      <c r="O700" s="25" t="s">
        <v>351</v>
      </c>
      <c r="P700" s="25" t="s">
        <v>250</v>
      </c>
      <c r="Q700" s="23" t="s">
        <v>33</v>
      </c>
      <c r="R700" s="26">
        <v>0</v>
      </c>
      <c r="S700" s="26">
        <v>0</v>
      </c>
      <c r="T700" s="26">
        <v>0</v>
      </c>
      <c r="U700" s="26">
        <v>0</v>
      </c>
      <c r="V700" s="26">
        <v>2</v>
      </c>
      <c r="W700" s="26">
        <v>3</v>
      </c>
      <c r="X700" s="26">
        <v>0</v>
      </c>
      <c r="Y700" s="26">
        <f t="shared" si="188"/>
        <v>5</v>
      </c>
      <c r="Z700" s="27">
        <f t="shared" si="174"/>
        <v>0</v>
      </c>
      <c r="AA700" s="27">
        <f t="shared" si="175"/>
        <v>0</v>
      </c>
      <c r="AB700" s="27">
        <f t="shared" si="176"/>
        <v>0</v>
      </c>
      <c r="AC700" s="27">
        <f t="shared" si="177"/>
        <v>0</v>
      </c>
      <c r="AD700" s="27">
        <f t="shared" si="178"/>
        <v>8400</v>
      </c>
      <c r="AE700" s="27">
        <f t="shared" si="179"/>
        <v>12600</v>
      </c>
      <c r="AF700" s="27">
        <f t="shared" si="180"/>
        <v>0</v>
      </c>
      <c r="AG700" s="27">
        <f t="shared" si="189"/>
        <v>21000</v>
      </c>
      <c r="AH700" s="29">
        <v>5</v>
      </c>
      <c r="AI700" s="32">
        <v>4200</v>
      </c>
      <c r="AJ700" s="30">
        <f t="shared" si="181"/>
        <v>21000</v>
      </c>
    </row>
    <row r="701" spans="1:36">
      <c r="A701" s="22" t="str">
        <f t="shared" si="172"/>
        <v/>
      </c>
      <c r="B701" s="23">
        <f t="shared" si="173"/>
        <v>0</v>
      </c>
      <c r="C701" s="24" t="str">
        <f t="shared" si="184"/>
        <v>10105441A082181PO60</v>
      </c>
      <c r="D701" s="24" t="str">
        <f t="shared" si="185"/>
        <v>10105441A082181PO6040</v>
      </c>
      <c r="E701" s="25">
        <v>1010544</v>
      </c>
      <c r="F701" s="25" t="s">
        <v>349</v>
      </c>
      <c r="G701" s="25" t="s">
        <v>350</v>
      </c>
      <c r="H701" s="25">
        <v>40</v>
      </c>
      <c r="I701" s="25" t="s">
        <v>27</v>
      </c>
      <c r="J701" s="24" t="s">
        <v>54</v>
      </c>
      <c r="K701" s="24" t="s">
        <v>55</v>
      </c>
      <c r="L701" s="24" t="s">
        <v>1229</v>
      </c>
      <c r="M701" s="24" t="s">
        <v>233</v>
      </c>
      <c r="N701" s="24" t="s">
        <v>233</v>
      </c>
      <c r="O701" s="25" t="s">
        <v>351</v>
      </c>
      <c r="P701" s="25" t="s">
        <v>250</v>
      </c>
      <c r="Q701" s="23" t="s">
        <v>33</v>
      </c>
      <c r="R701" s="26">
        <v>0</v>
      </c>
      <c r="S701" s="26">
        <v>0</v>
      </c>
      <c r="T701" s="26">
        <v>1</v>
      </c>
      <c r="U701" s="26">
        <v>1</v>
      </c>
      <c r="V701" s="26">
        <v>1</v>
      </c>
      <c r="W701" s="26">
        <v>0</v>
      </c>
      <c r="X701" s="26">
        <v>0</v>
      </c>
      <c r="Y701" s="26">
        <f t="shared" si="188"/>
        <v>3</v>
      </c>
      <c r="Z701" s="27">
        <f t="shared" si="174"/>
        <v>0</v>
      </c>
      <c r="AA701" s="27">
        <f t="shared" si="175"/>
        <v>0</v>
      </c>
      <c r="AB701" s="27">
        <f t="shared" si="176"/>
        <v>4200</v>
      </c>
      <c r="AC701" s="27">
        <f t="shared" si="177"/>
        <v>4200</v>
      </c>
      <c r="AD701" s="27">
        <f t="shared" si="178"/>
        <v>4200</v>
      </c>
      <c r="AE701" s="27">
        <f t="shared" si="179"/>
        <v>0</v>
      </c>
      <c r="AF701" s="27">
        <f t="shared" si="180"/>
        <v>0</v>
      </c>
      <c r="AG701" s="27">
        <f t="shared" si="189"/>
        <v>12600</v>
      </c>
      <c r="AH701" s="29">
        <v>3</v>
      </c>
      <c r="AI701" s="32">
        <v>4200</v>
      </c>
      <c r="AJ701" s="30">
        <f t="shared" si="181"/>
        <v>12600</v>
      </c>
    </row>
    <row r="702" spans="1:36" ht="75.75" customHeight="1">
      <c r="A702" s="22" t="str">
        <f t="shared" si="172"/>
        <v>1000991_1A00677_1B000</v>
      </c>
      <c r="B702" s="23">
        <f t="shared" si="173"/>
        <v>1</v>
      </c>
      <c r="C702" s="24" t="str">
        <f t="shared" si="184"/>
        <v>10009911A006771B000</v>
      </c>
      <c r="D702" s="24" t="str">
        <f t="shared" si="185"/>
        <v>10009911A006771B00042</v>
      </c>
      <c r="E702" s="25">
        <v>1000991</v>
      </c>
      <c r="F702" s="25" t="s">
        <v>352</v>
      </c>
      <c r="G702" s="25" t="s">
        <v>248</v>
      </c>
      <c r="H702" s="25">
        <v>42</v>
      </c>
      <c r="I702" s="25" t="s">
        <v>27</v>
      </c>
      <c r="J702" s="24" t="s">
        <v>28</v>
      </c>
      <c r="K702" s="24" t="s">
        <v>29</v>
      </c>
      <c r="L702" s="24" t="s">
        <v>1229</v>
      </c>
      <c r="M702" s="24" t="s">
        <v>233</v>
      </c>
      <c r="N702" s="24" t="s">
        <v>233</v>
      </c>
      <c r="O702" s="25" t="s">
        <v>351</v>
      </c>
      <c r="P702" s="25" t="s">
        <v>235</v>
      </c>
      <c r="Q702" s="23" t="s">
        <v>33</v>
      </c>
      <c r="R702" s="26">
        <v>0</v>
      </c>
      <c r="S702" s="26">
        <v>0</v>
      </c>
      <c r="T702" s="26">
        <v>0</v>
      </c>
      <c r="U702" s="26">
        <v>0</v>
      </c>
      <c r="V702" s="26">
        <v>0</v>
      </c>
      <c r="W702" s="26">
        <v>1</v>
      </c>
      <c r="X702" s="26">
        <v>0</v>
      </c>
      <c r="Y702" s="26">
        <f t="shared" si="188"/>
        <v>1</v>
      </c>
      <c r="Z702" s="27">
        <f t="shared" si="174"/>
        <v>0</v>
      </c>
      <c r="AA702" s="27">
        <f t="shared" si="175"/>
        <v>0</v>
      </c>
      <c r="AB702" s="27">
        <f t="shared" si="176"/>
        <v>0</v>
      </c>
      <c r="AC702" s="27">
        <f t="shared" si="177"/>
        <v>0</v>
      </c>
      <c r="AD702" s="27">
        <f t="shared" si="178"/>
        <v>0</v>
      </c>
      <c r="AE702" s="27">
        <f t="shared" si="179"/>
        <v>1950</v>
      </c>
      <c r="AF702" s="27">
        <f t="shared" si="180"/>
        <v>0</v>
      </c>
      <c r="AG702" s="27">
        <f t="shared" si="189"/>
        <v>1950</v>
      </c>
      <c r="AH702" s="29">
        <v>1</v>
      </c>
      <c r="AI702" s="32">
        <v>1950</v>
      </c>
      <c r="AJ702" s="30">
        <f t="shared" si="181"/>
        <v>1950</v>
      </c>
    </row>
    <row r="703" spans="1:36" ht="75.75" customHeight="1">
      <c r="A703" s="22" t="str">
        <f t="shared" si="172"/>
        <v>1010546_1A08218_1LE30</v>
      </c>
      <c r="B703" s="23">
        <f t="shared" si="173"/>
        <v>1</v>
      </c>
      <c r="C703" s="24" t="str">
        <f t="shared" si="184"/>
        <v>10105461A082181LE30</v>
      </c>
      <c r="D703" s="24" t="str">
        <f t="shared" si="185"/>
        <v>10105461A082181LE3038</v>
      </c>
      <c r="E703" s="25">
        <v>1010546</v>
      </c>
      <c r="F703" s="25" t="s">
        <v>349</v>
      </c>
      <c r="G703" s="25" t="s">
        <v>353</v>
      </c>
      <c r="H703" s="25">
        <v>38</v>
      </c>
      <c r="I703" s="25" t="s">
        <v>27</v>
      </c>
      <c r="J703" s="24" t="s">
        <v>54</v>
      </c>
      <c r="K703" s="24" t="s">
        <v>55</v>
      </c>
      <c r="L703" s="24" t="s">
        <v>1229</v>
      </c>
      <c r="M703" s="24" t="s">
        <v>233</v>
      </c>
      <c r="N703" s="24" t="s">
        <v>233</v>
      </c>
      <c r="O703" s="25" t="s">
        <v>351</v>
      </c>
      <c r="P703" s="25" t="s">
        <v>329</v>
      </c>
      <c r="Q703" s="23" t="s">
        <v>33</v>
      </c>
      <c r="R703" s="26">
        <v>0</v>
      </c>
      <c r="S703" s="26">
        <v>1</v>
      </c>
      <c r="T703" s="26">
        <v>0</v>
      </c>
      <c r="U703" s="26">
        <v>1</v>
      </c>
      <c r="V703" s="26">
        <v>2</v>
      </c>
      <c r="W703" s="26">
        <v>2</v>
      </c>
      <c r="X703" s="26">
        <v>0</v>
      </c>
      <c r="Y703" s="26">
        <f t="shared" si="188"/>
        <v>6</v>
      </c>
      <c r="Z703" s="27">
        <f t="shared" si="174"/>
        <v>0</v>
      </c>
      <c r="AA703" s="27">
        <f t="shared" si="175"/>
        <v>2600</v>
      </c>
      <c r="AB703" s="27">
        <f t="shared" si="176"/>
        <v>0</v>
      </c>
      <c r="AC703" s="27">
        <f t="shared" si="177"/>
        <v>2600</v>
      </c>
      <c r="AD703" s="27">
        <f t="shared" si="178"/>
        <v>5200</v>
      </c>
      <c r="AE703" s="27">
        <f t="shared" si="179"/>
        <v>5200</v>
      </c>
      <c r="AF703" s="27">
        <f t="shared" si="180"/>
        <v>0</v>
      </c>
      <c r="AG703" s="27">
        <f t="shared" si="189"/>
        <v>15600</v>
      </c>
      <c r="AH703" s="29">
        <v>6</v>
      </c>
      <c r="AI703" s="32">
        <v>2600</v>
      </c>
      <c r="AJ703" s="30">
        <f t="shared" si="181"/>
        <v>15600</v>
      </c>
    </row>
    <row r="704" spans="1:36">
      <c r="A704" s="22" t="str">
        <f t="shared" si="172"/>
        <v/>
      </c>
      <c r="B704" s="23">
        <f t="shared" si="173"/>
        <v>0</v>
      </c>
      <c r="C704" s="24" t="str">
        <f t="shared" si="184"/>
        <v>10105461A082181LE30</v>
      </c>
      <c r="D704" s="24" t="str">
        <f t="shared" si="185"/>
        <v>10105461A082181LE3040</v>
      </c>
      <c r="E704" s="25">
        <v>1010546</v>
      </c>
      <c r="F704" s="25" t="s">
        <v>349</v>
      </c>
      <c r="G704" s="25" t="s">
        <v>353</v>
      </c>
      <c r="H704" s="25">
        <v>40</v>
      </c>
      <c r="I704" s="25" t="s">
        <v>27</v>
      </c>
      <c r="J704" s="24" t="s">
        <v>54</v>
      </c>
      <c r="K704" s="24" t="s">
        <v>55</v>
      </c>
      <c r="L704" s="24" t="s">
        <v>1229</v>
      </c>
      <c r="M704" s="24" t="s">
        <v>233</v>
      </c>
      <c r="N704" s="24" t="s">
        <v>233</v>
      </c>
      <c r="O704" s="25" t="s">
        <v>351</v>
      </c>
      <c r="P704" s="25" t="s">
        <v>329</v>
      </c>
      <c r="Q704" s="23" t="s">
        <v>33</v>
      </c>
      <c r="R704" s="26">
        <v>0</v>
      </c>
      <c r="S704" s="26">
        <v>2</v>
      </c>
      <c r="T704" s="26">
        <v>0</v>
      </c>
      <c r="U704" s="26">
        <v>0</v>
      </c>
      <c r="V704" s="26">
        <v>2</v>
      </c>
      <c r="W704" s="26">
        <v>2</v>
      </c>
      <c r="X704" s="26">
        <v>0</v>
      </c>
      <c r="Y704" s="26">
        <f t="shared" si="188"/>
        <v>6</v>
      </c>
      <c r="Z704" s="27">
        <f t="shared" si="174"/>
        <v>0</v>
      </c>
      <c r="AA704" s="27">
        <f t="shared" si="175"/>
        <v>5200</v>
      </c>
      <c r="AB704" s="27">
        <f t="shared" si="176"/>
        <v>0</v>
      </c>
      <c r="AC704" s="27">
        <f t="shared" si="177"/>
        <v>0</v>
      </c>
      <c r="AD704" s="27">
        <f t="shared" si="178"/>
        <v>5200</v>
      </c>
      <c r="AE704" s="27">
        <f t="shared" si="179"/>
        <v>5200</v>
      </c>
      <c r="AF704" s="27">
        <f t="shared" si="180"/>
        <v>0</v>
      </c>
      <c r="AG704" s="27">
        <f t="shared" si="189"/>
        <v>15600</v>
      </c>
      <c r="AH704" s="29">
        <v>6</v>
      </c>
      <c r="AI704" s="32">
        <v>2600</v>
      </c>
      <c r="AJ704" s="30">
        <f t="shared" si="181"/>
        <v>15600</v>
      </c>
    </row>
    <row r="705" spans="1:36">
      <c r="A705" s="22" t="str">
        <f t="shared" si="172"/>
        <v/>
      </c>
      <c r="B705" s="23">
        <f t="shared" si="173"/>
        <v>0</v>
      </c>
      <c r="C705" s="24" t="str">
        <f t="shared" si="184"/>
        <v>10105461A082181LE30</v>
      </c>
      <c r="D705" s="24" t="str">
        <f t="shared" si="185"/>
        <v>10105461A082181LE3042</v>
      </c>
      <c r="E705" s="25">
        <v>1010546</v>
      </c>
      <c r="F705" s="25" t="s">
        <v>349</v>
      </c>
      <c r="G705" s="25" t="s">
        <v>353</v>
      </c>
      <c r="H705" s="25">
        <v>42</v>
      </c>
      <c r="I705" s="25" t="s">
        <v>27</v>
      </c>
      <c r="J705" s="24" t="s">
        <v>54</v>
      </c>
      <c r="K705" s="24" t="s">
        <v>55</v>
      </c>
      <c r="L705" s="24" t="s">
        <v>1229</v>
      </c>
      <c r="M705" s="24" t="s">
        <v>233</v>
      </c>
      <c r="N705" s="24" t="s">
        <v>233</v>
      </c>
      <c r="O705" s="25" t="s">
        <v>351</v>
      </c>
      <c r="P705" s="25" t="s">
        <v>329</v>
      </c>
      <c r="Q705" s="23" t="s">
        <v>33</v>
      </c>
      <c r="R705" s="26">
        <v>0</v>
      </c>
      <c r="S705" s="26">
        <v>1</v>
      </c>
      <c r="T705" s="26">
        <v>0</v>
      </c>
      <c r="U705" s="26">
        <v>1</v>
      </c>
      <c r="V705" s="26">
        <v>1</v>
      </c>
      <c r="W705" s="26">
        <v>0</v>
      </c>
      <c r="X705" s="26">
        <v>0</v>
      </c>
      <c r="Y705" s="26">
        <f t="shared" si="188"/>
        <v>3</v>
      </c>
      <c r="Z705" s="27">
        <f t="shared" si="174"/>
        <v>0</v>
      </c>
      <c r="AA705" s="27">
        <f t="shared" si="175"/>
        <v>2600</v>
      </c>
      <c r="AB705" s="27">
        <f t="shared" si="176"/>
        <v>0</v>
      </c>
      <c r="AC705" s="27">
        <f t="shared" si="177"/>
        <v>2600</v>
      </c>
      <c r="AD705" s="27">
        <f t="shared" si="178"/>
        <v>2600</v>
      </c>
      <c r="AE705" s="27">
        <f t="shared" si="179"/>
        <v>0</v>
      </c>
      <c r="AF705" s="27">
        <f t="shared" si="180"/>
        <v>0</v>
      </c>
      <c r="AG705" s="27">
        <f t="shared" si="189"/>
        <v>7800</v>
      </c>
      <c r="AH705" s="29">
        <v>3</v>
      </c>
      <c r="AI705" s="32">
        <v>2600</v>
      </c>
      <c r="AJ705" s="30">
        <f t="shared" si="181"/>
        <v>7800</v>
      </c>
    </row>
    <row r="706" spans="1:36" ht="75.75" customHeight="1">
      <c r="A706" s="22" t="str">
        <f t="shared" si="172"/>
        <v>1012540_1A09006_1B000</v>
      </c>
      <c r="B706" s="23">
        <f t="shared" si="173"/>
        <v>1</v>
      </c>
      <c r="C706" s="24" t="str">
        <f t="shared" si="184"/>
        <v>10125401A090061B000</v>
      </c>
      <c r="D706" s="24" t="str">
        <f t="shared" si="185"/>
        <v>10125401A090061B00036</v>
      </c>
      <c r="E706" s="25">
        <v>1012540</v>
      </c>
      <c r="F706" s="25" t="s">
        <v>354</v>
      </c>
      <c r="G706" s="25" t="s">
        <v>248</v>
      </c>
      <c r="H706" s="25">
        <v>36</v>
      </c>
      <c r="I706" s="25" t="s">
        <v>27</v>
      </c>
      <c r="J706" s="24" t="s">
        <v>54</v>
      </c>
      <c r="K706" s="24" t="s">
        <v>55</v>
      </c>
      <c r="L706" s="24" t="s">
        <v>1229</v>
      </c>
      <c r="M706" s="24" t="s">
        <v>233</v>
      </c>
      <c r="N706" s="24" t="s">
        <v>233</v>
      </c>
      <c r="O706" s="25" t="s">
        <v>355</v>
      </c>
      <c r="P706" s="25" t="s">
        <v>356</v>
      </c>
      <c r="Q706" s="23" t="s">
        <v>65</v>
      </c>
      <c r="R706" s="26">
        <v>0</v>
      </c>
      <c r="S706" s="26">
        <v>0</v>
      </c>
      <c r="T706" s="26">
        <v>0</v>
      </c>
      <c r="U706" s="26">
        <v>0</v>
      </c>
      <c r="V706" s="26">
        <v>1</v>
      </c>
      <c r="W706" s="26">
        <v>0</v>
      </c>
      <c r="X706" s="26">
        <v>0</v>
      </c>
      <c r="Y706" s="26">
        <f t="shared" si="188"/>
        <v>1</v>
      </c>
      <c r="Z706" s="27">
        <f t="shared" si="174"/>
        <v>0</v>
      </c>
      <c r="AA706" s="27">
        <f t="shared" si="175"/>
        <v>0</v>
      </c>
      <c r="AB706" s="27">
        <f t="shared" si="176"/>
        <v>0</v>
      </c>
      <c r="AC706" s="27">
        <f t="shared" si="177"/>
        <v>0</v>
      </c>
      <c r="AD706" s="27">
        <f t="shared" si="178"/>
        <v>980</v>
      </c>
      <c r="AE706" s="27">
        <f t="shared" si="179"/>
        <v>0</v>
      </c>
      <c r="AF706" s="27">
        <f t="shared" si="180"/>
        <v>0</v>
      </c>
      <c r="AG706" s="27">
        <f t="shared" si="189"/>
        <v>980</v>
      </c>
      <c r="AH706" s="29">
        <v>1</v>
      </c>
      <c r="AI706" s="32">
        <v>980</v>
      </c>
      <c r="AJ706" s="30">
        <f t="shared" si="181"/>
        <v>980</v>
      </c>
    </row>
    <row r="707" spans="1:36">
      <c r="A707" s="22" t="str">
        <f t="shared" si="172"/>
        <v/>
      </c>
      <c r="B707" s="23">
        <f t="shared" si="173"/>
        <v>0</v>
      </c>
      <c r="C707" s="24" t="str">
        <f t="shared" si="184"/>
        <v>10125401A090061B000</v>
      </c>
      <c r="D707" s="24" t="str">
        <f t="shared" si="185"/>
        <v>10125401A090061B00038</v>
      </c>
      <c r="E707" s="25">
        <v>1012540</v>
      </c>
      <c r="F707" s="25" t="s">
        <v>354</v>
      </c>
      <c r="G707" s="25" t="s">
        <v>248</v>
      </c>
      <c r="H707" s="25">
        <v>38</v>
      </c>
      <c r="I707" s="25" t="s">
        <v>27</v>
      </c>
      <c r="J707" s="24" t="s">
        <v>54</v>
      </c>
      <c r="K707" s="24" t="s">
        <v>55</v>
      </c>
      <c r="L707" s="24" t="s">
        <v>1229</v>
      </c>
      <c r="M707" s="24" t="s">
        <v>233</v>
      </c>
      <c r="N707" s="24" t="s">
        <v>233</v>
      </c>
      <c r="O707" s="25" t="s">
        <v>355</v>
      </c>
      <c r="P707" s="25" t="s">
        <v>356</v>
      </c>
      <c r="Q707" s="23" t="s">
        <v>65</v>
      </c>
      <c r="R707" s="26">
        <v>0</v>
      </c>
      <c r="S707" s="26">
        <v>0</v>
      </c>
      <c r="T707" s="26">
        <v>0</v>
      </c>
      <c r="U707" s="26">
        <v>0</v>
      </c>
      <c r="V707" s="26">
        <v>0</v>
      </c>
      <c r="W707" s="26">
        <v>0</v>
      </c>
      <c r="X707" s="26">
        <v>0</v>
      </c>
      <c r="Y707" s="26">
        <f t="shared" si="188"/>
        <v>0</v>
      </c>
      <c r="Z707" s="27">
        <f t="shared" si="174"/>
        <v>0</v>
      </c>
      <c r="AA707" s="27">
        <f t="shared" si="175"/>
        <v>0</v>
      </c>
      <c r="AB707" s="27">
        <f t="shared" si="176"/>
        <v>0</v>
      </c>
      <c r="AC707" s="27">
        <f t="shared" si="177"/>
        <v>0</v>
      </c>
      <c r="AD707" s="27">
        <f t="shared" si="178"/>
        <v>0</v>
      </c>
      <c r="AE707" s="27">
        <f t="shared" si="179"/>
        <v>0</v>
      </c>
      <c r="AF707" s="27">
        <f t="shared" si="180"/>
        <v>0</v>
      </c>
      <c r="AG707" s="27">
        <f t="shared" si="189"/>
        <v>0</v>
      </c>
      <c r="AH707" s="29">
        <v>0</v>
      </c>
      <c r="AI707" s="32">
        <v>980</v>
      </c>
      <c r="AJ707" s="30">
        <f t="shared" si="181"/>
        <v>0</v>
      </c>
    </row>
    <row r="708" spans="1:36">
      <c r="A708" s="22" t="str">
        <f t="shared" ref="A708:A771" si="190">IF(B708=1,E708&amp;"_"&amp;F708&amp;"_"&amp;G708,"")</f>
        <v/>
      </c>
      <c r="B708" s="23">
        <f t="shared" ref="B708:B771" si="191">IF(C708=C707,0,1)</f>
        <v>0</v>
      </c>
      <c r="C708" s="24" t="str">
        <f t="shared" si="184"/>
        <v>10125401A090061B000</v>
      </c>
      <c r="D708" s="24" t="str">
        <f t="shared" si="185"/>
        <v>10125401A090061B00040</v>
      </c>
      <c r="E708" s="25">
        <v>1012540</v>
      </c>
      <c r="F708" s="25" t="s">
        <v>354</v>
      </c>
      <c r="G708" s="25" t="s">
        <v>248</v>
      </c>
      <c r="H708" s="25">
        <v>40</v>
      </c>
      <c r="I708" s="25" t="s">
        <v>27</v>
      </c>
      <c r="J708" s="24" t="s">
        <v>54</v>
      </c>
      <c r="K708" s="24" t="s">
        <v>55</v>
      </c>
      <c r="L708" s="24" t="s">
        <v>1229</v>
      </c>
      <c r="M708" s="24" t="s">
        <v>233</v>
      </c>
      <c r="N708" s="24" t="s">
        <v>233</v>
      </c>
      <c r="O708" s="25" t="s">
        <v>355</v>
      </c>
      <c r="P708" s="25" t="s">
        <v>356</v>
      </c>
      <c r="Q708" s="23" t="s">
        <v>65</v>
      </c>
      <c r="R708" s="26">
        <v>0</v>
      </c>
      <c r="S708" s="26">
        <v>0</v>
      </c>
      <c r="T708" s="26">
        <v>0</v>
      </c>
      <c r="U708" s="26">
        <v>0</v>
      </c>
      <c r="V708" s="26">
        <v>0</v>
      </c>
      <c r="W708" s="26">
        <v>0</v>
      </c>
      <c r="X708" s="26">
        <v>0</v>
      </c>
      <c r="Y708" s="26">
        <f t="shared" si="188"/>
        <v>0</v>
      </c>
      <c r="Z708" s="27">
        <f t="shared" ref="Z708:Z771" si="192">$AI708*R708</f>
        <v>0</v>
      </c>
      <c r="AA708" s="27">
        <f t="shared" ref="AA708:AA771" si="193">$AI708*S708</f>
        <v>0</v>
      </c>
      <c r="AB708" s="27">
        <f t="shared" ref="AB708:AB771" si="194">$AI708*T708</f>
        <v>0</v>
      </c>
      <c r="AC708" s="27">
        <f t="shared" ref="AC708:AC771" si="195">$AI708*U708</f>
        <v>0</v>
      </c>
      <c r="AD708" s="27">
        <f t="shared" ref="AD708:AD771" si="196">$AI708*V708</f>
        <v>0</v>
      </c>
      <c r="AE708" s="27">
        <f t="shared" ref="AE708:AE771" si="197">$AI708*W708</f>
        <v>0</v>
      </c>
      <c r="AF708" s="27">
        <f t="shared" ref="AF708:AF771" si="198">$AI708*X708</f>
        <v>0</v>
      </c>
      <c r="AG708" s="27">
        <f t="shared" si="189"/>
        <v>0</v>
      </c>
      <c r="AH708" s="29">
        <v>0</v>
      </c>
      <c r="AI708" s="32">
        <v>980</v>
      </c>
      <c r="AJ708" s="30">
        <f t="shared" si="181"/>
        <v>0</v>
      </c>
    </row>
    <row r="709" spans="1:36">
      <c r="A709" s="22" t="str">
        <f t="shared" si="190"/>
        <v/>
      </c>
      <c r="B709" s="23">
        <f t="shared" si="191"/>
        <v>0</v>
      </c>
      <c r="C709" s="24" t="str">
        <f t="shared" si="184"/>
        <v>10125401A090061B000</v>
      </c>
      <c r="D709" s="24" t="str">
        <f t="shared" si="185"/>
        <v>10125401A090061B00042</v>
      </c>
      <c r="E709" s="25">
        <v>1012540</v>
      </c>
      <c r="F709" s="25" t="s">
        <v>354</v>
      </c>
      <c r="G709" s="25" t="s">
        <v>248</v>
      </c>
      <c r="H709" s="25">
        <v>42</v>
      </c>
      <c r="I709" s="25" t="s">
        <v>27</v>
      </c>
      <c r="J709" s="24" t="s">
        <v>54</v>
      </c>
      <c r="K709" s="24" t="s">
        <v>55</v>
      </c>
      <c r="L709" s="24" t="s">
        <v>1229</v>
      </c>
      <c r="M709" s="24" t="s">
        <v>233</v>
      </c>
      <c r="N709" s="24" t="s">
        <v>233</v>
      </c>
      <c r="O709" s="25" t="s">
        <v>355</v>
      </c>
      <c r="P709" s="25" t="s">
        <v>356</v>
      </c>
      <c r="Q709" s="23" t="s">
        <v>65</v>
      </c>
      <c r="R709" s="26">
        <v>0</v>
      </c>
      <c r="S709" s="26">
        <v>0</v>
      </c>
      <c r="T709" s="26">
        <v>0</v>
      </c>
      <c r="U709" s="26">
        <v>0</v>
      </c>
      <c r="V709" s="26">
        <v>0</v>
      </c>
      <c r="W709" s="26">
        <v>0</v>
      </c>
      <c r="X709" s="26">
        <v>0</v>
      </c>
      <c r="Y709" s="26">
        <f t="shared" si="188"/>
        <v>0</v>
      </c>
      <c r="Z709" s="27">
        <f t="shared" si="192"/>
        <v>0</v>
      </c>
      <c r="AA709" s="27">
        <f t="shared" si="193"/>
        <v>0</v>
      </c>
      <c r="AB709" s="27">
        <f t="shared" si="194"/>
        <v>0</v>
      </c>
      <c r="AC709" s="27">
        <f t="shared" si="195"/>
        <v>0</v>
      </c>
      <c r="AD709" s="27">
        <f t="shared" si="196"/>
        <v>0</v>
      </c>
      <c r="AE709" s="27">
        <f t="shared" si="197"/>
        <v>0</v>
      </c>
      <c r="AF709" s="27">
        <f t="shared" si="198"/>
        <v>0</v>
      </c>
      <c r="AG709" s="27">
        <f t="shared" si="189"/>
        <v>0</v>
      </c>
      <c r="AH709" s="29">
        <v>0</v>
      </c>
      <c r="AI709" s="32">
        <v>980</v>
      </c>
      <c r="AJ709" s="30">
        <f t="shared" ref="AJ709:AJ772" si="199">AI709*Y709</f>
        <v>0</v>
      </c>
    </row>
    <row r="710" spans="1:36" ht="75.75" customHeight="1">
      <c r="A710" s="22" t="str">
        <f t="shared" si="190"/>
        <v>A85120_A231620_A1008</v>
      </c>
      <c r="B710" s="23">
        <f t="shared" si="191"/>
        <v>1</v>
      </c>
      <c r="C710" s="24" t="str">
        <f t="shared" si="184"/>
        <v>A85120A231620A1008</v>
      </c>
      <c r="D710" s="24" t="str">
        <f t="shared" si="185"/>
        <v>A85120A231620A100846</v>
      </c>
      <c r="E710" s="25" t="s">
        <v>357</v>
      </c>
      <c r="F710" s="25" t="s">
        <v>358</v>
      </c>
      <c r="G710" s="25" t="s">
        <v>252</v>
      </c>
      <c r="H710" s="25">
        <v>46</v>
      </c>
      <c r="I710" s="25" t="s">
        <v>27</v>
      </c>
      <c r="J710" s="24" t="s">
        <v>28</v>
      </c>
      <c r="K710" s="24" t="s">
        <v>64</v>
      </c>
      <c r="L710" s="24" t="s">
        <v>1229</v>
      </c>
      <c r="M710" s="24" t="s">
        <v>233</v>
      </c>
      <c r="N710" s="24" t="s">
        <v>233</v>
      </c>
      <c r="O710" s="25" t="s">
        <v>355</v>
      </c>
      <c r="P710" s="25" t="s">
        <v>359</v>
      </c>
      <c r="Q710" s="23" t="s">
        <v>33</v>
      </c>
      <c r="R710" s="26">
        <v>0</v>
      </c>
      <c r="S710" s="26">
        <v>0</v>
      </c>
      <c r="T710" s="26">
        <v>1</v>
      </c>
      <c r="U710" s="26">
        <v>0</v>
      </c>
      <c r="V710" s="26">
        <v>0</v>
      </c>
      <c r="W710" s="26">
        <v>0</v>
      </c>
      <c r="X710" s="26">
        <v>0</v>
      </c>
      <c r="Y710" s="26">
        <f t="shared" si="188"/>
        <v>1</v>
      </c>
      <c r="Z710" s="27">
        <f t="shared" si="192"/>
        <v>0</v>
      </c>
      <c r="AA710" s="27">
        <f t="shared" si="193"/>
        <v>0</v>
      </c>
      <c r="AB710" s="27">
        <f t="shared" si="194"/>
        <v>1690</v>
      </c>
      <c r="AC710" s="27">
        <f t="shared" si="195"/>
        <v>0</v>
      </c>
      <c r="AD710" s="27">
        <f t="shared" si="196"/>
        <v>0</v>
      </c>
      <c r="AE710" s="27">
        <f t="shared" si="197"/>
        <v>0</v>
      </c>
      <c r="AF710" s="27">
        <f t="shared" si="198"/>
        <v>0</v>
      </c>
      <c r="AG710" s="27">
        <f t="shared" si="189"/>
        <v>1690</v>
      </c>
      <c r="AH710" s="29">
        <v>1</v>
      </c>
      <c r="AI710" s="32">
        <v>1690</v>
      </c>
      <c r="AJ710" s="30">
        <f t="shared" si="199"/>
        <v>1690</v>
      </c>
    </row>
    <row r="711" spans="1:36" ht="75.75" customHeight="1">
      <c r="A711" s="22" t="str">
        <f t="shared" si="190"/>
        <v>A85705_A201018_A1008</v>
      </c>
      <c r="B711" s="23">
        <f t="shared" si="191"/>
        <v>1</v>
      </c>
      <c r="C711" s="24" t="str">
        <f t="shared" si="184"/>
        <v>A85705A201018A1008</v>
      </c>
      <c r="D711" s="24" t="str">
        <f t="shared" si="185"/>
        <v>A85705A201018A100836</v>
      </c>
      <c r="E711" s="25" t="s">
        <v>360</v>
      </c>
      <c r="F711" s="25" t="s">
        <v>361</v>
      </c>
      <c r="G711" s="25" t="s">
        <v>252</v>
      </c>
      <c r="H711" s="25">
        <v>36</v>
      </c>
      <c r="I711" s="25" t="s">
        <v>27</v>
      </c>
      <c r="J711" s="24" t="s">
        <v>28</v>
      </c>
      <c r="K711" s="24" t="s">
        <v>64</v>
      </c>
      <c r="L711" s="24" t="s">
        <v>1229</v>
      </c>
      <c r="M711" s="24" t="s">
        <v>233</v>
      </c>
      <c r="N711" s="24" t="s">
        <v>233</v>
      </c>
      <c r="O711" s="25" t="s">
        <v>355</v>
      </c>
      <c r="P711" s="25" t="s">
        <v>359</v>
      </c>
      <c r="Q711" s="23" t="s">
        <v>33</v>
      </c>
      <c r="R711" s="26">
        <v>0</v>
      </c>
      <c r="S711" s="26">
        <v>0</v>
      </c>
      <c r="T711" s="26">
        <v>2</v>
      </c>
      <c r="U711" s="26">
        <v>0</v>
      </c>
      <c r="V711" s="26">
        <v>0</v>
      </c>
      <c r="W711" s="26">
        <v>0</v>
      </c>
      <c r="X711" s="26">
        <v>0</v>
      </c>
      <c r="Y711" s="26">
        <f t="shared" si="188"/>
        <v>2</v>
      </c>
      <c r="Z711" s="27">
        <f t="shared" si="192"/>
        <v>0</v>
      </c>
      <c r="AA711" s="27">
        <f t="shared" si="193"/>
        <v>0</v>
      </c>
      <c r="AB711" s="27">
        <f t="shared" si="194"/>
        <v>5980</v>
      </c>
      <c r="AC711" s="27">
        <f t="shared" si="195"/>
        <v>0</v>
      </c>
      <c r="AD711" s="27">
        <f t="shared" si="196"/>
        <v>0</v>
      </c>
      <c r="AE711" s="27">
        <f t="shared" si="197"/>
        <v>0</v>
      </c>
      <c r="AF711" s="27">
        <f t="shared" si="198"/>
        <v>0</v>
      </c>
      <c r="AG711" s="27">
        <f t="shared" si="189"/>
        <v>5980</v>
      </c>
      <c r="AH711" s="29">
        <v>2</v>
      </c>
      <c r="AI711" s="32">
        <v>2990</v>
      </c>
      <c r="AJ711" s="30">
        <f t="shared" si="199"/>
        <v>5980</v>
      </c>
    </row>
    <row r="712" spans="1:36">
      <c r="A712" s="22" t="str">
        <f t="shared" si="190"/>
        <v/>
      </c>
      <c r="B712" s="23">
        <f t="shared" si="191"/>
        <v>0</v>
      </c>
      <c r="C712" s="24" t="str">
        <f t="shared" si="184"/>
        <v>A85705A201018A1008</v>
      </c>
      <c r="D712" s="24" t="str">
        <f t="shared" si="185"/>
        <v>A85705A201018A100842</v>
      </c>
      <c r="E712" s="25" t="s">
        <v>360</v>
      </c>
      <c r="F712" s="25" t="s">
        <v>361</v>
      </c>
      <c r="G712" s="25" t="s">
        <v>252</v>
      </c>
      <c r="H712" s="25">
        <v>42</v>
      </c>
      <c r="I712" s="25" t="s">
        <v>27</v>
      </c>
      <c r="J712" s="24" t="s">
        <v>28</v>
      </c>
      <c r="K712" s="24" t="s">
        <v>64</v>
      </c>
      <c r="L712" s="24" t="s">
        <v>1229</v>
      </c>
      <c r="M712" s="24" t="s">
        <v>233</v>
      </c>
      <c r="N712" s="24" t="s">
        <v>233</v>
      </c>
      <c r="O712" s="25" t="s">
        <v>355</v>
      </c>
      <c r="P712" s="25" t="s">
        <v>359</v>
      </c>
      <c r="Q712" s="23" t="s">
        <v>33</v>
      </c>
      <c r="R712" s="26">
        <v>0</v>
      </c>
      <c r="S712" s="26">
        <v>0</v>
      </c>
      <c r="T712" s="26">
        <v>1</v>
      </c>
      <c r="U712" s="26">
        <v>0</v>
      </c>
      <c r="V712" s="26">
        <v>0</v>
      </c>
      <c r="W712" s="26">
        <v>0</v>
      </c>
      <c r="X712" s="26">
        <v>0</v>
      </c>
      <c r="Y712" s="26">
        <f t="shared" si="188"/>
        <v>1</v>
      </c>
      <c r="Z712" s="27">
        <f t="shared" si="192"/>
        <v>0</v>
      </c>
      <c r="AA712" s="27">
        <f t="shared" si="193"/>
        <v>0</v>
      </c>
      <c r="AB712" s="27">
        <f t="shared" si="194"/>
        <v>2990</v>
      </c>
      <c r="AC712" s="27">
        <f t="shared" si="195"/>
        <v>0</v>
      </c>
      <c r="AD712" s="27">
        <f t="shared" si="196"/>
        <v>0</v>
      </c>
      <c r="AE712" s="27">
        <f t="shared" si="197"/>
        <v>0</v>
      </c>
      <c r="AF712" s="27">
        <f t="shared" si="198"/>
        <v>0</v>
      </c>
      <c r="AG712" s="27">
        <f t="shared" si="189"/>
        <v>2990</v>
      </c>
      <c r="AH712" s="29">
        <v>1</v>
      </c>
      <c r="AI712" s="32">
        <v>2990</v>
      </c>
      <c r="AJ712" s="30">
        <f t="shared" si="199"/>
        <v>2990</v>
      </c>
    </row>
    <row r="713" spans="1:36" ht="75.75" customHeight="1">
      <c r="A713" s="22" t="str">
        <f t="shared" si="190"/>
        <v>A88392_1F00449_2N020</v>
      </c>
      <c r="B713" s="23">
        <f t="shared" si="191"/>
        <v>1</v>
      </c>
      <c r="C713" s="24" t="str">
        <f t="shared" si="184"/>
        <v>A883921F004492N020</v>
      </c>
      <c r="D713" s="24" t="str">
        <f t="shared" si="185"/>
        <v>A883921F004492N02038</v>
      </c>
      <c r="E713" s="25" t="s">
        <v>362</v>
      </c>
      <c r="F713" s="25" t="s">
        <v>363</v>
      </c>
      <c r="G713" s="25" t="s">
        <v>364</v>
      </c>
      <c r="H713" s="25">
        <v>38</v>
      </c>
      <c r="I713" s="25" t="s">
        <v>27</v>
      </c>
      <c r="J713" s="24" t="s">
        <v>28</v>
      </c>
      <c r="K713" s="24" t="s">
        <v>64</v>
      </c>
      <c r="L713" s="24" t="s">
        <v>1229</v>
      </c>
      <c r="M713" s="24" t="s">
        <v>233</v>
      </c>
      <c r="N713" s="24" t="s">
        <v>233</v>
      </c>
      <c r="O713" s="25" t="s">
        <v>355</v>
      </c>
      <c r="P713" s="25" t="s">
        <v>359</v>
      </c>
      <c r="Q713" s="23" t="s">
        <v>33</v>
      </c>
      <c r="R713" s="26">
        <v>0</v>
      </c>
      <c r="S713" s="26">
        <v>0</v>
      </c>
      <c r="T713" s="26">
        <v>1</v>
      </c>
      <c r="U713" s="26">
        <v>0</v>
      </c>
      <c r="V713" s="26">
        <v>0</v>
      </c>
      <c r="W713" s="26">
        <v>0</v>
      </c>
      <c r="X713" s="26">
        <v>0</v>
      </c>
      <c r="Y713" s="26">
        <f t="shared" si="188"/>
        <v>1</v>
      </c>
      <c r="Z713" s="27">
        <f t="shared" si="192"/>
        <v>0</v>
      </c>
      <c r="AA713" s="27">
        <f t="shared" si="193"/>
        <v>0</v>
      </c>
      <c r="AB713" s="27">
        <f t="shared" si="194"/>
        <v>4300</v>
      </c>
      <c r="AC713" s="27">
        <f t="shared" si="195"/>
        <v>0</v>
      </c>
      <c r="AD713" s="27">
        <f t="shared" si="196"/>
        <v>0</v>
      </c>
      <c r="AE713" s="27">
        <f t="shared" si="197"/>
        <v>0</v>
      </c>
      <c r="AF713" s="27">
        <f t="shared" si="198"/>
        <v>0</v>
      </c>
      <c r="AG713" s="27">
        <f t="shared" si="189"/>
        <v>4300</v>
      </c>
      <c r="AH713" s="29">
        <v>1</v>
      </c>
      <c r="AI713" s="32">
        <v>4300</v>
      </c>
      <c r="AJ713" s="30">
        <f t="shared" si="199"/>
        <v>4300</v>
      </c>
    </row>
    <row r="714" spans="1:36" ht="75.75" customHeight="1">
      <c r="A714" s="22" t="str">
        <f t="shared" si="190"/>
        <v>A85474_A223395_A1008</v>
      </c>
      <c r="B714" s="23">
        <f t="shared" si="191"/>
        <v>1</v>
      </c>
      <c r="C714" s="24" t="str">
        <f t="shared" si="184"/>
        <v>A85474A223395A1008</v>
      </c>
      <c r="D714" s="24" t="str">
        <f t="shared" si="185"/>
        <v>A85474A223395A100840</v>
      </c>
      <c r="E714" s="25" t="s">
        <v>365</v>
      </c>
      <c r="F714" s="25" t="s">
        <v>366</v>
      </c>
      <c r="G714" s="25" t="s">
        <v>252</v>
      </c>
      <c r="H714" s="25">
        <v>40</v>
      </c>
      <c r="I714" s="25" t="s">
        <v>27</v>
      </c>
      <c r="J714" s="24" t="s">
        <v>28</v>
      </c>
      <c r="K714" s="24" t="s">
        <v>64</v>
      </c>
      <c r="L714" s="24" t="s">
        <v>1229</v>
      </c>
      <c r="M714" s="24" t="s">
        <v>233</v>
      </c>
      <c r="N714" s="24" t="s">
        <v>233</v>
      </c>
      <c r="O714" s="25" t="s">
        <v>355</v>
      </c>
      <c r="P714" s="25" t="s">
        <v>367</v>
      </c>
      <c r="Q714" s="23" t="s">
        <v>33</v>
      </c>
      <c r="R714" s="26">
        <v>0</v>
      </c>
      <c r="S714" s="26">
        <v>0</v>
      </c>
      <c r="T714" s="26">
        <v>1</v>
      </c>
      <c r="U714" s="26">
        <v>0</v>
      </c>
      <c r="V714" s="26">
        <v>0</v>
      </c>
      <c r="W714" s="26">
        <v>0</v>
      </c>
      <c r="X714" s="26">
        <v>0</v>
      </c>
      <c r="Y714" s="26">
        <f t="shared" si="188"/>
        <v>1</v>
      </c>
      <c r="Z714" s="27">
        <f t="shared" si="192"/>
        <v>0</v>
      </c>
      <c r="AA714" s="27">
        <f t="shared" si="193"/>
        <v>0</v>
      </c>
      <c r="AB714" s="27">
        <f t="shared" si="194"/>
        <v>1590</v>
      </c>
      <c r="AC714" s="27">
        <f t="shared" si="195"/>
        <v>0</v>
      </c>
      <c r="AD714" s="27">
        <f t="shared" si="196"/>
        <v>0</v>
      </c>
      <c r="AE714" s="27">
        <f t="shared" si="197"/>
        <v>0</v>
      </c>
      <c r="AF714" s="27">
        <f t="shared" si="198"/>
        <v>0</v>
      </c>
      <c r="AG714" s="27">
        <f t="shared" si="189"/>
        <v>1590</v>
      </c>
      <c r="AH714" s="29">
        <v>1</v>
      </c>
      <c r="AI714" s="32">
        <v>1590</v>
      </c>
      <c r="AJ714" s="30">
        <f t="shared" si="199"/>
        <v>1590</v>
      </c>
    </row>
    <row r="715" spans="1:36">
      <c r="A715" s="22" t="str">
        <f t="shared" si="190"/>
        <v/>
      </c>
      <c r="B715" s="23">
        <f t="shared" si="191"/>
        <v>0</v>
      </c>
      <c r="C715" s="24" t="str">
        <f t="shared" si="184"/>
        <v>A85474A223395A1008</v>
      </c>
      <c r="D715" s="24" t="str">
        <f t="shared" si="185"/>
        <v>A85474A223395A100842</v>
      </c>
      <c r="E715" s="25" t="s">
        <v>365</v>
      </c>
      <c r="F715" s="25" t="s">
        <v>366</v>
      </c>
      <c r="G715" s="25" t="s">
        <v>252</v>
      </c>
      <c r="H715" s="25">
        <v>42</v>
      </c>
      <c r="I715" s="25" t="s">
        <v>27</v>
      </c>
      <c r="J715" s="24" t="s">
        <v>28</v>
      </c>
      <c r="K715" s="24" t="s">
        <v>64</v>
      </c>
      <c r="L715" s="24" t="s">
        <v>1229</v>
      </c>
      <c r="M715" s="24" t="s">
        <v>233</v>
      </c>
      <c r="N715" s="24" t="s">
        <v>233</v>
      </c>
      <c r="O715" s="25" t="s">
        <v>355</v>
      </c>
      <c r="P715" s="25" t="s">
        <v>367</v>
      </c>
      <c r="Q715" s="23" t="s">
        <v>33</v>
      </c>
      <c r="R715" s="26">
        <v>0</v>
      </c>
      <c r="S715" s="26">
        <v>0</v>
      </c>
      <c r="T715" s="26">
        <v>1</v>
      </c>
      <c r="U715" s="26">
        <v>0</v>
      </c>
      <c r="V715" s="26">
        <v>0</v>
      </c>
      <c r="W715" s="26">
        <v>0</v>
      </c>
      <c r="X715" s="26">
        <v>0</v>
      </c>
      <c r="Y715" s="26">
        <f t="shared" si="188"/>
        <v>1</v>
      </c>
      <c r="Z715" s="27">
        <f t="shared" si="192"/>
        <v>0</v>
      </c>
      <c r="AA715" s="27">
        <f t="shared" si="193"/>
        <v>0</v>
      </c>
      <c r="AB715" s="27">
        <f t="shared" si="194"/>
        <v>1590</v>
      </c>
      <c r="AC715" s="27">
        <f t="shared" si="195"/>
        <v>0</v>
      </c>
      <c r="AD715" s="27">
        <f t="shared" si="196"/>
        <v>0</v>
      </c>
      <c r="AE715" s="27">
        <f t="shared" si="197"/>
        <v>0</v>
      </c>
      <c r="AF715" s="27">
        <f t="shared" si="198"/>
        <v>0</v>
      </c>
      <c r="AG715" s="27">
        <f t="shared" si="189"/>
        <v>1590</v>
      </c>
      <c r="AH715" s="29">
        <v>1</v>
      </c>
      <c r="AI715" s="32">
        <v>1590</v>
      </c>
      <c r="AJ715" s="30">
        <f t="shared" si="199"/>
        <v>1590</v>
      </c>
    </row>
    <row r="716" spans="1:36" ht="75.75" customHeight="1">
      <c r="A716" s="22" t="str">
        <f t="shared" si="190"/>
        <v>1003900_1A07367_5BA60</v>
      </c>
      <c r="B716" s="23">
        <f t="shared" si="191"/>
        <v>1</v>
      </c>
      <c r="C716" s="24" t="str">
        <f t="shared" si="184"/>
        <v>10039001A073675BA60</v>
      </c>
      <c r="D716" s="24" t="str">
        <f t="shared" si="185"/>
        <v>10039001A073675BA6036</v>
      </c>
      <c r="E716" s="25">
        <v>1003900</v>
      </c>
      <c r="F716" s="25" t="s">
        <v>368</v>
      </c>
      <c r="G716" s="25" t="s">
        <v>205</v>
      </c>
      <c r="H716" s="25">
        <v>36</v>
      </c>
      <c r="I716" s="25" t="s">
        <v>27</v>
      </c>
      <c r="J716" s="24" t="s">
        <v>37</v>
      </c>
      <c r="K716" s="24" t="s">
        <v>38</v>
      </c>
      <c r="L716" s="24" t="s">
        <v>1229</v>
      </c>
      <c r="M716" s="24" t="s">
        <v>233</v>
      </c>
      <c r="N716" s="24" t="s">
        <v>233</v>
      </c>
      <c r="O716" s="25" t="s">
        <v>235</v>
      </c>
      <c r="P716" s="25" t="s">
        <v>369</v>
      </c>
      <c r="Q716" s="23" t="s">
        <v>33</v>
      </c>
      <c r="R716" s="26">
        <v>0</v>
      </c>
      <c r="S716" s="26">
        <v>0</v>
      </c>
      <c r="T716" s="26">
        <v>0</v>
      </c>
      <c r="U716" s="26">
        <v>1</v>
      </c>
      <c r="V716" s="26">
        <v>1</v>
      </c>
      <c r="W716" s="26">
        <v>1</v>
      </c>
      <c r="X716" s="26">
        <v>0</v>
      </c>
      <c r="Y716" s="26">
        <f t="shared" si="188"/>
        <v>3</v>
      </c>
      <c r="Z716" s="27">
        <f t="shared" si="192"/>
        <v>0</v>
      </c>
      <c r="AA716" s="27">
        <f t="shared" si="193"/>
        <v>0</v>
      </c>
      <c r="AB716" s="27">
        <f t="shared" si="194"/>
        <v>0</v>
      </c>
      <c r="AC716" s="27">
        <f t="shared" si="195"/>
        <v>650</v>
      </c>
      <c r="AD716" s="27">
        <f t="shared" si="196"/>
        <v>650</v>
      </c>
      <c r="AE716" s="27">
        <f t="shared" si="197"/>
        <v>650</v>
      </c>
      <c r="AF716" s="27">
        <f t="shared" si="198"/>
        <v>0</v>
      </c>
      <c r="AG716" s="27">
        <f t="shared" si="189"/>
        <v>1950</v>
      </c>
      <c r="AH716" s="29">
        <v>3</v>
      </c>
      <c r="AI716" s="32">
        <v>650</v>
      </c>
      <c r="AJ716" s="30">
        <f t="shared" si="199"/>
        <v>1950</v>
      </c>
    </row>
    <row r="717" spans="1:36">
      <c r="A717" s="22" t="str">
        <f t="shared" si="190"/>
        <v/>
      </c>
      <c r="B717" s="23">
        <f t="shared" si="191"/>
        <v>0</v>
      </c>
      <c r="C717" s="24" t="str">
        <f t="shared" si="184"/>
        <v>10039001A073675BA60</v>
      </c>
      <c r="D717" s="24" t="str">
        <f t="shared" si="185"/>
        <v>10039001A073675BA6038</v>
      </c>
      <c r="E717" s="25">
        <v>1003900</v>
      </c>
      <c r="F717" s="25" t="s">
        <v>368</v>
      </c>
      <c r="G717" s="25" t="s">
        <v>205</v>
      </c>
      <c r="H717" s="25">
        <v>38</v>
      </c>
      <c r="I717" s="25" t="s">
        <v>27</v>
      </c>
      <c r="J717" s="24" t="s">
        <v>37</v>
      </c>
      <c r="K717" s="24" t="s">
        <v>38</v>
      </c>
      <c r="L717" s="24" t="s">
        <v>1229</v>
      </c>
      <c r="M717" s="24" t="s">
        <v>233</v>
      </c>
      <c r="N717" s="24" t="s">
        <v>233</v>
      </c>
      <c r="O717" s="25" t="s">
        <v>235</v>
      </c>
      <c r="P717" s="25" t="s">
        <v>369</v>
      </c>
      <c r="Q717" s="23" t="s">
        <v>33</v>
      </c>
      <c r="R717" s="26">
        <v>0</v>
      </c>
      <c r="S717" s="26">
        <v>0</v>
      </c>
      <c r="T717" s="26">
        <v>2</v>
      </c>
      <c r="U717" s="26">
        <v>3</v>
      </c>
      <c r="V717" s="26">
        <v>3</v>
      </c>
      <c r="W717" s="26">
        <v>2</v>
      </c>
      <c r="X717" s="26">
        <v>0</v>
      </c>
      <c r="Y717" s="26">
        <f t="shared" si="188"/>
        <v>10</v>
      </c>
      <c r="Z717" s="27">
        <f t="shared" si="192"/>
        <v>0</v>
      </c>
      <c r="AA717" s="27">
        <f t="shared" si="193"/>
        <v>0</v>
      </c>
      <c r="AB717" s="27">
        <f t="shared" si="194"/>
        <v>1300</v>
      </c>
      <c r="AC717" s="27">
        <f t="shared" si="195"/>
        <v>1950</v>
      </c>
      <c r="AD717" s="27">
        <f t="shared" si="196"/>
        <v>1950</v>
      </c>
      <c r="AE717" s="27">
        <f t="shared" si="197"/>
        <v>1300</v>
      </c>
      <c r="AF717" s="27">
        <f t="shared" si="198"/>
        <v>0</v>
      </c>
      <c r="AG717" s="27">
        <f t="shared" si="189"/>
        <v>6500</v>
      </c>
      <c r="AH717" s="29">
        <v>10</v>
      </c>
      <c r="AI717" s="32">
        <v>650</v>
      </c>
      <c r="AJ717" s="30">
        <f t="shared" si="199"/>
        <v>6500</v>
      </c>
    </row>
    <row r="718" spans="1:36">
      <c r="A718" s="22" t="str">
        <f t="shared" si="190"/>
        <v/>
      </c>
      <c r="B718" s="23">
        <f t="shared" si="191"/>
        <v>0</v>
      </c>
      <c r="C718" s="24" t="str">
        <f t="shared" si="184"/>
        <v>10039001A073675BA60</v>
      </c>
      <c r="D718" s="24" t="str">
        <f t="shared" si="185"/>
        <v>10039001A073675BA6040</v>
      </c>
      <c r="E718" s="25">
        <v>1003900</v>
      </c>
      <c r="F718" s="25" t="s">
        <v>368</v>
      </c>
      <c r="G718" s="25" t="s">
        <v>205</v>
      </c>
      <c r="H718" s="25">
        <v>40</v>
      </c>
      <c r="I718" s="25" t="s">
        <v>27</v>
      </c>
      <c r="J718" s="24" t="s">
        <v>37</v>
      </c>
      <c r="K718" s="24" t="s">
        <v>38</v>
      </c>
      <c r="L718" s="24" t="s">
        <v>1229</v>
      </c>
      <c r="M718" s="24" t="s">
        <v>233</v>
      </c>
      <c r="N718" s="24" t="s">
        <v>233</v>
      </c>
      <c r="O718" s="25" t="s">
        <v>235</v>
      </c>
      <c r="P718" s="25" t="s">
        <v>369</v>
      </c>
      <c r="Q718" s="23" t="s">
        <v>33</v>
      </c>
      <c r="R718" s="26">
        <v>0</v>
      </c>
      <c r="S718" s="26">
        <v>0</v>
      </c>
      <c r="T718" s="26">
        <v>2</v>
      </c>
      <c r="U718" s="26">
        <v>2</v>
      </c>
      <c r="V718" s="26">
        <v>2</v>
      </c>
      <c r="W718" s="26">
        <v>2</v>
      </c>
      <c r="X718" s="26">
        <v>0</v>
      </c>
      <c r="Y718" s="26">
        <f t="shared" si="188"/>
        <v>8</v>
      </c>
      <c r="Z718" s="27">
        <f t="shared" si="192"/>
        <v>0</v>
      </c>
      <c r="AA718" s="27">
        <f t="shared" si="193"/>
        <v>0</v>
      </c>
      <c r="AB718" s="27">
        <f t="shared" si="194"/>
        <v>1300</v>
      </c>
      <c r="AC718" s="27">
        <f t="shared" si="195"/>
        <v>1300</v>
      </c>
      <c r="AD718" s="27">
        <f t="shared" si="196"/>
        <v>1300</v>
      </c>
      <c r="AE718" s="27">
        <f t="shared" si="197"/>
        <v>1300</v>
      </c>
      <c r="AF718" s="27">
        <f t="shared" si="198"/>
        <v>0</v>
      </c>
      <c r="AG718" s="27">
        <f t="shared" si="189"/>
        <v>5200</v>
      </c>
      <c r="AH718" s="29">
        <v>8</v>
      </c>
      <c r="AI718" s="32">
        <v>650</v>
      </c>
      <c r="AJ718" s="30">
        <f t="shared" si="199"/>
        <v>5200</v>
      </c>
    </row>
    <row r="719" spans="1:36">
      <c r="A719" s="22" t="str">
        <f t="shared" si="190"/>
        <v/>
      </c>
      <c r="B719" s="23">
        <f t="shared" si="191"/>
        <v>0</v>
      </c>
      <c r="C719" s="24" t="str">
        <f t="shared" si="184"/>
        <v>10039001A073675BA60</v>
      </c>
      <c r="D719" s="24" t="str">
        <f t="shared" si="185"/>
        <v>10039001A073675BA6042</v>
      </c>
      <c r="E719" s="25">
        <v>1003900</v>
      </c>
      <c r="F719" s="25" t="s">
        <v>368</v>
      </c>
      <c r="G719" s="25" t="s">
        <v>205</v>
      </c>
      <c r="H719" s="25">
        <v>42</v>
      </c>
      <c r="I719" s="25" t="s">
        <v>27</v>
      </c>
      <c r="J719" s="24" t="s">
        <v>37</v>
      </c>
      <c r="K719" s="24" t="s">
        <v>38</v>
      </c>
      <c r="L719" s="24" t="s">
        <v>1229</v>
      </c>
      <c r="M719" s="24" t="s">
        <v>233</v>
      </c>
      <c r="N719" s="24" t="s">
        <v>233</v>
      </c>
      <c r="O719" s="25" t="s">
        <v>235</v>
      </c>
      <c r="P719" s="25" t="s">
        <v>369</v>
      </c>
      <c r="Q719" s="23" t="s">
        <v>33</v>
      </c>
      <c r="R719" s="26">
        <v>0</v>
      </c>
      <c r="S719" s="26">
        <v>0</v>
      </c>
      <c r="T719" s="26">
        <v>0</v>
      </c>
      <c r="U719" s="26">
        <v>2</v>
      </c>
      <c r="V719" s="26">
        <v>0</v>
      </c>
      <c r="W719" s="26">
        <v>2</v>
      </c>
      <c r="X719" s="26">
        <v>0</v>
      </c>
      <c r="Y719" s="26">
        <f t="shared" si="188"/>
        <v>4</v>
      </c>
      <c r="Z719" s="27">
        <f t="shared" si="192"/>
        <v>0</v>
      </c>
      <c r="AA719" s="27">
        <f t="shared" si="193"/>
        <v>0</v>
      </c>
      <c r="AB719" s="27">
        <f t="shared" si="194"/>
        <v>0</v>
      </c>
      <c r="AC719" s="27">
        <f t="shared" si="195"/>
        <v>1300</v>
      </c>
      <c r="AD719" s="27">
        <f t="shared" si="196"/>
        <v>0</v>
      </c>
      <c r="AE719" s="27">
        <f t="shared" si="197"/>
        <v>1300</v>
      </c>
      <c r="AF719" s="27">
        <f t="shared" si="198"/>
        <v>0</v>
      </c>
      <c r="AG719" s="27">
        <f t="shared" si="189"/>
        <v>2600</v>
      </c>
      <c r="AH719" s="29">
        <v>4</v>
      </c>
      <c r="AI719" s="32">
        <v>650</v>
      </c>
      <c r="AJ719" s="30">
        <f t="shared" si="199"/>
        <v>2600</v>
      </c>
    </row>
    <row r="720" spans="1:36">
      <c r="A720" s="22" t="str">
        <f t="shared" si="190"/>
        <v/>
      </c>
      <c r="B720" s="23">
        <f t="shared" si="191"/>
        <v>0</v>
      </c>
      <c r="C720" s="24" t="str">
        <f t="shared" si="184"/>
        <v>10039001A073675BA60</v>
      </c>
      <c r="D720" s="24" t="str">
        <f t="shared" si="185"/>
        <v>10039001A073675BA6044</v>
      </c>
      <c r="E720" s="25">
        <v>1003900</v>
      </c>
      <c r="F720" s="25" t="s">
        <v>368</v>
      </c>
      <c r="G720" s="25" t="s">
        <v>205</v>
      </c>
      <c r="H720" s="25">
        <v>44</v>
      </c>
      <c r="I720" s="25" t="s">
        <v>27</v>
      </c>
      <c r="J720" s="24" t="s">
        <v>37</v>
      </c>
      <c r="K720" s="24" t="s">
        <v>38</v>
      </c>
      <c r="L720" s="24" t="s">
        <v>1229</v>
      </c>
      <c r="M720" s="24" t="s">
        <v>233</v>
      </c>
      <c r="N720" s="24" t="s">
        <v>233</v>
      </c>
      <c r="O720" s="25" t="s">
        <v>235</v>
      </c>
      <c r="P720" s="25" t="s">
        <v>369</v>
      </c>
      <c r="Q720" s="23" t="s">
        <v>33</v>
      </c>
      <c r="R720" s="26">
        <v>0</v>
      </c>
      <c r="S720" s="26">
        <v>0</v>
      </c>
      <c r="T720" s="26">
        <v>0</v>
      </c>
      <c r="U720" s="26">
        <v>0</v>
      </c>
      <c r="V720" s="26">
        <v>0</v>
      </c>
      <c r="W720" s="26">
        <v>1</v>
      </c>
      <c r="X720" s="26">
        <v>0</v>
      </c>
      <c r="Y720" s="26">
        <f t="shared" si="188"/>
        <v>1</v>
      </c>
      <c r="Z720" s="27">
        <f t="shared" si="192"/>
        <v>0</v>
      </c>
      <c r="AA720" s="27">
        <f t="shared" si="193"/>
        <v>0</v>
      </c>
      <c r="AB720" s="27">
        <f t="shared" si="194"/>
        <v>0</v>
      </c>
      <c r="AC720" s="27">
        <f t="shared" si="195"/>
        <v>0</v>
      </c>
      <c r="AD720" s="27">
        <f t="shared" si="196"/>
        <v>0</v>
      </c>
      <c r="AE720" s="27">
        <f t="shared" si="197"/>
        <v>650</v>
      </c>
      <c r="AF720" s="27">
        <f t="shared" si="198"/>
        <v>0</v>
      </c>
      <c r="AG720" s="27">
        <f t="shared" si="189"/>
        <v>650</v>
      </c>
      <c r="AH720" s="29">
        <v>1</v>
      </c>
      <c r="AI720" s="32">
        <v>650</v>
      </c>
      <c r="AJ720" s="30">
        <f t="shared" si="199"/>
        <v>650</v>
      </c>
    </row>
    <row r="721" spans="1:36" ht="75.75" customHeight="1">
      <c r="A721" s="22" t="str">
        <f t="shared" si="190"/>
        <v>1009310_1A06775_1B000</v>
      </c>
      <c r="B721" s="23">
        <f t="shared" si="191"/>
        <v>1</v>
      </c>
      <c r="C721" s="24" t="str">
        <f t="shared" ref="C721:C784" si="200">E721&amp;F721&amp;G721</f>
        <v>10093101A067751B000</v>
      </c>
      <c r="D721" s="24" t="str">
        <f t="shared" ref="D721:D784" si="201">C721&amp;H721</f>
        <v>10093101A067751B00036</v>
      </c>
      <c r="E721" s="25">
        <v>1009310</v>
      </c>
      <c r="F721" s="25" t="s">
        <v>370</v>
      </c>
      <c r="G721" s="25" t="s">
        <v>248</v>
      </c>
      <c r="H721" s="25">
        <v>36</v>
      </c>
      <c r="I721" s="25" t="s">
        <v>27</v>
      </c>
      <c r="J721" s="24" t="s">
        <v>37</v>
      </c>
      <c r="K721" s="24" t="s">
        <v>38</v>
      </c>
      <c r="L721" s="24" t="s">
        <v>1229</v>
      </c>
      <c r="M721" s="24" t="s">
        <v>233</v>
      </c>
      <c r="N721" s="24" t="s">
        <v>233</v>
      </c>
      <c r="O721" s="25" t="s">
        <v>235</v>
      </c>
      <c r="P721" s="25" t="s">
        <v>369</v>
      </c>
      <c r="Q721" s="23" t="s">
        <v>33</v>
      </c>
      <c r="R721" s="26">
        <v>0</v>
      </c>
      <c r="S721" s="26">
        <v>0</v>
      </c>
      <c r="T721" s="26">
        <v>0</v>
      </c>
      <c r="U721" s="26">
        <v>2</v>
      </c>
      <c r="V721" s="26">
        <v>0</v>
      </c>
      <c r="W721" s="26">
        <v>0</v>
      </c>
      <c r="X721" s="26">
        <v>0</v>
      </c>
      <c r="Y721" s="26">
        <f t="shared" si="188"/>
        <v>2</v>
      </c>
      <c r="Z721" s="27">
        <f t="shared" si="192"/>
        <v>0</v>
      </c>
      <c r="AA721" s="27">
        <f t="shared" si="193"/>
        <v>0</v>
      </c>
      <c r="AB721" s="27">
        <f t="shared" si="194"/>
        <v>0</v>
      </c>
      <c r="AC721" s="27">
        <f t="shared" si="195"/>
        <v>4200</v>
      </c>
      <c r="AD721" s="27">
        <f t="shared" si="196"/>
        <v>0</v>
      </c>
      <c r="AE721" s="27">
        <f t="shared" si="197"/>
        <v>0</v>
      </c>
      <c r="AF721" s="27">
        <f t="shared" si="198"/>
        <v>0</v>
      </c>
      <c r="AG721" s="27">
        <f t="shared" si="189"/>
        <v>4200</v>
      </c>
      <c r="AH721" s="29">
        <v>2</v>
      </c>
      <c r="AI721" s="32">
        <v>2100</v>
      </c>
      <c r="AJ721" s="30">
        <f t="shared" si="199"/>
        <v>4200</v>
      </c>
    </row>
    <row r="722" spans="1:36">
      <c r="A722" s="22" t="str">
        <f t="shared" si="190"/>
        <v/>
      </c>
      <c r="B722" s="23">
        <f t="shared" si="191"/>
        <v>0</v>
      </c>
      <c r="C722" s="24" t="str">
        <f t="shared" si="200"/>
        <v>10093101A067751B000</v>
      </c>
      <c r="D722" s="24" t="str">
        <f t="shared" si="201"/>
        <v>10093101A067751B00038</v>
      </c>
      <c r="E722" s="25">
        <v>1009310</v>
      </c>
      <c r="F722" s="25" t="s">
        <v>370</v>
      </c>
      <c r="G722" s="25" t="s">
        <v>248</v>
      </c>
      <c r="H722" s="25">
        <v>38</v>
      </c>
      <c r="I722" s="25" t="s">
        <v>27</v>
      </c>
      <c r="J722" s="24" t="s">
        <v>37</v>
      </c>
      <c r="K722" s="24" t="s">
        <v>38</v>
      </c>
      <c r="L722" s="24" t="s">
        <v>1229</v>
      </c>
      <c r="M722" s="24" t="s">
        <v>233</v>
      </c>
      <c r="N722" s="24" t="s">
        <v>233</v>
      </c>
      <c r="O722" s="25" t="s">
        <v>235</v>
      </c>
      <c r="P722" s="25" t="s">
        <v>369</v>
      </c>
      <c r="Q722" s="23" t="s">
        <v>33</v>
      </c>
      <c r="R722" s="26">
        <v>0</v>
      </c>
      <c r="S722" s="26">
        <v>0</v>
      </c>
      <c r="T722" s="26">
        <v>0</v>
      </c>
      <c r="U722" s="26">
        <v>0</v>
      </c>
      <c r="V722" s="26">
        <v>0</v>
      </c>
      <c r="W722" s="26">
        <v>0</v>
      </c>
      <c r="X722" s="26">
        <v>0</v>
      </c>
      <c r="Y722" s="26">
        <f t="shared" si="188"/>
        <v>0</v>
      </c>
      <c r="Z722" s="27">
        <f t="shared" si="192"/>
        <v>0</v>
      </c>
      <c r="AA722" s="27">
        <f t="shared" si="193"/>
        <v>0</v>
      </c>
      <c r="AB722" s="27">
        <f t="shared" si="194"/>
        <v>0</v>
      </c>
      <c r="AC722" s="27">
        <f t="shared" si="195"/>
        <v>0</v>
      </c>
      <c r="AD722" s="27">
        <f t="shared" si="196"/>
        <v>0</v>
      </c>
      <c r="AE722" s="27">
        <f t="shared" si="197"/>
        <v>0</v>
      </c>
      <c r="AF722" s="27">
        <f t="shared" si="198"/>
        <v>0</v>
      </c>
      <c r="AG722" s="27">
        <f t="shared" si="189"/>
        <v>0</v>
      </c>
      <c r="AH722" s="29">
        <v>0</v>
      </c>
      <c r="AI722" s="32">
        <v>2100</v>
      </c>
      <c r="AJ722" s="30">
        <f t="shared" si="199"/>
        <v>0</v>
      </c>
    </row>
    <row r="723" spans="1:36">
      <c r="A723" s="22" t="str">
        <f t="shared" si="190"/>
        <v>A89061_1F01181_2U230</v>
      </c>
      <c r="B723" s="23">
        <f t="shared" si="191"/>
        <v>1</v>
      </c>
      <c r="C723" s="24" t="str">
        <f t="shared" si="200"/>
        <v>A890611F011812U230</v>
      </c>
      <c r="D723" s="24" t="str">
        <f t="shared" si="201"/>
        <v>A890611F011812U23038</v>
      </c>
      <c r="E723" s="25" t="s">
        <v>371</v>
      </c>
      <c r="F723" s="25" t="s">
        <v>372</v>
      </c>
      <c r="G723" s="25" t="s">
        <v>373</v>
      </c>
      <c r="H723" s="25">
        <v>38</v>
      </c>
      <c r="I723" s="25" t="s">
        <v>27</v>
      </c>
      <c r="J723" s="24" t="s">
        <v>28</v>
      </c>
      <c r="K723" s="24" t="s">
        <v>64</v>
      </c>
      <c r="L723" s="24" t="s">
        <v>1229</v>
      </c>
      <c r="M723" s="24" t="s">
        <v>233</v>
      </c>
      <c r="N723" s="24" t="s">
        <v>233</v>
      </c>
      <c r="O723" s="25" t="s">
        <v>235</v>
      </c>
      <c r="P723" s="25" t="s">
        <v>374</v>
      </c>
      <c r="Q723" s="23" t="s">
        <v>33</v>
      </c>
      <c r="R723" s="26">
        <v>0</v>
      </c>
      <c r="S723" s="26">
        <v>0</v>
      </c>
      <c r="T723" s="26">
        <v>0</v>
      </c>
      <c r="U723" s="26">
        <v>0</v>
      </c>
      <c r="V723" s="26">
        <v>0</v>
      </c>
      <c r="W723" s="26">
        <v>0</v>
      </c>
      <c r="X723" s="26">
        <v>0</v>
      </c>
      <c r="Y723" s="26">
        <f t="shared" si="188"/>
        <v>0</v>
      </c>
      <c r="Z723" s="27">
        <f t="shared" si="192"/>
        <v>0</v>
      </c>
      <c r="AA723" s="27">
        <f t="shared" si="193"/>
        <v>0</v>
      </c>
      <c r="AB723" s="27">
        <f t="shared" si="194"/>
        <v>0</v>
      </c>
      <c r="AC723" s="27">
        <f t="shared" si="195"/>
        <v>0</v>
      </c>
      <c r="AD723" s="27">
        <f t="shared" si="196"/>
        <v>0</v>
      </c>
      <c r="AE723" s="27">
        <f t="shared" si="197"/>
        <v>0</v>
      </c>
      <c r="AF723" s="27">
        <f t="shared" si="198"/>
        <v>0</v>
      </c>
      <c r="AG723" s="27">
        <f t="shared" si="189"/>
        <v>0</v>
      </c>
      <c r="AH723" s="29">
        <v>0</v>
      </c>
      <c r="AI723" s="32">
        <v>700</v>
      </c>
      <c r="AJ723" s="30">
        <f t="shared" si="199"/>
        <v>0</v>
      </c>
    </row>
    <row r="724" spans="1:36">
      <c r="A724" s="22" t="str">
        <f t="shared" si="190"/>
        <v/>
      </c>
      <c r="B724" s="23">
        <f t="shared" si="191"/>
        <v>0</v>
      </c>
      <c r="C724" s="24" t="str">
        <f t="shared" si="200"/>
        <v>A890611F011812U230</v>
      </c>
      <c r="D724" s="24" t="str">
        <f t="shared" si="201"/>
        <v>A890611F011812U23040</v>
      </c>
      <c r="E724" s="25" t="s">
        <v>371</v>
      </c>
      <c r="F724" s="25" t="s">
        <v>372</v>
      </c>
      <c r="G724" s="25" t="s">
        <v>373</v>
      </c>
      <c r="H724" s="25">
        <v>40</v>
      </c>
      <c r="I724" s="25" t="s">
        <v>27</v>
      </c>
      <c r="J724" s="24" t="s">
        <v>28</v>
      </c>
      <c r="K724" s="24" t="s">
        <v>64</v>
      </c>
      <c r="L724" s="24" t="s">
        <v>1229</v>
      </c>
      <c r="M724" s="24" t="s">
        <v>233</v>
      </c>
      <c r="N724" s="24" t="s">
        <v>233</v>
      </c>
      <c r="O724" s="25" t="s">
        <v>235</v>
      </c>
      <c r="P724" s="25" t="s">
        <v>374</v>
      </c>
      <c r="Q724" s="23" t="s">
        <v>33</v>
      </c>
      <c r="R724" s="26">
        <v>0</v>
      </c>
      <c r="S724" s="26">
        <v>0</v>
      </c>
      <c r="T724" s="26">
        <v>0</v>
      </c>
      <c r="U724" s="26">
        <v>0</v>
      </c>
      <c r="V724" s="26">
        <v>0</v>
      </c>
      <c r="W724" s="26">
        <v>0</v>
      </c>
      <c r="X724" s="26">
        <v>0</v>
      </c>
      <c r="Y724" s="26">
        <f t="shared" si="188"/>
        <v>0</v>
      </c>
      <c r="Z724" s="27">
        <f t="shared" si="192"/>
        <v>0</v>
      </c>
      <c r="AA724" s="27">
        <f t="shared" si="193"/>
        <v>0</v>
      </c>
      <c r="AB724" s="27">
        <f t="shared" si="194"/>
        <v>0</v>
      </c>
      <c r="AC724" s="27">
        <f t="shared" si="195"/>
        <v>0</v>
      </c>
      <c r="AD724" s="27">
        <f t="shared" si="196"/>
        <v>0</v>
      </c>
      <c r="AE724" s="27">
        <f t="shared" si="197"/>
        <v>0</v>
      </c>
      <c r="AF724" s="27">
        <f t="shared" si="198"/>
        <v>0</v>
      </c>
      <c r="AG724" s="27">
        <f t="shared" si="189"/>
        <v>0</v>
      </c>
      <c r="AH724" s="29">
        <v>0</v>
      </c>
      <c r="AI724" s="32">
        <v>700</v>
      </c>
      <c r="AJ724" s="30">
        <f t="shared" si="199"/>
        <v>0</v>
      </c>
    </row>
    <row r="725" spans="1:36">
      <c r="A725" s="22" t="str">
        <f t="shared" si="190"/>
        <v/>
      </c>
      <c r="B725" s="23">
        <f t="shared" si="191"/>
        <v>0</v>
      </c>
      <c r="C725" s="24" t="str">
        <f t="shared" si="200"/>
        <v>A890611F011812U230</v>
      </c>
      <c r="D725" s="24" t="str">
        <f t="shared" si="201"/>
        <v>A890611F011812U23042</v>
      </c>
      <c r="E725" s="25" t="s">
        <v>371</v>
      </c>
      <c r="F725" s="25" t="s">
        <v>372</v>
      </c>
      <c r="G725" s="25" t="s">
        <v>373</v>
      </c>
      <c r="H725" s="25">
        <v>42</v>
      </c>
      <c r="I725" s="25" t="s">
        <v>27</v>
      </c>
      <c r="J725" s="24" t="s">
        <v>28</v>
      </c>
      <c r="K725" s="24" t="s">
        <v>64</v>
      </c>
      <c r="L725" s="24" t="s">
        <v>1229</v>
      </c>
      <c r="M725" s="24" t="s">
        <v>233</v>
      </c>
      <c r="N725" s="24" t="s">
        <v>233</v>
      </c>
      <c r="O725" s="25" t="s">
        <v>235</v>
      </c>
      <c r="P725" s="25" t="s">
        <v>374</v>
      </c>
      <c r="Q725" s="23" t="s">
        <v>33</v>
      </c>
      <c r="R725" s="26">
        <v>0</v>
      </c>
      <c r="S725" s="26">
        <v>0</v>
      </c>
      <c r="T725" s="26">
        <v>0</v>
      </c>
      <c r="U725" s="26">
        <v>0</v>
      </c>
      <c r="V725" s="26">
        <v>0</v>
      </c>
      <c r="W725" s="26">
        <v>0</v>
      </c>
      <c r="X725" s="26">
        <v>0</v>
      </c>
      <c r="Y725" s="26">
        <f t="shared" si="188"/>
        <v>0</v>
      </c>
      <c r="Z725" s="27">
        <f t="shared" si="192"/>
        <v>0</v>
      </c>
      <c r="AA725" s="27">
        <f t="shared" si="193"/>
        <v>0</v>
      </c>
      <c r="AB725" s="27">
        <f t="shared" si="194"/>
        <v>0</v>
      </c>
      <c r="AC725" s="27">
        <f t="shared" si="195"/>
        <v>0</v>
      </c>
      <c r="AD725" s="27">
        <f t="shared" si="196"/>
        <v>0</v>
      </c>
      <c r="AE725" s="27">
        <f t="shared" si="197"/>
        <v>0</v>
      </c>
      <c r="AF725" s="27">
        <f t="shared" si="198"/>
        <v>0</v>
      </c>
      <c r="AG725" s="27">
        <f t="shared" si="189"/>
        <v>0</v>
      </c>
      <c r="AH725" s="29">
        <v>0</v>
      </c>
      <c r="AI725" s="32">
        <v>700</v>
      </c>
      <c r="AJ725" s="30">
        <f t="shared" si="199"/>
        <v>0</v>
      </c>
    </row>
    <row r="726" spans="1:36">
      <c r="A726" s="22" t="str">
        <f t="shared" si="190"/>
        <v/>
      </c>
      <c r="B726" s="23">
        <f t="shared" si="191"/>
        <v>0</v>
      </c>
      <c r="C726" s="24" t="str">
        <f t="shared" si="200"/>
        <v>A890611F011812U230</v>
      </c>
      <c r="D726" s="24" t="str">
        <f t="shared" si="201"/>
        <v>A890611F011812U23044</v>
      </c>
      <c r="E726" s="25" t="s">
        <v>371</v>
      </c>
      <c r="F726" s="25" t="s">
        <v>372</v>
      </c>
      <c r="G726" s="25" t="s">
        <v>373</v>
      </c>
      <c r="H726" s="25">
        <v>44</v>
      </c>
      <c r="I726" s="25" t="s">
        <v>27</v>
      </c>
      <c r="J726" s="24" t="s">
        <v>28</v>
      </c>
      <c r="K726" s="24" t="s">
        <v>64</v>
      </c>
      <c r="L726" s="24" t="s">
        <v>1229</v>
      </c>
      <c r="M726" s="24" t="s">
        <v>233</v>
      </c>
      <c r="N726" s="24" t="s">
        <v>233</v>
      </c>
      <c r="O726" s="25" t="s">
        <v>235</v>
      </c>
      <c r="P726" s="25" t="s">
        <v>374</v>
      </c>
      <c r="Q726" s="23" t="s">
        <v>33</v>
      </c>
      <c r="R726" s="26">
        <v>0</v>
      </c>
      <c r="S726" s="26">
        <v>0</v>
      </c>
      <c r="T726" s="26">
        <v>0</v>
      </c>
      <c r="U726" s="26">
        <v>0</v>
      </c>
      <c r="V726" s="26">
        <v>0</v>
      </c>
      <c r="W726" s="26">
        <v>1</v>
      </c>
      <c r="X726" s="26">
        <v>0</v>
      </c>
      <c r="Y726" s="26">
        <f t="shared" si="188"/>
        <v>1</v>
      </c>
      <c r="Z726" s="27">
        <f t="shared" si="192"/>
        <v>0</v>
      </c>
      <c r="AA726" s="27">
        <f t="shared" si="193"/>
        <v>0</v>
      </c>
      <c r="AB726" s="27">
        <f t="shared" si="194"/>
        <v>0</v>
      </c>
      <c r="AC726" s="27">
        <f t="shared" si="195"/>
        <v>0</v>
      </c>
      <c r="AD726" s="27">
        <f t="shared" si="196"/>
        <v>0</v>
      </c>
      <c r="AE726" s="27">
        <f t="shared" si="197"/>
        <v>700</v>
      </c>
      <c r="AF726" s="27">
        <f t="shared" si="198"/>
        <v>0</v>
      </c>
      <c r="AG726" s="27">
        <f t="shared" si="189"/>
        <v>700</v>
      </c>
      <c r="AH726" s="29">
        <v>1</v>
      </c>
      <c r="AI726" s="32">
        <v>700</v>
      </c>
      <c r="AJ726" s="30">
        <f t="shared" si="199"/>
        <v>700</v>
      </c>
    </row>
    <row r="727" spans="1:36" ht="75.75" customHeight="1">
      <c r="A727" s="22" t="str">
        <f t="shared" si="190"/>
        <v>A88400_A208429_1L310</v>
      </c>
      <c r="B727" s="23">
        <f t="shared" si="191"/>
        <v>1</v>
      </c>
      <c r="C727" s="24" t="str">
        <f t="shared" si="200"/>
        <v>A88400A2084291L310</v>
      </c>
      <c r="D727" s="24" t="str">
        <f t="shared" si="201"/>
        <v>A88400A2084291L31042</v>
      </c>
      <c r="E727" s="25" t="s">
        <v>375</v>
      </c>
      <c r="F727" s="25" t="s">
        <v>376</v>
      </c>
      <c r="G727" s="25" t="s">
        <v>377</v>
      </c>
      <c r="H727" s="25">
        <v>42</v>
      </c>
      <c r="I727" s="25" t="s">
        <v>27</v>
      </c>
      <c r="J727" s="24" t="s">
        <v>28</v>
      </c>
      <c r="K727" s="24" t="s">
        <v>64</v>
      </c>
      <c r="L727" s="24" t="s">
        <v>1229</v>
      </c>
      <c r="M727" s="24" t="s">
        <v>233</v>
      </c>
      <c r="N727" s="24" t="s">
        <v>233</v>
      </c>
      <c r="O727" s="25" t="s">
        <v>235</v>
      </c>
      <c r="P727" s="25" t="s">
        <v>374</v>
      </c>
      <c r="Q727" s="23" t="s">
        <v>33</v>
      </c>
      <c r="R727" s="26">
        <v>2</v>
      </c>
      <c r="S727" s="26">
        <v>0</v>
      </c>
      <c r="T727" s="26">
        <v>0</v>
      </c>
      <c r="U727" s="26">
        <v>0</v>
      </c>
      <c r="V727" s="26">
        <v>0</v>
      </c>
      <c r="W727" s="26">
        <v>0</v>
      </c>
      <c r="X727" s="26">
        <v>0</v>
      </c>
      <c r="Y727" s="26">
        <f t="shared" si="188"/>
        <v>2</v>
      </c>
      <c r="Z727" s="27">
        <f t="shared" si="192"/>
        <v>1380</v>
      </c>
      <c r="AA727" s="27">
        <f t="shared" si="193"/>
        <v>0</v>
      </c>
      <c r="AB727" s="27">
        <f t="shared" si="194"/>
        <v>0</v>
      </c>
      <c r="AC727" s="27">
        <f t="shared" si="195"/>
        <v>0</v>
      </c>
      <c r="AD727" s="27">
        <f t="shared" si="196"/>
        <v>0</v>
      </c>
      <c r="AE727" s="27">
        <f t="shared" si="197"/>
        <v>0</v>
      </c>
      <c r="AF727" s="27">
        <f t="shared" si="198"/>
        <v>0</v>
      </c>
      <c r="AG727" s="27">
        <f t="shared" si="189"/>
        <v>1380</v>
      </c>
      <c r="AH727" s="29">
        <v>2</v>
      </c>
      <c r="AI727" s="32">
        <v>690</v>
      </c>
      <c r="AJ727" s="30">
        <f t="shared" si="199"/>
        <v>1380</v>
      </c>
    </row>
    <row r="728" spans="1:36" ht="75.75" customHeight="1">
      <c r="A728" s="22" t="str">
        <f t="shared" si="190"/>
        <v>A89159_A226027_A1008</v>
      </c>
      <c r="B728" s="23">
        <f t="shared" si="191"/>
        <v>1</v>
      </c>
      <c r="C728" s="24" t="str">
        <f t="shared" si="200"/>
        <v>A89159A226027A1008</v>
      </c>
      <c r="D728" s="24" t="str">
        <f t="shared" si="201"/>
        <v>A89159A226027A100844</v>
      </c>
      <c r="E728" s="25" t="s">
        <v>378</v>
      </c>
      <c r="F728" s="25" t="s">
        <v>281</v>
      </c>
      <c r="G728" s="25" t="s">
        <v>252</v>
      </c>
      <c r="H728" s="25">
        <v>44</v>
      </c>
      <c r="I728" s="25" t="s">
        <v>27</v>
      </c>
      <c r="J728" s="24" t="s">
        <v>28</v>
      </c>
      <c r="K728" s="24" t="s">
        <v>249</v>
      </c>
      <c r="L728" s="24" t="s">
        <v>1229</v>
      </c>
      <c r="M728" s="24" t="s">
        <v>233</v>
      </c>
      <c r="N728" s="24" t="s">
        <v>233</v>
      </c>
      <c r="O728" s="25" t="s">
        <v>235</v>
      </c>
      <c r="P728" s="25" t="s">
        <v>374</v>
      </c>
      <c r="Q728" s="23" t="s">
        <v>33</v>
      </c>
      <c r="R728" s="26">
        <v>3</v>
      </c>
      <c r="S728" s="26">
        <v>0</v>
      </c>
      <c r="T728" s="26">
        <v>0</v>
      </c>
      <c r="U728" s="26">
        <v>0</v>
      </c>
      <c r="V728" s="26">
        <v>0</v>
      </c>
      <c r="W728" s="26">
        <v>0</v>
      </c>
      <c r="X728" s="26">
        <v>0</v>
      </c>
      <c r="Y728" s="26">
        <f t="shared" si="188"/>
        <v>3</v>
      </c>
      <c r="Z728" s="27">
        <f t="shared" si="192"/>
        <v>2550</v>
      </c>
      <c r="AA728" s="27">
        <f t="shared" si="193"/>
        <v>0</v>
      </c>
      <c r="AB728" s="27">
        <f t="shared" si="194"/>
        <v>0</v>
      </c>
      <c r="AC728" s="27">
        <f t="shared" si="195"/>
        <v>0</v>
      </c>
      <c r="AD728" s="27">
        <f t="shared" si="196"/>
        <v>0</v>
      </c>
      <c r="AE728" s="27">
        <f t="shared" si="197"/>
        <v>0</v>
      </c>
      <c r="AF728" s="27">
        <f t="shared" si="198"/>
        <v>0</v>
      </c>
      <c r="AG728" s="27">
        <f t="shared" si="189"/>
        <v>2550</v>
      </c>
      <c r="AH728" s="29">
        <v>3</v>
      </c>
      <c r="AI728" s="32">
        <v>850</v>
      </c>
      <c r="AJ728" s="30">
        <f t="shared" si="199"/>
        <v>2550</v>
      </c>
    </row>
    <row r="729" spans="1:36">
      <c r="A729" s="22" t="str">
        <f t="shared" si="190"/>
        <v/>
      </c>
      <c r="B729" s="23">
        <f t="shared" si="191"/>
        <v>0</v>
      </c>
      <c r="C729" s="24" t="str">
        <f t="shared" si="200"/>
        <v>A89159A226027A1008</v>
      </c>
      <c r="D729" s="24" t="str">
        <f t="shared" si="201"/>
        <v>A89159A226027A100848</v>
      </c>
      <c r="E729" s="25" t="s">
        <v>378</v>
      </c>
      <c r="F729" s="25" t="s">
        <v>281</v>
      </c>
      <c r="G729" s="25" t="s">
        <v>252</v>
      </c>
      <c r="H729" s="25">
        <v>48</v>
      </c>
      <c r="I729" s="25" t="s">
        <v>27</v>
      </c>
      <c r="J729" s="24" t="s">
        <v>28</v>
      </c>
      <c r="K729" s="24" t="s">
        <v>249</v>
      </c>
      <c r="L729" s="24" t="s">
        <v>1229</v>
      </c>
      <c r="M729" s="24" t="s">
        <v>233</v>
      </c>
      <c r="N729" s="24" t="s">
        <v>233</v>
      </c>
      <c r="O729" s="25" t="s">
        <v>235</v>
      </c>
      <c r="P729" s="25" t="s">
        <v>374</v>
      </c>
      <c r="Q729" s="23" t="s">
        <v>33</v>
      </c>
      <c r="R729" s="26">
        <v>1</v>
      </c>
      <c r="S729" s="26">
        <v>0</v>
      </c>
      <c r="T729" s="26">
        <v>0</v>
      </c>
      <c r="U729" s="26">
        <v>0</v>
      </c>
      <c r="V729" s="26">
        <v>0</v>
      </c>
      <c r="W729" s="26">
        <v>0</v>
      </c>
      <c r="X729" s="26">
        <v>0</v>
      </c>
      <c r="Y729" s="26">
        <f t="shared" si="188"/>
        <v>1</v>
      </c>
      <c r="Z729" s="27">
        <f t="shared" si="192"/>
        <v>850</v>
      </c>
      <c r="AA729" s="27">
        <f t="shared" si="193"/>
        <v>0</v>
      </c>
      <c r="AB729" s="27">
        <f t="shared" si="194"/>
        <v>0</v>
      </c>
      <c r="AC729" s="27">
        <f t="shared" si="195"/>
        <v>0</v>
      </c>
      <c r="AD729" s="27">
        <f t="shared" si="196"/>
        <v>0</v>
      </c>
      <c r="AE729" s="27">
        <f t="shared" si="197"/>
        <v>0</v>
      </c>
      <c r="AF729" s="27">
        <f t="shared" si="198"/>
        <v>0</v>
      </c>
      <c r="AG729" s="27">
        <f t="shared" si="189"/>
        <v>850</v>
      </c>
      <c r="AH729" s="29">
        <v>1</v>
      </c>
      <c r="AI729" s="32">
        <v>850</v>
      </c>
      <c r="AJ729" s="30">
        <f t="shared" si="199"/>
        <v>850</v>
      </c>
    </row>
    <row r="730" spans="1:36" ht="75.75" customHeight="1">
      <c r="A730" s="22" t="str">
        <f t="shared" si="190"/>
        <v>1004626_1A04432_5X000</v>
      </c>
      <c r="B730" s="23">
        <f t="shared" si="191"/>
        <v>1</v>
      </c>
      <c r="C730" s="24" t="str">
        <f t="shared" si="200"/>
        <v>10046261A044325X000</v>
      </c>
      <c r="D730" s="24" t="str">
        <f t="shared" si="201"/>
        <v>10046261A044325X00036</v>
      </c>
      <c r="E730" s="25">
        <v>1004626</v>
      </c>
      <c r="F730" s="25" t="s">
        <v>379</v>
      </c>
      <c r="G730" s="25" t="s">
        <v>232</v>
      </c>
      <c r="H730" s="25">
        <v>36</v>
      </c>
      <c r="I730" s="25" t="s">
        <v>27</v>
      </c>
      <c r="J730" s="24" t="s">
        <v>28</v>
      </c>
      <c r="K730" s="24" t="s">
        <v>29</v>
      </c>
      <c r="L730" s="24" t="s">
        <v>1229</v>
      </c>
      <c r="M730" s="24" t="s">
        <v>233</v>
      </c>
      <c r="N730" s="24" t="s">
        <v>233</v>
      </c>
      <c r="O730" s="25" t="s">
        <v>235</v>
      </c>
      <c r="P730" s="25" t="s">
        <v>380</v>
      </c>
      <c r="Q730" s="23" t="s">
        <v>33</v>
      </c>
      <c r="R730" s="26">
        <v>2</v>
      </c>
      <c r="S730" s="26">
        <v>0</v>
      </c>
      <c r="T730" s="26">
        <v>0</v>
      </c>
      <c r="U730" s="26">
        <v>0</v>
      </c>
      <c r="V730" s="26">
        <v>0</v>
      </c>
      <c r="W730" s="26">
        <v>0</v>
      </c>
      <c r="X730" s="26">
        <v>0</v>
      </c>
      <c r="Y730" s="26">
        <f t="shared" si="188"/>
        <v>2</v>
      </c>
      <c r="Z730" s="27">
        <f t="shared" si="192"/>
        <v>1700</v>
      </c>
      <c r="AA730" s="27">
        <f t="shared" si="193"/>
        <v>0</v>
      </c>
      <c r="AB730" s="27">
        <f t="shared" si="194"/>
        <v>0</v>
      </c>
      <c r="AC730" s="27">
        <f t="shared" si="195"/>
        <v>0</v>
      </c>
      <c r="AD730" s="27">
        <f t="shared" si="196"/>
        <v>0</v>
      </c>
      <c r="AE730" s="27">
        <f t="shared" si="197"/>
        <v>0</v>
      </c>
      <c r="AF730" s="27">
        <f t="shared" si="198"/>
        <v>0</v>
      </c>
      <c r="AG730" s="27">
        <f t="shared" si="189"/>
        <v>1700</v>
      </c>
      <c r="AH730" s="29">
        <v>2</v>
      </c>
      <c r="AI730" s="32">
        <v>850</v>
      </c>
      <c r="AJ730" s="30">
        <f t="shared" si="199"/>
        <v>1700</v>
      </c>
    </row>
    <row r="731" spans="1:36">
      <c r="A731" s="22" t="str">
        <f t="shared" si="190"/>
        <v/>
      </c>
      <c r="B731" s="23">
        <f t="shared" si="191"/>
        <v>0</v>
      </c>
      <c r="C731" s="24" t="str">
        <f t="shared" si="200"/>
        <v>10046261A044325X000</v>
      </c>
      <c r="D731" s="24" t="str">
        <f t="shared" si="201"/>
        <v>10046261A044325X00038</v>
      </c>
      <c r="E731" s="25">
        <v>1004626</v>
      </c>
      <c r="F731" s="25" t="s">
        <v>379</v>
      </c>
      <c r="G731" s="25" t="s">
        <v>232</v>
      </c>
      <c r="H731" s="25">
        <v>38</v>
      </c>
      <c r="I731" s="25" t="s">
        <v>27</v>
      </c>
      <c r="J731" s="24" t="s">
        <v>28</v>
      </c>
      <c r="K731" s="24" t="s">
        <v>29</v>
      </c>
      <c r="L731" s="24" t="s">
        <v>1229</v>
      </c>
      <c r="M731" s="24" t="s">
        <v>233</v>
      </c>
      <c r="N731" s="24" t="s">
        <v>233</v>
      </c>
      <c r="O731" s="25" t="s">
        <v>235</v>
      </c>
      <c r="P731" s="25" t="s">
        <v>380</v>
      </c>
      <c r="Q731" s="23" t="s">
        <v>33</v>
      </c>
      <c r="R731" s="26">
        <v>3</v>
      </c>
      <c r="S731" s="26">
        <v>0</v>
      </c>
      <c r="T731" s="26">
        <v>0</v>
      </c>
      <c r="U731" s="26">
        <v>0</v>
      </c>
      <c r="V731" s="26">
        <v>0</v>
      </c>
      <c r="W731" s="26">
        <v>0</v>
      </c>
      <c r="X731" s="26">
        <v>0</v>
      </c>
      <c r="Y731" s="26">
        <f t="shared" si="188"/>
        <v>3</v>
      </c>
      <c r="Z731" s="27">
        <f t="shared" si="192"/>
        <v>2550</v>
      </c>
      <c r="AA731" s="27">
        <f t="shared" si="193"/>
        <v>0</v>
      </c>
      <c r="AB731" s="27">
        <f t="shared" si="194"/>
        <v>0</v>
      </c>
      <c r="AC731" s="27">
        <f t="shared" si="195"/>
        <v>0</v>
      </c>
      <c r="AD731" s="27">
        <f t="shared" si="196"/>
        <v>0</v>
      </c>
      <c r="AE731" s="27">
        <f t="shared" si="197"/>
        <v>0</v>
      </c>
      <c r="AF731" s="27">
        <f t="shared" si="198"/>
        <v>0</v>
      </c>
      <c r="AG731" s="27">
        <f t="shared" si="189"/>
        <v>2550</v>
      </c>
      <c r="AH731" s="29">
        <v>3</v>
      </c>
      <c r="AI731" s="32">
        <v>850</v>
      </c>
      <c r="AJ731" s="30">
        <f t="shared" si="199"/>
        <v>2550</v>
      </c>
    </row>
    <row r="732" spans="1:36">
      <c r="A732" s="22" t="str">
        <f t="shared" si="190"/>
        <v/>
      </c>
      <c r="B732" s="23">
        <f t="shared" si="191"/>
        <v>0</v>
      </c>
      <c r="C732" s="24" t="str">
        <f t="shared" si="200"/>
        <v>10046261A044325X000</v>
      </c>
      <c r="D732" s="24" t="str">
        <f t="shared" si="201"/>
        <v>10046261A044325X00040</v>
      </c>
      <c r="E732" s="25">
        <v>1004626</v>
      </c>
      <c r="F732" s="25" t="s">
        <v>379</v>
      </c>
      <c r="G732" s="25" t="s">
        <v>232</v>
      </c>
      <c r="H732" s="25">
        <v>40</v>
      </c>
      <c r="I732" s="25" t="s">
        <v>27</v>
      </c>
      <c r="J732" s="24" t="s">
        <v>28</v>
      </c>
      <c r="K732" s="24" t="s">
        <v>29</v>
      </c>
      <c r="L732" s="24" t="s">
        <v>1229</v>
      </c>
      <c r="M732" s="24" t="s">
        <v>233</v>
      </c>
      <c r="N732" s="24" t="s">
        <v>233</v>
      </c>
      <c r="O732" s="25" t="s">
        <v>235</v>
      </c>
      <c r="P732" s="25" t="s">
        <v>380</v>
      </c>
      <c r="Q732" s="23" t="s">
        <v>33</v>
      </c>
      <c r="R732" s="26">
        <v>0</v>
      </c>
      <c r="S732" s="26">
        <v>0</v>
      </c>
      <c r="T732" s="26">
        <v>0</v>
      </c>
      <c r="U732" s="26">
        <v>0</v>
      </c>
      <c r="V732" s="26">
        <v>0</v>
      </c>
      <c r="W732" s="26">
        <v>0</v>
      </c>
      <c r="X732" s="26">
        <v>0</v>
      </c>
      <c r="Y732" s="26">
        <f t="shared" si="188"/>
        <v>0</v>
      </c>
      <c r="Z732" s="27">
        <f t="shared" si="192"/>
        <v>0</v>
      </c>
      <c r="AA732" s="27">
        <f t="shared" si="193"/>
        <v>0</v>
      </c>
      <c r="AB732" s="27">
        <f t="shared" si="194"/>
        <v>0</v>
      </c>
      <c r="AC732" s="27">
        <f t="shared" si="195"/>
        <v>0</v>
      </c>
      <c r="AD732" s="27">
        <f t="shared" si="196"/>
        <v>0</v>
      </c>
      <c r="AE732" s="27">
        <f t="shared" si="197"/>
        <v>0</v>
      </c>
      <c r="AF732" s="27">
        <f t="shared" si="198"/>
        <v>0</v>
      </c>
      <c r="AG732" s="27">
        <f t="shared" si="189"/>
        <v>0</v>
      </c>
      <c r="AH732" s="29">
        <v>0</v>
      </c>
      <c r="AI732" s="32">
        <v>850</v>
      </c>
      <c r="AJ732" s="30">
        <f t="shared" si="199"/>
        <v>0</v>
      </c>
    </row>
    <row r="733" spans="1:36" ht="75.75" customHeight="1">
      <c r="A733" s="22" t="str">
        <f t="shared" si="190"/>
        <v>1014394_1A04373_5W050</v>
      </c>
      <c r="B733" s="23">
        <f t="shared" si="191"/>
        <v>1</v>
      </c>
      <c r="C733" s="24" t="str">
        <f t="shared" si="200"/>
        <v>10143941A043735W050</v>
      </c>
      <c r="D733" s="24" t="str">
        <f t="shared" si="201"/>
        <v>10143941A043735W05036</v>
      </c>
      <c r="E733" s="25">
        <v>1014394</v>
      </c>
      <c r="F733" s="25" t="s">
        <v>381</v>
      </c>
      <c r="G733" s="25" t="s">
        <v>382</v>
      </c>
      <c r="H733" s="25">
        <v>36</v>
      </c>
      <c r="I733" s="25" t="s">
        <v>27</v>
      </c>
      <c r="J733" s="24" t="s">
        <v>37</v>
      </c>
      <c r="K733" s="24" t="s">
        <v>38</v>
      </c>
      <c r="L733" s="24" t="s">
        <v>1229</v>
      </c>
      <c r="M733" s="24" t="s">
        <v>233</v>
      </c>
      <c r="N733" s="24" t="s">
        <v>233</v>
      </c>
      <c r="O733" s="25" t="s">
        <v>235</v>
      </c>
      <c r="P733" s="25" t="s">
        <v>380</v>
      </c>
      <c r="Q733" s="23" t="s">
        <v>65</v>
      </c>
      <c r="R733" s="26">
        <v>0</v>
      </c>
      <c r="S733" s="26">
        <v>0</v>
      </c>
      <c r="T733" s="26">
        <v>0</v>
      </c>
      <c r="U733" s="26">
        <v>0</v>
      </c>
      <c r="V733" s="26">
        <v>0</v>
      </c>
      <c r="W733" s="26">
        <v>0</v>
      </c>
      <c r="X733" s="26">
        <v>0</v>
      </c>
      <c r="Y733" s="26">
        <f t="shared" si="188"/>
        <v>0</v>
      </c>
      <c r="Z733" s="27">
        <f t="shared" si="192"/>
        <v>0</v>
      </c>
      <c r="AA733" s="27">
        <f t="shared" si="193"/>
        <v>0</v>
      </c>
      <c r="AB733" s="27">
        <f t="shared" si="194"/>
        <v>0</v>
      </c>
      <c r="AC733" s="27">
        <f t="shared" si="195"/>
        <v>0</v>
      </c>
      <c r="AD733" s="27">
        <f t="shared" si="196"/>
        <v>0</v>
      </c>
      <c r="AE733" s="27">
        <f t="shared" si="197"/>
        <v>0</v>
      </c>
      <c r="AF733" s="27">
        <f t="shared" si="198"/>
        <v>0</v>
      </c>
      <c r="AG733" s="27">
        <f t="shared" si="189"/>
        <v>0</v>
      </c>
      <c r="AH733" s="29">
        <v>0</v>
      </c>
      <c r="AI733" s="32">
        <v>780</v>
      </c>
      <c r="AJ733" s="30">
        <f t="shared" si="199"/>
        <v>0</v>
      </c>
    </row>
    <row r="734" spans="1:36">
      <c r="A734" s="22" t="str">
        <f t="shared" si="190"/>
        <v/>
      </c>
      <c r="B734" s="23">
        <f t="shared" si="191"/>
        <v>0</v>
      </c>
      <c r="C734" s="24" t="str">
        <f t="shared" si="200"/>
        <v>10143941A043735W050</v>
      </c>
      <c r="D734" s="24" t="str">
        <f t="shared" si="201"/>
        <v>10143941A043735W05038</v>
      </c>
      <c r="E734" s="25">
        <v>1014394</v>
      </c>
      <c r="F734" s="25" t="s">
        <v>381</v>
      </c>
      <c r="G734" s="25" t="s">
        <v>382</v>
      </c>
      <c r="H734" s="25">
        <v>38</v>
      </c>
      <c r="I734" s="25" t="s">
        <v>27</v>
      </c>
      <c r="J734" s="24" t="s">
        <v>37</v>
      </c>
      <c r="K734" s="24" t="s">
        <v>38</v>
      </c>
      <c r="L734" s="24" t="s">
        <v>1229</v>
      </c>
      <c r="M734" s="24" t="s">
        <v>233</v>
      </c>
      <c r="N734" s="24" t="s">
        <v>233</v>
      </c>
      <c r="O734" s="25" t="s">
        <v>235</v>
      </c>
      <c r="P734" s="25" t="s">
        <v>380</v>
      </c>
      <c r="Q734" s="23" t="s">
        <v>65</v>
      </c>
      <c r="R734" s="26">
        <v>0</v>
      </c>
      <c r="S734" s="26">
        <v>0</v>
      </c>
      <c r="T734" s="26">
        <v>0</v>
      </c>
      <c r="U734" s="26">
        <v>0</v>
      </c>
      <c r="V734" s="26">
        <v>0</v>
      </c>
      <c r="W734" s="26">
        <v>0</v>
      </c>
      <c r="X734" s="26">
        <v>0</v>
      </c>
      <c r="Y734" s="26">
        <f t="shared" si="188"/>
        <v>0</v>
      </c>
      <c r="Z734" s="27">
        <f t="shared" si="192"/>
        <v>0</v>
      </c>
      <c r="AA734" s="27">
        <f t="shared" si="193"/>
        <v>0</v>
      </c>
      <c r="AB734" s="27">
        <f t="shared" si="194"/>
        <v>0</v>
      </c>
      <c r="AC734" s="27">
        <f t="shared" si="195"/>
        <v>0</v>
      </c>
      <c r="AD734" s="27">
        <f t="shared" si="196"/>
        <v>0</v>
      </c>
      <c r="AE734" s="27">
        <f t="shared" si="197"/>
        <v>0</v>
      </c>
      <c r="AF734" s="27">
        <f t="shared" si="198"/>
        <v>0</v>
      </c>
      <c r="AG734" s="27">
        <f t="shared" si="189"/>
        <v>0</v>
      </c>
      <c r="AH734" s="29">
        <v>0</v>
      </c>
      <c r="AI734" s="32">
        <v>780</v>
      </c>
      <c r="AJ734" s="30">
        <f t="shared" si="199"/>
        <v>0</v>
      </c>
    </row>
    <row r="735" spans="1:36">
      <c r="A735" s="22" t="str">
        <f t="shared" si="190"/>
        <v/>
      </c>
      <c r="B735" s="23">
        <f t="shared" si="191"/>
        <v>0</v>
      </c>
      <c r="C735" s="24" t="str">
        <f t="shared" si="200"/>
        <v>10143941A043735W050</v>
      </c>
      <c r="D735" s="24" t="str">
        <f t="shared" si="201"/>
        <v>10143941A043735W05040</v>
      </c>
      <c r="E735" s="25">
        <v>1014394</v>
      </c>
      <c r="F735" s="25" t="s">
        <v>381</v>
      </c>
      <c r="G735" s="25" t="s">
        <v>382</v>
      </c>
      <c r="H735" s="25">
        <v>40</v>
      </c>
      <c r="I735" s="25" t="s">
        <v>27</v>
      </c>
      <c r="J735" s="24" t="s">
        <v>37</v>
      </c>
      <c r="K735" s="24" t="s">
        <v>38</v>
      </c>
      <c r="L735" s="24" t="s">
        <v>1229</v>
      </c>
      <c r="M735" s="24" t="s">
        <v>233</v>
      </c>
      <c r="N735" s="24" t="s">
        <v>233</v>
      </c>
      <c r="O735" s="25" t="s">
        <v>235</v>
      </c>
      <c r="P735" s="25" t="s">
        <v>380</v>
      </c>
      <c r="Q735" s="23" t="s">
        <v>65</v>
      </c>
      <c r="R735" s="26">
        <v>0</v>
      </c>
      <c r="S735" s="26">
        <v>0</v>
      </c>
      <c r="T735" s="26">
        <v>0</v>
      </c>
      <c r="U735" s="26">
        <v>0</v>
      </c>
      <c r="V735" s="26">
        <v>0</v>
      </c>
      <c r="W735" s="26">
        <v>0</v>
      </c>
      <c r="X735" s="26">
        <v>0</v>
      </c>
      <c r="Y735" s="26">
        <f t="shared" si="188"/>
        <v>0</v>
      </c>
      <c r="Z735" s="27">
        <f t="shared" si="192"/>
        <v>0</v>
      </c>
      <c r="AA735" s="27">
        <f t="shared" si="193"/>
        <v>0</v>
      </c>
      <c r="AB735" s="27">
        <f t="shared" si="194"/>
        <v>0</v>
      </c>
      <c r="AC735" s="27">
        <f t="shared" si="195"/>
        <v>0</v>
      </c>
      <c r="AD735" s="27">
        <f t="shared" si="196"/>
        <v>0</v>
      </c>
      <c r="AE735" s="27">
        <f t="shared" si="197"/>
        <v>0</v>
      </c>
      <c r="AF735" s="27">
        <f t="shared" si="198"/>
        <v>0</v>
      </c>
      <c r="AG735" s="27">
        <f t="shared" si="189"/>
        <v>0</v>
      </c>
      <c r="AH735" s="29">
        <v>0</v>
      </c>
      <c r="AI735" s="32">
        <v>780</v>
      </c>
      <c r="AJ735" s="30">
        <f t="shared" si="199"/>
        <v>0</v>
      </c>
    </row>
    <row r="736" spans="1:36">
      <c r="A736" s="22" t="str">
        <f t="shared" si="190"/>
        <v/>
      </c>
      <c r="B736" s="23">
        <f t="shared" si="191"/>
        <v>0</v>
      </c>
      <c r="C736" s="24" t="str">
        <f t="shared" si="200"/>
        <v>10143941A043735W050</v>
      </c>
      <c r="D736" s="24" t="str">
        <f t="shared" si="201"/>
        <v>10143941A043735W05042</v>
      </c>
      <c r="E736" s="25">
        <v>1014394</v>
      </c>
      <c r="F736" s="25" t="s">
        <v>381</v>
      </c>
      <c r="G736" s="25" t="s">
        <v>382</v>
      </c>
      <c r="H736" s="25">
        <v>42</v>
      </c>
      <c r="I736" s="25" t="s">
        <v>27</v>
      </c>
      <c r="J736" s="24" t="s">
        <v>37</v>
      </c>
      <c r="K736" s="24" t="s">
        <v>38</v>
      </c>
      <c r="L736" s="24" t="s">
        <v>1229</v>
      </c>
      <c r="M736" s="24" t="s">
        <v>233</v>
      </c>
      <c r="N736" s="24" t="s">
        <v>233</v>
      </c>
      <c r="O736" s="25" t="s">
        <v>235</v>
      </c>
      <c r="P736" s="25" t="s">
        <v>380</v>
      </c>
      <c r="Q736" s="23" t="s">
        <v>65</v>
      </c>
      <c r="R736" s="26">
        <v>0</v>
      </c>
      <c r="S736" s="26">
        <v>0</v>
      </c>
      <c r="T736" s="26">
        <v>0</v>
      </c>
      <c r="U736" s="26">
        <v>0</v>
      </c>
      <c r="V736" s="26">
        <v>0</v>
      </c>
      <c r="W736" s="26">
        <v>0</v>
      </c>
      <c r="X736" s="26">
        <v>0</v>
      </c>
      <c r="Y736" s="26">
        <f t="shared" si="188"/>
        <v>0</v>
      </c>
      <c r="Z736" s="27">
        <f t="shared" si="192"/>
        <v>0</v>
      </c>
      <c r="AA736" s="27">
        <f t="shared" si="193"/>
        <v>0</v>
      </c>
      <c r="AB736" s="27">
        <f t="shared" si="194"/>
        <v>0</v>
      </c>
      <c r="AC736" s="27">
        <f t="shared" si="195"/>
        <v>0</v>
      </c>
      <c r="AD736" s="27">
        <f t="shared" si="196"/>
        <v>0</v>
      </c>
      <c r="AE736" s="27">
        <f t="shared" si="197"/>
        <v>0</v>
      </c>
      <c r="AF736" s="27">
        <f t="shared" si="198"/>
        <v>0</v>
      </c>
      <c r="AG736" s="27">
        <f t="shared" si="189"/>
        <v>0</v>
      </c>
      <c r="AH736" s="29">
        <v>0</v>
      </c>
      <c r="AI736" s="32">
        <v>780</v>
      </c>
      <c r="AJ736" s="30">
        <f t="shared" si="199"/>
        <v>0</v>
      </c>
    </row>
    <row r="737" spans="1:36">
      <c r="A737" s="22" t="str">
        <f t="shared" si="190"/>
        <v/>
      </c>
      <c r="B737" s="23">
        <f t="shared" si="191"/>
        <v>0</v>
      </c>
      <c r="C737" s="24" t="str">
        <f t="shared" si="200"/>
        <v>10143941A043735W050</v>
      </c>
      <c r="D737" s="24" t="str">
        <f t="shared" si="201"/>
        <v>10143941A043735W05044</v>
      </c>
      <c r="E737" s="25">
        <v>1014394</v>
      </c>
      <c r="F737" s="25" t="s">
        <v>381</v>
      </c>
      <c r="G737" s="25" t="s">
        <v>382</v>
      </c>
      <c r="H737" s="25">
        <v>44</v>
      </c>
      <c r="I737" s="25" t="s">
        <v>27</v>
      </c>
      <c r="J737" s="24" t="s">
        <v>37</v>
      </c>
      <c r="K737" s="24" t="s">
        <v>38</v>
      </c>
      <c r="L737" s="24" t="s">
        <v>1229</v>
      </c>
      <c r="M737" s="24" t="s">
        <v>233</v>
      </c>
      <c r="N737" s="24" t="s">
        <v>233</v>
      </c>
      <c r="O737" s="25" t="s">
        <v>235</v>
      </c>
      <c r="P737" s="25" t="s">
        <v>380</v>
      </c>
      <c r="Q737" s="23" t="s">
        <v>65</v>
      </c>
      <c r="R737" s="26">
        <v>0</v>
      </c>
      <c r="S737" s="26">
        <v>0</v>
      </c>
      <c r="T737" s="26">
        <v>2</v>
      </c>
      <c r="U737" s="26">
        <v>0</v>
      </c>
      <c r="V737" s="26">
        <v>0</v>
      </c>
      <c r="W737" s="26">
        <v>0</v>
      </c>
      <c r="X737" s="26">
        <v>0</v>
      </c>
      <c r="Y737" s="26">
        <f t="shared" si="188"/>
        <v>2</v>
      </c>
      <c r="Z737" s="27">
        <f t="shared" si="192"/>
        <v>0</v>
      </c>
      <c r="AA737" s="27">
        <f t="shared" si="193"/>
        <v>0</v>
      </c>
      <c r="AB737" s="27">
        <f t="shared" si="194"/>
        <v>1560</v>
      </c>
      <c r="AC737" s="27">
        <f t="shared" si="195"/>
        <v>0</v>
      </c>
      <c r="AD737" s="27">
        <f t="shared" si="196"/>
        <v>0</v>
      </c>
      <c r="AE737" s="27">
        <f t="shared" si="197"/>
        <v>0</v>
      </c>
      <c r="AF737" s="27">
        <f t="shared" si="198"/>
        <v>0</v>
      </c>
      <c r="AG737" s="27">
        <f t="shared" si="189"/>
        <v>1560</v>
      </c>
      <c r="AH737" s="29">
        <v>2</v>
      </c>
      <c r="AI737" s="32">
        <v>780</v>
      </c>
      <c r="AJ737" s="30">
        <f t="shared" si="199"/>
        <v>1560</v>
      </c>
    </row>
    <row r="738" spans="1:36">
      <c r="A738" s="22" t="str">
        <f t="shared" si="190"/>
        <v/>
      </c>
      <c r="B738" s="23">
        <f t="shared" si="191"/>
        <v>0</v>
      </c>
      <c r="C738" s="24" t="str">
        <f t="shared" si="200"/>
        <v>10143941A043735W050</v>
      </c>
      <c r="D738" s="24" t="str">
        <f t="shared" si="201"/>
        <v>10143941A043735W05046</v>
      </c>
      <c r="E738" s="25">
        <v>1014394</v>
      </c>
      <c r="F738" s="25" t="s">
        <v>381</v>
      </c>
      <c r="G738" s="25" t="s">
        <v>382</v>
      </c>
      <c r="H738" s="25">
        <v>46</v>
      </c>
      <c r="I738" s="25" t="s">
        <v>27</v>
      </c>
      <c r="J738" s="24" t="s">
        <v>37</v>
      </c>
      <c r="K738" s="24" t="s">
        <v>38</v>
      </c>
      <c r="L738" s="24" t="s">
        <v>1229</v>
      </c>
      <c r="M738" s="24" t="s">
        <v>233</v>
      </c>
      <c r="N738" s="24" t="s">
        <v>233</v>
      </c>
      <c r="O738" s="25" t="s">
        <v>235</v>
      </c>
      <c r="P738" s="25" t="s">
        <v>380</v>
      </c>
      <c r="Q738" s="23" t="s">
        <v>65</v>
      </c>
      <c r="R738" s="26">
        <v>0</v>
      </c>
      <c r="S738" s="26">
        <v>0</v>
      </c>
      <c r="T738" s="26">
        <v>0</v>
      </c>
      <c r="U738" s="26">
        <v>0</v>
      </c>
      <c r="V738" s="26">
        <v>0</v>
      </c>
      <c r="W738" s="26">
        <v>0</v>
      </c>
      <c r="X738" s="26">
        <v>0</v>
      </c>
      <c r="Y738" s="26">
        <f t="shared" si="188"/>
        <v>0</v>
      </c>
      <c r="Z738" s="27">
        <f t="shared" si="192"/>
        <v>0</v>
      </c>
      <c r="AA738" s="27">
        <f t="shared" si="193"/>
        <v>0</v>
      </c>
      <c r="AB738" s="27">
        <f t="shared" si="194"/>
        <v>0</v>
      </c>
      <c r="AC738" s="27">
        <f t="shared" si="195"/>
        <v>0</v>
      </c>
      <c r="AD738" s="27">
        <f t="shared" si="196"/>
        <v>0</v>
      </c>
      <c r="AE738" s="27">
        <f t="shared" si="197"/>
        <v>0</v>
      </c>
      <c r="AF738" s="27">
        <f t="shared" si="198"/>
        <v>0</v>
      </c>
      <c r="AG738" s="27">
        <f t="shared" si="189"/>
        <v>0</v>
      </c>
      <c r="AH738" s="29">
        <v>0</v>
      </c>
      <c r="AI738" s="32">
        <v>780</v>
      </c>
      <c r="AJ738" s="30">
        <f t="shared" si="199"/>
        <v>0</v>
      </c>
    </row>
    <row r="739" spans="1:36">
      <c r="A739" s="22" t="str">
        <f t="shared" si="190"/>
        <v/>
      </c>
      <c r="B739" s="23">
        <f t="shared" si="191"/>
        <v>0</v>
      </c>
      <c r="C739" s="24" t="str">
        <f t="shared" si="200"/>
        <v>10143941A043735W050</v>
      </c>
      <c r="D739" s="24" t="str">
        <f t="shared" si="201"/>
        <v>10143941A043735W05048</v>
      </c>
      <c r="E739" s="25">
        <v>1014394</v>
      </c>
      <c r="F739" s="25" t="s">
        <v>381</v>
      </c>
      <c r="G739" s="25" t="s">
        <v>382</v>
      </c>
      <c r="H739" s="25">
        <v>48</v>
      </c>
      <c r="I739" s="25" t="s">
        <v>27</v>
      </c>
      <c r="J739" s="24" t="s">
        <v>37</v>
      </c>
      <c r="K739" s="24" t="s">
        <v>38</v>
      </c>
      <c r="L739" s="24" t="s">
        <v>1229</v>
      </c>
      <c r="M739" s="24" t="s">
        <v>233</v>
      </c>
      <c r="N739" s="24" t="s">
        <v>233</v>
      </c>
      <c r="O739" s="25" t="s">
        <v>235</v>
      </c>
      <c r="P739" s="25" t="s">
        <v>380</v>
      </c>
      <c r="Q739" s="23" t="s">
        <v>65</v>
      </c>
      <c r="R739" s="26">
        <v>0</v>
      </c>
      <c r="S739" s="26">
        <v>0</v>
      </c>
      <c r="T739" s="26">
        <v>0</v>
      </c>
      <c r="U739" s="26">
        <v>0</v>
      </c>
      <c r="V739" s="26">
        <v>0</v>
      </c>
      <c r="W739" s="26">
        <v>0</v>
      </c>
      <c r="X739" s="26">
        <v>0</v>
      </c>
      <c r="Y739" s="26">
        <f t="shared" si="188"/>
        <v>0</v>
      </c>
      <c r="Z739" s="27">
        <f t="shared" si="192"/>
        <v>0</v>
      </c>
      <c r="AA739" s="27">
        <f t="shared" si="193"/>
        <v>0</v>
      </c>
      <c r="AB739" s="27">
        <f t="shared" si="194"/>
        <v>0</v>
      </c>
      <c r="AC739" s="27">
        <f t="shared" si="195"/>
        <v>0</v>
      </c>
      <c r="AD739" s="27">
        <f t="shared" si="196"/>
        <v>0</v>
      </c>
      <c r="AE739" s="27">
        <f t="shared" si="197"/>
        <v>0</v>
      </c>
      <c r="AF739" s="27">
        <f t="shared" si="198"/>
        <v>0</v>
      </c>
      <c r="AG739" s="27">
        <f t="shared" si="189"/>
        <v>0</v>
      </c>
      <c r="AH739" s="29">
        <v>0</v>
      </c>
      <c r="AI739" s="32">
        <v>780</v>
      </c>
      <c r="AJ739" s="30">
        <f t="shared" si="199"/>
        <v>0</v>
      </c>
    </row>
    <row r="740" spans="1:36" ht="75.75" customHeight="1">
      <c r="A740" s="22" t="str">
        <f t="shared" si="190"/>
        <v>1001729_1A01798_1B000</v>
      </c>
      <c r="B740" s="23">
        <f t="shared" si="191"/>
        <v>1</v>
      </c>
      <c r="C740" s="24" t="str">
        <f t="shared" si="200"/>
        <v>10017291A017981B000</v>
      </c>
      <c r="D740" s="24" t="str">
        <f t="shared" si="201"/>
        <v>10017291A017981B00040</v>
      </c>
      <c r="E740" s="25">
        <v>1001729</v>
      </c>
      <c r="F740" s="25" t="s">
        <v>383</v>
      </c>
      <c r="G740" s="25" t="s">
        <v>248</v>
      </c>
      <c r="H740" s="25">
        <v>40</v>
      </c>
      <c r="I740" s="25" t="s">
        <v>27</v>
      </c>
      <c r="J740" s="24" t="s">
        <v>28</v>
      </c>
      <c r="K740" s="24" t="s">
        <v>249</v>
      </c>
      <c r="L740" s="24" t="s">
        <v>1229</v>
      </c>
      <c r="M740" s="24" t="s">
        <v>233</v>
      </c>
      <c r="N740" s="24" t="s">
        <v>233</v>
      </c>
      <c r="O740" s="25" t="s">
        <v>235</v>
      </c>
      <c r="P740" s="25" t="s">
        <v>384</v>
      </c>
      <c r="Q740" s="23" t="s">
        <v>33</v>
      </c>
      <c r="R740" s="26">
        <v>2</v>
      </c>
      <c r="S740" s="26">
        <v>0</v>
      </c>
      <c r="T740" s="26">
        <v>0</v>
      </c>
      <c r="U740" s="26">
        <v>0</v>
      </c>
      <c r="V740" s="26">
        <v>0</v>
      </c>
      <c r="W740" s="26">
        <v>0</v>
      </c>
      <c r="X740" s="26">
        <v>0</v>
      </c>
      <c r="Y740" s="26">
        <f t="shared" si="188"/>
        <v>2</v>
      </c>
      <c r="Z740" s="27">
        <f t="shared" si="192"/>
        <v>1440</v>
      </c>
      <c r="AA740" s="27">
        <f t="shared" si="193"/>
        <v>0</v>
      </c>
      <c r="AB740" s="27">
        <f t="shared" si="194"/>
        <v>0</v>
      </c>
      <c r="AC740" s="27">
        <f t="shared" si="195"/>
        <v>0</v>
      </c>
      <c r="AD740" s="27">
        <f t="shared" si="196"/>
        <v>0</v>
      </c>
      <c r="AE740" s="27">
        <f t="shared" si="197"/>
        <v>0</v>
      </c>
      <c r="AF740" s="27">
        <f t="shared" si="198"/>
        <v>0</v>
      </c>
      <c r="AG740" s="27">
        <f t="shared" si="189"/>
        <v>1440</v>
      </c>
      <c r="AH740" s="29">
        <v>2</v>
      </c>
      <c r="AI740" s="32">
        <v>720</v>
      </c>
      <c r="AJ740" s="30">
        <f t="shared" si="199"/>
        <v>1440</v>
      </c>
    </row>
    <row r="741" spans="1:36">
      <c r="A741" s="22" t="str">
        <f t="shared" si="190"/>
        <v/>
      </c>
      <c r="B741" s="23">
        <f t="shared" si="191"/>
        <v>0</v>
      </c>
      <c r="C741" s="24" t="str">
        <f t="shared" si="200"/>
        <v>10017291A017981B000</v>
      </c>
      <c r="D741" s="24" t="str">
        <f t="shared" si="201"/>
        <v>10017291A017981B00042</v>
      </c>
      <c r="E741" s="25">
        <v>1001729</v>
      </c>
      <c r="F741" s="25" t="s">
        <v>383</v>
      </c>
      <c r="G741" s="25" t="s">
        <v>248</v>
      </c>
      <c r="H741" s="25">
        <v>42</v>
      </c>
      <c r="I741" s="25" t="s">
        <v>27</v>
      </c>
      <c r="J741" s="24" t="s">
        <v>28</v>
      </c>
      <c r="K741" s="24" t="s">
        <v>249</v>
      </c>
      <c r="L741" s="24" t="s">
        <v>1229</v>
      </c>
      <c r="M741" s="24" t="s">
        <v>233</v>
      </c>
      <c r="N741" s="24" t="s">
        <v>233</v>
      </c>
      <c r="O741" s="25" t="s">
        <v>235</v>
      </c>
      <c r="P741" s="25" t="s">
        <v>384</v>
      </c>
      <c r="Q741" s="23" t="s">
        <v>33</v>
      </c>
      <c r="R741" s="26">
        <v>9</v>
      </c>
      <c r="S741" s="26">
        <v>0</v>
      </c>
      <c r="T741" s="26">
        <v>0</v>
      </c>
      <c r="U741" s="26">
        <v>0</v>
      </c>
      <c r="V741" s="26">
        <v>0</v>
      </c>
      <c r="W741" s="26">
        <v>0</v>
      </c>
      <c r="X741" s="26">
        <v>0</v>
      </c>
      <c r="Y741" s="26">
        <f t="shared" si="188"/>
        <v>9</v>
      </c>
      <c r="Z741" s="27">
        <f t="shared" si="192"/>
        <v>6480</v>
      </c>
      <c r="AA741" s="27">
        <f t="shared" si="193"/>
        <v>0</v>
      </c>
      <c r="AB741" s="27">
        <f t="shared" si="194"/>
        <v>0</v>
      </c>
      <c r="AC741" s="27">
        <f t="shared" si="195"/>
        <v>0</v>
      </c>
      <c r="AD741" s="27">
        <f t="shared" si="196"/>
        <v>0</v>
      </c>
      <c r="AE741" s="27">
        <f t="shared" si="197"/>
        <v>0</v>
      </c>
      <c r="AF741" s="27">
        <f t="shared" si="198"/>
        <v>0</v>
      </c>
      <c r="AG741" s="27">
        <f t="shared" si="189"/>
        <v>6480</v>
      </c>
      <c r="AH741" s="29">
        <v>9</v>
      </c>
      <c r="AI741" s="32">
        <v>720</v>
      </c>
      <c r="AJ741" s="30">
        <f t="shared" si="199"/>
        <v>6480</v>
      </c>
    </row>
    <row r="742" spans="1:36">
      <c r="A742" s="22" t="str">
        <f t="shared" si="190"/>
        <v/>
      </c>
      <c r="B742" s="23">
        <f t="shared" si="191"/>
        <v>0</v>
      </c>
      <c r="C742" s="24" t="str">
        <f t="shared" si="200"/>
        <v>10017291A017981B000</v>
      </c>
      <c r="D742" s="24" t="str">
        <f t="shared" si="201"/>
        <v>10017291A017981B00044</v>
      </c>
      <c r="E742" s="25">
        <v>1001729</v>
      </c>
      <c r="F742" s="25" t="s">
        <v>383</v>
      </c>
      <c r="G742" s="25" t="s">
        <v>248</v>
      </c>
      <c r="H742" s="25">
        <v>44</v>
      </c>
      <c r="I742" s="25" t="s">
        <v>27</v>
      </c>
      <c r="J742" s="24" t="s">
        <v>28</v>
      </c>
      <c r="K742" s="24" t="s">
        <v>249</v>
      </c>
      <c r="L742" s="24" t="s">
        <v>1229</v>
      </c>
      <c r="M742" s="24" t="s">
        <v>233</v>
      </c>
      <c r="N742" s="24" t="s">
        <v>233</v>
      </c>
      <c r="O742" s="25" t="s">
        <v>235</v>
      </c>
      <c r="P742" s="25" t="s">
        <v>384</v>
      </c>
      <c r="Q742" s="23" t="s">
        <v>33</v>
      </c>
      <c r="R742" s="26">
        <v>3</v>
      </c>
      <c r="S742" s="26">
        <v>0</v>
      </c>
      <c r="T742" s="26">
        <v>0</v>
      </c>
      <c r="U742" s="26">
        <v>0</v>
      </c>
      <c r="V742" s="26">
        <v>0</v>
      </c>
      <c r="W742" s="26">
        <v>0</v>
      </c>
      <c r="X742" s="26">
        <v>0</v>
      </c>
      <c r="Y742" s="26">
        <f t="shared" si="188"/>
        <v>3</v>
      </c>
      <c r="Z742" s="27">
        <f t="shared" si="192"/>
        <v>2160</v>
      </c>
      <c r="AA742" s="27">
        <f t="shared" si="193"/>
        <v>0</v>
      </c>
      <c r="AB742" s="27">
        <f t="shared" si="194"/>
        <v>0</v>
      </c>
      <c r="AC742" s="27">
        <f t="shared" si="195"/>
        <v>0</v>
      </c>
      <c r="AD742" s="27">
        <f t="shared" si="196"/>
        <v>0</v>
      </c>
      <c r="AE742" s="27">
        <f t="shared" si="197"/>
        <v>0</v>
      </c>
      <c r="AF742" s="27">
        <f t="shared" si="198"/>
        <v>0</v>
      </c>
      <c r="AG742" s="27">
        <f t="shared" si="189"/>
        <v>2160</v>
      </c>
      <c r="AH742" s="29">
        <v>3</v>
      </c>
      <c r="AI742" s="32">
        <v>720</v>
      </c>
      <c r="AJ742" s="30">
        <f t="shared" si="199"/>
        <v>2160</v>
      </c>
    </row>
    <row r="743" spans="1:36">
      <c r="A743" s="22" t="str">
        <f t="shared" si="190"/>
        <v>1005756_1A01698_1PE70</v>
      </c>
      <c r="B743" s="23">
        <f t="shared" si="191"/>
        <v>1</v>
      </c>
      <c r="C743" s="24" t="str">
        <f t="shared" si="200"/>
        <v>10057561A016981PE70</v>
      </c>
      <c r="D743" s="24" t="str">
        <f t="shared" si="201"/>
        <v>10057561A016981PE7040</v>
      </c>
      <c r="E743" s="25">
        <v>1005756</v>
      </c>
      <c r="F743" s="25" t="s">
        <v>385</v>
      </c>
      <c r="G743" s="25" t="s">
        <v>386</v>
      </c>
      <c r="H743" s="25">
        <v>40</v>
      </c>
      <c r="I743" s="25" t="s">
        <v>27</v>
      </c>
      <c r="J743" s="24" t="s">
        <v>28</v>
      </c>
      <c r="K743" s="24" t="s">
        <v>41</v>
      </c>
      <c r="L743" s="24" t="s">
        <v>1229</v>
      </c>
      <c r="M743" s="24" t="s">
        <v>233</v>
      </c>
      <c r="N743" s="24" t="s">
        <v>233</v>
      </c>
      <c r="O743" s="25" t="s">
        <v>235</v>
      </c>
      <c r="P743" s="25" t="s">
        <v>384</v>
      </c>
      <c r="Q743" s="23" t="s">
        <v>33</v>
      </c>
      <c r="R743" s="26">
        <v>2</v>
      </c>
      <c r="S743" s="26">
        <v>0</v>
      </c>
      <c r="T743" s="26">
        <v>0</v>
      </c>
      <c r="U743" s="26">
        <v>0</v>
      </c>
      <c r="V743" s="26">
        <v>0</v>
      </c>
      <c r="W743" s="26">
        <v>0</v>
      </c>
      <c r="X743" s="26">
        <v>0</v>
      </c>
      <c r="Y743" s="26">
        <f t="shared" si="188"/>
        <v>2</v>
      </c>
      <c r="Z743" s="27">
        <f t="shared" si="192"/>
        <v>1580</v>
      </c>
      <c r="AA743" s="27">
        <f t="shared" si="193"/>
        <v>0</v>
      </c>
      <c r="AB743" s="27">
        <f t="shared" si="194"/>
        <v>0</v>
      </c>
      <c r="AC743" s="27">
        <f t="shared" si="195"/>
        <v>0</v>
      </c>
      <c r="AD743" s="27">
        <f t="shared" si="196"/>
        <v>0</v>
      </c>
      <c r="AE743" s="27">
        <f t="shared" si="197"/>
        <v>0</v>
      </c>
      <c r="AF743" s="27">
        <f t="shared" si="198"/>
        <v>0</v>
      </c>
      <c r="AG743" s="27">
        <f t="shared" si="189"/>
        <v>1580</v>
      </c>
      <c r="AH743" s="29">
        <v>2</v>
      </c>
      <c r="AI743" s="32">
        <v>790</v>
      </c>
      <c r="AJ743" s="30">
        <f t="shared" si="199"/>
        <v>1580</v>
      </c>
    </row>
    <row r="744" spans="1:36">
      <c r="A744" s="22" t="str">
        <f t="shared" si="190"/>
        <v/>
      </c>
      <c r="B744" s="23">
        <f t="shared" si="191"/>
        <v>0</v>
      </c>
      <c r="C744" s="24" t="str">
        <f t="shared" si="200"/>
        <v>10057561A016981PE70</v>
      </c>
      <c r="D744" s="24" t="str">
        <f t="shared" si="201"/>
        <v>10057561A016981PE7042</v>
      </c>
      <c r="E744" s="25">
        <v>1005756</v>
      </c>
      <c r="F744" s="25" t="s">
        <v>385</v>
      </c>
      <c r="G744" s="25" t="s">
        <v>386</v>
      </c>
      <c r="H744" s="25">
        <v>42</v>
      </c>
      <c r="I744" s="25" t="s">
        <v>27</v>
      </c>
      <c r="J744" s="24" t="s">
        <v>28</v>
      </c>
      <c r="K744" s="24" t="s">
        <v>41</v>
      </c>
      <c r="L744" s="24" t="s">
        <v>1229</v>
      </c>
      <c r="M744" s="24" t="s">
        <v>233</v>
      </c>
      <c r="N744" s="24" t="s">
        <v>233</v>
      </c>
      <c r="O744" s="25" t="s">
        <v>235</v>
      </c>
      <c r="P744" s="25" t="s">
        <v>384</v>
      </c>
      <c r="Q744" s="23" t="s">
        <v>33</v>
      </c>
      <c r="R744" s="26">
        <v>2</v>
      </c>
      <c r="S744" s="26">
        <v>0</v>
      </c>
      <c r="T744" s="26">
        <v>0</v>
      </c>
      <c r="U744" s="26">
        <v>0</v>
      </c>
      <c r="V744" s="26">
        <v>0</v>
      </c>
      <c r="W744" s="26">
        <v>0</v>
      </c>
      <c r="X744" s="26">
        <v>0</v>
      </c>
      <c r="Y744" s="26">
        <f t="shared" si="188"/>
        <v>2</v>
      </c>
      <c r="Z744" s="27">
        <f t="shared" si="192"/>
        <v>1580</v>
      </c>
      <c r="AA744" s="27">
        <f t="shared" si="193"/>
        <v>0</v>
      </c>
      <c r="AB744" s="27">
        <f t="shared" si="194"/>
        <v>0</v>
      </c>
      <c r="AC744" s="27">
        <f t="shared" si="195"/>
        <v>0</v>
      </c>
      <c r="AD744" s="27">
        <f t="shared" si="196"/>
        <v>0</v>
      </c>
      <c r="AE744" s="27">
        <f t="shared" si="197"/>
        <v>0</v>
      </c>
      <c r="AF744" s="27">
        <f t="shared" si="198"/>
        <v>0</v>
      </c>
      <c r="AG744" s="27">
        <f t="shared" si="189"/>
        <v>1580</v>
      </c>
      <c r="AH744" s="29">
        <v>2</v>
      </c>
      <c r="AI744" s="32">
        <v>790</v>
      </c>
      <c r="AJ744" s="30">
        <f t="shared" si="199"/>
        <v>1580</v>
      </c>
    </row>
    <row r="745" spans="1:36" ht="75.75" customHeight="1">
      <c r="A745" s="22" t="str">
        <f t="shared" si="190"/>
        <v>1002995_1A00537_1B000</v>
      </c>
      <c r="B745" s="23">
        <f t="shared" si="191"/>
        <v>1</v>
      </c>
      <c r="C745" s="24" t="str">
        <f t="shared" si="200"/>
        <v>10029951A005371B000</v>
      </c>
      <c r="D745" s="24" t="str">
        <f t="shared" si="201"/>
        <v>10029951A005371B00038</v>
      </c>
      <c r="E745" s="25">
        <v>1002995</v>
      </c>
      <c r="F745" s="25" t="s">
        <v>387</v>
      </c>
      <c r="G745" s="25" t="s">
        <v>248</v>
      </c>
      <c r="H745" s="25">
        <v>38</v>
      </c>
      <c r="I745" s="25" t="s">
        <v>27</v>
      </c>
      <c r="J745" s="24" t="s">
        <v>28</v>
      </c>
      <c r="K745" s="24" t="s">
        <v>41</v>
      </c>
      <c r="L745" s="24" t="s">
        <v>1229</v>
      </c>
      <c r="M745" s="24" t="s">
        <v>233</v>
      </c>
      <c r="N745" s="24" t="s">
        <v>233</v>
      </c>
      <c r="O745" s="25" t="s">
        <v>235</v>
      </c>
      <c r="P745" s="25" t="s">
        <v>384</v>
      </c>
      <c r="Q745" s="23" t="s">
        <v>33</v>
      </c>
      <c r="R745" s="26">
        <v>0</v>
      </c>
      <c r="S745" s="26">
        <v>0</v>
      </c>
      <c r="T745" s="26">
        <v>0</v>
      </c>
      <c r="U745" s="26">
        <v>0</v>
      </c>
      <c r="V745" s="26">
        <v>0</v>
      </c>
      <c r="W745" s="26">
        <v>0</v>
      </c>
      <c r="X745" s="26">
        <v>0</v>
      </c>
      <c r="Y745" s="26">
        <f t="shared" si="188"/>
        <v>0</v>
      </c>
      <c r="Z745" s="27">
        <f t="shared" si="192"/>
        <v>0</v>
      </c>
      <c r="AA745" s="27">
        <f t="shared" si="193"/>
        <v>0</v>
      </c>
      <c r="AB745" s="27">
        <f t="shared" si="194"/>
        <v>0</v>
      </c>
      <c r="AC745" s="27">
        <f t="shared" si="195"/>
        <v>0</v>
      </c>
      <c r="AD745" s="27">
        <f t="shared" si="196"/>
        <v>0</v>
      </c>
      <c r="AE745" s="27">
        <f t="shared" si="197"/>
        <v>0</v>
      </c>
      <c r="AF745" s="27">
        <f t="shared" si="198"/>
        <v>0</v>
      </c>
      <c r="AG745" s="27">
        <f t="shared" si="189"/>
        <v>0</v>
      </c>
      <c r="AH745" s="29">
        <v>0</v>
      </c>
      <c r="AI745" s="32">
        <v>890</v>
      </c>
      <c r="AJ745" s="30">
        <f t="shared" si="199"/>
        <v>0</v>
      </c>
    </row>
    <row r="746" spans="1:36">
      <c r="A746" s="22" t="str">
        <f t="shared" si="190"/>
        <v/>
      </c>
      <c r="B746" s="23">
        <f t="shared" si="191"/>
        <v>0</v>
      </c>
      <c r="C746" s="24" t="str">
        <f t="shared" si="200"/>
        <v>10029951A005371B000</v>
      </c>
      <c r="D746" s="24" t="str">
        <f t="shared" si="201"/>
        <v>10029951A005371B00040</v>
      </c>
      <c r="E746" s="25">
        <v>1002995</v>
      </c>
      <c r="F746" s="25" t="s">
        <v>387</v>
      </c>
      <c r="G746" s="25" t="s">
        <v>248</v>
      </c>
      <c r="H746" s="25">
        <v>40</v>
      </c>
      <c r="I746" s="25" t="s">
        <v>27</v>
      </c>
      <c r="J746" s="24" t="s">
        <v>28</v>
      </c>
      <c r="K746" s="24" t="s">
        <v>41</v>
      </c>
      <c r="L746" s="24" t="s">
        <v>1229</v>
      </c>
      <c r="M746" s="24" t="s">
        <v>233</v>
      </c>
      <c r="N746" s="24" t="s">
        <v>233</v>
      </c>
      <c r="O746" s="25" t="s">
        <v>235</v>
      </c>
      <c r="P746" s="25" t="s">
        <v>384</v>
      </c>
      <c r="Q746" s="23" t="s">
        <v>33</v>
      </c>
      <c r="R746" s="26">
        <v>8</v>
      </c>
      <c r="S746" s="26">
        <v>0</v>
      </c>
      <c r="T746" s="26">
        <v>0</v>
      </c>
      <c r="U746" s="26">
        <v>0</v>
      </c>
      <c r="V746" s="26">
        <v>0</v>
      </c>
      <c r="W746" s="26">
        <v>0</v>
      </c>
      <c r="X746" s="26">
        <v>0</v>
      </c>
      <c r="Y746" s="26">
        <f t="shared" si="188"/>
        <v>8</v>
      </c>
      <c r="Z746" s="27">
        <f t="shared" si="192"/>
        <v>7120</v>
      </c>
      <c r="AA746" s="27">
        <f t="shared" si="193"/>
        <v>0</v>
      </c>
      <c r="AB746" s="27">
        <f t="shared" si="194"/>
        <v>0</v>
      </c>
      <c r="AC746" s="27">
        <f t="shared" si="195"/>
        <v>0</v>
      </c>
      <c r="AD746" s="27">
        <f t="shared" si="196"/>
        <v>0</v>
      </c>
      <c r="AE746" s="27">
        <f t="shared" si="197"/>
        <v>0</v>
      </c>
      <c r="AF746" s="27">
        <f t="shared" si="198"/>
        <v>0</v>
      </c>
      <c r="AG746" s="27">
        <f t="shared" si="189"/>
        <v>7120</v>
      </c>
      <c r="AH746" s="29">
        <v>8</v>
      </c>
      <c r="AI746" s="32">
        <v>890</v>
      </c>
      <c r="AJ746" s="30">
        <f t="shared" si="199"/>
        <v>7120</v>
      </c>
    </row>
    <row r="747" spans="1:36">
      <c r="A747" s="22" t="str">
        <f t="shared" si="190"/>
        <v/>
      </c>
      <c r="B747" s="23">
        <f t="shared" si="191"/>
        <v>0</v>
      </c>
      <c r="C747" s="24" t="str">
        <f t="shared" si="200"/>
        <v>10029951A005371B000</v>
      </c>
      <c r="D747" s="24" t="str">
        <f t="shared" si="201"/>
        <v>10029951A005371B00042</v>
      </c>
      <c r="E747" s="25">
        <v>1002995</v>
      </c>
      <c r="F747" s="25" t="s">
        <v>387</v>
      </c>
      <c r="G747" s="25" t="s">
        <v>248</v>
      </c>
      <c r="H747" s="25">
        <v>42</v>
      </c>
      <c r="I747" s="25" t="s">
        <v>27</v>
      </c>
      <c r="J747" s="24" t="s">
        <v>28</v>
      </c>
      <c r="K747" s="24" t="s">
        <v>41</v>
      </c>
      <c r="L747" s="24" t="s">
        <v>1229</v>
      </c>
      <c r="M747" s="24" t="s">
        <v>233</v>
      </c>
      <c r="N747" s="24" t="s">
        <v>233</v>
      </c>
      <c r="O747" s="25" t="s">
        <v>235</v>
      </c>
      <c r="P747" s="25" t="s">
        <v>384</v>
      </c>
      <c r="Q747" s="23" t="s">
        <v>33</v>
      </c>
      <c r="R747" s="26">
        <v>8</v>
      </c>
      <c r="S747" s="26">
        <v>0</v>
      </c>
      <c r="T747" s="26">
        <v>0</v>
      </c>
      <c r="U747" s="26">
        <v>0</v>
      </c>
      <c r="V747" s="26">
        <v>0</v>
      </c>
      <c r="W747" s="26">
        <v>0</v>
      </c>
      <c r="X747" s="26">
        <v>0</v>
      </c>
      <c r="Y747" s="26">
        <f t="shared" si="188"/>
        <v>8</v>
      </c>
      <c r="Z747" s="27">
        <f t="shared" si="192"/>
        <v>7120</v>
      </c>
      <c r="AA747" s="27">
        <f t="shared" si="193"/>
        <v>0</v>
      </c>
      <c r="AB747" s="27">
        <f t="shared" si="194"/>
        <v>0</v>
      </c>
      <c r="AC747" s="27">
        <f t="shared" si="195"/>
        <v>0</v>
      </c>
      <c r="AD747" s="27">
        <f t="shared" si="196"/>
        <v>0</v>
      </c>
      <c r="AE747" s="27">
        <f t="shared" si="197"/>
        <v>0</v>
      </c>
      <c r="AF747" s="27">
        <f t="shared" si="198"/>
        <v>0</v>
      </c>
      <c r="AG747" s="27">
        <f t="shared" si="189"/>
        <v>7120</v>
      </c>
      <c r="AH747" s="29">
        <v>8</v>
      </c>
      <c r="AI747" s="32">
        <v>890</v>
      </c>
      <c r="AJ747" s="30">
        <f t="shared" si="199"/>
        <v>7120</v>
      </c>
    </row>
    <row r="748" spans="1:36">
      <c r="A748" s="22" t="str">
        <f t="shared" si="190"/>
        <v/>
      </c>
      <c r="B748" s="23">
        <f t="shared" si="191"/>
        <v>0</v>
      </c>
      <c r="C748" s="24" t="str">
        <f t="shared" si="200"/>
        <v>10029951A005371B000</v>
      </c>
      <c r="D748" s="24" t="str">
        <f t="shared" si="201"/>
        <v>10029951A005371B00044</v>
      </c>
      <c r="E748" s="25">
        <v>1002995</v>
      </c>
      <c r="F748" s="25" t="s">
        <v>387</v>
      </c>
      <c r="G748" s="25" t="s">
        <v>248</v>
      </c>
      <c r="H748" s="25">
        <v>44</v>
      </c>
      <c r="I748" s="25" t="s">
        <v>27</v>
      </c>
      <c r="J748" s="24" t="s">
        <v>28</v>
      </c>
      <c r="K748" s="24" t="s">
        <v>41</v>
      </c>
      <c r="L748" s="24" t="s">
        <v>1229</v>
      </c>
      <c r="M748" s="24" t="s">
        <v>233</v>
      </c>
      <c r="N748" s="24" t="s">
        <v>233</v>
      </c>
      <c r="O748" s="25" t="s">
        <v>235</v>
      </c>
      <c r="P748" s="25" t="s">
        <v>384</v>
      </c>
      <c r="Q748" s="23" t="s">
        <v>33</v>
      </c>
      <c r="R748" s="26">
        <v>7</v>
      </c>
      <c r="S748" s="26">
        <v>0</v>
      </c>
      <c r="T748" s="26">
        <v>0</v>
      </c>
      <c r="U748" s="26">
        <v>0</v>
      </c>
      <c r="V748" s="26">
        <v>0</v>
      </c>
      <c r="W748" s="26">
        <v>0</v>
      </c>
      <c r="X748" s="26">
        <v>0</v>
      </c>
      <c r="Y748" s="26">
        <f t="shared" si="188"/>
        <v>7</v>
      </c>
      <c r="Z748" s="27">
        <f t="shared" si="192"/>
        <v>6230</v>
      </c>
      <c r="AA748" s="27">
        <f t="shared" si="193"/>
        <v>0</v>
      </c>
      <c r="AB748" s="27">
        <f t="shared" si="194"/>
        <v>0</v>
      </c>
      <c r="AC748" s="27">
        <f t="shared" si="195"/>
        <v>0</v>
      </c>
      <c r="AD748" s="27">
        <f t="shared" si="196"/>
        <v>0</v>
      </c>
      <c r="AE748" s="27">
        <f t="shared" si="197"/>
        <v>0</v>
      </c>
      <c r="AF748" s="27">
        <f t="shared" si="198"/>
        <v>0</v>
      </c>
      <c r="AG748" s="27">
        <f t="shared" si="189"/>
        <v>6230</v>
      </c>
      <c r="AH748" s="29">
        <v>7</v>
      </c>
      <c r="AI748" s="32">
        <v>890</v>
      </c>
      <c r="AJ748" s="30">
        <f t="shared" si="199"/>
        <v>6230</v>
      </c>
    </row>
    <row r="749" spans="1:36" ht="75.75" customHeight="1">
      <c r="A749" s="22" t="str">
        <f t="shared" si="190"/>
        <v>1003538_1A00537_1R380</v>
      </c>
      <c r="B749" s="23">
        <f t="shared" si="191"/>
        <v>1</v>
      </c>
      <c r="C749" s="24" t="str">
        <f t="shared" si="200"/>
        <v>10035381A005371R380</v>
      </c>
      <c r="D749" s="24" t="str">
        <f t="shared" si="201"/>
        <v>10035381A005371R38038</v>
      </c>
      <c r="E749" s="25">
        <v>1003538</v>
      </c>
      <c r="F749" s="25" t="s">
        <v>387</v>
      </c>
      <c r="G749" s="25" t="s">
        <v>388</v>
      </c>
      <c r="H749" s="25">
        <v>38</v>
      </c>
      <c r="I749" s="25" t="s">
        <v>27</v>
      </c>
      <c r="J749" s="24" t="s">
        <v>28</v>
      </c>
      <c r="K749" s="24" t="s">
        <v>41</v>
      </c>
      <c r="L749" s="24" t="s">
        <v>1229</v>
      </c>
      <c r="M749" s="24" t="s">
        <v>233</v>
      </c>
      <c r="N749" s="24" t="s">
        <v>233</v>
      </c>
      <c r="O749" s="25" t="s">
        <v>235</v>
      </c>
      <c r="P749" s="25" t="s">
        <v>384</v>
      </c>
      <c r="Q749" s="23" t="s">
        <v>33</v>
      </c>
      <c r="R749" s="26">
        <v>0</v>
      </c>
      <c r="S749" s="26">
        <v>0</v>
      </c>
      <c r="T749" s="26">
        <v>0</v>
      </c>
      <c r="U749" s="26">
        <v>0</v>
      </c>
      <c r="V749" s="26">
        <v>0</v>
      </c>
      <c r="W749" s="26">
        <v>0</v>
      </c>
      <c r="X749" s="26">
        <v>0</v>
      </c>
      <c r="Y749" s="26">
        <f t="shared" si="188"/>
        <v>0</v>
      </c>
      <c r="Z749" s="27">
        <f t="shared" si="192"/>
        <v>0</v>
      </c>
      <c r="AA749" s="27">
        <f t="shared" si="193"/>
        <v>0</v>
      </c>
      <c r="AB749" s="27">
        <f t="shared" si="194"/>
        <v>0</v>
      </c>
      <c r="AC749" s="27">
        <f t="shared" si="195"/>
        <v>0</v>
      </c>
      <c r="AD749" s="27">
        <f t="shared" si="196"/>
        <v>0</v>
      </c>
      <c r="AE749" s="27">
        <f t="shared" si="197"/>
        <v>0</v>
      </c>
      <c r="AF749" s="27">
        <f t="shared" si="198"/>
        <v>0</v>
      </c>
      <c r="AG749" s="27">
        <f t="shared" si="189"/>
        <v>0</v>
      </c>
      <c r="AH749" s="29">
        <v>0</v>
      </c>
      <c r="AI749" s="32">
        <v>750</v>
      </c>
      <c r="AJ749" s="30">
        <f t="shared" si="199"/>
        <v>0</v>
      </c>
    </row>
    <row r="750" spans="1:36">
      <c r="A750" s="22" t="str">
        <f t="shared" si="190"/>
        <v/>
      </c>
      <c r="B750" s="23">
        <f t="shared" si="191"/>
        <v>0</v>
      </c>
      <c r="C750" s="24" t="str">
        <f t="shared" si="200"/>
        <v>10035381A005371R380</v>
      </c>
      <c r="D750" s="24" t="str">
        <f t="shared" si="201"/>
        <v>10035381A005371R38040</v>
      </c>
      <c r="E750" s="25">
        <v>1003538</v>
      </c>
      <c r="F750" s="25" t="s">
        <v>387</v>
      </c>
      <c r="G750" s="25" t="s">
        <v>388</v>
      </c>
      <c r="H750" s="25">
        <v>40</v>
      </c>
      <c r="I750" s="25" t="s">
        <v>27</v>
      </c>
      <c r="J750" s="24" t="s">
        <v>28</v>
      </c>
      <c r="K750" s="24" t="s">
        <v>41</v>
      </c>
      <c r="L750" s="24" t="s">
        <v>1229</v>
      </c>
      <c r="M750" s="24" t="s">
        <v>233</v>
      </c>
      <c r="N750" s="24" t="s">
        <v>233</v>
      </c>
      <c r="O750" s="25" t="s">
        <v>235</v>
      </c>
      <c r="P750" s="25" t="s">
        <v>384</v>
      </c>
      <c r="Q750" s="23" t="s">
        <v>33</v>
      </c>
      <c r="R750" s="26">
        <v>0</v>
      </c>
      <c r="S750" s="26">
        <v>0</v>
      </c>
      <c r="T750" s="26">
        <v>0</v>
      </c>
      <c r="U750" s="26">
        <v>0</v>
      </c>
      <c r="V750" s="26">
        <v>0</v>
      </c>
      <c r="W750" s="26">
        <v>0</v>
      </c>
      <c r="X750" s="26">
        <v>0</v>
      </c>
      <c r="Y750" s="26">
        <f t="shared" si="188"/>
        <v>0</v>
      </c>
      <c r="Z750" s="27">
        <f t="shared" si="192"/>
        <v>0</v>
      </c>
      <c r="AA750" s="27">
        <f t="shared" si="193"/>
        <v>0</v>
      </c>
      <c r="AB750" s="27">
        <f t="shared" si="194"/>
        <v>0</v>
      </c>
      <c r="AC750" s="27">
        <f t="shared" si="195"/>
        <v>0</v>
      </c>
      <c r="AD750" s="27">
        <f t="shared" si="196"/>
        <v>0</v>
      </c>
      <c r="AE750" s="27">
        <f t="shared" si="197"/>
        <v>0</v>
      </c>
      <c r="AF750" s="27">
        <f t="shared" si="198"/>
        <v>0</v>
      </c>
      <c r="AG750" s="27">
        <f t="shared" si="189"/>
        <v>0</v>
      </c>
      <c r="AH750" s="29">
        <v>0</v>
      </c>
      <c r="AI750" s="32">
        <v>750</v>
      </c>
      <c r="AJ750" s="30">
        <f t="shared" si="199"/>
        <v>0</v>
      </c>
    </row>
    <row r="751" spans="1:36">
      <c r="A751" s="22" t="str">
        <f t="shared" si="190"/>
        <v/>
      </c>
      <c r="B751" s="23">
        <f t="shared" si="191"/>
        <v>0</v>
      </c>
      <c r="C751" s="24" t="str">
        <f t="shared" si="200"/>
        <v>10035381A005371R380</v>
      </c>
      <c r="D751" s="24" t="str">
        <f t="shared" si="201"/>
        <v>10035381A005371R38042</v>
      </c>
      <c r="E751" s="25">
        <v>1003538</v>
      </c>
      <c r="F751" s="25" t="s">
        <v>387</v>
      </c>
      <c r="G751" s="25" t="s">
        <v>388</v>
      </c>
      <c r="H751" s="25">
        <v>42</v>
      </c>
      <c r="I751" s="25" t="s">
        <v>27</v>
      </c>
      <c r="J751" s="24" t="s">
        <v>28</v>
      </c>
      <c r="K751" s="24" t="s">
        <v>41</v>
      </c>
      <c r="L751" s="24" t="s">
        <v>1229</v>
      </c>
      <c r="M751" s="24" t="s">
        <v>233</v>
      </c>
      <c r="N751" s="24" t="s">
        <v>233</v>
      </c>
      <c r="O751" s="25" t="s">
        <v>235</v>
      </c>
      <c r="P751" s="25" t="s">
        <v>384</v>
      </c>
      <c r="Q751" s="23" t="s">
        <v>33</v>
      </c>
      <c r="R751" s="26">
        <v>1</v>
      </c>
      <c r="S751" s="26">
        <v>0</v>
      </c>
      <c r="T751" s="26">
        <v>0</v>
      </c>
      <c r="U751" s="26">
        <v>0</v>
      </c>
      <c r="V751" s="26">
        <v>0</v>
      </c>
      <c r="W751" s="26">
        <v>0</v>
      </c>
      <c r="X751" s="26">
        <v>0</v>
      </c>
      <c r="Y751" s="26">
        <f t="shared" si="188"/>
        <v>1</v>
      </c>
      <c r="Z751" s="27">
        <f t="shared" si="192"/>
        <v>750</v>
      </c>
      <c r="AA751" s="27">
        <f t="shared" si="193"/>
        <v>0</v>
      </c>
      <c r="AB751" s="27">
        <f t="shared" si="194"/>
        <v>0</v>
      </c>
      <c r="AC751" s="27">
        <f t="shared" si="195"/>
        <v>0</v>
      </c>
      <c r="AD751" s="27">
        <f t="shared" si="196"/>
        <v>0</v>
      </c>
      <c r="AE751" s="27">
        <f t="shared" si="197"/>
        <v>0</v>
      </c>
      <c r="AF751" s="27">
        <f t="shared" si="198"/>
        <v>0</v>
      </c>
      <c r="AG751" s="27">
        <f t="shared" si="189"/>
        <v>750</v>
      </c>
      <c r="AH751" s="29">
        <v>1</v>
      </c>
      <c r="AI751" s="32">
        <v>750</v>
      </c>
      <c r="AJ751" s="30">
        <f t="shared" si="199"/>
        <v>750</v>
      </c>
    </row>
    <row r="752" spans="1:36" ht="75.75" customHeight="1">
      <c r="A752" s="22" t="str">
        <f t="shared" si="190"/>
        <v>1003284_1A00974_6W300</v>
      </c>
      <c r="B752" s="23">
        <f t="shared" si="191"/>
        <v>1</v>
      </c>
      <c r="C752" s="24" t="str">
        <f t="shared" si="200"/>
        <v>10032841A009746W300</v>
      </c>
      <c r="D752" s="24" t="str">
        <f t="shared" si="201"/>
        <v>10032841A009746W30040</v>
      </c>
      <c r="E752" s="25">
        <v>1003284</v>
      </c>
      <c r="F752" s="25" t="s">
        <v>389</v>
      </c>
      <c r="G752" s="25" t="s">
        <v>390</v>
      </c>
      <c r="H752" s="25">
        <v>40</v>
      </c>
      <c r="I752" s="25" t="s">
        <v>27</v>
      </c>
      <c r="J752" s="24" t="s">
        <v>28</v>
      </c>
      <c r="K752" s="24" t="s">
        <v>41</v>
      </c>
      <c r="L752" s="24" t="s">
        <v>1229</v>
      </c>
      <c r="M752" s="24" t="s">
        <v>233</v>
      </c>
      <c r="N752" s="24" t="s">
        <v>233</v>
      </c>
      <c r="O752" s="25" t="s">
        <v>235</v>
      </c>
      <c r="P752" s="25" t="s">
        <v>384</v>
      </c>
      <c r="Q752" s="23" t="s">
        <v>33</v>
      </c>
      <c r="R752" s="26">
        <v>1</v>
      </c>
      <c r="S752" s="26">
        <v>0</v>
      </c>
      <c r="T752" s="26">
        <v>0</v>
      </c>
      <c r="U752" s="26">
        <v>0</v>
      </c>
      <c r="V752" s="26">
        <v>0</v>
      </c>
      <c r="W752" s="26">
        <v>0</v>
      </c>
      <c r="X752" s="26">
        <v>0</v>
      </c>
      <c r="Y752" s="26">
        <f t="shared" si="188"/>
        <v>1</v>
      </c>
      <c r="Z752" s="27">
        <f t="shared" si="192"/>
        <v>1100</v>
      </c>
      <c r="AA752" s="27">
        <f t="shared" si="193"/>
        <v>0</v>
      </c>
      <c r="AB752" s="27">
        <f t="shared" si="194"/>
        <v>0</v>
      </c>
      <c r="AC752" s="27">
        <f t="shared" si="195"/>
        <v>0</v>
      </c>
      <c r="AD752" s="27">
        <f t="shared" si="196"/>
        <v>0</v>
      </c>
      <c r="AE752" s="27">
        <f t="shared" si="197"/>
        <v>0</v>
      </c>
      <c r="AF752" s="27">
        <f t="shared" si="198"/>
        <v>0</v>
      </c>
      <c r="AG752" s="27">
        <f t="shared" si="189"/>
        <v>1100</v>
      </c>
      <c r="AH752" s="29">
        <v>1</v>
      </c>
      <c r="AI752" s="32">
        <v>1100</v>
      </c>
      <c r="AJ752" s="30">
        <f t="shared" si="199"/>
        <v>1100</v>
      </c>
    </row>
    <row r="753" spans="1:36">
      <c r="A753" s="22" t="str">
        <f t="shared" si="190"/>
        <v/>
      </c>
      <c r="B753" s="23">
        <f t="shared" si="191"/>
        <v>0</v>
      </c>
      <c r="C753" s="24" t="str">
        <f t="shared" si="200"/>
        <v>10032841A009746W300</v>
      </c>
      <c r="D753" s="24" t="str">
        <f t="shared" si="201"/>
        <v>10032841A009746W30042</v>
      </c>
      <c r="E753" s="25">
        <v>1003284</v>
      </c>
      <c r="F753" s="25" t="s">
        <v>389</v>
      </c>
      <c r="G753" s="25" t="s">
        <v>390</v>
      </c>
      <c r="H753" s="25">
        <v>42</v>
      </c>
      <c r="I753" s="25" t="s">
        <v>27</v>
      </c>
      <c r="J753" s="24" t="s">
        <v>28</v>
      </c>
      <c r="K753" s="24" t="s">
        <v>41</v>
      </c>
      <c r="L753" s="24" t="s">
        <v>1229</v>
      </c>
      <c r="M753" s="24" t="s">
        <v>233</v>
      </c>
      <c r="N753" s="24" t="s">
        <v>233</v>
      </c>
      <c r="O753" s="25" t="s">
        <v>235</v>
      </c>
      <c r="P753" s="25" t="s">
        <v>384</v>
      </c>
      <c r="Q753" s="23" t="s">
        <v>33</v>
      </c>
      <c r="R753" s="26">
        <v>5</v>
      </c>
      <c r="S753" s="26">
        <v>0</v>
      </c>
      <c r="T753" s="26">
        <v>0</v>
      </c>
      <c r="U753" s="26">
        <v>0</v>
      </c>
      <c r="V753" s="26">
        <v>0</v>
      </c>
      <c r="W753" s="26">
        <v>0</v>
      </c>
      <c r="X753" s="26">
        <v>0</v>
      </c>
      <c r="Y753" s="26">
        <f t="shared" si="188"/>
        <v>5</v>
      </c>
      <c r="Z753" s="27">
        <f t="shared" si="192"/>
        <v>5500</v>
      </c>
      <c r="AA753" s="27">
        <f t="shared" si="193"/>
        <v>0</v>
      </c>
      <c r="AB753" s="27">
        <f t="shared" si="194"/>
        <v>0</v>
      </c>
      <c r="AC753" s="27">
        <f t="shared" si="195"/>
        <v>0</v>
      </c>
      <c r="AD753" s="27">
        <f t="shared" si="196"/>
        <v>0</v>
      </c>
      <c r="AE753" s="27">
        <f t="shared" si="197"/>
        <v>0</v>
      </c>
      <c r="AF753" s="27">
        <f t="shared" si="198"/>
        <v>0</v>
      </c>
      <c r="AG753" s="27">
        <f t="shared" si="189"/>
        <v>5500</v>
      </c>
      <c r="AH753" s="29">
        <v>5</v>
      </c>
      <c r="AI753" s="32">
        <v>1100</v>
      </c>
      <c r="AJ753" s="30">
        <f t="shared" si="199"/>
        <v>5500</v>
      </c>
    </row>
    <row r="754" spans="1:36" ht="75.75" customHeight="1">
      <c r="A754" s="22" t="str">
        <f t="shared" si="190"/>
        <v>1006674_1A05302_1E510</v>
      </c>
      <c r="B754" s="23">
        <f t="shared" si="191"/>
        <v>1</v>
      </c>
      <c r="C754" s="24" t="str">
        <f t="shared" si="200"/>
        <v>10066741A053021E510</v>
      </c>
      <c r="D754" s="24" t="str">
        <f t="shared" si="201"/>
        <v>10066741A053021E51036</v>
      </c>
      <c r="E754" s="25">
        <v>1006674</v>
      </c>
      <c r="F754" s="25" t="s">
        <v>391</v>
      </c>
      <c r="G754" s="25" t="s">
        <v>392</v>
      </c>
      <c r="H754" s="25">
        <v>36</v>
      </c>
      <c r="I754" s="25" t="s">
        <v>27</v>
      </c>
      <c r="J754" s="24" t="s">
        <v>28</v>
      </c>
      <c r="K754" s="24" t="s">
        <v>29</v>
      </c>
      <c r="L754" s="24" t="s">
        <v>1229</v>
      </c>
      <c r="M754" s="24" t="s">
        <v>233</v>
      </c>
      <c r="N754" s="24" t="s">
        <v>233</v>
      </c>
      <c r="O754" s="25" t="s">
        <v>235</v>
      </c>
      <c r="P754" s="25" t="s">
        <v>384</v>
      </c>
      <c r="Q754" s="23" t="s">
        <v>33</v>
      </c>
      <c r="R754" s="26">
        <v>0</v>
      </c>
      <c r="S754" s="26">
        <v>0</v>
      </c>
      <c r="T754" s="26">
        <v>0</v>
      </c>
      <c r="U754" s="26">
        <v>0</v>
      </c>
      <c r="V754" s="26">
        <v>0</v>
      </c>
      <c r="W754" s="26">
        <v>1</v>
      </c>
      <c r="X754" s="26">
        <v>0</v>
      </c>
      <c r="Y754" s="26">
        <f t="shared" si="188"/>
        <v>1</v>
      </c>
      <c r="Z754" s="27">
        <f t="shared" si="192"/>
        <v>0</v>
      </c>
      <c r="AA754" s="27">
        <f t="shared" si="193"/>
        <v>0</v>
      </c>
      <c r="AB754" s="27">
        <f t="shared" si="194"/>
        <v>0</v>
      </c>
      <c r="AC754" s="27">
        <f t="shared" si="195"/>
        <v>0</v>
      </c>
      <c r="AD754" s="27">
        <f t="shared" si="196"/>
        <v>0</v>
      </c>
      <c r="AE754" s="27">
        <f t="shared" si="197"/>
        <v>1350</v>
      </c>
      <c r="AF754" s="27">
        <f t="shared" si="198"/>
        <v>0</v>
      </c>
      <c r="AG754" s="27">
        <f t="shared" si="189"/>
        <v>1350</v>
      </c>
      <c r="AH754" s="29">
        <v>1</v>
      </c>
      <c r="AI754" s="32">
        <v>1350</v>
      </c>
      <c r="AJ754" s="30">
        <f t="shared" si="199"/>
        <v>1350</v>
      </c>
    </row>
    <row r="755" spans="1:36">
      <c r="A755" s="22" t="str">
        <f t="shared" si="190"/>
        <v/>
      </c>
      <c r="B755" s="23">
        <f t="shared" si="191"/>
        <v>0</v>
      </c>
      <c r="C755" s="24" t="str">
        <f t="shared" si="200"/>
        <v>10066741A053021E510</v>
      </c>
      <c r="D755" s="24" t="str">
        <f t="shared" si="201"/>
        <v>10066741A053021E51038</v>
      </c>
      <c r="E755" s="25">
        <v>1006674</v>
      </c>
      <c r="F755" s="25" t="s">
        <v>391</v>
      </c>
      <c r="G755" s="25" t="s">
        <v>392</v>
      </c>
      <c r="H755" s="25">
        <v>38</v>
      </c>
      <c r="I755" s="25" t="s">
        <v>27</v>
      </c>
      <c r="J755" s="24" t="s">
        <v>28</v>
      </c>
      <c r="K755" s="24" t="s">
        <v>29</v>
      </c>
      <c r="L755" s="24" t="s">
        <v>1229</v>
      </c>
      <c r="M755" s="24" t="s">
        <v>233</v>
      </c>
      <c r="N755" s="24" t="s">
        <v>233</v>
      </c>
      <c r="O755" s="25" t="s">
        <v>235</v>
      </c>
      <c r="P755" s="25" t="s">
        <v>384</v>
      </c>
      <c r="Q755" s="23" t="s">
        <v>33</v>
      </c>
      <c r="R755" s="26">
        <v>0</v>
      </c>
      <c r="S755" s="26">
        <v>0</v>
      </c>
      <c r="T755" s="26">
        <v>0</v>
      </c>
      <c r="U755" s="26">
        <v>0</v>
      </c>
      <c r="V755" s="26">
        <v>0</v>
      </c>
      <c r="W755" s="26">
        <v>1</v>
      </c>
      <c r="X755" s="26">
        <v>0</v>
      </c>
      <c r="Y755" s="26">
        <f t="shared" si="188"/>
        <v>1</v>
      </c>
      <c r="Z755" s="27">
        <f t="shared" si="192"/>
        <v>0</v>
      </c>
      <c r="AA755" s="27">
        <f t="shared" si="193"/>
        <v>0</v>
      </c>
      <c r="AB755" s="27">
        <f t="shared" si="194"/>
        <v>0</v>
      </c>
      <c r="AC755" s="27">
        <f t="shared" si="195"/>
        <v>0</v>
      </c>
      <c r="AD755" s="27">
        <f t="shared" si="196"/>
        <v>0</v>
      </c>
      <c r="AE755" s="27">
        <f t="shared" si="197"/>
        <v>1350</v>
      </c>
      <c r="AF755" s="27">
        <f t="shared" si="198"/>
        <v>0</v>
      </c>
      <c r="AG755" s="27">
        <f t="shared" si="189"/>
        <v>1350</v>
      </c>
      <c r="AH755" s="29">
        <v>1</v>
      </c>
      <c r="AI755" s="32">
        <v>1350</v>
      </c>
      <c r="AJ755" s="30">
        <f t="shared" si="199"/>
        <v>1350</v>
      </c>
    </row>
    <row r="756" spans="1:36">
      <c r="A756" s="22" t="str">
        <f t="shared" si="190"/>
        <v/>
      </c>
      <c r="B756" s="23">
        <f t="shared" si="191"/>
        <v>0</v>
      </c>
      <c r="C756" s="24" t="str">
        <f t="shared" si="200"/>
        <v>10066741A053021E510</v>
      </c>
      <c r="D756" s="24" t="str">
        <f t="shared" si="201"/>
        <v>10066741A053021E51042</v>
      </c>
      <c r="E756" s="25">
        <v>1006674</v>
      </c>
      <c r="F756" s="25" t="s">
        <v>391</v>
      </c>
      <c r="G756" s="25" t="s">
        <v>392</v>
      </c>
      <c r="H756" s="25">
        <v>42</v>
      </c>
      <c r="I756" s="25" t="s">
        <v>27</v>
      </c>
      <c r="J756" s="24" t="s">
        <v>28</v>
      </c>
      <c r="K756" s="24" t="s">
        <v>29</v>
      </c>
      <c r="L756" s="24" t="s">
        <v>1229</v>
      </c>
      <c r="M756" s="24" t="s">
        <v>233</v>
      </c>
      <c r="N756" s="24" t="s">
        <v>233</v>
      </c>
      <c r="O756" s="25" t="s">
        <v>235</v>
      </c>
      <c r="P756" s="25" t="s">
        <v>384</v>
      </c>
      <c r="Q756" s="23" t="s">
        <v>33</v>
      </c>
      <c r="R756" s="26">
        <v>0</v>
      </c>
      <c r="S756" s="26">
        <v>0</v>
      </c>
      <c r="T756" s="26">
        <v>0</v>
      </c>
      <c r="U756" s="26">
        <v>0</v>
      </c>
      <c r="V756" s="26">
        <v>0</v>
      </c>
      <c r="W756" s="26">
        <v>1</v>
      </c>
      <c r="X756" s="26">
        <v>0</v>
      </c>
      <c r="Y756" s="26">
        <f t="shared" si="188"/>
        <v>1</v>
      </c>
      <c r="Z756" s="27">
        <f t="shared" si="192"/>
        <v>0</v>
      </c>
      <c r="AA756" s="27">
        <f t="shared" si="193"/>
        <v>0</v>
      </c>
      <c r="AB756" s="27">
        <f t="shared" si="194"/>
        <v>0</v>
      </c>
      <c r="AC756" s="27">
        <f t="shared" si="195"/>
        <v>0</v>
      </c>
      <c r="AD756" s="27">
        <f t="shared" si="196"/>
        <v>0</v>
      </c>
      <c r="AE756" s="27">
        <f t="shared" si="197"/>
        <v>1350</v>
      </c>
      <c r="AF756" s="27">
        <f t="shared" si="198"/>
        <v>0</v>
      </c>
      <c r="AG756" s="27">
        <f t="shared" si="189"/>
        <v>1350</v>
      </c>
      <c r="AH756" s="29">
        <v>1</v>
      </c>
      <c r="AI756" s="32">
        <v>1350</v>
      </c>
      <c r="AJ756" s="30">
        <f t="shared" si="199"/>
        <v>1350</v>
      </c>
    </row>
    <row r="757" spans="1:36" ht="75.75" customHeight="1">
      <c r="A757" s="22" t="str">
        <f t="shared" si="190"/>
        <v>1009650_1A06928_1B000</v>
      </c>
      <c r="B757" s="23">
        <f t="shared" si="191"/>
        <v>1</v>
      </c>
      <c r="C757" s="24" t="str">
        <f t="shared" si="200"/>
        <v>10096501A069281B000</v>
      </c>
      <c r="D757" s="24" t="str">
        <f t="shared" si="201"/>
        <v>10096501A069281B00036</v>
      </c>
      <c r="E757" s="25">
        <v>1009650</v>
      </c>
      <c r="F757" s="25" t="s">
        <v>260</v>
      </c>
      <c r="G757" s="25" t="s">
        <v>248</v>
      </c>
      <c r="H757" s="25">
        <v>36</v>
      </c>
      <c r="I757" s="25" t="s">
        <v>27</v>
      </c>
      <c r="J757" s="24" t="s">
        <v>37</v>
      </c>
      <c r="K757" s="24" t="s">
        <v>38</v>
      </c>
      <c r="L757" s="24" t="s">
        <v>1229</v>
      </c>
      <c r="M757" s="24" t="s">
        <v>233</v>
      </c>
      <c r="N757" s="24" t="s">
        <v>233</v>
      </c>
      <c r="O757" s="25" t="s">
        <v>235</v>
      </c>
      <c r="P757" s="25" t="s">
        <v>384</v>
      </c>
      <c r="Q757" s="23" t="s">
        <v>33</v>
      </c>
      <c r="R757" s="26">
        <v>0</v>
      </c>
      <c r="S757" s="26">
        <v>1</v>
      </c>
      <c r="T757" s="26">
        <v>0</v>
      </c>
      <c r="U757" s="26">
        <v>0</v>
      </c>
      <c r="V757" s="26">
        <v>0</v>
      </c>
      <c r="W757" s="26">
        <v>0</v>
      </c>
      <c r="X757" s="26">
        <v>0</v>
      </c>
      <c r="Y757" s="26">
        <f t="shared" ref="Y757:Y788" si="202">SUM(R757:X757)</f>
        <v>1</v>
      </c>
      <c r="Z757" s="27">
        <f t="shared" si="192"/>
        <v>0</v>
      </c>
      <c r="AA757" s="27">
        <f t="shared" si="193"/>
        <v>1550</v>
      </c>
      <c r="AB757" s="27">
        <f t="shared" si="194"/>
        <v>0</v>
      </c>
      <c r="AC757" s="27">
        <f t="shared" si="195"/>
        <v>0</v>
      </c>
      <c r="AD757" s="27">
        <f t="shared" si="196"/>
        <v>0</v>
      </c>
      <c r="AE757" s="27">
        <f t="shared" si="197"/>
        <v>0</v>
      </c>
      <c r="AF757" s="27">
        <f t="shared" si="198"/>
        <v>0</v>
      </c>
      <c r="AG757" s="27">
        <f t="shared" ref="AG757:AG788" si="203">SUM(Z757:AF757)</f>
        <v>1550</v>
      </c>
      <c r="AH757" s="29">
        <v>1</v>
      </c>
      <c r="AI757" s="32">
        <v>1550</v>
      </c>
      <c r="AJ757" s="30">
        <f t="shared" si="199"/>
        <v>1550</v>
      </c>
    </row>
    <row r="758" spans="1:36">
      <c r="A758" s="22" t="str">
        <f t="shared" si="190"/>
        <v/>
      </c>
      <c r="B758" s="23">
        <f t="shared" si="191"/>
        <v>0</v>
      </c>
      <c r="C758" s="24" t="str">
        <f t="shared" si="200"/>
        <v>10096501A069281B000</v>
      </c>
      <c r="D758" s="24" t="str">
        <f t="shared" si="201"/>
        <v>10096501A069281B00038</v>
      </c>
      <c r="E758" s="25">
        <v>1009650</v>
      </c>
      <c r="F758" s="25" t="s">
        <v>260</v>
      </c>
      <c r="G758" s="25" t="s">
        <v>248</v>
      </c>
      <c r="H758" s="25">
        <v>38</v>
      </c>
      <c r="I758" s="25" t="s">
        <v>27</v>
      </c>
      <c r="J758" s="24" t="s">
        <v>37</v>
      </c>
      <c r="K758" s="24" t="s">
        <v>38</v>
      </c>
      <c r="L758" s="24" t="s">
        <v>1229</v>
      </c>
      <c r="M758" s="24" t="s">
        <v>233</v>
      </c>
      <c r="N758" s="24" t="s">
        <v>233</v>
      </c>
      <c r="O758" s="25" t="s">
        <v>235</v>
      </c>
      <c r="P758" s="25" t="s">
        <v>384</v>
      </c>
      <c r="Q758" s="23" t="s">
        <v>33</v>
      </c>
      <c r="R758" s="26">
        <v>0</v>
      </c>
      <c r="S758" s="26">
        <v>1</v>
      </c>
      <c r="T758" s="26">
        <v>2</v>
      </c>
      <c r="U758" s="26">
        <v>0</v>
      </c>
      <c r="V758" s="26">
        <v>2</v>
      </c>
      <c r="W758" s="26">
        <v>1</v>
      </c>
      <c r="X758" s="26">
        <v>0</v>
      </c>
      <c r="Y758" s="26">
        <f t="shared" si="202"/>
        <v>6</v>
      </c>
      <c r="Z758" s="27">
        <f t="shared" si="192"/>
        <v>0</v>
      </c>
      <c r="AA758" s="27">
        <f t="shared" si="193"/>
        <v>1550</v>
      </c>
      <c r="AB758" s="27">
        <f t="shared" si="194"/>
        <v>3100</v>
      </c>
      <c r="AC758" s="27">
        <f t="shared" si="195"/>
        <v>0</v>
      </c>
      <c r="AD758" s="27">
        <f t="shared" si="196"/>
        <v>3100</v>
      </c>
      <c r="AE758" s="27">
        <f t="shared" si="197"/>
        <v>1550</v>
      </c>
      <c r="AF758" s="27">
        <f t="shared" si="198"/>
        <v>0</v>
      </c>
      <c r="AG758" s="27">
        <f t="shared" si="203"/>
        <v>9300</v>
      </c>
      <c r="AH758" s="29">
        <v>6</v>
      </c>
      <c r="AI758" s="32">
        <v>1550</v>
      </c>
      <c r="AJ758" s="30">
        <f t="shared" si="199"/>
        <v>9300</v>
      </c>
    </row>
    <row r="759" spans="1:36">
      <c r="A759" s="22" t="str">
        <f t="shared" si="190"/>
        <v/>
      </c>
      <c r="B759" s="23">
        <f t="shared" si="191"/>
        <v>0</v>
      </c>
      <c r="C759" s="24" t="str">
        <f t="shared" si="200"/>
        <v>10096501A069281B000</v>
      </c>
      <c r="D759" s="24" t="str">
        <f t="shared" si="201"/>
        <v>10096501A069281B00040</v>
      </c>
      <c r="E759" s="25">
        <v>1009650</v>
      </c>
      <c r="F759" s="25" t="s">
        <v>260</v>
      </c>
      <c r="G759" s="25" t="s">
        <v>248</v>
      </c>
      <c r="H759" s="25">
        <v>40</v>
      </c>
      <c r="I759" s="25" t="s">
        <v>27</v>
      </c>
      <c r="J759" s="24" t="s">
        <v>37</v>
      </c>
      <c r="K759" s="24" t="s">
        <v>38</v>
      </c>
      <c r="L759" s="24" t="s">
        <v>1229</v>
      </c>
      <c r="M759" s="24" t="s">
        <v>233</v>
      </c>
      <c r="N759" s="24" t="s">
        <v>233</v>
      </c>
      <c r="O759" s="25" t="s">
        <v>235</v>
      </c>
      <c r="P759" s="25" t="s">
        <v>384</v>
      </c>
      <c r="Q759" s="23" t="s">
        <v>33</v>
      </c>
      <c r="R759" s="26">
        <v>0</v>
      </c>
      <c r="S759" s="26">
        <v>6</v>
      </c>
      <c r="T759" s="26">
        <v>2</v>
      </c>
      <c r="U759" s="26">
        <v>0</v>
      </c>
      <c r="V759" s="26">
        <v>1</v>
      </c>
      <c r="W759" s="26">
        <v>1</v>
      </c>
      <c r="X759" s="26">
        <v>0</v>
      </c>
      <c r="Y759" s="26">
        <f t="shared" si="202"/>
        <v>10</v>
      </c>
      <c r="Z759" s="27">
        <f t="shared" si="192"/>
        <v>0</v>
      </c>
      <c r="AA759" s="27">
        <f t="shared" si="193"/>
        <v>9300</v>
      </c>
      <c r="AB759" s="27">
        <f t="shared" si="194"/>
        <v>3100</v>
      </c>
      <c r="AC759" s="27">
        <f t="shared" si="195"/>
        <v>0</v>
      </c>
      <c r="AD759" s="27">
        <f t="shared" si="196"/>
        <v>1550</v>
      </c>
      <c r="AE759" s="27">
        <f t="shared" si="197"/>
        <v>1550</v>
      </c>
      <c r="AF759" s="27">
        <f t="shared" si="198"/>
        <v>0</v>
      </c>
      <c r="AG759" s="27">
        <f t="shared" si="203"/>
        <v>15500</v>
      </c>
      <c r="AH759" s="29">
        <v>10</v>
      </c>
      <c r="AI759" s="32">
        <v>1550</v>
      </c>
      <c r="AJ759" s="30">
        <f t="shared" si="199"/>
        <v>15500</v>
      </c>
    </row>
    <row r="760" spans="1:36">
      <c r="A760" s="22" t="str">
        <f t="shared" si="190"/>
        <v/>
      </c>
      <c r="B760" s="23">
        <f t="shared" si="191"/>
        <v>0</v>
      </c>
      <c r="C760" s="24" t="str">
        <f t="shared" si="200"/>
        <v>10096501A069281B000</v>
      </c>
      <c r="D760" s="24" t="str">
        <f t="shared" si="201"/>
        <v>10096501A069281B00042</v>
      </c>
      <c r="E760" s="25">
        <v>1009650</v>
      </c>
      <c r="F760" s="25" t="s">
        <v>260</v>
      </c>
      <c r="G760" s="25" t="s">
        <v>248</v>
      </c>
      <c r="H760" s="25">
        <v>42</v>
      </c>
      <c r="I760" s="25" t="s">
        <v>27</v>
      </c>
      <c r="J760" s="24" t="s">
        <v>37</v>
      </c>
      <c r="K760" s="24" t="s">
        <v>38</v>
      </c>
      <c r="L760" s="24" t="s">
        <v>1229</v>
      </c>
      <c r="M760" s="24" t="s">
        <v>233</v>
      </c>
      <c r="N760" s="24" t="s">
        <v>233</v>
      </c>
      <c r="O760" s="25" t="s">
        <v>235</v>
      </c>
      <c r="P760" s="25" t="s">
        <v>384</v>
      </c>
      <c r="Q760" s="23" t="s">
        <v>33</v>
      </c>
      <c r="R760" s="26">
        <v>0</v>
      </c>
      <c r="S760" s="26">
        <v>0</v>
      </c>
      <c r="T760" s="26">
        <v>0</v>
      </c>
      <c r="U760" s="26">
        <v>0</v>
      </c>
      <c r="V760" s="26">
        <v>0</v>
      </c>
      <c r="W760" s="26">
        <v>0</v>
      </c>
      <c r="X760" s="26">
        <v>0</v>
      </c>
      <c r="Y760" s="26">
        <f t="shared" si="202"/>
        <v>0</v>
      </c>
      <c r="Z760" s="27">
        <f t="shared" si="192"/>
        <v>0</v>
      </c>
      <c r="AA760" s="27">
        <f t="shared" si="193"/>
        <v>0</v>
      </c>
      <c r="AB760" s="27">
        <f t="shared" si="194"/>
        <v>0</v>
      </c>
      <c r="AC760" s="27">
        <f t="shared" si="195"/>
        <v>0</v>
      </c>
      <c r="AD760" s="27">
        <f t="shared" si="196"/>
        <v>0</v>
      </c>
      <c r="AE760" s="27">
        <f t="shared" si="197"/>
        <v>0</v>
      </c>
      <c r="AF760" s="27">
        <f t="shared" si="198"/>
        <v>0</v>
      </c>
      <c r="AG760" s="27">
        <f t="shared" si="203"/>
        <v>0</v>
      </c>
      <c r="AH760" s="29">
        <v>0</v>
      </c>
      <c r="AI760" s="32">
        <v>1550</v>
      </c>
      <c r="AJ760" s="30">
        <f t="shared" si="199"/>
        <v>0</v>
      </c>
    </row>
    <row r="761" spans="1:36">
      <c r="A761" s="22" t="str">
        <f t="shared" si="190"/>
        <v>1010803_1A06838_1LD60</v>
      </c>
      <c r="B761" s="23">
        <f t="shared" si="191"/>
        <v>1</v>
      </c>
      <c r="C761" s="24" t="str">
        <f t="shared" si="200"/>
        <v>10108031A068381LD60</v>
      </c>
      <c r="D761" s="24" t="str">
        <f t="shared" si="201"/>
        <v>10108031A068381LD6036</v>
      </c>
      <c r="E761" s="25">
        <v>1010803</v>
      </c>
      <c r="F761" s="25" t="s">
        <v>393</v>
      </c>
      <c r="G761" s="25" t="s">
        <v>317</v>
      </c>
      <c r="H761" s="25">
        <v>36</v>
      </c>
      <c r="I761" s="25" t="s">
        <v>27</v>
      </c>
      <c r="J761" s="24" t="s">
        <v>37</v>
      </c>
      <c r="K761" s="24" t="s">
        <v>38</v>
      </c>
      <c r="L761" s="24" t="s">
        <v>1229</v>
      </c>
      <c r="M761" s="24" t="s">
        <v>233</v>
      </c>
      <c r="N761" s="24" t="s">
        <v>233</v>
      </c>
      <c r="O761" s="25" t="s">
        <v>235</v>
      </c>
      <c r="P761" s="25" t="s">
        <v>384</v>
      </c>
      <c r="Q761" s="23" t="s">
        <v>33</v>
      </c>
      <c r="R761" s="26">
        <v>0</v>
      </c>
      <c r="S761" s="26">
        <v>0</v>
      </c>
      <c r="T761" s="26">
        <v>0</v>
      </c>
      <c r="U761" s="26">
        <v>0</v>
      </c>
      <c r="V761" s="26">
        <v>1</v>
      </c>
      <c r="W761" s="26">
        <v>0</v>
      </c>
      <c r="X761" s="26">
        <v>0</v>
      </c>
      <c r="Y761" s="26">
        <f t="shared" si="202"/>
        <v>1</v>
      </c>
      <c r="Z761" s="27">
        <f t="shared" si="192"/>
        <v>0</v>
      </c>
      <c r="AA761" s="27">
        <f t="shared" si="193"/>
        <v>0</v>
      </c>
      <c r="AB761" s="27">
        <f t="shared" si="194"/>
        <v>0</v>
      </c>
      <c r="AC761" s="27">
        <f t="shared" si="195"/>
        <v>0</v>
      </c>
      <c r="AD761" s="27">
        <f t="shared" si="196"/>
        <v>1350</v>
      </c>
      <c r="AE761" s="27">
        <f t="shared" si="197"/>
        <v>0</v>
      </c>
      <c r="AF761" s="27">
        <f t="shared" si="198"/>
        <v>0</v>
      </c>
      <c r="AG761" s="27">
        <f t="shared" si="203"/>
        <v>1350</v>
      </c>
      <c r="AH761" s="29">
        <v>1</v>
      </c>
      <c r="AI761" s="32">
        <v>1350</v>
      </c>
      <c r="AJ761" s="30">
        <f t="shared" si="199"/>
        <v>1350</v>
      </c>
    </row>
    <row r="762" spans="1:36">
      <c r="A762" s="22" t="str">
        <f t="shared" si="190"/>
        <v/>
      </c>
      <c r="B762" s="23">
        <f t="shared" si="191"/>
        <v>0</v>
      </c>
      <c r="C762" s="24" t="str">
        <f t="shared" si="200"/>
        <v>10108031A068381LD60</v>
      </c>
      <c r="D762" s="24" t="str">
        <f t="shared" si="201"/>
        <v>10108031A068381LD6038</v>
      </c>
      <c r="E762" s="25">
        <v>1010803</v>
      </c>
      <c r="F762" s="25" t="s">
        <v>393</v>
      </c>
      <c r="G762" s="25" t="s">
        <v>317</v>
      </c>
      <c r="H762" s="25">
        <v>38</v>
      </c>
      <c r="I762" s="25" t="s">
        <v>27</v>
      </c>
      <c r="J762" s="24" t="s">
        <v>37</v>
      </c>
      <c r="K762" s="24" t="s">
        <v>38</v>
      </c>
      <c r="L762" s="24" t="s">
        <v>1229</v>
      </c>
      <c r="M762" s="24" t="s">
        <v>233</v>
      </c>
      <c r="N762" s="24" t="s">
        <v>233</v>
      </c>
      <c r="O762" s="25" t="s">
        <v>235</v>
      </c>
      <c r="P762" s="25" t="s">
        <v>384</v>
      </c>
      <c r="Q762" s="23" t="s">
        <v>33</v>
      </c>
      <c r="R762" s="26">
        <v>0</v>
      </c>
      <c r="S762" s="26">
        <v>0</v>
      </c>
      <c r="T762" s="26">
        <v>0</v>
      </c>
      <c r="U762" s="26">
        <v>0</v>
      </c>
      <c r="V762" s="26">
        <v>3</v>
      </c>
      <c r="W762" s="26">
        <v>0</v>
      </c>
      <c r="X762" s="26">
        <v>0</v>
      </c>
      <c r="Y762" s="26">
        <f t="shared" si="202"/>
        <v>3</v>
      </c>
      <c r="Z762" s="27">
        <f t="shared" si="192"/>
        <v>0</v>
      </c>
      <c r="AA762" s="27">
        <f t="shared" si="193"/>
        <v>0</v>
      </c>
      <c r="AB762" s="27">
        <f t="shared" si="194"/>
        <v>0</v>
      </c>
      <c r="AC762" s="27">
        <f t="shared" si="195"/>
        <v>0</v>
      </c>
      <c r="AD762" s="27">
        <f t="shared" si="196"/>
        <v>4050</v>
      </c>
      <c r="AE762" s="27">
        <f t="shared" si="197"/>
        <v>0</v>
      </c>
      <c r="AF762" s="27">
        <f t="shared" si="198"/>
        <v>0</v>
      </c>
      <c r="AG762" s="27">
        <f t="shared" si="203"/>
        <v>4050</v>
      </c>
      <c r="AH762" s="29">
        <v>3</v>
      </c>
      <c r="AI762" s="32">
        <v>1350</v>
      </c>
      <c r="AJ762" s="30">
        <f t="shared" si="199"/>
        <v>4050</v>
      </c>
    </row>
    <row r="763" spans="1:36">
      <c r="A763" s="22" t="str">
        <f t="shared" si="190"/>
        <v/>
      </c>
      <c r="B763" s="23">
        <f t="shared" si="191"/>
        <v>0</v>
      </c>
      <c r="C763" s="24" t="str">
        <f t="shared" si="200"/>
        <v>10108031A068381LD60</v>
      </c>
      <c r="D763" s="24" t="str">
        <f t="shared" si="201"/>
        <v>10108031A068381LD6040</v>
      </c>
      <c r="E763" s="25">
        <v>1010803</v>
      </c>
      <c r="F763" s="25" t="s">
        <v>393</v>
      </c>
      <c r="G763" s="25" t="s">
        <v>317</v>
      </c>
      <c r="H763" s="25">
        <v>40</v>
      </c>
      <c r="I763" s="25" t="s">
        <v>27</v>
      </c>
      <c r="J763" s="24" t="s">
        <v>37</v>
      </c>
      <c r="K763" s="24" t="s">
        <v>38</v>
      </c>
      <c r="L763" s="24" t="s">
        <v>1229</v>
      </c>
      <c r="M763" s="24" t="s">
        <v>233</v>
      </c>
      <c r="N763" s="24" t="s">
        <v>233</v>
      </c>
      <c r="O763" s="25" t="s">
        <v>235</v>
      </c>
      <c r="P763" s="25" t="s">
        <v>384</v>
      </c>
      <c r="Q763" s="23" t="s">
        <v>33</v>
      </c>
      <c r="R763" s="26">
        <v>0</v>
      </c>
      <c r="S763" s="26">
        <v>0</v>
      </c>
      <c r="T763" s="26">
        <v>0</v>
      </c>
      <c r="U763" s="26">
        <v>0</v>
      </c>
      <c r="V763" s="26">
        <v>3</v>
      </c>
      <c r="W763" s="26">
        <v>1</v>
      </c>
      <c r="X763" s="26">
        <v>0</v>
      </c>
      <c r="Y763" s="26">
        <f t="shared" si="202"/>
        <v>4</v>
      </c>
      <c r="Z763" s="27">
        <f t="shared" si="192"/>
        <v>0</v>
      </c>
      <c r="AA763" s="27">
        <f t="shared" si="193"/>
        <v>0</v>
      </c>
      <c r="AB763" s="27">
        <f t="shared" si="194"/>
        <v>0</v>
      </c>
      <c r="AC763" s="27">
        <f t="shared" si="195"/>
        <v>0</v>
      </c>
      <c r="AD763" s="27">
        <f t="shared" si="196"/>
        <v>4050</v>
      </c>
      <c r="AE763" s="27">
        <f t="shared" si="197"/>
        <v>1350</v>
      </c>
      <c r="AF763" s="27">
        <f t="shared" si="198"/>
        <v>0</v>
      </c>
      <c r="AG763" s="27">
        <f t="shared" si="203"/>
        <v>5400</v>
      </c>
      <c r="AH763" s="29">
        <v>4</v>
      </c>
      <c r="AI763" s="32">
        <v>1350</v>
      </c>
      <c r="AJ763" s="30">
        <f t="shared" si="199"/>
        <v>5400</v>
      </c>
    </row>
    <row r="764" spans="1:36">
      <c r="A764" s="22" t="str">
        <f t="shared" si="190"/>
        <v/>
      </c>
      <c r="B764" s="23">
        <f t="shared" si="191"/>
        <v>0</v>
      </c>
      <c r="C764" s="24" t="str">
        <f t="shared" si="200"/>
        <v>10108031A068381LD60</v>
      </c>
      <c r="D764" s="24" t="str">
        <f t="shared" si="201"/>
        <v>10108031A068381LD6042</v>
      </c>
      <c r="E764" s="25">
        <v>1010803</v>
      </c>
      <c r="F764" s="25" t="s">
        <v>393</v>
      </c>
      <c r="G764" s="25" t="s">
        <v>317</v>
      </c>
      <c r="H764" s="25">
        <v>42</v>
      </c>
      <c r="I764" s="25" t="s">
        <v>27</v>
      </c>
      <c r="J764" s="24" t="s">
        <v>37</v>
      </c>
      <c r="K764" s="24" t="s">
        <v>38</v>
      </c>
      <c r="L764" s="24" t="s">
        <v>1229</v>
      </c>
      <c r="M764" s="24" t="s">
        <v>233</v>
      </c>
      <c r="N764" s="24" t="s">
        <v>233</v>
      </c>
      <c r="O764" s="25" t="s">
        <v>235</v>
      </c>
      <c r="P764" s="25" t="s">
        <v>384</v>
      </c>
      <c r="Q764" s="23" t="s">
        <v>33</v>
      </c>
      <c r="R764" s="26">
        <v>0</v>
      </c>
      <c r="S764" s="26">
        <v>0</v>
      </c>
      <c r="T764" s="26">
        <v>0</v>
      </c>
      <c r="U764" s="26">
        <v>0</v>
      </c>
      <c r="V764" s="26">
        <v>1</v>
      </c>
      <c r="W764" s="26">
        <v>0</v>
      </c>
      <c r="X764" s="26">
        <v>0</v>
      </c>
      <c r="Y764" s="26">
        <f t="shared" si="202"/>
        <v>1</v>
      </c>
      <c r="Z764" s="27">
        <f t="shared" si="192"/>
        <v>0</v>
      </c>
      <c r="AA764" s="27">
        <f t="shared" si="193"/>
        <v>0</v>
      </c>
      <c r="AB764" s="27">
        <f t="shared" si="194"/>
        <v>0</v>
      </c>
      <c r="AC764" s="27">
        <f t="shared" si="195"/>
        <v>0</v>
      </c>
      <c r="AD764" s="27">
        <f t="shared" si="196"/>
        <v>1350</v>
      </c>
      <c r="AE764" s="27">
        <f t="shared" si="197"/>
        <v>0</v>
      </c>
      <c r="AF764" s="27">
        <f t="shared" si="198"/>
        <v>0</v>
      </c>
      <c r="AG764" s="27">
        <f t="shared" si="203"/>
        <v>1350</v>
      </c>
      <c r="AH764" s="29">
        <v>1</v>
      </c>
      <c r="AI764" s="32">
        <v>1350</v>
      </c>
      <c r="AJ764" s="30">
        <f t="shared" si="199"/>
        <v>1350</v>
      </c>
    </row>
    <row r="765" spans="1:36">
      <c r="A765" s="22" t="str">
        <f t="shared" si="190"/>
        <v>1011972_1A08282_5P840</v>
      </c>
      <c r="B765" s="23">
        <f t="shared" si="191"/>
        <v>1</v>
      </c>
      <c r="C765" s="24" t="str">
        <f t="shared" si="200"/>
        <v>10119721A082825P840</v>
      </c>
      <c r="D765" s="24" t="str">
        <f t="shared" si="201"/>
        <v>10119721A082825P84036</v>
      </c>
      <c r="E765" s="25">
        <v>1011972</v>
      </c>
      <c r="F765" s="25" t="s">
        <v>394</v>
      </c>
      <c r="G765" s="25" t="s">
        <v>395</v>
      </c>
      <c r="H765" s="25">
        <v>36</v>
      </c>
      <c r="I765" s="25" t="s">
        <v>27</v>
      </c>
      <c r="J765" s="24" t="s">
        <v>54</v>
      </c>
      <c r="K765" s="24" t="s">
        <v>55</v>
      </c>
      <c r="L765" s="24" t="s">
        <v>1229</v>
      </c>
      <c r="M765" s="24" t="s">
        <v>233</v>
      </c>
      <c r="N765" s="24" t="s">
        <v>233</v>
      </c>
      <c r="O765" s="25" t="s">
        <v>235</v>
      </c>
      <c r="P765" s="25" t="s">
        <v>384</v>
      </c>
      <c r="Q765" s="23" t="s">
        <v>33</v>
      </c>
      <c r="R765" s="26">
        <v>0</v>
      </c>
      <c r="S765" s="26">
        <v>0</v>
      </c>
      <c r="T765" s="26">
        <v>0</v>
      </c>
      <c r="U765" s="26">
        <v>0</v>
      </c>
      <c r="V765" s="26">
        <v>0</v>
      </c>
      <c r="W765" s="26">
        <v>0</v>
      </c>
      <c r="X765" s="26">
        <v>0</v>
      </c>
      <c r="Y765" s="26">
        <f t="shared" si="202"/>
        <v>0</v>
      </c>
      <c r="Z765" s="27">
        <f t="shared" si="192"/>
        <v>0</v>
      </c>
      <c r="AA765" s="27">
        <f t="shared" si="193"/>
        <v>0</v>
      </c>
      <c r="AB765" s="27">
        <f t="shared" si="194"/>
        <v>0</v>
      </c>
      <c r="AC765" s="27">
        <f t="shared" si="195"/>
        <v>0</v>
      </c>
      <c r="AD765" s="27">
        <f t="shared" si="196"/>
        <v>0</v>
      </c>
      <c r="AE765" s="27">
        <f t="shared" si="197"/>
        <v>0</v>
      </c>
      <c r="AF765" s="27">
        <f t="shared" si="198"/>
        <v>0</v>
      </c>
      <c r="AG765" s="27">
        <f t="shared" si="203"/>
        <v>0</v>
      </c>
      <c r="AH765" s="29">
        <v>0</v>
      </c>
      <c r="AI765" s="32">
        <v>1500</v>
      </c>
      <c r="AJ765" s="30">
        <f t="shared" si="199"/>
        <v>0</v>
      </c>
    </row>
    <row r="766" spans="1:36">
      <c r="A766" s="22" t="str">
        <f t="shared" si="190"/>
        <v/>
      </c>
      <c r="B766" s="23">
        <f t="shared" si="191"/>
        <v>0</v>
      </c>
      <c r="C766" s="24" t="str">
        <f t="shared" si="200"/>
        <v>10119721A082825P840</v>
      </c>
      <c r="D766" s="24" t="str">
        <f t="shared" si="201"/>
        <v>10119721A082825P84038</v>
      </c>
      <c r="E766" s="25">
        <v>1011972</v>
      </c>
      <c r="F766" s="25" t="s">
        <v>394</v>
      </c>
      <c r="G766" s="25" t="s">
        <v>395</v>
      </c>
      <c r="H766" s="25">
        <v>38</v>
      </c>
      <c r="I766" s="25" t="s">
        <v>27</v>
      </c>
      <c r="J766" s="24" t="s">
        <v>54</v>
      </c>
      <c r="K766" s="24" t="s">
        <v>55</v>
      </c>
      <c r="L766" s="24" t="s">
        <v>1229</v>
      </c>
      <c r="M766" s="24" t="s">
        <v>233</v>
      </c>
      <c r="N766" s="24" t="s">
        <v>233</v>
      </c>
      <c r="O766" s="25" t="s">
        <v>235</v>
      </c>
      <c r="P766" s="25" t="s">
        <v>384</v>
      </c>
      <c r="Q766" s="23" t="s">
        <v>33</v>
      </c>
      <c r="R766" s="26">
        <v>0</v>
      </c>
      <c r="S766" s="26">
        <v>0</v>
      </c>
      <c r="T766" s="26">
        <v>1</v>
      </c>
      <c r="U766" s="26">
        <v>0</v>
      </c>
      <c r="V766" s="26">
        <v>0</v>
      </c>
      <c r="W766" s="26">
        <v>0</v>
      </c>
      <c r="X766" s="26">
        <v>0</v>
      </c>
      <c r="Y766" s="26">
        <f t="shared" si="202"/>
        <v>1</v>
      </c>
      <c r="Z766" s="27">
        <f t="shared" si="192"/>
        <v>0</v>
      </c>
      <c r="AA766" s="27">
        <f t="shared" si="193"/>
        <v>0</v>
      </c>
      <c r="AB766" s="27">
        <f t="shared" si="194"/>
        <v>1500</v>
      </c>
      <c r="AC766" s="27">
        <f t="shared" si="195"/>
        <v>0</v>
      </c>
      <c r="AD766" s="27">
        <f t="shared" si="196"/>
        <v>0</v>
      </c>
      <c r="AE766" s="27">
        <f t="shared" si="197"/>
        <v>0</v>
      </c>
      <c r="AF766" s="27">
        <f t="shared" si="198"/>
        <v>0</v>
      </c>
      <c r="AG766" s="27">
        <f t="shared" si="203"/>
        <v>1500</v>
      </c>
      <c r="AH766" s="29">
        <v>1</v>
      </c>
      <c r="AI766" s="32">
        <v>1500</v>
      </c>
      <c r="AJ766" s="30">
        <f t="shared" si="199"/>
        <v>1500</v>
      </c>
    </row>
    <row r="767" spans="1:36">
      <c r="A767" s="22" t="str">
        <f t="shared" si="190"/>
        <v/>
      </c>
      <c r="B767" s="23">
        <f t="shared" si="191"/>
        <v>0</v>
      </c>
      <c r="C767" s="24" t="str">
        <f t="shared" si="200"/>
        <v>10119721A082825P840</v>
      </c>
      <c r="D767" s="24" t="str">
        <f t="shared" si="201"/>
        <v>10119721A082825P84040</v>
      </c>
      <c r="E767" s="25">
        <v>1011972</v>
      </c>
      <c r="F767" s="25" t="s">
        <v>394</v>
      </c>
      <c r="G767" s="25" t="s">
        <v>395</v>
      </c>
      <c r="H767" s="25">
        <v>40</v>
      </c>
      <c r="I767" s="25" t="s">
        <v>27</v>
      </c>
      <c r="J767" s="24" t="s">
        <v>54</v>
      </c>
      <c r="K767" s="24" t="s">
        <v>55</v>
      </c>
      <c r="L767" s="24" t="s">
        <v>1229</v>
      </c>
      <c r="M767" s="24" t="s">
        <v>233</v>
      </c>
      <c r="N767" s="24" t="s">
        <v>233</v>
      </c>
      <c r="O767" s="25" t="s">
        <v>235</v>
      </c>
      <c r="P767" s="25" t="s">
        <v>384</v>
      </c>
      <c r="Q767" s="23" t="s">
        <v>33</v>
      </c>
      <c r="R767" s="26">
        <v>0</v>
      </c>
      <c r="S767" s="26">
        <v>0</v>
      </c>
      <c r="T767" s="26">
        <v>0</v>
      </c>
      <c r="U767" s="26">
        <v>0</v>
      </c>
      <c r="V767" s="26">
        <v>0</v>
      </c>
      <c r="W767" s="26">
        <v>0</v>
      </c>
      <c r="X767" s="26">
        <v>0</v>
      </c>
      <c r="Y767" s="26">
        <f t="shared" si="202"/>
        <v>0</v>
      </c>
      <c r="Z767" s="27">
        <f t="shared" si="192"/>
        <v>0</v>
      </c>
      <c r="AA767" s="27">
        <f t="shared" si="193"/>
        <v>0</v>
      </c>
      <c r="AB767" s="27">
        <f t="shared" si="194"/>
        <v>0</v>
      </c>
      <c r="AC767" s="27">
        <f t="shared" si="195"/>
        <v>0</v>
      </c>
      <c r="AD767" s="27">
        <f t="shared" si="196"/>
        <v>0</v>
      </c>
      <c r="AE767" s="27">
        <f t="shared" si="197"/>
        <v>0</v>
      </c>
      <c r="AF767" s="27">
        <f t="shared" si="198"/>
        <v>0</v>
      </c>
      <c r="AG767" s="27">
        <f t="shared" si="203"/>
        <v>0</v>
      </c>
      <c r="AH767" s="29">
        <v>0</v>
      </c>
      <c r="AI767" s="32">
        <v>1500</v>
      </c>
      <c r="AJ767" s="30">
        <f t="shared" si="199"/>
        <v>0</v>
      </c>
    </row>
    <row r="768" spans="1:36">
      <c r="A768" s="22" t="str">
        <f t="shared" si="190"/>
        <v/>
      </c>
      <c r="B768" s="23">
        <f t="shared" si="191"/>
        <v>0</v>
      </c>
      <c r="C768" s="24" t="str">
        <f t="shared" si="200"/>
        <v>10119721A082825P840</v>
      </c>
      <c r="D768" s="24" t="str">
        <f t="shared" si="201"/>
        <v>10119721A082825P84042</v>
      </c>
      <c r="E768" s="25">
        <v>1011972</v>
      </c>
      <c r="F768" s="25" t="s">
        <v>394</v>
      </c>
      <c r="G768" s="25" t="s">
        <v>395</v>
      </c>
      <c r="H768" s="25">
        <v>42</v>
      </c>
      <c r="I768" s="25" t="s">
        <v>27</v>
      </c>
      <c r="J768" s="24" t="s">
        <v>54</v>
      </c>
      <c r="K768" s="24" t="s">
        <v>55</v>
      </c>
      <c r="L768" s="24" t="s">
        <v>1229</v>
      </c>
      <c r="M768" s="24" t="s">
        <v>233</v>
      </c>
      <c r="N768" s="24" t="s">
        <v>233</v>
      </c>
      <c r="O768" s="25" t="s">
        <v>235</v>
      </c>
      <c r="P768" s="25" t="s">
        <v>384</v>
      </c>
      <c r="Q768" s="23" t="s">
        <v>33</v>
      </c>
      <c r="R768" s="26">
        <v>0</v>
      </c>
      <c r="S768" s="26">
        <v>0</v>
      </c>
      <c r="T768" s="26">
        <v>0</v>
      </c>
      <c r="U768" s="26">
        <v>0</v>
      </c>
      <c r="V768" s="26">
        <v>0</v>
      </c>
      <c r="W768" s="26">
        <v>0</v>
      </c>
      <c r="X768" s="26">
        <v>0</v>
      </c>
      <c r="Y768" s="26">
        <f t="shared" si="202"/>
        <v>0</v>
      </c>
      <c r="Z768" s="27">
        <f t="shared" si="192"/>
        <v>0</v>
      </c>
      <c r="AA768" s="27">
        <f t="shared" si="193"/>
        <v>0</v>
      </c>
      <c r="AB768" s="27">
        <f t="shared" si="194"/>
        <v>0</v>
      </c>
      <c r="AC768" s="27">
        <f t="shared" si="195"/>
        <v>0</v>
      </c>
      <c r="AD768" s="27">
        <f t="shared" si="196"/>
        <v>0</v>
      </c>
      <c r="AE768" s="27">
        <f t="shared" si="197"/>
        <v>0</v>
      </c>
      <c r="AF768" s="27">
        <f t="shared" si="198"/>
        <v>0</v>
      </c>
      <c r="AG768" s="27">
        <f t="shared" si="203"/>
        <v>0</v>
      </c>
      <c r="AH768" s="29">
        <v>0</v>
      </c>
      <c r="AI768" s="32">
        <v>1500</v>
      </c>
      <c r="AJ768" s="30">
        <f t="shared" si="199"/>
        <v>0</v>
      </c>
    </row>
    <row r="769" spans="1:36">
      <c r="A769" s="22" t="str">
        <f t="shared" si="190"/>
        <v/>
      </c>
      <c r="B769" s="23">
        <f t="shared" si="191"/>
        <v>0</v>
      </c>
      <c r="C769" s="24" t="str">
        <f t="shared" si="200"/>
        <v>10119721A082825P840</v>
      </c>
      <c r="D769" s="24" t="str">
        <f t="shared" si="201"/>
        <v>10119721A082825P84044</v>
      </c>
      <c r="E769" s="25">
        <v>1011972</v>
      </c>
      <c r="F769" s="25" t="s">
        <v>394</v>
      </c>
      <c r="G769" s="25" t="s">
        <v>395</v>
      </c>
      <c r="H769" s="25">
        <v>44</v>
      </c>
      <c r="I769" s="25" t="s">
        <v>27</v>
      </c>
      <c r="J769" s="24" t="s">
        <v>54</v>
      </c>
      <c r="K769" s="24" t="s">
        <v>55</v>
      </c>
      <c r="L769" s="24" t="s">
        <v>1229</v>
      </c>
      <c r="M769" s="24" t="s">
        <v>233</v>
      </c>
      <c r="N769" s="24" t="s">
        <v>233</v>
      </c>
      <c r="O769" s="25" t="s">
        <v>235</v>
      </c>
      <c r="P769" s="25" t="s">
        <v>384</v>
      </c>
      <c r="Q769" s="23" t="s">
        <v>33</v>
      </c>
      <c r="R769" s="26">
        <v>0</v>
      </c>
      <c r="S769" s="26">
        <v>0</v>
      </c>
      <c r="T769" s="26">
        <v>0</v>
      </c>
      <c r="U769" s="26">
        <v>0</v>
      </c>
      <c r="V769" s="26">
        <v>0</v>
      </c>
      <c r="W769" s="26">
        <v>0</v>
      </c>
      <c r="X769" s="26">
        <v>0</v>
      </c>
      <c r="Y769" s="26">
        <f t="shared" si="202"/>
        <v>0</v>
      </c>
      <c r="Z769" s="27">
        <f t="shared" si="192"/>
        <v>0</v>
      </c>
      <c r="AA769" s="27">
        <f t="shared" si="193"/>
        <v>0</v>
      </c>
      <c r="AB769" s="27">
        <f t="shared" si="194"/>
        <v>0</v>
      </c>
      <c r="AC769" s="27">
        <f t="shared" si="195"/>
        <v>0</v>
      </c>
      <c r="AD769" s="27">
        <f t="shared" si="196"/>
        <v>0</v>
      </c>
      <c r="AE769" s="27">
        <f t="shared" si="197"/>
        <v>0</v>
      </c>
      <c r="AF769" s="27">
        <f t="shared" si="198"/>
        <v>0</v>
      </c>
      <c r="AG769" s="27">
        <f t="shared" si="203"/>
        <v>0</v>
      </c>
      <c r="AH769" s="29">
        <v>0</v>
      </c>
      <c r="AI769" s="32">
        <v>1500</v>
      </c>
      <c r="AJ769" s="30">
        <f t="shared" si="199"/>
        <v>0</v>
      </c>
    </row>
    <row r="770" spans="1:36">
      <c r="A770" s="22" t="str">
        <f t="shared" si="190"/>
        <v>1010336_1A08585_1PN50</v>
      </c>
      <c r="B770" s="23">
        <f t="shared" si="191"/>
        <v>1</v>
      </c>
      <c r="C770" s="24" t="str">
        <f t="shared" si="200"/>
        <v>10103361A085851PN50</v>
      </c>
      <c r="D770" s="24" t="str">
        <f t="shared" si="201"/>
        <v>10103361A085851PN5036</v>
      </c>
      <c r="E770" s="25">
        <v>1010336</v>
      </c>
      <c r="F770" s="25" t="s">
        <v>396</v>
      </c>
      <c r="G770" s="25" t="s">
        <v>397</v>
      </c>
      <c r="H770" s="25">
        <v>36</v>
      </c>
      <c r="I770" s="25" t="s">
        <v>27</v>
      </c>
      <c r="J770" s="24" t="s">
        <v>54</v>
      </c>
      <c r="K770" s="24" t="s">
        <v>55</v>
      </c>
      <c r="L770" s="24" t="s">
        <v>1229</v>
      </c>
      <c r="M770" s="24" t="s">
        <v>233</v>
      </c>
      <c r="N770" s="24" t="s">
        <v>233</v>
      </c>
      <c r="O770" s="25" t="s">
        <v>235</v>
      </c>
      <c r="P770" s="25" t="s">
        <v>384</v>
      </c>
      <c r="Q770" s="23" t="s">
        <v>33</v>
      </c>
      <c r="R770" s="26">
        <v>0</v>
      </c>
      <c r="S770" s="26">
        <v>1</v>
      </c>
      <c r="T770" s="26">
        <v>0</v>
      </c>
      <c r="U770" s="26">
        <v>0</v>
      </c>
      <c r="V770" s="26">
        <v>1</v>
      </c>
      <c r="W770" s="26">
        <v>1</v>
      </c>
      <c r="X770" s="26">
        <v>0</v>
      </c>
      <c r="Y770" s="26">
        <f t="shared" si="202"/>
        <v>3</v>
      </c>
      <c r="Z770" s="27">
        <f t="shared" si="192"/>
        <v>0</v>
      </c>
      <c r="AA770" s="27">
        <f t="shared" si="193"/>
        <v>690</v>
      </c>
      <c r="AB770" s="27">
        <f t="shared" si="194"/>
        <v>0</v>
      </c>
      <c r="AC770" s="27">
        <f t="shared" si="195"/>
        <v>0</v>
      </c>
      <c r="AD770" s="27">
        <f t="shared" si="196"/>
        <v>690</v>
      </c>
      <c r="AE770" s="27">
        <f t="shared" si="197"/>
        <v>690</v>
      </c>
      <c r="AF770" s="27">
        <f t="shared" si="198"/>
        <v>0</v>
      </c>
      <c r="AG770" s="27">
        <f t="shared" si="203"/>
        <v>2070</v>
      </c>
      <c r="AH770" s="29">
        <v>3</v>
      </c>
      <c r="AI770" s="32">
        <v>690</v>
      </c>
      <c r="AJ770" s="30">
        <f t="shared" si="199"/>
        <v>2070</v>
      </c>
    </row>
    <row r="771" spans="1:36">
      <c r="A771" s="22" t="str">
        <f t="shared" si="190"/>
        <v/>
      </c>
      <c r="B771" s="23">
        <f t="shared" si="191"/>
        <v>0</v>
      </c>
      <c r="C771" s="24" t="str">
        <f t="shared" si="200"/>
        <v>10103361A085851PN50</v>
      </c>
      <c r="D771" s="24" t="str">
        <f t="shared" si="201"/>
        <v>10103361A085851PN5038</v>
      </c>
      <c r="E771" s="25">
        <v>1010336</v>
      </c>
      <c r="F771" s="25" t="s">
        <v>396</v>
      </c>
      <c r="G771" s="25" t="s">
        <v>397</v>
      </c>
      <c r="H771" s="25">
        <v>38</v>
      </c>
      <c r="I771" s="25" t="s">
        <v>27</v>
      </c>
      <c r="J771" s="24" t="s">
        <v>54</v>
      </c>
      <c r="K771" s="24" t="s">
        <v>55</v>
      </c>
      <c r="L771" s="24" t="s">
        <v>1229</v>
      </c>
      <c r="M771" s="24" t="s">
        <v>233</v>
      </c>
      <c r="N771" s="24" t="s">
        <v>233</v>
      </c>
      <c r="O771" s="25" t="s">
        <v>235</v>
      </c>
      <c r="P771" s="25" t="s">
        <v>384</v>
      </c>
      <c r="Q771" s="23" t="s">
        <v>33</v>
      </c>
      <c r="R771" s="26">
        <v>0</v>
      </c>
      <c r="S771" s="26">
        <v>0</v>
      </c>
      <c r="T771" s="26">
        <v>0</v>
      </c>
      <c r="U771" s="26">
        <v>1</v>
      </c>
      <c r="V771" s="26">
        <v>0</v>
      </c>
      <c r="W771" s="26">
        <v>2</v>
      </c>
      <c r="X771" s="26">
        <v>0</v>
      </c>
      <c r="Y771" s="26">
        <f t="shared" si="202"/>
        <v>3</v>
      </c>
      <c r="Z771" s="27">
        <f t="shared" si="192"/>
        <v>0</v>
      </c>
      <c r="AA771" s="27">
        <f t="shared" si="193"/>
        <v>0</v>
      </c>
      <c r="AB771" s="27">
        <f t="shared" si="194"/>
        <v>0</v>
      </c>
      <c r="AC771" s="27">
        <f t="shared" si="195"/>
        <v>690</v>
      </c>
      <c r="AD771" s="27">
        <f t="shared" si="196"/>
        <v>0</v>
      </c>
      <c r="AE771" s="27">
        <f t="shared" si="197"/>
        <v>1380</v>
      </c>
      <c r="AF771" s="27">
        <f t="shared" si="198"/>
        <v>0</v>
      </c>
      <c r="AG771" s="27">
        <f t="shared" si="203"/>
        <v>2070</v>
      </c>
      <c r="AH771" s="29">
        <v>3</v>
      </c>
      <c r="AI771" s="32">
        <v>690</v>
      </c>
      <c r="AJ771" s="30">
        <f t="shared" si="199"/>
        <v>2070</v>
      </c>
    </row>
    <row r="772" spans="1:36">
      <c r="A772" s="22" t="str">
        <f t="shared" ref="A772:A835" si="204">IF(B772=1,E772&amp;"_"&amp;F772&amp;"_"&amp;G772,"")</f>
        <v/>
      </c>
      <c r="B772" s="23">
        <f t="shared" ref="B772:B835" si="205">IF(C772=C771,0,1)</f>
        <v>0</v>
      </c>
      <c r="C772" s="24" t="str">
        <f t="shared" si="200"/>
        <v>10103361A085851PN50</v>
      </c>
      <c r="D772" s="24" t="str">
        <f t="shared" si="201"/>
        <v>10103361A085851PN5040</v>
      </c>
      <c r="E772" s="25">
        <v>1010336</v>
      </c>
      <c r="F772" s="25" t="s">
        <v>396</v>
      </c>
      <c r="G772" s="25" t="s">
        <v>397</v>
      </c>
      <c r="H772" s="25">
        <v>40</v>
      </c>
      <c r="I772" s="25" t="s">
        <v>27</v>
      </c>
      <c r="J772" s="24" t="s">
        <v>54</v>
      </c>
      <c r="K772" s="24" t="s">
        <v>55</v>
      </c>
      <c r="L772" s="24" t="s">
        <v>1229</v>
      </c>
      <c r="M772" s="24" t="s">
        <v>233</v>
      </c>
      <c r="N772" s="24" t="s">
        <v>233</v>
      </c>
      <c r="O772" s="25" t="s">
        <v>235</v>
      </c>
      <c r="P772" s="25" t="s">
        <v>384</v>
      </c>
      <c r="Q772" s="23" t="s">
        <v>33</v>
      </c>
      <c r="R772" s="26">
        <v>0</v>
      </c>
      <c r="S772" s="26">
        <v>0</v>
      </c>
      <c r="T772" s="26">
        <v>0</v>
      </c>
      <c r="U772" s="26">
        <v>1</v>
      </c>
      <c r="V772" s="26">
        <v>1</v>
      </c>
      <c r="W772" s="26">
        <v>1</v>
      </c>
      <c r="X772" s="26">
        <v>0</v>
      </c>
      <c r="Y772" s="26">
        <f t="shared" si="202"/>
        <v>3</v>
      </c>
      <c r="Z772" s="27">
        <f t="shared" ref="Z772:Z835" si="206">$AI772*R772</f>
        <v>0</v>
      </c>
      <c r="AA772" s="27">
        <f t="shared" ref="AA772:AA835" si="207">$AI772*S772</f>
        <v>0</v>
      </c>
      <c r="AB772" s="27">
        <f t="shared" ref="AB772:AB835" si="208">$AI772*T772</f>
        <v>0</v>
      </c>
      <c r="AC772" s="27">
        <f t="shared" ref="AC772:AC835" si="209">$AI772*U772</f>
        <v>690</v>
      </c>
      <c r="AD772" s="27">
        <f t="shared" ref="AD772:AD835" si="210">$AI772*V772</f>
        <v>690</v>
      </c>
      <c r="AE772" s="27">
        <f t="shared" ref="AE772:AE835" si="211">$AI772*W772</f>
        <v>690</v>
      </c>
      <c r="AF772" s="27">
        <f t="shared" ref="AF772:AF835" si="212">$AI772*X772</f>
        <v>0</v>
      </c>
      <c r="AG772" s="27">
        <f t="shared" si="203"/>
        <v>2070</v>
      </c>
      <c r="AH772" s="29">
        <v>3</v>
      </c>
      <c r="AI772" s="32">
        <v>690</v>
      </c>
      <c r="AJ772" s="30">
        <f t="shared" si="199"/>
        <v>2070</v>
      </c>
    </row>
    <row r="773" spans="1:36">
      <c r="A773" s="22" t="str">
        <f t="shared" si="204"/>
        <v/>
      </c>
      <c r="B773" s="23">
        <f t="shared" si="205"/>
        <v>0</v>
      </c>
      <c r="C773" s="24" t="str">
        <f t="shared" si="200"/>
        <v>10103361A085851PN50</v>
      </c>
      <c r="D773" s="24" t="str">
        <f t="shared" si="201"/>
        <v>10103361A085851PN5042</v>
      </c>
      <c r="E773" s="25">
        <v>1010336</v>
      </c>
      <c r="F773" s="25" t="s">
        <v>396</v>
      </c>
      <c r="G773" s="25" t="s">
        <v>397</v>
      </c>
      <c r="H773" s="25">
        <v>42</v>
      </c>
      <c r="I773" s="25" t="s">
        <v>27</v>
      </c>
      <c r="J773" s="24" t="s">
        <v>54</v>
      </c>
      <c r="K773" s="24" t="s">
        <v>55</v>
      </c>
      <c r="L773" s="24" t="s">
        <v>1229</v>
      </c>
      <c r="M773" s="24" t="s">
        <v>233</v>
      </c>
      <c r="N773" s="24" t="s">
        <v>233</v>
      </c>
      <c r="O773" s="25" t="s">
        <v>235</v>
      </c>
      <c r="P773" s="25" t="s">
        <v>384</v>
      </c>
      <c r="Q773" s="23" t="s">
        <v>33</v>
      </c>
      <c r="R773" s="26">
        <v>0</v>
      </c>
      <c r="S773" s="26">
        <v>0</v>
      </c>
      <c r="T773" s="26">
        <v>0</v>
      </c>
      <c r="U773" s="26">
        <v>0</v>
      </c>
      <c r="V773" s="26">
        <v>1</v>
      </c>
      <c r="W773" s="26">
        <v>1</v>
      </c>
      <c r="X773" s="26">
        <v>0</v>
      </c>
      <c r="Y773" s="26">
        <f t="shared" si="202"/>
        <v>2</v>
      </c>
      <c r="Z773" s="27">
        <f t="shared" si="206"/>
        <v>0</v>
      </c>
      <c r="AA773" s="27">
        <f t="shared" si="207"/>
        <v>0</v>
      </c>
      <c r="AB773" s="27">
        <f t="shared" si="208"/>
        <v>0</v>
      </c>
      <c r="AC773" s="27">
        <f t="shared" si="209"/>
        <v>0</v>
      </c>
      <c r="AD773" s="27">
        <f t="shared" si="210"/>
        <v>690</v>
      </c>
      <c r="AE773" s="27">
        <f t="shared" si="211"/>
        <v>690</v>
      </c>
      <c r="AF773" s="27">
        <f t="shared" si="212"/>
        <v>0</v>
      </c>
      <c r="AG773" s="27">
        <f t="shared" si="203"/>
        <v>1380</v>
      </c>
      <c r="AH773" s="29">
        <v>2</v>
      </c>
      <c r="AI773" s="32">
        <v>690</v>
      </c>
      <c r="AJ773" s="30">
        <f t="shared" ref="AJ773:AJ836" si="213">AI773*Y773</f>
        <v>1380</v>
      </c>
    </row>
    <row r="774" spans="1:36">
      <c r="A774" s="22" t="str">
        <f t="shared" si="204"/>
        <v/>
      </c>
      <c r="B774" s="23">
        <f t="shared" si="205"/>
        <v>0</v>
      </c>
      <c r="C774" s="24" t="str">
        <f t="shared" si="200"/>
        <v>10103361A085851PN50</v>
      </c>
      <c r="D774" s="24" t="str">
        <f t="shared" si="201"/>
        <v>10103361A085851PN5044</v>
      </c>
      <c r="E774" s="25">
        <v>1010336</v>
      </c>
      <c r="F774" s="25" t="s">
        <v>396</v>
      </c>
      <c r="G774" s="25" t="s">
        <v>397</v>
      </c>
      <c r="H774" s="25">
        <v>44</v>
      </c>
      <c r="I774" s="25" t="s">
        <v>27</v>
      </c>
      <c r="J774" s="24" t="s">
        <v>54</v>
      </c>
      <c r="K774" s="24" t="s">
        <v>55</v>
      </c>
      <c r="L774" s="24" t="s">
        <v>1229</v>
      </c>
      <c r="M774" s="24" t="s">
        <v>233</v>
      </c>
      <c r="N774" s="24" t="s">
        <v>233</v>
      </c>
      <c r="O774" s="25" t="s">
        <v>235</v>
      </c>
      <c r="P774" s="25" t="s">
        <v>384</v>
      </c>
      <c r="Q774" s="23" t="s">
        <v>33</v>
      </c>
      <c r="R774" s="26">
        <v>0</v>
      </c>
      <c r="S774" s="26">
        <v>0</v>
      </c>
      <c r="T774" s="26">
        <v>0</v>
      </c>
      <c r="U774" s="26">
        <v>1</v>
      </c>
      <c r="V774" s="26">
        <v>1</v>
      </c>
      <c r="W774" s="26">
        <v>0</v>
      </c>
      <c r="X774" s="26">
        <v>0</v>
      </c>
      <c r="Y774" s="26">
        <f t="shared" si="202"/>
        <v>2</v>
      </c>
      <c r="Z774" s="27">
        <f t="shared" si="206"/>
        <v>0</v>
      </c>
      <c r="AA774" s="27">
        <f t="shared" si="207"/>
        <v>0</v>
      </c>
      <c r="AB774" s="27">
        <f t="shared" si="208"/>
        <v>0</v>
      </c>
      <c r="AC774" s="27">
        <f t="shared" si="209"/>
        <v>690</v>
      </c>
      <c r="AD774" s="27">
        <f t="shared" si="210"/>
        <v>690</v>
      </c>
      <c r="AE774" s="27">
        <f t="shared" si="211"/>
        <v>0</v>
      </c>
      <c r="AF774" s="27">
        <f t="shared" si="212"/>
        <v>0</v>
      </c>
      <c r="AG774" s="27">
        <f t="shared" si="203"/>
        <v>1380</v>
      </c>
      <c r="AH774" s="29">
        <v>2</v>
      </c>
      <c r="AI774" s="32">
        <v>690</v>
      </c>
      <c r="AJ774" s="30">
        <f t="shared" si="213"/>
        <v>1380</v>
      </c>
    </row>
    <row r="775" spans="1:36" ht="75.75" customHeight="1">
      <c r="A775" s="22" t="str">
        <f t="shared" si="204"/>
        <v>1006674_1A05161_1B000</v>
      </c>
      <c r="B775" s="23">
        <f t="shared" si="205"/>
        <v>1</v>
      </c>
      <c r="C775" s="24" t="str">
        <f t="shared" si="200"/>
        <v>10066741A051611B000</v>
      </c>
      <c r="D775" s="24" t="str">
        <f t="shared" si="201"/>
        <v>10066741A051611B00038</v>
      </c>
      <c r="E775" s="25">
        <v>1006674</v>
      </c>
      <c r="F775" s="25" t="s">
        <v>284</v>
      </c>
      <c r="G775" s="25" t="s">
        <v>248</v>
      </c>
      <c r="H775" s="25">
        <v>38</v>
      </c>
      <c r="I775" s="25" t="s">
        <v>27</v>
      </c>
      <c r="J775" s="24" t="s">
        <v>54</v>
      </c>
      <c r="K775" s="24" t="s">
        <v>55</v>
      </c>
      <c r="L775" s="24" t="s">
        <v>1229</v>
      </c>
      <c r="M775" s="24" t="s">
        <v>233</v>
      </c>
      <c r="N775" s="24" t="s">
        <v>233</v>
      </c>
      <c r="O775" s="25" t="s">
        <v>235</v>
      </c>
      <c r="P775" s="25" t="s">
        <v>384</v>
      </c>
      <c r="Q775" s="23" t="s">
        <v>33</v>
      </c>
      <c r="R775" s="26">
        <v>0</v>
      </c>
      <c r="S775" s="26">
        <v>1</v>
      </c>
      <c r="T775" s="26">
        <v>0</v>
      </c>
      <c r="U775" s="26">
        <v>1</v>
      </c>
      <c r="V775" s="26">
        <v>0</v>
      </c>
      <c r="W775" s="26">
        <v>1</v>
      </c>
      <c r="X775" s="26">
        <v>0</v>
      </c>
      <c r="Y775" s="26">
        <f t="shared" si="202"/>
        <v>3</v>
      </c>
      <c r="Z775" s="27">
        <f t="shared" si="206"/>
        <v>0</v>
      </c>
      <c r="AA775" s="27">
        <f t="shared" si="207"/>
        <v>1250</v>
      </c>
      <c r="AB775" s="27">
        <f t="shared" si="208"/>
        <v>0</v>
      </c>
      <c r="AC775" s="27">
        <f t="shared" si="209"/>
        <v>1250</v>
      </c>
      <c r="AD775" s="27">
        <f t="shared" si="210"/>
        <v>0</v>
      </c>
      <c r="AE775" s="27">
        <f t="shared" si="211"/>
        <v>1250</v>
      </c>
      <c r="AF775" s="27">
        <f t="shared" si="212"/>
        <v>0</v>
      </c>
      <c r="AG775" s="27">
        <f t="shared" si="203"/>
        <v>3750</v>
      </c>
      <c r="AH775" s="29">
        <v>3</v>
      </c>
      <c r="AI775" s="32">
        <v>1250</v>
      </c>
      <c r="AJ775" s="30">
        <f t="shared" si="213"/>
        <v>3750</v>
      </c>
    </row>
    <row r="776" spans="1:36">
      <c r="A776" s="22" t="str">
        <f t="shared" si="204"/>
        <v/>
      </c>
      <c r="B776" s="23">
        <f t="shared" si="205"/>
        <v>0</v>
      </c>
      <c r="C776" s="24" t="str">
        <f t="shared" si="200"/>
        <v>10066741A051611B000</v>
      </c>
      <c r="D776" s="24" t="str">
        <f t="shared" si="201"/>
        <v>10066741A051611B00040</v>
      </c>
      <c r="E776" s="25">
        <v>1006674</v>
      </c>
      <c r="F776" s="25" t="s">
        <v>284</v>
      </c>
      <c r="G776" s="25" t="s">
        <v>248</v>
      </c>
      <c r="H776" s="25">
        <v>40</v>
      </c>
      <c r="I776" s="25" t="s">
        <v>27</v>
      </c>
      <c r="J776" s="24" t="s">
        <v>54</v>
      </c>
      <c r="K776" s="24" t="s">
        <v>55</v>
      </c>
      <c r="L776" s="24" t="s">
        <v>1229</v>
      </c>
      <c r="M776" s="24" t="s">
        <v>233</v>
      </c>
      <c r="N776" s="24" t="s">
        <v>233</v>
      </c>
      <c r="O776" s="25" t="s">
        <v>235</v>
      </c>
      <c r="P776" s="25" t="s">
        <v>384</v>
      </c>
      <c r="Q776" s="23" t="s">
        <v>33</v>
      </c>
      <c r="R776" s="26">
        <v>0</v>
      </c>
      <c r="S776" s="26">
        <v>2</v>
      </c>
      <c r="T776" s="26">
        <v>1</v>
      </c>
      <c r="U776" s="26">
        <v>1</v>
      </c>
      <c r="V776" s="26">
        <v>1</v>
      </c>
      <c r="W776" s="26">
        <v>1</v>
      </c>
      <c r="X776" s="26">
        <v>0</v>
      </c>
      <c r="Y776" s="26">
        <f t="shared" si="202"/>
        <v>6</v>
      </c>
      <c r="Z776" s="27">
        <f t="shared" si="206"/>
        <v>0</v>
      </c>
      <c r="AA776" s="27">
        <f t="shared" si="207"/>
        <v>2500</v>
      </c>
      <c r="AB776" s="27">
        <f t="shared" si="208"/>
        <v>1250</v>
      </c>
      <c r="AC776" s="27">
        <f t="shared" si="209"/>
        <v>1250</v>
      </c>
      <c r="AD776" s="27">
        <f t="shared" si="210"/>
        <v>1250</v>
      </c>
      <c r="AE776" s="27">
        <f t="shared" si="211"/>
        <v>1250</v>
      </c>
      <c r="AF776" s="27">
        <f t="shared" si="212"/>
        <v>0</v>
      </c>
      <c r="AG776" s="27">
        <f t="shared" si="203"/>
        <v>7500</v>
      </c>
      <c r="AH776" s="29">
        <v>6</v>
      </c>
      <c r="AI776" s="32">
        <v>1250</v>
      </c>
      <c r="AJ776" s="30">
        <f t="shared" si="213"/>
        <v>7500</v>
      </c>
    </row>
    <row r="777" spans="1:36">
      <c r="A777" s="22" t="str">
        <f t="shared" si="204"/>
        <v/>
      </c>
      <c r="B777" s="23">
        <f t="shared" si="205"/>
        <v>0</v>
      </c>
      <c r="C777" s="24" t="str">
        <f t="shared" si="200"/>
        <v>10066741A051611B000</v>
      </c>
      <c r="D777" s="24" t="str">
        <f t="shared" si="201"/>
        <v>10066741A051611B00042</v>
      </c>
      <c r="E777" s="25">
        <v>1006674</v>
      </c>
      <c r="F777" s="25" t="s">
        <v>284</v>
      </c>
      <c r="G777" s="25" t="s">
        <v>248</v>
      </c>
      <c r="H777" s="25">
        <v>42</v>
      </c>
      <c r="I777" s="25" t="s">
        <v>27</v>
      </c>
      <c r="J777" s="24" t="s">
        <v>54</v>
      </c>
      <c r="K777" s="24" t="s">
        <v>55</v>
      </c>
      <c r="L777" s="24" t="s">
        <v>1229</v>
      </c>
      <c r="M777" s="24" t="s">
        <v>233</v>
      </c>
      <c r="N777" s="24" t="s">
        <v>233</v>
      </c>
      <c r="O777" s="25" t="s">
        <v>235</v>
      </c>
      <c r="P777" s="25" t="s">
        <v>384</v>
      </c>
      <c r="Q777" s="23" t="s">
        <v>33</v>
      </c>
      <c r="R777" s="26">
        <v>0</v>
      </c>
      <c r="S777" s="26">
        <v>2</v>
      </c>
      <c r="T777" s="26">
        <v>1</v>
      </c>
      <c r="U777" s="26">
        <v>0</v>
      </c>
      <c r="V777" s="26">
        <v>0</v>
      </c>
      <c r="W777" s="26">
        <v>0</v>
      </c>
      <c r="X777" s="26">
        <v>0</v>
      </c>
      <c r="Y777" s="26">
        <f t="shared" si="202"/>
        <v>3</v>
      </c>
      <c r="Z777" s="27">
        <f t="shared" si="206"/>
        <v>0</v>
      </c>
      <c r="AA777" s="27">
        <f t="shared" si="207"/>
        <v>2500</v>
      </c>
      <c r="AB777" s="27">
        <f t="shared" si="208"/>
        <v>1250</v>
      </c>
      <c r="AC777" s="27">
        <f t="shared" si="209"/>
        <v>0</v>
      </c>
      <c r="AD777" s="27">
        <f t="shared" si="210"/>
        <v>0</v>
      </c>
      <c r="AE777" s="27">
        <f t="shared" si="211"/>
        <v>0</v>
      </c>
      <c r="AF777" s="27">
        <f t="shared" si="212"/>
        <v>0</v>
      </c>
      <c r="AG777" s="27">
        <f t="shared" si="203"/>
        <v>3750</v>
      </c>
      <c r="AH777" s="29">
        <v>3</v>
      </c>
      <c r="AI777" s="32">
        <v>1250</v>
      </c>
      <c r="AJ777" s="30">
        <f t="shared" si="213"/>
        <v>3750</v>
      </c>
    </row>
    <row r="778" spans="1:36">
      <c r="A778" s="22" t="str">
        <f t="shared" si="204"/>
        <v/>
      </c>
      <c r="B778" s="23">
        <f t="shared" si="205"/>
        <v>0</v>
      </c>
      <c r="C778" s="24" t="str">
        <f t="shared" si="200"/>
        <v>10066741A051611B000</v>
      </c>
      <c r="D778" s="24" t="str">
        <f t="shared" si="201"/>
        <v>10066741A051611B00044</v>
      </c>
      <c r="E778" s="25">
        <v>1006674</v>
      </c>
      <c r="F778" s="25" t="s">
        <v>284</v>
      </c>
      <c r="G778" s="25" t="s">
        <v>248</v>
      </c>
      <c r="H778" s="25">
        <v>44</v>
      </c>
      <c r="I778" s="25" t="s">
        <v>27</v>
      </c>
      <c r="J778" s="24" t="s">
        <v>54</v>
      </c>
      <c r="K778" s="24" t="s">
        <v>55</v>
      </c>
      <c r="L778" s="24" t="s">
        <v>1229</v>
      </c>
      <c r="M778" s="24" t="s">
        <v>233</v>
      </c>
      <c r="N778" s="24" t="s">
        <v>233</v>
      </c>
      <c r="O778" s="25" t="s">
        <v>235</v>
      </c>
      <c r="P778" s="25" t="s">
        <v>384</v>
      </c>
      <c r="Q778" s="23" t="s">
        <v>33</v>
      </c>
      <c r="R778" s="26">
        <v>0</v>
      </c>
      <c r="S778" s="26">
        <v>0</v>
      </c>
      <c r="T778" s="26">
        <v>0</v>
      </c>
      <c r="U778" s="26">
        <v>0</v>
      </c>
      <c r="V778" s="26">
        <v>0</v>
      </c>
      <c r="W778" s="26">
        <v>0</v>
      </c>
      <c r="X778" s="26">
        <v>0</v>
      </c>
      <c r="Y778" s="26">
        <f t="shared" si="202"/>
        <v>0</v>
      </c>
      <c r="Z778" s="27">
        <f t="shared" si="206"/>
        <v>0</v>
      </c>
      <c r="AA778" s="27">
        <f t="shared" si="207"/>
        <v>0</v>
      </c>
      <c r="AB778" s="27">
        <f t="shared" si="208"/>
        <v>0</v>
      </c>
      <c r="AC778" s="27">
        <f t="shared" si="209"/>
        <v>0</v>
      </c>
      <c r="AD778" s="27">
        <f t="shared" si="210"/>
        <v>0</v>
      </c>
      <c r="AE778" s="27">
        <f t="shared" si="211"/>
        <v>0</v>
      </c>
      <c r="AF778" s="27">
        <f t="shared" si="212"/>
        <v>0</v>
      </c>
      <c r="AG778" s="27">
        <f t="shared" si="203"/>
        <v>0</v>
      </c>
      <c r="AH778" s="29">
        <v>0</v>
      </c>
      <c r="AI778" s="32">
        <v>1250</v>
      </c>
      <c r="AJ778" s="30">
        <f t="shared" si="213"/>
        <v>0</v>
      </c>
    </row>
    <row r="779" spans="1:36">
      <c r="A779" s="22" t="str">
        <f t="shared" si="204"/>
        <v>1008222_1A00905_1B000</v>
      </c>
      <c r="B779" s="23">
        <f t="shared" si="205"/>
        <v>1</v>
      </c>
      <c r="C779" s="24" t="str">
        <f t="shared" si="200"/>
        <v>10082221A009051B000</v>
      </c>
      <c r="D779" s="24" t="str">
        <f t="shared" si="201"/>
        <v>10082221A009051B00036</v>
      </c>
      <c r="E779" s="25">
        <v>1008222</v>
      </c>
      <c r="F779" s="25" t="s">
        <v>398</v>
      </c>
      <c r="G779" s="25" t="s">
        <v>248</v>
      </c>
      <c r="H779" s="25">
        <v>36</v>
      </c>
      <c r="I779" s="25" t="s">
        <v>27</v>
      </c>
      <c r="J779" s="24" t="s">
        <v>54</v>
      </c>
      <c r="K779" s="24" t="s">
        <v>55</v>
      </c>
      <c r="L779" s="24" t="s">
        <v>1229</v>
      </c>
      <c r="M779" s="24" t="s">
        <v>233</v>
      </c>
      <c r="N779" s="24" t="s">
        <v>233</v>
      </c>
      <c r="O779" s="25" t="s">
        <v>235</v>
      </c>
      <c r="P779" s="25" t="s">
        <v>384</v>
      </c>
      <c r="Q779" s="23" t="s">
        <v>33</v>
      </c>
      <c r="R779" s="26">
        <v>0</v>
      </c>
      <c r="S779" s="26">
        <v>2</v>
      </c>
      <c r="T779" s="26">
        <v>0</v>
      </c>
      <c r="U779" s="26">
        <v>0</v>
      </c>
      <c r="V779" s="26">
        <v>1</v>
      </c>
      <c r="W779" s="26">
        <v>2</v>
      </c>
      <c r="X779" s="26">
        <v>0</v>
      </c>
      <c r="Y779" s="26">
        <f t="shared" si="202"/>
        <v>5</v>
      </c>
      <c r="Z779" s="27">
        <f t="shared" si="206"/>
        <v>0</v>
      </c>
      <c r="AA779" s="27">
        <f t="shared" si="207"/>
        <v>2500</v>
      </c>
      <c r="AB779" s="27">
        <f t="shared" si="208"/>
        <v>0</v>
      </c>
      <c r="AC779" s="27">
        <f t="shared" si="209"/>
        <v>0</v>
      </c>
      <c r="AD779" s="27">
        <f t="shared" si="210"/>
        <v>1250</v>
      </c>
      <c r="AE779" s="27">
        <f t="shared" si="211"/>
        <v>2500</v>
      </c>
      <c r="AF779" s="27">
        <f t="shared" si="212"/>
        <v>0</v>
      </c>
      <c r="AG779" s="27">
        <f t="shared" si="203"/>
        <v>6250</v>
      </c>
      <c r="AH779" s="29">
        <v>5</v>
      </c>
      <c r="AI779" s="32">
        <v>1250</v>
      </c>
      <c r="AJ779" s="30">
        <f t="shared" si="213"/>
        <v>6250</v>
      </c>
    </row>
    <row r="780" spans="1:36">
      <c r="A780" s="22" t="str">
        <f t="shared" si="204"/>
        <v/>
      </c>
      <c r="B780" s="23">
        <f t="shared" si="205"/>
        <v>0</v>
      </c>
      <c r="C780" s="24" t="str">
        <f t="shared" si="200"/>
        <v>10082221A009051B000</v>
      </c>
      <c r="D780" s="24" t="str">
        <f t="shared" si="201"/>
        <v>10082221A009051B00038</v>
      </c>
      <c r="E780" s="25">
        <v>1008222</v>
      </c>
      <c r="F780" s="25" t="s">
        <v>398</v>
      </c>
      <c r="G780" s="25" t="s">
        <v>248</v>
      </c>
      <c r="H780" s="25">
        <v>38</v>
      </c>
      <c r="I780" s="25" t="s">
        <v>27</v>
      </c>
      <c r="J780" s="24" t="s">
        <v>54</v>
      </c>
      <c r="K780" s="24" t="s">
        <v>55</v>
      </c>
      <c r="L780" s="24" t="s">
        <v>1229</v>
      </c>
      <c r="M780" s="24" t="s">
        <v>233</v>
      </c>
      <c r="N780" s="24" t="s">
        <v>233</v>
      </c>
      <c r="O780" s="25" t="s">
        <v>235</v>
      </c>
      <c r="P780" s="25" t="s">
        <v>384</v>
      </c>
      <c r="Q780" s="23" t="s">
        <v>33</v>
      </c>
      <c r="R780" s="26">
        <v>0</v>
      </c>
      <c r="S780" s="26">
        <v>2</v>
      </c>
      <c r="T780" s="26">
        <v>0</v>
      </c>
      <c r="U780" s="26">
        <v>0</v>
      </c>
      <c r="V780" s="26">
        <v>2</v>
      </c>
      <c r="W780" s="26">
        <v>1</v>
      </c>
      <c r="X780" s="26">
        <v>0</v>
      </c>
      <c r="Y780" s="26">
        <f t="shared" si="202"/>
        <v>5</v>
      </c>
      <c r="Z780" s="27">
        <f t="shared" si="206"/>
        <v>0</v>
      </c>
      <c r="AA780" s="27">
        <f t="shared" si="207"/>
        <v>2500</v>
      </c>
      <c r="AB780" s="27">
        <f t="shared" si="208"/>
        <v>0</v>
      </c>
      <c r="AC780" s="27">
        <f t="shared" si="209"/>
        <v>0</v>
      </c>
      <c r="AD780" s="27">
        <f t="shared" si="210"/>
        <v>2500</v>
      </c>
      <c r="AE780" s="27">
        <f t="shared" si="211"/>
        <v>1250</v>
      </c>
      <c r="AF780" s="27">
        <f t="shared" si="212"/>
        <v>0</v>
      </c>
      <c r="AG780" s="27">
        <f t="shared" si="203"/>
        <v>6250</v>
      </c>
      <c r="AH780" s="29">
        <v>5</v>
      </c>
      <c r="AI780" s="32">
        <v>1250</v>
      </c>
      <c r="AJ780" s="30">
        <f t="shared" si="213"/>
        <v>6250</v>
      </c>
    </row>
    <row r="781" spans="1:36">
      <c r="A781" s="22" t="str">
        <f t="shared" si="204"/>
        <v/>
      </c>
      <c r="B781" s="23">
        <f t="shared" si="205"/>
        <v>0</v>
      </c>
      <c r="C781" s="24" t="str">
        <f t="shared" si="200"/>
        <v>10082221A009051B000</v>
      </c>
      <c r="D781" s="24" t="str">
        <f t="shared" si="201"/>
        <v>10082221A009051B00040</v>
      </c>
      <c r="E781" s="25">
        <v>1008222</v>
      </c>
      <c r="F781" s="25" t="s">
        <v>398</v>
      </c>
      <c r="G781" s="25" t="s">
        <v>248</v>
      </c>
      <c r="H781" s="25">
        <v>40</v>
      </c>
      <c r="I781" s="25" t="s">
        <v>27</v>
      </c>
      <c r="J781" s="24" t="s">
        <v>54</v>
      </c>
      <c r="K781" s="24" t="s">
        <v>55</v>
      </c>
      <c r="L781" s="24" t="s">
        <v>1229</v>
      </c>
      <c r="M781" s="24" t="s">
        <v>233</v>
      </c>
      <c r="N781" s="24" t="s">
        <v>233</v>
      </c>
      <c r="O781" s="25" t="s">
        <v>235</v>
      </c>
      <c r="P781" s="25" t="s">
        <v>384</v>
      </c>
      <c r="Q781" s="23" t="s">
        <v>33</v>
      </c>
      <c r="R781" s="26">
        <v>0</v>
      </c>
      <c r="S781" s="26">
        <v>0</v>
      </c>
      <c r="T781" s="26">
        <v>0</v>
      </c>
      <c r="U781" s="26">
        <v>0</v>
      </c>
      <c r="V781" s="26">
        <v>1</v>
      </c>
      <c r="W781" s="26">
        <v>2</v>
      </c>
      <c r="X781" s="26">
        <v>0</v>
      </c>
      <c r="Y781" s="26">
        <f t="shared" si="202"/>
        <v>3</v>
      </c>
      <c r="Z781" s="27">
        <f t="shared" si="206"/>
        <v>0</v>
      </c>
      <c r="AA781" s="27">
        <f t="shared" si="207"/>
        <v>0</v>
      </c>
      <c r="AB781" s="27">
        <f t="shared" si="208"/>
        <v>0</v>
      </c>
      <c r="AC781" s="27">
        <f t="shared" si="209"/>
        <v>0</v>
      </c>
      <c r="AD781" s="27">
        <f t="shared" si="210"/>
        <v>1250</v>
      </c>
      <c r="AE781" s="27">
        <f t="shared" si="211"/>
        <v>2500</v>
      </c>
      <c r="AF781" s="27">
        <f t="shared" si="212"/>
        <v>0</v>
      </c>
      <c r="AG781" s="27">
        <f t="shared" si="203"/>
        <v>3750</v>
      </c>
      <c r="AH781" s="29">
        <v>3</v>
      </c>
      <c r="AI781" s="32">
        <v>1250</v>
      </c>
      <c r="AJ781" s="30">
        <f t="shared" si="213"/>
        <v>3750</v>
      </c>
    </row>
    <row r="782" spans="1:36">
      <c r="A782" s="22" t="str">
        <f t="shared" si="204"/>
        <v/>
      </c>
      <c r="B782" s="23">
        <f t="shared" si="205"/>
        <v>0</v>
      </c>
      <c r="C782" s="24" t="str">
        <f t="shared" si="200"/>
        <v>10082221A009051B000</v>
      </c>
      <c r="D782" s="24" t="str">
        <f t="shared" si="201"/>
        <v>10082221A009051B00042</v>
      </c>
      <c r="E782" s="25">
        <v>1008222</v>
      </c>
      <c r="F782" s="25" t="s">
        <v>398</v>
      </c>
      <c r="G782" s="25" t="s">
        <v>248</v>
      </c>
      <c r="H782" s="25">
        <v>42</v>
      </c>
      <c r="I782" s="25" t="s">
        <v>27</v>
      </c>
      <c r="J782" s="24" t="s">
        <v>54</v>
      </c>
      <c r="K782" s="24" t="s">
        <v>55</v>
      </c>
      <c r="L782" s="24" t="s">
        <v>1229</v>
      </c>
      <c r="M782" s="24" t="s">
        <v>233</v>
      </c>
      <c r="N782" s="24" t="s">
        <v>233</v>
      </c>
      <c r="O782" s="25" t="s">
        <v>235</v>
      </c>
      <c r="P782" s="25" t="s">
        <v>384</v>
      </c>
      <c r="Q782" s="23" t="s">
        <v>33</v>
      </c>
      <c r="R782" s="26">
        <v>0</v>
      </c>
      <c r="S782" s="26">
        <v>0</v>
      </c>
      <c r="T782" s="26">
        <v>0</v>
      </c>
      <c r="U782" s="26">
        <v>0</v>
      </c>
      <c r="V782" s="26">
        <v>1</v>
      </c>
      <c r="W782" s="26">
        <v>0</v>
      </c>
      <c r="X782" s="26">
        <v>0</v>
      </c>
      <c r="Y782" s="26">
        <f t="shared" si="202"/>
        <v>1</v>
      </c>
      <c r="Z782" s="27">
        <f t="shared" si="206"/>
        <v>0</v>
      </c>
      <c r="AA782" s="27">
        <f t="shared" si="207"/>
        <v>0</v>
      </c>
      <c r="AB782" s="27">
        <f t="shared" si="208"/>
        <v>0</v>
      </c>
      <c r="AC782" s="27">
        <f t="shared" si="209"/>
        <v>0</v>
      </c>
      <c r="AD782" s="27">
        <f t="shared" si="210"/>
        <v>1250</v>
      </c>
      <c r="AE782" s="27">
        <f t="shared" si="211"/>
        <v>0</v>
      </c>
      <c r="AF782" s="27">
        <f t="shared" si="212"/>
        <v>0</v>
      </c>
      <c r="AG782" s="27">
        <f t="shared" si="203"/>
        <v>1250</v>
      </c>
      <c r="AH782" s="29">
        <v>1</v>
      </c>
      <c r="AI782" s="32">
        <v>1250</v>
      </c>
      <c r="AJ782" s="30">
        <f t="shared" si="213"/>
        <v>1250</v>
      </c>
    </row>
    <row r="783" spans="1:36">
      <c r="A783" s="22" t="str">
        <f t="shared" si="204"/>
        <v/>
      </c>
      <c r="B783" s="23">
        <f t="shared" si="205"/>
        <v>0</v>
      </c>
      <c r="C783" s="24" t="str">
        <f t="shared" si="200"/>
        <v>10082221A009051B000</v>
      </c>
      <c r="D783" s="24" t="str">
        <f t="shared" si="201"/>
        <v>10082221A009051B00044</v>
      </c>
      <c r="E783" s="25">
        <v>1008222</v>
      </c>
      <c r="F783" s="25" t="s">
        <v>398</v>
      </c>
      <c r="G783" s="25" t="s">
        <v>248</v>
      </c>
      <c r="H783" s="25">
        <v>44</v>
      </c>
      <c r="I783" s="25" t="s">
        <v>27</v>
      </c>
      <c r="J783" s="24" t="s">
        <v>54</v>
      </c>
      <c r="K783" s="24" t="s">
        <v>55</v>
      </c>
      <c r="L783" s="24" t="s">
        <v>1229</v>
      </c>
      <c r="M783" s="24" t="s">
        <v>233</v>
      </c>
      <c r="N783" s="24" t="s">
        <v>233</v>
      </c>
      <c r="O783" s="25" t="s">
        <v>235</v>
      </c>
      <c r="P783" s="25" t="s">
        <v>384</v>
      </c>
      <c r="Q783" s="23" t="s">
        <v>33</v>
      </c>
      <c r="R783" s="26">
        <v>0</v>
      </c>
      <c r="S783" s="26">
        <v>0</v>
      </c>
      <c r="T783" s="26">
        <v>0</v>
      </c>
      <c r="U783" s="26">
        <v>0</v>
      </c>
      <c r="V783" s="26">
        <v>0</v>
      </c>
      <c r="W783" s="26">
        <v>0</v>
      </c>
      <c r="X783" s="26">
        <v>0</v>
      </c>
      <c r="Y783" s="26">
        <f t="shared" si="202"/>
        <v>0</v>
      </c>
      <c r="Z783" s="27">
        <f t="shared" si="206"/>
        <v>0</v>
      </c>
      <c r="AA783" s="27">
        <f t="shared" si="207"/>
        <v>0</v>
      </c>
      <c r="AB783" s="27">
        <f t="shared" si="208"/>
        <v>0</v>
      </c>
      <c r="AC783" s="27">
        <f t="shared" si="209"/>
        <v>0</v>
      </c>
      <c r="AD783" s="27">
        <f t="shared" si="210"/>
        <v>0</v>
      </c>
      <c r="AE783" s="27">
        <f t="shared" si="211"/>
        <v>0</v>
      </c>
      <c r="AF783" s="27">
        <f t="shared" si="212"/>
        <v>0</v>
      </c>
      <c r="AG783" s="27">
        <f t="shared" si="203"/>
        <v>0</v>
      </c>
      <c r="AH783" s="29">
        <v>0</v>
      </c>
      <c r="AI783" s="32">
        <v>1250</v>
      </c>
      <c r="AJ783" s="30">
        <f t="shared" si="213"/>
        <v>0</v>
      </c>
    </row>
    <row r="784" spans="1:36">
      <c r="A784" s="22" t="str">
        <f t="shared" si="204"/>
        <v>1011973_1A03315_2N740</v>
      </c>
      <c r="B784" s="23">
        <f t="shared" si="205"/>
        <v>1</v>
      </c>
      <c r="C784" s="24" t="str">
        <f t="shared" si="200"/>
        <v>10119731A033152N740</v>
      </c>
      <c r="D784" s="24" t="str">
        <f t="shared" si="201"/>
        <v>10119731A033152N74036</v>
      </c>
      <c r="E784" s="25">
        <v>1011973</v>
      </c>
      <c r="F784" s="25" t="s">
        <v>399</v>
      </c>
      <c r="G784" s="25" t="s">
        <v>400</v>
      </c>
      <c r="H784" s="25">
        <v>36</v>
      </c>
      <c r="I784" s="25" t="s">
        <v>27</v>
      </c>
      <c r="J784" s="24" t="s">
        <v>54</v>
      </c>
      <c r="K784" s="24" t="s">
        <v>55</v>
      </c>
      <c r="L784" s="24" t="s">
        <v>1229</v>
      </c>
      <c r="M784" s="24" t="s">
        <v>233</v>
      </c>
      <c r="N784" s="24" t="s">
        <v>233</v>
      </c>
      <c r="O784" s="25" t="s">
        <v>235</v>
      </c>
      <c r="P784" s="25" t="s">
        <v>384</v>
      </c>
      <c r="Q784" s="23" t="s">
        <v>33</v>
      </c>
      <c r="R784" s="26">
        <v>0</v>
      </c>
      <c r="S784" s="26">
        <v>0</v>
      </c>
      <c r="T784" s="26">
        <v>0</v>
      </c>
      <c r="U784" s="26">
        <v>0</v>
      </c>
      <c r="V784" s="26">
        <v>0</v>
      </c>
      <c r="W784" s="26">
        <v>0</v>
      </c>
      <c r="X784" s="26">
        <v>0</v>
      </c>
      <c r="Y784" s="26">
        <f t="shared" si="202"/>
        <v>0</v>
      </c>
      <c r="Z784" s="27">
        <f t="shared" si="206"/>
        <v>0</v>
      </c>
      <c r="AA784" s="27">
        <f t="shared" si="207"/>
        <v>0</v>
      </c>
      <c r="AB784" s="27">
        <f t="shared" si="208"/>
        <v>0</v>
      </c>
      <c r="AC784" s="27">
        <f t="shared" si="209"/>
        <v>0</v>
      </c>
      <c r="AD784" s="27">
        <f t="shared" si="210"/>
        <v>0</v>
      </c>
      <c r="AE784" s="27">
        <f t="shared" si="211"/>
        <v>0</v>
      </c>
      <c r="AF784" s="27">
        <f t="shared" si="212"/>
        <v>0</v>
      </c>
      <c r="AG784" s="27">
        <f t="shared" si="203"/>
        <v>0</v>
      </c>
      <c r="AH784" s="29">
        <v>0</v>
      </c>
      <c r="AI784" s="32">
        <v>1350</v>
      </c>
      <c r="AJ784" s="30">
        <f t="shared" si="213"/>
        <v>0</v>
      </c>
    </row>
    <row r="785" spans="1:36">
      <c r="A785" s="22" t="str">
        <f t="shared" si="204"/>
        <v/>
      </c>
      <c r="B785" s="23">
        <f t="shared" si="205"/>
        <v>0</v>
      </c>
      <c r="C785" s="24" t="str">
        <f t="shared" ref="C785:C848" si="214">E785&amp;F785&amp;G785</f>
        <v>10119731A033152N740</v>
      </c>
      <c r="D785" s="24" t="str">
        <f t="shared" ref="D785:D848" si="215">C785&amp;H785</f>
        <v>10119731A033152N74038</v>
      </c>
      <c r="E785" s="25">
        <v>1011973</v>
      </c>
      <c r="F785" s="25" t="s">
        <v>399</v>
      </c>
      <c r="G785" s="25" t="s">
        <v>400</v>
      </c>
      <c r="H785" s="25">
        <v>38</v>
      </c>
      <c r="I785" s="25" t="s">
        <v>27</v>
      </c>
      <c r="J785" s="24" t="s">
        <v>54</v>
      </c>
      <c r="K785" s="24" t="s">
        <v>55</v>
      </c>
      <c r="L785" s="24" t="s">
        <v>1229</v>
      </c>
      <c r="M785" s="24" t="s">
        <v>233</v>
      </c>
      <c r="N785" s="24" t="s">
        <v>233</v>
      </c>
      <c r="O785" s="25" t="s">
        <v>235</v>
      </c>
      <c r="P785" s="25" t="s">
        <v>384</v>
      </c>
      <c r="Q785" s="23" t="s">
        <v>33</v>
      </c>
      <c r="R785" s="26">
        <v>0</v>
      </c>
      <c r="S785" s="26">
        <v>0</v>
      </c>
      <c r="T785" s="26">
        <v>1</v>
      </c>
      <c r="U785" s="26">
        <v>0</v>
      </c>
      <c r="V785" s="26">
        <v>0</v>
      </c>
      <c r="W785" s="26">
        <v>0</v>
      </c>
      <c r="X785" s="26">
        <v>0</v>
      </c>
      <c r="Y785" s="26">
        <f t="shared" si="202"/>
        <v>1</v>
      </c>
      <c r="Z785" s="27">
        <f t="shared" si="206"/>
        <v>0</v>
      </c>
      <c r="AA785" s="27">
        <f t="shared" si="207"/>
        <v>0</v>
      </c>
      <c r="AB785" s="27">
        <f t="shared" si="208"/>
        <v>1350</v>
      </c>
      <c r="AC785" s="27">
        <f t="shared" si="209"/>
        <v>0</v>
      </c>
      <c r="AD785" s="27">
        <f t="shared" si="210"/>
        <v>0</v>
      </c>
      <c r="AE785" s="27">
        <f t="shared" si="211"/>
        <v>0</v>
      </c>
      <c r="AF785" s="27">
        <f t="shared" si="212"/>
        <v>0</v>
      </c>
      <c r="AG785" s="27">
        <f t="shared" si="203"/>
        <v>1350</v>
      </c>
      <c r="AH785" s="29">
        <v>1</v>
      </c>
      <c r="AI785" s="32">
        <v>1350</v>
      </c>
      <c r="AJ785" s="30">
        <f t="shared" si="213"/>
        <v>1350</v>
      </c>
    </row>
    <row r="786" spans="1:36">
      <c r="A786" s="22" t="str">
        <f t="shared" si="204"/>
        <v/>
      </c>
      <c r="B786" s="23">
        <f t="shared" si="205"/>
        <v>0</v>
      </c>
      <c r="C786" s="24" t="str">
        <f t="shared" si="214"/>
        <v>10119731A033152N740</v>
      </c>
      <c r="D786" s="24" t="str">
        <f t="shared" si="215"/>
        <v>10119731A033152N74040</v>
      </c>
      <c r="E786" s="25">
        <v>1011973</v>
      </c>
      <c r="F786" s="25" t="s">
        <v>399</v>
      </c>
      <c r="G786" s="25" t="s">
        <v>400</v>
      </c>
      <c r="H786" s="25">
        <v>40</v>
      </c>
      <c r="I786" s="25" t="s">
        <v>27</v>
      </c>
      <c r="J786" s="24" t="s">
        <v>54</v>
      </c>
      <c r="K786" s="24" t="s">
        <v>55</v>
      </c>
      <c r="L786" s="24" t="s">
        <v>1229</v>
      </c>
      <c r="M786" s="24" t="s">
        <v>233</v>
      </c>
      <c r="N786" s="24" t="s">
        <v>233</v>
      </c>
      <c r="O786" s="25" t="s">
        <v>235</v>
      </c>
      <c r="P786" s="25" t="s">
        <v>384</v>
      </c>
      <c r="Q786" s="23" t="s">
        <v>33</v>
      </c>
      <c r="R786" s="26">
        <v>0</v>
      </c>
      <c r="S786" s="26">
        <v>0</v>
      </c>
      <c r="T786" s="26">
        <v>1</v>
      </c>
      <c r="U786" s="26">
        <v>0</v>
      </c>
      <c r="V786" s="26">
        <v>0</v>
      </c>
      <c r="W786" s="26">
        <v>0</v>
      </c>
      <c r="X786" s="26">
        <v>0</v>
      </c>
      <c r="Y786" s="26">
        <f t="shared" si="202"/>
        <v>1</v>
      </c>
      <c r="Z786" s="27">
        <f t="shared" si="206"/>
        <v>0</v>
      </c>
      <c r="AA786" s="27">
        <f t="shared" si="207"/>
        <v>0</v>
      </c>
      <c r="AB786" s="27">
        <f t="shared" si="208"/>
        <v>1350</v>
      </c>
      <c r="AC786" s="27">
        <f t="shared" si="209"/>
        <v>0</v>
      </c>
      <c r="AD786" s="27">
        <f t="shared" si="210"/>
        <v>0</v>
      </c>
      <c r="AE786" s="27">
        <f t="shared" si="211"/>
        <v>0</v>
      </c>
      <c r="AF786" s="27">
        <f t="shared" si="212"/>
        <v>0</v>
      </c>
      <c r="AG786" s="27">
        <f t="shared" si="203"/>
        <v>1350</v>
      </c>
      <c r="AH786" s="29">
        <v>1</v>
      </c>
      <c r="AI786" s="32">
        <v>1350</v>
      </c>
      <c r="AJ786" s="30">
        <f t="shared" si="213"/>
        <v>1350</v>
      </c>
    </row>
    <row r="787" spans="1:36">
      <c r="A787" s="22" t="str">
        <f t="shared" si="204"/>
        <v/>
      </c>
      <c r="B787" s="23">
        <f t="shared" si="205"/>
        <v>0</v>
      </c>
      <c r="C787" s="24" t="str">
        <f t="shared" si="214"/>
        <v>10119731A033152N740</v>
      </c>
      <c r="D787" s="24" t="str">
        <f t="shared" si="215"/>
        <v>10119731A033152N74042</v>
      </c>
      <c r="E787" s="25">
        <v>1011973</v>
      </c>
      <c r="F787" s="25" t="s">
        <v>399</v>
      </c>
      <c r="G787" s="25" t="s">
        <v>400</v>
      </c>
      <c r="H787" s="25">
        <v>42</v>
      </c>
      <c r="I787" s="25" t="s">
        <v>27</v>
      </c>
      <c r="J787" s="24" t="s">
        <v>54</v>
      </c>
      <c r="K787" s="24" t="s">
        <v>55</v>
      </c>
      <c r="L787" s="24" t="s">
        <v>1229</v>
      </c>
      <c r="M787" s="24" t="s">
        <v>233</v>
      </c>
      <c r="N787" s="24" t="s">
        <v>233</v>
      </c>
      <c r="O787" s="25" t="s">
        <v>235</v>
      </c>
      <c r="P787" s="25" t="s">
        <v>384</v>
      </c>
      <c r="Q787" s="23" t="s">
        <v>33</v>
      </c>
      <c r="R787" s="26">
        <v>0</v>
      </c>
      <c r="S787" s="26">
        <v>0</v>
      </c>
      <c r="T787" s="26">
        <v>1</v>
      </c>
      <c r="U787" s="26">
        <v>0</v>
      </c>
      <c r="V787" s="26">
        <v>0</v>
      </c>
      <c r="W787" s="26">
        <v>0</v>
      </c>
      <c r="X787" s="26">
        <v>0</v>
      </c>
      <c r="Y787" s="26">
        <f t="shared" si="202"/>
        <v>1</v>
      </c>
      <c r="Z787" s="27">
        <f t="shared" si="206"/>
        <v>0</v>
      </c>
      <c r="AA787" s="27">
        <f t="shared" si="207"/>
        <v>0</v>
      </c>
      <c r="AB787" s="27">
        <f t="shared" si="208"/>
        <v>1350</v>
      </c>
      <c r="AC787" s="27">
        <f t="shared" si="209"/>
        <v>0</v>
      </c>
      <c r="AD787" s="27">
        <f t="shared" si="210"/>
        <v>0</v>
      </c>
      <c r="AE787" s="27">
        <f t="shared" si="211"/>
        <v>0</v>
      </c>
      <c r="AF787" s="27">
        <f t="shared" si="212"/>
        <v>0</v>
      </c>
      <c r="AG787" s="27">
        <f t="shared" si="203"/>
        <v>1350</v>
      </c>
      <c r="AH787" s="29">
        <v>1</v>
      </c>
      <c r="AI787" s="32">
        <v>1350</v>
      </c>
      <c r="AJ787" s="30">
        <f t="shared" si="213"/>
        <v>1350</v>
      </c>
    </row>
    <row r="788" spans="1:36">
      <c r="A788" s="22" t="str">
        <f t="shared" si="204"/>
        <v/>
      </c>
      <c r="B788" s="23">
        <f t="shared" si="205"/>
        <v>0</v>
      </c>
      <c r="C788" s="24" t="str">
        <f t="shared" si="214"/>
        <v>10119731A033152N740</v>
      </c>
      <c r="D788" s="24" t="str">
        <f t="shared" si="215"/>
        <v>10119731A033152N74044</v>
      </c>
      <c r="E788" s="25">
        <v>1011973</v>
      </c>
      <c r="F788" s="25" t="s">
        <v>399</v>
      </c>
      <c r="G788" s="25" t="s">
        <v>400</v>
      </c>
      <c r="H788" s="25">
        <v>44</v>
      </c>
      <c r="I788" s="25" t="s">
        <v>27</v>
      </c>
      <c r="J788" s="24" t="s">
        <v>54</v>
      </c>
      <c r="K788" s="24" t="s">
        <v>55</v>
      </c>
      <c r="L788" s="24" t="s">
        <v>1229</v>
      </c>
      <c r="M788" s="24" t="s">
        <v>233</v>
      </c>
      <c r="N788" s="24" t="s">
        <v>233</v>
      </c>
      <c r="O788" s="25" t="s">
        <v>235</v>
      </c>
      <c r="P788" s="25" t="s">
        <v>384</v>
      </c>
      <c r="Q788" s="23" t="s">
        <v>33</v>
      </c>
      <c r="R788" s="26">
        <v>0</v>
      </c>
      <c r="S788" s="26">
        <v>0</v>
      </c>
      <c r="T788" s="26">
        <v>1</v>
      </c>
      <c r="U788" s="26">
        <v>0</v>
      </c>
      <c r="V788" s="26">
        <v>0</v>
      </c>
      <c r="W788" s="26">
        <v>0</v>
      </c>
      <c r="X788" s="26">
        <v>0</v>
      </c>
      <c r="Y788" s="26">
        <f t="shared" si="202"/>
        <v>1</v>
      </c>
      <c r="Z788" s="27">
        <f t="shared" si="206"/>
        <v>0</v>
      </c>
      <c r="AA788" s="27">
        <f t="shared" si="207"/>
        <v>0</v>
      </c>
      <c r="AB788" s="27">
        <f t="shared" si="208"/>
        <v>1350</v>
      </c>
      <c r="AC788" s="27">
        <f t="shared" si="209"/>
        <v>0</v>
      </c>
      <c r="AD788" s="27">
        <f t="shared" si="210"/>
        <v>0</v>
      </c>
      <c r="AE788" s="27">
        <f t="shared" si="211"/>
        <v>0</v>
      </c>
      <c r="AF788" s="27">
        <f t="shared" si="212"/>
        <v>0</v>
      </c>
      <c r="AG788" s="27">
        <f t="shared" si="203"/>
        <v>1350</v>
      </c>
      <c r="AH788" s="29">
        <v>1</v>
      </c>
      <c r="AI788" s="32">
        <v>1350</v>
      </c>
      <c r="AJ788" s="30">
        <f t="shared" si="213"/>
        <v>1350</v>
      </c>
    </row>
    <row r="789" spans="1:36" ht="75.75" customHeight="1">
      <c r="A789" s="22" t="str">
        <f t="shared" si="204"/>
        <v>1001360_1A03561_5R360</v>
      </c>
      <c r="B789" s="23">
        <f t="shared" si="205"/>
        <v>1</v>
      </c>
      <c r="C789" s="24" t="str">
        <f t="shared" si="214"/>
        <v>10013601A035615R360</v>
      </c>
      <c r="D789" s="24" t="str">
        <f t="shared" si="215"/>
        <v>10013601A035615R36036</v>
      </c>
      <c r="E789" s="25">
        <v>1001360</v>
      </c>
      <c r="F789" s="25" t="s">
        <v>401</v>
      </c>
      <c r="G789" s="25" t="s">
        <v>211</v>
      </c>
      <c r="H789" s="25">
        <v>36</v>
      </c>
      <c r="I789" s="25" t="s">
        <v>27</v>
      </c>
      <c r="J789" s="24" t="s">
        <v>28</v>
      </c>
      <c r="K789" s="24" t="s">
        <v>29</v>
      </c>
      <c r="L789" s="24" t="s">
        <v>1229</v>
      </c>
      <c r="M789" s="24" t="s">
        <v>233</v>
      </c>
      <c r="N789" s="24" t="s">
        <v>233</v>
      </c>
      <c r="O789" s="25" t="s">
        <v>402</v>
      </c>
      <c r="P789" s="25" t="s">
        <v>403</v>
      </c>
      <c r="Q789" s="23" t="s">
        <v>33</v>
      </c>
      <c r="R789" s="26">
        <v>0</v>
      </c>
      <c r="S789" s="26">
        <v>0</v>
      </c>
      <c r="T789" s="26">
        <v>0</v>
      </c>
      <c r="U789" s="26">
        <v>0</v>
      </c>
      <c r="V789" s="26">
        <v>0</v>
      </c>
      <c r="W789" s="26">
        <v>0</v>
      </c>
      <c r="X789" s="26">
        <v>0</v>
      </c>
      <c r="Y789" s="26">
        <f t="shared" ref="Y789:Y804" si="216">SUM(R789:X789)</f>
        <v>0</v>
      </c>
      <c r="Z789" s="27">
        <f t="shared" si="206"/>
        <v>0</v>
      </c>
      <c r="AA789" s="27">
        <f t="shared" si="207"/>
        <v>0</v>
      </c>
      <c r="AB789" s="27">
        <f t="shared" si="208"/>
        <v>0</v>
      </c>
      <c r="AC789" s="27">
        <f t="shared" si="209"/>
        <v>0</v>
      </c>
      <c r="AD789" s="27">
        <f t="shared" si="210"/>
        <v>0</v>
      </c>
      <c r="AE789" s="27">
        <f t="shared" si="211"/>
        <v>0</v>
      </c>
      <c r="AF789" s="27">
        <f t="shared" si="212"/>
        <v>0</v>
      </c>
      <c r="AG789" s="27">
        <f t="shared" ref="AG789:AG804" si="217">SUM(Z789:AF789)</f>
        <v>0</v>
      </c>
      <c r="AH789" s="29">
        <v>0</v>
      </c>
      <c r="AI789" s="32">
        <v>1150</v>
      </c>
      <c r="AJ789" s="30">
        <f t="shared" si="213"/>
        <v>0</v>
      </c>
    </row>
    <row r="790" spans="1:36">
      <c r="A790" s="22" t="str">
        <f t="shared" si="204"/>
        <v/>
      </c>
      <c r="B790" s="23">
        <f t="shared" si="205"/>
        <v>0</v>
      </c>
      <c r="C790" s="24" t="str">
        <f t="shared" si="214"/>
        <v>10013601A035615R360</v>
      </c>
      <c r="D790" s="24" t="str">
        <f t="shared" si="215"/>
        <v>10013601A035615R36038</v>
      </c>
      <c r="E790" s="25">
        <v>1001360</v>
      </c>
      <c r="F790" s="25" t="s">
        <v>401</v>
      </c>
      <c r="G790" s="25" t="s">
        <v>211</v>
      </c>
      <c r="H790" s="25">
        <v>38</v>
      </c>
      <c r="I790" s="25" t="s">
        <v>27</v>
      </c>
      <c r="J790" s="24" t="s">
        <v>28</v>
      </c>
      <c r="K790" s="24" t="s">
        <v>29</v>
      </c>
      <c r="L790" s="24" t="s">
        <v>1229</v>
      </c>
      <c r="M790" s="24" t="s">
        <v>233</v>
      </c>
      <c r="N790" s="24" t="s">
        <v>233</v>
      </c>
      <c r="O790" s="25" t="s">
        <v>402</v>
      </c>
      <c r="P790" s="25" t="s">
        <v>403</v>
      </c>
      <c r="Q790" s="23" t="s">
        <v>33</v>
      </c>
      <c r="R790" s="26">
        <v>1</v>
      </c>
      <c r="S790" s="26">
        <v>0</v>
      </c>
      <c r="T790" s="26">
        <v>0</v>
      </c>
      <c r="U790" s="26">
        <v>0</v>
      </c>
      <c r="V790" s="26">
        <v>0</v>
      </c>
      <c r="W790" s="26">
        <v>0</v>
      </c>
      <c r="X790" s="26">
        <v>0</v>
      </c>
      <c r="Y790" s="26">
        <f t="shared" si="216"/>
        <v>1</v>
      </c>
      <c r="Z790" s="27">
        <f t="shared" si="206"/>
        <v>1150</v>
      </c>
      <c r="AA790" s="27">
        <f t="shared" si="207"/>
        <v>0</v>
      </c>
      <c r="AB790" s="27">
        <f t="shared" si="208"/>
        <v>0</v>
      </c>
      <c r="AC790" s="27">
        <f t="shared" si="209"/>
        <v>0</v>
      </c>
      <c r="AD790" s="27">
        <f t="shared" si="210"/>
        <v>0</v>
      </c>
      <c r="AE790" s="27">
        <f t="shared" si="211"/>
        <v>0</v>
      </c>
      <c r="AF790" s="27">
        <f t="shared" si="212"/>
        <v>0</v>
      </c>
      <c r="AG790" s="27">
        <f t="shared" si="217"/>
        <v>1150</v>
      </c>
      <c r="AH790" s="29">
        <v>1</v>
      </c>
      <c r="AI790" s="32">
        <v>1150</v>
      </c>
      <c r="AJ790" s="30">
        <f t="shared" si="213"/>
        <v>1150</v>
      </c>
    </row>
    <row r="791" spans="1:36" ht="75.75" customHeight="1">
      <c r="A791" s="22" t="str">
        <f t="shared" si="204"/>
        <v>1008228_1A07273_5BA60</v>
      </c>
      <c r="B791" s="23">
        <f t="shared" si="205"/>
        <v>1</v>
      </c>
      <c r="C791" s="24" t="str">
        <f t="shared" si="214"/>
        <v>10082281A072735BA60</v>
      </c>
      <c r="D791" s="24" t="str">
        <f t="shared" si="215"/>
        <v>10082281A072735BA6036</v>
      </c>
      <c r="E791" s="25">
        <v>1008228</v>
      </c>
      <c r="F791" s="25" t="s">
        <v>404</v>
      </c>
      <c r="G791" s="25" t="s">
        <v>205</v>
      </c>
      <c r="H791" s="25">
        <v>36</v>
      </c>
      <c r="I791" s="25" t="s">
        <v>27</v>
      </c>
      <c r="J791" s="24" t="s">
        <v>37</v>
      </c>
      <c r="K791" s="24" t="s">
        <v>38</v>
      </c>
      <c r="L791" s="24" t="s">
        <v>1229</v>
      </c>
      <c r="M791" s="24" t="s">
        <v>233</v>
      </c>
      <c r="N791" s="24" t="s">
        <v>233</v>
      </c>
      <c r="O791" s="25" t="s">
        <v>402</v>
      </c>
      <c r="P791" s="25" t="s">
        <v>403</v>
      </c>
      <c r="Q791" s="23" t="s">
        <v>33</v>
      </c>
      <c r="R791" s="26">
        <v>0</v>
      </c>
      <c r="S791" s="26">
        <v>0</v>
      </c>
      <c r="T791" s="26">
        <v>0</v>
      </c>
      <c r="U791" s="26">
        <v>0</v>
      </c>
      <c r="V791" s="26">
        <v>0</v>
      </c>
      <c r="W791" s="26">
        <v>1</v>
      </c>
      <c r="X791" s="26">
        <v>0</v>
      </c>
      <c r="Y791" s="26">
        <f t="shared" si="216"/>
        <v>1</v>
      </c>
      <c r="Z791" s="27">
        <f t="shared" si="206"/>
        <v>0</v>
      </c>
      <c r="AA791" s="27">
        <f t="shared" si="207"/>
        <v>0</v>
      </c>
      <c r="AB791" s="27">
        <f t="shared" si="208"/>
        <v>0</v>
      </c>
      <c r="AC791" s="27">
        <f t="shared" si="209"/>
        <v>0</v>
      </c>
      <c r="AD791" s="27">
        <f t="shared" si="210"/>
        <v>0</v>
      </c>
      <c r="AE791" s="27">
        <f t="shared" si="211"/>
        <v>1300</v>
      </c>
      <c r="AF791" s="27">
        <f t="shared" si="212"/>
        <v>0</v>
      </c>
      <c r="AG791" s="27">
        <f t="shared" si="217"/>
        <v>1300</v>
      </c>
      <c r="AH791" s="29">
        <v>1</v>
      </c>
      <c r="AI791" s="32">
        <v>1300</v>
      </c>
      <c r="AJ791" s="30">
        <f t="shared" si="213"/>
        <v>1300</v>
      </c>
    </row>
    <row r="792" spans="1:36">
      <c r="A792" s="22" t="str">
        <f t="shared" si="204"/>
        <v/>
      </c>
      <c r="B792" s="23">
        <f t="shared" si="205"/>
        <v>0</v>
      </c>
      <c r="C792" s="24" t="str">
        <f t="shared" si="214"/>
        <v>10082281A072735BA60</v>
      </c>
      <c r="D792" s="24" t="str">
        <f t="shared" si="215"/>
        <v>10082281A072735BA6038</v>
      </c>
      <c r="E792" s="25">
        <v>1008228</v>
      </c>
      <c r="F792" s="25" t="s">
        <v>404</v>
      </c>
      <c r="G792" s="25" t="s">
        <v>205</v>
      </c>
      <c r="H792" s="25">
        <v>38</v>
      </c>
      <c r="I792" s="25" t="s">
        <v>27</v>
      </c>
      <c r="J792" s="24" t="s">
        <v>37</v>
      </c>
      <c r="K792" s="24" t="s">
        <v>38</v>
      </c>
      <c r="L792" s="24" t="s">
        <v>1229</v>
      </c>
      <c r="M792" s="24" t="s">
        <v>233</v>
      </c>
      <c r="N792" s="24" t="s">
        <v>233</v>
      </c>
      <c r="O792" s="25" t="s">
        <v>402</v>
      </c>
      <c r="P792" s="25" t="s">
        <v>403</v>
      </c>
      <c r="Q792" s="23" t="s">
        <v>33</v>
      </c>
      <c r="R792" s="26">
        <v>0</v>
      </c>
      <c r="S792" s="26">
        <v>0</v>
      </c>
      <c r="T792" s="26">
        <v>0</v>
      </c>
      <c r="U792" s="26">
        <v>0</v>
      </c>
      <c r="V792" s="26">
        <v>0</v>
      </c>
      <c r="W792" s="26">
        <v>0</v>
      </c>
      <c r="X792" s="26">
        <v>0</v>
      </c>
      <c r="Y792" s="26">
        <f t="shared" si="216"/>
        <v>0</v>
      </c>
      <c r="Z792" s="27">
        <f t="shared" si="206"/>
        <v>0</v>
      </c>
      <c r="AA792" s="27">
        <f t="shared" si="207"/>
        <v>0</v>
      </c>
      <c r="AB792" s="27">
        <f t="shared" si="208"/>
        <v>0</v>
      </c>
      <c r="AC792" s="27">
        <f t="shared" si="209"/>
        <v>0</v>
      </c>
      <c r="AD792" s="27">
        <f t="shared" si="210"/>
        <v>0</v>
      </c>
      <c r="AE792" s="27">
        <f t="shared" si="211"/>
        <v>0</v>
      </c>
      <c r="AF792" s="27">
        <f t="shared" si="212"/>
        <v>0</v>
      </c>
      <c r="AG792" s="27">
        <f t="shared" si="217"/>
        <v>0</v>
      </c>
      <c r="AH792" s="29">
        <v>0</v>
      </c>
      <c r="AI792" s="32">
        <v>1300</v>
      </c>
      <c r="AJ792" s="30">
        <f t="shared" si="213"/>
        <v>0</v>
      </c>
    </row>
    <row r="793" spans="1:36">
      <c r="A793" s="22" t="str">
        <f t="shared" si="204"/>
        <v/>
      </c>
      <c r="B793" s="23">
        <f t="shared" si="205"/>
        <v>0</v>
      </c>
      <c r="C793" s="24" t="str">
        <f t="shared" si="214"/>
        <v>10082281A072735BA60</v>
      </c>
      <c r="D793" s="24" t="str">
        <f t="shared" si="215"/>
        <v>10082281A072735BA6040</v>
      </c>
      <c r="E793" s="25">
        <v>1008228</v>
      </c>
      <c r="F793" s="25" t="s">
        <v>404</v>
      </c>
      <c r="G793" s="25" t="s">
        <v>205</v>
      </c>
      <c r="H793" s="25">
        <v>40</v>
      </c>
      <c r="I793" s="25" t="s">
        <v>27</v>
      </c>
      <c r="J793" s="24" t="s">
        <v>37</v>
      </c>
      <c r="K793" s="24" t="s">
        <v>38</v>
      </c>
      <c r="L793" s="24" t="s">
        <v>1229</v>
      </c>
      <c r="M793" s="24" t="s">
        <v>233</v>
      </c>
      <c r="N793" s="24" t="s">
        <v>233</v>
      </c>
      <c r="O793" s="25" t="s">
        <v>402</v>
      </c>
      <c r="P793" s="25" t="s">
        <v>403</v>
      </c>
      <c r="Q793" s="23" t="s">
        <v>33</v>
      </c>
      <c r="R793" s="26">
        <v>0</v>
      </c>
      <c r="S793" s="26">
        <v>0</v>
      </c>
      <c r="T793" s="26">
        <v>0</v>
      </c>
      <c r="U793" s="26">
        <v>0</v>
      </c>
      <c r="V793" s="26">
        <v>0</v>
      </c>
      <c r="W793" s="26">
        <v>1</v>
      </c>
      <c r="X793" s="26">
        <v>0</v>
      </c>
      <c r="Y793" s="26">
        <f t="shared" si="216"/>
        <v>1</v>
      </c>
      <c r="Z793" s="27">
        <f t="shared" si="206"/>
        <v>0</v>
      </c>
      <c r="AA793" s="27">
        <f t="shared" si="207"/>
        <v>0</v>
      </c>
      <c r="AB793" s="27">
        <f t="shared" si="208"/>
        <v>0</v>
      </c>
      <c r="AC793" s="27">
        <f t="shared" si="209"/>
        <v>0</v>
      </c>
      <c r="AD793" s="27">
        <f t="shared" si="210"/>
        <v>0</v>
      </c>
      <c r="AE793" s="27">
        <f t="shared" si="211"/>
        <v>1300</v>
      </c>
      <c r="AF793" s="27">
        <f t="shared" si="212"/>
        <v>0</v>
      </c>
      <c r="AG793" s="27">
        <f t="shared" si="217"/>
        <v>1300</v>
      </c>
      <c r="AH793" s="29">
        <v>1</v>
      </c>
      <c r="AI793" s="32">
        <v>1300</v>
      </c>
      <c r="AJ793" s="30">
        <f t="shared" si="213"/>
        <v>1300</v>
      </c>
    </row>
    <row r="794" spans="1:36">
      <c r="A794" s="22" t="str">
        <f t="shared" si="204"/>
        <v/>
      </c>
      <c r="B794" s="23">
        <f t="shared" si="205"/>
        <v>0</v>
      </c>
      <c r="C794" s="24" t="str">
        <f t="shared" si="214"/>
        <v>10082281A072735BA60</v>
      </c>
      <c r="D794" s="24" t="str">
        <f t="shared" si="215"/>
        <v>10082281A072735BA6042</v>
      </c>
      <c r="E794" s="25">
        <v>1008228</v>
      </c>
      <c r="F794" s="25" t="s">
        <v>404</v>
      </c>
      <c r="G794" s="25" t="s">
        <v>205</v>
      </c>
      <c r="H794" s="25">
        <v>42</v>
      </c>
      <c r="I794" s="25" t="s">
        <v>27</v>
      </c>
      <c r="J794" s="24" t="s">
        <v>37</v>
      </c>
      <c r="K794" s="24" t="s">
        <v>38</v>
      </c>
      <c r="L794" s="24" t="s">
        <v>1229</v>
      </c>
      <c r="M794" s="24" t="s">
        <v>233</v>
      </c>
      <c r="N794" s="24" t="s">
        <v>233</v>
      </c>
      <c r="O794" s="25" t="s">
        <v>402</v>
      </c>
      <c r="P794" s="25" t="s">
        <v>403</v>
      </c>
      <c r="Q794" s="23" t="s">
        <v>33</v>
      </c>
      <c r="R794" s="26">
        <v>0</v>
      </c>
      <c r="S794" s="26">
        <v>0</v>
      </c>
      <c r="T794" s="26">
        <v>0</v>
      </c>
      <c r="U794" s="26">
        <v>0</v>
      </c>
      <c r="V794" s="26">
        <v>0</v>
      </c>
      <c r="W794" s="26">
        <v>2</v>
      </c>
      <c r="X794" s="26">
        <v>0</v>
      </c>
      <c r="Y794" s="26">
        <f t="shared" si="216"/>
        <v>2</v>
      </c>
      <c r="Z794" s="27">
        <f t="shared" si="206"/>
        <v>0</v>
      </c>
      <c r="AA794" s="27">
        <f t="shared" si="207"/>
        <v>0</v>
      </c>
      <c r="AB794" s="27">
        <f t="shared" si="208"/>
        <v>0</v>
      </c>
      <c r="AC794" s="27">
        <f t="shared" si="209"/>
        <v>0</v>
      </c>
      <c r="AD794" s="27">
        <f t="shared" si="210"/>
        <v>0</v>
      </c>
      <c r="AE794" s="27">
        <f t="shared" si="211"/>
        <v>2600</v>
      </c>
      <c r="AF794" s="27">
        <f t="shared" si="212"/>
        <v>0</v>
      </c>
      <c r="AG794" s="27">
        <f t="shared" si="217"/>
        <v>2600</v>
      </c>
      <c r="AH794" s="29">
        <v>2</v>
      </c>
      <c r="AI794" s="32">
        <v>1300</v>
      </c>
      <c r="AJ794" s="30">
        <f t="shared" si="213"/>
        <v>2600</v>
      </c>
    </row>
    <row r="795" spans="1:36" ht="75.75" customHeight="1">
      <c r="A795" s="22" t="str">
        <f t="shared" si="204"/>
        <v>1008228_1A07392_5BA60</v>
      </c>
      <c r="B795" s="23">
        <f t="shared" si="205"/>
        <v>1</v>
      </c>
      <c r="C795" s="24" t="str">
        <f t="shared" si="214"/>
        <v>10082281A073925BA60</v>
      </c>
      <c r="D795" s="24" t="str">
        <f t="shared" si="215"/>
        <v>10082281A073925BA6038</v>
      </c>
      <c r="E795" s="25">
        <v>1008228</v>
      </c>
      <c r="F795" s="25" t="s">
        <v>405</v>
      </c>
      <c r="G795" s="25" t="s">
        <v>205</v>
      </c>
      <c r="H795" s="25">
        <v>38</v>
      </c>
      <c r="I795" s="25" t="s">
        <v>27</v>
      </c>
      <c r="J795" s="24" t="s">
        <v>37</v>
      </c>
      <c r="K795" s="24" t="s">
        <v>38</v>
      </c>
      <c r="L795" s="24" t="s">
        <v>1229</v>
      </c>
      <c r="M795" s="24" t="s">
        <v>233</v>
      </c>
      <c r="N795" s="24" t="s">
        <v>233</v>
      </c>
      <c r="O795" s="25" t="s">
        <v>402</v>
      </c>
      <c r="P795" s="25" t="s">
        <v>403</v>
      </c>
      <c r="Q795" s="23" t="s">
        <v>33</v>
      </c>
      <c r="R795" s="26">
        <v>0</v>
      </c>
      <c r="S795" s="26">
        <v>0</v>
      </c>
      <c r="T795" s="26">
        <v>0</v>
      </c>
      <c r="U795" s="26">
        <v>0</v>
      </c>
      <c r="V795" s="26">
        <v>0</v>
      </c>
      <c r="W795" s="26">
        <v>2</v>
      </c>
      <c r="X795" s="26">
        <v>0</v>
      </c>
      <c r="Y795" s="26">
        <f t="shared" si="216"/>
        <v>2</v>
      </c>
      <c r="Z795" s="27">
        <f t="shared" si="206"/>
        <v>0</v>
      </c>
      <c r="AA795" s="27">
        <f t="shared" si="207"/>
        <v>0</v>
      </c>
      <c r="AB795" s="27">
        <f t="shared" si="208"/>
        <v>0</v>
      </c>
      <c r="AC795" s="27">
        <f t="shared" si="209"/>
        <v>0</v>
      </c>
      <c r="AD795" s="27">
        <f t="shared" si="210"/>
        <v>0</v>
      </c>
      <c r="AE795" s="27">
        <f t="shared" si="211"/>
        <v>2600</v>
      </c>
      <c r="AF795" s="27">
        <f t="shared" si="212"/>
        <v>0</v>
      </c>
      <c r="AG795" s="27">
        <f t="shared" si="217"/>
        <v>2600</v>
      </c>
      <c r="AH795" s="29">
        <v>2</v>
      </c>
      <c r="AI795" s="32">
        <v>1300</v>
      </c>
      <c r="AJ795" s="30">
        <f t="shared" si="213"/>
        <v>2600</v>
      </c>
    </row>
    <row r="796" spans="1:36">
      <c r="A796" s="22" t="str">
        <f t="shared" si="204"/>
        <v/>
      </c>
      <c r="B796" s="23">
        <f t="shared" si="205"/>
        <v>0</v>
      </c>
      <c r="C796" s="24" t="str">
        <f t="shared" si="214"/>
        <v>10082281A073925BA60</v>
      </c>
      <c r="D796" s="24" t="str">
        <f t="shared" si="215"/>
        <v>10082281A073925BA6040</v>
      </c>
      <c r="E796" s="25">
        <v>1008228</v>
      </c>
      <c r="F796" s="25" t="s">
        <v>405</v>
      </c>
      <c r="G796" s="25" t="s">
        <v>205</v>
      </c>
      <c r="H796" s="25">
        <v>40</v>
      </c>
      <c r="I796" s="25" t="s">
        <v>27</v>
      </c>
      <c r="J796" s="24" t="s">
        <v>37</v>
      </c>
      <c r="K796" s="24" t="s">
        <v>38</v>
      </c>
      <c r="L796" s="24" t="s">
        <v>1229</v>
      </c>
      <c r="M796" s="24" t="s">
        <v>233</v>
      </c>
      <c r="N796" s="24" t="s">
        <v>233</v>
      </c>
      <c r="O796" s="25" t="s">
        <v>402</v>
      </c>
      <c r="P796" s="25" t="s">
        <v>403</v>
      </c>
      <c r="Q796" s="23" t="s">
        <v>33</v>
      </c>
      <c r="R796" s="26">
        <v>0</v>
      </c>
      <c r="S796" s="26">
        <v>0</v>
      </c>
      <c r="T796" s="26">
        <v>1</v>
      </c>
      <c r="U796" s="26">
        <v>0</v>
      </c>
      <c r="V796" s="26">
        <v>0</v>
      </c>
      <c r="W796" s="26">
        <v>0</v>
      </c>
      <c r="X796" s="26">
        <v>0</v>
      </c>
      <c r="Y796" s="26">
        <f t="shared" si="216"/>
        <v>1</v>
      </c>
      <c r="Z796" s="27">
        <f t="shared" si="206"/>
        <v>0</v>
      </c>
      <c r="AA796" s="27">
        <f t="shared" si="207"/>
        <v>0</v>
      </c>
      <c r="AB796" s="27">
        <f t="shared" si="208"/>
        <v>1300</v>
      </c>
      <c r="AC796" s="27">
        <f t="shared" si="209"/>
        <v>0</v>
      </c>
      <c r="AD796" s="27">
        <f t="shared" si="210"/>
        <v>0</v>
      </c>
      <c r="AE796" s="27">
        <f t="shared" si="211"/>
        <v>0</v>
      </c>
      <c r="AF796" s="27">
        <f t="shared" si="212"/>
        <v>0</v>
      </c>
      <c r="AG796" s="27">
        <f t="shared" si="217"/>
        <v>1300</v>
      </c>
      <c r="AH796" s="29">
        <v>1</v>
      </c>
      <c r="AI796" s="32">
        <v>1300</v>
      </c>
      <c r="AJ796" s="30">
        <f t="shared" si="213"/>
        <v>1300</v>
      </c>
    </row>
    <row r="797" spans="1:36">
      <c r="A797" s="22" t="str">
        <f t="shared" si="204"/>
        <v/>
      </c>
      <c r="B797" s="23">
        <f t="shared" si="205"/>
        <v>0</v>
      </c>
      <c r="C797" s="24" t="str">
        <f t="shared" si="214"/>
        <v>10082281A073925BA60</v>
      </c>
      <c r="D797" s="24" t="str">
        <f t="shared" si="215"/>
        <v>10082281A073925BA6042</v>
      </c>
      <c r="E797" s="25">
        <v>1008228</v>
      </c>
      <c r="F797" s="25" t="s">
        <v>405</v>
      </c>
      <c r="G797" s="25" t="s">
        <v>205</v>
      </c>
      <c r="H797" s="25">
        <v>42</v>
      </c>
      <c r="I797" s="25" t="s">
        <v>27</v>
      </c>
      <c r="J797" s="24" t="s">
        <v>37</v>
      </c>
      <c r="K797" s="24" t="s">
        <v>38</v>
      </c>
      <c r="L797" s="24" t="s">
        <v>1229</v>
      </c>
      <c r="M797" s="24" t="s">
        <v>233</v>
      </c>
      <c r="N797" s="24" t="s">
        <v>233</v>
      </c>
      <c r="O797" s="25" t="s">
        <v>402</v>
      </c>
      <c r="P797" s="25" t="s">
        <v>403</v>
      </c>
      <c r="Q797" s="23" t="s">
        <v>33</v>
      </c>
      <c r="R797" s="26">
        <v>0</v>
      </c>
      <c r="S797" s="26">
        <v>0</v>
      </c>
      <c r="T797" s="26">
        <v>0</v>
      </c>
      <c r="U797" s="26">
        <v>0</v>
      </c>
      <c r="V797" s="26">
        <v>0</v>
      </c>
      <c r="W797" s="26">
        <v>1</v>
      </c>
      <c r="X797" s="26">
        <v>0</v>
      </c>
      <c r="Y797" s="26">
        <f t="shared" si="216"/>
        <v>1</v>
      </c>
      <c r="Z797" s="27">
        <f t="shared" si="206"/>
        <v>0</v>
      </c>
      <c r="AA797" s="27">
        <f t="shared" si="207"/>
        <v>0</v>
      </c>
      <c r="AB797" s="27">
        <f t="shared" si="208"/>
        <v>0</v>
      </c>
      <c r="AC797" s="27">
        <f t="shared" si="209"/>
        <v>0</v>
      </c>
      <c r="AD797" s="27">
        <f t="shared" si="210"/>
        <v>0</v>
      </c>
      <c r="AE797" s="27">
        <f t="shared" si="211"/>
        <v>1300</v>
      </c>
      <c r="AF797" s="27">
        <f t="shared" si="212"/>
        <v>0</v>
      </c>
      <c r="AG797" s="27">
        <f t="shared" si="217"/>
        <v>1300</v>
      </c>
      <c r="AH797" s="29">
        <v>1</v>
      </c>
      <c r="AI797" s="32">
        <v>1300</v>
      </c>
      <c r="AJ797" s="30">
        <f t="shared" si="213"/>
        <v>1300</v>
      </c>
    </row>
    <row r="798" spans="1:36" ht="75.75" customHeight="1">
      <c r="A798" s="22" t="str">
        <f t="shared" si="204"/>
        <v>1008228_1A07392_5BA50</v>
      </c>
      <c r="B798" s="23">
        <f t="shared" si="205"/>
        <v>1</v>
      </c>
      <c r="C798" s="24" t="str">
        <f t="shared" si="214"/>
        <v>10082281A073925BA50</v>
      </c>
      <c r="D798" s="24" t="str">
        <f t="shared" si="215"/>
        <v>10082281A073925BA5038</v>
      </c>
      <c r="E798" s="25">
        <v>1008228</v>
      </c>
      <c r="F798" s="25" t="s">
        <v>405</v>
      </c>
      <c r="G798" s="25" t="s">
        <v>206</v>
      </c>
      <c r="H798" s="25">
        <v>38</v>
      </c>
      <c r="I798" s="25" t="s">
        <v>27</v>
      </c>
      <c r="J798" s="24" t="s">
        <v>37</v>
      </c>
      <c r="K798" s="24" t="s">
        <v>38</v>
      </c>
      <c r="L798" s="24" t="s">
        <v>1229</v>
      </c>
      <c r="M798" s="24" t="s">
        <v>233</v>
      </c>
      <c r="N798" s="24" t="s">
        <v>233</v>
      </c>
      <c r="O798" s="25" t="s">
        <v>402</v>
      </c>
      <c r="P798" s="25" t="s">
        <v>403</v>
      </c>
      <c r="Q798" s="23" t="s">
        <v>33</v>
      </c>
      <c r="R798" s="26">
        <v>0</v>
      </c>
      <c r="S798" s="26">
        <v>0</v>
      </c>
      <c r="T798" s="26">
        <v>0</v>
      </c>
      <c r="U798" s="26">
        <v>0</v>
      </c>
      <c r="V798" s="26">
        <v>0</v>
      </c>
      <c r="W798" s="26">
        <v>3</v>
      </c>
      <c r="X798" s="26">
        <v>0</v>
      </c>
      <c r="Y798" s="26">
        <f t="shared" si="216"/>
        <v>3</v>
      </c>
      <c r="Z798" s="27">
        <f t="shared" si="206"/>
        <v>0</v>
      </c>
      <c r="AA798" s="27">
        <f t="shared" si="207"/>
        <v>0</v>
      </c>
      <c r="AB798" s="27">
        <f t="shared" si="208"/>
        <v>0</v>
      </c>
      <c r="AC798" s="27">
        <f t="shared" si="209"/>
        <v>0</v>
      </c>
      <c r="AD798" s="27">
        <f t="shared" si="210"/>
        <v>0</v>
      </c>
      <c r="AE798" s="27">
        <f t="shared" si="211"/>
        <v>3900</v>
      </c>
      <c r="AF798" s="27">
        <f t="shared" si="212"/>
        <v>0</v>
      </c>
      <c r="AG798" s="27">
        <f t="shared" si="217"/>
        <v>3900</v>
      </c>
      <c r="AH798" s="29">
        <v>3</v>
      </c>
      <c r="AI798" s="32">
        <v>1300</v>
      </c>
      <c r="AJ798" s="30">
        <f t="shared" si="213"/>
        <v>3900</v>
      </c>
    </row>
    <row r="799" spans="1:36" ht="75.75" customHeight="1">
      <c r="A799" s="22" t="str">
        <f t="shared" si="204"/>
        <v>1005915_1A00523_1B000</v>
      </c>
      <c r="B799" s="23">
        <f t="shared" si="205"/>
        <v>1</v>
      </c>
      <c r="C799" s="24" t="str">
        <f t="shared" si="214"/>
        <v>10059151A005231B000</v>
      </c>
      <c r="D799" s="24" t="str">
        <f t="shared" si="215"/>
        <v>10059151A005231B00042</v>
      </c>
      <c r="E799" s="25">
        <v>1005915</v>
      </c>
      <c r="F799" s="25" t="s">
        <v>253</v>
      </c>
      <c r="G799" s="25" t="s">
        <v>248</v>
      </c>
      <c r="H799" s="25">
        <v>42</v>
      </c>
      <c r="I799" s="25" t="s">
        <v>27</v>
      </c>
      <c r="J799" s="24" t="s">
        <v>28</v>
      </c>
      <c r="K799" s="24" t="s">
        <v>29</v>
      </c>
      <c r="L799" s="24" t="s">
        <v>1229</v>
      </c>
      <c r="M799" s="24" t="s">
        <v>233</v>
      </c>
      <c r="N799" s="24" t="s">
        <v>233</v>
      </c>
      <c r="O799" s="25" t="s">
        <v>402</v>
      </c>
      <c r="P799" s="25" t="s">
        <v>406</v>
      </c>
      <c r="Q799" s="23" t="s">
        <v>33</v>
      </c>
      <c r="R799" s="26">
        <v>0</v>
      </c>
      <c r="S799" s="26">
        <v>0</v>
      </c>
      <c r="T799" s="26">
        <v>0</v>
      </c>
      <c r="U799" s="26">
        <v>0</v>
      </c>
      <c r="V799" s="26">
        <v>2</v>
      </c>
      <c r="W799" s="26">
        <v>0</v>
      </c>
      <c r="X799" s="26">
        <v>0</v>
      </c>
      <c r="Y799" s="26">
        <f t="shared" si="216"/>
        <v>2</v>
      </c>
      <c r="Z799" s="27">
        <f t="shared" si="206"/>
        <v>0</v>
      </c>
      <c r="AA799" s="27">
        <f t="shared" si="207"/>
        <v>0</v>
      </c>
      <c r="AB799" s="27">
        <f t="shared" si="208"/>
        <v>0</v>
      </c>
      <c r="AC799" s="27">
        <f t="shared" si="209"/>
        <v>0</v>
      </c>
      <c r="AD799" s="27">
        <f t="shared" si="210"/>
        <v>1980</v>
      </c>
      <c r="AE799" s="27">
        <f t="shared" si="211"/>
        <v>0</v>
      </c>
      <c r="AF799" s="27">
        <f t="shared" si="212"/>
        <v>0</v>
      </c>
      <c r="AG799" s="27">
        <f t="shared" si="217"/>
        <v>1980</v>
      </c>
      <c r="AH799" s="29">
        <v>2</v>
      </c>
      <c r="AI799" s="32">
        <v>990</v>
      </c>
      <c r="AJ799" s="30">
        <f t="shared" si="213"/>
        <v>1980</v>
      </c>
    </row>
    <row r="800" spans="1:36" ht="75.75" customHeight="1">
      <c r="A800" s="22" t="str">
        <f t="shared" si="204"/>
        <v>1011259_1A08280_5P150</v>
      </c>
      <c r="B800" s="23">
        <f t="shared" si="205"/>
        <v>1</v>
      </c>
      <c r="C800" s="24" t="str">
        <f t="shared" si="214"/>
        <v>10112591A082805P150</v>
      </c>
      <c r="D800" s="24" t="str">
        <f t="shared" si="215"/>
        <v>10112591A082805P15036</v>
      </c>
      <c r="E800" s="25">
        <v>1011259</v>
      </c>
      <c r="F800" s="25" t="s">
        <v>407</v>
      </c>
      <c r="G800" s="25" t="s">
        <v>408</v>
      </c>
      <c r="H800" s="25">
        <v>36</v>
      </c>
      <c r="I800" s="25" t="s">
        <v>27</v>
      </c>
      <c r="J800" s="24" t="s">
        <v>54</v>
      </c>
      <c r="K800" s="24" t="s">
        <v>55</v>
      </c>
      <c r="L800" s="24" t="s">
        <v>1229</v>
      </c>
      <c r="M800" s="24" t="s">
        <v>233</v>
      </c>
      <c r="N800" s="24" t="s">
        <v>233</v>
      </c>
      <c r="O800" s="25" t="s">
        <v>402</v>
      </c>
      <c r="P800" s="25" t="s">
        <v>406</v>
      </c>
      <c r="Q800" s="23" t="s">
        <v>33</v>
      </c>
      <c r="R800" s="26">
        <v>0</v>
      </c>
      <c r="S800" s="26">
        <v>0</v>
      </c>
      <c r="T800" s="26">
        <v>0</v>
      </c>
      <c r="U800" s="26">
        <v>0</v>
      </c>
      <c r="V800" s="26">
        <v>0</v>
      </c>
      <c r="W800" s="26">
        <v>0</v>
      </c>
      <c r="X800" s="26">
        <v>0</v>
      </c>
      <c r="Y800" s="26">
        <f t="shared" si="216"/>
        <v>0</v>
      </c>
      <c r="Z800" s="27">
        <f t="shared" si="206"/>
        <v>0</v>
      </c>
      <c r="AA800" s="27">
        <f t="shared" si="207"/>
        <v>0</v>
      </c>
      <c r="AB800" s="27">
        <f t="shared" si="208"/>
        <v>0</v>
      </c>
      <c r="AC800" s="27">
        <f t="shared" si="209"/>
        <v>0</v>
      </c>
      <c r="AD800" s="27">
        <f t="shared" si="210"/>
        <v>0</v>
      </c>
      <c r="AE800" s="27">
        <f t="shared" si="211"/>
        <v>0</v>
      </c>
      <c r="AF800" s="27">
        <f t="shared" si="212"/>
        <v>0</v>
      </c>
      <c r="AG800" s="27">
        <f t="shared" si="217"/>
        <v>0</v>
      </c>
      <c r="AH800" s="29">
        <v>0</v>
      </c>
      <c r="AI800" s="32">
        <v>1500</v>
      </c>
      <c r="AJ800" s="30">
        <f t="shared" si="213"/>
        <v>0</v>
      </c>
    </row>
    <row r="801" spans="1:36">
      <c r="A801" s="22" t="str">
        <f t="shared" si="204"/>
        <v/>
      </c>
      <c r="B801" s="23">
        <f t="shared" si="205"/>
        <v>0</v>
      </c>
      <c r="C801" s="24" t="str">
        <f t="shared" si="214"/>
        <v>10112591A082805P150</v>
      </c>
      <c r="D801" s="24" t="str">
        <f t="shared" si="215"/>
        <v>10112591A082805P15038</v>
      </c>
      <c r="E801" s="25">
        <v>1011259</v>
      </c>
      <c r="F801" s="25" t="s">
        <v>407</v>
      </c>
      <c r="G801" s="25" t="s">
        <v>408</v>
      </c>
      <c r="H801" s="25">
        <v>38</v>
      </c>
      <c r="I801" s="25" t="s">
        <v>27</v>
      </c>
      <c r="J801" s="24" t="s">
        <v>54</v>
      </c>
      <c r="K801" s="24" t="s">
        <v>55</v>
      </c>
      <c r="L801" s="24" t="s">
        <v>1229</v>
      </c>
      <c r="M801" s="24" t="s">
        <v>233</v>
      </c>
      <c r="N801" s="24" t="s">
        <v>233</v>
      </c>
      <c r="O801" s="25" t="s">
        <v>402</v>
      </c>
      <c r="P801" s="25" t="s">
        <v>406</v>
      </c>
      <c r="Q801" s="23" t="s">
        <v>33</v>
      </c>
      <c r="R801" s="26">
        <v>0</v>
      </c>
      <c r="S801" s="26">
        <v>0</v>
      </c>
      <c r="T801" s="26">
        <v>0</v>
      </c>
      <c r="U801" s="26">
        <v>0</v>
      </c>
      <c r="V801" s="26">
        <v>0</v>
      </c>
      <c r="W801" s="26">
        <v>0</v>
      </c>
      <c r="X801" s="26">
        <v>0</v>
      </c>
      <c r="Y801" s="26">
        <f t="shared" si="216"/>
        <v>0</v>
      </c>
      <c r="Z801" s="27">
        <f t="shared" si="206"/>
        <v>0</v>
      </c>
      <c r="AA801" s="27">
        <f t="shared" si="207"/>
        <v>0</v>
      </c>
      <c r="AB801" s="27">
        <f t="shared" si="208"/>
        <v>0</v>
      </c>
      <c r="AC801" s="27">
        <f t="shared" si="209"/>
        <v>0</v>
      </c>
      <c r="AD801" s="27">
        <f t="shared" si="210"/>
        <v>0</v>
      </c>
      <c r="AE801" s="27">
        <f t="shared" si="211"/>
        <v>0</v>
      </c>
      <c r="AF801" s="27">
        <f t="shared" si="212"/>
        <v>0</v>
      </c>
      <c r="AG801" s="27">
        <f t="shared" si="217"/>
        <v>0</v>
      </c>
      <c r="AH801" s="29">
        <v>0</v>
      </c>
      <c r="AI801" s="32">
        <v>1500</v>
      </c>
      <c r="AJ801" s="30">
        <f t="shared" si="213"/>
        <v>0</v>
      </c>
    </row>
    <row r="802" spans="1:36">
      <c r="A802" s="22" t="str">
        <f t="shared" si="204"/>
        <v/>
      </c>
      <c r="B802" s="23">
        <f t="shared" si="205"/>
        <v>0</v>
      </c>
      <c r="C802" s="24" t="str">
        <f t="shared" si="214"/>
        <v>10112591A082805P150</v>
      </c>
      <c r="D802" s="24" t="str">
        <f t="shared" si="215"/>
        <v>10112591A082805P15040</v>
      </c>
      <c r="E802" s="25">
        <v>1011259</v>
      </c>
      <c r="F802" s="25" t="s">
        <v>407</v>
      </c>
      <c r="G802" s="25" t="s">
        <v>408</v>
      </c>
      <c r="H802" s="25">
        <v>40</v>
      </c>
      <c r="I802" s="25" t="s">
        <v>27</v>
      </c>
      <c r="J802" s="24" t="s">
        <v>54</v>
      </c>
      <c r="K802" s="24" t="s">
        <v>55</v>
      </c>
      <c r="L802" s="24" t="s">
        <v>1229</v>
      </c>
      <c r="M802" s="24" t="s">
        <v>233</v>
      </c>
      <c r="N802" s="24" t="s">
        <v>233</v>
      </c>
      <c r="O802" s="25" t="s">
        <v>402</v>
      </c>
      <c r="P802" s="25" t="s">
        <v>406</v>
      </c>
      <c r="Q802" s="23" t="s">
        <v>33</v>
      </c>
      <c r="R802" s="26">
        <v>0</v>
      </c>
      <c r="S802" s="26">
        <v>0</v>
      </c>
      <c r="T802" s="26">
        <v>1</v>
      </c>
      <c r="U802" s="26">
        <v>0</v>
      </c>
      <c r="V802" s="26">
        <v>0</v>
      </c>
      <c r="W802" s="26">
        <v>0</v>
      </c>
      <c r="X802" s="26">
        <v>0</v>
      </c>
      <c r="Y802" s="26">
        <f t="shared" si="216"/>
        <v>1</v>
      </c>
      <c r="Z802" s="27">
        <f t="shared" si="206"/>
        <v>0</v>
      </c>
      <c r="AA802" s="27">
        <f t="shared" si="207"/>
        <v>0</v>
      </c>
      <c r="AB802" s="27">
        <f t="shared" si="208"/>
        <v>1500</v>
      </c>
      <c r="AC802" s="27">
        <f t="shared" si="209"/>
        <v>0</v>
      </c>
      <c r="AD802" s="27">
        <f t="shared" si="210"/>
        <v>0</v>
      </c>
      <c r="AE802" s="27">
        <f t="shared" si="211"/>
        <v>0</v>
      </c>
      <c r="AF802" s="27">
        <f t="shared" si="212"/>
        <v>0</v>
      </c>
      <c r="AG802" s="27">
        <f t="shared" si="217"/>
        <v>1500</v>
      </c>
      <c r="AH802" s="29">
        <v>1</v>
      </c>
      <c r="AI802" s="32">
        <v>1500</v>
      </c>
      <c r="AJ802" s="30">
        <f t="shared" si="213"/>
        <v>1500</v>
      </c>
    </row>
    <row r="803" spans="1:36">
      <c r="A803" s="22" t="str">
        <f t="shared" si="204"/>
        <v/>
      </c>
      <c r="B803" s="23">
        <f t="shared" si="205"/>
        <v>0</v>
      </c>
      <c r="C803" s="24" t="str">
        <f t="shared" si="214"/>
        <v>10112591A082805P150</v>
      </c>
      <c r="D803" s="24" t="str">
        <f t="shared" si="215"/>
        <v>10112591A082805P15042</v>
      </c>
      <c r="E803" s="25">
        <v>1011259</v>
      </c>
      <c r="F803" s="25" t="s">
        <v>407</v>
      </c>
      <c r="G803" s="25" t="s">
        <v>408</v>
      </c>
      <c r="H803" s="25">
        <v>42</v>
      </c>
      <c r="I803" s="25" t="s">
        <v>27</v>
      </c>
      <c r="J803" s="24" t="s">
        <v>54</v>
      </c>
      <c r="K803" s="24" t="s">
        <v>55</v>
      </c>
      <c r="L803" s="24" t="s">
        <v>1229</v>
      </c>
      <c r="M803" s="24" t="s">
        <v>233</v>
      </c>
      <c r="N803" s="24" t="s">
        <v>233</v>
      </c>
      <c r="O803" s="25" t="s">
        <v>402</v>
      </c>
      <c r="P803" s="25" t="s">
        <v>406</v>
      </c>
      <c r="Q803" s="23" t="s">
        <v>33</v>
      </c>
      <c r="R803" s="26">
        <v>0</v>
      </c>
      <c r="S803" s="26">
        <v>0</v>
      </c>
      <c r="T803" s="26">
        <v>0</v>
      </c>
      <c r="U803" s="26">
        <v>0</v>
      </c>
      <c r="V803" s="26">
        <v>0</v>
      </c>
      <c r="W803" s="26">
        <v>0</v>
      </c>
      <c r="X803" s="26">
        <v>0</v>
      </c>
      <c r="Y803" s="26">
        <f t="shared" si="216"/>
        <v>0</v>
      </c>
      <c r="Z803" s="27">
        <f t="shared" si="206"/>
        <v>0</v>
      </c>
      <c r="AA803" s="27">
        <f t="shared" si="207"/>
        <v>0</v>
      </c>
      <c r="AB803" s="27">
        <f t="shared" si="208"/>
        <v>0</v>
      </c>
      <c r="AC803" s="27">
        <f t="shared" si="209"/>
        <v>0</v>
      </c>
      <c r="AD803" s="27">
        <f t="shared" si="210"/>
        <v>0</v>
      </c>
      <c r="AE803" s="27">
        <f t="shared" si="211"/>
        <v>0</v>
      </c>
      <c r="AF803" s="27">
        <f t="shared" si="212"/>
        <v>0</v>
      </c>
      <c r="AG803" s="27">
        <f t="shared" si="217"/>
        <v>0</v>
      </c>
      <c r="AH803" s="29">
        <v>0</v>
      </c>
      <c r="AI803" s="32">
        <v>1500</v>
      </c>
      <c r="AJ803" s="30">
        <f t="shared" si="213"/>
        <v>0</v>
      </c>
    </row>
    <row r="804" spans="1:36">
      <c r="A804" s="22" t="str">
        <f t="shared" si="204"/>
        <v/>
      </c>
      <c r="B804" s="23">
        <f t="shared" si="205"/>
        <v>0</v>
      </c>
      <c r="C804" s="24" t="str">
        <f t="shared" si="214"/>
        <v>10112591A082805P150</v>
      </c>
      <c r="D804" s="24" t="str">
        <f t="shared" si="215"/>
        <v>10112591A082805P15044</v>
      </c>
      <c r="E804" s="25">
        <v>1011259</v>
      </c>
      <c r="F804" s="25" t="s">
        <v>407</v>
      </c>
      <c r="G804" s="25" t="s">
        <v>408</v>
      </c>
      <c r="H804" s="25">
        <v>44</v>
      </c>
      <c r="I804" s="25" t="s">
        <v>27</v>
      </c>
      <c r="J804" s="24" t="s">
        <v>54</v>
      </c>
      <c r="K804" s="24" t="s">
        <v>55</v>
      </c>
      <c r="L804" s="24" t="s">
        <v>1229</v>
      </c>
      <c r="M804" s="24" t="s">
        <v>233</v>
      </c>
      <c r="N804" s="24" t="s">
        <v>233</v>
      </c>
      <c r="O804" s="25" t="s">
        <v>402</v>
      </c>
      <c r="P804" s="25" t="s">
        <v>406</v>
      </c>
      <c r="Q804" s="23" t="s">
        <v>33</v>
      </c>
      <c r="R804" s="26">
        <v>0</v>
      </c>
      <c r="S804" s="26">
        <v>0</v>
      </c>
      <c r="T804" s="26">
        <v>0</v>
      </c>
      <c r="U804" s="26">
        <v>0</v>
      </c>
      <c r="V804" s="26">
        <v>0</v>
      </c>
      <c r="W804" s="26">
        <v>0</v>
      </c>
      <c r="X804" s="26">
        <v>0</v>
      </c>
      <c r="Y804" s="26">
        <f t="shared" si="216"/>
        <v>0</v>
      </c>
      <c r="Z804" s="27">
        <f t="shared" si="206"/>
        <v>0</v>
      </c>
      <c r="AA804" s="27">
        <f t="shared" si="207"/>
        <v>0</v>
      </c>
      <c r="AB804" s="27">
        <f t="shared" si="208"/>
        <v>0</v>
      </c>
      <c r="AC804" s="27">
        <f t="shared" si="209"/>
        <v>0</v>
      </c>
      <c r="AD804" s="27">
        <f t="shared" si="210"/>
        <v>0</v>
      </c>
      <c r="AE804" s="27">
        <f t="shared" si="211"/>
        <v>0</v>
      </c>
      <c r="AF804" s="27">
        <f t="shared" si="212"/>
        <v>0</v>
      </c>
      <c r="AG804" s="27">
        <f t="shared" si="217"/>
        <v>0</v>
      </c>
      <c r="AH804" s="29">
        <v>0</v>
      </c>
      <c r="AI804" s="32">
        <v>1500</v>
      </c>
      <c r="AJ804" s="30">
        <f t="shared" si="213"/>
        <v>0</v>
      </c>
    </row>
    <row r="805" spans="1:36" ht="75.75" customHeight="1">
      <c r="A805" s="22" t="str">
        <f t="shared" si="204"/>
        <v>1010035_1A07264_1LD60</v>
      </c>
      <c r="B805" s="23">
        <f t="shared" si="205"/>
        <v>1</v>
      </c>
      <c r="C805" s="24" t="str">
        <f t="shared" si="214"/>
        <v>10100351A072641LD60</v>
      </c>
      <c r="D805" s="24" t="str">
        <f t="shared" si="215"/>
        <v>10100351A072641LD6036</v>
      </c>
      <c r="E805" s="25">
        <v>1010035</v>
      </c>
      <c r="F805" s="25" t="s">
        <v>409</v>
      </c>
      <c r="G805" s="25" t="s">
        <v>317</v>
      </c>
      <c r="H805" s="25">
        <v>36</v>
      </c>
      <c r="I805" s="25" t="s">
        <v>27</v>
      </c>
      <c r="J805" s="24" t="s">
        <v>37</v>
      </c>
      <c r="K805" s="24" t="s">
        <v>38</v>
      </c>
      <c r="L805" s="24" t="s">
        <v>1229</v>
      </c>
      <c r="M805" s="24" t="s">
        <v>233</v>
      </c>
      <c r="N805" s="24" t="s">
        <v>233</v>
      </c>
      <c r="O805" s="25" t="s">
        <v>402</v>
      </c>
      <c r="P805" s="25" t="s">
        <v>402</v>
      </c>
      <c r="Q805" s="23" t="s">
        <v>33</v>
      </c>
      <c r="R805" s="26">
        <v>0</v>
      </c>
      <c r="S805" s="26">
        <v>0</v>
      </c>
      <c r="T805" s="26">
        <v>0</v>
      </c>
      <c r="U805" s="26">
        <v>1</v>
      </c>
      <c r="V805" s="26">
        <v>1</v>
      </c>
      <c r="W805" s="26">
        <v>0</v>
      </c>
      <c r="X805" s="26">
        <v>0</v>
      </c>
      <c r="Y805" s="26">
        <f t="shared" ref="Y805:Y835" si="218">SUM(R805:X805)</f>
        <v>2</v>
      </c>
      <c r="Z805" s="27">
        <f t="shared" si="206"/>
        <v>0</v>
      </c>
      <c r="AA805" s="27">
        <f t="shared" si="207"/>
        <v>0</v>
      </c>
      <c r="AB805" s="27">
        <f t="shared" si="208"/>
        <v>0</v>
      </c>
      <c r="AC805" s="27">
        <f t="shared" si="209"/>
        <v>1900</v>
      </c>
      <c r="AD805" s="27">
        <f t="shared" si="210"/>
        <v>1900</v>
      </c>
      <c r="AE805" s="27">
        <f t="shared" si="211"/>
        <v>0</v>
      </c>
      <c r="AF805" s="27">
        <f t="shared" si="212"/>
        <v>0</v>
      </c>
      <c r="AG805" s="27">
        <f t="shared" ref="AG805:AG835" si="219">SUM(Z805:AF805)</f>
        <v>3800</v>
      </c>
      <c r="AH805" s="29">
        <v>2</v>
      </c>
      <c r="AI805" s="32">
        <v>1900</v>
      </c>
      <c r="AJ805" s="30">
        <f t="shared" si="213"/>
        <v>3800</v>
      </c>
    </row>
    <row r="806" spans="1:36">
      <c r="A806" s="22" t="str">
        <f t="shared" si="204"/>
        <v/>
      </c>
      <c r="B806" s="23">
        <f t="shared" si="205"/>
        <v>0</v>
      </c>
      <c r="C806" s="24" t="str">
        <f t="shared" si="214"/>
        <v>10100351A072641LD60</v>
      </c>
      <c r="D806" s="24" t="str">
        <f t="shared" si="215"/>
        <v>10100351A072641LD6038</v>
      </c>
      <c r="E806" s="25">
        <v>1010035</v>
      </c>
      <c r="F806" s="25" t="s">
        <v>409</v>
      </c>
      <c r="G806" s="25" t="s">
        <v>317</v>
      </c>
      <c r="H806" s="25">
        <v>38</v>
      </c>
      <c r="I806" s="25" t="s">
        <v>27</v>
      </c>
      <c r="J806" s="24" t="s">
        <v>37</v>
      </c>
      <c r="K806" s="24" t="s">
        <v>38</v>
      </c>
      <c r="L806" s="24" t="s">
        <v>1229</v>
      </c>
      <c r="M806" s="24" t="s">
        <v>233</v>
      </c>
      <c r="N806" s="24" t="s">
        <v>233</v>
      </c>
      <c r="O806" s="25" t="s">
        <v>402</v>
      </c>
      <c r="P806" s="25" t="s">
        <v>402</v>
      </c>
      <c r="Q806" s="23" t="s">
        <v>33</v>
      </c>
      <c r="R806" s="26">
        <v>0</v>
      </c>
      <c r="S806" s="26">
        <v>0</v>
      </c>
      <c r="T806" s="26">
        <v>0</v>
      </c>
      <c r="U806" s="26">
        <v>1</v>
      </c>
      <c r="V806" s="26">
        <v>1</v>
      </c>
      <c r="W806" s="26">
        <v>1</v>
      </c>
      <c r="X806" s="26">
        <v>0</v>
      </c>
      <c r="Y806" s="26">
        <f t="shared" si="218"/>
        <v>3</v>
      </c>
      <c r="Z806" s="27">
        <f t="shared" si="206"/>
        <v>0</v>
      </c>
      <c r="AA806" s="27">
        <f t="shared" si="207"/>
        <v>0</v>
      </c>
      <c r="AB806" s="27">
        <f t="shared" si="208"/>
        <v>0</v>
      </c>
      <c r="AC806" s="27">
        <f t="shared" si="209"/>
        <v>1900</v>
      </c>
      <c r="AD806" s="27">
        <f t="shared" si="210"/>
        <v>1900</v>
      </c>
      <c r="AE806" s="27">
        <f t="shared" si="211"/>
        <v>1900</v>
      </c>
      <c r="AF806" s="27">
        <f t="shared" si="212"/>
        <v>0</v>
      </c>
      <c r="AG806" s="27">
        <f t="shared" si="219"/>
        <v>5700</v>
      </c>
      <c r="AH806" s="29">
        <v>3</v>
      </c>
      <c r="AI806" s="32">
        <v>1900</v>
      </c>
      <c r="AJ806" s="30">
        <f t="shared" si="213"/>
        <v>5700</v>
      </c>
    </row>
    <row r="807" spans="1:36">
      <c r="A807" s="22" t="str">
        <f t="shared" si="204"/>
        <v/>
      </c>
      <c r="B807" s="23">
        <f t="shared" si="205"/>
        <v>0</v>
      </c>
      <c r="C807" s="24" t="str">
        <f t="shared" si="214"/>
        <v>10100351A072641LD60</v>
      </c>
      <c r="D807" s="24" t="str">
        <f t="shared" si="215"/>
        <v>10100351A072641LD6040</v>
      </c>
      <c r="E807" s="25">
        <v>1010035</v>
      </c>
      <c r="F807" s="25" t="s">
        <v>409</v>
      </c>
      <c r="G807" s="25" t="s">
        <v>317</v>
      </c>
      <c r="H807" s="25">
        <v>40</v>
      </c>
      <c r="I807" s="25" t="s">
        <v>27</v>
      </c>
      <c r="J807" s="24" t="s">
        <v>37</v>
      </c>
      <c r="K807" s="24" t="s">
        <v>38</v>
      </c>
      <c r="L807" s="24" t="s">
        <v>1229</v>
      </c>
      <c r="M807" s="24" t="s">
        <v>233</v>
      </c>
      <c r="N807" s="24" t="s">
        <v>233</v>
      </c>
      <c r="O807" s="25" t="s">
        <v>402</v>
      </c>
      <c r="P807" s="25" t="s">
        <v>402</v>
      </c>
      <c r="Q807" s="23" t="s">
        <v>33</v>
      </c>
      <c r="R807" s="26">
        <v>0</v>
      </c>
      <c r="S807" s="26">
        <v>0</v>
      </c>
      <c r="T807" s="26">
        <v>0</v>
      </c>
      <c r="U807" s="26">
        <v>1</v>
      </c>
      <c r="V807" s="26">
        <v>2</v>
      </c>
      <c r="W807" s="26">
        <v>1</v>
      </c>
      <c r="X807" s="26">
        <v>0</v>
      </c>
      <c r="Y807" s="26">
        <f t="shared" si="218"/>
        <v>4</v>
      </c>
      <c r="Z807" s="27">
        <f t="shared" si="206"/>
        <v>0</v>
      </c>
      <c r="AA807" s="27">
        <f t="shared" si="207"/>
        <v>0</v>
      </c>
      <c r="AB807" s="27">
        <f t="shared" si="208"/>
        <v>0</v>
      </c>
      <c r="AC807" s="27">
        <f t="shared" si="209"/>
        <v>1900</v>
      </c>
      <c r="AD807" s="27">
        <f t="shared" si="210"/>
        <v>3800</v>
      </c>
      <c r="AE807" s="27">
        <f t="shared" si="211"/>
        <v>1900</v>
      </c>
      <c r="AF807" s="27">
        <f t="shared" si="212"/>
        <v>0</v>
      </c>
      <c r="AG807" s="27">
        <f t="shared" si="219"/>
        <v>7600</v>
      </c>
      <c r="AH807" s="29">
        <v>4</v>
      </c>
      <c r="AI807" s="32">
        <v>1900</v>
      </c>
      <c r="AJ807" s="30">
        <f t="shared" si="213"/>
        <v>7600</v>
      </c>
    </row>
    <row r="808" spans="1:36">
      <c r="A808" s="22" t="str">
        <f t="shared" si="204"/>
        <v/>
      </c>
      <c r="B808" s="23">
        <f t="shared" si="205"/>
        <v>0</v>
      </c>
      <c r="C808" s="24" t="str">
        <f t="shared" si="214"/>
        <v>10100351A072641LD60</v>
      </c>
      <c r="D808" s="24" t="str">
        <f t="shared" si="215"/>
        <v>10100351A072641LD6042</v>
      </c>
      <c r="E808" s="25">
        <v>1010035</v>
      </c>
      <c r="F808" s="25" t="s">
        <v>409</v>
      </c>
      <c r="G808" s="25" t="s">
        <v>317</v>
      </c>
      <c r="H808" s="25">
        <v>42</v>
      </c>
      <c r="I808" s="25" t="s">
        <v>27</v>
      </c>
      <c r="J808" s="24" t="s">
        <v>37</v>
      </c>
      <c r="K808" s="24" t="s">
        <v>38</v>
      </c>
      <c r="L808" s="24" t="s">
        <v>1229</v>
      </c>
      <c r="M808" s="24" t="s">
        <v>233</v>
      </c>
      <c r="N808" s="24" t="s">
        <v>233</v>
      </c>
      <c r="O808" s="25" t="s">
        <v>402</v>
      </c>
      <c r="P808" s="25" t="s">
        <v>402</v>
      </c>
      <c r="Q808" s="23" t="s">
        <v>33</v>
      </c>
      <c r="R808" s="26">
        <v>0</v>
      </c>
      <c r="S808" s="26">
        <v>0</v>
      </c>
      <c r="T808" s="26">
        <v>0</v>
      </c>
      <c r="U808" s="26">
        <v>0</v>
      </c>
      <c r="V808" s="26">
        <v>0</v>
      </c>
      <c r="W808" s="26">
        <v>1</v>
      </c>
      <c r="X808" s="26">
        <v>0</v>
      </c>
      <c r="Y808" s="26">
        <f t="shared" si="218"/>
        <v>1</v>
      </c>
      <c r="Z808" s="27">
        <f t="shared" si="206"/>
        <v>0</v>
      </c>
      <c r="AA808" s="27">
        <f t="shared" si="207"/>
        <v>0</v>
      </c>
      <c r="AB808" s="27">
        <f t="shared" si="208"/>
        <v>0</v>
      </c>
      <c r="AC808" s="27">
        <f t="shared" si="209"/>
        <v>0</v>
      </c>
      <c r="AD808" s="27">
        <f t="shared" si="210"/>
        <v>0</v>
      </c>
      <c r="AE808" s="27">
        <f t="shared" si="211"/>
        <v>1900</v>
      </c>
      <c r="AF808" s="27">
        <f t="shared" si="212"/>
        <v>0</v>
      </c>
      <c r="AG808" s="27">
        <f t="shared" si="219"/>
        <v>1900</v>
      </c>
      <c r="AH808" s="29">
        <v>1</v>
      </c>
      <c r="AI808" s="32">
        <v>1900</v>
      </c>
      <c r="AJ808" s="30">
        <f t="shared" si="213"/>
        <v>1900</v>
      </c>
    </row>
    <row r="809" spans="1:36" ht="75.75" customHeight="1">
      <c r="A809" s="22" t="str">
        <f t="shared" si="204"/>
        <v>1001347_1A06670_5B100</v>
      </c>
      <c r="B809" s="23">
        <f t="shared" si="205"/>
        <v>1</v>
      </c>
      <c r="C809" s="24" t="str">
        <f t="shared" si="214"/>
        <v>10013471A066705B100</v>
      </c>
      <c r="D809" s="24" t="str">
        <f t="shared" si="215"/>
        <v>10013471A066705B10044</v>
      </c>
      <c r="E809" s="25">
        <v>1001347</v>
      </c>
      <c r="F809" s="25" t="s">
        <v>410</v>
      </c>
      <c r="G809" s="25" t="s">
        <v>411</v>
      </c>
      <c r="H809" s="25">
        <v>44</v>
      </c>
      <c r="I809" s="25" t="s">
        <v>27</v>
      </c>
      <c r="J809" s="24" t="s">
        <v>37</v>
      </c>
      <c r="K809" s="24" t="s">
        <v>38</v>
      </c>
      <c r="L809" s="24" t="s">
        <v>1229</v>
      </c>
      <c r="M809" s="24" t="s">
        <v>233</v>
      </c>
      <c r="N809" s="24" t="s">
        <v>233</v>
      </c>
      <c r="O809" s="25" t="s">
        <v>402</v>
      </c>
      <c r="P809" s="25" t="s">
        <v>412</v>
      </c>
      <c r="Q809" s="23" t="s">
        <v>33</v>
      </c>
      <c r="R809" s="26">
        <v>0</v>
      </c>
      <c r="S809" s="26">
        <v>0</v>
      </c>
      <c r="T809" s="26">
        <v>0</v>
      </c>
      <c r="U809" s="26">
        <v>0</v>
      </c>
      <c r="V809" s="26">
        <v>0</v>
      </c>
      <c r="W809" s="26">
        <v>1</v>
      </c>
      <c r="X809" s="26">
        <v>0</v>
      </c>
      <c r="Y809" s="26">
        <f t="shared" si="218"/>
        <v>1</v>
      </c>
      <c r="Z809" s="27">
        <f t="shared" si="206"/>
        <v>0</v>
      </c>
      <c r="AA809" s="27">
        <f t="shared" si="207"/>
        <v>0</v>
      </c>
      <c r="AB809" s="27">
        <f t="shared" si="208"/>
        <v>0</v>
      </c>
      <c r="AC809" s="27">
        <f t="shared" si="209"/>
        <v>0</v>
      </c>
      <c r="AD809" s="27">
        <f t="shared" si="210"/>
        <v>0</v>
      </c>
      <c r="AE809" s="27">
        <f t="shared" si="211"/>
        <v>800</v>
      </c>
      <c r="AF809" s="27">
        <f t="shared" si="212"/>
        <v>0</v>
      </c>
      <c r="AG809" s="27">
        <f t="shared" si="219"/>
        <v>800</v>
      </c>
      <c r="AH809" s="29">
        <v>1</v>
      </c>
      <c r="AI809" s="32">
        <v>800</v>
      </c>
      <c r="AJ809" s="30">
        <f t="shared" si="213"/>
        <v>800</v>
      </c>
    </row>
    <row r="810" spans="1:36" ht="75.75" customHeight="1">
      <c r="A810" s="22" t="str">
        <f t="shared" si="204"/>
        <v>1007885_1A00572_1V940</v>
      </c>
      <c r="B810" s="23">
        <f t="shared" si="205"/>
        <v>1</v>
      </c>
      <c r="C810" s="24" t="str">
        <f t="shared" si="214"/>
        <v>10078851A005721V940</v>
      </c>
      <c r="D810" s="24" t="str">
        <f t="shared" si="215"/>
        <v>10078851A005721V94036</v>
      </c>
      <c r="E810" s="25">
        <v>1007885</v>
      </c>
      <c r="F810" s="25" t="s">
        <v>255</v>
      </c>
      <c r="G810" s="25" t="s">
        <v>413</v>
      </c>
      <c r="H810" s="25">
        <v>36</v>
      </c>
      <c r="I810" s="25" t="s">
        <v>27</v>
      </c>
      <c r="J810" s="24" t="s">
        <v>37</v>
      </c>
      <c r="K810" s="24" t="s">
        <v>38</v>
      </c>
      <c r="L810" s="24" t="s">
        <v>1229</v>
      </c>
      <c r="M810" s="24" t="s">
        <v>233</v>
      </c>
      <c r="N810" s="24" t="s">
        <v>233</v>
      </c>
      <c r="O810" s="25" t="s">
        <v>402</v>
      </c>
      <c r="P810" s="25" t="s">
        <v>412</v>
      </c>
      <c r="Q810" s="23" t="s">
        <v>33</v>
      </c>
      <c r="R810" s="26">
        <v>0</v>
      </c>
      <c r="S810" s="26">
        <v>0</v>
      </c>
      <c r="T810" s="26">
        <v>0</v>
      </c>
      <c r="U810" s="26">
        <v>0</v>
      </c>
      <c r="V810" s="26">
        <v>0</v>
      </c>
      <c r="W810" s="26">
        <v>1</v>
      </c>
      <c r="X810" s="26">
        <v>0</v>
      </c>
      <c r="Y810" s="26">
        <f t="shared" si="218"/>
        <v>1</v>
      </c>
      <c r="Z810" s="27">
        <f t="shared" si="206"/>
        <v>0</v>
      </c>
      <c r="AA810" s="27">
        <f t="shared" si="207"/>
        <v>0</v>
      </c>
      <c r="AB810" s="27">
        <f t="shared" si="208"/>
        <v>0</v>
      </c>
      <c r="AC810" s="27">
        <f t="shared" si="209"/>
        <v>0</v>
      </c>
      <c r="AD810" s="27">
        <f t="shared" si="210"/>
        <v>0</v>
      </c>
      <c r="AE810" s="27">
        <f t="shared" si="211"/>
        <v>1150</v>
      </c>
      <c r="AF810" s="27">
        <f t="shared" si="212"/>
        <v>0</v>
      </c>
      <c r="AG810" s="27">
        <f t="shared" si="219"/>
        <v>1150</v>
      </c>
      <c r="AH810" s="29">
        <v>1</v>
      </c>
      <c r="AI810" s="32">
        <v>1150</v>
      </c>
      <c r="AJ810" s="30">
        <f t="shared" si="213"/>
        <v>1150</v>
      </c>
    </row>
    <row r="811" spans="1:36">
      <c r="A811" s="22" t="str">
        <f t="shared" si="204"/>
        <v/>
      </c>
      <c r="B811" s="23">
        <f t="shared" si="205"/>
        <v>0</v>
      </c>
      <c r="C811" s="24" t="str">
        <f t="shared" si="214"/>
        <v>10078851A005721V940</v>
      </c>
      <c r="D811" s="24" t="str">
        <f t="shared" si="215"/>
        <v>10078851A005721V94038</v>
      </c>
      <c r="E811" s="25">
        <v>1007885</v>
      </c>
      <c r="F811" s="25" t="s">
        <v>255</v>
      </c>
      <c r="G811" s="25" t="s">
        <v>413</v>
      </c>
      <c r="H811" s="25">
        <v>38</v>
      </c>
      <c r="I811" s="25" t="s">
        <v>27</v>
      </c>
      <c r="J811" s="24" t="s">
        <v>37</v>
      </c>
      <c r="K811" s="24" t="s">
        <v>38</v>
      </c>
      <c r="L811" s="24" t="s">
        <v>1229</v>
      </c>
      <c r="M811" s="24" t="s">
        <v>233</v>
      </c>
      <c r="N811" s="24" t="s">
        <v>233</v>
      </c>
      <c r="O811" s="25" t="s">
        <v>402</v>
      </c>
      <c r="P811" s="25" t="s">
        <v>412</v>
      </c>
      <c r="Q811" s="23" t="s">
        <v>33</v>
      </c>
      <c r="R811" s="26">
        <v>0</v>
      </c>
      <c r="S811" s="26">
        <v>0</v>
      </c>
      <c r="T811" s="26">
        <v>0</v>
      </c>
      <c r="U811" s="26">
        <v>0</v>
      </c>
      <c r="V811" s="26">
        <v>1</v>
      </c>
      <c r="W811" s="26">
        <v>0</v>
      </c>
      <c r="X811" s="26">
        <v>0</v>
      </c>
      <c r="Y811" s="26">
        <f t="shared" si="218"/>
        <v>1</v>
      </c>
      <c r="Z811" s="27">
        <f t="shared" si="206"/>
        <v>0</v>
      </c>
      <c r="AA811" s="27">
        <f t="shared" si="207"/>
        <v>0</v>
      </c>
      <c r="AB811" s="27">
        <f t="shared" si="208"/>
        <v>0</v>
      </c>
      <c r="AC811" s="27">
        <f t="shared" si="209"/>
        <v>0</v>
      </c>
      <c r="AD811" s="27">
        <f t="shared" si="210"/>
        <v>1150</v>
      </c>
      <c r="AE811" s="27">
        <f t="shared" si="211"/>
        <v>0</v>
      </c>
      <c r="AF811" s="27">
        <f t="shared" si="212"/>
        <v>0</v>
      </c>
      <c r="AG811" s="27">
        <f t="shared" si="219"/>
        <v>1150</v>
      </c>
      <c r="AH811" s="29">
        <v>1</v>
      </c>
      <c r="AI811" s="32">
        <v>1150</v>
      </c>
      <c r="AJ811" s="30">
        <f t="shared" si="213"/>
        <v>1150</v>
      </c>
    </row>
    <row r="812" spans="1:36">
      <c r="A812" s="22" t="str">
        <f t="shared" si="204"/>
        <v/>
      </c>
      <c r="B812" s="23">
        <f t="shared" si="205"/>
        <v>0</v>
      </c>
      <c r="C812" s="24" t="str">
        <f t="shared" si="214"/>
        <v>10078851A005721V940</v>
      </c>
      <c r="D812" s="24" t="str">
        <f t="shared" si="215"/>
        <v>10078851A005721V94040</v>
      </c>
      <c r="E812" s="25">
        <v>1007885</v>
      </c>
      <c r="F812" s="25" t="s">
        <v>255</v>
      </c>
      <c r="G812" s="25" t="s">
        <v>413</v>
      </c>
      <c r="H812" s="25">
        <v>40</v>
      </c>
      <c r="I812" s="25" t="s">
        <v>27</v>
      </c>
      <c r="J812" s="24" t="s">
        <v>37</v>
      </c>
      <c r="K812" s="24" t="s">
        <v>38</v>
      </c>
      <c r="L812" s="24" t="s">
        <v>1229</v>
      </c>
      <c r="M812" s="24" t="s">
        <v>233</v>
      </c>
      <c r="N812" s="24" t="s">
        <v>233</v>
      </c>
      <c r="O812" s="25" t="s">
        <v>402</v>
      </c>
      <c r="P812" s="25" t="s">
        <v>412</v>
      </c>
      <c r="Q812" s="23" t="s">
        <v>33</v>
      </c>
      <c r="R812" s="26">
        <v>0</v>
      </c>
      <c r="S812" s="26">
        <v>0</v>
      </c>
      <c r="T812" s="26">
        <v>2</v>
      </c>
      <c r="U812" s="26">
        <v>0</v>
      </c>
      <c r="V812" s="26">
        <v>1</v>
      </c>
      <c r="W812" s="26">
        <v>0</v>
      </c>
      <c r="X812" s="26">
        <v>0</v>
      </c>
      <c r="Y812" s="26">
        <f t="shared" si="218"/>
        <v>3</v>
      </c>
      <c r="Z812" s="27">
        <f t="shared" si="206"/>
        <v>0</v>
      </c>
      <c r="AA812" s="27">
        <f t="shared" si="207"/>
        <v>0</v>
      </c>
      <c r="AB812" s="27">
        <f t="shared" si="208"/>
        <v>2300</v>
      </c>
      <c r="AC812" s="27">
        <f t="shared" si="209"/>
        <v>0</v>
      </c>
      <c r="AD812" s="27">
        <f t="shared" si="210"/>
        <v>1150</v>
      </c>
      <c r="AE812" s="27">
        <f t="shared" si="211"/>
        <v>0</v>
      </c>
      <c r="AF812" s="27">
        <f t="shared" si="212"/>
        <v>0</v>
      </c>
      <c r="AG812" s="27">
        <f t="shared" si="219"/>
        <v>3450</v>
      </c>
      <c r="AH812" s="29">
        <v>3</v>
      </c>
      <c r="AI812" s="32">
        <v>1150</v>
      </c>
      <c r="AJ812" s="30">
        <f t="shared" si="213"/>
        <v>3450</v>
      </c>
    </row>
    <row r="813" spans="1:36" ht="75.75" customHeight="1">
      <c r="A813" s="22" t="str">
        <f t="shared" si="204"/>
        <v>1007885_1A05908_1B000</v>
      </c>
      <c r="B813" s="23">
        <f t="shared" si="205"/>
        <v>1</v>
      </c>
      <c r="C813" s="24" t="str">
        <f t="shared" si="214"/>
        <v>10078851A059081B000</v>
      </c>
      <c r="D813" s="24" t="str">
        <f t="shared" si="215"/>
        <v>10078851A059081B00036</v>
      </c>
      <c r="E813" s="25">
        <v>1007885</v>
      </c>
      <c r="F813" s="25" t="s">
        <v>276</v>
      </c>
      <c r="G813" s="25" t="s">
        <v>248</v>
      </c>
      <c r="H813" s="25">
        <v>36</v>
      </c>
      <c r="I813" s="25" t="s">
        <v>27</v>
      </c>
      <c r="J813" s="24" t="s">
        <v>37</v>
      </c>
      <c r="K813" s="24" t="s">
        <v>38</v>
      </c>
      <c r="L813" s="24" t="s">
        <v>1229</v>
      </c>
      <c r="M813" s="24" t="s">
        <v>233</v>
      </c>
      <c r="N813" s="24" t="s">
        <v>233</v>
      </c>
      <c r="O813" s="25" t="s">
        <v>402</v>
      </c>
      <c r="P813" s="25" t="s">
        <v>412</v>
      </c>
      <c r="Q813" s="23" t="s">
        <v>33</v>
      </c>
      <c r="R813" s="26">
        <v>0</v>
      </c>
      <c r="S813" s="26">
        <v>0</v>
      </c>
      <c r="T813" s="26">
        <v>0</v>
      </c>
      <c r="U813" s="26">
        <v>0</v>
      </c>
      <c r="V813" s="26">
        <v>0</v>
      </c>
      <c r="W813" s="26">
        <v>0</v>
      </c>
      <c r="X813" s="26">
        <v>0</v>
      </c>
      <c r="Y813" s="26">
        <f t="shared" si="218"/>
        <v>0</v>
      </c>
      <c r="Z813" s="27">
        <f t="shared" si="206"/>
        <v>0</v>
      </c>
      <c r="AA813" s="27">
        <f t="shared" si="207"/>
        <v>0</v>
      </c>
      <c r="AB813" s="27">
        <f t="shared" si="208"/>
        <v>0</v>
      </c>
      <c r="AC813" s="27">
        <f t="shared" si="209"/>
        <v>0</v>
      </c>
      <c r="AD813" s="27">
        <f t="shared" si="210"/>
        <v>0</v>
      </c>
      <c r="AE813" s="27">
        <f t="shared" si="211"/>
        <v>0</v>
      </c>
      <c r="AF813" s="27">
        <f t="shared" si="212"/>
        <v>0</v>
      </c>
      <c r="AG813" s="27">
        <f t="shared" si="219"/>
        <v>0</v>
      </c>
      <c r="AH813" s="29">
        <v>0</v>
      </c>
      <c r="AI813" s="32">
        <v>1150</v>
      </c>
      <c r="AJ813" s="30">
        <f t="shared" si="213"/>
        <v>0</v>
      </c>
    </row>
    <row r="814" spans="1:36">
      <c r="A814" s="22" t="str">
        <f t="shared" si="204"/>
        <v/>
      </c>
      <c r="B814" s="23">
        <f t="shared" si="205"/>
        <v>0</v>
      </c>
      <c r="C814" s="24" t="str">
        <f t="shared" si="214"/>
        <v>10078851A059081B000</v>
      </c>
      <c r="D814" s="24" t="str">
        <f t="shared" si="215"/>
        <v>10078851A059081B00038</v>
      </c>
      <c r="E814" s="25">
        <v>1007885</v>
      </c>
      <c r="F814" s="25" t="s">
        <v>276</v>
      </c>
      <c r="G814" s="25" t="s">
        <v>248</v>
      </c>
      <c r="H814" s="25">
        <v>38</v>
      </c>
      <c r="I814" s="25" t="s">
        <v>27</v>
      </c>
      <c r="J814" s="24" t="s">
        <v>37</v>
      </c>
      <c r="K814" s="24" t="s">
        <v>38</v>
      </c>
      <c r="L814" s="24" t="s">
        <v>1229</v>
      </c>
      <c r="M814" s="24" t="s">
        <v>233</v>
      </c>
      <c r="N814" s="24" t="s">
        <v>233</v>
      </c>
      <c r="O814" s="25" t="s">
        <v>402</v>
      </c>
      <c r="P814" s="25" t="s">
        <v>412</v>
      </c>
      <c r="Q814" s="23" t="s">
        <v>33</v>
      </c>
      <c r="R814" s="26">
        <v>0</v>
      </c>
      <c r="S814" s="26">
        <v>0</v>
      </c>
      <c r="T814" s="26">
        <v>0</v>
      </c>
      <c r="U814" s="26">
        <v>0</v>
      </c>
      <c r="V814" s="26">
        <v>1</v>
      </c>
      <c r="W814" s="26">
        <v>0</v>
      </c>
      <c r="X814" s="26">
        <v>0</v>
      </c>
      <c r="Y814" s="26">
        <f t="shared" si="218"/>
        <v>1</v>
      </c>
      <c r="Z814" s="27">
        <f t="shared" si="206"/>
        <v>0</v>
      </c>
      <c r="AA814" s="27">
        <f t="shared" si="207"/>
        <v>0</v>
      </c>
      <c r="AB814" s="27">
        <f t="shared" si="208"/>
        <v>0</v>
      </c>
      <c r="AC814" s="27">
        <f t="shared" si="209"/>
        <v>0</v>
      </c>
      <c r="AD814" s="27">
        <f t="shared" si="210"/>
        <v>1150</v>
      </c>
      <c r="AE814" s="27">
        <f t="shared" si="211"/>
        <v>0</v>
      </c>
      <c r="AF814" s="27">
        <f t="shared" si="212"/>
        <v>0</v>
      </c>
      <c r="AG814" s="27">
        <f t="shared" si="219"/>
        <v>1150</v>
      </c>
      <c r="AH814" s="29">
        <v>1</v>
      </c>
      <c r="AI814" s="32">
        <v>1150</v>
      </c>
      <c r="AJ814" s="30">
        <f t="shared" si="213"/>
        <v>1150</v>
      </c>
    </row>
    <row r="815" spans="1:36">
      <c r="A815" s="22" t="str">
        <f t="shared" si="204"/>
        <v/>
      </c>
      <c r="B815" s="23">
        <f t="shared" si="205"/>
        <v>0</v>
      </c>
      <c r="C815" s="24" t="str">
        <f t="shared" si="214"/>
        <v>10078851A059081B000</v>
      </c>
      <c r="D815" s="24" t="str">
        <f t="shared" si="215"/>
        <v>10078851A059081B00040</v>
      </c>
      <c r="E815" s="25">
        <v>1007885</v>
      </c>
      <c r="F815" s="25" t="s">
        <v>276</v>
      </c>
      <c r="G815" s="25" t="s">
        <v>248</v>
      </c>
      <c r="H815" s="25">
        <v>40</v>
      </c>
      <c r="I815" s="25" t="s">
        <v>27</v>
      </c>
      <c r="J815" s="24" t="s">
        <v>37</v>
      </c>
      <c r="K815" s="24" t="s">
        <v>38</v>
      </c>
      <c r="L815" s="24" t="s">
        <v>1229</v>
      </c>
      <c r="M815" s="24" t="s">
        <v>233</v>
      </c>
      <c r="N815" s="24" t="s">
        <v>233</v>
      </c>
      <c r="O815" s="25" t="s">
        <v>402</v>
      </c>
      <c r="P815" s="25" t="s">
        <v>412</v>
      </c>
      <c r="Q815" s="23" t="s">
        <v>33</v>
      </c>
      <c r="R815" s="26">
        <v>0</v>
      </c>
      <c r="S815" s="26">
        <v>0</v>
      </c>
      <c r="T815" s="26">
        <v>1</v>
      </c>
      <c r="U815" s="26">
        <v>0</v>
      </c>
      <c r="V815" s="26">
        <v>0</v>
      </c>
      <c r="W815" s="26">
        <v>0</v>
      </c>
      <c r="X815" s="26">
        <v>0</v>
      </c>
      <c r="Y815" s="26">
        <f t="shared" si="218"/>
        <v>1</v>
      </c>
      <c r="Z815" s="27">
        <f t="shared" si="206"/>
        <v>0</v>
      </c>
      <c r="AA815" s="27">
        <f t="shared" si="207"/>
        <v>0</v>
      </c>
      <c r="AB815" s="27">
        <f t="shared" si="208"/>
        <v>1150</v>
      </c>
      <c r="AC815" s="27">
        <f t="shared" si="209"/>
        <v>0</v>
      </c>
      <c r="AD815" s="27">
        <f t="shared" si="210"/>
        <v>0</v>
      </c>
      <c r="AE815" s="27">
        <f t="shared" si="211"/>
        <v>0</v>
      </c>
      <c r="AF815" s="27">
        <f t="shared" si="212"/>
        <v>0</v>
      </c>
      <c r="AG815" s="27">
        <f t="shared" si="219"/>
        <v>1150</v>
      </c>
      <c r="AH815" s="29">
        <v>1</v>
      </c>
      <c r="AI815" s="32">
        <v>1150</v>
      </c>
      <c r="AJ815" s="30">
        <f t="shared" si="213"/>
        <v>1150</v>
      </c>
    </row>
    <row r="816" spans="1:36">
      <c r="A816" s="22" t="str">
        <f t="shared" si="204"/>
        <v/>
      </c>
      <c r="B816" s="23">
        <f t="shared" si="205"/>
        <v>0</v>
      </c>
      <c r="C816" s="24" t="str">
        <f t="shared" si="214"/>
        <v>10078851A059081B000</v>
      </c>
      <c r="D816" s="24" t="str">
        <f t="shared" si="215"/>
        <v>10078851A059081B00042</v>
      </c>
      <c r="E816" s="25">
        <v>1007885</v>
      </c>
      <c r="F816" s="25" t="s">
        <v>276</v>
      </c>
      <c r="G816" s="25" t="s">
        <v>248</v>
      </c>
      <c r="H816" s="25">
        <v>42</v>
      </c>
      <c r="I816" s="25" t="s">
        <v>27</v>
      </c>
      <c r="J816" s="24" t="s">
        <v>37</v>
      </c>
      <c r="K816" s="24" t="s">
        <v>38</v>
      </c>
      <c r="L816" s="24" t="s">
        <v>1229</v>
      </c>
      <c r="M816" s="24" t="s">
        <v>233</v>
      </c>
      <c r="N816" s="24" t="s">
        <v>233</v>
      </c>
      <c r="O816" s="25" t="s">
        <v>402</v>
      </c>
      <c r="P816" s="25" t="s">
        <v>412</v>
      </c>
      <c r="Q816" s="23" t="s">
        <v>33</v>
      </c>
      <c r="R816" s="26">
        <v>0</v>
      </c>
      <c r="S816" s="26">
        <v>0</v>
      </c>
      <c r="T816" s="26">
        <v>0</v>
      </c>
      <c r="U816" s="26">
        <v>0</v>
      </c>
      <c r="V816" s="26">
        <v>1</v>
      </c>
      <c r="W816" s="26">
        <v>0</v>
      </c>
      <c r="X816" s="26">
        <v>0</v>
      </c>
      <c r="Y816" s="26">
        <f t="shared" si="218"/>
        <v>1</v>
      </c>
      <c r="Z816" s="27">
        <f t="shared" si="206"/>
        <v>0</v>
      </c>
      <c r="AA816" s="27">
        <f t="shared" si="207"/>
        <v>0</v>
      </c>
      <c r="AB816" s="27">
        <f t="shared" si="208"/>
        <v>0</v>
      </c>
      <c r="AC816" s="27">
        <f t="shared" si="209"/>
        <v>0</v>
      </c>
      <c r="AD816" s="27">
        <f t="shared" si="210"/>
        <v>1150</v>
      </c>
      <c r="AE816" s="27">
        <f t="shared" si="211"/>
        <v>0</v>
      </c>
      <c r="AF816" s="27">
        <f t="shared" si="212"/>
        <v>0</v>
      </c>
      <c r="AG816" s="27">
        <f t="shared" si="219"/>
        <v>1150</v>
      </c>
      <c r="AH816" s="29">
        <v>1</v>
      </c>
      <c r="AI816" s="32">
        <v>1150</v>
      </c>
      <c r="AJ816" s="30">
        <f t="shared" si="213"/>
        <v>1150</v>
      </c>
    </row>
    <row r="817" spans="1:36" ht="75.75" customHeight="1">
      <c r="A817" s="22" t="str">
        <f t="shared" si="204"/>
        <v>1009774_1A00540_1B000</v>
      </c>
      <c r="B817" s="23">
        <f t="shared" si="205"/>
        <v>1</v>
      </c>
      <c r="C817" s="24" t="str">
        <f t="shared" si="214"/>
        <v>10097741A005401B000</v>
      </c>
      <c r="D817" s="24" t="str">
        <f t="shared" si="215"/>
        <v>10097741A005401B00036</v>
      </c>
      <c r="E817" s="25">
        <v>1009774</v>
      </c>
      <c r="F817" s="25" t="s">
        <v>262</v>
      </c>
      <c r="G817" s="25" t="s">
        <v>248</v>
      </c>
      <c r="H817" s="25">
        <v>36</v>
      </c>
      <c r="I817" s="25" t="s">
        <v>27</v>
      </c>
      <c r="J817" s="24" t="s">
        <v>37</v>
      </c>
      <c r="K817" s="24" t="s">
        <v>38</v>
      </c>
      <c r="L817" s="24" t="s">
        <v>1229</v>
      </c>
      <c r="M817" s="24" t="s">
        <v>233</v>
      </c>
      <c r="N817" s="24" t="s">
        <v>233</v>
      </c>
      <c r="O817" s="25" t="s">
        <v>402</v>
      </c>
      <c r="P817" s="25" t="s">
        <v>412</v>
      </c>
      <c r="Q817" s="23" t="s">
        <v>33</v>
      </c>
      <c r="R817" s="26">
        <v>2</v>
      </c>
      <c r="S817" s="26">
        <v>0</v>
      </c>
      <c r="T817" s="26">
        <v>0</v>
      </c>
      <c r="U817" s="26">
        <v>0</v>
      </c>
      <c r="V817" s="26">
        <v>0</v>
      </c>
      <c r="W817" s="26">
        <v>0</v>
      </c>
      <c r="X817" s="26">
        <v>0</v>
      </c>
      <c r="Y817" s="26">
        <f t="shared" si="218"/>
        <v>2</v>
      </c>
      <c r="Z817" s="27">
        <f t="shared" si="206"/>
        <v>2200</v>
      </c>
      <c r="AA817" s="27">
        <f t="shared" si="207"/>
        <v>0</v>
      </c>
      <c r="AB817" s="27">
        <f t="shared" si="208"/>
        <v>0</v>
      </c>
      <c r="AC817" s="27">
        <f t="shared" si="209"/>
        <v>0</v>
      </c>
      <c r="AD817" s="27">
        <f t="shared" si="210"/>
        <v>0</v>
      </c>
      <c r="AE817" s="27">
        <f t="shared" si="211"/>
        <v>0</v>
      </c>
      <c r="AF817" s="27">
        <f t="shared" si="212"/>
        <v>0</v>
      </c>
      <c r="AG817" s="27">
        <f t="shared" si="219"/>
        <v>2200</v>
      </c>
      <c r="AH817" s="29">
        <v>2</v>
      </c>
      <c r="AI817" s="32">
        <v>1100</v>
      </c>
      <c r="AJ817" s="30">
        <f t="shared" si="213"/>
        <v>2200</v>
      </c>
    </row>
    <row r="818" spans="1:36">
      <c r="A818" s="22" t="str">
        <f t="shared" si="204"/>
        <v/>
      </c>
      <c r="B818" s="23">
        <f t="shared" si="205"/>
        <v>0</v>
      </c>
      <c r="C818" s="24" t="str">
        <f t="shared" si="214"/>
        <v>10097741A005401B000</v>
      </c>
      <c r="D818" s="24" t="str">
        <f t="shared" si="215"/>
        <v>10097741A005401B00038</v>
      </c>
      <c r="E818" s="25">
        <v>1009774</v>
      </c>
      <c r="F818" s="25" t="s">
        <v>262</v>
      </c>
      <c r="G818" s="25" t="s">
        <v>248</v>
      </c>
      <c r="H818" s="25">
        <v>38</v>
      </c>
      <c r="I818" s="25" t="s">
        <v>27</v>
      </c>
      <c r="J818" s="24" t="s">
        <v>37</v>
      </c>
      <c r="K818" s="24" t="s">
        <v>38</v>
      </c>
      <c r="L818" s="24" t="s">
        <v>1229</v>
      </c>
      <c r="M818" s="24" t="s">
        <v>233</v>
      </c>
      <c r="N818" s="24" t="s">
        <v>233</v>
      </c>
      <c r="O818" s="25" t="s">
        <v>402</v>
      </c>
      <c r="P818" s="25" t="s">
        <v>412</v>
      </c>
      <c r="Q818" s="23" t="s">
        <v>33</v>
      </c>
      <c r="R818" s="26">
        <v>6</v>
      </c>
      <c r="S818" s="26">
        <v>0</v>
      </c>
      <c r="T818" s="26">
        <v>2</v>
      </c>
      <c r="U818" s="26">
        <v>0</v>
      </c>
      <c r="V818" s="26">
        <v>0</v>
      </c>
      <c r="W818" s="26">
        <v>0</v>
      </c>
      <c r="X818" s="26">
        <v>0</v>
      </c>
      <c r="Y818" s="26">
        <f t="shared" si="218"/>
        <v>8</v>
      </c>
      <c r="Z818" s="27">
        <f t="shared" si="206"/>
        <v>6600</v>
      </c>
      <c r="AA818" s="27">
        <f t="shared" si="207"/>
        <v>0</v>
      </c>
      <c r="AB818" s="27">
        <f t="shared" si="208"/>
        <v>2200</v>
      </c>
      <c r="AC818" s="27">
        <f t="shared" si="209"/>
        <v>0</v>
      </c>
      <c r="AD818" s="27">
        <f t="shared" si="210"/>
        <v>0</v>
      </c>
      <c r="AE818" s="27">
        <f t="shared" si="211"/>
        <v>0</v>
      </c>
      <c r="AF818" s="27">
        <f t="shared" si="212"/>
        <v>0</v>
      </c>
      <c r="AG818" s="27">
        <f t="shared" si="219"/>
        <v>8800</v>
      </c>
      <c r="AH818" s="29">
        <v>8</v>
      </c>
      <c r="AI818" s="32">
        <v>1100</v>
      </c>
      <c r="AJ818" s="30">
        <f t="shared" si="213"/>
        <v>8800</v>
      </c>
    </row>
    <row r="819" spans="1:36">
      <c r="A819" s="22" t="str">
        <f t="shared" si="204"/>
        <v/>
      </c>
      <c r="B819" s="23">
        <f t="shared" si="205"/>
        <v>0</v>
      </c>
      <c r="C819" s="24" t="str">
        <f t="shared" si="214"/>
        <v>10097741A005401B000</v>
      </c>
      <c r="D819" s="24" t="str">
        <f t="shared" si="215"/>
        <v>10097741A005401B00040</v>
      </c>
      <c r="E819" s="25">
        <v>1009774</v>
      </c>
      <c r="F819" s="25" t="s">
        <v>262</v>
      </c>
      <c r="G819" s="25" t="s">
        <v>248</v>
      </c>
      <c r="H819" s="25">
        <v>40</v>
      </c>
      <c r="I819" s="25" t="s">
        <v>27</v>
      </c>
      <c r="J819" s="24" t="s">
        <v>37</v>
      </c>
      <c r="K819" s="24" t="s">
        <v>38</v>
      </c>
      <c r="L819" s="24" t="s">
        <v>1229</v>
      </c>
      <c r="M819" s="24" t="s">
        <v>233</v>
      </c>
      <c r="N819" s="24" t="s">
        <v>233</v>
      </c>
      <c r="O819" s="25" t="s">
        <v>402</v>
      </c>
      <c r="P819" s="25" t="s">
        <v>412</v>
      </c>
      <c r="Q819" s="23" t="s">
        <v>33</v>
      </c>
      <c r="R819" s="26">
        <v>11</v>
      </c>
      <c r="S819" s="26">
        <v>0</v>
      </c>
      <c r="T819" s="26">
        <v>1</v>
      </c>
      <c r="U819" s="26">
        <v>0</v>
      </c>
      <c r="V819" s="26">
        <v>1</v>
      </c>
      <c r="W819" s="26">
        <v>0</v>
      </c>
      <c r="X819" s="26">
        <v>0</v>
      </c>
      <c r="Y819" s="26">
        <f t="shared" si="218"/>
        <v>13</v>
      </c>
      <c r="Z819" s="27">
        <f t="shared" si="206"/>
        <v>12100</v>
      </c>
      <c r="AA819" s="27">
        <f t="shared" si="207"/>
        <v>0</v>
      </c>
      <c r="AB819" s="27">
        <f t="shared" si="208"/>
        <v>1100</v>
      </c>
      <c r="AC819" s="27">
        <f t="shared" si="209"/>
        <v>0</v>
      </c>
      <c r="AD819" s="27">
        <f t="shared" si="210"/>
        <v>1100</v>
      </c>
      <c r="AE819" s="27">
        <f t="shared" si="211"/>
        <v>0</v>
      </c>
      <c r="AF819" s="27">
        <f t="shared" si="212"/>
        <v>0</v>
      </c>
      <c r="AG819" s="27">
        <f t="shared" si="219"/>
        <v>14300</v>
      </c>
      <c r="AH819" s="29">
        <v>13</v>
      </c>
      <c r="AI819" s="32">
        <v>1100</v>
      </c>
      <c r="AJ819" s="30">
        <f t="shared" si="213"/>
        <v>14300</v>
      </c>
    </row>
    <row r="820" spans="1:36">
      <c r="A820" s="22" t="str">
        <f t="shared" si="204"/>
        <v/>
      </c>
      <c r="B820" s="23">
        <f t="shared" si="205"/>
        <v>0</v>
      </c>
      <c r="C820" s="24" t="str">
        <f t="shared" si="214"/>
        <v>10097741A005401B000</v>
      </c>
      <c r="D820" s="24" t="str">
        <f t="shared" si="215"/>
        <v>10097741A005401B00042</v>
      </c>
      <c r="E820" s="25">
        <v>1009774</v>
      </c>
      <c r="F820" s="25" t="s">
        <v>262</v>
      </c>
      <c r="G820" s="25" t="s">
        <v>248</v>
      </c>
      <c r="H820" s="25">
        <v>42</v>
      </c>
      <c r="I820" s="25" t="s">
        <v>27</v>
      </c>
      <c r="J820" s="24" t="s">
        <v>37</v>
      </c>
      <c r="K820" s="24" t="s">
        <v>38</v>
      </c>
      <c r="L820" s="24" t="s">
        <v>1229</v>
      </c>
      <c r="M820" s="24" t="s">
        <v>233</v>
      </c>
      <c r="N820" s="24" t="s">
        <v>233</v>
      </c>
      <c r="O820" s="25" t="s">
        <v>402</v>
      </c>
      <c r="P820" s="25" t="s">
        <v>412</v>
      </c>
      <c r="Q820" s="23" t="s">
        <v>33</v>
      </c>
      <c r="R820" s="26">
        <v>1</v>
      </c>
      <c r="S820" s="26">
        <v>0</v>
      </c>
      <c r="T820" s="26">
        <v>0</v>
      </c>
      <c r="U820" s="26">
        <v>0</v>
      </c>
      <c r="V820" s="26">
        <v>1</v>
      </c>
      <c r="W820" s="26">
        <v>0</v>
      </c>
      <c r="X820" s="26">
        <v>0</v>
      </c>
      <c r="Y820" s="26">
        <f t="shared" si="218"/>
        <v>2</v>
      </c>
      <c r="Z820" s="27">
        <f t="shared" si="206"/>
        <v>1100</v>
      </c>
      <c r="AA820" s="27">
        <f t="shared" si="207"/>
        <v>0</v>
      </c>
      <c r="AB820" s="27">
        <f t="shared" si="208"/>
        <v>0</v>
      </c>
      <c r="AC820" s="27">
        <f t="shared" si="209"/>
        <v>0</v>
      </c>
      <c r="AD820" s="27">
        <f t="shared" si="210"/>
        <v>1100</v>
      </c>
      <c r="AE820" s="27">
        <f t="shared" si="211"/>
        <v>0</v>
      </c>
      <c r="AF820" s="27">
        <f t="shared" si="212"/>
        <v>0</v>
      </c>
      <c r="AG820" s="27">
        <f t="shared" si="219"/>
        <v>2200</v>
      </c>
      <c r="AH820" s="29">
        <v>2</v>
      </c>
      <c r="AI820" s="32">
        <v>1100</v>
      </c>
      <c r="AJ820" s="30">
        <f t="shared" si="213"/>
        <v>2200</v>
      </c>
    </row>
    <row r="821" spans="1:36" ht="75.75" customHeight="1">
      <c r="A821" s="22" t="str">
        <f t="shared" si="204"/>
        <v>1009834_1A00572_1B000</v>
      </c>
      <c r="B821" s="23">
        <f t="shared" si="205"/>
        <v>1</v>
      </c>
      <c r="C821" s="24" t="str">
        <f t="shared" si="214"/>
        <v>10098341A005721B000</v>
      </c>
      <c r="D821" s="24" t="str">
        <f t="shared" si="215"/>
        <v>10098341A005721B00036</v>
      </c>
      <c r="E821" s="25">
        <v>1009834</v>
      </c>
      <c r="F821" s="25" t="s">
        <v>255</v>
      </c>
      <c r="G821" s="25" t="s">
        <v>248</v>
      </c>
      <c r="H821" s="25">
        <v>36</v>
      </c>
      <c r="I821" s="25" t="s">
        <v>27</v>
      </c>
      <c r="J821" s="24" t="s">
        <v>37</v>
      </c>
      <c r="K821" s="24" t="s">
        <v>38</v>
      </c>
      <c r="L821" s="24" t="s">
        <v>1229</v>
      </c>
      <c r="M821" s="24" t="s">
        <v>233</v>
      </c>
      <c r="N821" s="24" t="s">
        <v>233</v>
      </c>
      <c r="O821" s="25" t="s">
        <v>402</v>
      </c>
      <c r="P821" s="25" t="s">
        <v>412</v>
      </c>
      <c r="Q821" s="23" t="s">
        <v>33</v>
      </c>
      <c r="R821" s="26">
        <v>0</v>
      </c>
      <c r="S821" s="26">
        <v>3</v>
      </c>
      <c r="T821" s="26">
        <v>0</v>
      </c>
      <c r="U821" s="26">
        <v>1</v>
      </c>
      <c r="V821" s="26">
        <v>0</v>
      </c>
      <c r="W821" s="26">
        <v>0</v>
      </c>
      <c r="X821" s="26">
        <v>0</v>
      </c>
      <c r="Y821" s="26">
        <f t="shared" si="218"/>
        <v>4</v>
      </c>
      <c r="Z821" s="27">
        <f t="shared" si="206"/>
        <v>0</v>
      </c>
      <c r="AA821" s="27">
        <f t="shared" si="207"/>
        <v>2550</v>
      </c>
      <c r="AB821" s="27">
        <f t="shared" si="208"/>
        <v>0</v>
      </c>
      <c r="AC821" s="27">
        <f t="shared" si="209"/>
        <v>850</v>
      </c>
      <c r="AD821" s="27">
        <f t="shared" si="210"/>
        <v>0</v>
      </c>
      <c r="AE821" s="27">
        <f t="shared" si="211"/>
        <v>0</v>
      </c>
      <c r="AF821" s="27">
        <f t="shared" si="212"/>
        <v>0</v>
      </c>
      <c r="AG821" s="27">
        <f t="shared" si="219"/>
        <v>3400</v>
      </c>
      <c r="AH821" s="29">
        <v>4</v>
      </c>
      <c r="AI821" s="32">
        <v>850</v>
      </c>
      <c r="AJ821" s="30">
        <f t="shared" si="213"/>
        <v>3400</v>
      </c>
    </row>
    <row r="822" spans="1:36">
      <c r="A822" s="22" t="str">
        <f t="shared" si="204"/>
        <v/>
      </c>
      <c r="B822" s="23">
        <f t="shared" si="205"/>
        <v>0</v>
      </c>
      <c r="C822" s="24" t="str">
        <f t="shared" si="214"/>
        <v>10098341A005721B000</v>
      </c>
      <c r="D822" s="24" t="str">
        <f t="shared" si="215"/>
        <v>10098341A005721B00038</v>
      </c>
      <c r="E822" s="25">
        <v>1009834</v>
      </c>
      <c r="F822" s="25" t="s">
        <v>255</v>
      </c>
      <c r="G822" s="25" t="s">
        <v>248</v>
      </c>
      <c r="H822" s="25">
        <v>38</v>
      </c>
      <c r="I822" s="25" t="s">
        <v>27</v>
      </c>
      <c r="J822" s="24" t="s">
        <v>37</v>
      </c>
      <c r="K822" s="24" t="s">
        <v>38</v>
      </c>
      <c r="L822" s="24" t="s">
        <v>1229</v>
      </c>
      <c r="M822" s="24" t="s">
        <v>233</v>
      </c>
      <c r="N822" s="24" t="s">
        <v>233</v>
      </c>
      <c r="O822" s="25" t="s">
        <v>402</v>
      </c>
      <c r="P822" s="25" t="s">
        <v>412</v>
      </c>
      <c r="Q822" s="23" t="s">
        <v>33</v>
      </c>
      <c r="R822" s="26">
        <v>8</v>
      </c>
      <c r="S822" s="26">
        <v>6</v>
      </c>
      <c r="T822" s="26">
        <v>0</v>
      </c>
      <c r="U822" s="26">
        <v>1</v>
      </c>
      <c r="V822" s="26">
        <v>1</v>
      </c>
      <c r="W822" s="26">
        <v>1</v>
      </c>
      <c r="X822" s="26">
        <v>0</v>
      </c>
      <c r="Y822" s="26">
        <f t="shared" si="218"/>
        <v>17</v>
      </c>
      <c r="Z822" s="27">
        <f t="shared" si="206"/>
        <v>6800</v>
      </c>
      <c r="AA822" s="27">
        <f t="shared" si="207"/>
        <v>5100</v>
      </c>
      <c r="AB822" s="27">
        <f t="shared" si="208"/>
        <v>0</v>
      </c>
      <c r="AC822" s="27">
        <f t="shared" si="209"/>
        <v>850</v>
      </c>
      <c r="AD822" s="27">
        <f t="shared" si="210"/>
        <v>850</v>
      </c>
      <c r="AE822" s="27">
        <f t="shared" si="211"/>
        <v>850</v>
      </c>
      <c r="AF822" s="27">
        <f t="shared" si="212"/>
        <v>0</v>
      </c>
      <c r="AG822" s="27">
        <f t="shared" si="219"/>
        <v>14450</v>
      </c>
      <c r="AH822" s="29">
        <v>17</v>
      </c>
      <c r="AI822" s="32">
        <v>850</v>
      </c>
      <c r="AJ822" s="30">
        <f t="shared" si="213"/>
        <v>14450</v>
      </c>
    </row>
    <row r="823" spans="1:36">
      <c r="A823" s="22" t="str">
        <f t="shared" si="204"/>
        <v/>
      </c>
      <c r="B823" s="23">
        <f t="shared" si="205"/>
        <v>0</v>
      </c>
      <c r="C823" s="24" t="str">
        <f t="shared" si="214"/>
        <v>10098341A005721B000</v>
      </c>
      <c r="D823" s="24" t="str">
        <f t="shared" si="215"/>
        <v>10098341A005721B00040</v>
      </c>
      <c r="E823" s="25">
        <v>1009834</v>
      </c>
      <c r="F823" s="25" t="s">
        <v>255</v>
      </c>
      <c r="G823" s="25" t="s">
        <v>248</v>
      </c>
      <c r="H823" s="25">
        <v>40</v>
      </c>
      <c r="I823" s="25" t="s">
        <v>27</v>
      </c>
      <c r="J823" s="24" t="s">
        <v>37</v>
      </c>
      <c r="K823" s="24" t="s">
        <v>38</v>
      </c>
      <c r="L823" s="24" t="s">
        <v>1229</v>
      </c>
      <c r="M823" s="24" t="s">
        <v>233</v>
      </c>
      <c r="N823" s="24" t="s">
        <v>233</v>
      </c>
      <c r="O823" s="25" t="s">
        <v>402</v>
      </c>
      <c r="P823" s="25" t="s">
        <v>412</v>
      </c>
      <c r="Q823" s="23" t="s">
        <v>33</v>
      </c>
      <c r="R823" s="26">
        <v>8</v>
      </c>
      <c r="S823" s="26">
        <v>4</v>
      </c>
      <c r="T823" s="26">
        <v>0</v>
      </c>
      <c r="U823" s="26">
        <v>1</v>
      </c>
      <c r="V823" s="26">
        <v>1</v>
      </c>
      <c r="W823" s="26">
        <v>1</v>
      </c>
      <c r="X823" s="26">
        <v>0</v>
      </c>
      <c r="Y823" s="26">
        <f t="shared" si="218"/>
        <v>15</v>
      </c>
      <c r="Z823" s="27">
        <f t="shared" si="206"/>
        <v>6800</v>
      </c>
      <c r="AA823" s="27">
        <f t="shared" si="207"/>
        <v>3400</v>
      </c>
      <c r="AB823" s="27">
        <f t="shared" si="208"/>
        <v>0</v>
      </c>
      <c r="AC823" s="27">
        <f t="shared" si="209"/>
        <v>850</v>
      </c>
      <c r="AD823" s="27">
        <f t="shared" si="210"/>
        <v>850</v>
      </c>
      <c r="AE823" s="27">
        <f t="shared" si="211"/>
        <v>850</v>
      </c>
      <c r="AF823" s="27">
        <f t="shared" si="212"/>
        <v>0</v>
      </c>
      <c r="AG823" s="27">
        <f t="shared" si="219"/>
        <v>12750</v>
      </c>
      <c r="AH823" s="29">
        <v>15</v>
      </c>
      <c r="AI823" s="32">
        <v>850</v>
      </c>
      <c r="AJ823" s="30">
        <f t="shared" si="213"/>
        <v>12750</v>
      </c>
    </row>
    <row r="824" spans="1:36">
      <c r="A824" s="22" t="str">
        <f t="shared" si="204"/>
        <v/>
      </c>
      <c r="B824" s="23">
        <f t="shared" si="205"/>
        <v>0</v>
      </c>
      <c r="C824" s="24" t="str">
        <f t="shared" si="214"/>
        <v>10098341A005721B000</v>
      </c>
      <c r="D824" s="24" t="str">
        <f t="shared" si="215"/>
        <v>10098341A005721B00042</v>
      </c>
      <c r="E824" s="25">
        <v>1009834</v>
      </c>
      <c r="F824" s="25" t="s">
        <v>255</v>
      </c>
      <c r="G824" s="25" t="s">
        <v>248</v>
      </c>
      <c r="H824" s="25">
        <v>42</v>
      </c>
      <c r="I824" s="25" t="s">
        <v>27</v>
      </c>
      <c r="J824" s="24" t="s">
        <v>37</v>
      </c>
      <c r="K824" s="24" t="s">
        <v>38</v>
      </c>
      <c r="L824" s="24" t="s">
        <v>1229</v>
      </c>
      <c r="M824" s="24" t="s">
        <v>233</v>
      </c>
      <c r="N824" s="24" t="s">
        <v>233</v>
      </c>
      <c r="O824" s="25" t="s">
        <v>402</v>
      </c>
      <c r="P824" s="25" t="s">
        <v>412</v>
      </c>
      <c r="Q824" s="23" t="s">
        <v>33</v>
      </c>
      <c r="R824" s="26">
        <v>3</v>
      </c>
      <c r="S824" s="26">
        <v>0</v>
      </c>
      <c r="T824" s="26">
        <v>0</v>
      </c>
      <c r="U824" s="26">
        <v>0</v>
      </c>
      <c r="V824" s="26">
        <v>1</v>
      </c>
      <c r="W824" s="26">
        <v>1</v>
      </c>
      <c r="X824" s="26">
        <v>0</v>
      </c>
      <c r="Y824" s="26">
        <f t="shared" si="218"/>
        <v>5</v>
      </c>
      <c r="Z824" s="27">
        <f t="shared" si="206"/>
        <v>2550</v>
      </c>
      <c r="AA824" s="27">
        <f t="shared" si="207"/>
        <v>0</v>
      </c>
      <c r="AB824" s="27">
        <f t="shared" si="208"/>
        <v>0</v>
      </c>
      <c r="AC824" s="27">
        <f t="shared" si="209"/>
        <v>0</v>
      </c>
      <c r="AD824" s="27">
        <f t="shared" si="210"/>
        <v>850</v>
      </c>
      <c r="AE824" s="27">
        <f t="shared" si="211"/>
        <v>850</v>
      </c>
      <c r="AF824" s="27">
        <f t="shared" si="212"/>
        <v>0</v>
      </c>
      <c r="AG824" s="27">
        <f t="shared" si="219"/>
        <v>4250</v>
      </c>
      <c r="AH824" s="29">
        <v>5</v>
      </c>
      <c r="AI824" s="32">
        <v>850</v>
      </c>
      <c r="AJ824" s="30">
        <f t="shared" si="213"/>
        <v>4250</v>
      </c>
    </row>
    <row r="825" spans="1:36">
      <c r="A825" s="22" t="str">
        <f t="shared" si="204"/>
        <v/>
      </c>
      <c r="B825" s="23">
        <f t="shared" si="205"/>
        <v>0</v>
      </c>
      <c r="C825" s="24" t="str">
        <f t="shared" si="214"/>
        <v>10098341A005721B000</v>
      </c>
      <c r="D825" s="24" t="str">
        <f t="shared" si="215"/>
        <v>10098341A005721B00044</v>
      </c>
      <c r="E825" s="25">
        <v>1009834</v>
      </c>
      <c r="F825" s="25" t="s">
        <v>255</v>
      </c>
      <c r="G825" s="25" t="s">
        <v>248</v>
      </c>
      <c r="H825" s="25">
        <v>44</v>
      </c>
      <c r="I825" s="25" t="s">
        <v>27</v>
      </c>
      <c r="J825" s="24" t="s">
        <v>37</v>
      </c>
      <c r="K825" s="24" t="s">
        <v>38</v>
      </c>
      <c r="L825" s="24" t="s">
        <v>1229</v>
      </c>
      <c r="M825" s="24" t="s">
        <v>233</v>
      </c>
      <c r="N825" s="24" t="s">
        <v>233</v>
      </c>
      <c r="O825" s="25" t="s">
        <v>402</v>
      </c>
      <c r="P825" s="25" t="s">
        <v>412</v>
      </c>
      <c r="Q825" s="23" t="s">
        <v>33</v>
      </c>
      <c r="R825" s="26">
        <v>1</v>
      </c>
      <c r="S825" s="26">
        <v>0</v>
      </c>
      <c r="T825" s="26">
        <v>0</v>
      </c>
      <c r="U825" s="26">
        <v>0</v>
      </c>
      <c r="V825" s="26">
        <v>0</v>
      </c>
      <c r="W825" s="26">
        <v>0</v>
      </c>
      <c r="X825" s="26">
        <v>0</v>
      </c>
      <c r="Y825" s="26">
        <f t="shared" si="218"/>
        <v>1</v>
      </c>
      <c r="Z825" s="27">
        <f t="shared" si="206"/>
        <v>850</v>
      </c>
      <c r="AA825" s="27">
        <f t="shared" si="207"/>
        <v>0</v>
      </c>
      <c r="AB825" s="27">
        <f t="shared" si="208"/>
        <v>0</v>
      </c>
      <c r="AC825" s="27">
        <f t="shared" si="209"/>
        <v>0</v>
      </c>
      <c r="AD825" s="27">
        <f t="shared" si="210"/>
        <v>0</v>
      </c>
      <c r="AE825" s="27">
        <f t="shared" si="211"/>
        <v>0</v>
      </c>
      <c r="AF825" s="27">
        <f t="shared" si="212"/>
        <v>0</v>
      </c>
      <c r="AG825" s="27">
        <f t="shared" si="219"/>
        <v>850</v>
      </c>
      <c r="AH825" s="29">
        <v>1</v>
      </c>
      <c r="AI825" s="32">
        <v>850</v>
      </c>
      <c r="AJ825" s="30">
        <f t="shared" si="213"/>
        <v>850</v>
      </c>
    </row>
    <row r="826" spans="1:36" ht="75.75" customHeight="1">
      <c r="A826" s="22" t="str">
        <f t="shared" si="204"/>
        <v>1010024_1A00572_1B000</v>
      </c>
      <c r="B826" s="23">
        <f t="shared" si="205"/>
        <v>1</v>
      </c>
      <c r="C826" s="24" t="str">
        <f t="shared" si="214"/>
        <v>10100241A005721B000</v>
      </c>
      <c r="D826" s="24" t="str">
        <f t="shared" si="215"/>
        <v>10100241A005721B00036</v>
      </c>
      <c r="E826" s="25">
        <v>1010024</v>
      </c>
      <c r="F826" s="25" t="s">
        <v>255</v>
      </c>
      <c r="G826" s="25" t="s">
        <v>248</v>
      </c>
      <c r="H826" s="25">
        <v>36</v>
      </c>
      <c r="I826" s="25" t="s">
        <v>27</v>
      </c>
      <c r="J826" s="24" t="s">
        <v>37</v>
      </c>
      <c r="K826" s="24" t="s">
        <v>38</v>
      </c>
      <c r="L826" s="24" t="s">
        <v>1229</v>
      </c>
      <c r="M826" s="24" t="s">
        <v>233</v>
      </c>
      <c r="N826" s="24" t="s">
        <v>233</v>
      </c>
      <c r="O826" s="25" t="s">
        <v>402</v>
      </c>
      <c r="P826" s="25" t="s">
        <v>412</v>
      </c>
      <c r="Q826" s="23" t="s">
        <v>33</v>
      </c>
      <c r="R826" s="26">
        <v>0</v>
      </c>
      <c r="S826" s="26">
        <v>2</v>
      </c>
      <c r="T826" s="26">
        <v>1</v>
      </c>
      <c r="U826" s="26">
        <v>1</v>
      </c>
      <c r="V826" s="26">
        <v>0</v>
      </c>
      <c r="W826" s="26">
        <v>0</v>
      </c>
      <c r="X826" s="26">
        <v>0</v>
      </c>
      <c r="Y826" s="26">
        <f t="shared" si="218"/>
        <v>4</v>
      </c>
      <c r="Z826" s="27">
        <f t="shared" si="206"/>
        <v>0</v>
      </c>
      <c r="AA826" s="27">
        <f t="shared" si="207"/>
        <v>1780</v>
      </c>
      <c r="AB826" s="27">
        <f t="shared" si="208"/>
        <v>890</v>
      </c>
      <c r="AC826" s="27">
        <f t="shared" si="209"/>
        <v>890</v>
      </c>
      <c r="AD826" s="27">
        <f t="shared" si="210"/>
        <v>0</v>
      </c>
      <c r="AE826" s="27">
        <f t="shared" si="211"/>
        <v>0</v>
      </c>
      <c r="AF826" s="27">
        <f t="shared" si="212"/>
        <v>0</v>
      </c>
      <c r="AG826" s="27">
        <f t="shared" si="219"/>
        <v>3560</v>
      </c>
      <c r="AH826" s="29">
        <v>4</v>
      </c>
      <c r="AI826" s="32">
        <v>890</v>
      </c>
      <c r="AJ826" s="30">
        <f t="shared" si="213"/>
        <v>3560</v>
      </c>
    </row>
    <row r="827" spans="1:36">
      <c r="A827" s="22" t="str">
        <f t="shared" si="204"/>
        <v/>
      </c>
      <c r="B827" s="23">
        <f t="shared" si="205"/>
        <v>0</v>
      </c>
      <c r="C827" s="24" t="str">
        <f t="shared" si="214"/>
        <v>10100241A005721B000</v>
      </c>
      <c r="D827" s="24" t="str">
        <f t="shared" si="215"/>
        <v>10100241A005721B00038</v>
      </c>
      <c r="E827" s="25">
        <v>1010024</v>
      </c>
      <c r="F827" s="25" t="s">
        <v>255</v>
      </c>
      <c r="G827" s="25" t="s">
        <v>248</v>
      </c>
      <c r="H827" s="25">
        <v>38</v>
      </c>
      <c r="I827" s="25" t="s">
        <v>27</v>
      </c>
      <c r="J827" s="24" t="s">
        <v>37</v>
      </c>
      <c r="K827" s="24" t="s">
        <v>38</v>
      </c>
      <c r="L827" s="24" t="s">
        <v>1229</v>
      </c>
      <c r="M827" s="24" t="s">
        <v>233</v>
      </c>
      <c r="N827" s="24" t="s">
        <v>233</v>
      </c>
      <c r="O827" s="25" t="s">
        <v>402</v>
      </c>
      <c r="P827" s="25" t="s">
        <v>412</v>
      </c>
      <c r="Q827" s="23" t="s">
        <v>33</v>
      </c>
      <c r="R827" s="26">
        <v>0</v>
      </c>
      <c r="S827" s="26">
        <v>7</v>
      </c>
      <c r="T827" s="26">
        <v>2</v>
      </c>
      <c r="U827" s="26">
        <v>1</v>
      </c>
      <c r="V827" s="26">
        <v>2</v>
      </c>
      <c r="W827" s="26">
        <v>3</v>
      </c>
      <c r="X827" s="26">
        <v>0</v>
      </c>
      <c r="Y827" s="26">
        <f t="shared" si="218"/>
        <v>15</v>
      </c>
      <c r="Z827" s="27">
        <f t="shared" si="206"/>
        <v>0</v>
      </c>
      <c r="AA827" s="27">
        <f t="shared" si="207"/>
        <v>6230</v>
      </c>
      <c r="AB827" s="27">
        <f t="shared" si="208"/>
        <v>1780</v>
      </c>
      <c r="AC827" s="27">
        <f t="shared" si="209"/>
        <v>890</v>
      </c>
      <c r="AD827" s="27">
        <f t="shared" si="210"/>
        <v>1780</v>
      </c>
      <c r="AE827" s="27">
        <f t="shared" si="211"/>
        <v>2670</v>
      </c>
      <c r="AF827" s="27">
        <f t="shared" si="212"/>
        <v>0</v>
      </c>
      <c r="AG827" s="27">
        <f t="shared" si="219"/>
        <v>13350</v>
      </c>
      <c r="AH827" s="29">
        <v>15</v>
      </c>
      <c r="AI827" s="32">
        <v>890</v>
      </c>
      <c r="AJ827" s="30">
        <f t="shared" si="213"/>
        <v>13350</v>
      </c>
    </row>
    <row r="828" spans="1:36">
      <c r="A828" s="22" t="str">
        <f t="shared" si="204"/>
        <v/>
      </c>
      <c r="B828" s="23">
        <f t="shared" si="205"/>
        <v>0</v>
      </c>
      <c r="C828" s="24" t="str">
        <f t="shared" si="214"/>
        <v>10100241A005721B000</v>
      </c>
      <c r="D828" s="24" t="str">
        <f t="shared" si="215"/>
        <v>10100241A005721B00040</v>
      </c>
      <c r="E828" s="25">
        <v>1010024</v>
      </c>
      <c r="F828" s="25" t="s">
        <v>255</v>
      </c>
      <c r="G828" s="25" t="s">
        <v>248</v>
      </c>
      <c r="H828" s="25">
        <v>40</v>
      </c>
      <c r="I828" s="25" t="s">
        <v>27</v>
      </c>
      <c r="J828" s="24" t="s">
        <v>37</v>
      </c>
      <c r="K828" s="24" t="s">
        <v>38</v>
      </c>
      <c r="L828" s="24" t="s">
        <v>1229</v>
      </c>
      <c r="M828" s="24" t="s">
        <v>233</v>
      </c>
      <c r="N828" s="24" t="s">
        <v>233</v>
      </c>
      <c r="O828" s="25" t="s">
        <v>402</v>
      </c>
      <c r="P828" s="25" t="s">
        <v>412</v>
      </c>
      <c r="Q828" s="23" t="s">
        <v>33</v>
      </c>
      <c r="R828" s="26">
        <v>1</v>
      </c>
      <c r="S828" s="26">
        <v>5</v>
      </c>
      <c r="T828" s="26">
        <v>2</v>
      </c>
      <c r="U828" s="26">
        <v>1</v>
      </c>
      <c r="V828" s="26">
        <v>2</v>
      </c>
      <c r="W828" s="26">
        <v>3</v>
      </c>
      <c r="X828" s="26">
        <v>0</v>
      </c>
      <c r="Y828" s="26">
        <f t="shared" si="218"/>
        <v>14</v>
      </c>
      <c r="Z828" s="27">
        <f t="shared" si="206"/>
        <v>890</v>
      </c>
      <c r="AA828" s="27">
        <f t="shared" si="207"/>
        <v>4450</v>
      </c>
      <c r="AB828" s="27">
        <f t="shared" si="208"/>
        <v>1780</v>
      </c>
      <c r="AC828" s="27">
        <f t="shared" si="209"/>
        <v>890</v>
      </c>
      <c r="AD828" s="27">
        <f t="shared" si="210"/>
        <v>1780</v>
      </c>
      <c r="AE828" s="27">
        <f t="shared" si="211"/>
        <v>2670</v>
      </c>
      <c r="AF828" s="27">
        <f t="shared" si="212"/>
        <v>0</v>
      </c>
      <c r="AG828" s="27">
        <f t="shared" si="219"/>
        <v>12460</v>
      </c>
      <c r="AH828" s="29">
        <v>14</v>
      </c>
      <c r="AI828" s="32">
        <v>890</v>
      </c>
      <c r="AJ828" s="30">
        <f t="shared" si="213"/>
        <v>12460</v>
      </c>
    </row>
    <row r="829" spans="1:36">
      <c r="A829" s="22" t="str">
        <f t="shared" si="204"/>
        <v/>
      </c>
      <c r="B829" s="23">
        <f t="shared" si="205"/>
        <v>0</v>
      </c>
      <c r="C829" s="24" t="str">
        <f t="shared" si="214"/>
        <v>10100241A005721B000</v>
      </c>
      <c r="D829" s="24" t="str">
        <f t="shared" si="215"/>
        <v>10100241A005721B00042</v>
      </c>
      <c r="E829" s="25">
        <v>1010024</v>
      </c>
      <c r="F829" s="25" t="s">
        <v>255</v>
      </c>
      <c r="G829" s="25" t="s">
        <v>248</v>
      </c>
      <c r="H829" s="25">
        <v>42</v>
      </c>
      <c r="I829" s="25" t="s">
        <v>27</v>
      </c>
      <c r="J829" s="24" t="s">
        <v>37</v>
      </c>
      <c r="K829" s="24" t="s">
        <v>38</v>
      </c>
      <c r="L829" s="24" t="s">
        <v>1229</v>
      </c>
      <c r="M829" s="24" t="s">
        <v>233</v>
      </c>
      <c r="N829" s="24" t="s">
        <v>233</v>
      </c>
      <c r="O829" s="25" t="s">
        <v>402</v>
      </c>
      <c r="P829" s="25" t="s">
        <v>412</v>
      </c>
      <c r="Q829" s="23" t="s">
        <v>33</v>
      </c>
      <c r="R829" s="26">
        <v>7</v>
      </c>
      <c r="S829" s="26">
        <v>3</v>
      </c>
      <c r="T829" s="26">
        <v>2</v>
      </c>
      <c r="U829" s="26">
        <v>1</v>
      </c>
      <c r="V829" s="26">
        <v>2</v>
      </c>
      <c r="W829" s="26">
        <v>1</v>
      </c>
      <c r="X829" s="26">
        <v>0</v>
      </c>
      <c r="Y829" s="26">
        <f t="shared" si="218"/>
        <v>16</v>
      </c>
      <c r="Z829" s="27">
        <f t="shared" si="206"/>
        <v>6230</v>
      </c>
      <c r="AA829" s="27">
        <f t="shared" si="207"/>
        <v>2670</v>
      </c>
      <c r="AB829" s="27">
        <f t="shared" si="208"/>
        <v>1780</v>
      </c>
      <c r="AC829" s="27">
        <f t="shared" si="209"/>
        <v>890</v>
      </c>
      <c r="AD829" s="27">
        <f t="shared" si="210"/>
        <v>1780</v>
      </c>
      <c r="AE829" s="27">
        <f t="shared" si="211"/>
        <v>890</v>
      </c>
      <c r="AF829" s="27">
        <f t="shared" si="212"/>
        <v>0</v>
      </c>
      <c r="AG829" s="27">
        <f t="shared" si="219"/>
        <v>14240</v>
      </c>
      <c r="AH829" s="29">
        <v>16</v>
      </c>
      <c r="AI829" s="32">
        <v>890</v>
      </c>
      <c r="AJ829" s="30">
        <f t="shared" si="213"/>
        <v>14240</v>
      </c>
    </row>
    <row r="830" spans="1:36">
      <c r="A830" s="22" t="str">
        <f t="shared" si="204"/>
        <v/>
      </c>
      <c r="B830" s="23">
        <f t="shared" si="205"/>
        <v>0</v>
      </c>
      <c r="C830" s="24" t="str">
        <f t="shared" si="214"/>
        <v>10100241A005721B000</v>
      </c>
      <c r="D830" s="24" t="str">
        <f t="shared" si="215"/>
        <v>10100241A005721B00044</v>
      </c>
      <c r="E830" s="25">
        <v>1010024</v>
      </c>
      <c r="F830" s="25" t="s">
        <v>255</v>
      </c>
      <c r="G830" s="25" t="s">
        <v>248</v>
      </c>
      <c r="H830" s="25">
        <v>44</v>
      </c>
      <c r="I830" s="25" t="s">
        <v>27</v>
      </c>
      <c r="J830" s="24" t="s">
        <v>37</v>
      </c>
      <c r="K830" s="24" t="s">
        <v>38</v>
      </c>
      <c r="L830" s="24" t="s">
        <v>1229</v>
      </c>
      <c r="M830" s="24" t="s">
        <v>233</v>
      </c>
      <c r="N830" s="24" t="s">
        <v>233</v>
      </c>
      <c r="O830" s="25" t="s">
        <v>402</v>
      </c>
      <c r="P830" s="25" t="s">
        <v>412</v>
      </c>
      <c r="Q830" s="23" t="s">
        <v>33</v>
      </c>
      <c r="R830" s="26">
        <v>1</v>
      </c>
      <c r="S830" s="26">
        <v>0</v>
      </c>
      <c r="T830" s="26">
        <v>2</v>
      </c>
      <c r="U830" s="26">
        <v>2</v>
      </c>
      <c r="V830" s="26">
        <v>1</v>
      </c>
      <c r="W830" s="26">
        <v>1</v>
      </c>
      <c r="X830" s="26">
        <v>0</v>
      </c>
      <c r="Y830" s="26">
        <f t="shared" si="218"/>
        <v>7</v>
      </c>
      <c r="Z830" s="27">
        <f t="shared" si="206"/>
        <v>890</v>
      </c>
      <c r="AA830" s="27">
        <f t="shared" si="207"/>
        <v>0</v>
      </c>
      <c r="AB830" s="27">
        <f t="shared" si="208"/>
        <v>1780</v>
      </c>
      <c r="AC830" s="27">
        <f t="shared" si="209"/>
        <v>1780</v>
      </c>
      <c r="AD830" s="27">
        <f t="shared" si="210"/>
        <v>890</v>
      </c>
      <c r="AE830" s="27">
        <f t="shared" si="211"/>
        <v>890</v>
      </c>
      <c r="AF830" s="27">
        <f t="shared" si="212"/>
        <v>0</v>
      </c>
      <c r="AG830" s="27">
        <f t="shared" si="219"/>
        <v>6230</v>
      </c>
      <c r="AH830" s="29">
        <v>7</v>
      </c>
      <c r="AI830" s="32">
        <v>890</v>
      </c>
      <c r="AJ830" s="30">
        <f t="shared" si="213"/>
        <v>6230</v>
      </c>
    </row>
    <row r="831" spans="1:36">
      <c r="A831" s="22" t="str">
        <f t="shared" si="204"/>
        <v/>
      </c>
      <c r="B831" s="23">
        <f t="shared" si="205"/>
        <v>0</v>
      </c>
      <c r="C831" s="24" t="str">
        <f t="shared" si="214"/>
        <v>10100241A005721B000</v>
      </c>
      <c r="D831" s="24" t="str">
        <f t="shared" si="215"/>
        <v>10100241A005721B00046</v>
      </c>
      <c r="E831" s="25">
        <v>1010024</v>
      </c>
      <c r="F831" s="25" t="s">
        <v>255</v>
      </c>
      <c r="G831" s="25" t="s">
        <v>248</v>
      </c>
      <c r="H831" s="25">
        <v>46</v>
      </c>
      <c r="I831" s="25" t="s">
        <v>27</v>
      </c>
      <c r="J831" s="24" t="s">
        <v>37</v>
      </c>
      <c r="K831" s="24" t="s">
        <v>38</v>
      </c>
      <c r="L831" s="24" t="s">
        <v>1229</v>
      </c>
      <c r="M831" s="24" t="s">
        <v>233</v>
      </c>
      <c r="N831" s="24" t="s">
        <v>233</v>
      </c>
      <c r="O831" s="25" t="s">
        <v>402</v>
      </c>
      <c r="P831" s="25" t="s">
        <v>412</v>
      </c>
      <c r="Q831" s="23" t="s">
        <v>33</v>
      </c>
      <c r="R831" s="26">
        <v>1</v>
      </c>
      <c r="S831" s="26">
        <v>0</v>
      </c>
      <c r="T831" s="26">
        <v>0</v>
      </c>
      <c r="U831" s="26">
        <v>0</v>
      </c>
      <c r="V831" s="26">
        <v>0</v>
      </c>
      <c r="W831" s="26">
        <v>0</v>
      </c>
      <c r="X831" s="26">
        <v>0</v>
      </c>
      <c r="Y831" s="26">
        <f t="shared" si="218"/>
        <v>1</v>
      </c>
      <c r="Z831" s="27">
        <f t="shared" si="206"/>
        <v>890</v>
      </c>
      <c r="AA831" s="27">
        <f t="shared" si="207"/>
        <v>0</v>
      </c>
      <c r="AB831" s="27">
        <f t="shared" si="208"/>
        <v>0</v>
      </c>
      <c r="AC831" s="27">
        <f t="shared" si="209"/>
        <v>0</v>
      </c>
      <c r="AD831" s="27">
        <f t="shared" si="210"/>
        <v>0</v>
      </c>
      <c r="AE831" s="27">
        <f t="shared" si="211"/>
        <v>0</v>
      </c>
      <c r="AF831" s="27">
        <f t="shared" si="212"/>
        <v>0</v>
      </c>
      <c r="AG831" s="27">
        <f t="shared" si="219"/>
        <v>890</v>
      </c>
      <c r="AH831" s="29">
        <v>1</v>
      </c>
      <c r="AI831" s="32">
        <v>890</v>
      </c>
      <c r="AJ831" s="30">
        <f t="shared" si="213"/>
        <v>890</v>
      </c>
    </row>
    <row r="832" spans="1:36" ht="75.75" customHeight="1">
      <c r="A832" s="22" t="str">
        <f t="shared" si="204"/>
        <v>1010024_1A00572_1LD60</v>
      </c>
      <c r="B832" s="23">
        <f t="shared" si="205"/>
        <v>1</v>
      </c>
      <c r="C832" s="24" t="str">
        <f t="shared" si="214"/>
        <v>10100241A005721LD60</v>
      </c>
      <c r="D832" s="24" t="str">
        <f t="shared" si="215"/>
        <v>10100241A005721LD6040</v>
      </c>
      <c r="E832" s="25">
        <v>1010024</v>
      </c>
      <c r="F832" s="25" t="s">
        <v>255</v>
      </c>
      <c r="G832" s="25" t="s">
        <v>317</v>
      </c>
      <c r="H832" s="25">
        <v>40</v>
      </c>
      <c r="I832" s="25" t="s">
        <v>27</v>
      </c>
      <c r="J832" s="24" t="s">
        <v>37</v>
      </c>
      <c r="K832" s="24" t="s">
        <v>38</v>
      </c>
      <c r="L832" s="24" t="s">
        <v>1229</v>
      </c>
      <c r="M832" s="24" t="s">
        <v>233</v>
      </c>
      <c r="N832" s="24" t="s">
        <v>233</v>
      </c>
      <c r="O832" s="25" t="s">
        <v>402</v>
      </c>
      <c r="P832" s="25" t="s">
        <v>412</v>
      </c>
      <c r="Q832" s="23" t="s">
        <v>33</v>
      </c>
      <c r="R832" s="26">
        <v>0</v>
      </c>
      <c r="S832" s="26">
        <v>0</v>
      </c>
      <c r="T832" s="26">
        <v>0</v>
      </c>
      <c r="U832" s="26">
        <v>0</v>
      </c>
      <c r="V832" s="26">
        <v>1</v>
      </c>
      <c r="W832" s="26">
        <v>0</v>
      </c>
      <c r="X832" s="26">
        <v>0</v>
      </c>
      <c r="Y832" s="26">
        <f t="shared" si="218"/>
        <v>1</v>
      </c>
      <c r="Z832" s="27">
        <f t="shared" si="206"/>
        <v>0</v>
      </c>
      <c r="AA832" s="27">
        <f t="shared" si="207"/>
        <v>0</v>
      </c>
      <c r="AB832" s="27">
        <f t="shared" si="208"/>
        <v>0</v>
      </c>
      <c r="AC832" s="27">
        <f t="shared" si="209"/>
        <v>0</v>
      </c>
      <c r="AD832" s="27">
        <f t="shared" si="210"/>
        <v>890</v>
      </c>
      <c r="AE832" s="27">
        <f t="shared" si="211"/>
        <v>0</v>
      </c>
      <c r="AF832" s="27">
        <f t="shared" si="212"/>
        <v>0</v>
      </c>
      <c r="AG832" s="27">
        <f t="shared" si="219"/>
        <v>890</v>
      </c>
      <c r="AH832" s="29">
        <v>1</v>
      </c>
      <c r="AI832" s="32">
        <v>890</v>
      </c>
      <c r="AJ832" s="30">
        <f t="shared" si="213"/>
        <v>890</v>
      </c>
    </row>
    <row r="833" spans="1:36" ht="75.75" customHeight="1">
      <c r="A833" s="22" t="str">
        <f t="shared" si="204"/>
        <v>A86563_A222813_A1008</v>
      </c>
      <c r="B833" s="23">
        <f t="shared" si="205"/>
        <v>1</v>
      </c>
      <c r="C833" s="24" t="str">
        <f t="shared" si="214"/>
        <v>A86563A222813A1008</v>
      </c>
      <c r="D833" s="24" t="str">
        <f t="shared" si="215"/>
        <v>A86563A222813A100836</v>
      </c>
      <c r="E833" s="25" t="s">
        <v>414</v>
      </c>
      <c r="F833" s="25" t="s">
        <v>415</v>
      </c>
      <c r="G833" s="25" t="s">
        <v>252</v>
      </c>
      <c r="H833" s="25">
        <v>36</v>
      </c>
      <c r="I833" s="25" t="s">
        <v>27</v>
      </c>
      <c r="J833" s="24" t="s">
        <v>28</v>
      </c>
      <c r="K833" s="24" t="s">
        <v>333</v>
      </c>
      <c r="L833" s="24" t="s">
        <v>1229</v>
      </c>
      <c r="M833" s="24" t="s">
        <v>233</v>
      </c>
      <c r="N833" s="24" t="s">
        <v>233</v>
      </c>
      <c r="O833" s="25" t="s">
        <v>329</v>
      </c>
      <c r="P833" s="25" t="s">
        <v>329</v>
      </c>
      <c r="Q833" s="23" t="s">
        <v>33</v>
      </c>
      <c r="R833" s="26">
        <v>2</v>
      </c>
      <c r="S833" s="26">
        <v>0</v>
      </c>
      <c r="T833" s="26">
        <v>0</v>
      </c>
      <c r="U833" s="26">
        <v>0</v>
      </c>
      <c r="V833" s="26">
        <v>0</v>
      </c>
      <c r="W833" s="26">
        <v>0</v>
      </c>
      <c r="X833" s="26">
        <v>0</v>
      </c>
      <c r="Y833" s="26">
        <f t="shared" si="218"/>
        <v>2</v>
      </c>
      <c r="Z833" s="27">
        <f t="shared" si="206"/>
        <v>1180</v>
      </c>
      <c r="AA833" s="27">
        <f t="shared" si="207"/>
        <v>0</v>
      </c>
      <c r="AB833" s="27">
        <f t="shared" si="208"/>
        <v>0</v>
      </c>
      <c r="AC833" s="27">
        <f t="shared" si="209"/>
        <v>0</v>
      </c>
      <c r="AD833" s="27">
        <f t="shared" si="210"/>
        <v>0</v>
      </c>
      <c r="AE833" s="27">
        <f t="shared" si="211"/>
        <v>0</v>
      </c>
      <c r="AF833" s="27">
        <f t="shared" si="212"/>
        <v>0</v>
      </c>
      <c r="AG833" s="27">
        <f t="shared" si="219"/>
        <v>1180</v>
      </c>
      <c r="AH833" s="29">
        <v>2</v>
      </c>
      <c r="AI833" s="32">
        <v>590</v>
      </c>
      <c r="AJ833" s="30">
        <f t="shared" si="213"/>
        <v>1180</v>
      </c>
    </row>
    <row r="834" spans="1:36">
      <c r="A834" s="22" t="str">
        <f t="shared" si="204"/>
        <v/>
      </c>
      <c r="B834" s="23">
        <f t="shared" si="205"/>
        <v>0</v>
      </c>
      <c r="C834" s="24" t="str">
        <f t="shared" si="214"/>
        <v>A86563A222813A1008</v>
      </c>
      <c r="D834" s="24" t="str">
        <f t="shared" si="215"/>
        <v>A86563A222813A100838</v>
      </c>
      <c r="E834" s="25" t="s">
        <v>414</v>
      </c>
      <c r="F834" s="25" t="s">
        <v>415</v>
      </c>
      <c r="G834" s="25" t="s">
        <v>252</v>
      </c>
      <c r="H834" s="25">
        <v>38</v>
      </c>
      <c r="I834" s="25" t="s">
        <v>27</v>
      </c>
      <c r="J834" s="24" t="s">
        <v>28</v>
      </c>
      <c r="K834" s="24" t="s">
        <v>333</v>
      </c>
      <c r="L834" s="24" t="s">
        <v>1229</v>
      </c>
      <c r="M834" s="24" t="s">
        <v>233</v>
      </c>
      <c r="N834" s="24" t="s">
        <v>233</v>
      </c>
      <c r="O834" s="25" t="s">
        <v>329</v>
      </c>
      <c r="P834" s="25" t="s">
        <v>329</v>
      </c>
      <c r="Q834" s="23" t="s">
        <v>33</v>
      </c>
      <c r="R834" s="26">
        <v>1</v>
      </c>
      <c r="S834" s="26">
        <v>0</v>
      </c>
      <c r="T834" s="26">
        <v>0</v>
      </c>
      <c r="U834" s="26">
        <v>0</v>
      </c>
      <c r="V834" s="26">
        <v>0</v>
      </c>
      <c r="W834" s="26">
        <v>0</v>
      </c>
      <c r="X834" s="26">
        <v>0</v>
      </c>
      <c r="Y834" s="26">
        <f t="shared" si="218"/>
        <v>1</v>
      </c>
      <c r="Z834" s="27">
        <f t="shared" si="206"/>
        <v>590</v>
      </c>
      <c r="AA834" s="27">
        <f t="shared" si="207"/>
        <v>0</v>
      </c>
      <c r="AB834" s="27">
        <f t="shared" si="208"/>
        <v>0</v>
      </c>
      <c r="AC834" s="27">
        <f t="shared" si="209"/>
        <v>0</v>
      </c>
      <c r="AD834" s="27">
        <f t="shared" si="210"/>
        <v>0</v>
      </c>
      <c r="AE834" s="27">
        <f t="shared" si="211"/>
        <v>0</v>
      </c>
      <c r="AF834" s="27">
        <f t="shared" si="212"/>
        <v>0</v>
      </c>
      <c r="AG834" s="27">
        <f t="shared" si="219"/>
        <v>590</v>
      </c>
      <c r="AH834" s="29">
        <v>1</v>
      </c>
      <c r="AI834" s="32">
        <v>590</v>
      </c>
      <c r="AJ834" s="30">
        <f t="shared" si="213"/>
        <v>590</v>
      </c>
    </row>
    <row r="835" spans="1:36">
      <c r="A835" s="22" t="str">
        <f t="shared" si="204"/>
        <v/>
      </c>
      <c r="B835" s="23">
        <f t="shared" si="205"/>
        <v>0</v>
      </c>
      <c r="C835" s="24" t="str">
        <f t="shared" si="214"/>
        <v>A86563A222813A1008</v>
      </c>
      <c r="D835" s="24" t="str">
        <f t="shared" si="215"/>
        <v>A86563A222813A100842</v>
      </c>
      <c r="E835" s="25" t="s">
        <v>414</v>
      </c>
      <c r="F835" s="25" t="s">
        <v>415</v>
      </c>
      <c r="G835" s="25" t="s">
        <v>252</v>
      </c>
      <c r="H835" s="25">
        <v>42</v>
      </c>
      <c r="I835" s="25" t="s">
        <v>27</v>
      </c>
      <c r="J835" s="24" t="s">
        <v>28</v>
      </c>
      <c r="K835" s="24" t="s">
        <v>333</v>
      </c>
      <c r="L835" s="24" t="s">
        <v>1229</v>
      </c>
      <c r="M835" s="24" t="s">
        <v>233</v>
      </c>
      <c r="N835" s="24" t="s">
        <v>233</v>
      </c>
      <c r="O835" s="25" t="s">
        <v>329</v>
      </c>
      <c r="P835" s="25" t="s">
        <v>329</v>
      </c>
      <c r="Q835" s="23" t="s">
        <v>33</v>
      </c>
      <c r="R835" s="26">
        <v>0</v>
      </c>
      <c r="S835" s="26">
        <v>0</v>
      </c>
      <c r="T835" s="26">
        <v>0</v>
      </c>
      <c r="U835" s="26">
        <v>0</v>
      </c>
      <c r="V835" s="26">
        <v>0</v>
      </c>
      <c r="W835" s="26">
        <v>0</v>
      </c>
      <c r="X835" s="26">
        <v>0</v>
      </c>
      <c r="Y835" s="26">
        <f t="shared" si="218"/>
        <v>0</v>
      </c>
      <c r="Z835" s="27">
        <f t="shared" si="206"/>
        <v>0</v>
      </c>
      <c r="AA835" s="27">
        <f t="shared" si="207"/>
        <v>0</v>
      </c>
      <c r="AB835" s="27">
        <f t="shared" si="208"/>
        <v>0</v>
      </c>
      <c r="AC835" s="27">
        <f t="shared" si="209"/>
        <v>0</v>
      </c>
      <c r="AD835" s="27">
        <f t="shared" si="210"/>
        <v>0</v>
      </c>
      <c r="AE835" s="27">
        <f t="shared" si="211"/>
        <v>0</v>
      </c>
      <c r="AF835" s="27">
        <f t="shared" si="212"/>
        <v>0</v>
      </c>
      <c r="AG835" s="27">
        <f t="shared" si="219"/>
        <v>0</v>
      </c>
      <c r="AH835" s="29">
        <v>0</v>
      </c>
      <c r="AI835" s="32">
        <v>590</v>
      </c>
      <c r="AJ835" s="30">
        <f t="shared" si="213"/>
        <v>0</v>
      </c>
    </row>
    <row r="836" spans="1:36">
      <c r="A836" s="22" t="str">
        <f t="shared" ref="A836:A899" si="220">IF(B836=1,E836&amp;"_"&amp;F836&amp;"_"&amp;G836,"")</f>
        <v>1004343_1A02881_5B000</v>
      </c>
      <c r="B836" s="23">
        <f t="shared" ref="B836:B899" si="221">IF(C836=C835,0,1)</f>
        <v>1</v>
      </c>
      <c r="C836" s="24" t="str">
        <f t="shared" si="214"/>
        <v>10043431A028815B000</v>
      </c>
      <c r="D836" s="24" t="str">
        <f t="shared" si="215"/>
        <v>10043431A028815B00036</v>
      </c>
      <c r="E836" s="25">
        <v>1004343</v>
      </c>
      <c r="F836" s="25" t="s">
        <v>416</v>
      </c>
      <c r="G836" s="25" t="s">
        <v>417</v>
      </c>
      <c r="H836" s="25">
        <v>36</v>
      </c>
      <c r="I836" s="25" t="s">
        <v>27</v>
      </c>
      <c r="J836" s="24" t="s">
        <v>28</v>
      </c>
      <c r="K836" s="24" t="s">
        <v>41</v>
      </c>
      <c r="L836" s="24" t="s">
        <v>1229</v>
      </c>
      <c r="M836" s="24" t="s">
        <v>233</v>
      </c>
      <c r="N836" s="24" t="s">
        <v>233</v>
      </c>
      <c r="O836" s="25" t="s">
        <v>329</v>
      </c>
      <c r="P836" s="25" t="s">
        <v>329</v>
      </c>
      <c r="Q836" s="23" t="s">
        <v>33</v>
      </c>
      <c r="R836" s="26">
        <v>2</v>
      </c>
      <c r="S836" s="26">
        <v>0</v>
      </c>
      <c r="T836" s="26">
        <v>0</v>
      </c>
      <c r="U836" s="26">
        <v>0</v>
      </c>
      <c r="V836" s="26">
        <v>0</v>
      </c>
      <c r="W836" s="26">
        <v>0</v>
      </c>
      <c r="X836" s="26">
        <v>0</v>
      </c>
      <c r="Y836" s="26">
        <f t="shared" ref="Y836:Y846" si="222">SUM(R836:X836)</f>
        <v>2</v>
      </c>
      <c r="Z836" s="27">
        <f t="shared" ref="Z836:Z899" si="223">$AI836*R836</f>
        <v>2300</v>
      </c>
      <c r="AA836" s="27">
        <f t="shared" ref="AA836:AA899" si="224">$AI836*S836</f>
        <v>0</v>
      </c>
      <c r="AB836" s="27">
        <f t="shared" ref="AB836:AB899" si="225">$AI836*T836</f>
        <v>0</v>
      </c>
      <c r="AC836" s="27">
        <f t="shared" ref="AC836:AC899" si="226">$AI836*U836</f>
        <v>0</v>
      </c>
      <c r="AD836" s="27">
        <f t="shared" ref="AD836:AD899" si="227">$AI836*V836</f>
        <v>0</v>
      </c>
      <c r="AE836" s="27">
        <f t="shared" ref="AE836:AE899" si="228">$AI836*W836</f>
        <v>0</v>
      </c>
      <c r="AF836" s="27">
        <f t="shared" ref="AF836:AF899" si="229">$AI836*X836</f>
        <v>0</v>
      </c>
      <c r="AG836" s="27">
        <f t="shared" ref="AG836:AG846" si="230">SUM(Z836:AF836)</f>
        <v>2300</v>
      </c>
      <c r="AH836" s="29">
        <v>2</v>
      </c>
      <c r="AI836" s="32">
        <v>1150</v>
      </c>
      <c r="AJ836" s="30">
        <f t="shared" si="213"/>
        <v>2300</v>
      </c>
    </row>
    <row r="837" spans="1:36">
      <c r="A837" s="22" t="str">
        <f t="shared" si="220"/>
        <v/>
      </c>
      <c r="B837" s="23">
        <f t="shared" si="221"/>
        <v>0</v>
      </c>
      <c r="C837" s="24" t="str">
        <f t="shared" si="214"/>
        <v>10043431A028815B000</v>
      </c>
      <c r="D837" s="24" t="str">
        <f t="shared" si="215"/>
        <v>10043431A028815B00038</v>
      </c>
      <c r="E837" s="25">
        <v>1004343</v>
      </c>
      <c r="F837" s="25" t="s">
        <v>416</v>
      </c>
      <c r="G837" s="25" t="s">
        <v>417</v>
      </c>
      <c r="H837" s="25">
        <v>38</v>
      </c>
      <c r="I837" s="25" t="s">
        <v>27</v>
      </c>
      <c r="J837" s="24" t="s">
        <v>28</v>
      </c>
      <c r="K837" s="24" t="s">
        <v>41</v>
      </c>
      <c r="L837" s="24" t="s">
        <v>1229</v>
      </c>
      <c r="M837" s="24" t="s">
        <v>233</v>
      </c>
      <c r="N837" s="24" t="s">
        <v>233</v>
      </c>
      <c r="O837" s="25" t="s">
        <v>329</v>
      </c>
      <c r="P837" s="25" t="s">
        <v>329</v>
      </c>
      <c r="Q837" s="23" t="s">
        <v>33</v>
      </c>
      <c r="R837" s="26">
        <v>2</v>
      </c>
      <c r="S837" s="26">
        <v>0</v>
      </c>
      <c r="T837" s="26">
        <v>0</v>
      </c>
      <c r="U837" s="26">
        <v>0</v>
      </c>
      <c r="V837" s="26">
        <v>0</v>
      </c>
      <c r="W837" s="26">
        <v>0</v>
      </c>
      <c r="X837" s="26">
        <v>0</v>
      </c>
      <c r="Y837" s="26">
        <f t="shared" si="222"/>
        <v>2</v>
      </c>
      <c r="Z837" s="27">
        <f t="shared" si="223"/>
        <v>2300</v>
      </c>
      <c r="AA837" s="27">
        <f t="shared" si="224"/>
        <v>0</v>
      </c>
      <c r="AB837" s="27">
        <f t="shared" si="225"/>
        <v>0</v>
      </c>
      <c r="AC837" s="27">
        <f t="shared" si="226"/>
        <v>0</v>
      </c>
      <c r="AD837" s="27">
        <f t="shared" si="227"/>
        <v>0</v>
      </c>
      <c r="AE837" s="27">
        <f t="shared" si="228"/>
        <v>0</v>
      </c>
      <c r="AF837" s="27">
        <f t="shared" si="229"/>
        <v>0</v>
      </c>
      <c r="AG837" s="27">
        <f t="shared" si="230"/>
        <v>2300</v>
      </c>
      <c r="AH837" s="29">
        <v>2</v>
      </c>
      <c r="AI837" s="32">
        <v>1150</v>
      </c>
      <c r="AJ837" s="30">
        <f t="shared" ref="AJ837:AJ900" si="231">AI837*Y837</f>
        <v>2300</v>
      </c>
    </row>
    <row r="838" spans="1:36">
      <c r="A838" s="22" t="str">
        <f t="shared" si="220"/>
        <v/>
      </c>
      <c r="B838" s="23">
        <f t="shared" si="221"/>
        <v>0</v>
      </c>
      <c r="C838" s="24" t="str">
        <f t="shared" si="214"/>
        <v>10043431A028815B000</v>
      </c>
      <c r="D838" s="24" t="str">
        <f t="shared" si="215"/>
        <v>10043431A028815B00042</v>
      </c>
      <c r="E838" s="25">
        <v>1004343</v>
      </c>
      <c r="F838" s="25" t="s">
        <v>416</v>
      </c>
      <c r="G838" s="25" t="s">
        <v>417</v>
      </c>
      <c r="H838" s="25">
        <v>42</v>
      </c>
      <c r="I838" s="25" t="s">
        <v>27</v>
      </c>
      <c r="J838" s="24" t="s">
        <v>28</v>
      </c>
      <c r="K838" s="24" t="s">
        <v>41</v>
      </c>
      <c r="L838" s="24" t="s">
        <v>1229</v>
      </c>
      <c r="M838" s="24" t="s">
        <v>233</v>
      </c>
      <c r="N838" s="24" t="s">
        <v>233</v>
      </c>
      <c r="O838" s="25" t="s">
        <v>329</v>
      </c>
      <c r="P838" s="25" t="s">
        <v>329</v>
      </c>
      <c r="Q838" s="23" t="s">
        <v>33</v>
      </c>
      <c r="R838" s="26">
        <v>0</v>
      </c>
      <c r="S838" s="26">
        <v>0</v>
      </c>
      <c r="T838" s="26">
        <v>0</v>
      </c>
      <c r="U838" s="26">
        <v>0</v>
      </c>
      <c r="V838" s="26">
        <v>0</v>
      </c>
      <c r="W838" s="26">
        <v>0</v>
      </c>
      <c r="X838" s="26">
        <v>0</v>
      </c>
      <c r="Y838" s="26">
        <f t="shared" si="222"/>
        <v>0</v>
      </c>
      <c r="Z838" s="27">
        <f t="shared" si="223"/>
        <v>0</v>
      </c>
      <c r="AA838" s="27">
        <f t="shared" si="224"/>
        <v>0</v>
      </c>
      <c r="AB838" s="27">
        <f t="shared" si="225"/>
        <v>0</v>
      </c>
      <c r="AC838" s="27">
        <f t="shared" si="226"/>
        <v>0</v>
      </c>
      <c r="AD838" s="27">
        <f t="shared" si="227"/>
        <v>0</v>
      </c>
      <c r="AE838" s="27">
        <f t="shared" si="228"/>
        <v>0</v>
      </c>
      <c r="AF838" s="27">
        <f t="shared" si="229"/>
        <v>0</v>
      </c>
      <c r="AG838" s="27">
        <f t="shared" si="230"/>
        <v>0</v>
      </c>
      <c r="AH838" s="29">
        <v>0</v>
      </c>
      <c r="AI838" s="32">
        <v>1150</v>
      </c>
      <c r="AJ838" s="30">
        <f t="shared" si="231"/>
        <v>0</v>
      </c>
    </row>
    <row r="839" spans="1:36" ht="75.75" customHeight="1">
      <c r="A839" s="22" t="str">
        <f t="shared" si="220"/>
        <v>1003323_1A00540_1B000</v>
      </c>
      <c r="B839" s="23">
        <f t="shared" si="221"/>
        <v>1</v>
      </c>
      <c r="C839" s="24" t="str">
        <f t="shared" si="214"/>
        <v>10033231A005401B000</v>
      </c>
      <c r="D839" s="24" t="str">
        <f t="shared" si="215"/>
        <v>10033231A005401B00040</v>
      </c>
      <c r="E839" s="25">
        <v>1003323</v>
      </c>
      <c r="F839" s="25" t="s">
        <v>262</v>
      </c>
      <c r="G839" s="25" t="s">
        <v>248</v>
      </c>
      <c r="H839" s="25">
        <v>40</v>
      </c>
      <c r="I839" s="25" t="s">
        <v>27</v>
      </c>
      <c r="J839" s="24" t="s">
        <v>28</v>
      </c>
      <c r="K839" s="24" t="s">
        <v>41</v>
      </c>
      <c r="L839" s="24" t="s">
        <v>1229</v>
      </c>
      <c r="M839" s="24" t="s">
        <v>233</v>
      </c>
      <c r="N839" s="24" t="s">
        <v>233</v>
      </c>
      <c r="O839" s="25" t="s">
        <v>329</v>
      </c>
      <c r="P839" s="25" t="s">
        <v>329</v>
      </c>
      <c r="Q839" s="23" t="s">
        <v>33</v>
      </c>
      <c r="R839" s="26">
        <v>1</v>
      </c>
      <c r="S839" s="26">
        <v>0</v>
      </c>
      <c r="T839" s="26">
        <v>0</v>
      </c>
      <c r="U839" s="26">
        <v>0</v>
      </c>
      <c r="V839" s="26">
        <v>0</v>
      </c>
      <c r="W839" s="26">
        <v>0</v>
      </c>
      <c r="X839" s="26">
        <v>0</v>
      </c>
      <c r="Y839" s="26">
        <f t="shared" si="222"/>
        <v>1</v>
      </c>
      <c r="Z839" s="27">
        <f t="shared" si="223"/>
        <v>690</v>
      </c>
      <c r="AA839" s="27">
        <f t="shared" si="224"/>
        <v>0</v>
      </c>
      <c r="AB839" s="27">
        <f t="shared" si="225"/>
        <v>0</v>
      </c>
      <c r="AC839" s="27">
        <f t="shared" si="226"/>
        <v>0</v>
      </c>
      <c r="AD839" s="27">
        <f t="shared" si="227"/>
        <v>0</v>
      </c>
      <c r="AE839" s="27">
        <f t="shared" si="228"/>
        <v>0</v>
      </c>
      <c r="AF839" s="27">
        <f t="shared" si="229"/>
        <v>0</v>
      </c>
      <c r="AG839" s="27">
        <f t="shared" si="230"/>
        <v>690</v>
      </c>
      <c r="AH839" s="29">
        <v>1</v>
      </c>
      <c r="AI839" s="32">
        <v>690</v>
      </c>
      <c r="AJ839" s="30">
        <f t="shared" si="231"/>
        <v>690</v>
      </c>
    </row>
    <row r="840" spans="1:36">
      <c r="A840" s="22" t="str">
        <f t="shared" si="220"/>
        <v/>
      </c>
      <c r="B840" s="23">
        <f t="shared" si="221"/>
        <v>0</v>
      </c>
      <c r="C840" s="24" t="str">
        <f t="shared" si="214"/>
        <v>10033231A005401B000</v>
      </c>
      <c r="D840" s="24" t="str">
        <f t="shared" si="215"/>
        <v>10033231A005401B00042</v>
      </c>
      <c r="E840" s="25">
        <v>1003323</v>
      </c>
      <c r="F840" s="25" t="s">
        <v>262</v>
      </c>
      <c r="G840" s="25" t="s">
        <v>248</v>
      </c>
      <c r="H840" s="25">
        <v>42</v>
      </c>
      <c r="I840" s="25" t="s">
        <v>27</v>
      </c>
      <c r="J840" s="24" t="s">
        <v>28</v>
      </c>
      <c r="K840" s="24" t="s">
        <v>41</v>
      </c>
      <c r="L840" s="24" t="s">
        <v>1229</v>
      </c>
      <c r="M840" s="24" t="s">
        <v>233</v>
      </c>
      <c r="N840" s="24" t="s">
        <v>233</v>
      </c>
      <c r="O840" s="25" t="s">
        <v>329</v>
      </c>
      <c r="P840" s="25" t="s">
        <v>329</v>
      </c>
      <c r="Q840" s="23" t="s">
        <v>33</v>
      </c>
      <c r="R840" s="26">
        <v>11</v>
      </c>
      <c r="S840" s="26">
        <v>0</v>
      </c>
      <c r="T840" s="26">
        <v>0</v>
      </c>
      <c r="U840" s="26">
        <v>0</v>
      </c>
      <c r="V840" s="26">
        <v>0</v>
      </c>
      <c r="W840" s="26">
        <v>0</v>
      </c>
      <c r="X840" s="26">
        <v>0</v>
      </c>
      <c r="Y840" s="26">
        <f t="shared" si="222"/>
        <v>11</v>
      </c>
      <c r="Z840" s="27">
        <f t="shared" si="223"/>
        <v>7590</v>
      </c>
      <c r="AA840" s="27">
        <f t="shared" si="224"/>
        <v>0</v>
      </c>
      <c r="AB840" s="27">
        <f t="shared" si="225"/>
        <v>0</v>
      </c>
      <c r="AC840" s="27">
        <f t="shared" si="226"/>
        <v>0</v>
      </c>
      <c r="AD840" s="27">
        <f t="shared" si="227"/>
        <v>0</v>
      </c>
      <c r="AE840" s="27">
        <f t="shared" si="228"/>
        <v>0</v>
      </c>
      <c r="AF840" s="27">
        <f t="shared" si="229"/>
        <v>0</v>
      </c>
      <c r="AG840" s="27">
        <f t="shared" si="230"/>
        <v>7590</v>
      </c>
      <c r="AH840" s="29">
        <v>11</v>
      </c>
      <c r="AI840" s="32">
        <v>690</v>
      </c>
      <c r="AJ840" s="30">
        <f t="shared" si="231"/>
        <v>7590</v>
      </c>
    </row>
    <row r="841" spans="1:36">
      <c r="A841" s="22" t="str">
        <f t="shared" si="220"/>
        <v/>
      </c>
      <c r="B841" s="23">
        <f t="shared" si="221"/>
        <v>0</v>
      </c>
      <c r="C841" s="24" t="str">
        <f t="shared" si="214"/>
        <v>10033231A005401B000</v>
      </c>
      <c r="D841" s="24" t="str">
        <f t="shared" si="215"/>
        <v>10033231A005401B00044</v>
      </c>
      <c r="E841" s="25">
        <v>1003323</v>
      </c>
      <c r="F841" s="25" t="s">
        <v>262</v>
      </c>
      <c r="G841" s="25" t="s">
        <v>248</v>
      </c>
      <c r="H841" s="25">
        <v>44</v>
      </c>
      <c r="I841" s="25" t="s">
        <v>27</v>
      </c>
      <c r="J841" s="24" t="s">
        <v>28</v>
      </c>
      <c r="K841" s="24" t="s">
        <v>41</v>
      </c>
      <c r="L841" s="24" t="s">
        <v>1229</v>
      </c>
      <c r="M841" s="24" t="s">
        <v>233</v>
      </c>
      <c r="N841" s="24" t="s">
        <v>233</v>
      </c>
      <c r="O841" s="25" t="s">
        <v>329</v>
      </c>
      <c r="P841" s="25" t="s">
        <v>329</v>
      </c>
      <c r="Q841" s="23" t="s">
        <v>33</v>
      </c>
      <c r="R841" s="26">
        <v>1</v>
      </c>
      <c r="S841" s="26">
        <v>0</v>
      </c>
      <c r="T841" s="26">
        <v>0</v>
      </c>
      <c r="U841" s="26">
        <v>0</v>
      </c>
      <c r="V841" s="26">
        <v>0</v>
      </c>
      <c r="W841" s="26">
        <v>0</v>
      </c>
      <c r="X841" s="26">
        <v>0</v>
      </c>
      <c r="Y841" s="26">
        <f t="shared" si="222"/>
        <v>1</v>
      </c>
      <c r="Z841" s="27">
        <f t="shared" si="223"/>
        <v>690</v>
      </c>
      <c r="AA841" s="27">
        <f t="shared" si="224"/>
        <v>0</v>
      </c>
      <c r="AB841" s="27">
        <f t="shared" si="225"/>
        <v>0</v>
      </c>
      <c r="AC841" s="27">
        <f t="shared" si="226"/>
        <v>0</v>
      </c>
      <c r="AD841" s="27">
        <f t="shared" si="227"/>
        <v>0</v>
      </c>
      <c r="AE841" s="27">
        <f t="shared" si="228"/>
        <v>0</v>
      </c>
      <c r="AF841" s="27">
        <f t="shared" si="229"/>
        <v>0</v>
      </c>
      <c r="AG841" s="27">
        <f t="shared" si="230"/>
        <v>690</v>
      </c>
      <c r="AH841" s="29">
        <v>1</v>
      </c>
      <c r="AI841" s="32">
        <v>690</v>
      </c>
      <c r="AJ841" s="30">
        <f t="shared" si="231"/>
        <v>690</v>
      </c>
    </row>
    <row r="842" spans="1:36">
      <c r="A842" s="22" t="str">
        <f t="shared" si="220"/>
        <v/>
      </c>
      <c r="B842" s="23">
        <f t="shared" si="221"/>
        <v>0</v>
      </c>
      <c r="C842" s="24" t="str">
        <f t="shared" si="214"/>
        <v>10033231A005401B000</v>
      </c>
      <c r="D842" s="24" t="str">
        <f t="shared" si="215"/>
        <v>10033231A005401B00046</v>
      </c>
      <c r="E842" s="25">
        <v>1003323</v>
      </c>
      <c r="F842" s="25" t="s">
        <v>262</v>
      </c>
      <c r="G842" s="25" t="s">
        <v>248</v>
      </c>
      <c r="H842" s="25">
        <v>46</v>
      </c>
      <c r="I842" s="25" t="s">
        <v>27</v>
      </c>
      <c r="J842" s="24" t="s">
        <v>28</v>
      </c>
      <c r="K842" s="24" t="s">
        <v>41</v>
      </c>
      <c r="L842" s="24" t="s">
        <v>1229</v>
      </c>
      <c r="M842" s="24" t="s">
        <v>233</v>
      </c>
      <c r="N842" s="24" t="s">
        <v>233</v>
      </c>
      <c r="O842" s="25" t="s">
        <v>329</v>
      </c>
      <c r="P842" s="25" t="s">
        <v>329</v>
      </c>
      <c r="Q842" s="23" t="s">
        <v>33</v>
      </c>
      <c r="R842" s="26">
        <v>0</v>
      </c>
      <c r="S842" s="26">
        <v>0</v>
      </c>
      <c r="T842" s="26">
        <v>0</v>
      </c>
      <c r="U842" s="26">
        <v>0</v>
      </c>
      <c r="V842" s="26">
        <v>0</v>
      </c>
      <c r="W842" s="26">
        <v>0</v>
      </c>
      <c r="X842" s="26">
        <v>0</v>
      </c>
      <c r="Y842" s="26">
        <f t="shared" si="222"/>
        <v>0</v>
      </c>
      <c r="Z842" s="27">
        <f t="shared" si="223"/>
        <v>0</v>
      </c>
      <c r="AA842" s="27">
        <f t="shared" si="224"/>
        <v>0</v>
      </c>
      <c r="AB842" s="27">
        <f t="shared" si="225"/>
        <v>0</v>
      </c>
      <c r="AC842" s="27">
        <f t="shared" si="226"/>
        <v>0</v>
      </c>
      <c r="AD842" s="27">
        <f t="shared" si="227"/>
        <v>0</v>
      </c>
      <c r="AE842" s="27">
        <f t="shared" si="228"/>
        <v>0</v>
      </c>
      <c r="AF842" s="27">
        <f t="shared" si="229"/>
        <v>0</v>
      </c>
      <c r="AG842" s="27">
        <f t="shared" si="230"/>
        <v>0</v>
      </c>
      <c r="AH842" s="29">
        <v>0</v>
      </c>
      <c r="AI842" s="32">
        <v>690</v>
      </c>
      <c r="AJ842" s="30">
        <f t="shared" si="231"/>
        <v>0</v>
      </c>
    </row>
    <row r="843" spans="1:36" ht="75.75" customHeight="1">
      <c r="A843" s="22" t="str">
        <f t="shared" si="220"/>
        <v>1003974_1A02884_5P210</v>
      </c>
      <c r="B843" s="23">
        <f t="shared" si="221"/>
        <v>1</v>
      </c>
      <c r="C843" s="24" t="str">
        <f t="shared" si="214"/>
        <v>10039741A028845P210</v>
      </c>
      <c r="D843" s="24" t="str">
        <f t="shared" si="215"/>
        <v>10039741A028845P21038</v>
      </c>
      <c r="E843" s="25">
        <v>1003974</v>
      </c>
      <c r="F843" s="25" t="s">
        <v>418</v>
      </c>
      <c r="G843" s="25" t="s">
        <v>304</v>
      </c>
      <c r="H843" s="25">
        <v>38</v>
      </c>
      <c r="I843" s="25" t="s">
        <v>27</v>
      </c>
      <c r="J843" s="24" t="s">
        <v>28</v>
      </c>
      <c r="K843" s="24" t="s">
        <v>41</v>
      </c>
      <c r="L843" s="24" t="s">
        <v>1229</v>
      </c>
      <c r="M843" s="24" t="s">
        <v>233</v>
      </c>
      <c r="N843" s="24" t="s">
        <v>233</v>
      </c>
      <c r="O843" s="25" t="s">
        <v>329</v>
      </c>
      <c r="P843" s="25" t="s">
        <v>329</v>
      </c>
      <c r="Q843" s="23" t="s">
        <v>33</v>
      </c>
      <c r="R843" s="26">
        <v>1</v>
      </c>
      <c r="S843" s="26">
        <v>0</v>
      </c>
      <c r="T843" s="26">
        <v>0</v>
      </c>
      <c r="U843" s="26">
        <v>0</v>
      </c>
      <c r="V843" s="26">
        <v>0</v>
      </c>
      <c r="W843" s="26">
        <v>0</v>
      </c>
      <c r="X843" s="26">
        <v>0</v>
      </c>
      <c r="Y843" s="26">
        <f t="shared" si="222"/>
        <v>1</v>
      </c>
      <c r="Z843" s="27">
        <f t="shared" si="223"/>
        <v>1100</v>
      </c>
      <c r="AA843" s="27">
        <f t="shared" si="224"/>
        <v>0</v>
      </c>
      <c r="AB843" s="27">
        <f t="shared" si="225"/>
        <v>0</v>
      </c>
      <c r="AC843" s="27">
        <f t="shared" si="226"/>
        <v>0</v>
      </c>
      <c r="AD843" s="27">
        <f t="shared" si="227"/>
        <v>0</v>
      </c>
      <c r="AE843" s="27">
        <f t="shared" si="228"/>
        <v>0</v>
      </c>
      <c r="AF843" s="27">
        <f t="shared" si="229"/>
        <v>0</v>
      </c>
      <c r="AG843" s="27">
        <f t="shared" si="230"/>
        <v>1100</v>
      </c>
      <c r="AH843" s="29">
        <v>1</v>
      </c>
      <c r="AI843" s="32">
        <v>1100</v>
      </c>
      <c r="AJ843" s="30">
        <f t="shared" si="231"/>
        <v>1100</v>
      </c>
    </row>
    <row r="844" spans="1:36">
      <c r="A844" s="22" t="str">
        <f t="shared" si="220"/>
        <v/>
      </c>
      <c r="B844" s="23">
        <f t="shared" si="221"/>
        <v>0</v>
      </c>
      <c r="C844" s="24" t="str">
        <f t="shared" si="214"/>
        <v>10039741A028845P210</v>
      </c>
      <c r="D844" s="24" t="str">
        <f t="shared" si="215"/>
        <v>10039741A028845P21040</v>
      </c>
      <c r="E844" s="25">
        <v>1003974</v>
      </c>
      <c r="F844" s="25" t="s">
        <v>418</v>
      </c>
      <c r="G844" s="25" t="s">
        <v>304</v>
      </c>
      <c r="H844" s="25">
        <v>40</v>
      </c>
      <c r="I844" s="25" t="s">
        <v>27</v>
      </c>
      <c r="J844" s="24" t="s">
        <v>28</v>
      </c>
      <c r="K844" s="24" t="s">
        <v>41</v>
      </c>
      <c r="L844" s="24" t="s">
        <v>1229</v>
      </c>
      <c r="M844" s="24" t="s">
        <v>233</v>
      </c>
      <c r="N844" s="24" t="s">
        <v>233</v>
      </c>
      <c r="O844" s="25" t="s">
        <v>329</v>
      </c>
      <c r="P844" s="25" t="s">
        <v>329</v>
      </c>
      <c r="Q844" s="23" t="s">
        <v>33</v>
      </c>
      <c r="R844" s="26">
        <v>1</v>
      </c>
      <c r="S844" s="26">
        <v>0</v>
      </c>
      <c r="T844" s="26">
        <v>0</v>
      </c>
      <c r="U844" s="26">
        <v>0</v>
      </c>
      <c r="V844" s="26">
        <v>0</v>
      </c>
      <c r="W844" s="26">
        <v>0</v>
      </c>
      <c r="X844" s="26">
        <v>0</v>
      </c>
      <c r="Y844" s="26">
        <f t="shared" si="222"/>
        <v>1</v>
      </c>
      <c r="Z844" s="27">
        <f t="shared" si="223"/>
        <v>1100</v>
      </c>
      <c r="AA844" s="27">
        <f t="shared" si="224"/>
        <v>0</v>
      </c>
      <c r="AB844" s="27">
        <f t="shared" si="225"/>
        <v>0</v>
      </c>
      <c r="AC844" s="27">
        <f t="shared" si="226"/>
        <v>0</v>
      </c>
      <c r="AD844" s="27">
        <f t="shared" si="227"/>
        <v>0</v>
      </c>
      <c r="AE844" s="27">
        <f t="shared" si="228"/>
        <v>0</v>
      </c>
      <c r="AF844" s="27">
        <f t="shared" si="229"/>
        <v>0</v>
      </c>
      <c r="AG844" s="27">
        <f t="shared" si="230"/>
        <v>1100</v>
      </c>
      <c r="AH844" s="29">
        <v>1</v>
      </c>
      <c r="AI844" s="32">
        <v>1100</v>
      </c>
      <c r="AJ844" s="30">
        <f t="shared" si="231"/>
        <v>1100</v>
      </c>
    </row>
    <row r="845" spans="1:36">
      <c r="A845" s="22" t="str">
        <f t="shared" si="220"/>
        <v/>
      </c>
      <c r="B845" s="23">
        <f t="shared" si="221"/>
        <v>0</v>
      </c>
      <c r="C845" s="24" t="str">
        <f t="shared" si="214"/>
        <v>10039741A028845P210</v>
      </c>
      <c r="D845" s="24" t="str">
        <f t="shared" si="215"/>
        <v>10039741A028845P21042</v>
      </c>
      <c r="E845" s="25">
        <v>1003974</v>
      </c>
      <c r="F845" s="25" t="s">
        <v>418</v>
      </c>
      <c r="G845" s="25" t="s">
        <v>304</v>
      </c>
      <c r="H845" s="25">
        <v>42</v>
      </c>
      <c r="I845" s="25" t="s">
        <v>27</v>
      </c>
      <c r="J845" s="24" t="s">
        <v>28</v>
      </c>
      <c r="K845" s="24" t="s">
        <v>41</v>
      </c>
      <c r="L845" s="24" t="s">
        <v>1229</v>
      </c>
      <c r="M845" s="24" t="s">
        <v>233</v>
      </c>
      <c r="N845" s="24" t="s">
        <v>233</v>
      </c>
      <c r="O845" s="25" t="s">
        <v>329</v>
      </c>
      <c r="P845" s="25" t="s">
        <v>329</v>
      </c>
      <c r="Q845" s="23" t="s">
        <v>33</v>
      </c>
      <c r="R845" s="26">
        <v>1</v>
      </c>
      <c r="S845" s="26">
        <v>0</v>
      </c>
      <c r="T845" s="26">
        <v>0</v>
      </c>
      <c r="U845" s="26">
        <v>0</v>
      </c>
      <c r="V845" s="26">
        <v>0</v>
      </c>
      <c r="W845" s="26">
        <v>0</v>
      </c>
      <c r="X845" s="26">
        <v>0</v>
      </c>
      <c r="Y845" s="26">
        <f t="shared" si="222"/>
        <v>1</v>
      </c>
      <c r="Z845" s="27">
        <f t="shared" si="223"/>
        <v>1100</v>
      </c>
      <c r="AA845" s="27">
        <f t="shared" si="224"/>
        <v>0</v>
      </c>
      <c r="AB845" s="27">
        <f t="shared" si="225"/>
        <v>0</v>
      </c>
      <c r="AC845" s="27">
        <f t="shared" si="226"/>
        <v>0</v>
      </c>
      <c r="AD845" s="27">
        <f t="shared" si="227"/>
        <v>0</v>
      </c>
      <c r="AE845" s="27">
        <f t="shared" si="228"/>
        <v>0</v>
      </c>
      <c r="AF845" s="27">
        <f t="shared" si="229"/>
        <v>0</v>
      </c>
      <c r="AG845" s="27">
        <f t="shared" si="230"/>
        <v>1100</v>
      </c>
      <c r="AH845" s="29">
        <v>1</v>
      </c>
      <c r="AI845" s="32">
        <v>1100</v>
      </c>
      <c r="AJ845" s="30">
        <f t="shared" si="231"/>
        <v>1100</v>
      </c>
    </row>
    <row r="846" spans="1:36">
      <c r="A846" s="22" t="str">
        <f t="shared" si="220"/>
        <v/>
      </c>
      <c r="B846" s="23">
        <f t="shared" si="221"/>
        <v>0</v>
      </c>
      <c r="C846" s="24" t="str">
        <f t="shared" si="214"/>
        <v>10039741A028845P210</v>
      </c>
      <c r="D846" s="24" t="str">
        <f t="shared" si="215"/>
        <v>10039741A028845P21046</v>
      </c>
      <c r="E846" s="25">
        <v>1003974</v>
      </c>
      <c r="F846" s="25" t="s">
        <v>418</v>
      </c>
      <c r="G846" s="25" t="s">
        <v>304</v>
      </c>
      <c r="H846" s="25">
        <v>46</v>
      </c>
      <c r="I846" s="25" t="s">
        <v>27</v>
      </c>
      <c r="J846" s="24" t="s">
        <v>28</v>
      </c>
      <c r="K846" s="24" t="s">
        <v>41</v>
      </c>
      <c r="L846" s="24" t="s">
        <v>1229</v>
      </c>
      <c r="M846" s="24" t="s">
        <v>233</v>
      </c>
      <c r="N846" s="24" t="s">
        <v>233</v>
      </c>
      <c r="O846" s="25" t="s">
        <v>329</v>
      </c>
      <c r="P846" s="25" t="s">
        <v>329</v>
      </c>
      <c r="Q846" s="23" t="s">
        <v>33</v>
      </c>
      <c r="R846" s="26">
        <v>0</v>
      </c>
      <c r="S846" s="26">
        <v>0</v>
      </c>
      <c r="T846" s="26">
        <v>0</v>
      </c>
      <c r="U846" s="26">
        <v>0</v>
      </c>
      <c r="V846" s="26">
        <v>0</v>
      </c>
      <c r="W846" s="26">
        <v>0</v>
      </c>
      <c r="X846" s="26">
        <v>0</v>
      </c>
      <c r="Y846" s="26">
        <f t="shared" si="222"/>
        <v>0</v>
      </c>
      <c r="Z846" s="27">
        <f t="shared" si="223"/>
        <v>0</v>
      </c>
      <c r="AA846" s="27">
        <f t="shared" si="224"/>
        <v>0</v>
      </c>
      <c r="AB846" s="27">
        <f t="shared" si="225"/>
        <v>0</v>
      </c>
      <c r="AC846" s="27">
        <f t="shared" si="226"/>
        <v>0</v>
      </c>
      <c r="AD846" s="27">
        <f t="shared" si="227"/>
        <v>0</v>
      </c>
      <c r="AE846" s="27">
        <f t="shared" si="228"/>
        <v>0</v>
      </c>
      <c r="AF846" s="27">
        <f t="shared" si="229"/>
        <v>0</v>
      </c>
      <c r="AG846" s="27">
        <f t="shared" si="230"/>
        <v>0</v>
      </c>
      <c r="AH846" s="29">
        <v>0</v>
      </c>
      <c r="AI846" s="32">
        <v>1100</v>
      </c>
      <c r="AJ846" s="30">
        <f t="shared" si="231"/>
        <v>0</v>
      </c>
    </row>
    <row r="847" spans="1:36" ht="75.75" customHeight="1">
      <c r="A847" s="22" t="str">
        <f t="shared" si="220"/>
        <v>1003955_1A02985_5P210</v>
      </c>
      <c r="B847" s="23">
        <f t="shared" si="221"/>
        <v>1</v>
      </c>
      <c r="C847" s="24" t="str">
        <f t="shared" si="214"/>
        <v>10039551A029855P210</v>
      </c>
      <c r="D847" s="24" t="str">
        <f t="shared" si="215"/>
        <v>10039551A029855P21038</v>
      </c>
      <c r="E847" s="25">
        <v>1003955</v>
      </c>
      <c r="F847" s="25" t="s">
        <v>419</v>
      </c>
      <c r="G847" s="25" t="s">
        <v>304</v>
      </c>
      <c r="H847" s="25">
        <v>38</v>
      </c>
      <c r="I847" s="25" t="s">
        <v>27</v>
      </c>
      <c r="J847" s="24" t="s">
        <v>28</v>
      </c>
      <c r="K847" s="24" t="s">
        <v>41</v>
      </c>
      <c r="L847" s="24" t="s">
        <v>1229</v>
      </c>
      <c r="M847" s="24" t="s">
        <v>233</v>
      </c>
      <c r="N847" s="24" t="s">
        <v>233</v>
      </c>
      <c r="O847" s="25" t="s">
        <v>329</v>
      </c>
      <c r="P847" s="25" t="s">
        <v>329</v>
      </c>
      <c r="Q847" s="23" t="s">
        <v>33</v>
      </c>
      <c r="R847" s="26">
        <v>6</v>
      </c>
      <c r="S847" s="26">
        <v>0</v>
      </c>
      <c r="T847" s="26">
        <v>0</v>
      </c>
      <c r="U847" s="26">
        <v>0</v>
      </c>
      <c r="V847" s="26">
        <v>0</v>
      </c>
      <c r="W847" s="26">
        <v>0</v>
      </c>
      <c r="X847" s="26">
        <v>0</v>
      </c>
      <c r="Y847" s="26">
        <f t="shared" ref="Y847:Y864" si="232">SUM(R847:X847)</f>
        <v>6</v>
      </c>
      <c r="Z847" s="27">
        <f t="shared" si="223"/>
        <v>7200</v>
      </c>
      <c r="AA847" s="27">
        <f t="shared" si="224"/>
        <v>0</v>
      </c>
      <c r="AB847" s="27">
        <f t="shared" si="225"/>
        <v>0</v>
      </c>
      <c r="AC847" s="27">
        <f t="shared" si="226"/>
        <v>0</v>
      </c>
      <c r="AD847" s="27">
        <f t="shared" si="227"/>
        <v>0</v>
      </c>
      <c r="AE847" s="27">
        <f t="shared" si="228"/>
        <v>0</v>
      </c>
      <c r="AF847" s="27">
        <f t="shared" si="229"/>
        <v>0</v>
      </c>
      <c r="AG847" s="27">
        <f t="shared" ref="AG847:AG864" si="233">SUM(Z847:AF847)</f>
        <v>7200</v>
      </c>
      <c r="AH847" s="29">
        <v>6</v>
      </c>
      <c r="AI847" s="32">
        <v>1200</v>
      </c>
      <c r="AJ847" s="30">
        <f t="shared" si="231"/>
        <v>7200</v>
      </c>
    </row>
    <row r="848" spans="1:36">
      <c r="A848" s="22" t="str">
        <f t="shared" si="220"/>
        <v/>
      </c>
      <c r="B848" s="23">
        <f t="shared" si="221"/>
        <v>0</v>
      </c>
      <c r="C848" s="24" t="str">
        <f t="shared" si="214"/>
        <v>10039551A029855P210</v>
      </c>
      <c r="D848" s="24" t="str">
        <f t="shared" si="215"/>
        <v>10039551A029855P21040</v>
      </c>
      <c r="E848" s="25">
        <v>1003955</v>
      </c>
      <c r="F848" s="25" t="s">
        <v>419</v>
      </c>
      <c r="G848" s="25" t="s">
        <v>304</v>
      </c>
      <c r="H848" s="25">
        <v>40</v>
      </c>
      <c r="I848" s="25" t="s">
        <v>27</v>
      </c>
      <c r="J848" s="24" t="s">
        <v>28</v>
      </c>
      <c r="K848" s="24" t="s">
        <v>41</v>
      </c>
      <c r="L848" s="24" t="s">
        <v>1229</v>
      </c>
      <c r="M848" s="24" t="s">
        <v>233</v>
      </c>
      <c r="N848" s="24" t="s">
        <v>233</v>
      </c>
      <c r="O848" s="25" t="s">
        <v>329</v>
      </c>
      <c r="P848" s="25" t="s">
        <v>329</v>
      </c>
      <c r="Q848" s="23" t="s">
        <v>33</v>
      </c>
      <c r="R848" s="26">
        <v>2</v>
      </c>
      <c r="S848" s="26">
        <v>0</v>
      </c>
      <c r="T848" s="26">
        <v>0</v>
      </c>
      <c r="U848" s="26">
        <v>0</v>
      </c>
      <c r="V848" s="26">
        <v>0</v>
      </c>
      <c r="W848" s="26">
        <v>0</v>
      </c>
      <c r="X848" s="26">
        <v>0</v>
      </c>
      <c r="Y848" s="26">
        <f t="shared" si="232"/>
        <v>2</v>
      </c>
      <c r="Z848" s="27">
        <f t="shared" si="223"/>
        <v>2400</v>
      </c>
      <c r="AA848" s="27">
        <f t="shared" si="224"/>
        <v>0</v>
      </c>
      <c r="AB848" s="27">
        <f t="shared" si="225"/>
        <v>0</v>
      </c>
      <c r="AC848" s="27">
        <f t="shared" si="226"/>
        <v>0</v>
      </c>
      <c r="AD848" s="27">
        <f t="shared" si="227"/>
        <v>0</v>
      </c>
      <c r="AE848" s="27">
        <f t="shared" si="228"/>
        <v>0</v>
      </c>
      <c r="AF848" s="27">
        <f t="shared" si="229"/>
        <v>0</v>
      </c>
      <c r="AG848" s="27">
        <f t="shared" si="233"/>
        <v>2400</v>
      </c>
      <c r="AH848" s="29">
        <v>2</v>
      </c>
      <c r="AI848" s="32">
        <v>1200</v>
      </c>
      <c r="AJ848" s="30">
        <f t="shared" si="231"/>
        <v>2400</v>
      </c>
    </row>
    <row r="849" spans="1:36" ht="75.75" customHeight="1">
      <c r="A849" s="22" t="str">
        <f t="shared" si="220"/>
        <v>1010036_1A06838_1LD60</v>
      </c>
      <c r="B849" s="23">
        <f t="shared" si="221"/>
        <v>1</v>
      </c>
      <c r="C849" s="24" t="str">
        <f t="shared" ref="C849:C911" si="234">E849&amp;F849&amp;G849</f>
        <v>10100361A068381LD60</v>
      </c>
      <c r="D849" s="24" t="str">
        <f t="shared" ref="D849:D911" si="235">C849&amp;H849</f>
        <v>10100361A068381LD6042</v>
      </c>
      <c r="E849" s="25">
        <v>1010036</v>
      </c>
      <c r="F849" s="25" t="s">
        <v>393</v>
      </c>
      <c r="G849" s="25" t="s">
        <v>317</v>
      </c>
      <c r="H849" s="25">
        <v>42</v>
      </c>
      <c r="I849" s="25" t="s">
        <v>27</v>
      </c>
      <c r="J849" s="24" t="s">
        <v>37</v>
      </c>
      <c r="K849" s="24" t="s">
        <v>38</v>
      </c>
      <c r="L849" s="24" t="s">
        <v>1229</v>
      </c>
      <c r="M849" s="24" t="s">
        <v>233</v>
      </c>
      <c r="N849" s="24" t="s">
        <v>233</v>
      </c>
      <c r="O849" s="25" t="s">
        <v>329</v>
      </c>
      <c r="P849" s="25" t="s">
        <v>329</v>
      </c>
      <c r="Q849" s="23" t="s">
        <v>33</v>
      </c>
      <c r="R849" s="26">
        <v>0</v>
      </c>
      <c r="S849" s="26">
        <v>0</v>
      </c>
      <c r="T849" s="26">
        <v>0</v>
      </c>
      <c r="U849" s="26">
        <v>0</v>
      </c>
      <c r="V849" s="26">
        <v>0</v>
      </c>
      <c r="W849" s="26">
        <v>1</v>
      </c>
      <c r="X849" s="26">
        <v>0</v>
      </c>
      <c r="Y849" s="26">
        <f t="shared" si="232"/>
        <v>1</v>
      </c>
      <c r="Z849" s="27">
        <f t="shared" si="223"/>
        <v>0</v>
      </c>
      <c r="AA849" s="27">
        <f t="shared" si="224"/>
        <v>0</v>
      </c>
      <c r="AB849" s="27">
        <f t="shared" si="225"/>
        <v>0</v>
      </c>
      <c r="AC849" s="27">
        <f t="shared" si="226"/>
        <v>0</v>
      </c>
      <c r="AD849" s="27">
        <f t="shared" si="227"/>
        <v>0</v>
      </c>
      <c r="AE849" s="27">
        <f t="shared" si="228"/>
        <v>1200</v>
      </c>
      <c r="AF849" s="27">
        <f t="shared" si="229"/>
        <v>0</v>
      </c>
      <c r="AG849" s="27">
        <f t="shared" si="233"/>
        <v>1200</v>
      </c>
      <c r="AH849" s="29">
        <v>1</v>
      </c>
      <c r="AI849" s="32">
        <v>1200</v>
      </c>
      <c r="AJ849" s="30">
        <f t="shared" si="231"/>
        <v>1200</v>
      </c>
    </row>
    <row r="850" spans="1:36" ht="75.75" customHeight="1">
      <c r="A850" s="22" t="str">
        <f t="shared" si="220"/>
        <v>1007487_1A05353_2B740</v>
      </c>
      <c r="B850" s="23">
        <f t="shared" si="221"/>
        <v>1</v>
      </c>
      <c r="C850" s="24" t="str">
        <f t="shared" si="234"/>
        <v>10074871A053532B740</v>
      </c>
      <c r="D850" s="24" t="str">
        <f t="shared" si="235"/>
        <v>10074871A053532B74038</v>
      </c>
      <c r="E850" s="25">
        <v>1007487</v>
      </c>
      <c r="F850" s="25" t="s">
        <v>420</v>
      </c>
      <c r="G850" s="25" t="s">
        <v>421</v>
      </c>
      <c r="H850" s="25">
        <v>38</v>
      </c>
      <c r="I850" s="25" t="s">
        <v>27</v>
      </c>
      <c r="J850" s="24" t="s">
        <v>37</v>
      </c>
      <c r="K850" s="24" t="s">
        <v>38</v>
      </c>
      <c r="L850" s="24" t="s">
        <v>1229</v>
      </c>
      <c r="M850" s="24" t="s">
        <v>233</v>
      </c>
      <c r="N850" s="24" t="s">
        <v>233</v>
      </c>
      <c r="O850" s="25" t="s">
        <v>329</v>
      </c>
      <c r="P850" s="25" t="s">
        <v>329</v>
      </c>
      <c r="Q850" s="23" t="s">
        <v>33</v>
      </c>
      <c r="R850" s="26">
        <v>0</v>
      </c>
      <c r="S850" s="26">
        <v>1</v>
      </c>
      <c r="T850" s="26">
        <v>0</v>
      </c>
      <c r="U850" s="26">
        <v>0</v>
      </c>
      <c r="V850" s="26">
        <v>0</v>
      </c>
      <c r="W850" s="26">
        <v>0</v>
      </c>
      <c r="X850" s="26">
        <v>0</v>
      </c>
      <c r="Y850" s="26">
        <f t="shared" si="232"/>
        <v>1</v>
      </c>
      <c r="Z850" s="27">
        <f t="shared" si="223"/>
        <v>0</v>
      </c>
      <c r="AA850" s="27">
        <f t="shared" si="224"/>
        <v>1500</v>
      </c>
      <c r="AB850" s="27">
        <f t="shared" si="225"/>
        <v>0</v>
      </c>
      <c r="AC850" s="27">
        <f t="shared" si="226"/>
        <v>0</v>
      </c>
      <c r="AD850" s="27">
        <f t="shared" si="227"/>
        <v>0</v>
      </c>
      <c r="AE850" s="27">
        <f t="shared" si="228"/>
        <v>0</v>
      </c>
      <c r="AF850" s="27">
        <f t="shared" si="229"/>
        <v>0</v>
      </c>
      <c r="AG850" s="27">
        <f t="shared" si="233"/>
        <v>1500</v>
      </c>
      <c r="AH850" s="29">
        <v>1</v>
      </c>
      <c r="AI850" s="32">
        <v>1500</v>
      </c>
      <c r="AJ850" s="30">
        <f t="shared" si="231"/>
        <v>1500</v>
      </c>
    </row>
    <row r="851" spans="1:36" ht="75.75" customHeight="1">
      <c r="A851" s="22" t="str">
        <f t="shared" si="220"/>
        <v>1007883_1A06317_5W020</v>
      </c>
      <c r="B851" s="23">
        <f t="shared" si="221"/>
        <v>1</v>
      </c>
      <c r="C851" s="24" t="str">
        <f t="shared" si="234"/>
        <v>10078831A063175W020</v>
      </c>
      <c r="D851" s="24" t="str">
        <f t="shared" si="235"/>
        <v>10078831A063175W02038</v>
      </c>
      <c r="E851" s="25">
        <v>1007883</v>
      </c>
      <c r="F851" s="25" t="s">
        <v>258</v>
      </c>
      <c r="G851" s="25" t="s">
        <v>199</v>
      </c>
      <c r="H851" s="25">
        <v>38</v>
      </c>
      <c r="I851" s="25" t="s">
        <v>27</v>
      </c>
      <c r="J851" s="24" t="s">
        <v>37</v>
      </c>
      <c r="K851" s="24" t="s">
        <v>38</v>
      </c>
      <c r="L851" s="24" t="s">
        <v>1229</v>
      </c>
      <c r="M851" s="24" t="s">
        <v>233</v>
      </c>
      <c r="N851" s="24" t="s">
        <v>233</v>
      </c>
      <c r="O851" s="25" t="s">
        <v>329</v>
      </c>
      <c r="P851" s="25" t="s">
        <v>329</v>
      </c>
      <c r="Q851" s="23" t="s">
        <v>33</v>
      </c>
      <c r="R851" s="26">
        <v>1</v>
      </c>
      <c r="S851" s="26">
        <v>0</v>
      </c>
      <c r="T851" s="26">
        <v>0</v>
      </c>
      <c r="U851" s="26">
        <v>0</v>
      </c>
      <c r="V851" s="26">
        <v>0</v>
      </c>
      <c r="W851" s="26">
        <v>0</v>
      </c>
      <c r="X851" s="26">
        <v>0</v>
      </c>
      <c r="Y851" s="26">
        <f t="shared" si="232"/>
        <v>1</v>
      </c>
      <c r="Z851" s="27">
        <f t="shared" si="223"/>
        <v>2600</v>
      </c>
      <c r="AA851" s="27">
        <f t="shared" si="224"/>
        <v>0</v>
      </c>
      <c r="AB851" s="27">
        <f t="shared" si="225"/>
        <v>0</v>
      </c>
      <c r="AC851" s="27">
        <f t="shared" si="226"/>
        <v>0</v>
      </c>
      <c r="AD851" s="27">
        <f t="shared" si="227"/>
        <v>0</v>
      </c>
      <c r="AE851" s="27">
        <f t="shared" si="228"/>
        <v>0</v>
      </c>
      <c r="AF851" s="27">
        <f t="shared" si="229"/>
        <v>0</v>
      </c>
      <c r="AG851" s="27">
        <f t="shared" si="233"/>
        <v>2600</v>
      </c>
      <c r="AH851" s="29">
        <v>1</v>
      </c>
      <c r="AI851" s="32">
        <v>2600</v>
      </c>
      <c r="AJ851" s="30">
        <f t="shared" si="231"/>
        <v>2600</v>
      </c>
    </row>
    <row r="852" spans="1:36">
      <c r="A852" s="22" t="str">
        <f t="shared" si="220"/>
        <v/>
      </c>
      <c r="B852" s="23">
        <f t="shared" si="221"/>
        <v>0</v>
      </c>
      <c r="C852" s="24" t="str">
        <f t="shared" si="234"/>
        <v>10078831A063175W020</v>
      </c>
      <c r="D852" s="24" t="str">
        <f t="shared" si="235"/>
        <v>10078831A063175W02040</v>
      </c>
      <c r="E852" s="25">
        <v>1007883</v>
      </c>
      <c r="F852" s="25" t="s">
        <v>258</v>
      </c>
      <c r="G852" s="25" t="s">
        <v>199</v>
      </c>
      <c r="H852" s="25">
        <v>40</v>
      </c>
      <c r="I852" s="25" t="s">
        <v>27</v>
      </c>
      <c r="J852" s="24" t="s">
        <v>37</v>
      </c>
      <c r="K852" s="24" t="s">
        <v>38</v>
      </c>
      <c r="L852" s="24" t="s">
        <v>1229</v>
      </c>
      <c r="M852" s="24" t="s">
        <v>233</v>
      </c>
      <c r="N852" s="24" t="s">
        <v>233</v>
      </c>
      <c r="O852" s="25" t="s">
        <v>329</v>
      </c>
      <c r="P852" s="25" t="s">
        <v>329</v>
      </c>
      <c r="Q852" s="23" t="s">
        <v>33</v>
      </c>
      <c r="R852" s="26">
        <v>0</v>
      </c>
      <c r="S852" s="26">
        <v>0</v>
      </c>
      <c r="T852" s="26">
        <v>0</v>
      </c>
      <c r="U852" s="26">
        <v>0</v>
      </c>
      <c r="V852" s="26">
        <v>0</v>
      </c>
      <c r="W852" s="26">
        <v>0</v>
      </c>
      <c r="X852" s="26">
        <v>0</v>
      </c>
      <c r="Y852" s="26">
        <f t="shared" si="232"/>
        <v>0</v>
      </c>
      <c r="Z852" s="27">
        <f t="shared" si="223"/>
        <v>0</v>
      </c>
      <c r="AA852" s="27">
        <f t="shared" si="224"/>
        <v>0</v>
      </c>
      <c r="AB852" s="27">
        <f t="shared" si="225"/>
        <v>0</v>
      </c>
      <c r="AC852" s="27">
        <f t="shared" si="226"/>
        <v>0</v>
      </c>
      <c r="AD852" s="27">
        <f t="shared" si="227"/>
        <v>0</v>
      </c>
      <c r="AE852" s="27">
        <f t="shared" si="228"/>
        <v>0</v>
      </c>
      <c r="AF852" s="27">
        <f t="shared" si="229"/>
        <v>0</v>
      </c>
      <c r="AG852" s="27">
        <f t="shared" si="233"/>
        <v>0</v>
      </c>
      <c r="AH852" s="29">
        <v>0</v>
      </c>
      <c r="AI852" s="32">
        <v>2600</v>
      </c>
      <c r="AJ852" s="30">
        <f t="shared" si="231"/>
        <v>0</v>
      </c>
    </row>
    <row r="853" spans="1:36">
      <c r="A853" s="22" t="str">
        <f t="shared" si="220"/>
        <v/>
      </c>
      <c r="B853" s="23">
        <f t="shared" si="221"/>
        <v>0</v>
      </c>
      <c r="C853" s="24" t="str">
        <f t="shared" si="234"/>
        <v>10078831A063175W020</v>
      </c>
      <c r="D853" s="24" t="str">
        <f t="shared" si="235"/>
        <v>10078831A063175W02042</v>
      </c>
      <c r="E853" s="25">
        <v>1007883</v>
      </c>
      <c r="F853" s="25" t="s">
        <v>258</v>
      </c>
      <c r="G853" s="25" t="s">
        <v>199</v>
      </c>
      <c r="H853" s="25">
        <v>42</v>
      </c>
      <c r="I853" s="25" t="s">
        <v>27</v>
      </c>
      <c r="J853" s="24" t="s">
        <v>37</v>
      </c>
      <c r="K853" s="24" t="s">
        <v>38</v>
      </c>
      <c r="L853" s="24" t="s">
        <v>1229</v>
      </c>
      <c r="M853" s="24" t="s">
        <v>233</v>
      </c>
      <c r="N853" s="24" t="s">
        <v>233</v>
      </c>
      <c r="O853" s="25" t="s">
        <v>329</v>
      </c>
      <c r="P853" s="25" t="s">
        <v>329</v>
      </c>
      <c r="Q853" s="23" t="s">
        <v>33</v>
      </c>
      <c r="R853" s="26">
        <v>1</v>
      </c>
      <c r="S853" s="26">
        <v>0</v>
      </c>
      <c r="T853" s="26">
        <v>0</v>
      </c>
      <c r="U853" s="26">
        <v>0</v>
      </c>
      <c r="V853" s="26">
        <v>0</v>
      </c>
      <c r="W853" s="26">
        <v>0</v>
      </c>
      <c r="X853" s="26">
        <v>0</v>
      </c>
      <c r="Y853" s="26">
        <f t="shared" si="232"/>
        <v>1</v>
      </c>
      <c r="Z853" s="27">
        <f t="shared" si="223"/>
        <v>2600</v>
      </c>
      <c r="AA853" s="27">
        <f t="shared" si="224"/>
        <v>0</v>
      </c>
      <c r="AB853" s="27">
        <f t="shared" si="225"/>
        <v>0</v>
      </c>
      <c r="AC853" s="27">
        <f t="shared" si="226"/>
        <v>0</v>
      </c>
      <c r="AD853" s="27">
        <f t="shared" si="227"/>
        <v>0</v>
      </c>
      <c r="AE853" s="27">
        <f t="shared" si="228"/>
        <v>0</v>
      </c>
      <c r="AF853" s="27">
        <f t="shared" si="229"/>
        <v>0</v>
      </c>
      <c r="AG853" s="27">
        <f t="shared" si="233"/>
        <v>2600</v>
      </c>
      <c r="AH853" s="29">
        <v>1</v>
      </c>
      <c r="AI853" s="32">
        <v>2600</v>
      </c>
      <c r="AJ853" s="30">
        <f t="shared" si="231"/>
        <v>2600</v>
      </c>
    </row>
    <row r="854" spans="1:36" ht="75.75" customHeight="1">
      <c r="A854" s="22" t="str">
        <f t="shared" si="220"/>
        <v>1008247_1A01253_1B000</v>
      </c>
      <c r="B854" s="23">
        <f t="shared" si="221"/>
        <v>1</v>
      </c>
      <c r="C854" s="24" t="str">
        <f t="shared" si="234"/>
        <v>10082471A012531B000</v>
      </c>
      <c r="D854" s="24" t="str">
        <f t="shared" si="235"/>
        <v>10082471A012531B00036</v>
      </c>
      <c r="E854" s="25">
        <v>1008247</v>
      </c>
      <c r="F854" s="25" t="s">
        <v>261</v>
      </c>
      <c r="G854" s="25" t="s">
        <v>248</v>
      </c>
      <c r="H854" s="25">
        <v>36</v>
      </c>
      <c r="I854" s="25" t="s">
        <v>27</v>
      </c>
      <c r="J854" s="24" t="s">
        <v>37</v>
      </c>
      <c r="K854" s="24" t="s">
        <v>38</v>
      </c>
      <c r="L854" s="24" t="s">
        <v>1229</v>
      </c>
      <c r="M854" s="24" t="s">
        <v>233</v>
      </c>
      <c r="N854" s="24" t="s">
        <v>233</v>
      </c>
      <c r="O854" s="25" t="s">
        <v>329</v>
      </c>
      <c r="P854" s="25" t="s">
        <v>329</v>
      </c>
      <c r="Q854" s="23" t="s">
        <v>33</v>
      </c>
      <c r="R854" s="26">
        <v>0</v>
      </c>
      <c r="S854" s="26">
        <v>1</v>
      </c>
      <c r="T854" s="26">
        <v>1</v>
      </c>
      <c r="U854" s="26">
        <v>0</v>
      </c>
      <c r="V854" s="26">
        <v>0</v>
      </c>
      <c r="W854" s="26">
        <v>0</v>
      </c>
      <c r="X854" s="26">
        <v>0</v>
      </c>
      <c r="Y854" s="26">
        <f t="shared" si="232"/>
        <v>2</v>
      </c>
      <c r="Z854" s="27">
        <f t="shared" si="223"/>
        <v>0</v>
      </c>
      <c r="AA854" s="27">
        <f t="shared" si="224"/>
        <v>990</v>
      </c>
      <c r="AB854" s="27">
        <f t="shared" si="225"/>
        <v>990</v>
      </c>
      <c r="AC854" s="27">
        <f t="shared" si="226"/>
        <v>0</v>
      </c>
      <c r="AD854" s="27">
        <f t="shared" si="227"/>
        <v>0</v>
      </c>
      <c r="AE854" s="27">
        <f t="shared" si="228"/>
        <v>0</v>
      </c>
      <c r="AF854" s="27">
        <f t="shared" si="229"/>
        <v>0</v>
      </c>
      <c r="AG854" s="27">
        <f t="shared" si="233"/>
        <v>1980</v>
      </c>
      <c r="AH854" s="29">
        <v>2</v>
      </c>
      <c r="AI854" s="32">
        <v>990</v>
      </c>
      <c r="AJ854" s="30">
        <f t="shared" si="231"/>
        <v>1980</v>
      </c>
    </row>
    <row r="855" spans="1:36">
      <c r="A855" s="22" t="str">
        <f t="shared" si="220"/>
        <v/>
      </c>
      <c r="B855" s="23">
        <f t="shared" si="221"/>
        <v>0</v>
      </c>
      <c r="C855" s="24" t="str">
        <f t="shared" si="234"/>
        <v>10082471A012531B000</v>
      </c>
      <c r="D855" s="24" t="str">
        <f t="shared" si="235"/>
        <v>10082471A012531B00038</v>
      </c>
      <c r="E855" s="25">
        <v>1008247</v>
      </c>
      <c r="F855" s="25" t="s">
        <v>261</v>
      </c>
      <c r="G855" s="25" t="s">
        <v>248</v>
      </c>
      <c r="H855" s="25">
        <v>38</v>
      </c>
      <c r="I855" s="25" t="s">
        <v>27</v>
      </c>
      <c r="J855" s="24" t="s">
        <v>37</v>
      </c>
      <c r="K855" s="24" t="s">
        <v>38</v>
      </c>
      <c r="L855" s="24" t="s">
        <v>1229</v>
      </c>
      <c r="M855" s="24" t="s">
        <v>233</v>
      </c>
      <c r="N855" s="24" t="s">
        <v>233</v>
      </c>
      <c r="O855" s="25" t="s">
        <v>329</v>
      </c>
      <c r="P855" s="25" t="s">
        <v>329</v>
      </c>
      <c r="Q855" s="23" t="s">
        <v>33</v>
      </c>
      <c r="R855" s="26">
        <v>0</v>
      </c>
      <c r="S855" s="26">
        <v>2</v>
      </c>
      <c r="T855" s="26">
        <v>2</v>
      </c>
      <c r="U855" s="26">
        <v>0</v>
      </c>
      <c r="V855" s="26">
        <v>1</v>
      </c>
      <c r="W855" s="26">
        <v>2</v>
      </c>
      <c r="X855" s="26">
        <v>0</v>
      </c>
      <c r="Y855" s="26">
        <f t="shared" si="232"/>
        <v>7</v>
      </c>
      <c r="Z855" s="27">
        <f t="shared" si="223"/>
        <v>0</v>
      </c>
      <c r="AA855" s="27">
        <f t="shared" si="224"/>
        <v>1980</v>
      </c>
      <c r="AB855" s="27">
        <f t="shared" si="225"/>
        <v>1980</v>
      </c>
      <c r="AC855" s="27">
        <f t="shared" si="226"/>
        <v>0</v>
      </c>
      <c r="AD855" s="27">
        <f t="shared" si="227"/>
        <v>990</v>
      </c>
      <c r="AE855" s="27">
        <f t="shared" si="228"/>
        <v>1980</v>
      </c>
      <c r="AF855" s="27">
        <f t="shared" si="229"/>
        <v>0</v>
      </c>
      <c r="AG855" s="27">
        <f t="shared" si="233"/>
        <v>6930</v>
      </c>
      <c r="AH855" s="29">
        <v>7</v>
      </c>
      <c r="AI855" s="32">
        <v>990</v>
      </c>
      <c r="AJ855" s="30">
        <f t="shared" si="231"/>
        <v>6930</v>
      </c>
    </row>
    <row r="856" spans="1:36">
      <c r="A856" s="22" t="str">
        <f t="shared" si="220"/>
        <v/>
      </c>
      <c r="B856" s="23">
        <f t="shared" si="221"/>
        <v>0</v>
      </c>
      <c r="C856" s="24" t="str">
        <f t="shared" si="234"/>
        <v>10082471A012531B000</v>
      </c>
      <c r="D856" s="24" t="str">
        <f t="shared" si="235"/>
        <v>10082471A012531B00040</v>
      </c>
      <c r="E856" s="25">
        <v>1008247</v>
      </c>
      <c r="F856" s="25" t="s">
        <v>261</v>
      </c>
      <c r="G856" s="25" t="s">
        <v>248</v>
      </c>
      <c r="H856" s="25">
        <v>40</v>
      </c>
      <c r="I856" s="25" t="s">
        <v>27</v>
      </c>
      <c r="J856" s="24" t="s">
        <v>37</v>
      </c>
      <c r="K856" s="24" t="s">
        <v>38</v>
      </c>
      <c r="L856" s="24" t="s">
        <v>1229</v>
      </c>
      <c r="M856" s="24" t="s">
        <v>233</v>
      </c>
      <c r="N856" s="24" t="s">
        <v>233</v>
      </c>
      <c r="O856" s="25" t="s">
        <v>329</v>
      </c>
      <c r="P856" s="25" t="s">
        <v>329</v>
      </c>
      <c r="Q856" s="23" t="s">
        <v>33</v>
      </c>
      <c r="R856" s="26">
        <v>0</v>
      </c>
      <c r="S856" s="26">
        <v>0</v>
      </c>
      <c r="T856" s="26">
        <v>2</v>
      </c>
      <c r="U856" s="26">
        <v>0</v>
      </c>
      <c r="V856" s="26">
        <v>0</v>
      </c>
      <c r="W856" s="26">
        <v>2</v>
      </c>
      <c r="X856" s="26">
        <v>0</v>
      </c>
      <c r="Y856" s="26">
        <f t="shared" si="232"/>
        <v>4</v>
      </c>
      <c r="Z856" s="27">
        <f t="shared" si="223"/>
        <v>0</v>
      </c>
      <c r="AA856" s="27">
        <f t="shared" si="224"/>
        <v>0</v>
      </c>
      <c r="AB856" s="27">
        <f t="shared" si="225"/>
        <v>1980</v>
      </c>
      <c r="AC856" s="27">
        <f t="shared" si="226"/>
        <v>0</v>
      </c>
      <c r="AD856" s="27">
        <f t="shared" si="227"/>
        <v>0</v>
      </c>
      <c r="AE856" s="27">
        <f t="shared" si="228"/>
        <v>1980</v>
      </c>
      <c r="AF856" s="27">
        <f t="shared" si="229"/>
        <v>0</v>
      </c>
      <c r="AG856" s="27">
        <f t="shared" si="233"/>
        <v>3960</v>
      </c>
      <c r="AH856" s="29">
        <v>4</v>
      </c>
      <c r="AI856" s="32">
        <v>990</v>
      </c>
      <c r="AJ856" s="30">
        <f t="shared" si="231"/>
        <v>3960</v>
      </c>
    </row>
    <row r="857" spans="1:36">
      <c r="A857" s="22" t="str">
        <f t="shared" si="220"/>
        <v/>
      </c>
      <c r="B857" s="23">
        <f t="shared" si="221"/>
        <v>0</v>
      </c>
      <c r="C857" s="24" t="str">
        <f t="shared" si="234"/>
        <v>10082471A012531B000</v>
      </c>
      <c r="D857" s="24" t="str">
        <f t="shared" si="235"/>
        <v>10082471A012531B00042</v>
      </c>
      <c r="E857" s="25">
        <v>1008247</v>
      </c>
      <c r="F857" s="25" t="s">
        <v>261</v>
      </c>
      <c r="G857" s="25" t="s">
        <v>248</v>
      </c>
      <c r="H857" s="25">
        <v>42</v>
      </c>
      <c r="I857" s="25" t="s">
        <v>27</v>
      </c>
      <c r="J857" s="24" t="s">
        <v>37</v>
      </c>
      <c r="K857" s="24" t="s">
        <v>38</v>
      </c>
      <c r="L857" s="24" t="s">
        <v>1229</v>
      </c>
      <c r="M857" s="24" t="s">
        <v>233</v>
      </c>
      <c r="N857" s="24" t="s">
        <v>233</v>
      </c>
      <c r="O857" s="25" t="s">
        <v>329</v>
      </c>
      <c r="P857" s="25" t="s">
        <v>329</v>
      </c>
      <c r="Q857" s="23" t="s">
        <v>33</v>
      </c>
      <c r="R857" s="26">
        <v>1</v>
      </c>
      <c r="S857" s="26">
        <v>1</v>
      </c>
      <c r="T857" s="26">
        <v>0</v>
      </c>
      <c r="U857" s="26">
        <v>0</v>
      </c>
      <c r="V857" s="26">
        <v>0</v>
      </c>
      <c r="W857" s="26">
        <v>1</v>
      </c>
      <c r="X857" s="26">
        <v>0</v>
      </c>
      <c r="Y857" s="26">
        <f t="shared" si="232"/>
        <v>3</v>
      </c>
      <c r="Z857" s="27">
        <f t="shared" si="223"/>
        <v>990</v>
      </c>
      <c r="AA857" s="27">
        <f t="shared" si="224"/>
        <v>990</v>
      </c>
      <c r="AB857" s="27">
        <f t="shared" si="225"/>
        <v>0</v>
      </c>
      <c r="AC857" s="27">
        <f t="shared" si="226"/>
        <v>0</v>
      </c>
      <c r="AD857" s="27">
        <f t="shared" si="227"/>
        <v>0</v>
      </c>
      <c r="AE857" s="27">
        <f t="shared" si="228"/>
        <v>990</v>
      </c>
      <c r="AF857" s="27">
        <f t="shared" si="229"/>
        <v>0</v>
      </c>
      <c r="AG857" s="27">
        <f t="shared" si="233"/>
        <v>2970</v>
      </c>
      <c r="AH857" s="29">
        <v>3</v>
      </c>
      <c r="AI857" s="32">
        <v>990</v>
      </c>
      <c r="AJ857" s="30">
        <f t="shared" si="231"/>
        <v>2970</v>
      </c>
    </row>
    <row r="858" spans="1:36">
      <c r="A858" s="22" t="str">
        <f t="shared" si="220"/>
        <v/>
      </c>
      <c r="B858" s="23">
        <f t="shared" si="221"/>
        <v>0</v>
      </c>
      <c r="C858" s="24" t="str">
        <f t="shared" si="234"/>
        <v>10082471A012531B000</v>
      </c>
      <c r="D858" s="24" t="str">
        <f t="shared" si="235"/>
        <v>10082471A012531B00044</v>
      </c>
      <c r="E858" s="25">
        <v>1008247</v>
      </c>
      <c r="F858" s="25" t="s">
        <v>261</v>
      </c>
      <c r="G858" s="25" t="s">
        <v>248</v>
      </c>
      <c r="H858" s="25">
        <v>44</v>
      </c>
      <c r="I858" s="25" t="s">
        <v>27</v>
      </c>
      <c r="J858" s="24" t="s">
        <v>37</v>
      </c>
      <c r="K858" s="24" t="s">
        <v>38</v>
      </c>
      <c r="L858" s="24" t="s">
        <v>1229</v>
      </c>
      <c r="M858" s="24" t="s">
        <v>233</v>
      </c>
      <c r="N858" s="24" t="s">
        <v>233</v>
      </c>
      <c r="O858" s="25" t="s">
        <v>329</v>
      </c>
      <c r="P858" s="25" t="s">
        <v>329</v>
      </c>
      <c r="Q858" s="23" t="s">
        <v>33</v>
      </c>
      <c r="R858" s="26">
        <v>1</v>
      </c>
      <c r="S858" s="26">
        <v>0</v>
      </c>
      <c r="T858" s="26">
        <v>0</v>
      </c>
      <c r="U858" s="26">
        <v>0</v>
      </c>
      <c r="V858" s="26">
        <v>0</v>
      </c>
      <c r="W858" s="26">
        <v>0</v>
      </c>
      <c r="X858" s="26">
        <v>0</v>
      </c>
      <c r="Y858" s="26">
        <f t="shared" si="232"/>
        <v>1</v>
      </c>
      <c r="Z858" s="27">
        <f t="shared" si="223"/>
        <v>990</v>
      </c>
      <c r="AA858" s="27">
        <f t="shared" si="224"/>
        <v>0</v>
      </c>
      <c r="AB858" s="27">
        <f t="shared" si="225"/>
        <v>0</v>
      </c>
      <c r="AC858" s="27">
        <f t="shared" si="226"/>
        <v>0</v>
      </c>
      <c r="AD858" s="27">
        <f t="shared" si="227"/>
        <v>0</v>
      </c>
      <c r="AE858" s="27">
        <f t="shared" si="228"/>
        <v>0</v>
      </c>
      <c r="AF858" s="27">
        <f t="shared" si="229"/>
        <v>0</v>
      </c>
      <c r="AG858" s="27">
        <f t="shared" si="233"/>
        <v>990</v>
      </c>
      <c r="AH858" s="29">
        <v>1</v>
      </c>
      <c r="AI858" s="32">
        <v>990</v>
      </c>
      <c r="AJ858" s="30">
        <f t="shared" si="231"/>
        <v>990</v>
      </c>
    </row>
    <row r="859" spans="1:36" ht="75.75" customHeight="1">
      <c r="A859" s="22" t="str">
        <f t="shared" si="220"/>
        <v>1008735_1A01798_1B000</v>
      </c>
      <c r="B859" s="23">
        <f t="shared" si="221"/>
        <v>1</v>
      </c>
      <c r="C859" s="24" t="str">
        <f t="shared" si="234"/>
        <v>10087351A017981B000</v>
      </c>
      <c r="D859" s="24" t="str">
        <f t="shared" si="235"/>
        <v>10087351A017981B00036</v>
      </c>
      <c r="E859" s="25">
        <v>1008735</v>
      </c>
      <c r="F859" s="25" t="s">
        <v>383</v>
      </c>
      <c r="G859" s="25" t="s">
        <v>248</v>
      </c>
      <c r="H859" s="25">
        <v>36</v>
      </c>
      <c r="I859" s="25" t="s">
        <v>27</v>
      </c>
      <c r="J859" s="24" t="s">
        <v>37</v>
      </c>
      <c r="K859" s="24" t="s">
        <v>38</v>
      </c>
      <c r="L859" s="24" t="s">
        <v>1229</v>
      </c>
      <c r="M859" s="24" t="s">
        <v>233</v>
      </c>
      <c r="N859" s="24" t="s">
        <v>233</v>
      </c>
      <c r="O859" s="25" t="s">
        <v>329</v>
      </c>
      <c r="P859" s="25" t="s">
        <v>329</v>
      </c>
      <c r="Q859" s="23" t="s">
        <v>33</v>
      </c>
      <c r="R859" s="26">
        <v>1</v>
      </c>
      <c r="S859" s="26">
        <v>1</v>
      </c>
      <c r="T859" s="26">
        <v>1</v>
      </c>
      <c r="U859" s="26">
        <v>0</v>
      </c>
      <c r="V859" s="26">
        <v>0</v>
      </c>
      <c r="W859" s="26">
        <v>0</v>
      </c>
      <c r="X859" s="26">
        <v>0</v>
      </c>
      <c r="Y859" s="26">
        <f t="shared" si="232"/>
        <v>3</v>
      </c>
      <c r="Z859" s="27">
        <f t="shared" si="223"/>
        <v>790</v>
      </c>
      <c r="AA859" s="27">
        <f t="shared" si="224"/>
        <v>790</v>
      </c>
      <c r="AB859" s="27">
        <f t="shared" si="225"/>
        <v>790</v>
      </c>
      <c r="AC859" s="27">
        <f t="shared" si="226"/>
        <v>0</v>
      </c>
      <c r="AD859" s="27">
        <f t="shared" si="227"/>
        <v>0</v>
      </c>
      <c r="AE859" s="27">
        <f t="shared" si="228"/>
        <v>0</v>
      </c>
      <c r="AF859" s="27">
        <f t="shared" si="229"/>
        <v>0</v>
      </c>
      <c r="AG859" s="27">
        <f t="shared" si="233"/>
        <v>2370</v>
      </c>
      <c r="AH859" s="29">
        <v>3</v>
      </c>
      <c r="AI859" s="32">
        <v>790</v>
      </c>
      <c r="AJ859" s="30">
        <f t="shared" si="231"/>
        <v>2370</v>
      </c>
    </row>
    <row r="860" spans="1:36">
      <c r="A860" s="22" t="str">
        <f t="shared" si="220"/>
        <v/>
      </c>
      <c r="B860" s="23">
        <f t="shared" si="221"/>
        <v>0</v>
      </c>
      <c r="C860" s="24" t="str">
        <f t="shared" si="234"/>
        <v>10087351A017981B000</v>
      </c>
      <c r="D860" s="24" t="str">
        <f t="shared" si="235"/>
        <v>10087351A017981B00038</v>
      </c>
      <c r="E860" s="25">
        <v>1008735</v>
      </c>
      <c r="F860" s="25" t="s">
        <v>383</v>
      </c>
      <c r="G860" s="25" t="s">
        <v>248</v>
      </c>
      <c r="H860" s="25">
        <v>38</v>
      </c>
      <c r="I860" s="25" t="s">
        <v>27</v>
      </c>
      <c r="J860" s="24" t="s">
        <v>37</v>
      </c>
      <c r="K860" s="24" t="s">
        <v>38</v>
      </c>
      <c r="L860" s="24" t="s">
        <v>1229</v>
      </c>
      <c r="M860" s="24" t="s">
        <v>233</v>
      </c>
      <c r="N860" s="24" t="s">
        <v>233</v>
      </c>
      <c r="O860" s="25" t="s">
        <v>329</v>
      </c>
      <c r="P860" s="25" t="s">
        <v>329</v>
      </c>
      <c r="Q860" s="23" t="s">
        <v>33</v>
      </c>
      <c r="R860" s="26">
        <v>2</v>
      </c>
      <c r="S860" s="26">
        <v>2</v>
      </c>
      <c r="T860" s="26">
        <v>3</v>
      </c>
      <c r="U860" s="26">
        <v>3</v>
      </c>
      <c r="V860" s="26">
        <v>1</v>
      </c>
      <c r="W860" s="26">
        <v>1</v>
      </c>
      <c r="X860" s="26">
        <v>0</v>
      </c>
      <c r="Y860" s="26">
        <f t="shared" si="232"/>
        <v>12</v>
      </c>
      <c r="Z860" s="27">
        <f t="shared" si="223"/>
        <v>1580</v>
      </c>
      <c r="AA860" s="27">
        <f t="shared" si="224"/>
        <v>1580</v>
      </c>
      <c r="AB860" s="27">
        <f t="shared" si="225"/>
        <v>2370</v>
      </c>
      <c r="AC860" s="27">
        <f t="shared" si="226"/>
        <v>2370</v>
      </c>
      <c r="AD860" s="27">
        <f t="shared" si="227"/>
        <v>790</v>
      </c>
      <c r="AE860" s="27">
        <f t="shared" si="228"/>
        <v>790</v>
      </c>
      <c r="AF860" s="27">
        <f t="shared" si="229"/>
        <v>0</v>
      </c>
      <c r="AG860" s="27">
        <f t="shared" si="233"/>
        <v>9480</v>
      </c>
      <c r="AH860" s="29">
        <v>12</v>
      </c>
      <c r="AI860" s="32">
        <v>790</v>
      </c>
      <c r="AJ860" s="30">
        <f t="shared" si="231"/>
        <v>9480</v>
      </c>
    </row>
    <row r="861" spans="1:36">
      <c r="A861" s="22" t="str">
        <f t="shared" si="220"/>
        <v/>
      </c>
      <c r="B861" s="23">
        <f t="shared" si="221"/>
        <v>0</v>
      </c>
      <c r="C861" s="24" t="str">
        <f t="shared" si="234"/>
        <v>10087351A017981B000</v>
      </c>
      <c r="D861" s="24" t="str">
        <f t="shared" si="235"/>
        <v>10087351A017981B00040</v>
      </c>
      <c r="E861" s="25">
        <v>1008735</v>
      </c>
      <c r="F861" s="25" t="s">
        <v>383</v>
      </c>
      <c r="G861" s="25" t="s">
        <v>248</v>
      </c>
      <c r="H861" s="25">
        <v>40</v>
      </c>
      <c r="I861" s="25" t="s">
        <v>27</v>
      </c>
      <c r="J861" s="24" t="s">
        <v>37</v>
      </c>
      <c r="K861" s="24" t="s">
        <v>38</v>
      </c>
      <c r="L861" s="24" t="s">
        <v>1229</v>
      </c>
      <c r="M861" s="24" t="s">
        <v>233</v>
      </c>
      <c r="N861" s="24" t="s">
        <v>233</v>
      </c>
      <c r="O861" s="25" t="s">
        <v>329</v>
      </c>
      <c r="P861" s="25" t="s">
        <v>329</v>
      </c>
      <c r="Q861" s="23" t="s">
        <v>33</v>
      </c>
      <c r="R861" s="26">
        <v>2</v>
      </c>
      <c r="S861" s="26">
        <v>5</v>
      </c>
      <c r="T861" s="26">
        <v>3</v>
      </c>
      <c r="U861" s="26">
        <v>2</v>
      </c>
      <c r="V861" s="26">
        <v>1</v>
      </c>
      <c r="W861" s="26">
        <v>1</v>
      </c>
      <c r="X861" s="26">
        <v>0</v>
      </c>
      <c r="Y861" s="26">
        <f t="shared" si="232"/>
        <v>14</v>
      </c>
      <c r="Z861" s="27">
        <f t="shared" si="223"/>
        <v>1580</v>
      </c>
      <c r="AA861" s="27">
        <f t="shared" si="224"/>
        <v>3950</v>
      </c>
      <c r="AB861" s="27">
        <f t="shared" si="225"/>
        <v>2370</v>
      </c>
      <c r="AC861" s="27">
        <f t="shared" si="226"/>
        <v>1580</v>
      </c>
      <c r="AD861" s="27">
        <f t="shared" si="227"/>
        <v>790</v>
      </c>
      <c r="AE861" s="27">
        <f t="shared" si="228"/>
        <v>790</v>
      </c>
      <c r="AF861" s="27">
        <f t="shared" si="229"/>
        <v>0</v>
      </c>
      <c r="AG861" s="27">
        <f t="shared" si="233"/>
        <v>11060</v>
      </c>
      <c r="AH861" s="29">
        <v>14</v>
      </c>
      <c r="AI861" s="32">
        <v>790</v>
      </c>
      <c r="AJ861" s="30">
        <f t="shared" si="231"/>
        <v>11060</v>
      </c>
    </row>
    <row r="862" spans="1:36">
      <c r="A862" s="22" t="str">
        <f t="shared" si="220"/>
        <v/>
      </c>
      <c r="B862" s="23">
        <f t="shared" si="221"/>
        <v>0</v>
      </c>
      <c r="C862" s="24" t="str">
        <f t="shared" si="234"/>
        <v>10087351A017981B000</v>
      </c>
      <c r="D862" s="24" t="str">
        <f t="shared" si="235"/>
        <v>10087351A017981B00042</v>
      </c>
      <c r="E862" s="25">
        <v>1008735</v>
      </c>
      <c r="F862" s="25" t="s">
        <v>383</v>
      </c>
      <c r="G862" s="25" t="s">
        <v>248</v>
      </c>
      <c r="H862" s="25">
        <v>42</v>
      </c>
      <c r="I862" s="25" t="s">
        <v>27</v>
      </c>
      <c r="J862" s="24" t="s">
        <v>37</v>
      </c>
      <c r="K862" s="24" t="s">
        <v>38</v>
      </c>
      <c r="L862" s="24" t="s">
        <v>1229</v>
      </c>
      <c r="M862" s="24" t="s">
        <v>233</v>
      </c>
      <c r="N862" s="24" t="s">
        <v>233</v>
      </c>
      <c r="O862" s="25" t="s">
        <v>329</v>
      </c>
      <c r="P862" s="25" t="s">
        <v>329</v>
      </c>
      <c r="Q862" s="23" t="s">
        <v>33</v>
      </c>
      <c r="R862" s="26">
        <v>6</v>
      </c>
      <c r="S862" s="26">
        <v>1</v>
      </c>
      <c r="T862" s="26">
        <v>3</v>
      </c>
      <c r="U862" s="26">
        <v>0</v>
      </c>
      <c r="V862" s="26">
        <v>1</v>
      </c>
      <c r="W862" s="26">
        <v>0</v>
      </c>
      <c r="X862" s="26">
        <v>0</v>
      </c>
      <c r="Y862" s="26">
        <f t="shared" si="232"/>
        <v>11</v>
      </c>
      <c r="Z862" s="27">
        <f t="shared" si="223"/>
        <v>4740</v>
      </c>
      <c r="AA862" s="27">
        <f t="shared" si="224"/>
        <v>790</v>
      </c>
      <c r="AB862" s="27">
        <f t="shared" si="225"/>
        <v>2370</v>
      </c>
      <c r="AC862" s="27">
        <f t="shared" si="226"/>
        <v>0</v>
      </c>
      <c r="AD862" s="27">
        <f t="shared" si="227"/>
        <v>790</v>
      </c>
      <c r="AE862" s="27">
        <f t="shared" si="228"/>
        <v>0</v>
      </c>
      <c r="AF862" s="27">
        <f t="shared" si="229"/>
        <v>0</v>
      </c>
      <c r="AG862" s="27">
        <f t="shared" si="233"/>
        <v>8690</v>
      </c>
      <c r="AH862" s="29">
        <v>11</v>
      </c>
      <c r="AI862" s="32">
        <v>790</v>
      </c>
      <c r="AJ862" s="30">
        <f t="shared" si="231"/>
        <v>8690</v>
      </c>
    </row>
    <row r="863" spans="1:36">
      <c r="A863" s="22" t="str">
        <f t="shared" si="220"/>
        <v/>
      </c>
      <c r="B863" s="23">
        <f t="shared" si="221"/>
        <v>0</v>
      </c>
      <c r="C863" s="24" t="str">
        <f t="shared" si="234"/>
        <v>10087351A017981B000</v>
      </c>
      <c r="D863" s="24" t="str">
        <f t="shared" si="235"/>
        <v>10087351A017981B00044</v>
      </c>
      <c r="E863" s="25">
        <v>1008735</v>
      </c>
      <c r="F863" s="25" t="s">
        <v>383</v>
      </c>
      <c r="G863" s="25" t="s">
        <v>248</v>
      </c>
      <c r="H863" s="25">
        <v>44</v>
      </c>
      <c r="I863" s="25" t="s">
        <v>27</v>
      </c>
      <c r="J863" s="24" t="s">
        <v>37</v>
      </c>
      <c r="K863" s="24" t="s">
        <v>38</v>
      </c>
      <c r="L863" s="24" t="s">
        <v>1229</v>
      </c>
      <c r="M863" s="24" t="s">
        <v>233</v>
      </c>
      <c r="N863" s="24" t="s">
        <v>233</v>
      </c>
      <c r="O863" s="25" t="s">
        <v>329</v>
      </c>
      <c r="P863" s="25" t="s">
        <v>329</v>
      </c>
      <c r="Q863" s="23" t="s">
        <v>33</v>
      </c>
      <c r="R863" s="26">
        <v>3</v>
      </c>
      <c r="S863" s="26">
        <v>0</v>
      </c>
      <c r="T863" s="26">
        <v>0</v>
      </c>
      <c r="U863" s="26">
        <v>0</v>
      </c>
      <c r="V863" s="26">
        <v>0</v>
      </c>
      <c r="W863" s="26">
        <v>0</v>
      </c>
      <c r="X863" s="26">
        <v>0</v>
      </c>
      <c r="Y863" s="26">
        <f t="shared" si="232"/>
        <v>3</v>
      </c>
      <c r="Z863" s="27">
        <f t="shared" si="223"/>
        <v>2370</v>
      </c>
      <c r="AA863" s="27">
        <f t="shared" si="224"/>
        <v>0</v>
      </c>
      <c r="AB863" s="27">
        <f t="shared" si="225"/>
        <v>0</v>
      </c>
      <c r="AC863" s="27">
        <f t="shared" si="226"/>
        <v>0</v>
      </c>
      <c r="AD863" s="27">
        <f t="shared" si="227"/>
        <v>0</v>
      </c>
      <c r="AE863" s="27">
        <f t="shared" si="228"/>
        <v>0</v>
      </c>
      <c r="AF863" s="27">
        <f t="shared" si="229"/>
        <v>0</v>
      </c>
      <c r="AG863" s="27">
        <f t="shared" si="233"/>
        <v>2370</v>
      </c>
      <c r="AH863" s="29">
        <v>3</v>
      </c>
      <c r="AI863" s="32">
        <v>790</v>
      </c>
      <c r="AJ863" s="30">
        <f t="shared" si="231"/>
        <v>2370</v>
      </c>
    </row>
    <row r="864" spans="1:36">
      <c r="A864" s="22" t="str">
        <f t="shared" si="220"/>
        <v/>
      </c>
      <c r="B864" s="23">
        <f t="shared" si="221"/>
        <v>0</v>
      </c>
      <c r="C864" s="24" t="str">
        <f t="shared" si="234"/>
        <v>10087351A017981B000</v>
      </c>
      <c r="D864" s="24" t="str">
        <f t="shared" si="235"/>
        <v>10087351A017981B00046</v>
      </c>
      <c r="E864" s="25">
        <v>1008735</v>
      </c>
      <c r="F864" s="25" t="s">
        <v>383</v>
      </c>
      <c r="G864" s="25" t="s">
        <v>248</v>
      </c>
      <c r="H864" s="25">
        <v>46</v>
      </c>
      <c r="I864" s="25" t="s">
        <v>27</v>
      </c>
      <c r="J864" s="24" t="s">
        <v>37</v>
      </c>
      <c r="K864" s="24" t="s">
        <v>38</v>
      </c>
      <c r="L864" s="24" t="s">
        <v>1229</v>
      </c>
      <c r="M864" s="24" t="s">
        <v>233</v>
      </c>
      <c r="N864" s="24" t="s">
        <v>233</v>
      </c>
      <c r="O864" s="25" t="s">
        <v>329</v>
      </c>
      <c r="P864" s="25" t="s">
        <v>329</v>
      </c>
      <c r="Q864" s="23" t="s">
        <v>33</v>
      </c>
      <c r="R864" s="26">
        <v>1</v>
      </c>
      <c r="S864" s="26">
        <v>0</v>
      </c>
      <c r="T864" s="26">
        <v>0</v>
      </c>
      <c r="U864" s="26">
        <v>0</v>
      </c>
      <c r="V864" s="26">
        <v>0</v>
      </c>
      <c r="W864" s="26">
        <v>0</v>
      </c>
      <c r="X864" s="26">
        <v>0</v>
      </c>
      <c r="Y864" s="26">
        <f t="shared" si="232"/>
        <v>1</v>
      </c>
      <c r="Z864" s="27">
        <f t="shared" si="223"/>
        <v>790</v>
      </c>
      <c r="AA864" s="27">
        <f t="shared" si="224"/>
        <v>0</v>
      </c>
      <c r="AB864" s="27">
        <f t="shared" si="225"/>
        <v>0</v>
      </c>
      <c r="AC864" s="27">
        <f t="shared" si="226"/>
        <v>0</v>
      </c>
      <c r="AD864" s="27">
        <f t="shared" si="227"/>
        <v>0</v>
      </c>
      <c r="AE864" s="27">
        <f t="shared" si="228"/>
        <v>0</v>
      </c>
      <c r="AF864" s="27">
        <f t="shared" si="229"/>
        <v>0</v>
      </c>
      <c r="AG864" s="27">
        <f t="shared" si="233"/>
        <v>790</v>
      </c>
      <c r="AH864" s="29">
        <v>1</v>
      </c>
      <c r="AI864" s="32">
        <v>790</v>
      </c>
      <c r="AJ864" s="30">
        <f t="shared" si="231"/>
        <v>790</v>
      </c>
    </row>
    <row r="865" spans="1:36">
      <c r="A865" s="22" t="str">
        <f t="shared" si="220"/>
        <v>1008742_1A06392_5B100</v>
      </c>
      <c r="B865" s="23">
        <f t="shared" si="221"/>
        <v>1</v>
      </c>
      <c r="C865" s="24" t="str">
        <f t="shared" si="234"/>
        <v>10087421A063925B100</v>
      </c>
      <c r="D865" s="24" t="str">
        <f t="shared" si="235"/>
        <v>10087421A063925B10036</v>
      </c>
      <c r="E865" s="25">
        <v>1008742</v>
      </c>
      <c r="F865" s="25" t="s">
        <v>422</v>
      </c>
      <c r="G865" s="25" t="s">
        <v>411</v>
      </c>
      <c r="H865" s="25">
        <v>36</v>
      </c>
      <c r="I865" s="25" t="s">
        <v>27</v>
      </c>
      <c r="J865" s="24" t="s">
        <v>37</v>
      </c>
      <c r="K865" s="24" t="s">
        <v>38</v>
      </c>
      <c r="L865" s="24" t="s">
        <v>1229</v>
      </c>
      <c r="M865" s="24" t="s">
        <v>233</v>
      </c>
      <c r="N865" s="24" t="s">
        <v>233</v>
      </c>
      <c r="O865" s="25" t="s">
        <v>329</v>
      </c>
      <c r="P865" s="25" t="s">
        <v>329</v>
      </c>
      <c r="Q865" s="23" t="s">
        <v>33</v>
      </c>
      <c r="R865" s="26">
        <v>0</v>
      </c>
      <c r="S865" s="26">
        <v>3</v>
      </c>
      <c r="T865" s="26">
        <v>1</v>
      </c>
      <c r="U865" s="26">
        <v>0</v>
      </c>
      <c r="V865" s="26">
        <v>0</v>
      </c>
      <c r="W865" s="26">
        <v>1</v>
      </c>
      <c r="X865" s="26">
        <v>0</v>
      </c>
      <c r="Y865" s="26">
        <f t="shared" ref="Y865:Y881" si="236">SUM(R865:X865)</f>
        <v>5</v>
      </c>
      <c r="Z865" s="27">
        <f t="shared" si="223"/>
        <v>0</v>
      </c>
      <c r="AA865" s="27">
        <f t="shared" si="224"/>
        <v>4500</v>
      </c>
      <c r="AB865" s="27">
        <f t="shared" si="225"/>
        <v>1500</v>
      </c>
      <c r="AC865" s="27">
        <f t="shared" si="226"/>
        <v>0</v>
      </c>
      <c r="AD865" s="27">
        <f t="shared" si="227"/>
        <v>0</v>
      </c>
      <c r="AE865" s="27">
        <f t="shared" si="228"/>
        <v>1500</v>
      </c>
      <c r="AF865" s="27">
        <f t="shared" si="229"/>
        <v>0</v>
      </c>
      <c r="AG865" s="27">
        <f t="shared" ref="AG865:AG881" si="237">SUM(Z865:AF865)</f>
        <v>7500</v>
      </c>
      <c r="AH865" s="29">
        <v>5</v>
      </c>
      <c r="AI865" s="32">
        <v>1500</v>
      </c>
      <c r="AJ865" s="30">
        <f t="shared" si="231"/>
        <v>7500</v>
      </c>
    </row>
    <row r="866" spans="1:36">
      <c r="A866" s="22" t="str">
        <f t="shared" si="220"/>
        <v/>
      </c>
      <c r="B866" s="23">
        <f t="shared" si="221"/>
        <v>0</v>
      </c>
      <c r="C866" s="24" t="str">
        <f t="shared" si="234"/>
        <v>10087421A063925B100</v>
      </c>
      <c r="D866" s="24" t="str">
        <f t="shared" si="235"/>
        <v>10087421A063925B10038</v>
      </c>
      <c r="E866" s="25">
        <v>1008742</v>
      </c>
      <c r="F866" s="25" t="s">
        <v>422</v>
      </c>
      <c r="G866" s="25" t="s">
        <v>411</v>
      </c>
      <c r="H866" s="25">
        <v>38</v>
      </c>
      <c r="I866" s="25" t="s">
        <v>27</v>
      </c>
      <c r="J866" s="24" t="s">
        <v>37</v>
      </c>
      <c r="K866" s="24" t="s">
        <v>38</v>
      </c>
      <c r="L866" s="24" t="s">
        <v>1229</v>
      </c>
      <c r="M866" s="24" t="s">
        <v>233</v>
      </c>
      <c r="N866" s="24" t="s">
        <v>233</v>
      </c>
      <c r="O866" s="25" t="s">
        <v>329</v>
      </c>
      <c r="P866" s="25" t="s">
        <v>329</v>
      </c>
      <c r="Q866" s="23" t="s">
        <v>33</v>
      </c>
      <c r="R866" s="26">
        <v>0</v>
      </c>
      <c r="S866" s="26">
        <v>8</v>
      </c>
      <c r="T866" s="26">
        <v>4</v>
      </c>
      <c r="U866" s="26">
        <v>2</v>
      </c>
      <c r="V866" s="26">
        <v>2</v>
      </c>
      <c r="W866" s="26">
        <v>2</v>
      </c>
      <c r="X866" s="26">
        <v>0</v>
      </c>
      <c r="Y866" s="26">
        <f t="shared" si="236"/>
        <v>18</v>
      </c>
      <c r="Z866" s="27">
        <f t="shared" si="223"/>
        <v>0</v>
      </c>
      <c r="AA866" s="27">
        <f t="shared" si="224"/>
        <v>12000</v>
      </c>
      <c r="AB866" s="27">
        <f t="shared" si="225"/>
        <v>6000</v>
      </c>
      <c r="AC866" s="27">
        <f t="shared" si="226"/>
        <v>3000</v>
      </c>
      <c r="AD866" s="27">
        <f t="shared" si="227"/>
        <v>3000</v>
      </c>
      <c r="AE866" s="27">
        <f t="shared" si="228"/>
        <v>3000</v>
      </c>
      <c r="AF866" s="27">
        <f t="shared" si="229"/>
        <v>0</v>
      </c>
      <c r="AG866" s="27">
        <f t="shared" si="237"/>
        <v>27000</v>
      </c>
      <c r="AH866" s="29">
        <v>18</v>
      </c>
      <c r="AI866" s="32">
        <v>1500</v>
      </c>
      <c r="AJ866" s="30">
        <f t="shared" si="231"/>
        <v>27000</v>
      </c>
    </row>
    <row r="867" spans="1:36">
      <c r="A867" s="22" t="str">
        <f t="shared" si="220"/>
        <v/>
      </c>
      <c r="B867" s="23">
        <f t="shared" si="221"/>
        <v>0</v>
      </c>
      <c r="C867" s="24" t="str">
        <f t="shared" si="234"/>
        <v>10087421A063925B100</v>
      </c>
      <c r="D867" s="24" t="str">
        <f t="shared" si="235"/>
        <v>10087421A063925B10040</v>
      </c>
      <c r="E867" s="25">
        <v>1008742</v>
      </c>
      <c r="F867" s="25" t="s">
        <v>422</v>
      </c>
      <c r="G867" s="25" t="s">
        <v>411</v>
      </c>
      <c r="H867" s="25">
        <v>40</v>
      </c>
      <c r="I867" s="25" t="s">
        <v>27</v>
      </c>
      <c r="J867" s="24" t="s">
        <v>37</v>
      </c>
      <c r="K867" s="24" t="s">
        <v>38</v>
      </c>
      <c r="L867" s="24" t="s">
        <v>1229</v>
      </c>
      <c r="M867" s="24" t="s">
        <v>233</v>
      </c>
      <c r="N867" s="24" t="s">
        <v>233</v>
      </c>
      <c r="O867" s="25" t="s">
        <v>329</v>
      </c>
      <c r="P867" s="25" t="s">
        <v>329</v>
      </c>
      <c r="Q867" s="23" t="s">
        <v>33</v>
      </c>
      <c r="R867" s="26">
        <v>0</v>
      </c>
      <c r="S867" s="26">
        <v>2</v>
      </c>
      <c r="T867" s="26">
        <v>5</v>
      </c>
      <c r="U867" s="26">
        <v>2</v>
      </c>
      <c r="V867" s="26">
        <v>2</v>
      </c>
      <c r="W867" s="26">
        <v>3</v>
      </c>
      <c r="X867" s="26">
        <v>0</v>
      </c>
      <c r="Y867" s="26">
        <f t="shared" si="236"/>
        <v>14</v>
      </c>
      <c r="Z867" s="27">
        <f t="shared" si="223"/>
        <v>0</v>
      </c>
      <c r="AA867" s="27">
        <f t="shared" si="224"/>
        <v>3000</v>
      </c>
      <c r="AB867" s="27">
        <f t="shared" si="225"/>
        <v>7500</v>
      </c>
      <c r="AC867" s="27">
        <f t="shared" si="226"/>
        <v>3000</v>
      </c>
      <c r="AD867" s="27">
        <f t="shared" si="227"/>
        <v>3000</v>
      </c>
      <c r="AE867" s="27">
        <f t="shared" si="228"/>
        <v>4500</v>
      </c>
      <c r="AF867" s="27">
        <f t="shared" si="229"/>
        <v>0</v>
      </c>
      <c r="AG867" s="27">
        <f t="shared" si="237"/>
        <v>21000</v>
      </c>
      <c r="AH867" s="29">
        <v>14</v>
      </c>
      <c r="AI867" s="32">
        <v>1500</v>
      </c>
      <c r="AJ867" s="30">
        <f t="shared" si="231"/>
        <v>21000</v>
      </c>
    </row>
    <row r="868" spans="1:36">
      <c r="A868" s="22" t="str">
        <f t="shared" si="220"/>
        <v/>
      </c>
      <c r="B868" s="23">
        <f t="shared" si="221"/>
        <v>0</v>
      </c>
      <c r="C868" s="24" t="str">
        <f t="shared" si="234"/>
        <v>10087421A063925B100</v>
      </c>
      <c r="D868" s="24" t="str">
        <f t="shared" si="235"/>
        <v>10087421A063925B10042</v>
      </c>
      <c r="E868" s="25">
        <v>1008742</v>
      </c>
      <c r="F868" s="25" t="s">
        <v>422</v>
      </c>
      <c r="G868" s="25" t="s">
        <v>411</v>
      </c>
      <c r="H868" s="25">
        <v>42</v>
      </c>
      <c r="I868" s="25" t="s">
        <v>27</v>
      </c>
      <c r="J868" s="24" t="s">
        <v>37</v>
      </c>
      <c r="K868" s="24" t="s">
        <v>38</v>
      </c>
      <c r="L868" s="24" t="s">
        <v>1229</v>
      </c>
      <c r="M868" s="24" t="s">
        <v>233</v>
      </c>
      <c r="N868" s="24" t="s">
        <v>233</v>
      </c>
      <c r="O868" s="25" t="s">
        <v>329</v>
      </c>
      <c r="P868" s="25" t="s">
        <v>329</v>
      </c>
      <c r="Q868" s="23" t="s">
        <v>33</v>
      </c>
      <c r="R868" s="26">
        <v>0</v>
      </c>
      <c r="S868" s="26">
        <v>1</v>
      </c>
      <c r="T868" s="26">
        <v>1</v>
      </c>
      <c r="U868" s="26">
        <v>2</v>
      </c>
      <c r="V868" s="26">
        <v>1</v>
      </c>
      <c r="W868" s="26">
        <v>1</v>
      </c>
      <c r="X868" s="26">
        <v>0</v>
      </c>
      <c r="Y868" s="26">
        <f t="shared" si="236"/>
        <v>6</v>
      </c>
      <c r="Z868" s="27">
        <f t="shared" si="223"/>
        <v>0</v>
      </c>
      <c r="AA868" s="27">
        <f t="shared" si="224"/>
        <v>1500</v>
      </c>
      <c r="AB868" s="27">
        <f t="shared" si="225"/>
        <v>1500</v>
      </c>
      <c r="AC868" s="27">
        <f t="shared" si="226"/>
        <v>3000</v>
      </c>
      <c r="AD868" s="27">
        <f t="shared" si="227"/>
        <v>1500</v>
      </c>
      <c r="AE868" s="27">
        <f t="shared" si="228"/>
        <v>1500</v>
      </c>
      <c r="AF868" s="27">
        <f t="shared" si="229"/>
        <v>0</v>
      </c>
      <c r="AG868" s="27">
        <f t="shared" si="237"/>
        <v>9000</v>
      </c>
      <c r="AH868" s="29">
        <v>6</v>
      </c>
      <c r="AI868" s="32">
        <v>1500</v>
      </c>
      <c r="AJ868" s="30">
        <f t="shared" si="231"/>
        <v>9000</v>
      </c>
    </row>
    <row r="869" spans="1:36" ht="75.75" customHeight="1">
      <c r="A869" s="22" t="str">
        <f t="shared" si="220"/>
        <v>1010026_1A06931_1B000</v>
      </c>
      <c r="B869" s="23">
        <f t="shared" si="221"/>
        <v>1</v>
      </c>
      <c r="C869" s="24" t="str">
        <f t="shared" si="234"/>
        <v>10100261A069311B000</v>
      </c>
      <c r="D869" s="24" t="str">
        <f t="shared" si="235"/>
        <v>10100261A069311B00036</v>
      </c>
      <c r="E869" s="25">
        <v>1010026</v>
      </c>
      <c r="F869" s="25" t="s">
        <v>277</v>
      </c>
      <c r="G869" s="25" t="s">
        <v>248</v>
      </c>
      <c r="H869" s="25">
        <v>36</v>
      </c>
      <c r="I869" s="25" t="s">
        <v>27</v>
      </c>
      <c r="J869" s="24" t="s">
        <v>37</v>
      </c>
      <c r="K869" s="24" t="s">
        <v>38</v>
      </c>
      <c r="L869" s="24" t="s">
        <v>1229</v>
      </c>
      <c r="M869" s="24" t="s">
        <v>233</v>
      </c>
      <c r="N869" s="24" t="s">
        <v>233</v>
      </c>
      <c r="O869" s="25" t="s">
        <v>329</v>
      </c>
      <c r="P869" s="25" t="s">
        <v>329</v>
      </c>
      <c r="Q869" s="23" t="s">
        <v>33</v>
      </c>
      <c r="R869" s="26">
        <v>2</v>
      </c>
      <c r="S869" s="26">
        <v>0</v>
      </c>
      <c r="T869" s="26">
        <v>0</v>
      </c>
      <c r="U869" s="26">
        <v>0</v>
      </c>
      <c r="V869" s="26">
        <v>1</v>
      </c>
      <c r="W869" s="26">
        <v>0</v>
      </c>
      <c r="X869" s="26">
        <v>0</v>
      </c>
      <c r="Y869" s="26">
        <f t="shared" si="236"/>
        <v>3</v>
      </c>
      <c r="Z869" s="27">
        <f t="shared" si="223"/>
        <v>5800</v>
      </c>
      <c r="AA869" s="27">
        <f t="shared" si="224"/>
        <v>0</v>
      </c>
      <c r="AB869" s="27">
        <f t="shared" si="225"/>
        <v>0</v>
      </c>
      <c r="AC869" s="27">
        <f t="shared" si="226"/>
        <v>0</v>
      </c>
      <c r="AD869" s="27">
        <f t="shared" si="227"/>
        <v>2900</v>
      </c>
      <c r="AE869" s="27">
        <f t="shared" si="228"/>
        <v>0</v>
      </c>
      <c r="AF869" s="27">
        <f t="shared" si="229"/>
        <v>0</v>
      </c>
      <c r="AG869" s="27">
        <f t="shared" si="237"/>
        <v>8700</v>
      </c>
      <c r="AH869" s="29">
        <v>3</v>
      </c>
      <c r="AI869" s="32">
        <v>2900</v>
      </c>
      <c r="AJ869" s="30">
        <f t="shared" si="231"/>
        <v>8700</v>
      </c>
    </row>
    <row r="870" spans="1:36">
      <c r="A870" s="22" t="str">
        <f t="shared" si="220"/>
        <v/>
      </c>
      <c r="B870" s="23">
        <f t="shared" si="221"/>
        <v>0</v>
      </c>
      <c r="C870" s="24" t="str">
        <f t="shared" si="234"/>
        <v>10100261A069311B000</v>
      </c>
      <c r="D870" s="24" t="str">
        <f t="shared" si="235"/>
        <v>10100261A069311B00038</v>
      </c>
      <c r="E870" s="25">
        <v>1010026</v>
      </c>
      <c r="F870" s="25" t="s">
        <v>277</v>
      </c>
      <c r="G870" s="25" t="s">
        <v>248</v>
      </c>
      <c r="H870" s="25">
        <v>38</v>
      </c>
      <c r="I870" s="25" t="s">
        <v>27</v>
      </c>
      <c r="J870" s="24" t="s">
        <v>37</v>
      </c>
      <c r="K870" s="24" t="s">
        <v>38</v>
      </c>
      <c r="L870" s="24" t="s">
        <v>1229</v>
      </c>
      <c r="M870" s="24" t="s">
        <v>233</v>
      </c>
      <c r="N870" s="24" t="s">
        <v>233</v>
      </c>
      <c r="O870" s="25" t="s">
        <v>329</v>
      </c>
      <c r="P870" s="25" t="s">
        <v>329</v>
      </c>
      <c r="Q870" s="23" t="s">
        <v>33</v>
      </c>
      <c r="R870" s="26">
        <v>4</v>
      </c>
      <c r="S870" s="26">
        <v>3</v>
      </c>
      <c r="T870" s="26">
        <v>2</v>
      </c>
      <c r="U870" s="26">
        <v>0</v>
      </c>
      <c r="V870" s="26">
        <v>1</v>
      </c>
      <c r="W870" s="26">
        <v>2</v>
      </c>
      <c r="X870" s="26">
        <v>0</v>
      </c>
      <c r="Y870" s="26">
        <f t="shared" si="236"/>
        <v>12</v>
      </c>
      <c r="Z870" s="27">
        <f t="shared" si="223"/>
        <v>11600</v>
      </c>
      <c r="AA870" s="27">
        <f t="shared" si="224"/>
        <v>8700</v>
      </c>
      <c r="AB870" s="27">
        <f t="shared" si="225"/>
        <v>5800</v>
      </c>
      <c r="AC870" s="27">
        <f t="shared" si="226"/>
        <v>0</v>
      </c>
      <c r="AD870" s="27">
        <f t="shared" si="227"/>
        <v>2900</v>
      </c>
      <c r="AE870" s="27">
        <f t="shared" si="228"/>
        <v>5800</v>
      </c>
      <c r="AF870" s="27">
        <f t="shared" si="229"/>
        <v>0</v>
      </c>
      <c r="AG870" s="27">
        <f t="shared" si="237"/>
        <v>34800</v>
      </c>
      <c r="AH870" s="29">
        <v>12</v>
      </c>
      <c r="AI870" s="32">
        <v>2900</v>
      </c>
      <c r="AJ870" s="30">
        <f t="shared" si="231"/>
        <v>34800</v>
      </c>
    </row>
    <row r="871" spans="1:36">
      <c r="A871" s="22" t="str">
        <f t="shared" si="220"/>
        <v/>
      </c>
      <c r="B871" s="23">
        <f t="shared" si="221"/>
        <v>0</v>
      </c>
      <c r="C871" s="24" t="str">
        <f t="shared" si="234"/>
        <v>10100261A069311B000</v>
      </c>
      <c r="D871" s="24" t="str">
        <f t="shared" si="235"/>
        <v>10100261A069311B00040</v>
      </c>
      <c r="E871" s="25">
        <v>1010026</v>
      </c>
      <c r="F871" s="25" t="s">
        <v>277</v>
      </c>
      <c r="G871" s="25" t="s">
        <v>248</v>
      </c>
      <c r="H871" s="25">
        <v>40</v>
      </c>
      <c r="I871" s="25" t="s">
        <v>27</v>
      </c>
      <c r="J871" s="24" t="s">
        <v>37</v>
      </c>
      <c r="K871" s="24" t="s">
        <v>38</v>
      </c>
      <c r="L871" s="24" t="s">
        <v>1229</v>
      </c>
      <c r="M871" s="24" t="s">
        <v>233</v>
      </c>
      <c r="N871" s="24" t="s">
        <v>233</v>
      </c>
      <c r="O871" s="25" t="s">
        <v>329</v>
      </c>
      <c r="P871" s="25" t="s">
        <v>329</v>
      </c>
      <c r="Q871" s="23" t="s">
        <v>33</v>
      </c>
      <c r="R871" s="26">
        <v>6</v>
      </c>
      <c r="S871" s="26">
        <v>0</v>
      </c>
      <c r="T871" s="26">
        <v>1</v>
      </c>
      <c r="U871" s="26">
        <v>0</v>
      </c>
      <c r="V871" s="26">
        <v>0</v>
      </c>
      <c r="W871" s="26">
        <v>0</v>
      </c>
      <c r="X871" s="26">
        <v>0</v>
      </c>
      <c r="Y871" s="26">
        <f t="shared" si="236"/>
        <v>7</v>
      </c>
      <c r="Z871" s="27">
        <f t="shared" si="223"/>
        <v>17400</v>
      </c>
      <c r="AA871" s="27">
        <f t="shared" si="224"/>
        <v>0</v>
      </c>
      <c r="AB871" s="27">
        <f t="shared" si="225"/>
        <v>2900</v>
      </c>
      <c r="AC871" s="27">
        <f t="shared" si="226"/>
        <v>0</v>
      </c>
      <c r="AD871" s="27">
        <f t="shared" si="227"/>
        <v>0</v>
      </c>
      <c r="AE871" s="27">
        <f t="shared" si="228"/>
        <v>0</v>
      </c>
      <c r="AF871" s="27">
        <f t="shared" si="229"/>
        <v>0</v>
      </c>
      <c r="AG871" s="27">
        <f t="shared" si="237"/>
        <v>20300</v>
      </c>
      <c r="AH871" s="29">
        <v>7</v>
      </c>
      <c r="AI871" s="32">
        <v>2900</v>
      </c>
      <c r="AJ871" s="30">
        <f t="shared" si="231"/>
        <v>20300</v>
      </c>
    </row>
    <row r="872" spans="1:36">
      <c r="A872" s="22" t="str">
        <f t="shared" si="220"/>
        <v/>
      </c>
      <c r="B872" s="23">
        <f t="shared" si="221"/>
        <v>0</v>
      </c>
      <c r="C872" s="24" t="str">
        <f t="shared" si="234"/>
        <v>10100261A069311B000</v>
      </c>
      <c r="D872" s="24" t="str">
        <f t="shared" si="235"/>
        <v>10100261A069311B00042</v>
      </c>
      <c r="E872" s="25">
        <v>1010026</v>
      </c>
      <c r="F872" s="25" t="s">
        <v>277</v>
      </c>
      <c r="G872" s="25" t="s">
        <v>248</v>
      </c>
      <c r="H872" s="25">
        <v>42</v>
      </c>
      <c r="I872" s="25" t="s">
        <v>27</v>
      </c>
      <c r="J872" s="24" t="s">
        <v>37</v>
      </c>
      <c r="K872" s="24" t="s">
        <v>38</v>
      </c>
      <c r="L872" s="24" t="s">
        <v>1229</v>
      </c>
      <c r="M872" s="24" t="s">
        <v>233</v>
      </c>
      <c r="N872" s="24" t="s">
        <v>233</v>
      </c>
      <c r="O872" s="25" t="s">
        <v>329</v>
      </c>
      <c r="P872" s="25" t="s">
        <v>329</v>
      </c>
      <c r="Q872" s="23" t="s">
        <v>33</v>
      </c>
      <c r="R872" s="26">
        <v>4</v>
      </c>
      <c r="S872" s="26">
        <v>0</v>
      </c>
      <c r="T872" s="26">
        <v>1</v>
      </c>
      <c r="U872" s="26">
        <v>0</v>
      </c>
      <c r="V872" s="26">
        <v>0</v>
      </c>
      <c r="W872" s="26">
        <v>0</v>
      </c>
      <c r="X872" s="26">
        <v>0</v>
      </c>
      <c r="Y872" s="26">
        <f t="shared" si="236"/>
        <v>5</v>
      </c>
      <c r="Z872" s="27">
        <f t="shared" si="223"/>
        <v>11600</v>
      </c>
      <c r="AA872" s="27">
        <f t="shared" si="224"/>
        <v>0</v>
      </c>
      <c r="AB872" s="27">
        <f t="shared" si="225"/>
        <v>2900</v>
      </c>
      <c r="AC872" s="27">
        <f t="shared" si="226"/>
        <v>0</v>
      </c>
      <c r="AD872" s="27">
        <f t="shared" si="227"/>
        <v>0</v>
      </c>
      <c r="AE872" s="27">
        <f t="shared" si="228"/>
        <v>0</v>
      </c>
      <c r="AF872" s="27">
        <f t="shared" si="229"/>
        <v>0</v>
      </c>
      <c r="AG872" s="27">
        <f t="shared" si="237"/>
        <v>14500</v>
      </c>
      <c r="AH872" s="29">
        <v>5</v>
      </c>
      <c r="AI872" s="32">
        <v>2900</v>
      </c>
      <c r="AJ872" s="30">
        <f t="shared" si="231"/>
        <v>14500</v>
      </c>
    </row>
    <row r="873" spans="1:36">
      <c r="A873" s="22" t="str">
        <f t="shared" si="220"/>
        <v/>
      </c>
      <c r="B873" s="23">
        <f t="shared" si="221"/>
        <v>0</v>
      </c>
      <c r="C873" s="24" t="str">
        <f t="shared" si="234"/>
        <v>10100261A069311B000</v>
      </c>
      <c r="D873" s="24" t="str">
        <f t="shared" si="235"/>
        <v>10100261A069311B00044</v>
      </c>
      <c r="E873" s="25">
        <v>1010026</v>
      </c>
      <c r="F873" s="25" t="s">
        <v>277</v>
      </c>
      <c r="G873" s="25" t="s">
        <v>248</v>
      </c>
      <c r="H873" s="25">
        <v>44</v>
      </c>
      <c r="I873" s="25" t="s">
        <v>27</v>
      </c>
      <c r="J873" s="24" t="s">
        <v>37</v>
      </c>
      <c r="K873" s="24" t="s">
        <v>38</v>
      </c>
      <c r="L873" s="24" t="s">
        <v>1229</v>
      </c>
      <c r="M873" s="24" t="s">
        <v>233</v>
      </c>
      <c r="N873" s="24" t="s">
        <v>233</v>
      </c>
      <c r="O873" s="25" t="s">
        <v>329</v>
      </c>
      <c r="P873" s="25" t="s">
        <v>329</v>
      </c>
      <c r="Q873" s="23" t="s">
        <v>33</v>
      </c>
      <c r="R873" s="26">
        <v>1</v>
      </c>
      <c r="S873" s="26">
        <v>0</v>
      </c>
      <c r="T873" s="26">
        <v>0</v>
      </c>
      <c r="U873" s="26">
        <v>0</v>
      </c>
      <c r="V873" s="26">
        <v>0</v>
      </c>
      <c r="W873" s="26">
        <v>0</v>
      </c>
      <c r="X873" s="26">
        <v>0</v>
      </c>
      <c r="Y873" s="26">
        <f t="shared" si="236"/>
        <v>1</v>
      </c>
      <c r="Z873" s="27">
        <f t="shared" si="223"/>
        <v>2900</v>
      </c>
      <c r="AA873" s="27">
        <f t="shared" si="224"/>
        <v>0</v>
      </c>
      <c r="AB873" s="27">
        <f t="shared" si="225"/>
        <v>0</v>
      </c>
      <c r="AC873" s="27">
        <f t="shared" si="226"/>
        <v>0</v>
      </c>
      <c r="AD873" s="27">
        <f t="shared" si="227"/>
        <v>0</v>
      </c>
      <c r="AE873" s="27">
        <f t="shared" si="228"/>
        <v>0</v>
      </c>
      <c r="AF873" s="27">
        <f t="shared" si="229"/>
        <v>0</v>
      </c>
      <c r="AG873" s="27">
        <f t="shared" si="237"/>
        <v>2900</v>
      </c>
      <c r="AH873" s="29">
        <v>1</v>
      </c>
      <c r="AI873" s="32">
        <v>2900</v>
      </c>
      <c r="AJ873" s="30">
        <f t="shared" si="231"/>
        <v>2900</v>
      </c>
    </row>
    <row r="874" spans="1:36" ht="75.75" customHeight="1">
      <c r="A874" s="22" t="str">
        <f t="shared" si="220"/>
        <v>1010026_1A06931_1Y870</v>
      </c>
      <c r="B874" s="23">
        <f t="shared" si="221"/>
        <v>1</v>
      </c>
      <c r="C874" s="24" t="str">
        <f t="shared" si="234"/>
        <v>10100261A069311Y870</v>
      </c>
      <c r="D874" s="24" t="str">
        <f t="shared" si="235"/>
        <v>10100261A069311Y87038</v>
      </c>
      <c r="E874" s="25">
        <v>1010026</v>
      </c>
      <c r="F874" s="25" t="s">
        <v>277</v>
      </c>
      <c r="G874" s="25" t="s">
        <v>423</v>
      </c>
      <c r="H874" s="25">
        <v>38</v>
      </c>
      <c r="I874" s="25" t="s">
        <v>27</v>
      </c>
      <c r="J874" s="24" t="s">
        <v>37</v>
      </c>
      <c r="K874" s="24" t="s">
        <v>38</v>
      </c>
      <c r="L874" s="24" t="s">
        <v>1229</v>
      </c>
      <c r="M874" s="24" t="s">
        <v>233</v>
      </c>
      <c r="N874" s="24" t="s">
        <v>233</v>
      </c>
      <c r="O874" s="25" t="s">
        <v>329</v>
      </c>
      <c r="P874" s="25" t="s">
        <v>329</v>
      </c>
      <c r="Q874" s="23" t="s">
        <v>33</v>
      </c>
      <c r="R874" s="26">
        <v>0</v>
      </c>
      <c r="S874" s="26">
        <v>1</v>
      </c>
      <c r="T874" s="26">
        <v>0</v>
      </c>
      <c r="U874" s="26">
        <v>0</v>
      </c>
      <c r="V874" s="26">
        <v>1</v>
      </c>
      <c r="W874" s="26">
        <v>1</v>
      </c>
      <c r="X874" s="26">
        <v>0</v>
      </c>
      <c r="Y874" s="26">
        <f t="shared" si="236"/>
        <v>3</v>
      </c>
      <c r="Z874" s="27">
        <f t="shared" si="223"/>
        <v>0</v>
      </c>
      <c r="AA874" s="27">
        <f t="shared" si="224"/>
        <v>2900</v>
      </c>
      <c r="AB874" s="27">
        <f t="shared" si="225"/>
        <v>0</v>
      </c>
      <c r="AC874" s="27">
        <f t="shared" si="226"/>
        <v>0</v>
      </c>
      <c r="AD874" s="27">
        <f t="shared" si="227"/>
        <v>2900</v>
      </c>
      <c r="AE874" s="27">
        <f t="shared" si="228"/>
        <v>2900</v>
      </c>
      <c r="AF874" s="27">
        <f t="shared" si="229"/>
        <v>0</v>
      </c>
      <c r="AG874" s="27">
        <f t="shared" si="237"/>
        <v>8700</v>
      </c>
      <c r="AH874" s="29">
        <v>3</v>
      </c>
      <c r="AI874" s="32">
        <v>2900</v>
      </c>
      <c r="AJ874" s="30">
        <f t="shared" si="231"/>
        <v>8700</v>
      </c>
    </row>
    <row r="875" spans="1:36">
      <c r="A875" s="22" t="str">
        <f t="shared" si="220"/>
        <v/>
      </c>
      <c r="B875" s="23">
        <f t="shared" si="221"/>
        <v>0</v>
      </c>
      <c r="C875" s="24" t="str">
        <f t="shared" si="234"/>
        <v>10100261A069311Y870</v>
      </c>
      <c r="D875" s="24" t="str">
        <f t="shared" si="235"/>
        <v>10100261A069311Y87040</v>
      </c>
      <c r="E875" s="25">
        <v>1010026</v>
      </c>
      <c r="F875" s="25" t="s">
        <v>277</v>
      </c>
      <c r="G875" s="25" t="s">
        <v>423</v>
      </c>
      <c r="H875" s="25">
        <v>40</v>
      </c>
      <c r="I875" s="25" t="s">
        <v>27</v>
      </c>
      <c r="J875" s="24" t="s">
        <v>37</v>
      </c>
      <c r="K875" s="24" t="s">
        <v>38</v>
      </c>
      <c r="L875" s="24" t="s">
        <v>1229</v>
      </c>
      <c r="M875" s="24" t="s">
        <v>233</v>
      </c>
      <c r="N875" s="24" t="s">
        <v>233</v>
      </c>
      <c r="O875" s="25" t="s">
        <v>329</v>
      </c>
      <c r="P875" s="25" t="s">
        <v>329</v>
      </c>
      <c r="Q875" s="23" t="s">
        <v>33</v>
      </c>
      <c r="R875" s="26">
        <v>0</v>
      </c>
      <c r="S875" s="26">
        <v>0</v>
      </c>
      <c r="T875" s="26">
        <v>0</v>
      </c>
      <c r="U875" s="26">
        <v>0</v>
      </c>
      <c r="V875" s="26">
        <v>1</v>
      </c>
      <c r="W875" s="26">
        <v>0</v>
      </c>
      <c r="X875" s="26">
        <v>0</v>
      </c>
      <c r="Y875" s="26">
        <f t="shared" si="236"/>
        <v>1</v>
      </c>
      <c r="Z875" s="27">
        <f t="shared" si="223"/>
        <v>0</v>
      </c>
      <c r="AA875" s="27">
        <f t="shared" si="224"/>
        <v>0</v>
      </c>
      <c r="AB875" s="27">
        <f t="shared" si="225"/>
        <v>0</v>
      </c>
      <c r="AC875" s="27">
        <f t="shared" si="226"/>
        <v>0</v>
      </c>
      <c r="AD875" s="27">
        <f t="shared" si="227"/>
        <v>2900</v>
      </c>
      <c r="AE875" s="27">
        <f t="shared" si="228"/>
        <v>0</v>
      </c>
      <c r="AF875" s="27">
        <f t="shared" si="229"/>
        <v>0</v>
      </c>
      <c r="AG875" s="27">
        <f t="shared" si="237"/>
        <v>2900</v>
      </c>
      <c r="AH875" s="29">
        <v>1</v>
      </c>
      <c r="AI875" s="32">
        <v>2900</v>
      </c>
      <c r="AJ875" s="30">
        <f t="shared" si="231"/>
        <v>2900</v>
      </c>
    </row>
    <row r="876" spans="1:36" ht="75.75" customHeight="1">
      <c r="A876" s="22" t="str">
        <f t="shared" si="220"/>
        <v>1008638_1A06545_1B000</v>
      </c>
      <c r="B876" s="23">
        <f t="shared" si="221"/>
        <v>1</v>
      </c>
      <c r="C876" s="24" t="str">
        <f t="shared" si="234"/>
        <v>10086381A065451B000</v>
      </c>
      <c r="D876" s="24" t="str">
        <f t="shared" si="235"/>
        <v>10086381A065451B00036</v>
      </c>
      <c r="E876" s="25">
        <v>1008638</v>
      </c>
      <c r="F876" s="25" t="s">
        <v>424</v>
      </c>
      <c r="G876" s="25" t="s">
        <v>248</v>
      </c>
      <c r="H876" s="25">
        <v>36</v>
      </c>
      <c r="I876" s="25" t="s">
        <v>27</v>
      </c>
      <c r="J876" s="24" t="s">
        <v>37</v>
      </c>
      <c r="K876" s="24" t="s">
        <v>38</v>
      </c>
      <c r="L876" s="24" t="s">
        <v>1229</v>
      </c>
      <c r="M876" s="24" t="s">
        <v>233</v>
      </c>
      <c r="N876" s="24" t="s">
        <v>233</v>
      </c>
      <c r="O876" s="25" t="s">
        <v>329</v>
      </c>
      <c r="P876" s="25" t="s">
        <v>329</v>
      </c>
      <c r="Q876" s="23" t="s">
        <v>33</v>
      </c>
      <c r="R876" s="26">
        <v>0</v>
      </c>
      <c r="S876" s="26">
        <v>1</v>
      </c>
      <c r="T876" s="26">
        <v>0</v>
      </c>
      <c r="U876" s="26">
        <v>0</v>
      </c>
      <c r="V876" s="26">
        <v>0</v>
      </c>
      <c r="W876" s="26">
        <v>0</v>
      </c>
      <c r="X876" s="26">
        <v>0</v>
      </c>
      <c r="Y876" s="26">
        <f t="shared" si="236"/>
        <v>1</v>
      </c>
      <c r="Z876" s="27">
        <f t="shared" si="223"/>
        <v>0</v>
      </c>
      <c r="AA876" s="27">
        <f t="shared" si="224"/>
        <v>1200</v>
      </c>
      <c r="AB876" s="27">
        <f t="shared" si="225"/>
        <v>0</v>
      </c>
      <c r="AC876" s="27">
        <f t="shared" si="226"/>
        <v>0</v>
      </c>
      <c r="AD876" s="27">
        <f t="shared" si="227"/>
        <v>0</v>
      </c>
      <c r="AE876" s="27">
        <f t="shared" si="228"/>
        <v>0</v>
      </c>
      <c r="AF876" s="27">
        <f t="shared" si="229"/>
        <v>0</v>
      </c>
      <c r="AG876" s="27">
        <f t="shared" si="237"/>
        <v>1200</v>
      </c>
      <c r="AH876" s="29">
        <v>1</v>
      </c>
      <c r="AI876" s="32">
        <v>1200</v>
      </c>
      <c r="AJ876" s="30">
        <f t="shared" si="231"/>
        <v>1200</v>
      </c>
    </row>
    <row r="877" spans="1:36">
      <c r="A877" s="22" t="str">
        <f t="shared" si="220"/>
        <v/>
      </c>
      <c r="B877" s="23">
        <f t="shared" si="221"/>
        <v>0</v>
      </c>
      <c r="C877" s="24" t="str">
        <f t="shared" si="234"/>
        <v>10086381A065451B000</v>
      </c>
      <c r="D877" s="24" t="str">
        <f t="shared" si="235"/>
        <v>10086381A065451B00038</v>
      </c>
      <c r="E877" s="25">
        <v>1008638</v>
      </c>
      <c r="F877" s="25" t="s">
        <v>424</v>
      </c>
      <c r="G877" s="25" t="s">
        <v>248</v>
      </c>
      <c r="H877" s="25">
        <v>38</v>
      </c>
      <c r="I877" s="25" t="s">
        <v>27</v>
      </c>
      <c r="J877" s="24" t="s">
        <v>37</v>
      </c>
      <c r="K877" s="24" t="s">
        <v>38</v>
      </c>
      <c r="L877" s="24" t="s">
        <v>1229</v>
      </c>
      <c r="M877" s="24" t="s">
        <v>233</v>
      </c>
      <c r="N877" s="24" t="s">
        <v>233</v>
      </c>
      <c r="O877" s="25" t="s">
        <v>329</v>
      </c>
      <c r="P877" s="25" t="s">
        <v>329</v>
      </c>
      <c r="Q877" s="23" t="s">
        <v>33</v>
      </c>
      <c r="R877" s="26">
        <v>5</v>
      </c>
      <c r="S877" s="26">
        <v>2</v>
      </c>
      <c r="T877" s="26">
        <v>2</v>
      </c>
      <c r="U877" s="26">
        <v>1</v>
      </c>
      <c r="V877" s="26">
        <v>1</v>
      </c>
      <c r="W877" s="26">
        <v>1</v>
      </c>
      <c r="X877" s="26">
        <v>0</v>
      </c>
      <c r="Y877" s="26">
        <f t="shared" si="236"/>
        <v>12</v>
      </c>
      <c r="Z877" s="27">
        <f t="shared" si="223"/>
        <v>6000</v>
      </c>
      <c r="AA877" s="27">
        <f t="shared" si="224"/>
        <v>2400</v>
      </c>
      <c r="AB877" s="27">
        <f t="shared" si="225"/>
        <v>2400</v>
      </c>
      <c r="AC877" s="27">
        <f t="shared" si="226"/>
        <v>1200</v>
      </c>
      <c r="AD877" s="27">
        <f t="shared" si="227"/>
        <v>1200</v>
      </c>
      <c r="AE877" s="27">
        <f t="shared" si="228"/>
        <v>1200</v>
      </c>
      <c r="AF877" s="27">
        <f t="shared" si="229"/>
        <v>0</v>
      </c>
      <c r="AG877" s="27">
        <f t="shared" si="237"/>
        <v>14400</v>
      </c>
      <c r="AH877" s="29">
        <v>12</v>
      </c>
      <c r="AI877" s="32">
        <v>1200</v>
      </c>
      <c r="AJ877" s="30">
        <f t="shared" si="231"/>
        <v>14400</v>
      </c>
    </row>
    <row r="878" spans="1:36">
      <c r="A878" s="22" t="str">
        <f t="shared" si="220"/>
        <v/>
      </c>
      <c r="B878" s="23">
        <f t="shared" si="221"/>
        <v>0</v>
      </c>
      <c r="C878" s="24" t="str">
        <f t="shared" si="234"/>
        <v>10086381A065451B000</v>
      </c>
      <c r="D878" s="24" t="str">
        <f t="shared" si="235"/>
        <v>10086381A065451B00040</v>
      </c>
      <c r="E878" s="25">
        <v>1008638</v>
      </c>
      <c r="F878" s="25" t="s">
        <v>424</v>
      </c>
      <c r="G878" s="25" t="s">
        <v>248</v>
      </c>
      <c r="H878" s="25">
        <v>40</v>
      </c>
      <c r="I878" s="25" t="s">
        <v>27</v>
      </c>
      <c r="J878" s="24" t="s">
        <v>37</v>
      </c>
      <c r="K878" s="24" t="s">
        <v>38</v>
      </c>
      <c r="L878" s="24" t="s">
        <v>1229</v>
      </c>
      <c r="M878" s="24" t="s">
        <v>233</v>
      </c>
      <c r="N878" s="24" t="s">
        <v>233</v>
      </c>
      <c r="O878" s="25" t="s">
        <v>329</v>
      </c>
      <c r="P878" s="25" t="s">
        <v>329</v>
      </c>
      <c r="Q878" s="23" t="s">
        <v>33</v>
      </c>
      <c r="R878" s="26">
        <v>3</v>
      </c>
      <c r="S878" s="26">
        <v>0</v>
      </c>
      <c r="T878" s="26">
        <v>1</v>
      </c>
      <c r="U878" s="26">
        <v>0</v>
      </c>
      <c r="V878" s="26">
        <v>1</v>
      </c>
      <c r="W878" s="26">
        <v>0</v>
      </c>
      <c r="X878" s="26">
        <v>0</v>
      </c>
      <c r="Y878" s="26">
        <f t="shared" si="236"/>
        <v>5</v>
      </c>
      <c r="Z878" s="27">
        <f t="shared" si="223"/>
        <v>3600</v>
      </c>
      <c r="AA878" s="27">
        <f t="shared" si="224"/>
        <v>0</v>
      </c>
      <c r="AB878" s="27">
        <f t="shared" si="225"/>
        <v>1200</v>
      </c>
      <c r="AC878" s="27">
        <f t="shared" si="226"/>
        <v>0</v>
      </c>
      <c r="AD878" s="27">
        <f t="shared" si="227"/>
        <v>1200</v>
      </c>
      <c r="AE878" s="27">
        <f t="shared" si="228"/>
        <v>0</v>
      </c>
      <c r="AF878" s="27">
        <f t="shared" si="229"/>
        <v>0</v>
      </c>
      <c r="AG878" s="27">
        <f t="shared" si="237"/>
        <v>6000</v>
      </c>
      <c r="AH878" s="29">
        <v>5</v>
      </c>
      <c r="AI878" s="32">
        <v>1200</v>
      </c>
      <c r="AJ878" s="30">
        <f t="shared" si="231"/>
        <v>6000</v>
      </c>
    </row>
    <row r="879" spans="1:36">
      <c r="A879" s="22" t="str">
        <f t="shared" si="220"/>
        <v/>
      </c>
      <c r="B879" s="23">
        <f t="shared" si="221"/>
        <v>0</v>
      </c>
      <c r="C879" s="24" t="str">
        <f t="shared" si="234"/>
        <v>10086381A065451B000</v>
      </c>
      <c r="D879" s="24" t="str">
        <f t="shared" si="235"/>
        <v>10086381A065451B00042</v>
      </c>
      <c r="E879" s="25">
        <v>1008638</v>
      </c>
      <c r="F879" s="25" t="s">
        <v>424</v>
      </c>
      <c r="G879" s="25" t="s">
        <v>248</v>
      </c>
      <c r="H879" s="25">
        <v>42</v>
      </c>
      <c r="I879" s="25" t="s">
        <v>27</v>
      </c>
      <c r="J879" s="24" t="s">
        <v>37</v>
      </c>
      <c r="K879" s="24" t="s">
        <v>38</v>
      </c>
      <c r="L879" s="24" t="s">
        <v>1229</v>
      </c>
      <c r="M879" s="24" t="s">
        <v>233</v>
      </c>
      <c r="N879" s="24" t="s">
        <v>233</v>
      </c>
      <c r="O879" s="25" t="s">
        <v>329</v>
      </c>
      <c r="P879" s="25" t="s">
        <v>329</v>
      </c>
      <c r="Q879" s="23" t="s">
        <v>33</v>
      </c>
      <c r="R879" s="26">
        <v>5</v>
      </c>
      <c r="S879" s="26">
        <v>1</v>
      </c>
      <c r="T879" s="26">
        <v>1</v>
      </c>
      <c r="U879" s="26">
        <v>0</v>
      </c>
      <c r="V879" s="26">
        <v>1</v>
      </c>
      <c r="W879" s="26">
        <v>0</v>
      </c>
      <c r="X879" s="26">
        <v>0</v>
      </c>
      <c r="Y879" s="26">
        <f t="shared" si="236"/>
        <v>8</v>
      </c>
      <c r="Z879" s="27">
        <f t="shared" si="223"/>
        <v>6000</v>
      </c>
      <c r="AA879" s="27">
        <f t="shared" si="224"/>
        <v>1200</v>
      </c>
      <c r="AB879" s="27">
        <f t="shared" si="225"/>
        <v>1200</v>
      </c>
      <c r="AC879" s="27">
        <f t="shared" si="226"/>
        <v>0</v>
      </c>
      <c r="AD879" s="27">
        <f t="shared" si="227"/>
        <v>1200</v>
      </c>
      <c r="AE879" s="27">
        <f t="shared" si="228"/>
        <v>0</v>
      </c>
      <c r="AF879" s="27">
        <f t="shared" si="229"/>
        <v>0</v>
      </c>
      <c r="AG879" s="27">
        <f t="shared" si="237"/>
        <v>9600</v>
      </c>
      <c r="AH879" s="29">
        <v>8</v>
      </c>
      <c r="AI879" s="32">
        <v>1200</v>
      </c>
      <c r="AJ879" s="30">
        <f t="shared" si="231"/>
        <v>9600</v>
      </c>
    </row>
    <row r="880" spans="1:36">
      <c r="A880" s="22" t="str">
        <f t="shared" si="220"/>
        <v/>
      </c>
      <c r="B880" s="23">
        <f t="shared" si="221"/>
        <v>0</v>
      </c>
      <c r="C880" s="24" t="str">
        <f t="shared" si="234"/>
        <v>10086381A065451B000</v>
      </c>
      <c r="D880" s="24" t="str">
        <f t="shared" si="235"/>
        <v>10086381A065451B00044</v>
      </c>
      <c r="E880" s="25">
        <v>1008638</v>
      </c>
      <c r="F880" s="25" t="s">
        <v>424</v>
      </c>
      <c r="G880" s="25" t="s">
        <v>248</v>
      </c>
      <c r="H880" s="25">
        <v>44</v>
      </c>
      <c r="I880" s="25" t="s">
        <v>27</v>
      </c>
      <c r="J880" s="24" t="s">
        <v>37</v>
      </c>
      <c r="K880" s="24" t="s">
        <v>38</v>
      </c>
      <c r="L880" s="24" t="s">
        <v>1229</v>
      </c>
      <c r="M880" s="24" t="s">
        <v>233</v>
      </c>
      <c r="N880" s="24" t="s">
        <v>233</v>
      </c>
      <c r="O880" s="25" t="s">
        <v>329</v>
      </c>
      <c r="P880" s="25" t="s">
        <v>329</v>
      </c>
      <c r="Q880" s="23" t="s">
        <v>33</v>
      </c>
      <c r="R880" s="26">
        <v>1</v>
      </c>
      <c r="S880" s="26">
        <v>0</v>
      </c>
      <c r="T880" s="26">
        <v>0</v>
      </c>
      <c r="U880" s="26">
        <v>0</v>
      </c>
      <c r="V880" s="26">
        <v>0</v>
      </c>
      <c r="W880" s="26">
        <v>0</v>
      </c>
      <c r="X880" s="26">
        <v>0</v>
      </c>
      <c r="Y880" s="26">
        <f t="shared" si="236"/>
        <v>1</v>
      </c>
      <c r="Z880" s="27">
        <f t="shared" si="223"/>
        <v>1200</v>
      </c>
      <c r="AA880" s="27">
        <f t="shared" si="224"/>
        <v>0</v>
      </c>
      <c r="AB880" s="27">
        <f t="shared" si="225"/>
        <v>0</v>
      </c>
      <c r="AC880" s="27">
        <f t="shared" si="226"/>
        <v>0</v>
      </c>
      <c r="AD880" s="27">
        <f t="shared" si="227"/>
        <v>0</v>
      </c>
      <c r="AE880" s="27">
        <f t="shared" si="228"/>
        <v>0</v>
      </c>
      <c r="AF880" s="27">
        <f t="shared" si="229"/>
        <v>0</v>
      </c>
      <c r="AG880" s="27">
        <f t="shared" si="237"/>
        <v>1200</v>
      </c>
      <c r="AH880" s="29">
        <v>1</v>
      </c>
      <c r="AI880" s="32">
        <v>1200</v>
      </c>
      <c r="AJ880" s="30">
        <f t="shared" si="231"/>
        <v>1200</v>
      </c>
    </row>
    <row r="881" spans="1:36" ht="75.75" customHeight="1">
      <c r="A881" s="22" t="str">
        <f t="shared" si="220"/>
        <v>1009858_1A07099_1B000</v>
      </c>
      <c r="B881" s="23">
        <f t="shared" si="221"/>
        <v>1</v>
      </c>
      <c r="C881" s="24" t="str">
        <f t="shared" si="234"/>
        <v>10098581A070991B000</v>
      </c>
      <c r="D881" s="24" t="str">
        <f t="shared" si="235"/>
        <v>10098581A070991B00036</v>
      </c>
      <c r="E881" s="25">
        <v>1009858</v>
      </c>
      <c r="F881" s="25" t="s">
        <v>425</v>
      </c>
      <c r="G881" s="25" t="s">
        <v>248</v>
      </c>
      <c r="H881" s="25">
        <v>36</v>
      </c>
      <c r="I881" s="25" t="s">
        <v>27</v>
      </c>
      <c r="J881" s="24" t="s">
        <v>37</v>
      </c>
      <c r="K881" s="24" t="s">
        <v>38</v>
      </c>
      <c r="L881" s="24" t="s">
        <v>1229</v>
      </c>
      <c r="M881" s="24" t="s">
        <v>233</v>
      </c>
      <c r="N881" s="24" t="s">
        <v>233</v>
      </c>
      <c r="O881" s="25" t="s">
        <v>329</v>
      </c>
      <c r="P881" s="25" t="s">
        <v>329</v>
      </c>
      <c r="Q881" s="23" t="s">
        <v>33</v>
      </c>
      <c r="R881" s="26">
        <v>0</v>
      </c>
      <c r="S881" s="26">
        <v>0</v>
      </c>
      <c r="T881" s="26">
        <v>0</v>
      </c>
      <c r="U881" s="26">
        <v>0</v>
      </c>
      <c r="V881" s="26">
        <v>0</v>
      </c>
      <c r="W881" s="26">
        <v>1</v>
      </c>
      <c r="X881" s="26">
        <v>0</v>
      </c>
      <c r="Y881" s="26">
        <f t="shared" si="236"/>
        <v>1</v>
      </c>
      <c r="Z881" s="27">
        <f t="shared" si="223"/>
        <v>0</v>
      </c>
      <c r="AA881" s="27">
        <f t="shared" si="224"/>
        <v>0</v>
      </c>
      <c r="AB881" s="27">
        <f t="shared" si="225"/>
        <v>0</v>
      </c>
      <c r="AC881" s="27">
        <f t="shared" si="226"/>
        <v>0</v>
      </c>
      <c r="AD881" s="27">
        <f t="shared" si="227"/>
        <v>0</v>
      </c>
      <c r="AE881" s="27">
        <f t="shared" si="228"/>
        <v>3500</v>
      </c>
      <c r="AF881" s="27">
        <f t="shared" si="229"/>
        <v>0</v>
      </c>
      <c r="AG881" s="27">
        <f t="shared" si="237"/>
        <v>3500</v>
      </c>
      <c r="AH881" s="29">
        <v>1</v>
      </c>
      <c r="AI881" s="32">
        <v>3500</v>
      </c>
      <c r="AJ881" s="30">
        <f t="shared" si="231"/>
        <v>3500</v>
      </c>
    </row>
    <row r="882" spans="1:36" ht="75.75" customHeight="1">
      <c r="A882" s="22" t="str">
        <f t="shared" si="220"/>
        <v>1008399_1A07494_5P210</v>
      </c>
      <c r="B882" s="23">
        <f t="shared" si="221"/>
        <v>1</v>
      </c>
      <c r="C882" s="24" t="str">
        <f t="shared" si="234"/>
        <v>10083991A074945P210</v>
      </c>
      <c r="D882" s="24" t="str">
        <f t="shared" si="235"/>
        <v>10083991A074945P21036</v>
      </c>
      <c r="E882" s="25">
        <v>1008399</v>
      </c>
      <c r="F882" s="25" t="s">
        <v>426</v>
      </c>
      <c r="G882" s="25" t="s">
        <v>304</v>
      </c>
      <c r="H882" s="25">
        <v>36</v>
      </c>
      <c r="I882" s="25" t="s">
        <v>27</v>
      </c>
      <c r="J882" s="24" t="s">
        <v>28</v>
      </c>
      <c r="K882" s="24" t="s">
        <v>41</v>
      </c>
      <c r="L882" s="24" t="s">
        <v>1229</v>
      </c>
      <c r="M882" s="24" t="s">
        <v>233</v>
      </c>
      <c r="N882" s="24" t="s">
        <v>233</v>
      </c>
      <c r="O882" s="25" t="s">
        <v>329</v>
      </c>
      <c r="P882" s="25" t="s">
        <v>329</v>
      </c>
      <c r="Q882" s="23" t="s">
        <v>65</v>
      </c>
      <c r="R882" s="26">
        <v>0</v>
      </c>
      <c r="S882" s="26">
        <v>0</v>
      </c>
      <c r="T882" s="26">
        <v>0</v>
      </c>
      <c r="U882" s="26">
        <v>0</v>
      </c>
      <c r="V882" s="26">
        <v>0</v>
      </c>
      <c r="W882" s="26">
        <v>0</v>
      </c>
      <c r="X882" s="26">
        <v>0</v>
      </c>
      <c r="Y882" s="26">
        <f t="shared" ref="Y882:Y945" si="238">SUM(R882:X882)</f>
        <v>0</v>
      </c>
      <c r="Z882" s="27">
        <f t="shared" si="223"/>
        <v>0</v>
      </c>
      <c r="AA882" s="27">
        <f t="shared" si="224"/>
        <v>0</v>
      </c>
      <c r="AB882" s="27">
        <f t="shared" si="225"/>
        <v>0</v>
      </c>
      <c r="AC882" s="27">
        <f t="shared" si="226"/>
        <v>0</v>
      </c>
      <c r="AD882" s="27">
        <f t="shared" si="227"/>
        <v>0</v>
      </c>
      <c r="AE882" s="27">
        <f t="shared" si="228"/>
        <v>0</v>
      </c>
      <c r="AF882" s="27">
        <f t="shared" si="229"/>
        <v>0</v>
      </c>
      <c r="AG882" s="27">
        <f t="shared" ref="AG882:AG945" si="239">SUM(Z882:AF882)</f>
        <v>0</v>
      </c>
      <c r="AH882" s="29">
        <v>0</v>
      </c>
      <c r="AI882" s="32">
        <v>1180</v>
      </c>
      <c r="AJ882" s="30">
        <f t="shared" si="231"/>
        <v>0</v>
      </c>
    </row>
    <row r="883" spans="1:36">
      <c r="A883" s="22" t="str">
        <f t="shared" si="220"/>
        <v/>
      </c>
      <c r="B883" s="23">
        <f t="shared" si="221"/>
        <v>0</v>
      </c>
      <c r="C883" s="24" t="str">
        <f t="shared" si="234"/>
        <v>10083991A074945P210</v>
      </c>
      <c r="D883" s="24" t="str">
        <f t="shared" si="235"/>
        <v>10083991A074945P21038</v>
      </c>
      <c r="E883" s="25">
        <v>1008399</v>
      </c>
      <c r="F883" s="25" t="s">
        <v>426</v>
      </c>
      <c r="G883" s="25" t="s">
        <v>304</v>
      </c>
      <c r="H883" s="25">
        <v>38</v>
      </c>
      <c r="I883" s="25" t="s">
        <v>27</v>
      </c>
      <c r="J883" s="24" t="s">
        <v>28</v>
      </c>
      <c r="K883" s="24" t="s">
        <v>41</v>
      </c>
      <c r="L883" s="24" t="s">
        <v>1229</v>
      </c>
      <c r="M883" s="24" t="s">
        <v>233</v>
      </c>
      <c r="N883" s="24" t="s">
        <v>233</v>
      </c>
      <c r="O883" s="25" t="s">
        <v>329</v>
      </c>
      <c r="P883" s="25" t="s">
        <v>329</v>
      </c>
      <c r="Q883" s="23" t="s">
        <v>65</v>
      </c>
      <c r="R883" s="26">
        <v>6</v>
      </c>
      <c r="S883" s="26">
        <v>0</v>
      </c>
      <c r="T883" s="26">
        <v>0</v>
      </c>
      <c r="U883" s="26">
        <v>0</v>
      </c>
      <c r="V883" s="26">
        <v>0</v>
      </c>
      <c r="W883" s="26">
        <v>0</v>
      </c>
      <c r="X883" s="26">
        <v>0</v>
      </c>
      <c r="Y883" s="26">
        <f t="shared" si="238"/>
        <v>6</v>
      </c>
      <c r="Z883" s="27">
        <f t="shared" si="223"/>
        <v>7080</v>
      </c>
      <c r="AA883" s="27">
        <f t="shared" si="224"/>
        <v>0</v>
      </c>
      <c r="AB883" s="27">
        <f t="shared" si="225"/>
        <v>0</v>
      </c>
      <c r="AC883" s="27">
        <f t="shared" si="226"/>
        <v>0</v>
      </c>
      <c r="AD883" s="27">
        <f t="shared" si="227"/>
        <v>0</v>
      </c>
      <c r="AE883" s="27">
        <f t="shared" si="228"/>
        <v>0</v>
      </c>
      <c r="AF883" s="27">
        <f t="shared" si="229"/>
        <v>0</v>
      </c>
      <c r="AG883" s="27">
        <f t="shared" si="239"/>
        <v>7080</v>
      </c>
      <c r="AH883" s="29">
        <v>6</v>
      </c>
      <c r="AI883" s="32">
        <v>1180</v>
      </c>
      <c r="AJ883" s="30">
        <f t="shared" si="231"/>
        <v>7080</v>
      </c>
    </row>
    <row r="884" spans="1:36">
      <c r="A884" s="22" t="str">
        <f t="shared" si="220"/>
        <v/>
      </c>
      <c r="B884" s="23">
        <f t="shared" si="221"/>
        <v>0</v>
      </c>
      <c r="C884" s="24" t="str">
        <f t="shared" si="234"/>
        <v>10083991A074945P210</v>
      </c>
      <c r="D884" s="24" t="str">
        <f t="shared" si="235"/>
        <v>10083991A074945P21040</v>
      </c>
      <c r="E884" s="25">
        <v>1008399</v>
      </c>
      <c r="F884" s="25" t="s">
        <v>426</v>
      </c>
      <c r="G884" s="25" t="s">
        <v>304</v>
      </c>
      <c r="H884" s="25">
        <v>40</v>
      </c>
      <c r="I884" s="25" t="s">
        <v>27</v>
      </c>
      <c r="J884" s="24" t="s">
        <v>28</v>
      </c>
      <c r="K884" s="24" t="s">
        <v>41</v>
      </c>
      <c r="L884" s="24" t="s">
        <v>1229</v>
      </c>
      <c r="M884" s="24" t="s">
        <v>233</v>
      </c>
      <c r="N884" s="24" t="s">
        <v>233</v>
      </c>
      <c r="O884" s="25" t="s">
        <v>329</v>
      </c>
      <c r="P884" s="25" t="s">
        <v>329</v>
      </c>
      <c r="Q884" s="23" t="s">
        <v>65</v>
      </c>
      <c r="R884" s="26">
        <v>3</v>
      </c>
      <c r="S884" s="26">
        <v>0</v>
      </c>
      <c r="T884" s="26">
        <v>0</v>
      </c>
      <c r="U884" s="26">
        <v>0</v>
      </c>
      <c r="V884" s="26">
        <v>0</v>
      </c>
      <c r="W884" s="26">
        <v>0</v>
      </c>
      <c r="X884" s="26">
        <v>0</v>
      </c>
      <c r="Y884" s="26">
        <f t="shared" si="238"/>
        <v>3</v>
      </c>
      <c r="Z884" s="27">
        <f t="shared" si="223"/>
        <v>3540</v>
      </c>
      <c r="AA884" s="27">
        <f t="shared" si="224"/>
        <v>0</v>
      </c>
      <c r="AB884" s="27">
        <f t="shared" si="225"/>
        <v>0</v>
      </c>
      <c r="AC884" s="27">
        <f t="shared" si="226"/>
        <v>0</v>
      </c>
      <c r="AD884" s="27">
        <f t="shared" si="227"/>
        <v>0</v>
      </c>
      <c r="AE884" s="27">
        <f t="shared" si="228"/>
        <v>0</v>
      </c>
      <c r="AF884" s="27">
        <f t="shared" si="229"/>
        <v>0</v>
      </c>
      <c r="AG884" s="27">
        <f t="shared" si="239"/>
        <v>3540</v>
      </c>
      <c r="AH884" s="29">
        <v>3</v>
      </c>
      <c r="AI884" s="32">
        <v>1180</v>
      </c>
      <c r="AJ884" s="30">
        <f t="shared" si="231"/>
        <v>3540</v>
      </c>
    </row>
    <row r="885" spans="1:36">
      <c r="A885" s="22" t="str">
        <f t="shared" si="220"/>
        <v/>
      </c>
      <c r="B885" s="23">
        <f t="shared" si="221"/>
        <v>0</v>
      </c>
      <c r="C885" s="24" t="str">
        <f t="shared" si="234"/>
        <v>10083991A074945P210</v>
      </c>
      <c r="D885" s="24" t="str">
        <f t="shared" si="235"/>
        <v>10083991A074945P21042</v>
      </c>
      <c r="E885" s="25">
        <v>1008399</v>
      </c>
      <c r="F885" s="25" t="s">
        <v>426</v>
      </c>
      <c r="G885" s="25" t="s">
        <v>304</v>
      </c>
      <c r="H885" s="25">
        <v>42</v>
      </c>
      <c r="I885" s="25" t="s">
        <v>27</v>
      </c>
      <c r="J885" s="24" t="s">
        <v>28</v>
      </c>
      <c r="K885" s="24" t="s">
        <v>41</v>
      </c>
      <c r="L885" s="24" t="s">
        <v>1229</v>
      </c>
      <c r="M885" s="24" t="s">
        <v>233</v>
      </c>
      <c r="N885" s="24" t="s">
        <v>233</v>
      </c>
      <c r="O885" s="25" t="s">
        <v>329</v>
      </c>
      <c r="P885" s="25" t="s">
        <v>329</v>
      </c>
      <c r="Q885" s="23" t="s">
        <v>65</v>
      </c>
      <c r="R885" s="26">
        <v>3</v>
      </c>
      <c r="S885" s="26">
        <v>0</v>
      </c>
      <c r="T885" s="26">
        <v>0</v>
      </c>
      <c r="U885" s="26">
        <v>0</v>
      </c>
      <c r="V885" s="26">
        <v>0</v>
      </c>
      <c r="W885" s="26">
        <v>0</v>
      </c>
      <c r="X885" s="26">
        <v>0</v>
      </c>
      <c r="Y885" s="26">
        <f t="shared" si="238"/>
        <v>3</v>
      </c>
      <c r="Z885" s="27">
        <f t="shared" si="223"/>
        <v>3540</v>
      </c>
      <c r="AA885" s="27">
        <f t="shared" si="224"/>
        <v>0</v>
      </c>
      <c r="AB885" s="27">
        <f t="shared" si="225"/>
        <v>0</v>
      </c>
      <c r="AC885" s="27">
        <f t="shared" si="226"/>
        <v>0</v>
      </c>
      <c r="AD885" s="27">
        <f t="shared" si="227"/>
        <v>0</v>
      </c>
      <c r="AE885" s="27">
        <f t="shared" si="228"/>
        <v>0</v>
      </c>
      <c r="AF885" s="27">
        <f t="shared" si="229"/>
        <v>0</v>
      </c>
      <c r="AG885" s="27">
        <f t="shared" si="239"/>
        <v>3540</v>
      </c>
      <c r="AH885" s="29">
        <v>3</v>
      </c>
      <c r="AI885" s="32">
        <v>1180</v>
      </c>
      <c r="AJ885" s="30">
        <f t="shared" si="231"/>
        <v>3540</v>
      </c>
    </row>
    <row r="886" spans="1:36">
      <c r="A886" s="22" t="str">
        <f t="shared" si="220"/>
        <v/>
      </c>
      <c r="B886" s="23">
        <f t="shared" si="221"/>
        <v>0</v>
      </c>
      <c r="C886" s="24" t="str">
        <f t="shared" si="234"/>
        <v>10083991A074945P210</v>
      </c>
      <c r="D886" s="24" t="str">
        <f t="shared" si="235"/>
        <v>10083991A074945P21044</v>
      </c>
      <c r="E886" s="25">
        <v>1008399</v>
      </c>
      <c r="F886" s="25" t="s">
        <v>426</v>
      </c>
      <c r="G886" s="25" t="s">
        <v>304</v>
      </c>
      <c r="H886" s="25">
        <v>44</v>
      </c>
      <c r="I886" s="25" t="s">
        <v>27</v>
      </c>
      <c r="J886" s="24" t="s">
        <v>28</v>
      </c>
      <c r="K886" s="24" t="s">
        <v>41</v>
      </c>
      <c r="L886" s="24" t="s">
        <v>1229</v>
      </c>
      <c r="M886" s="24" t="s">
        <v>233</v>
      </c>
      <c r="N886" s="24" t="s">
        <v>233</v>
      </c>
      <c r="O886" s="25" t="s">
        <v>329</v>
      </c>
      <c r="P886" s="25" t="s">
        <v>329</v>
      </c>
      <c r="Q886" s="23" t="s">
        <v>65</v>
      </c>
      <c r="R886" s="26">
        <v>0</v>
      </c>
      <c r="S886" s="26">
        <v>0</v>
      </c>
      <c r="T886" s="26">
        <v>0</v>
      </c>
      <c r="U886" s="26">
        <v>0</v>
      </c>
      <c r="V886" s="26">
        <v>0</v>
      </c>
      <c r="W886" s="26">
        <v>0</v>
      </c>
      <c r="X886" s="26">
        <v>0</v>
      </c>
      <c r="Y886" s="26">
        <f t="shared" si="238"/>
        <v>0</v>
      </c>
      <c r="Z886" s="27">
        <f t="shared" si="223"/>
        <v>0</v>
      </c>
      <c r="AA886" s="27">
        <f t="shared" si="224"/>
        <v>0</v>
      </c>
      <c r="AB886" s="27">
        <f t="shared" si="225"/>
        <v>0</v>
      </c>
      <c r="AC886" s="27">
        <f t="shared" si="226"/>
        <v>0</v>
      </c>
      <c r="AD886" s="27">
        <f t="shared" si="227"/>
        <v>0</v>
      </c>
      <c r="AE886" s="27">
        <f t="shared" si="228"/>
        <v>0</v>
      </c>
      <c r="AF886" s="27">
        <f t="shared" si="229"/>
        <v>0</v>
      </c>
      <c r="AG886" s="27">
        <f t="shared" si="239"/>
        <v>0</v>
      </c>
      <c r="AH886" s="29">
        <v>0</v>
      </c>
      <c r="AI886" s="32">
        <v>1180</v>
      </c>
      <c r="AJ886" s="30">
        <f t="shared" si="231"/>
        <v>0</v>
      </c>
    </row>
    <row r="887" spans="1:36" ht="75.75" customHeight="1">
      <c r="A887" s="22" t="str">
        <f t="shared" si="220"/>
        <v>1008399_1A04373_5P970</v>
      </c>
      <c r="B887" s="23">
        <f t="shared" si="221"/>
        <v>1</v>
      </c>
      <c r="C887" s="24" t="str">
        <f t="shared" si="234"/>
        <v>10083991A043735P970</v>
      </c>
      <c r="D887" s="24" t="str">
        <f t="shared" si="235"/>
        <v>10083991A043735P97036</v>
      </c>
      <c r="E887" s="25">
        <v>1008399</v>
      </c>
      <c r="F887" s="25" t="s">
        <v>381</v>
      </c>
      <c r="G887" s="25" t="s">
        <v>427</v>
      </c>
      <c r="H887" s="25">
        <v>36</v>
      </c>
      <c r="I887" s="25" t="s">
        <v>27</v>
      </c>
      <c r="J887" s="24" t="s">
        <v>37</v>
      </c>
      <c r="K887" s="24" t="s">
        <v>38</v>
      </c>
      <c r="L887" s="24" t="s">
        <v>1229</v>
      </c>
      <c r="M887" s="24" t="s">
        <v>233</v>
      </c>
      <c r="N887" s="24" t="s">
        <v>233</v>
      </c>
      <c r="O887" s="25" t="s">
        <v>329</v>
      </c>
      <c r="P887" s="25" t="s">
        <v>329</v>
      </c>
      <c r="Q887" s="23" t="s">
        <v>65</v>
      </c>
      <c r="R887" s="26">
        <v>0</v>
      </c>
      <c r="S887" s="26">
        <v>0</v>
      </c>
      <c r="T887" s="26">
        <v>0</v>
      </c>
      <c r="U887" s="26">
        <v>0</v>
      </c>
      <c r="V887" s="26">
        <v>0</v>
      </c>
      <c r="W887" s="26">
        <v>0</v>
      </c>
      <c r="X887" s="26">
        <v>0</v>
      </c>
      <c r="Y887" s="26">
        <f t="shared" si="238"/>
        <v>0</v>
      </c>
      <c r="Z887" s="27">
        <f t="shared" si="223"/>
        <v>0</v>
      </c>
      <c r="AA887" s="27">
        <f t="shared" si="224"/>
        <v>0</v>
      </c>
      <c r="AB887" s="27">
        <f t="shared" si="225"/>
        <v>0</v>
      </c>
      <c r="AC887" s="27">
        <f t="shared" si="226"/>
        <v>0</v>
      </c>
      <c r="AD887" s="27">
        <f t="shared" si="227"/>
        <v>0</v>
      </c>
      <c r="AE887" s="27">
        <f t="shared" si="228"/>
        <v>0</v>
      </c>
      <c r="AF887" s="27">
        <f t="shared" si="229"/>
        <v>0</v>
      </c>
      <c r="AG887" s="27">
        <f t="shared" si="239"/>
        <v>0</v>
      </c>
      <c r="AH887" s="29">
        <v>0</v>
      </c>
      <c r="AI887" s="32">
        <v>1380</v>
      </c>
      <c r="AJ887" s="30">
        <f t="shared" si="231"/>
        <v>0</v>
      </c>
    </row>
    <row r="888" spans="1:36">
      <c r="A888" s="22" t="str">
        <f t="shared" si="220"/>
        <v/>
      </c>
      <c r="B888" s="23">
        <f t="shared" si="221"/>
        <v>0</v>
      </c>
      <c r="C888" s="24" t="str">
        <f t="shared" si="234"/>
        <v>10083991A043735P970</v>
      </c>
      <c r="D888" s="24" t="str">
        <f t="shared" si="235"/>
        <v>10083991A043735P97038</v>
      </c>
      <c r="E888" s="25">
        <v>1008399</v>
      </c>
      <c r="F888" s="25" t="s">
        <v>381</v>
      </c>
      <c r="G888" s="25" t="s">
        <v>427</v>
      </c>
      <c r="H888" s="25">
        <v>38</v>
      </c>
      <c r="I888" s="25" t="s">
        <v>27</v>
      </c>
      <c r="J888" s="24" t="s">
        <v>37</v>
      </c>
      <c r="K888" s="24" t="s">
        <v>38</v>
      </c>
      <c r="L888" s="24" t="s">
        <v>1229</v>
      </c>
      <c r="M888" s="24" t="s">
        <v>233</v>
      </c>
      <c r="N888" s="24" t="s">
        <v>233</v>
      </c>
      <c r="O888" s="25" t="s">
        <v>329</v>
      </c>
      <c r="P888" s="25" t="s">
        <v>329</v>
      </c>
      <c r="Q888" s="23" t="s">
        <v>65</v>
      </c>
      <c r="R888" s="26">
        <v>0</v>
      </c>
      <c r="S888" s="26">
        <v>0</v>
      </c>
      <c r="T888" s="26">
        <v>0</v>
      </c>
      <c r="U888" s="26">
        <v>2</v>
      </c>
      <c r="V888" s="26">
        <v>1</v>
      </c>
      <c r="W888" s="26">
        <v>0</v>
      </c>
      <c r="X888" s="26">
        <v>0</v>
      </c>
      <c r="Y888" s="26">
        <f t="shared" si="238"/>
        <v>3</v>
      </c>
      <c r="Z888" s="27">
        <f t="shared" si="223"/>
        <v>0</v>
      </c>
      <c r="AA888" s="27">
        <f t="shared" si="224"/>
        <v>0</v>
      </c>
      <c r="AB888" s="27">
        <f t="shared" si="225"/>
        <v>0</v>
      </c>
      <c r="AC888" s="27">
        <f t="shared" si="226"/>
        <v>2760</v>
      </c>
      <c r="AD888" s="27">
        <f t="shared" si="227"/>
        <v>1380</v>
      </c>
      <c r="AE888" s="27">
        <f t="shared" si="228"/>
        <v>0</v>
      </c>
      <c r="AF888" s="27">
        <f t="shared" si="229"/>
        <v>0</v>
      </c>
      <c r="AG888" s="27">
        <f t="shared" si="239"/>
        <v>4140</v>
      </c>
      <c r="AH888" s="29">
        <v>3</v>
      </c>
      <c r="AI888" s="32">
        <v>1380</v>
      </c>
      <c r="AJ888" s="30">
        <f t="shared" si="231"/>
        <v>4140</v>
      </c>
    </row>
    <row r="889" spans="1:36">
      <c r="A889" s="22" t="str">
        <f t="shared" si="220"/>
        <v/>
      </c>
      <c r="B889" s="23">
        <f t="shared" si="221"/>
        <v>0</v>
      </c>
      <c r="C889" s="24" t="str">
        <f t="shared" si="234"/>
        <v>10083991A043735P970</v>
      </c>
      <c r="D889" s="24" t="str">
        <f t="shared" si="235"/>
        <v>10083991A043735P97040</v>
      </c>
      <c r="E889" s="25">
        <v>1008399</v>
      </c>
      <c r="F889" s="25" t="s">
        <v>381</v>
      </c>
      <c r="G889" s="25" t="s">
        <v>427</v>
      </c>
      <c r="H889" s="25">
        <v>40</v>
      </c>
      <c r="I889" s="25" t="s">
        <v>27</v>
      </c>
      <c r="J889" s="24" t="s">
        <v>37</v>
      </c>
      <c r="K889" s="24" t="s">
        <v>38</v>
      </c>
      <c r="L889" s="24" t="s">
        <v>1229</v>
      </c>
      <c r="M889" s="24" t="s">
        <v>233</v>
      </c>
      <c r="N889" s="24" t="s">
        <v>233</v>
      </c>
      <c r="O889" s="25" t="s">
        <v>329</v>
      </c>
      <c r="P889" s="25" t="s">
        <v>329</v>
      </c>
      <c r="Q889" s="23" t="s">
        <v>65</v>
      </c>
      <c r="R889" s="26">
        <v>0</v>
      </c>
      <c r="S889" s="26">
        <v>0</v>
      </c>
      <c r="T889" s="26">
        <v>0</v>
      </c>
      <c r="U889" s="26">
        <v>0</v>
      </c>
      <c r="V889" s="26">
        <v>2</v>
      </c>
      <c r="W889" s="26">
        <v>0</v>
      </c>
      <c r="X889" s="26">
        <v>0</v>
      </c>
      <c r="Y889" s="26">
        <f t="shared" si="238"/>
        <v>2</v>
      </c>
      <c r="Z889" s="27">
        <f t="shared" si="223"/>
        <v>0</v>
      </c>
      <c r="AA889" s="27">
        <f t="shared" si="224"/>
        <v>0</v>
      </c>
      <c r="AB889" s="27">
        <f t="shared" si="225"/>
        <v>0</v>
      </c>
      <c r="AC889" s="27">
        <f t="shared" si="226"/>
        <v>0</v>
      </c>
      <c r="AD889" s="27">
        <f t="shared" si="227"/>
        <v>2760</v>
      </c>
      <c r="AE889" s="27">
        <f t="shared" si="228"/>
        <v>0</v>
      </c>
      <c r="AF889" s="27">
        <f t="shared" si="229"/>
        <v>0</v>
      </c>
      <c r="AG889" s="27">
        <f t="shared" si="239"/>
        <v>2760</v>
      </c>
      <c r="AH889" s="29">
        <v>2</v>
      </c>
      <c r="AI889" s="32">
        <v>1380</v>
      </c>
      <c r="AJ889" s="30">
        <f t="shared" si="231"/>
        <v>2760</v>
      </c>
    </row>
    <row r="890" spans="1:36">
      <c r="A890" s="22" t="str">
        <f t="shared" si="220"/>
        <v/>
      </c>
      <c r="B890" s="23">
        <f t="shared" si="221"/>
        <v>0</v>
      </c>
      <c r="C890" s="24" t="str">
        <f t="shared" si="234"/>
        <v>10083991A043735P970</v>
      </c>
      <c r="D890" s="24" t="str">
        <f t="shared" si="235"/>
        <v>10083991A043735P97042</v>
      </c>
      <c r="E890" s="25">
        <v>1008399</v>
      </c>
      <c r="F890" s="25" t="s">
        <v>381</v>
      </c>
      <c r="G890" s="25" t="s">
        <v>427</v>
      </c>
      <c r="H890" s="25">
        <v>42</v>
      </c>
      <c r="I890" s="25" t="s">
        <v>27</v>
      </c>
      <c r="J890" s="24" t="s">
        <v>37</v>
      </c>
      <c r="K890" s="24" t="s">
        <v>38</v>
      </c>
      <c r="L890" s="24" t="s">
        <v>1229</v>
      </c>
      <c r="M890" s="24" t="s">
        <v>233</v>
      </c>
      <c r="N890" s="24" t="s">
        <v>233</v>
      </c>
      <c r="O890" s="25" t="s">
        <v>329</v>
      </c>
      <c r="P890" s="25" t="s">
        <v>329</v>
      </c>
      <c r="Q890" s="23" t="s">
        <v>65</v>
      </c>
      <c r="R890" s="26">
        <v>0</v>
      </c>
      <c r="S890" s="26">
        <v>0</v>
      </c>
      <c r="T890" s="26">
        <v>0</v>
      </c>
      <c r="U890" s="26">
        <v>0</v>
      </c>
      <c r="V890" s="26">
        <v>0</v>
      </c>
      <c r="W890" s="26">
        <v>0</v>
      </c>
      <c r="X890" s="26">
        <v>0</v>
      </c>
      <c r="Y890" s="26">
        <f t="shared" si="238"/>
        <v>0</v>
      </c>
      <c r="Z890" s="27">
        <f t="shared" si="223"/>
        <v>0</v>
      </c>
      <c r="AA890" s="27">
        <f t="shared" si="224"/>
        <v>0</v>
      </c>
      <c r="AB890" s="27">
        <f t="shared" si="225"/>
        <v>0</v>
      </c>
      <c r="AC890" s="27">
        <f t="shared" si="226"/>
        <v>0</v>
      </c>
      <c r="AD890" s="27">
        <f t="shared" si="227"/>
        <v>0</v>
      </c>
      <c r="AE890" s="27">
        <f t="shared" si="228"/>
        <v>0</v>
      </c>
      <c r="AF890" s="27">
        <f t="shared" si="229"/>
        <v>0</v>
      </c>
      <c r="AG890" s="27">
        <f t="shared" si="239"/>
        <v>0</v>
      </c>
      <c r="AH890" s="29">
        <v>0</v>
      </c>
      <c r="AI890" s="32">
        <v>1380</v>
      </c>
      <c r="AJ890" s="30">
        <f t="shared" si="231"/>
        <v>0</v>
      </c>
    </row>
    <row r="891" spans="1:36">
      <c r="A891" s="22" t="str">
        <f t="shared" si="220"/>
        <v/>
      </c>
      <c r="B891" s="23">
        <f t="shared" si="221"/>
        <v>0</v>
      </c>
      <c r="C891" s="24" t="str">
        <f t="shared" si="234"/>
        <v>10083991A043735P970</v>
      </c>
      <c r="D891" s="24" t="str">
        <f t="shared" si="235"/>
        <v>10083991A043735P97044</v>
      </c>
      <c r="E891" s="25">
        <v>1008399</v>
      </c>
      <c r="F891" s="25" t="s">
        <v>381</v>
      </c>
      <c r="G891" s="25" t="s">
        <v>427</v>
      </c>
      <c r="H891" s="25">
        <v>44</v>
      </c>
      <c r="I891" s="25" t="s">
        <v>27</v>
      </c>
      <c r="J891" s="24" t="s">
        <v>37</v>
      </c>
      <c r="K891" s="24" t="s">
        <v>38</v>
      </c>
      <c r="L891" s="24" t="s">
        <v>1229</v>
      </c>
      <c r="M891" s="24" t="s">
        <v>233</v>
      </c>
      <c r="N891" s="24" t="s">
        <v>233</v>
      </c>
      <c r="O891" s="25" t="s">
        <v>329</v>
      </c>
      <c r="P891" s="25" t="s">
        <v>329</v>
      </c>
      <c r="Q891" s="23" t="s">
        <v>65</v>
      </c>
      <c r="R891" s="26">
        <v>0</v>
      </c>
      <c r="S891" s="26">
        <v>0</v>
      </c>
      <c r="T891" s="26">
        <v>0</v>
      </c>
      <c r="U891" s="26">
        <v>0</v>
      </c>
      <c r="V891" s="26">
        <v>0</v>
      </c>
      <c r="W891" s="26">
        <v>0</v>
      </c>
      <c r="X891" s="26">
        <v>0</v>
      </c>
      <c r="Y891" s="26">
        <f t="shared" si="238"/>
        <v>0</v>
      </c>
      <c r="Z891" s="27">
        <f t="shared" si="223"/>
        <v>0</v>
      </c>
      <c r="AA891" s="27">
        <f t="shared" si="224"/>
        <v>0</v>
      </c>
      <c r="AB891" s="27">
        <f t="shared" si="225"/>
        <v>0</v>
      </c>
      <c r="AC891" s="27">
        <f t="shared" si="226"/>
        <v>0</v>
      </c>
      <c r="AD891" s="27">
        <f t="shared" si="227"/>
        <v>0</v>
      </c>
      <c r="AE891" s="27">
        <f t="shared" si="228"/>
        <v>0</v>
      </c>
      <c r="AF891" s="27">
        <f t="shared" si="229"/>
        <v>0</v>
      </c>
      <c r="AG891" s="27">
        <f t="shared" si="239"/>
        <v>0</v>
      </c>
      <c r="AH891" s="29">
        <v>0</v>
      </c>
      <c r="AI891" s="32">
        <v>1380</v>
      </c>
      <c r="AJ891" s="30">
        <f t="shared" si="231"/>
        <v>0</v>
      </c>
    </row>
    <row r="892" spans="1:36">
      <c r="A892" s="22" t="str">
        <f t="shared" si="220"/>
        <v/>
      </c>
      <c r="B892" s="23">
        <f t="shared" si="221"/>
        <v>0</v>
      </c>
      <c r="C892" s="24" t="str">
        <f t="shared" si="234"/>
        <v>10083991A043735P970</v>
      </c>
      <c r="D892" s="24" t="str">
        <f t="shared" si="235"/>
        <v>10083991A043735P97046</v>
      </c>
      <c r="E892" s="25">
        <v>1008399</v>
      </c>
      <c r="F892" s="25" t="s">
        <v>381</v>
      </c>
      <c r="G892" s="25" t="s">
        <v>427</v>
      </c>
      <c r="H892" s="25">
        <v>46</v>
      </c>
      <c r="I892" s="25" t="s">
        <v>27</v>
      </c>
      <c r="J892" s="24" t="s">
        <v>37</v>
      </c>
      <c r="K892" s="24" t="s">
        <v>38</v>
      </c>
      <c r="L892" s="24" t="s">
        <v>1229</v>
      </c>
      <c r="M892" s="24" t="s">
        <v>233</v>
      </c>
      <c r="N892" s="24" t="s">
        <v>233</v>
      </c>
      <c r="O892" s="25" t="s">
        <v>329</v>
      </c>
      <c r="P892" s="25" t="s">
        <v>329</v>
      </c>
      <c r="Q892" s="23" t="s">
        <v>65</v>
      </c>
      <c r="R892" s="26">
        <v>0</v>
      </c>
      <c r="S892" s="26">
        <v>0</v>
      </c>
      <c r="T892" s="26">
        <v>0</v>
      </c>
      <c r="U892" s="26">
        <v>0</v>
      </c>
      <c r="V892" s="26">
        <v>0</v>
      </c>
      <c r="W892" s="26">
        <v>0</v>
      </c>
      <c r="X892" s="26">
        <v>0</v>
      </c>
      <c r="Y892" s="26">
        <f t="shared" si="238"/>
        <v>0</v>
      </c>
      <c r="Z892" s="27">
        <f t="shared" si="223"/>
        <v>0</v>
      </c>
      <c r="AA892" s="27">
        <f t="shared" si="224"/>
        <v>0</v>
      </c>
      <c r="AB892" s="27">
        <f t="shared" si="225"/>
        <v>0</v>
      </c>
      <c r="AC892" s="27">
        <f t="shared" si="226"/>
        <v>0</v>
      </c>
      <c r="AD892" s="27">
        <f t="shared" si="227"/>
        <v>0</v>
      </c>
      <c r="AE892" s="27">
        <f t="shared" si="228"/>
        <v>0</v>
      </c>
      <c r="AF892" s="27">
        <f t="shared" si="229"/>
        <v>0</v>
      </c>
      <c r="AG892" s="27">
        <f t="shared" si="239"/>
        <v>0</v>
      </c>
      <c r="AH892" s="29">
        <v>0</v>
      </c>
      <c r="AI892" s="32">
        <v>1380</v>
      </c>
      <c r="AJ892" s="30">
        <f t="shared" si="231"/>
        <v>0</v>
      </c>
    </row>
    <row r="893" spans="1:36">
      <c r="A893" s="22" t="str">
        <f t="shared" si="220"/>
        <v>1008393_1A09128_1B000</v>
      </c>
      <c r="B893" s="23">
        <f t="shared" si="221"/>
        <v>1</v>
      </c>
      <c r="C893" s="24" t="str">
        <f t="shared" si="234"/>
        <v>10083931A091281B000</v>
      </c>
      <c r="D893" s="24" t="str">
        <f t="shared" si="235"/>
        <v>10083931A091281B00036</v>
      </c>
      <c r="E893" s="25">
        <v>1008393</v>
      </c>
      <c r="F893" s="25" t="s">
        <v>428</v>
      </c>
      <c r="G893" s="25" t="s">
        <v>248</v>
      </c>
      <c r="H893" s="25">
        <v>36</v>
      </c>
      <c r="I893" s="25" t="s">
        <v>27</v>
      </c>
      <c r="J893" s="24" t="s">
        <v>37</v>
      </c>
      <c r="K893" s="24" t="s">
        <v>38</v>
      </c>
      <c r="L893" s="24" t="s">
        <v>1229</v>
      </c>
      <c r="M893" s="24" t="s">
        <v>233</v>
      </c>
      <c r="N893" s="24" t="s">
        <v>233</v>
      </c>
      <c r="O893" s="25" t="s">
        <v>329</v>
      </c>
      <c r="P893" s="25" t="s">
        <v>329</v>
      </c>
      <c r="Q893" s="23" t="s">
        <v>65</v>
      </c>
      <c r="R893" s="26">
        <v>0</v>
      </c>
      <c r="S893" s="26">
        <v>0</v>
      </c>
      <c r="T893" s="26">
        <v>0</v>
      </c>
      <c r="U893" s="26">
        <v>0</v>
      </c>
      <c r="V893" s="26">
        <v>0</v>
      </c>
      <c r="W893" s="26">
        <v>0</v>
      </c>
      <c r="X893" s="26">
        <v>0</v>
      </c>
      <c r="Y893" s="26">
        <f t="shared" si="238"/>
        <v>0</v>
      </c>
      <c r="Z893" s="27">
        <f t="shared" si="223"/>
        <v>0</v>
      </c>
      <c r="AA893" s="27">
        <f t="shared" si="224"/>
        <v>0</v>
      </c>
      <c r="AB893" s="27">
        <f t="shared" si="225"/>
        <v>0</v>
      </c>
      <c r="AC893" s="27">
        <f t="shared" si="226"/>
        <v>0</v>
      </c>
      <c r="AD893" s="27">
        <f t="shared" si="227"/>
        <v>0</v>
      </c>
      <c r="AE893" s="27">
        <f t="shared" si="228"/>
        <v>0</v>
      </c>
      <c r="AF893" s="27">
        <f t="shared" si="229"/>
        <v>0</v>
      </c>
      <c r="AG893" s="27">
        <f t="shared" si="239"/>
        <v>0</v>
      </c>
      <c r="AH893" s="29">
        <v>0</v>
      </c>
      <c r="AI893" s="32">
        <v>780</v>
      </c>
      <c r="AJ893" s="30">
        <f t="shared" si="231"/>
        <v>0</v>
      </c>
    </row>
    <row r="894" spans="1:36">
      <c r="A894" s="22" t="str">
        <f t="shared" si="220"/>
        <v/>
      </c>
      <c r="B894" s="23">
        <f t="shared" si="221"/>
        <v>0</v>
      </c>
      <c r="C894" s="24" t="str">
        <f t="shared" si="234"/>
        <v>10083931A091281B000</v>
      </c>
      <c r="D894" s="24" t="str">
        <f t="shared" si="235"/>
        <v>10083931A091281B00038</v>
      </c>
      <c r="E894" s="25">
        <v>1008393</v>
      </c>
      <c r="F894" s="25" t="s">
        <v>428</v>
      </c>
      <c r="G894" s="25" t="s">
        <v>248</v>
      </c>
      <c r="H894" s="25">
        <v>38</v>
      </c>
      <c r="I894" s="25" t="s">
        <v>27</v>
      </c>
      <c r="J894" s="24" t="s">
        <v>37</v>
      </c>
      <c r="K894" s="24" t="s">
        <v>38</v>
      </c>
      <c r="L894" s="24" t="s">
        <v>1229</v>
      </c>
      <c r="M894" s="24" t="s">
        <v>233</v>
      </c>
      <c r="N894" s="24" t="s">
        <v>233</v>
      </c>
      <c r="O894" s="25" t="s">
        <v>329</v>
      </c>
      <c r="P894" s="25" t="s">
        <v>329</v>
      </c>
      <c r="Q894" s="23" t="s">
        <v>65</v>
      </c>
      <c r="R894" s="26">
        <v>0</v>
      </c>
      <c r="S894" s="26">
        <v>0</v>
      </c>
      <c r="T894" s="26">
        <v>0</v>
      </c>
      <c r="U894" s="26">
        <v>0</v>
      </c>
      <c r="V894" s="26">
        <v>0</v>
      </c>
      <c r="W894" s="26">
        <v>0</v>
      </c>
      <c r="X894" s="26">
        <v>0</v>
      </c>
      <c r="Y894" s="26">
        <f t="shared" si="238"/>
        <v>0</v>
      </c>
      <c r="Z894" s="27">
        <f t="shared" si="223"/>
        <v>0</v>
      </c>
      <c r="AA894" s="27">
        <f t="shared" si="224"/>
        <v>0</v>
      </c>
      <c r="AB894" s="27">
        <f t="shared" si="225"/>
        <v>0</v>
      </c>
      <c r="AC894" s="27">
        <f t="shared" si="226"/>
        <v>0</v>
      </c>
      <c r="AD894" s="27">
        <f t="shared" si="227"/>
        <v>0</v>
      </c>
      <c r="AE894" s="27">
        <f t="shared" si="228"/>
        <v>0</v>
      </c>
      <c r="AF894" s="27">
        <f t="shared" si="229"/>
        <v>0</v>
      </c>
      <c r="AG894" s="27">
        <f t="shared" si="239"/>
        <v>0</v>
      </c>
      <c r="AH894" s="29">
        <v>0</v>
      </c>
      <c r="AI894" s="32">
        <v>780</v>
      </c>
      <c r="AJ894" s="30">
        <f t="shared" si="231"/>
        <v>0</v>
      </c>
    </row>
    <row r="895" spans="1:36">
      <c r="A895" s="22" t="str">
        <f t="shared" si="220"/>
        <v/>
      </c>
      <c r="B895" s="23">
        <f t="shared" si="221"/>
        <v>0</v>
      </c>
      <c r="C895" s="24" t="str">
        <f t="shared" si="234"/>
        <v>10083931A091281B000</v>
      </c>
      <c r="D895" s="24" t="str">
        <f t="shared" si="235"/>
        <v>10083931A091281B00040</v>
      </c>
      <c r="E895" s="25">
        <v>1008393</v>
      </c>
      <c r="F895" s="25" t="s">
        <v>428</v>
      </c>
      <c r="G895" s="25" t="s">
        <v>248</v>
      </c>
      <c r="H895" s="25">
        <v>40</v>
      </c>
      <c r="I895" s="25" t="s">
        <v>27</v>
      </c>
      <c r="J895" s="24" t="s">
        <v>37</v>
      </c>
      <c r="K895" s="24" t="s">
        <v>38</v>
      </c>
      <c r="L895" s="24" t="s">
        <v>1229</v>
      </c>
      <c r="M895" s="24" t="s">
        <v>233</v>
      </c>
      <c r="N895" s="24" t="s">
        <v>233</v>
      </c>
      <c r="O895" s="25" t="s">
        <v>329</v>
      </c>
      <c r="P895" s="25" t="s">
        <v>329</v>
      </c>
      <c r="Q895" s="23" t="s">
        <v>65</v>
      </c>
      <c r="R895" s="26">
        <v>0</v>
      </c>
      <c r="S895" s="26">
        <v>0</v>
      </c>
      <c r="T895" s="26">
        <v>1</v>
      </c>
      <c r="U895" s="26">
        <v>0</v>
      </c>
      <c r="V895" s="26">
        <v>0</v>
      </c>
      <c r="W895" s="26">
        <v>0</v>
      </c>
      <c r="X895" s="26">
        <v>0</v>
      </c>
      <c r="Y895" s="26">
        <f t="shared" si="238"/>
        <v>1</v>
      </c>
      <c r="Z895" s="27">
        <f t="shared" si="223"/>
        <v>0</v>
      </c>
      <c r="AA895" s="27">
        <f t="shared" si="224"/>
        <v>0</v>
      </c>
      <c r="AB895" s="27">
        <f t="shared" si="225"/>
        <v>780</v>
      </c>
      <c r="AC895" s="27">
        <f t="shared" si="226"/>
        <v>0</v>
      </c>
      <c r="AD895" s="27">
        <f t="shared" si="227"/>
        <v>0</v>
      </c>
      <c r="AE895" s="27">
        <f t="shared" si="228"/>
        <v>0</v>
      </c>
      <c r="AF895" s="27">
        <f t="shared" si="229"/>
        <v>0</v>
      </c>
      <c r="AG895" s="27">
        <f t="shared" si="239"/>
        <v>780</v>
      </c>
      <c r="AH895" s="29">
        <v>1</v>
      </c>
      <c r="AI895" s="32">
        <v>780</v>
      </c>
      <c r="AJ895" s="30">
        <f t="shared" si="231"/>
        <v>780</v>
      </c>
    </row>
    <row r="896" spans="1:36">
      <c r="A896" s="22" t="str">
        <f t="shared" si="220"/>
        <v/>
      </c>
      <c r="B896" s="23">
        <f t="shared" si="221"/>
        <v>0</v>
      </c>
      <c r="C896" s="24" t="str">
        <f t="shared" si="234"/>
        <v>10083931A091281B000</v>
      </c>
      <c r="D896" s="24" t="str">
        <f t="shared" si="235"/>
        <v>10083931A091281B00042</v>
      </c>
      <c r="E896" s="25">
        <v>1008393</v>
      </c>
      <c r="F896" s="25" t="s">
        <v>428</v>
      </c>
      <c r="G896" s="25" t="s">
        <v>248</v>
      </c>
      <c r="H896" s="25">
        <v>42</v>
      </c>
      <c r="I896" s="25" t="s">
        <v>27</v>
      </c>
      <c r="J896" s="24" t="s">
        <v>37</v>
      </c>
      <c r="K896" s="24" t="s">
        <v>38</v>
      </c>
      <c r="L896" s="24" t="s">
        <v>1229</v>
      </c>
      <c r="M896" s="24" t="s">
        <v>233</v>
      </c>
      <c r="N896" s="24" t="s">
        <v>233</v>
      </c>
      <c r="O896" s="25" t="s">
        <v>329</v>
      </c>
      <c r="P896" s="25" t="s">
        <v>329</v>
      </c>
      <c r="Q896" s="23" t="s">
        <v>65</v>
      </c>
      <c r="R896" s="26">
        <v>0</v>
      </c>
      <c r="S896" s="26">
        <v>0</v>
      </c>
      <c r="T896" s="26">
        <v>0</v>
      </c>
      <c r="U896" s="26">
        <v>0</v>
      </c>
      <c r="V896" s="26">
        <v>0</v>
      </c>
      <c r="W896" s="26">
        <v>0</v>
      </c>
      <c r="X896" s="26">
        <v>0</v>
      </c>
      <c r="Y896" s="26">
        <f t="shared" si="238"/>
        <v>0</v>
      </c>
      <c r="Z896" s="27">
        <f t="shared" si="223"/>
        <v>0</v>
      </c>
      <c r="AA896" s="27">
        <f t="shared" si="224"/>
        <v>0</v>
      </c>
      <c r="AB896" s="27">
        <f t="shared" si="225"/>
        <v>0</v>
      </c>
      <c r="AC896" s="27">
        <f t="shared" si="226"/>
        <v>0</v>
      </c>
      <c r="AD896" s="27">
        <f t="shared" si="227"/>
        <v>0</v>
      </c>
      <c r="AE896" s="27">
        <f t="shared" si="228"/>
        <v>0</v>
      </c>
      <c r="AF896" s="27">
        <f t="shared" si="229"/>
        <v>0</v>
      </c>
      <c r="AG896" s="27">
        <f t="shared" si="239"/>
        <v>0</v>
      </c>
      <c r="AH896" s="29">
        <v>0</v>
      </c>
      <c r="AI896" s="32">
        <v>780</v>
      </c>
      <c r="AJ896" s="30">
        <f t="shared" si="231"/>
        <v>0</v>
      </c>
    </row>
    <row r="897" spans="1:36">
      <c r="A897" s="22" t="str">
        <f t="shared" si="220"/>
        <v/>
      </c>
      <c r="B897" s="23">
        <f t="shared" si="221"/>
        <v>0</v>
      </c>
      <c r="C897" s="24" t="str">
        <f t="shared" si="234"/>
        <v>10083931A091281B000</v>
      </c>
      <c r="D897" s="24" t="str">
        <f t="shared" si="235"/>
        <v>10083931A091281B00044</v>
      </c>
      <c r="E897" s="25">
        <v>1008393</v>
      </c>
      <c r="F897" s="25" t="s">
        <v>428</v>
      </c>
      <c r="G897" s="25" t="s">
        <v>248</v>
      </c>
      <c r="H897" s="25">
        <v>44</v>
      </c>
      <c r="I897" s="25" t="s">
        <v>27</v>
      </c>
      <c r="J897" s="24" t="s">
        <v>37</v>
      </c>
      <c r="K897" s="24" t="s">
        <v>38</v>
      </c>
      <c r="L897" s="24" t="s">
        <v>1229</v>
      </c>
      <c r="M897" s="24" t="s">
        <v>233</v>
      </c>
      <c r="N897" s="24" t="s">
        <v>233</v>
      </c>
      <c r="O897" s="25" t="s">
        <v>329</v>
      </c>
      <c r="P897" s="25" t="s">
        <v>329</v>
      </c>
      <c r="Q897" s="23" t="s">
        <v>65</v>
      </c>
      <c r="R897" s="26">
        <v>0</v>
      </c>
      <c r="S897" s="26">
        <v>0</v>
      </c>
      <c r="T897" s="26">
        <v>0</v>
      </c>
      <c r="U897" s="26">
        <v>0</v>
      </c>
      <c r="V897" s="26">
        <v>1</v>
      </c>
      <c r="W897" s="26">
        <v>0</v>
      </c>
      <c r="X897" s="26">
        <v>0</v>
      </c>
      <c r="Y897" s="26">
        <f t="shared" si="238"/>
        <v>1</v>
      </c>
      <c r="Z897" s="27">
        <f t="shared" si="223"/>
        <v>0</v>
      </c>
      <c r="AA897" s="27">
        <f t="shared" si="224"/>
        <v>0</v>
      </c>
      <c r="AB897" s="27">
        <f t="shared" si="225"/>
        <v>0</v>
      </c>
      <c r="AC897" s="27">
        <f t="shared" si="226"/>
        <v>0</v>
      </c>
      <c r="AD897" s="27">
        <f t="shared" si="227"/>
        <v>780</v>
      </c>
      <c r="AE897" s="27">
        <f t="shared" si="228"/>
        <v>0</v>
      </c>
      <c r="AF897" s="27">
        <f t="shared" si="229"/>
        <v>0</v>
      </c>
      <c r="AG897" s="27">
        <f t="shared" si="239"/>
        <v>780</v>
      </c>
      <c r="AH897" s="29">
        <v>1</v>
      </c>
      <c r="AI897" s="32">
        <v>780</v>
      </c>
      <c r="AJ897" s="30">
        <f t="shared" si="231"/>
        <v>780</v>
      </c>
    </row>
    <row r="898" spans="1:36">
      <c r="A898" s="22" t="str">
        <f t="shared" si="220"/>
        <v/>
      </c>
      <c r="B898" s="23">
        <f t="shared" si="221"/>
        <v>0</v>
      </c>
      <c r="C898" s="24" t="str">
        <f t="shared" si="234"/>
        <v>10083931A091281B000</v>
      </c>
      <c r="D898" s="24" t="str">
        <f t="shared" si="235"/>
        <v>10083931A091281B00046</v>
      </c>
      <c r="E898" s="25">
        <v>1008393</v>
      </c>
      <c r="F898" s="25" t="s">
        <v>428</v>
      </c>
      <c r="G898" s="25" t="s">
        <v>248</v>
      </c>
      <c r="H898" s="25">
        <v>46</v>
      </c>
      <c r="I898" s="25" t="s">
        <v>27</v>
      </c>
      <c r="J898" s="24" t="s">
        <v>37</v>
      </c>
      <c r="K898" s="24" t="s">
        <v>38</v>
      </c>
      <c r="L898" s="24" t="s">
        <v>1229</v>
      </c>
      <c r="M898" s="24" t="s">
        <v>233</v>
      </c>
      <c r="N898" s="24" t="s">
        <v>233</v>
      </c>
      <c r="O898" s="25" t="s">
        <v>329</v>
      </c>
      <c r="P898" s="25" t="s">
        <v>329</v>
      </c>
      <c r="Q898" s="23" t="s">
        <v>65</v>
      </c>
      <c r="R898" s="26">
        <v>0</v>
      </c>
      <c r="S898" s="26">
        <v>0</v>
      </c>
      <c r="T898" s="26">
        <v>0</v>
      </c>
      <c r="U898" s="26">
        <v>0</v>
      </c>
      <c r="V898" s="26">
        <v>0</v>
      </c>
      <c r="W898" s="26">
        <v>0</v>
      </c>
      <c r="X898" s="26">
        <v>0</v>
      </c>
      <c r="Y898" s="26">
        <f t="shared" si="238"/>
        <v>0</v>
      </c>
      <c r="Z898" s="27">
        <f t="shared" si="223"/>
        <v>0</v>
      </c>
      <c r="AA898" s="27">
        <f t="shared" si="224"/>
        <v>0</v>
      </c>
      <c r="AB898" s="27">
        <f t="shared" si="225"/>
        <v>0</v>
      </c>
      <c r="AC898" s="27">
        <f t="shared" si="226"/>
        <v>0</v>
      </c>
      <c r="AD898" s="27">
        <f t="shared" si="227"/>
        <v>0</v>
      </c>
      <c r="AE898" s="27">
        <f t="shared" si="228"/>
        <v>0</v>
      </c>
      <c r="AF898" s="27">
        <f t="shared" si="229"/>
        <v>0</v>
      </c>
      <c r="AG898" s="27">
        <f t="shared" si="239"/>
        <v>0</v>
      </c>
      <c r="AH898" s="29">
        <v>0</v>
      </c>
      <c r="AI898" s="32">
        <v>780</v>
      </c>
      <c r="AJ898" s="30">
        <f t="shared" si="231"/>
        <v>0</v>
      </c>
    </row>
    <row r="899" spans="1:36">
      <c r="A899" s="22" t="str">
        <f t="shared" si="220"/>
        <v/>
      </c>
      <c r="B899" s="23">
        <f t="shared" si="221"/>
        <v>0</v>
      </c>
      <c r="C899" s="24" t="str">
        <f t="shared" si="234"/>
        <v>10083931A091281B000</v>
      </c>
      <c r="D899" s="24" t="str">
        <f t="shared" si="235"/>
        <v>10083931A091281B00048</v>
      </c>
      <c r="E899" s="25">
        <v>1008393</v>
      </c>
      <c r="F899" s="25" t="s">
        <v>428</v>
      </c>
      <c r="G899" s="25" t="s">
        <v>248</v>
      </c>
      <c r="H899" s="25">
        <v>48</v>
      </c>
      <c r="I899" s="25" t="s">
        <v>27</v>
      </c>
      <c r="J899" s="24" t="s">
        <v>37</v>
      </c>
      <c r="K899" s="24" t="s">
        <v>38</v>
      </c>
      <c r="L899" s="24" t="s">
        <v>1229</v>
      </c>
      <c r="M899" s="24" t="s">
        <v>233</v>
      </c>
      <c r="N899" s="24" t="s">
        <v>233</v>
      </c>
      <c r="O899" s="25" t="s">
        <v>329</v>
      </c>
      <c r="P899" s="25" t="s">
        <v>329</v>
      </c>
      <c r="Q899" s="23" t="s">
        <v>65</v>
      </c>
      <c r="R899" s="26">
        <v>0</v>
      </c>
      <c r="S899" s="26">
        <v>0</v>
      </c>
      <c r="T899" s="26">
        <v>0</v>
      </c>
      <c r="U899" s="26">
        <v>0</v>
      </c>
      <c r="V899" s="26">
        <v>0</v>
      </c>
      <c r="W899" s="26">
        <v>0</v>
      </c>
      <c r="X899" s="26">
        <v>0</v>
      </c>
      <c r="Y899" s="26">
        <f t="shared" si="238"/>
        <v>0</v>
      </c>
      <c r="Z899" s="27">
        <f t="shared" si="223"/>
        <v>0</v>
      </c>
      <c r="AA899" s="27">
        <f t="shared" si="224"/>
        <v>0</v>
      </c>
      <c r="AB899" s="27">
        <f t="shared" si="225"/>
        <v>0</v>
      </c>
      <c r="AC899" s="27">
        <f t="shared" si="226"/>
        <v>0</v>
      </c>
      <c r="AD899" s="27">
        <f t="shared" si="227"/>
        <v>0</v>
      </c>
      <c r="AE899" s="27">
        <f t="shared" si="228"/>
        <v>0</v>
      </c>
      <c r="AF899" s="27">
        <f t="shared" si="229"/>
        <v>0</v>
      </c>
      <c r="AG899" s="27">
        <f t="shared" si="239"/>
        <v>0</v>
      </c>
      <c r="AH899" s="29">
        <v>0</v>
      </c>
      <c r="AI899" s="32">
        <v>780</v>
      </c>
      <c r="AJ899" s="30">
        <f t="shared" si="231"/>
        <v>0</v>
      </c>
    </row>
    <row r="900" spans="1:36" ht="75.75" customHeight="1">
      <c r="A900" s="22" t="str">
        <f t="shared" ref="A900:A963" si="240">IF(B900=1,E900&amp;"_"&amp;F900&amp;"_"&amp;G900,"")</f>
        <v>1003066_DNYGR3_2UC5E</v>
      </c>
      <c r="B900" s="23">
        <f t="shared" ref="B900:B963" si="241">IF(C900=C899,0,1)</f>
        <v>1</v>
      </c>
      <c r="C900" s="24" t="str">
        <f t="shared" si="234"/>
        <v>1003066DNYGR32UC5E</v>
      </c>
      <c r="D900" s="24" t="str">
        <f t="shared" si="235"/>
        <v>1003066DNYGR32UC5EUNICA</v>
      </c>
      <c r="E900" s="25">
        <v>1003066</v>
      </c>
      <c r="F900" s="25" t="s">
        <v>429</v>
      </c>
      <c r="G900" s="25" t="s">
        <v>430</v>
      </c>
      <c r="H900" s="25" t="s">
        <v>26</v>
      </c>
      <c r="I900" s="25" t="s">
        <v>27</v>
      </c>
      <c r="J900" s="24" t="s">
        <v>28</v>
      </c>
      <c r="K900" s="24" t="s">
        <v>29</v>
      </c>
      <c r="L900" s="24" t="s">
        <v>1230</v>
      </c>
      <c r="M900" s="24" t="s">
        <v>30</v>
      </c>
      <c r="N900" s="24" t="s">
        <v>31</v>
      </c>
      <c r="O900" s="25" t="s">
        <v>31</v>
      </c>
      <c r="P900" s="25" t="s">
        <v>431</v>
      </c>
      <c r="Q900" s="23" t="s">
        <v>33</v>
      </c>
      <c r="R900" s="26">
        <v>0</v>
      </c>
      <c r="S900" s="26">
        <v>0</v>
      </c>
      <c r="T900" s="26">
        <v>1</v>
      </c>
      <c r="U900" s="26">
        <v>0</v>
      </c>
      <c r="V900" s="26">
        <v>0</v>
      </c>
      <c r="W900" s="26">
        <v>1</v>
      </c>
      <c r="X900" s="26">
        <v>0</v>
      </c>
      <c r="Y900" s="26">
        <f t="shared" si="238"/>
        <v>2</v>
      </c>
      <c r="Z900" s="27">
        <f t="shared" ref="Z900:Z963" si="242">$AI900*R900</f>
        <v>0</v>
      </c>
      <c r="AA900" s="27">
        <f t="shared" ref="AA900:AA963" si="243">$AI900*S900</f>
        <v>0</v>
      </c>
      <c r="AB900" s="27">
        <f t="shared" ref="AB900:AB963" si="244">$AI900*T900</f>
        <v>1250</v>
      </c>
      <c r="AC900" s="27">
        <f t="shared" ref="AC900:AC963" si="245">$AI900*U900</f>
        <v>0</v>
      </c>
      <c r="AD900" s="27">
        <f t="shared" ref="AD900:AD963" si="246">$AI900*V900</f>
        <v>0</v>
      </c>
      <c r="AE900" s="27">
        <f t="shared" ref="AE900:AE963" si="247">$AI900*W900</f>
        <v>1250</v>
      </c>
      <c r="AF900" s="27">
        <f t="shared" ref="AF900:AF963" si="248">$AI900*X900</f>
        <v>0</v>
      </c>
      <c r="AG900" s="27">
        <f t="shared" si="239"/>
        <v>2500</v>
      </c>
      <c r="AH900" s="29">
        <v>2</v>
      </c>
      <c r="AI900" s="32">
        <v>1250</v>
      </c>
      <c r="AJ900" s="30">
        <f t="shared" si="231"/>
        <v>2500</v>
      </c>
    </row>
    <row r="901" spans="1:36" ht="75.75" customHeight="1">
      <c r="A901" s="22" t="str">
        <f t="shared" si="240"/>
        <v>DFB8580_1A04340_5B65P</v>
      </c>
      <c r="B901" s="23">
        <f t="shared" si="241"/>
        <v>1</v>
      </c>
      <c r="C901" s="24" t="str">
        <f t="shared" si="234"/>
        <v>DFB85801A043405B65P</v>
      </c>
      <c r="D901" s="24" t="str">
        <f t="shared" si="235"/>
        <v>DFB85801A043405B65PUNICA</v>
      </c>
      <c r="E901" s="25" t="s">
        <v>432</v>
      </c>
      <c r="F901" s="25" t="s">
        <v>433</v>
      </c>
      <c r="G901" s="25" t="s">
        <v>434</v>
      </c>
      <c r="H901" s="25" t="s">
        <v>26</v>
      </c>
      <c r="I901" s="25" t="s">
        <v>27</v>
      </c>
      <c r="J901" s="24" t="s">
        <v>28</v>
      </c>
      <c r="K901" s="24" t="s">
        <v>29</v>
      </c>
      <c r="L901" s="24" t="s">
        <v>1230</v>
      </c>
      <c r="M901" s="24" t="s">
        <v>30</v>
      </c>
      <c r="N901" s="24" t="s">
        <v>31</v>
      </c>
      <c r="O901" s="25" t="s">
        <v>31</v>
      </c>
      <c r="P901" s="25" t="s">
        <v>435</v>
      </c>
      <c r="Q901" s="23" t="s">
        <v>33</v>
      </c>
      <c r="R901" s="26">
        <v>0</v>
      </c>
      <c r="S901" s="26">
        <v>1</v>
      </c>
      <c r="T901" s="26">
        <v>1</v>
      </c>
      <c r="U901" s="26">
        <v>0</v>
      </c>
      <c r="V901" s="26">
        <v>0</v>
      </c>
      <c r="W901" s="26">
        <v>0</v>
      </c>
      <c r="X901" s="26">
        <v>0</v>
      </c>
      <c r="Y901" s="26">
        <f t="shared" si="238"/>
        <v>2</v>
      </c>
      <c r="Z901" s="27">
        <f t="shared" si="242"/>
        <v>0</v>
      </c>
      <c r="AA901" s="27">
        <f t="shared" si="243"/>
        <v>750</v>
      </c>
      <c r="AB901" s="27">
        <f t="shared" si="244"/>
        <v>750</v>
      </c>
      <c r="AC901" s="27">
        <f t="shared" si="245"/>
        <v>0</v>
      </c>
      <c r="AD901" s="27">
        <f t="shared" si="246"/>
        <v>0</v>
      </c>
      <c r="AE901" s="27">
        <f t="shared" si="247"/>
        <v>0</v>
      </c>
      <c r="AF901" s="27">
        <f t="shared" si="248"/>
        <v>0</v>
      </c>
      <c r="AG901" s="27">
        <f t="shared" si="239"/>
        <v>1500</v>
      </c>
      <c r="AH901" s="29">
        <v>2</v>
      </c>
      <c r="AI901" s="32">
        <v>750</v>
      </c>
      <c r="AJ901" s="30">
        <f t="shared" ref="AJ901:AJ964" si="249">AI901*Y901</f>
        <v>1500</v>
      </c>
    </row>
    <row r="902" spans="1:36">
      <c r="A902" s="22" t="str">
        <f t="shared" si="240"/>
        <v>1006888_1A04605_1K95V</v>
      </c>
      <c r="B902" s="23">
        <f t="shared" si="241"/>
        <v>1</v>
      </c>
      <c r="C902" s="24" t="str">
        <f t="shared" si="234"/>
        <v>10068881A046051K95V</v>
      </c>
      <c r="D902" s="24" t="str">
        <f t="shared" si="235"/>
        <v>10068881A046051K95VUNICA</v>
      </c>
      <c r="E902" s="25">
        <v>1006888</v>
      </c>
      <c r="F902" s="25" t="s">
        <v>436</v>
      </c>
      <c r="G902" s="25" t="s">
        <v>437</v>
      </c>
      <c r="H902" s="25" t="s">
        <v>26</v>
      </c>
      <c r="I902" s="25" t="s">
        <v>27</v>
      </c>
      <c r="J902" s="24" t="s">
        <v>28</v>
      </c>
      <c r="K902" s="24" t="s">
        <v>29</v>
      </c>
      <c r="L902" s="24" t="s">
        <v>1230</v>
      </c>
      <c r="M902" s="24" t="s">
        <v>30</v>
      </c>
      <c r="N902" s="24" t="s">
        <v>31</v>
      </c>
      <c r="O902" s="25" t="s">
        <v>31</v>
      </c>
      <c r="P902" s="25" t="s">
        <v>435</v>
      </c>
      <c r="Q902" s="23" t="s">
        <v>33</v>
      </c>
      <c r="R902" s="26">
        <v>0</v>
      </c>
      <c r="S902" s="26">
        <v>0</v>
      </c>
      <c r="T902" s="26">
        <v>3</v>
      </c>
      <c r="U902" s="26">
        <v>0</v>
      </c>
      <c r="V902" s="26">
        <v>0</v>
      </c>
      <c r="W902" s="26">
        <v>0</v>
      </c>
      <c r="X902" s="26">
        <v>0</v>
      </c>
      <c r="Y902" s="26">
        <f t="shared" si="238"/>
        <v>3</v>
      </c>
      <c r="Z902" s="27">
        <f t="shared" si="242"/>
        <v>0</v>
      </c>
      <c r="AA902" s="27">
        <f t="shared" si="243"/>
        <v>0</v>
      </c>
      <c r="AB902" s="27">
        <f t="shared" si="244"/>
        <v>2940</v>
      </c>
      <c r="AC902" s="27">
        <f t="shared" si="245"/>
        <v>0</v>
      </c>
      <c r="AD902" s="27">
        <f t="shared" si="246"/>
        <v>0</v>
      </c>
      <c r="AE902" s="27">
        <f t="shared" si="247"/>
        <v>0</v>
      </c>
      <c r="AF902" s="27">
        <f t="shared" si="248"/>
        <v>0</v>
      </c>
      <c r="AG902" s="27">
        <f t="shared" si="239"/>
        <v>2940</v>
      </c>
      <c r="AH902" s="29">
        <v>3</v>
      </c>
      <c r="AI902" s="32">
        <v>980</v>
      </c>
      <c r="AJ902" s="30">
        <f t="shared" si="249"/>
        <v>2940</v>
      </c>
    </row>
    <row r="903" spans="1:36" ht="75.75" customHeight="1">
      <c r="A903" s="22" t="str">
        <f t="shared" si="240"/>
        <v>1004559_1A01444_5B05E</v>
      </c>
      <c r="B903" s="23">
        <f t="shared" si="241"/>
        <v>1</v>
      </c>
      <c r="C903" s="24" t="str">
        <f t="shared" si="234"/>
        <v>10045591A014445B05E</v>
      </c>
      <c r="D903" s="24" t="str">
        <f t="shared" si="235"/>
        <v>10045591A014445B05EUNICA</v>
      </c>
      <c r="E903" s="25">
        <v>1004559</v>
      </c>
      <c r="F903" s="25" t="s">
        <v>438</v>
      </c>
      <c r="G903" s="25" t="s">
        <v>439</v>
      </c>
      <c r="H903" s="25" t="s">
        <v>26</v>
      </c>
      <c r="I903" s="25" t="s">
        <v>27</v>
      </c>
      <c r="J903" s="24" t="s">
        <v>37</v>
      </c>
      <c r="K903" s="24" t="s">
        <v>38</v>
      </c>
      <c r="L903" s="24" t="s">
        <v>1230</v>
      </c>
      <c r="M903" s="24" t="s">
        <v>30</v>
      </c>
      <c r="N903" s="24" t="s">
        <v>31</v>
      </c>
      <c r="O903" s="25" t="s">
        <v>31</v>
      </c>
      <c r="P903" s="25" t="s">
        <v>435</v>
      </c>
      <c r="Q903" s="23" t="s">
        <v>33</v>
      </c>
      <c r="R903" s="26">
        <v>0</v>
      </c>
      <c r="S903" s="26">
        <v>0</v>
      </c>
      <c r="T903" s="26">
        <v>8</v>
      </c>
      <c r="U903" s="26">
        <v>5</v>
      </c>
      <c r="V903" s="26">
        <v>4</v>
      </c>
      <c r="W903" s="26">
        <v>1</v>
      </c>
      <c r="X903" s="26">
        <v>0</v>
      </c>
      <c r="Y903" s="26">
        <f t="shared" si="238"/>
        <v>18</v>
      </c>
      <c r="Z903" s="27">
        <f t="shared" si="242"/>
        <v>0</v>
      </c>
      <c r="AA903" s="27">
        <f t="shared" si="243"/>
        <v>0</v>
      </c>
      <c r="AB903" s="27">
        <f t="shared" si="244"/>
        <v>6320</v>
      </c>
      <c r="AC903" s="27">
        <f t="shared" si="245"/>
        <v>3950</v>
      </c>
      <c r="AD903" s="27">
        <f t="shared" si="246"/>
        <v>3160</v>
      </c>
      <c r="AE903" s="27">
        <f t="shared" si="247"/>
        <v>790</v>
      </c>
      <c r="AF903" s="27">
        <f t="shared" si="248"/>
        <v>0</v>
      </c>
      <c r="AG903" s="27">
        <f t="shared" si="239"/>
        <v>14220</v>
      </c>
      <c r="AH903" s="29">
        <v>18</v>
      </c>
      <c r="AI903" s="32">
        <v>790</v>
      </c>
      <c r="AJ903" s="30">
        <f t="shared" si="249"/>
        <v>14220</v>
      </c>
    </row>
    <row r="904" spans="1:36" ht="75.75" customHeight="1">
      <c r="A904" s="22" t="str">
        <f t="shared" si="240"/>
        <v>1008926_1A07951_2N24P</v>
      </c>
      <c r="B904" s="23">
        <f t="shared" si="241"/>
        <v>1</v>
      </c>
      <c r="C904" s="24" t="str">
        <f t="shared" si="234"/>
        <v>10089261A079512N24P</v>
      </c>
      <c r="D904" s="24" t="str">
        <f t="shared" si="235"/>
        <v>10089261A079512N24PUNICA</v>
      </c>
      <c r="E904" s="25">
        <v>1008926</v>
      </c>
      <c r="F904" s="25" t="s">
        <v>440</v>
      </c>
      <c r="G904" s="25" t="s">
        <v>175</v>
      </c>
      <c r="H904" s="25" t="s">
        <v>26</v>
      </c>
      <c r="I904" s="25" t="s">
        <v>27</v>
      </c>
      <c r="J904" s="24" t="s">
        <v>54</v>
      </c>
      <c r="K904" s="24" t="s">
        <v>55</v>
      </c>
      <c r="L904" s="24" t="s">
        <v>1230</v>
      </c>
      <c r="M904" s="24" t="s">
        <v>30</v>
      </c>
      <c r="N904" s="24" t="s">
        <v>31</v>
      </c>
      <c r="O904" s="25" t="s">
        <v>31</v>
      </c>
      <c r="P904" s="25" t="s">
        <v>435</v>
      </c>
      <c r="Q904" s="23" t="s">
        <v>33</v>
      </c>
      <c r="R904" s="26">
        <v>0</v>
      </c>
      <c r="S904" s="26">
        <v>0</v>
      </c>
      <c r="T904" s="26">
        <v>2</v>
      </c>
      <c r="U904" s="26">
        <v>0</v>
      </c>
      <c r="V904" s="26">
        <v>0</v>
      </c>
      <c r="W904" s="26">
        <v>0</v>
      </c>
      <c r="X904" s="26">
        <v>0</v>
      </c>
      <c r="Y904" s="26">
        <f t="shared" si="238"/>
        <v>2</v>
      </c>
      <c r="Z904" s="27">
        <f t="shared" si="242"/>
        <v>0</v>
      </c>
      <c r="AA904" s="27">
        <f t="shared" si="243"/>
        <v>0</v>
      </c>
      <c r="AB904" s="27">
        <f t="shared" si="244"/>
        <v>2500</v>
      </c>
      <c r="AC904" s="27">
        <f t="shared" si="245"/>
        <v>0</v>
      </c>
      <c r="AD904" s="27">
        <f t="shared" si="246"/>
        <v>0</v>
      </c>
      <c r="AE904" s="27">
        <f t="shared" si="247"/>
        <v>0</v>
      </c>
      <c r="AF904" s="27">
        <f t="shared" si="248"/>
        <v>0</v>
      </c>
      <c r="AG904" s="27">
        <f t="shared" si="239"/>
        <v>2500</v>
      </c>
      <c r="AH904" s="29">
        <v>2</v>
      </c>
      <c r="AI904" s="32">
        <v>1250</v>
      </c>
      <c r="AJ904" s="30">
        <f t="shared" si="249"/>
        <v>2500</v>
      </c>
    </row>
    <row r="905" spans="1:36" ht="75.75" customHeight="1">
      <c r="A905" s="22" t="str">
        <f t="shared" si="240"/>
        <v>1007683_1A05514_5B05E</v>
      </c>
      <c r="B905" s="23">
        <f t="shared" si="241"/>
        <v>1</v>
      </c>
      <c r="C905" s="24" t="str">
        <f t="shared" si="234"/>
        <v>10076831A055145B05E</v>
      </c>
      <c r="D905" s="24" t="str">
        <f t="shared" si="235"/>
        <v>10076831A055145B05EUNICA</v>
      </c>
      <c r="E905" s="25">
        <v>1007683</v>
      </c>
      <c r="F905" s="25" t="s">
        <v>441</v>
      </c>
      <c r="G905" s="25" t="s">
        <v>439</v>
      </c>
      <c r="H905" s="25" t="s">
        <v>26</v>
      </c>
      <c r="I905" s="25" t="s">
        <v>27</v>
      </c>
      <c r="J905" s="24" t="s">
        <v>37</v>
      </c>
      <c r="K905" s="24" t="s">
        <v>38</v>
      </c>
      <c r="L905" s="24" t="s">
        <v>1230</v>
      </c>
      <c r="M905" s="24" t="s">
        <v>30</v>
      </c>
      <c r="N905" s="24" t="s">
        <v>31</v>
      </c>
      <c r="O905" s="25" t="s">
        <v>31</v>
      </c>
      <c r="P905" s="25" t="s">
        <v>32</v>
      </c>
      <c r="Q905" s="23" t="s">
        <v>33</v>
      </c>
      <c r="R905" s="26">
        <v>0</v>
      </c>
      <c r="S905" s="26">
        <v>4</v>
      </c>
      <c r="T905" s="26">
        <v>3</v>
      </c>
      <c r="U905" s="26">
        <v>1</v>
      </c>
      <c r="V905" s="26">
        <v>3</v>
      </c>
      <c r="W905" s="26">
        <v>3</v>
      </c>
      <c r="X905" s="26">
        <v>0</v>
      </c>
      <c r="Y905" s="26">
        <f t="shared" si="238"/>
        <v>14</v>
      </c>
      <c r="Z905" s="27">
        <f t="shared" si="242"/>
        <v>0</v>
      </c>
      <c r="AA905" s="27">
        <f t="shared" si="243"/>
        <v>3680</v>
      </c>
      <c r="AB905" s="27">
        <f t="shared" si="244"/>
        <v>2760</v>
      </c>
      <c r="AC905" s="27">
        <f t="shared" si="245"/>
        <v>920</v>
      </c>
      <c r="AD905" s="27">
        <f t="shared" si="246"/>
        <v>2760</v>
      </c>
      <c r="AE905" s="27">
        <f t="shared" si="247"/>
        <v>2760</v>
      </c>
      <c r="AF905" s="27">
        <f t="shared" si="248"/>
        <v>0</v>
      </c>
      <c r="AG905" s="27">
        <f t="shared" si="239"/>
        <v>12880</v>
      </c>
      <c r="AH905" s="29">
        <v>14</v>
      </c>
      <c r="AI905" s="32">
        <v>920</v>
      </c>
      <c r="AJ905" s="30">
        <f t="shared" si="249"/>
        <v>12880</v>
      </c>
    </row>
    <row r="906" spans="1:36">
      <c r="A906" s="22" t="str">
        <f t="shared" si="240"/>
        <v>1007783_1A07899_5U87V</v>
      </c>
      <c r="B906" s="23">
        <f t="shared" si="241"/>
        <v>1</v>
      </c>
      <c r="C906" s="24" t="str">
        <f t="shared" si="234"/>
        <v>10077831A078995U87V</v>
      </c>
      <c r="D906" s="24" t="str">
        <f t="shared" si="235"/>
        <v>10077831A078995U87VUNICA</v>
      </c>
      <c r="E906" s="25">
        <v>1007783</v>
      </c>
      <c r="F906" s="25" t="s">
        <v>442</v>
      </c>
      <c r="G906" s="25" t="s">
        <v>443</v>
      </c>
      <c r="H906" s="25" t="s">
        <v>26</v>
      </c>
      <c r="I906" s="25" t="s">
        <v>27</v>
      </c>
      <c r="J906" s="24" t="s">
        <v>54</v>
      </c>
      <c r="K906" s="24" t="s">
        <v>55</v>
      </c>
      <c r="L906" s="24" t="s">
        <v>1230</v>
      </c>
      <c r="M906" s="24" t="s">
        <v>30</v>
      </c>
      <c r="N906" s="24" t="s">
        <v>31</v>
      </c>
      <c r="O906" s="25" t="s">
        <v>31</v>
      </c>
      <c r="P906" s="25" t="s">
        <v>444</v>
      </c>
      <c r="Q906" s="23" t="s">
        <v>33</v>
      </c>
      <c r="R906" s="26">
        <v>0</v>
      </c>
      <c r="S906" s="26">
        <v>0</v>
      </c>
      <c r="T906" s="26">
        <v>2</v>
      </c>
      <c r="U906" s="26">
        <v>0</v>
      </c>
      <c r="V906" s="26">
        <v>0</v>
      </c>
      <c r="W906" s="26">
        <v>0</v>
      </c>
      <c r="X906" s="26">
        <v>0</v>
      </c>
      <c r="Y906" s="26">
        <f t="shared" si="238"/>
        <v>2</v>
      </c>
      <c r="Z906" s="27">
        <f t="shared" si="242"/>
        <v>0</v>
      </c>
      <c r="AA906" s="27">
        <f t="shared" si="243"/>
        <v>0</v>
      </c>
      <c r="AB906" s="27">
        <f t="shared" si="244"/>
        <v>1960</v>
      </c>
      <c r="AC906" s="27">
        <f t="shared" si="245"/>
        <v>0</v>
      </c>
      <c r="AD906" s="27">
        <f t="shared" si="246"/>
        <v>0</v>
      </c>
      <c r="AE906" s="27">
        <f t="shared" si="247"/>
        <v>0</v>
      </c>
      <c r="AF906" s="27">
        <f t="shared" si="248"/>
        <v>0</v>
      </c>
      <c r="AG906" s="27">
        <f t="shared" si="239"/>
        <v>1960</v>
      </c>
      <c r="AH906" s="29">
        <v>2</v>
      </c>
      <c r="AI906" s="32">
        <v>980</v>
      </c>
      <c r="AJ906" s="30">
        <f t="shared" si="249"/>
        <v>1960</v>
      </c>
    </row>
    <row r="907" spans="1:36" ht="75.75" customHeight="1">
      <c r="A907" s="22" t="str">
        <f t="shared" si="240"/>
        <v>1006622_1A04605_1B00V</v>
      </c>
      <c r="B907" s="23">
        <f t="shared" si="241"/>
        <v>1</v>
      </c>
      <c r="C907" s="24" t="str">
        <f t="shared" si="234"/>
        <v>10066221A046051B00V</v>
      </c>
      <c r="D907" s="24" t="str">
        <f t="shared" si="235"/>
        <v>10066221A046051B00VUNICA</v>
      </c>
      <c r="E907" s="25">
        <v>1006622</v>
      </c>
      <c r="F907" s="25" t="s">
        <v>436</v>
      </c>
      <c r="G907" s="25" t="s">
        <v>122</v>
      </c>
      <c r="H907" s="25" t="s">
        <v>26</v>
      </c>
      <c r="I907" s="25" t="s">
        <v>27</v>
      </c>
      <c r="J907" s="24" t="s">
        <v>37</v>
      </c>
      <c r="K907" s="24" t="s">
        <v>38</v>
      </c>
      <c r="L907" s="24" t="s">
        <v>1230</v>
      </c>
      <c r="M907" s="24" t="s">
        <v>30</v>
      </c>
      <c r="N907" s="24" t="s">
        <v>31</v>
      </c>
      <c r="O907" s="25" t="s">
        <v>31</v>
      </c>
      <c r="P907" s="25" t="s">
        <v>68</v>
      </c>
      <c r="Q907" s="23" t="s">
        <v>33</v>
      </c>
      <c r="R907" s="26">
        <v>0</v>
      </c>
      <c r="S907" s="26">
        <v>1</v>
      </c>
      <c r="T907" s="26">
        <v>1</v>
      </c>
      <c r="U907" s="26">
        <v>2</v>
      </c>
      <c r="V907" s="26">
        <v>0</v>
      </c>
      <c r="W907" s="26">
        <v>1</v>
      </c>
      <c r="X907" s="26">
        <v>0</v>
      </c>
      <c r="Y907" s="26">
        <f t="shared" si="238"/>
        <v>5</v>
      </c>
      <c r="Z907" s="27">
        <f t="shared" si="242"/>
        <v>0</v>
      </c>
      <c r="AA907" s="27">
        <f t="shared" si="243"/>
        <v>1850</v>
      </c>
      <c r="AB907" s="27">
        <f t="shared" si="244"/>
        <v>1850</v>
      </c>
      <c r="AC907" s="27">
        <f t="shared" si="245"/>
        <v>3700</v>
      </c>
      <c r="AD907" s="27">
        <f t="shared" si="246"/>
        <v>0</v>
      </c>
      <c r="AE907" s="27">
        <f t="shared" si="247"/>
        <v>1850</v>
      </c>
      <c r="AF907" s="27">
        <f t="shared" si="248"/>
        <v>0</v>
      </c>
      <c r="AG907" s="27">
        <f t="shared" si="239"/>
        <v>9250</v>
      </c>
      <c r="AH907" s="29">
        <v>5</v>
      </c>
      <c r="AI907" s="32">
        <v>1850</v>
      </c>
      <c r="AJ907" s="30">
        <f t="shared" si="249"/>
        <v>9250</v>
      </c>
    </row>
    <row r="908" spans="1:36">
      <c r="A908" s="22" t="str">
        <f t="shared" si="240"/>
        <v>1008912_1A07899_5U87V</v>
      </c>
      <c r="B908" s="23">
        <f t="shared" si="241"/>
        <v>1</v>
      </c>
      <c r="C908" s="24" t="str">
        <f t="shared" si="234"/>
        <v>10089121A078995U87V</v>
      </c>
      <c r="D908" s="24" t="str">
        <f t="shared" si="235"/>
        <v>10089121A078995U87VUNICA</v>
      </c>
      <c r="E908" s="25">
        <v>1008912</v>
      </c>
      <c r="F908" s="25" t="s">
        <v>442</v>
      </c>
      <c r="G908" s="25" t="s">
        <v>443</v>
      </c>
      <c r="H908" s="25" t="s">
        <v>26</v>
      </c>
      <c r="I908" s="25" t="s">
        <v>27</v>
      </c>
      <c r="J908" s="24" t="s">
        <v>54</v>
      </c>
      <c r="K908" s="24" t="s">
        <v>55</v>
      </c>
      <c r="L908" s="24" t="s">
        <v>1230</v>
      </c>
      <c r="M908" s="24" t="s">
        <v>30</v>
      </c>
      <c r="N908" s="24" t="s">
        <v>31</v>
      </c>
      <c r="O908" s="25" t="s">
        <v>31</v>
      </c>
      <c r="P908" s="25" t="s">
        <v>68</v>
      </c>
      <c r="Q908" s="23" t="s">
        <v>33</v>
      </c>
      <c r="R908" s="26">
        <v>0</v>
      </c>
      <c r="S908" s="26">
        <v>0</v>
      </c>
      <c r="T908" s="26">
        <v>2</v>
      </c>
      <c r="U908" s="26">
        <v>0</v>
      </c>
      <c r="V908" s="26">
        <v>0</v>
      </c>
      <c r="W908" s="26">
        <v>0</v>
      </c>
      <c r="X908" s="26">
        <v>0</v>
      </c>
      <c r="Y908" s="26">
        <f t="shared" si="238"/>
        <v>2</v>
      </c>
      <c r="Z908" s="27">
        <f t="shared" si="242"/>
        <v>0</v>
      </c>
      <c r="AA908" s="27">
        <f t="shared" si="243"/>
        <v>0</v>
      </c>
      <c r="AB908" s="27">
        <f t="shared" si="244"/>
        <v>1900</v>
      </c>
      <c r="AC908" s="27">
        <f t="shared" si="245"/>
        <v>0</v>
      </c>
      <c r="AD908" s="27">
        <f t="shared" si="246"/>
        <v>0</v>
      </c>
      <c r="AE908" s="27">
        <f t="shared" si="247"/>
        <v>0</v>
      </c>
      <c r="AF908" s="27">
        <f t="shared" si="248"/>
        <v>0</v>
      </c>
      <c r="AG908" s="27">
        <f t="shared" si="239"/>
        <v>1900</v>
      </c>
      <c r="AH908" s="29">
        <v>2</v>
      </c>
      <c r="AI908" s="32">
        <v>950</v>
      </c>
      <c r="AJ908" s="30">
        <f t="shared" si="249"/>
        <v>1900</v>
      </c>
    </row>
    <row r="909" spans="1:36" ht="75.75" customHeight="1">
      <c r="A909" s="22" t="str">
        <f t="shared" si="240"/>
        <v>1003362_DNYGR3_2B15V</v>
      </c>
      <c r="B909" s="23">
        <f t="shared" si="241"/>
        <v>1</v>
      </c>
      <c r="C909" s="24" t="str">
        <f t="shared" si="234"/>
        <v>1003362DNYGR32B15V</v>
      </c>
      <c r="D909" s="24" t="str">
        <f t="shared" si="235"/>
        <v>1003362DNYGR32B15VUNICA</v>
      </c>
      <c r="E909" s="25">
        <v>1003362</v>
      </c>
      <c r="F909" s="25" t="s">
        <v>429</v>
      </c>
      <c r="G909" s="25" t="s">
        <v>445</v>
      </c>
      <c r="H909" s="25" t="s">
        <v>26</v>
      </c>
      <c r="I909" s="25" t="s">
        <v>27</v>
      </c>
      <c r="J909" s="24" t="s">
        <v>28</v>
      </c>
      <c r="K909" s="24" t="s">
        <v>29</v>
      </c>
      <c r="L909" s="24" t="s">
        <v>1230</v>
      </c>
      <c r="M909" s="24" t="s">
        <v>30</v>
      </c>
      <c r="N909" s="24" t="s">
        <v>31</v>
      </c>
      <c r="O909" s="25" t="s">
        <v>31</v>
      </c>
      <c r="P909" s="25" t="s">
        <v>446</v>
      </c>
      <c r="Q909" s="23" t="s">
        <v>33</v>
      </c>
      <c r="R909" s="26">
        <v>0</v>
      </c>
      <c r="S909" s="26">
        <v>0</v>
      </c>
      <c r="T909" s="26">
        <v>3</v>
      </c>
      <c r="U909" s="26">
        <v>0</v>
      </c>
      <c r="V909" s="26">
        <v>0</v>
      </c>
      <c r="W909" s="26">
        <v>0</v>
      </c>
      <c r="X909" s="26">
        <v>0</v>
      </c>
      <c r="Y909" s="26">
        <f t="shared" si="238"/>
        <v>3</v>
      </c>
      <c r="Z909" s="27">
        <f t="shared" si="242"/>
        <v>0</v>
      </c>
      <c r="AA909" s="27">
        <f t="shared" si="243"/>
        <v>0</v>
      </c>
      <c r="AB909" s="27">
        <f t="shared" si="244"/>
        <v>3750</v>
      </c>
      <c r="AC909" s="27">
        <f t="shared" si="245"/>
        <v>0</v>
      </c>
      <c r="AD909" s="27">
        <f t="shared" si="246"/>
        <v>0</v>
      </c>
      <c r="AE909" s="27">
        <f t="shared" si="247"/>
        <v>0</v>
      </c>
      <c r="AF909" s="27">
        <f t="shared" si="248"/>
        <v>0</v>
      </c>
      <c r="AG909" s="27">
        <f t="shared" si="239"/>
        <v>3750</v>
      </c>
      <c r="AH909" s="29">
        <v>3</v>
      </c>
      <c r="AI909" s="32">
        <v>1250</v>
      </c>
      <c r="AJ909" s="30">
        <f t="shared" si="249"/>
        <v>3750</v>
      </c>
    </row>
    <row r="910" spans="1:36" ht="75.75" customHeight="1">
      <c r="A910" s="22" t="str">
        <f t="shared" si="240"/>
        <v>DCU4140_1A06888_5E22V</v>
      </c>
      <c r="B910" s="23">
        <f t="shared" si="241"/>
        <v>1</v>
      </c>
      <c r="C910" s="24" t="str">
        <f t="shared" si="234"/>
        <v>DCU41401A068885E22V</v>
      </c>
      <c r="D910" s="24" t="str">
        <f t="shared" si="235"/>
        <v>DCU41401A068885E22V080</v>
      </c>
      <c r="E910" s="25" t="s">
        <v>447</v>
      </c>
      <c r="F910" s="25" t="s">
        <v>448</v>
      </c>
      <c r="G910" s="25" t="s">
        <v>449</v>
      </c>
      <c r="H910" s="25" t="s">
        <v>79</v>
      </c>
      <c r="I910" s="25" t="s">
        <v>27</v>
      </c>
      <c r="J910" s="24" t="s">
        <v>37</v>
      </c>
      <c r="K910" s="24" t="s">
        <v>38</v>
      </c>
      <c r="L910" s="24" t="s">
        <v>1230</v>
      </c>
      <c r="M910" s="24" t="s">
        <v>30</v>
      </c>
      <c r="N910" s="24" t="s">
        <v>77</v>
      </c>
      <c r="O910" s="25" t="s">
        <v>77</v>
      </c>
      <c r="P910" s="25" t="s">
        <v>77</v>
      </c>
      <c r="Q910" s="23" t="s">
        <v>33</v>
      </c>
      <c r="R910" s="26">
        <v>0</v>
      </c>
      <c r="S910" s="26">
        <v>2</v>
      </c>
      <c r="T910" s="26">
        <v>0</v>
      </c>
      <c r="U910" s="26">
        <v>0</v>
      </c>
      <c r="V910" s="26">
        <v>0</v>
      </c>
      <c r="W910" s="26">
        <v>0</v>
      </c>
      <c r="X910" s="26">
        <v>0</v>
      </c>
      <c r="Y910" s="26">
        <f t="shared" si="238"/>
        <v>2</v>
      </c>
      <c r="Z910" s="27">
        <f t="shared" si="242"/>
        <v>0</v>
      </c>
      <c r="AA910" s="27">
        <f t="shared" si="243"/>
        <v>940</v>
      </c>
      <c r="AB910" s="27">
        <f t="shared" si="244"/>
        <v>0</v>
      </c>
      <c r="AC910" s="27">
        <f t="shared" si="245"/>
        <v>0</v>
      </c>
      <c r="AD910" s="27">
        <f t="shared" si="246"/>
        <v>0</v>
      </c>
      <c r="AE910" s="27">
        <f t="shared" si="247"/>
        <v>0</v>
      </c>
      <c r="AF910" s="27">
        <f t="shared" si="248"/>
        <v>0</v>
      </c>
      <c r="AG910" s="27">
        <f t="shared" si="239"/>
        <v>940</v>
      </c>
      <c r="AH910" s="29">
        <v>2</v>
      </c>
      <c r="AI910" s="32">
        <v>470</v>
      </c>
      <c r="AJ910" s="30">
        <f t="shared" si="249"/>
        <v>940</v>
      </c>
    </row>
    <row r="911" spans="1:36" ht="75.75" customHeight="1">
      <c r="A911" s="22" t="str">
        <f t="shared" si="240"/>
        <v>DCU6705_1A01755_5B05E</v>
      </c>
      <c r="B911" s="23">
        <f t="shared" si="241"/>
        <v>1</v>
      </c>
      <c r="C911" s="24" t="str">
        <f t="shared" si="234"/>
        <v>DCU67051A017555B05E</v>
      </c>
      <c r="D911" s="24" t="str">
        <f t="shared" si="235"/>
        <v>DCU67051A017555B05E080</v>
      </c>
      <c r="E911" s="25" t="s">
        <v>450</v>
      </c>
      <c r="F911" s="25" t="s">
        <v>451</v>
      </c>
      <c r="G911" s="25" t="s">
        <v>439</v>
      </c>
      <c r="H911" s="25" t="s">
        <v>79</v>
      </c>
      <c r="I911" s="25" t="s">
        <v>27</v>
      </c>
      <c r="J911" s="24" t="s">
        <v>37</v>
      </c>
      <c r="K911" s="24" t="s">
        <v>38</v>
      </c>
      <c r="L911" s="24" t="s">
        <v>1230</v>
      </c>
      <c r="M911" s="24" t="s">
        <v>30</v>
      </c>
      <c r="N911" s="24" t="s">
        <v>77</v>
      </c>
      <c r="O911" s="25" t="s">
        <v>77</v>
      </c>
      <c r="P911" s="25" t="s">
        <v>77</v>
      </c>
      <c r="Q911" s="23" t="s">
        <v>33</v>
      </c>
      <c r="R911" s="26">
        <v>0</v>
      </c>
      <c r="S911" s="26">
        <v>1</v>
      </c>
      <c r="T911" s="26">
        <v>1</v>
      </c>
      <c r="U911" s="26">
        <v>0</v>
      </c>
      <c r="V911" s="26">
        <v>0</v>
      </c>
      <c r="W911" s="26">
        <v>1</v>
      </c>
      <c r="X911" s="26">
        <v>0</v>
      </c>
      <c r="Y911" s="26">
        <f t="shared" si="238"/>
        <v>3</v>
      </c>
      <c r="Z911" s="27">
        <f t="shared" si="242"/>
        <v>0</v>
      </c>
      <c r="AA911" s="27">
        <f t="shared" si="243"/>
        <v>500</v>
      </c>
      <c r="AB911" s="27">
        <f t="shared" si="244"/>
        <v>500</v>
      </c>
      <c r="AC911" s="27">
        <f t="shared" si="245"/>
        <v>0</v>
      </c>
      <c r="AD911" s="27">
        <f t="shared" si="246"/>
        <v>0</v>
      </c>
      <c r="AE911" s="27">
        <f t="shared" si="247"/>
        <v>500</v>
      </c>
      <c r="AF911" s="27">
        <f t="shared" si="248"/>
        <v>0</v>
      </c>
      <c r="AG911" s="27">
        <f t="shared" si="239"/>
        <v>1500</v>
      </c>
      <c r="AH911" s="29">
        <v>3</v>
      </c>
      <c r="AI911" s="32">
        <v>500</v>
      </c>
      <c r="AJ911" s="30">
        <f t="shared" si="249"/>
        <v>1500</v>
      </c>
    </row>
    <row r="912" spans="1:36" ht="75.75" customHeight="1">
      <c r="A912" s="22" t="str">
        <f t="shared" si="240"/>
        <v>DCU6705_1A06234_5U78V</v>
      </c>
      <c r="B912" s="23">
        <f t="shared" si="241"/>
        <v>1</v>
      </c>
      <c r="C912" s="24" t="str">
        <f t="shared" ref="C912:C975" si="250">E912&amp;F912&amp;G912</f>
        <v>DCU67051A062345U78V</v>
      </c>
      <c r="D912" s="24" t="str">
        <f t="shared" ref="D912:D975" si="251">C912&amp;H912</f>
        <v>DCU67051A062345U78V070</v>
      </c>
      <c r="E912" s="25" t="s">
        <v>450</v>
      </c>
      <c r="F912" s="25" t="s">
        <v>452</v>
      </c>
      <c r="G912" s="25" t="s">
        <v>453</v>
      </c>
      <c r="H912" s="25" t="s">
        <v>75</v>
      </c>
      <c r="I912" s="25" t="s">
        <v>27</v>
      </c>
      <c r="J912" s="24" t="s">
        <v>37</v>
      </c>
      <c r="K912" s="24" t="s">
        <v>38</v>
      </c>
      <c r="L912" s="24" t="s">
        <v>1230</v>
      </c>
      <c r="M912" s="24" t="s">
        <v>30</v>
      </c>
      <c r="N912" s="24" t="s">
        <v>77</v>
      </c>
      <c r="O912" s="25" t="s">
        <v>77</v>
      </c>
      <c r="P912" s="25" t="s">
        <v>77</v>
      </c>
      <c r="Q912" s="23" t="s">
        <v>33</v>
      </c>
      <c r="R912" s="26">
        <v>0</v>
      </c>
      <c r="S912" s="26">
        <v>1</v>
      </c>
      <c r="T912" s="26">
        <v>0</v>
      </c>
      <c r="U912" s="26">
        <v>0</v>
      </c>
      <c r="V912" s="26">
        <v>1</v>
      </c>
      <c r="W912" s="26">
        <v>0</v>
      </c>
      <c r="X912" s="26">
        <v>0</v>
      </c>
      <c r="Y912" s="26">
        <f t="shared" si="238"/>
        <v>2</v>
      </c>
      <c r="Z912" s="27">
        <f t="shared" si="242"/>
        <v>0</v>
      </c>
      <c r="AA912" s="27">
        <f t="shared" si="243"/>
        <v>500</v>
      </c>
      <c r="AB912" s="27">
        <f t="shared" si="244"/>
        <v>0</v>
      </c>
      <c r="AC912" s="27">
        <f t="shared" si="245"/>
        <v>0</v>
      </c>
      <c r="AD912" s="27">
        <f t="shared" si="246"/>
        <v>500</v>
      </c>
      <c r="AE912" s="27">
        <f t="shared" si="247"/>
        <v>0</v>
      </c>
      <c r="AF912" s="27">
        <f t="shared" si="248"/>
        <v>0</v>
      </c>
      <c r="AG912" s="27">
        <f t="shared" si="239"/>
        <v>1000</v>
      </c>
      <c r="AH912" s="29">
        <v>2</v>
      </c>
      <c r="AI912" s="32">
        <v>500</v>
      </c>
      <c r="AJ912" s="30">
        <f t="shared" si="249"/>
        <v>1000</v>
      </c>
    </row>
    <row r="913" spans="1:36" ht="75.75" customHeight="1">
      <c r="A913" s="22" t="str">
        <f t="shared" si="240"/>
        <v>DCU8241_DVTP1_D41OH</v>
      </c>
      <c r="B913" s="23">
        <f t="shared" si="241"/>
        <v>1</v>
      </c>
      <c r="C913" s="24" t="str">
        <f t="shared" si="250"/>
        <v>DCU8241DVTP1D41OH</v>
      </c>
      <c r="D913" s="24" t="str">
        <f t="shared" si="251"/>
        <v>DCU8241DVTP1D41OH080</v>
      </c>
      <c r="E913" s="25" t="s">
        <v>454</v>
      </c>
      <c r="F913" s="25" t="s">
        <v>455</v>
      </c>
      <c r="G913" s="25" t="s">
        <v>163</v>
      </c>
      <c r="H913" s="25" t="s">
        <v>79</v>
      </c>
      <c r="I913" s="25" t="s">
        <v>27</v>
      </c>
      <c r="J913" s="24" t="s">
        <v>37</v>
      </c>
      <c r="K913" s="24" t="s">
        <v>38</v>
      </c>
      <c r="L913" s="24" t="s">
        <v>1230</v>
      </c>
      <c r="M913" s="24" t="s">
        <v>30</v>
      </c>
      <c r="N913" s="24" t="s">
        <v>77</v>
      </c>
      <c r="O913" s="25" t="s">
        <v>77</v>
      </c>
      <c r="P913" s="25" t="s">
        <v>77</v>
      </c>
      <c r="Q913" s="23" t="s">
        <v>33</v>
      </c>
      <c r="R913" s="26">
        <v>0</v>
      </c>
      <c r="S913" s="26">
        <v>1</v>
      </c>
      <c r="T913" s="26">
        <v>1</v>
      </c>
      <c r="U913" s="26">
        <v>0</v>
      </c>
      <c r="V913" s="26">
        <v>0</v>
      </c>
      <c r="W913" s="26">
        <v>0</v>
      </c>
      <c r="X913" s="26">
        <v>0</v>
      </c>
      <c r="Y913" s="26">
        <f t="shared" si="238"/>
        <v>2</v>
      </c>
      <c r="Z913" s="27">
        <f t="shared" si="242"/>
        <v>0</v>
      </c>
      <c r="AA913" s="27">
        <f t="shared" si="243"/>
        <v>420</v>
      </c>
      <c r="AB913" s="27">
        <f t="shared" si="244"/>
        <v>420</v>
      </c>
      <c r="AC913" s="27">
        <f t="shared" si="245"/>
        <v>0</v>
      </c>
      <c r="AD913" s="27">
        <f t="shared" si="246"/>
        <v>0</v>
      </c>
      <c r="AE913" s="27">
        <f t="shared" si="247"/>
        <v>0</v>
      </c>
      <c r="AF913" s="27">
        <f t="shared" si="248"/>
        <v>0</v>
      </c>
      <c r="AG913" s="27">
        <f t="shared" si="239"/>
        <v>840</v>
      </c>
      <c r="AH913" s="29">
        <v>2</v>
      </c>
      <c r="AI913" s="32">
        <v>420</v>
      </c>
      <c r="AJ913" s="30">
        <f t="shared" si="249"/>
        <v>840</v>
      </c>
    </row>
    <row r="914" spans="1:36">
      <c r="A914" s="22" t="str">
        <f t="shared" si="240"/>
        <v/>
      </c>
      <c r="B914" s="23">
        <f t="shared" si="241"/>
        <v>0</v>
      </c>
      <c r="C914" s="24" t="str">
        <f t="shared" si="250"/>
        <v>DCU8241DVTP1D41OH</v>
      </c>
      <c r="D914" s="24" t="str">
        <f t="shared" si="251"/>
        <v>DCU8241DVTP1D41OH085</v>
      </c>
      <c r="E914" s="25" t="s">
        <v>454</v>
      </c>
      <c r="F914" s="25" t="s">
        <v>455</v>
      </c>
      <c r="G914" s="25" t="s">
        <v>163</v>
      </c>
      <c r="H914" s="25" t="s">
        <v>80</v>
      </c>
      <c r="I914" s="25" t="s">
        <v>27</v>
      </c>
      <c r="J914" s="24" t="s">
        <v>37</v>
      </c>
      <c r="K914" s="24" t="s">
        <v>38</v>
      </c>
      <c r="L914" s="24" t="s">
        <v>1230</v>
      </c>
      <c r="M914" s="24" t="s">
        <v>30</v>
      </c>
      <c r="N914" s="24" t="s">
        <v>77</v>
      </c>
      <c r="O914" s="25" t="s">
        <v>77</v>
      </c>
      <c r="P914" s="25" t="s">
        <v>77</v>
      </c>
      <c r="Q914" s="23" t="s">
        <v>33</v>
      </c>
      <c r="R914" s="26">
        <v>0</v>
      </c>
      <c r="S914" s="26">
        <v>0</v>
      </c>
      <c r="T914" s="26">
        <v>1</v>
      </c>
      <c r="U914" s="26">
        <v>0</v>
      </c>
      <c r="V914" s="26">
        <v>0</v>
      </c>
      <c r="W914" s="26">
        <v>0</v>
      </c>
      <c r="X914" s="26">
        <v>0</v>
      </c>
      <c r="Y914" s="26">
        <f t="shared" si="238"/>
        <v>1</v>
      </c>
      <c r="Z914" s="27">
        <f t="shared" si="242"/>
        <v>0</v>
      </c>
      <c r="AA914" s="27">
        <f t="shared" si="243"/>
        <v>0</v>
      </c>
      <c r="AB914" s="27">
        <f t="shared" si="244"/>
        <v>420</v>
      </c>
      <c r="AC914" s="27">
        <f t="shared" si="245"/>
        <v>0</v>
      </c>
      <c r="AD914" s="27">
        <f t="shared" si="246"/>
        <v>0</v>
      </c>
      <c r="AE914" s="27">
        <f t="shared" si="247"/>
        <v>0</v>
      </c>
      <c r="AF914" s="27">
        <f t="shared" si="248"/>
        <v>0</v>
      </c>
      <c r="AG914" s="27">
        <f t="shared" si="239"/>
        <v>420</v>
      </c>
      <c r="AH914" s="29">
        <v>1</v>
      </c>
      <c r="AI914" s="32">
        <v>420</v>
      </c>
      <c r="AJ914" s="30">
        <f t="shared" si="249"/>
        <v>420</v>
      </c>
    </row>
    <row r="915" spans="1:36">
      <c r="A915" s="22" t="str">
        <f t="shared" si="240"/>
        <v/>
      </c>
      <c r="B915" s="23">
        <f t="shared" si="241"/>
        <v>0</v>
      </c>
      <c r="C915" s="24" t="str">
        <f t="shared" si="250"/>
        <v>DCU8241DVTP1D41OH</v>
      </c>
      <c r="D915" s="24" t="str">
        <f t="shared" si="251"/>
        <v>DCU8241DVTP1D41OH090</v>
      </c>
      <c r="E915" s="25" t="s">
        <v>454</v>
      </c>
      <c r="F915" s="25" t="s">
        <v>455</v>
      </c>
      <c r="G915" s="25" t="s">
        <v>163</v>
      </c>
      <c r="H915" s="25" t="s">
        <v>81</v>
      </c>
      <c r="I915" s="25" t="s">
        <v>27</v>
      </c>
      <c r="J915" s="24" t="s">
        <v>37</v>
      </c>
      <c r="K915" s="24" t="s">
        <v>38</v>
      </c>
      <c r="L915" s="24" t="s">
        <v>1230</v>
      </c>
      <c r="M915" s="24" t="s">
        <v>30</v>
      </c>
      <c r="N915" s="24" t="s">
        <v>77</v>
      </c>
      <c r="O915" s="25" t="s">
        <v>77</v>
      </c>
      <c r="P915" s="25" t="s">
        <v>77</v>
      </c>
      <c r="Q915" s="23" t="s">
        <v>33</v>
      </c>
      <c r="R915" s="26">
        <v>0</v>
      </c>
      <c r="S915" s="26">
        <v>0</v>
      </c>
      <c r="T915" s="26">
        <v>1</v>
      </c>
      <c r="U915" s="26">
        <v>0</v>
      </c>
      <c r="V915" s="26">
        <v>0</v>
      </c>
      <c r="W915" s="26">
        <v>0</v>
      </c>
      <c r="X915" s="26">
        <v>0</v>
      </c>
      <c r="Y915" s="26">
        <f t="shared" si="238"/>
        <v>1</v>
      </c>
      <c r="Z915" s="27">
        <f t="shared" si="242"/>
        <v>0</v>
      </c>
      <c r="AA915" s="27">
        <f t="shared" si="243"/>
        <v>0</v>
      </c>
      <c r="AB915" s="27">
        <f t="shared" si="244"/>
        <v>420</v>
      </c>
      <c r="AC915" s="27">
        <f t="shared" si="245"/>
        <v>0</v>
      </c>
      <c r="AD915" s="27">
        <f t="shared" si="246"/>
        <v>0</v>
      </c>
      <c r="AE915" s="27">
        <f t="shared" si="247"/>
        <v>0</v>
      </c>
      <c r="AF915" s="27">
        <f t="shared" si="248"/>
        <v>0</v>
      </c>
      <c r="AG915" s="27">
        <f t="shared" si="239"/>
        <v>420</v>
      </c>
      <c r="AH915" s="29">
        <v>1</v>
      </c>
      <c r="AI915" s="32">
        <v>420</v>
      </c>
      <c r="AJ915" s="30">
        <f t="shared" si="249"/>
        <v>420</v>
      </c>
    </row>
    <row r="916" spans="1:36" ht="75.75" customHeight="1">
      <c r="A916" s="22" t="str">
        <f t="shared" si="240"/>
        <v>1003873_1A06790_1X26V</v>
      </c>
      <c r="B916" s="23">
        <f t="shared" si="241"/>
        <v>1</v>
      </c>
      <c r="C916" s="24" t="str">
        <f t="shared" si="250"/>
        <v>10038731A067901X26V</v>
      </c>
      <c r="D916" s="24" t="str">
        <f t="shared" si="251"/>
        <v>10038731A067901X26V100</v>
      </c>
      <c r="E916" s="25">
        <v>1003873</v>
      </c>
      <c r="F916" s="25" t="s">
        <v>456</v>
      </c>
      <c r="G916" s="25" t="s">
        <v>457</v>
      </c>
      <c r="H916" s="25">
        <v>100</v>
      </c>
      <c r="I916" s="25" t="s">
        <v>27</v>
      </c>
      <c r="J916" s="24" t="s">
        <v>37</v>
      </c>
      <c r="K916" s="24" t="s">
        <v>38</v>
      </c>
      <c r="L916" s="24" t="s">
        <v>1230</v>
      </c>
      <c r="M916" s="24" t="s">
        <v>30</v>
      </c>
      <c r="N916" s="24" t="s">
        <v>77</v>
      </c>
      <c r="O916" s="25" t="s">
        <v>77</v>
      </c>
      <c r="P916" s="25" t="s">
        <v>77</v>
      </c>
      <c r="Q916" s="23" t="s">
        <v>33</v>
      </c>
      <c r="R916" s="26">
        <v>0</v>
      </c>
      <c r="S916" s="26">
        <v>0</v>
      </c>
      <c r="T916" s="26">
        <v>0</v>
      </c>
      <c r="U916" s="26">
        <v>0</v>
      </c>
      <c r="V916" s="26">
        <v>0</v>
      </c>
      <c r="W916" s="26">
        <v>3</v>
      </c>
      <c r="X916" s="26">
        <v>0</v>
      </c>
      <c r="Y916" s="26">
        <f t="shared" si="238"/>
        <v>3</v>
      </c>
      <c r="Z916" s="27">
        <f t="shared" si="242"/>
        <v>0</v>
      </c>
      <c r="AA916" s="27">
        <f t="shared" si="243"/>
        <v>0</v>
      </c>
      <c r="AB916" s="27">
        <f t="shared" si="244"/>
        <v>0</v>
      </c>
      <c r="AC916" s="27">
        <f t="shared" si="245"/>
        <v>0</v>
      </c>
      <c r="AD916" s="27">
        <f t="shared" si="246"/>
        <v>0</v>
      </c>
      <c r="AE916" s="27">
        <f t="shared" si="247"/>
        <v>1410</v>
      </c>
      <c r="AF916" s="27">
        <f t="shared" si="248"/>
        <v>0</v>
      </c>
      <c r="AG916" s="27">
        <f t="shared" si="239"/>
        <v>1410</v>
      </c>
      <c r="AH916" s="29">
        <v>3</v>
      </c>
      <c r="AI916" s="32">
        <v>470</v>
      </c>
      <c r="AJ916" s="30">
        <f t="shared" si="249"/>
        <v>1410</v>
      </c>
    </row>
    <row r="917" spans="1:36">
      <c r="A917" s="22" t="str">
        <f t="shared" si="240"/>
        <v/>
      </c>
      <c r="B917" s="23">
        <f t="shared" si="241"/>
        <v>0</v>
      </c>
      <c r="C917" s="24" t="str">
        <f t="shared" si="250"/>
        <v>10038731A067901X26V</v>
      </c>
      <c r="D917" s="24" t="str">
        <f t="shared" si="251"/>
        <v>10038731A067901X26V105</v>
      </c>
      <c r="E917" s="25">
        <v>1003873</v>
      </c>
      <c r="F917" s="25" t="s">
        <v>456</v>
      </c>
      <c r="G917" s="25" t="s">
        <v>457</v>
      </c>
      <c r="H917" s="25">
        <v>105</v>
      </c>
      <c r="I917" s="25" t="s">
        <v>27</v>
      </c>
      <c r="J917" s="24" t="s">
        <v>37</v>
      </c>
      <c r="K917" s="24" t="s">
        <v>38</v>
      </c>
      <c r="L917" s="24" t="s">
        <v>1230</v>
      </c>
      <c r="M917" s="24" t="s">
        <v>30</v>
      </c>
      <c r="N917" s="24" t="s">
        <v>77</v>
      </c>
      <c r="O917" s="25" t="s">
        <v>77</v>
      </c>
      <c r="P917" s="25" t="s">
        <v>77</v>
      </c>
      <c r="Q917" s="23" t="s">
        <v>33</v>
      </c>
      <c r="R917" s="26">
        <v>0</v>
      </c>
      <c r="S917" s="26">
        <v>0</v>
      </c>
      <c r="T917" s="26">
        <v>0</v>
      </c>
      <c r="U917" s="26">
        <v>1</v>
      </c>
      <c r="V917" s="26">
        <v>0</v>
      </c>
      <c r="W917" s="26">
        <v>0</v>
      </c>
      <c r="X917" s="26">
        <v>0</v>
      </c>
      <c r="Y917" s="26">
        <f t="shared" si="238"/>
        <v>1</v>
      </c>
      <c r="Z917" s="27">
        <f t="shared" si="242"/>
        <v>0</v>
      </c>
      <c r="AA917" s="27">
        <f t="shared" si="243"/>
        <v>0</v>
      </c>
      <c r="AB917" s="27">
        <f t="shared" si="244"/>
        <v>0</v>
      </c>
      <c r="AC917" s="27">
        <f t="shared" si="245"/>
        <v>470</v>
      </c>
      <c r="AD917" s="27">
        <f t="shared" si="246"/>
        <v>0</v>
      </c>
      <c r="AE917" s="27">
        <f t="shared" si="247"/>
        <v>0</v>
      </c>
      <c r="AF917" s="27">
        <f t="shared" si="248"/>
        <v>0</v>
      </c>
      <c r="AG917" s="27">
        <f t="shared" si="239"/>
        <v>470</v>
      </c>
      <c r="AH917" s="29">
        <v>1</v>
      </c>
      <c r="AI917" s="32">
        <v>470</v>
      </c>
      <c r="AJ917" s="30">
        <f t="shared" si="249"/>
        <v>470</v>
      </c>
    </row>
    <row r="918" spans="1:36">
      <c r="A918" s="22" t="str">
        <f t="shared" si="240"/>
        <v/>
      </c>
      <c r="B918" s="23">
        <f t="shared" si="241"/>
        <v>0</v>
      </c>
      <c r="C918" s="24" t="str">
        <f t="shared" si="250"/>
        <v>10038731A067901X26V</v>
      </c>
      <c r="D918" s="24" t="str">
        <f t="shared" si="251"/>
        <v>10038731A067901X26V110</v>
      </c>
      <c r="E918" s="25">
        <v>1003873</v>
      </c>
      <c r="F918" s="25" t="s">
        <v>456</v>
      </c>
      <c r="G918" s="25" t="s">
        <v>457</v>
      </c>
      <c r="H918" s="25">
        <v>110</v>
      </c>
      <c r="I918" s="25" t="s">
        <v>27</v>
      </c>
      <c r="J918" s="24" t="s">
        <v>37</v>
      </c>
      <c r="K918" s="24" t="s">
        <v>38</v>
      </c>
      <c r="L918" s="24" t="s">
        <v>1230</v>
      </c>
      <c r="M918" s="24" t="s">
        <v>30</v>
      </c>
      <c r="N918" s="24" t="s">
        <v>77</v>
      </c>
      <c r="O918" s="25" t="s">
        <v>77</v>
      </c>
      <c r="P918" s="25" t="s">
        <v>77</v>
      </c>
      <c r="Q918" s="23" t="s">
        <v>33</v>
      </c>
      <c r="R918" s="26">
        <v>0</v>
      </c>
      <c r="S918" s="26">
        <v>0</v>
      </c>
      <c r="T918" s="26">
        <v>1</v>
      </c>
      <c r="U918" s="26">
        <v>0</v>
      </c>
      <c r="V918" s="26">
        <v>0</v>
      </c>
      <c r="W918" s="26">
        <v>0</v>
      </c>
      <c r="X918" s="26">
        <v>0</v>
      </c>
      <c r="Y918" s="26">
        <f t="shared" si="238"/>
        <v>1</v>
      </c>
      <c r="Z918" s="27">
        <f t="shared" si="242"/>
        <v>0</v>
      </c>
      <c r="AA918" s="27">
        <f t="shared" si="243"/>
        <v>0</v>
      </c>
      <c r="AB918" s="27">
        <f t="shared" si="244"/>
        <v>470</v>
      </c>
      <c r="AC918" s="27">
        <f t="shared" si="245"/>
        <v>0</v>
      </c>
      <c r="AD918" s="27">
        <f t="shared" si="246"/>
        <v>0</v>
      </c>
      <c r="AE918" s="27">
        <f t="shared" si="247"/>
        <v>0</v>
      </c>
      <c r="AF918" s="27">
        <f t="shared" si="248"/>
        <v>0</v>
      </c>
      <c r="AG918" s="27">
        <f t="shared" si="239"/>
        <v>470</v>
      </c>
      <c r="AH918" s="29">
        <v>1</v>
      </c>
      <c r="AI918" s="32">
        <v>470</v>
      </c>
      <c r="AJ918" s="30">
        <f t="shared" si="249"/>
        <v>470</v>
      </c>
    </row>
    <row r="919" spans="1:36">
      <c r="A919" s="22" t="str">
        <f t="shared" si="240"/>
        <v/>
      </c>
      <c r="B919" s="23">
        <f t="shared" si="241"/>
        <v>0</v>
      </c>
      <c r="C919" s="24" t="str">
        <f t="shared" si="250"/>
        <v>10038731A067901X26V</v>
      </c>
      <c r="D919" s="24" t="str">
        <f t="shared" si="251"/>
        <v>10038731A067901X26V080</v>
      </c>
      <c r="E919" s="25">
        <v>1003873</v>
      </c>
      <c r="F919" s="25" t="s">
        <v>456</v>
      </c>
      <c r="G919" s="25" t="s">
        <v>457</v>
      </c>
      <c r="H919" s="25" t="s">
        <v>79</v>
      </c>
      <c r="I919" s="25" t="s">
        <v>27</v>
      </c>
      <c r="J919" s="24" t="s">
        <v>37</v>
      </c>
      <c r="K919" s="24" t="s">
        <v>38</v>
      </c>
      <c r="L919" s="24" t="s">
        <v>1230</v>
      </c>
      <c r="M919" s="24" t="s">
        <v>30</v>
      </c>
      <c r="N919" s="24" t="s">
        <v>77</v>
      </c>
      <c r="O919" s="25" t="s">
        <v>77</v>
      </c>
      <c r="P919" s="25" t="s">
        <v>77</v>
      </c>
      <c r="Q919" s="23" t="s">
        <v>33</v>
      </c>
      <c r="R919" s="26">
        <v>0</v>
      </c>
      <c r="S919" s="26">
        <v>0</v>
      </c>
      <c r="T919" s="26">
        <v>0</v>
      </c>
      <c r="U919" s="26">
        <v>0</v>
      </c>
      <c r="V919" s="26">
        <v>1</v>
      </c>
      <c r="W919" s="26">
        <v>0</v>
      </c>
      <c r="X919" s="26">
        <v>0</v>
      </c>
      <c r="Y919" s="26">
        <f t="shared" si="238"/>
        <v>1</v>
      </c>
      <c r="Z919" s="27">
        <f t="shared" si="242"/>
        <v>0</v>
      </c>
      <c r="AA919" s="27">
        <f t="shared" si="243"/>
        <v>0</v>
      </c>
      <c r="AB919" s="27">
        <f t="shared" si="244"/>
        <v>0</v>
      </c>
      <c r="AC919" s="27">
        <f t="shared" si="245"/>
        <v>0</v>
      </c>
      <c r="AD919" s="27">
        <f t="shared" si="246"/>
        <v>470</v>
      </c>
      <c r="AE919" s="27">
        <f t="shared" si="247"/>
        <v>0</v>
      </c>
      <c r="AF919" s="27">
        <f t="shared" si="248"/>
        <v>0</v>
      </c>
      <c r="AG919" s="27">
        <f t="shared" si="239"/>
        <v>470</v>
      </c>
      <c r="AH919" s="29">
        <v>1</v>
      </c>
      <c r="AI919" s="32">
        <v>470</v>
      </c>
      <c r="AJ919" s="30">
        <f t="shared" si="249"/>
        <v>470</v>
      </c>
    </row>
    <row r="920" spans="1:36">
      <c r="A920" s="22" t="str">
        <f t="shared" si="240"/>
        <v/>
      </c>
      <c r="B920" s="23">
        <f t="shared" si="241"/>
        <v>0</v>
      </c>
      <c r="C920" s="24" t="str">
        <f t="shared" si="250"/>
        <v>10038731A067901X26V</v>
      </c>
      <c r="D920" s="24" t="str">
        <f t="shared" si="251"/>
        <v>10038731A067901X26V085</v>
      </c>
      <c r="E920" s="25">
        <v>1003873</v>
      </c>
      <c r="F920" s="25" t="s">
        <v>456</v>
      </c>
      <c r="G920" s="25" t="s">
        <v>457</v>
      </c>
      <c r="H920" s="25" t="s">
        <v>80</v>
      </c>
      <c r="I920" s="25" t="s">
        <v>27</v>
      </c>
      <c r="J920" s="24" t="s">
        <v>37</v>
      </c>
      <c r="K920" s="24" t="s">
        <v>38</v>
      </c>
      <c r="L920" s="24" t="s">
        <v>1230</v>
      </c>
      <c r="M920" s="24" t="s">
        <v>30</v>
      </c>
      <c r="N920" s="24" t="s">
        <v>77</v>
      </c>
      <c r="O920" s="25" t="s">
        <v>77</v>
      </c>
      <c r="P920" s="25" t="s">
        <v>77</v>
      </c>
      <c r="Q920" s="23" t="s">
        <v>33</v>
      </c>
      <c r="R920" s="26">
        <v>0</v>
      </c>
      <c r="S920" s="26">
        <v>2</v>
      </c>
      <c r="T920" s="26">
        <v>1</v>
      </c>
      <c r="U920" s="26">
        <v>2</v>
      </c>
      <c r="V920" s="26">
        <v>2</v>
      </c>
      <c r="W920" s="26">
        <v>1</v>
      </c>
      <c r="X920" s="26">
        <v>0</v>
      </c>
      <c r="Y920" s="26">
        <f t="shared" si="238"/>
        <v>8</v>
      </c>
      <c r="Z920" s="27">
        <f t="shared" si="242"/>
        <v>0</v>
      </c>
      <c r="AA920" s="27">
        <f t="shared" si="243"/>
        <v>940</v>
      </c>
      <c r="AB920" s="27">
        <f t="shared" si="244"/>
        <v>470</v>
      </c>
      <c r="AC920" s="27">
        <f t="shared" si="245"/>
        <v>940</v>
      </c>
      <c r="AD920" s="27">
        <f t="shared" si="246"/>
        <v>940</v>
      </c>
      <c r="AE920" s="27">
        <f t="shared" si="247"/>
        <v>470</v>
      </c>
      <c r="AF920" s="27">
        <f t="shared" si="248"/>
        <v>0</v>
      </c>
      <c r="AG920" s="27">
        <f t="shared" si="239"/>
        <v>3760</v>
      </c>
      <c r="AH920" s="29">
        <v>8</v>
      </c>
      <c r="AI920" s="32">
        <v>470</v>
      </c>
      <c r="AJ920" s="30">
        <f t="shared" si="249"/>
        <v>3760</v>
      </c>
    </row>
    <row r="921" spans="1:36">
      <c r="A921" s="22" t="str">
        <f t="shared" si="240"/>
        <v/>
      </c>
      <c r="B921" s="23">
        <f t="shared" si="241"/>
        <v>0</v>
      </c>
      <c r="C921" s="24" t="str">
        <f t="shared" si="250"/>
        <v>10038731A067901X26V</v>
      </c>
      <c r="D921" s="24" t="str">
        <f t="shared" si="251"/>
        <v>10038731A067901X26V090</v>
      </c>
      <c r="E921" s="25">
        <v>1003873</v>
      </c>
      <c r="F921" s="25" t="s">
        <v>456</v>
      </c>
      <c r="G921" s="25" t="s">
        <v>457</v>
      </c>
      <c r="H921" s="25" t="s">
        <v>81</v>
      </c>
      <c r="I921" s="25" t="s">
        <v>27</v>
      </c>
      <c r="J921" s="24" t="s">
        <v>37</v>
      </c>
      <c r="K921" s="24" t="s">
        <v>38</v>
      </c>
      <c r="L921" s="24" t="s">
        <v>1230</v>
      </c>
      <c r="M921" s="24" t="s">
        <v>30</v>
      </c>
      <c r="N921" s="24" t="s">
        <v>77</v>
      </c>
      <c r="O921" s="25" t="s">
        <v>77</v>
      </c>
      <c r="P921" s="25" t="s">
        <v>77</v>
      </c>
      <c r="Q921" s="23" t="s">
        <v>33</v>
      </c>
      <c r="R921" s="26">
        <v>0</v>
      </c>
      <c r="S921" s="26">
        <v>5</v>
      </c>
      <c r="T921" s="26">
        <v>1</v>
      </c>
      <c r="U921" s="26">
        <v>2</v>
      </c>
      <c r="V921" s="26">
        <v>2</v>
      </c>
      <c r="W921" s="26">
        <v>2</v>
      </c>
      <c r="X921" s="26">
        <v>0</v>
      </c>
      <c r="Y921" s="26">
        <f t="shared" si="238"/>
        <v>12</v>
      </c>
      <c r="Z921" s="27">
        <f t="shared" si="242"/>
        <v>0</v>
      </c>
      <c r="AA921" s="27">
        <f t="shared" si="243"/>
        <v>2350</v>
      </c>
      <c r="AB921" s="27">
        <f t="shared" si="244"/>
        <v>470</v>
      </c>
      <c r="AC921" s="27">
        <f t="shared" si="245"/>
        <v>940</v>
      </c>
      <c r="AD921" s="27">
        <f t="shared" si="246"/>
        <v>940</v>
      </c>
      <c r="AE921" s="27">
        <f t="shared" si="247"/>
        <v>940</v>
      </c>
      <c r="AF921" s="27">
        <f t="shared" si="248"/>
        <v>0</v>
      </c>
      <c r="AG921" s="27">
        <f t="shared" si="239"/>
        <v>5640</v>
      </c>
      <c r="AH921" s="29">
        <v>12</v>
      </c>
      <c r="AI921" s="32">
        <v>470</v>
      </c>
      <c r="AJ921" s="30">
        <f t="shared" si="249"/>
        <v>5640</v>
      </c>
    </row>
    <row r="922" spans="1:36">
      <c r="A922" s="22" t="str">
        <f t="shared" si="240"/>
        <v/>
      </c>
      <c r="B922" s="23">
        <f t="shared" si="241"/>
        <v>0</v>
      </c>
      <c r="C922" s="24" t="str">
        <f t="shared" si="250"/>
        <v>10038731A067901X26V</v>
      </c>
      <c r="D922" s="24" t="str">
        <f t="shared" si="251"/>
        <v>10038731A067901X26V095</v>
      </c>
      <c r="E922" s="25">
        <v>1003873</v>
      </c>
      <c r="F922" s="25" t="s">
        <v>456</v>
      </c>
      <c r="G922" s="25" t="s">
        <v>457</v>
      </c>
      <c r="H922" s="25" t="s">
        <v>82</v>
      </c>
      <c r="I922" s="25" t="s">
        <v>27</v>
      </c>
      <c r="J922" s="24" t="s">
        <v>37</v>
      </c>
      <c r="K922" s="24" t="s">
        <v>38</v>
      </c>
      <c r="L922" s="24" t="s">
        <v>1230</v>
      </c>
      <c r="M922" s="24" t="s">
        <v>30</v>
      </c>
      <c r="N922" s="24" t="s">
        <v>77</v>
      </c>
      <c r="O922" s="25" t="s">
        <v>77</v>
      </c>
      <c r="P922" s="25" t="s">
        <v>77</v>
      </c>
      <c r="Q922" s="23" t="s">
        <v>33</v>
      </c>
      <c r="R922" s="26">
        <v>0</v>
      </c>
      <c r="S922" s="26">
        <v>0</v>
      </c>
      <c r="T922" s="26">
        <v>3</v>
      </c>
      <c r="U922" s="26">
        <v>1</v>
      </c>
      <c r="V922" s="26">
        <v>1</v>
      </c>
      <c r="W922" s="26">
        <v>4</v>
      </c>
      <c r="X922" s="26">
        <v>0</v>
      </c>
      <c r="Y922" s="26">
        <f t="shared" si="238"/>
        <v>9</v>
      </c>
      <c r="Z922" s="27">
        <f t="shared" si="242"/>
        <v>0</v>
      </c>
      <c r="AA922" s="27">
        <f t="shared" si="243"/>
        <v>0</v>
      </c>
      <c r="AB922" s="27">
        <f t="shared" si="244"/>
        <v>1410</v>
      </c>
      <c r="AC922" s="27">
        <f t="shared" si="245"/>
        <v>470</v>
      </c>
      <c r="AD922" s="27">
        <f t="shared" si="246"/>
        <v>470</v>
      </c>
      <c r="AE922" s="27">
        <f t="shared" si="247"/>
        <v>1880</v>
      </c>
      <c r="AF922" s="27">
        <f t="shared" si="248"/>
        <v>0</v>
      </c>
      <c r="AG922" s="27">
        <f t="shared" si="239"/>
        <v>4230</v>
      </c>
      <c r="AH922" s="29">
        <v>9</v>
      </c>
      <c r="AI922" s="32">
        <v>470</v>
      </c>
      <c r="AJ922" s="30">
        <f t="shared" si="249"/>
        <v>4230</v>
      </c>
    </row>
    <row r="923" spans="1:36" ht="75.75" customHeight="1">
      <c r="A923" s="22" t="str">
        <f t="shared" si="240"/>
        <v>1005788_DVTPH_2U24V</v>
      </c>
      <c r="B923" s="23">
        <f t="shared" si="241"/>
        <v>1</v>
      </c>
      <c r="C923" s="24" t="str">
        <f t="shared" si="250"/>
        <v>1005788DVTPH2U24V</v>
      </c>
      <c r="D923" s="24" t="str">
        <f t="shared" si="251"/>
        <v>1005788DVTPH2U24V100</v>
      </c>
      <c r="E923" s="25">
        <v>1005788</v>
      </c>
      <c r="F923" s="25" t="s">
        <v>458</v>
      </c>
      <c r="G923" s="25" t="s">
        <v>459</v>
      </c>
      <c r="H923" s="25">
        <v>100</v>
      </c>
      <c r="I923" s="25" t="s">
        <v>27</v>
      </c>
      <c r="J923" s="24" t="s">
        <v>37</v>
      </c>
      <c r="K923" s="24" t="s">
        <v>38</v>
      </c>
      <c r="L923" s="24" t="s">
        <v>1230</v>
      </c>
      <c r="M923" s="24" t="s">
        <v>30</v>
      </c>
      <c r="N923" s="24" t="s">
        <v>77</v>
      </c>
      <c r="O923" s="25" t="s">
        <v>77</v>
      </c>
      <c r="P923" s="25" t="s">
        <v>77</v>
      </c>
      <c r="Q923" s="23" t="s">
        <v>33</v>
      </c>
      <c r="R923" s="26">
        <v>0</v>
      </c>
      <c r="S923" s="26">
        <v>0</v>
      </c>
      <c r="T923" s="26">
        <v>0</v>
      </c>
      <c r="U923" s="26">
        <v>0</v>
      </c>
      <c r="V923" s="26">
        <v>0</v>
      </c>
      <c r="W923" s="26">
        <v>0</v>
      </c>
      <c r="X923" s="26">
        <v>0</v>
      </c>
      <c r="Y923" s="26">
        <f t="shared" si="238"/>
        <v>0</v>
      </c>
      <c r="Z923" s="27">
        <f t="shared" si="242"/>
        <v>0</v>
      </c>
      <c r="AA923" s="27">
        <f t="shared" si="243"/>
        <v>0</v>
      </c>
      <c r="AB923" s="27">
        <f t="shared" si="244"/>
        <v>0</v>
      </c>
      <c r="AC923" s="27">
        <f t="shared" si="245"/>
        <v>0</v>
      </c>
      <c r="AD923" s="27">
        <f t="shared" si="246"/>
        <v>0</v>
      </c>
      <c r="AE923" s="27">
        <f t="shared" si="247"/>
        <v>0</v>
      </c>
      <c r="AF923" s="27">
        <f t="shared" si="248"/>
        <v>0</v>
      </c>
      <c r="AG923" s="27">
        <f t="shared" si="239"/>
        <v>0</v>
      </c>
      <c r="AH923" s="29">
        <v>0</v>
      </c>
      <c r="AI923" s="32">
        <v>420</v>
      </c>
      <c r="AJ923" s="30">
        <f t="shared" si="249"/>
        <v>0</v>
      </c>
    </row>
    <row r="924" spans="1:36">
      <c r="A924" s="22" t="str">
        <f t="shared" si="240"/>
        <v/>
      </c>
      <c r="B924" s="23">
        <f t="shared" si="241"/>
        <v>0</v>
      </c>
      <c r="C924" s="24" t="str">
        <f t="shared" si="250"/>
        <v>1005788DVTPH2U24V</v>
      </c>
      <c r="D924" s="24" t="str">
        <f t="shared" si="251"/>
        <v>1005788DVTPH2U24V105</v>
      </c>
      <c r="E924" s="25">
        <v>1005788</v>
      </c>
      <c r="F924" s="25" t="s">
        <v>458</v>
      </c>
      <c r="G924" s="25" t="s">
        <v>459</v>
      </c>
      <c r="H924" s="25">
        <v>105</v>
      </c>
      <c r="I924" s="25" t="s">
        <v>27</v>
      </c>
      <c r="J924" s="24" t="s">
        <v>37</v>
      </c>
      <c r="K924" s="24" t="s">
        <v>38</v>
      </c>
      <c r="L924" s="24" t="s">
        <v>1230</v>
      </c>
      <c r="M924" s="24" t="s">
        <v>30</v>
      </c>
      <c r="N924" s="24" t="s">
        <v>77</v>
      </c>
      <c r="O924" s="25" t="s">
        <v>77</v>
      </c>
      <c r="P924" s="25" t="s">
        <v>77</v>
      </c>
      <c r="Q924" s="23" t="s">
        <v>33</v>
      </c>
      <c r="R924" s="26">
        <v>0</v>
      </c>
      <c r="S924" s="26">
        <v>0</v>
      </c>
      <c r="T924" s="26">
        <v>0</v>
      </c>
      <c r="U924" s="26">
        <v>0</v>
      </c>
      <c r="V924" s="26">
        <v>0</v>
      </c>
      <c r="W924" s="26">
        <v>0</v>
      </c>
      <c r="X924" s="26">
        <v>0</v>
      </c>
      <c r="Y924" s="26">
        <f t="shared" si="238"/>
        <v>0</v>
      </c>
      <c r="Z924" s="27">
        <f t="shared" si="242"/>
        <v>0</v>
      </c>
      <c r="AA924" s="27">
        <f t="shared" si="243"/>
        <v>0</v>
      </c>
      <c r="AB924" s="27">
        <f t="shared" si="244"/>
        <v>0</v>
      </c>
      <c r="AC924" s="27">
        <f t="shared" si="245"/>
        <v>0</v>
      </c>
      <c r="AD924" s="27">
        <f t="shared" si="246"/>
        <v>0</v>
      </c>
      <c r="AE924" s="27">
        <f t="shared" si="247"/>
        <v>0</v>
      </c>
      <c r="AF924" s="27">
        <f t="shared" si="248"/>
        <v>0</v>
      </c>
      <c r="AG924" s="27">
        <f t="shared" si="239"/>
        <v>0</v>
      </c>
      <c r="AH924" s="29">
        <v>0</v>
      </c>
      <c r="AI924" s="32">
        <v>420</v>
      </c>
      <c r="AJ924" s="30">
        <f t="shared" si="249"/>
        <v>0</v>
      </c>
    </row>
    <row r="925" spans="1:36">
      <c r="A925" s="22" t="str">
        <f t="shared" si="240"/>
        <v/>
      </c>
      <c r="B925" s="23">
        <f t="shared" si="241"/>
        <v>0</v>
      </c>
      <c r="C925" s="24" t="str">
        <f t="shared" si="250"/>
        <v>1005788DVTPH2U24V</v>
      </c>
      <c r="D925" s="24" t="str">
        <f t="shared" si="251"/>
        <v>1005788DVTPH2U24V115</v>
      </c>
      <c r="E925" s="25">
        <v>1005788</v>
      </c>
      <c r="F925" s="25" t="s">
        <v>458</v>
      </c>
      <c r="G925" s="25" t="s">
        <v>459</v>
      </c>
      <c r="H925" s="25">
        <v>115</v>
      </c>
      <c r="I925" s="25" t="s">
        <v>27</v>
      </c>
      <c r="J925" s="24" t="s">
        <v>37</v>
      </c>
      <c r="K925" s="24" t="s">
        <v>38</v>
      </c>
      <c r="L925" s="24" t="s">
        <v>1230</v>
      </c>
      <c r="M925" s="24" t="s">
        <v>30</v>
      </c>
      <c r="N925" s="24" t="s">
        <v>77</v>
      </c>
      <c r="O925" s="25" t="s">
        <v>77</v>
      </c>
      <c r="P925" s="25" t="s">
        <v>77</v>
      </c>
      <c r="Q925" s="23" t="s">
        <v>33</v>
      </c>
      <c r="R925" s="26">
        <v>0</v>
      </c>
      <c r="S925" s="26">
        <v>0</v>
      </c>
      <c r="T925" s="26">
        <v>1</v>
      </c>
      <c r="U925" s="26">
        <v>0</v>
      </c>
      <c r="V925" s="26">
        <v>0</v>
      </c>
      <c r="W925" s="26">
        <v>0</v>
      </c>
      <c r="X925" s="26">
        <v>0</v>
      </c>
      <c r="Y925" s="26">
        <f t="shared" si="238"/>
        <v>1</v>
      </c>
      <c r="Z925" s="27">
        <f t="shared" si="242"/>
        <v>0</v>
      </c>
      <c r="AA925" s="27">
        <f t="shared" si="243"/>
        <v>0</v>
      </c>
      <c r="AB925" s="27">
        <f t="shared" si="244"/>
        <v>420</v>
      </c>
      <c r="AC925" s="27">
        <f t="shared" si="245"/>
        <v>0</v>
      </c>
      <c r="AD925" s="27">
        <f t="shared" si="246"/>
        <v>0</v>
      </c>
      <c r="AE925" s="27">
        <f t="shared" si="247"/>
        <v>0</v>
      </c>
      <c r="AF925" s="27">
        <f t="shared" si="248"/>
        <v>0</v>
      </c>
      <c r="AG925" s="27">
        <f t="shared" si="239"/>
        <v>420</v>
      </c>
      <c r="AH925" s="29">
        <v>1</v>
      </c>
      <c r="AI925" s="32">
        <v>420</v>
      </c>
      <c r="AJ925" s="30">
        <f t="shared" si="249"/>
        <v>420</v>
      </c>
    </row>
    <row r="926" spans="1:36">
      <c r="A926" s="22" t="str">
        <f t="shared" si="240"/>
        <v/>
      </c>
      <c r="B926" s="23">
        <f t="shared" si="241"/>
        <v>0</v>
      </c>
      <c r="C926" s="24" t="str">
        <f t="shared" si="250"/>
        <v>1005788DVTPH2U24V</v>
      </c>
      <c r="D926" s="24" t="str">
        <f t="shared" si="251"/>
        <v>1005788DVTPH2U24V080</v>
      </c>
      <c r="E926" s="25">
        <v>1005788</v>
      </c>
      <c r="F926" s="25" t="s">
        <v>458</v>
      </c>
      <c r="G926" s="25" t="s">
        <v>459</v>
      </c>
      <c r="H926" s="25" t="s">
        <v>79</v>
      </c>
      <c r="I926" s="25" t="s">
        <v>27</v>
      </c>
      <c r="J926" s="24" t="s">
        <v>37</v>
      </c>
      <c r="K926" s="24" t="s">
        <v>38</v>
      </c>
      <c r="L926" s="24" t="s">
        <v>1230</v>
      </c>
      <c r="M926" s="24" t="s">
        <v>30</v>
      </c>
      <c r="N926" s="24" t="s">
        <v>77</v>
      </c>
      <c r="O926" s="25" t="s">
        <v>77</v>
      </c>
      <c r="P926" s="25" t="s">
        <v>77</v>
      </c>
      <c r="Q926" s="23" t="s">
        <v>33</v>
      </c>
      <c r="R926" s="26">
        <v>0</v>
      </c>
      <c r="S926" s="26">
        <v>0</v>
      </c>
      <c r="T926" s="26">
        <v>0</v>
      </c>
      <c r="U926" s="26">
        <v>0</v>
      </c>
      <c r="V926" s="26">
        <v>0</v>
      </c>
      <c r="W926" s="26">
        <v>0</v>
      </c>
      <c r="X926" s="26">
        <v>0</v>
      </c>
      <c r="Y926" s="26">
        <f t="shared" si="238"/>
        <v>0</v>
      </c>
      <c r="Z926" s="27">
        <f t="shared" si="242"/>
        <v>0</v>
      </c>
      <c r="AA926" s="27">
        <f t="shared" si="243"/>
        <v>0</v>
      </c>
      <c r="AB926" s="27">
        <f t="shared" si="244"/>
        <v>0</v>
      </c>
      <c r="AC926" s="27">
        <f t="shared" si="245"/>
        <v>0</v>
      </c>
      <c r="AD926" s="27">
        <f t="shared" si="246"/>
        <v>0</v>
      </c>
      <c r="AE926" s="27">
        <f t="shared" si="247"/>
        <v>0</v>
      </c>
      <c r="AF926" s="27">
        <f t="shared" si="248"/>
        <v>0</v>
      </c>
      <c r="AG926" s="27">
        <f t="shared" si="239"/>
        <v>0</v>
      </c>
      <c r="AH926" s="29">
        <v>0</v>
      </c>
      <c r="AI926" s="32">
        <v>420</v>
      </c>
      <c r="AJ926" s="30">
        <f t="shared" si="249"/>
        <v>0</v>
      </c>
    </row>
    <row r="927" spans="1:36">
      <c r="A927" s="22" t="str">
        <f t="shared" si="240"/>
        <v/>
      </c>
      <c r="B927" s="23">
        <f t="shared" si="241"/>
        <v>0</v>
      </c>
      <c r="C927" s="24" t="str">
        <f t="shared" si="250"/>
        <v>1005788DVTPH2U24V</v>
      </c>
      <c r="D927" s="24" t="str">
        <f t="shared" si="251"/>
        <v>1005788DVTPH2U24V085</v>
      </c>
      <c r="E927" s="25">
        <v>1005788</v>
      </c>
      <c r="F927" s="25" t="s">
        <v>458</v>
      </c>
      <c r="G927" s="25" t="s">
        <v>459</v>
      </c>
      <c r="H927" s="25" t="s">
        <v>80</v>
      </c>
      <c r="I927" s="25" t="s">
        <v>27</v>
      </c>
      <c r="J927" s="24" t="s">
        <v>37</v>
      </c>
      <c r="K927" s="24" t="s">
        <v>38</v>
      </c>
      <c r="L927" s="24" t="s">
        <v>1230</v>
      </c>
      <c r="M927" s="24" t="s">
        <v>30</v>
      </c>
      <c r="N927" s="24" t="s">
        <v>77</v>
      </c>
      <c r="O927" s="25" t="s">
        <v>77</v>
      </c>
      <c r="P927" s="25" t="s">
        <v>77</v>
      </c>
      <c r="Q927" s="23" t="s">
        <v>33</v>
      </c>
      <c r="R927" s="26">
        <v>0</v>
      </c>
      <c r="S927" s="26">
        <v>0</v>
      </c>
      <c r="T927" s="26">
        <v>0</v>
      </c>
      <c r="U927" s="26">
        <v>0</v>
      </c>
      <c r="V927" s="26">
        <v>0</v>
      </c>
      <c r="W927" s="26">
        <v>0</v>
      </c>
      <c r="X927" s="26">
        <v>0</v>
      </c>
      <c r="Y927" s="26">
        <f t="shared" si="238"/>
        <v>0</v>
      </c>
      <c r="Z927" s="27">
        <f t="shared" si="242"/>
        <v>0</v>
      </c>
      <c r="AA927" s="27">
        <f t="shared" si="243"/>
        <v>0</v>
      </c>
      <c r="AB927" s="27">
        <f t="shared" si="244"/>
        <v>0</v>
      </c>
      <c r="AC927" s="27">
        <f t="shared" si="245"/>
        <v>0</v>
      </c>
      <c r="AD927" s="27">
        <f t="shared" si="246"/>
        <v>0</v>
      </c>
      <c r="AE927" s="27">
        <f t="shared" si="247"/>
        <v>0</v>
      </c>
      <c r="AF927" s="27">
        <f t="shared" si="248"/>
        <v>0</v>
      </c>
      <c r="AG927" s="27">
        <f t="shared" si="239"/>
        <v>0</v>
      </c>
      <c r="AH927" s="29">
        <v>0</v>
      </c>
      <c r="AI927" s="32">
        <v>420</v>
      </c>
      <c r="AJ927" s="30">
        <f t="shared" si="249"/>
        <v>0</v>
      </c>
    </row>
    <row r="928" spans="1:36">
      <c r="A928" s="22" t="str">
        <f t="shared" si="240"/>
        <v/>
      </c>
      <c r="B928" s="23">
        <f t="shared" si="241"/>
        <v>0</v>
      </c>
      <c r="C928" s="24" t="str">
        <f t="shared" si="250"/>
        <v>1005788DVTPH2U24V</v>
      </c>
      <c r="D928" s="24" t="str">
        <f t="shared" si="251"/>
        <v>1005788DVTPH2U24V090</v>
      </c>
      <c r="E928" s="25">
        <v>1005788</v>
      </c>
      <c r="F928" s="25" t="s">
        <v>458</v>
      </c>
      <c r="G928" s="25" t="s">
        <v>459</v>
      </c>
      <c r="H928" s="25" t="s">
        <v>81</v>
      </c>
      <c r="I928" s="25" t="s">
        <v>27</v>
      </c>
      <c r="J928" s="24" t="s">
        <v>37</v>
      </c>
      <c r="K928" s="24" t="s">
        <v>38</v>
      </c>
      <c r="L928" s="24" t="s">
        <v>1230</v>
      </c>
      <c r="M928" s="24" t="s">
        <v>30</v>
      </c>
      <c r="N928" s="24" t="s">
        <v>77</v>
      </c>
      <c r="O928" s="25" t="s">
        <v>77</v>
      </c>
      <c r="P928" s="25" t="s">
        <v>77</v>
      </c>
      <c r="Q928" s="23" t="s">
        <v>33</v>
      </c>
      <c r="R928" s="26">
        <v>0</v>
      </c>
      <c r="S928" s="26">
        <v>0</v>
      </c>
      <c r="T928" s="26">
        <v>0</v>
      </c>
      <c r="U928" s="26">
        <v>0</v>
      </c>
      <c r="V928" s="26">
        <v>0</v>
      </c>
      <c r="W928" s="26">
        <v>0</v>
      </c>
      <c r="X928" s="26">
        <v>0</v>
      </c>
      <c r="Y928" s="26">
        <f t="shared" si="238"/>
        <v>0</v>
      </c>
      <c r="Z928" s="27">
        <f t="shared" si="242"/>
        <v>0</v>
      </c>
      <c r="AA928" s="27">
        <f t="shared" si="243"/>
        <v>0</v>
      </c>
      <c r="AB928" s="27">
        <f t="shared" si="244"/>
        <v>0</v>
      </c>
      <c r="AC928" s="27">
        <f t="shared" si="245"/>
        <v>0</v>
      </c>
      <c r="AD928" s="27">
        <f t="shared" si="246"/>
        <v>0</v>
      </c>
      <c r="AE928" s="27">
        <f t="shared" si="247"/>
        <v>0</v>
      </c>
      <c r="AF928" s="27">
        <f t="shared" si="248"/>
        <v>0</v>
      </c>
      <c r="AG928" s="27">
        <f t="shared" si="239"/>
        <v>0</v>
      </c>
      <c r="AH928" s="29">
        <v>0</v>
      </c>
      <c r="AI928" s="32">
        <v>420</v>
      </c>
      <c r="AJ928" s="30">
        <f t="shared" si="249"/>
        <v>0</v>
      </c>
    </row>
    <row r="929" spans="1:36">
      <c r="A929" s="22" t="str">
        <f t="shared" si="240"/>
        <v/>
      </c>
      <c r="B929" s="23">
        <f t="shared" si="241"/>
        <v>0</v>
      </c>
      <c r="C929" s="24" t="str">
        <f t="shared" si="250"/>
        <v>1005788DVTPH2U24V</v>
      </c>
      <c r="D929" s="24" t="str">
        <f t="shared" si="251"/>
        <v>1005788DVTPH2U24V095</v>
      </c>
      <c r="E929" s="25">
        <v>1005788</v>
      </c>
      <c r="F929" s="25" t="s">
        <v>458</v>
      </c>
      <c r="G929" s="25" t="s">
        <v>459</v>
      </c>
      <c r="H929" s="25" t="s">
        <v>82</v>
      </c>
      <c r="I929" s="25" t="s">
        <v>27</v>
      </c>
      <c r="J929" s="24" t="s">
        <v>37</v>
      </c>
      <c r="K929" s="24" t="s">
        <v>38</v>
      </c>
      <c r="L929" s="24" t="s">
        <v>1230</v>
      </c>
      <c r="M929" s="24" t="s">
        <v>30</v>
      </c>
      <c r="N929" s="24" t="s">
        <v>77</v>
      </c>
      <c r="O929" s="25" t="s">
        <v>77</v>
      </c>
      <c r="P929" s="25" t="s">
        <v>77</v>
      </c>
      <c r="Q929" s="23" t="s">
        <v>33</v>
      </c>
      <c r="R929" s="26">
        <v>0</v>
      </c>
      <c r="S929" s="26">
        <v>0</v>
      </c>
      <c r="T929" s="26">
        <v>0</v>
      </c>
      <c r="U929" s="26">
        <v>0</v>
      </c>
      <c r="V929" s="26">
        <v>0</v>
      </c>
      <c r="W929" s="26">
        <v>0</v>
      </c>
      <c r="X929" s="26">
        <v>0</v>
      </c>
      <c r="Y929" s="26">
        <f t="shared" si="238"/>
        <v>0</v>
      </c>
      <c r="Z929" s="27">
        <f t="shared" si="242"/>
        <v>0</v>
      </c>
      <c r="AA929" s="27">
        <f t="shared" si="243"/>
        <v>0</v>
      </c>
      <c r="AB929" s="27">
        <f t="shared" si="244"/>
        <v>0</v>
      </c>
      <c r="AC929" s="27">
        <f t="shared" si="245"/>
        <v>0</v>
      </c>
      <c r="AD929" s="27">
        <f t="shared" si="246"/>
        <v>0</v>
      </c>
      <c r="AE929" s="27">
        <f t="shared" si="247"/>
        <v>0</v>
      </c>
      <c r="AF929" s="27">
        <f t="shared" si="248"/>
        <v>0</v>
      </c>
      <c r="AG929" s="27">
        <f t="shared" si="239"/>
        <v>0</v>
      </c>
      <c r="AH929" s="29">
        <v>0</v>
      </c>
      <c r="AI929" s="32">
        <v>420</v>
      </c>
      <c r="AJ929" s="30">
        <f t="shared" si="249"/>
        <v>0</v>
      </c>
    </row>
    <row r="930" spans="1:36" ht="75.75" customHeight="1">
      <c r="A930" s="22" t="str">
        <f t="shared" si="240"/>
        <v>1008374_1A06239_2B15R</v>
      </c>
      <c r="B930" s="23">
        <f t="shared" si="241"/>
        <v>1</v>
      </c>
      <c r="C930" s="24" t="str">
        <f t="shared" si="250"/>
        <v>10083741A062392B15R</v>
      </c>
      <c r="D930" s="24" t="str">
        <f t="shared" si="251"/>
        <v>10083741A062392B15R105</v>
      </c>
      <c r="E930" s="25">
        <v>1008374</v>
      </c>
      <c r="F930" s="25" t="s">
        <v>460</v>
      </c>
      <c r="G930" s="25" t="s">
        <v>461</v>
      </c>
      <c r="H930" s="25">
        <v>105</v>
      </c>
      <c r="I930" s="25" t="s">
        <v>27</v>
      </c>
      <c r="J930" s="24" t="s">
        <v>37</v>
      </c>
      <c r="K930" s="24" t="s">
        <v>38</v>
      </c>
      <c r="L930" s="24" t="s">
        <v>1230</v>
      </c>
      <c r="M930" s="24" t="s">
        <v>30</v>
      </c>
      <c r="N930" s="24" t="s">
        <v>77</v>
      </c>
      <c r="O930" s="25" t="s">
        <v>77</v>
      </c>
      <c r="P930" s="25" t="s">
        <v>77</v>
      </c>
      <c r="Q930" s="23" t="s">
        <v>33</v>
      </c>
      <c r="R930" s="26">
        <v>0</v>
      </c>
      <c r="S930" s="26">
        <v>0</v>
      </c>
      <c r="T930" s="26">
        <v>0</v>
      </c>
      <c r="U930" s="26">
        <v>0</v>
      </c>
      <c r="V930" s="26">
        <v>0</v>
      </c>
      <c r="W930" s="26">
        <v>0</v>
      </c>
      <c r="X930" s="26">
        <v>0</v>
      </c>
      <c r="Y930" s="26">
        <f t="shared" si="238"/>
        <v>0</v>
      </c>
      <c r="Z930" s="27">
        <f t="shared" si="242"/>
        <v>0</v>
      </c>
      <c r="AA930" s="27">
        <f t="shared" si="243"/>
        <v>0</v>
      </c>
      <c r="AB930" s="27">
        <f t="shared" si="244"/>
        <v>0</v>
      </c>
      <c r="AC930" s="27">
        <f t="shared" si="245"/>
        <v>0</v>
      </c>
      <c r="AD930" s="27">
        <f t="shared" si="246"/>
        <v>0</v>
      </c>
      <c r="AE930" s="27">
        <f t="shared" si="247"/>
        <v>0</v>
      </c>
      <c r="AF930" s="27">
        <f t="shared" si="248"/>
        <v>0</v>
      </c>
      <c r="AG930" s="27">
        <f t="shared" si="239"/>
        <v>0</v>
      </c>
      <c r="AH930" s="29">
        <v>0</v>
      </c>
      <c r="AI930" s="32">
        <v>920</v>
      </c>
      <c r="AJ930" s="30">
        <f t="shared" si="249"/>
        <v>0</v>
      </c>
    </row>
    <row r="931" spans="1:36">
      <c r="A931" s="22" t="str">
        <f t="shared" si="240"/>
        <v/>
      </c>
      <c r="B931" s="23">
        <f t="shared" si="241"/>
        <v>0</v>
      </c>
      <c r="C931" s="24" t="str">
        <f t="shared" si="250"/>
        <v>10083741A062392B15R</v>
      </c>
      <c r="D931" s="24" t="str">
        <f t="shared" si="251"/>
        <v>10083741A062392B15R115</v>
      </c>
      <c r="E931" s="25">
        <v>1008374</v>
      </c>
      <c r="F931" s="25" t="s">
        <v>460</v>
      </c>
      <c r="G931" s="25" t="s">
        <v>461</v>
      </c>
      <c r="H931" s="25">
        <v>115</v>
      </c>
      <c r="I931" s="25" t="s">
        <v>27</v>
      </c>
      <c r="J931" s="24" t="s">
        <v>37</v>
      </c>
      <c r="K931" s="24" t="s">
        <v>38</v>
      </c>
      <c r="L931" s="24" t="s">
        <v>1230</v>
      </c>
      <c r="M931" s="24" t="s">
        <v>30</v>
      </c>
      <c r="N931" s="24" t="s">
        <v>77</v>
      </c>
      <c r="O931" s="25" t="s">
        <v>77</v>
      </c>
      <c r="P931" s="25" t="s">
        <v>77</v>
      </c>
      <c r="Q931" s="23" t="s">
        <v>33</v>
      </c>
      <c r="R931" s="26">
        <v>0</v>
      </c>
      <c r="S931" s="26">
        <v>0</v>
      </c>
      <c r="T931" s="26">
        <v>0</v>
      </c>
      <c r="U931" s="26">
        <v>0</v>
      </c>
      <c r="V931" s="26">
        <v>0</v>
      </c>
      <c r="W931" s="26">
        <v>0</v>
      </c>
      <c r="X931" s="26">
        <v>0</v>
      </c>
      <c r="Y931" s="26">
        <f t="shared" si="238"/>
        <v>0</v>
      </c>
      <c r="Z931" s="27">
        <f t="shared" si="242"/>
        <v>0</v>
      </c>
      <c r="AA931" s="27">
        <f t="shared" si="243"/>
        <v>0</v>
      </c>
      <c r="AB931" s="27">
        <f t="shared" si="244"/>
        <v>0</v>
      </c>
      <c r="AC931" s="27">
        <f t="shared" si="245"/>
        <v>0</v>
      </c>
      <c r="AD931" s="27">
        <f t="shared" si="246"/>
        <v>0</v>
      </c>
      <c r="AE931" s="27">
        <f t="shared" si="247"/>
        <v>0</v>
      </c>
      <c r="AF931" s="27">
        <f t="shared" si="248"/>
        <v>0</v>
      </c>
      <c r="AG931" s="27">
        <f t="shared" si="239"/>
        <v>0</v>
      </c>
      <c r="AH931" s="29">
        <v>0</v>
      </c>
      <c r="AI931" s="32">
        <v>920</v>
      </c>
      <c r="AJ931" s="30">
        <f t="shared" si="249"/>
        <v>0</v>
      </c>
    </row>
    <row r="932" spans="1:36">
      <c r="A932" s="22" t="str">
        <f t="shared" si="240"/>
        <v/>
      </c>
      <c r="B932" s="23">
        <f t="shared" si="241"/>
        <v>0</v>
      </c>
      <c r="C932" s="24" t="str">
        <f t="shared" si="250"/>
        <v>10083741A062392B15R</v>
      </c>
      <c r="D932" s="24" t="str">
        <f t="shared" si="251"/>
        <v>10083741A062392B15R120</v>
      </c>
      <c r="E932" s="25">
        <v>1008374</v>
      </c>
      <c r="F932" s="25" t="s">
        <v>460</v>
      </c>
      <c r="G932" s="25" t="s">
        <v>461</v>
      </c>
      <c r="H932" s="25">
        <v>120</v>
      </c>
      <c r="I932" s="25" t="s">
        <v>27</v>
      </c>
      <c r="J932" s="24" t="s">
        <v>37</v>
      </c>
      <c r="K932" s="24" t="s">
        <v>38</v>
      </c>
      <c r="L932" s="24" t="s">
        <v>1230</v>
      </c>
      <c r="M932" s="24" t="s">
        <v>30</v>
      </c>
      <c r="N932" s="24" t="s">
        <v>77</v>
      </c>
      <c r="O932" s="25" t="s">
        <v>77</v>
      </c>
      <c r="P932" s="25" t="s">
        <v>77</v>
      </c>
      <c r="Q932" s="23" t="s">
        <v>33</v>
      </c>
      <c r="R932" s="26">
        <v>0</v>
      </c>
      <c r="S932" s="26">
        <v>0</v>
      </c>
      <c r="T932" s="26">
        <v>0</v>
      </c>
      <c r="U932" s="26">
        <v>0</v>
      </c>
      <c r="V932" s="26">
        <v>0</v>
      </c>
      <c r="W932" s="26">
        <v>0</v>
      </c>
      <c r="X932" s="26">
        <v>0</v>
      </c>
      <c r="Y932" s="26">
        <f t="shared" si="238"/>
        <v>0</v>
      </c>
      <c r="Z932" s="27">
        <f t="shared" si="242"/>
        <v>0</v>
      </c>
      <c r="AA932" s="27">
        <f t="shared" si="243"/>
        <v>0</v>
      </c>
      <c r="AB932" s="27">
        <f t="shared" si="244"/>
        <v>0</v>
      </c>
      <c r="AC932" s="27">
        <f t="shared" si="245"/>
        <v>0</v>
      </c>
      <c r="AD932" s="27">
        <f t="shared" si="246"/>
        <v>0</v>
      </c>
      <c r="AE932" s="27">
        <f t="shared" si="247"/>
        <v>0</v>
      </c>
      <c r="AF932" s="27">
        <f t="shared" si="248"/>
        <v>0</v>
      </c>
      <c r="AG932" s="27">
        <f t="shared" si="239"/>
        <v>0</v>
      </c>
      <c r="AH932" s="29">
        <v>0</v>
      </c>
      <c r="AI932" s="32">
        <v>920</v>
      </c>
      <c r="AJ932" s="30">
        <f t="shared" si="249"/>
        <v>0</v>
      </c>
    </row>
    <row r="933" spans="1:36">
      <c r="A933" s="22" t="str">
        <f t="shared" si="240"/>
        <v/>
      </c>
      <c r="B933" s="23">
        <f t="shared" si="241"/>
        <v>0</v>
      </c>
      <c r="C933" s="24" t="str">
        <f t="shared" si="250"/>
        <v>10083741A062392B15R</v>
      </c>
      <c r="D933" s="24" t="str">
        <f t="shared" si="251"/>
        <v>10083741A062392B15R070</v>
      </c>
      <c r="E933" s="25">
        <v>1008374</v>
      </c>
      <c r="F933" s="25" t="s">
        <v>460</v>
      </c>
      <c r="G933" s="25" t="s">
        <v>461</v>
      </c>
      <c r="H933" s="25" t="s">
        <v>75</v>
      </c>
      <c r="I933" s="25" t="s">
        <v>27</v>
      </c>
      <c r="J933" s="24" t="s">
        <v>37</v>
      </c>
      <c r="K933" s="24" t="s">
        <v>38</v>
      </c>
      <c r="L933" s="24" t="s">
        <v>1230</v>
      </c>
      <c r="M933" s="24" t="s">
        <v>30</v>
      </c>
      <c r="N933" s="24" t="s">
        <v>77</v>
      </c>
      <c r="O933" s="25" t="s">
        <v>77</v>
      </c>
      <c r="P933" s="25" t="s">
        <v>77</v>
      </c>
      <c r="Q933" s="23" t="s">
        <v>33</v>
      </c>
      <c r="R933" s="26">
        <v>0</v>
      </c>
      <c r="S933" s="26">
        <v>2</v>
      </c>
      <c r="T933" s="26">
        <v>0</v>
      </c>
      <c r="U933" s="26">
        <v>0</v>
      </c>
      <c r="V933" s="26">
        <v>0</v>
      </c>
      <c r="W933" s="26">
        <v>2</v>
      </c>
      <c r="X933" s="26">
        <v>0</v>
      </c>
      <c r="Y933" s="26">
        <f t="shared" si="238"/>
        <v>4</v>
      </c>
      <c r="Z933" s="27">
        <f t="shared" si="242"/>
        <v>0</v>
      </c>
      <c r="AA933" s="27">
        <f t="shared" si="243"/>
        <v>1840</v>
      </c>
      <c r="AB933" s="27">
        <f t="shared" si="244"/>
        <v>0</v>
      </c>
      <c r="AC933" s="27">
        <f t="shared" si="245"/>
        <v>0</v>
      </c>
      <c r="AD933" s="27">
        <f t="shared" si="246"/>
        <v>0</v>
      </c>
      <c r="AE933" s="27">
        <f t="shared" si="247"/>
        <v>1840</v>
      </c>
      <c r="AF933" s="27">
        <f t="shared" si="248"/>
        <v>0</v>
      </c>
      <c r="AG933" s="27">
        <f t="shared" si="239"/>
        <v>3680</v>
      </c>
      <c r="AH933" s="29">
        <v>4</v>
      </c>
      <c r="AI933" s="32">
        <v>920</v>
      </c>
      <c r="AJ933" s="30">
        <f t="shared" si="249"/>
        <v>3680</v>
      </c>
    </row>
    <row r="934" spans="1:36" ht="75.75" customHeight="1">
      <c r="A934" s="22" t="str">
        <f t="shared" si="240"/>
        <v>1008706_DVTP1_1B00R</v>
      </c>
      <c r="B934" s="23">
        <f t="shared" si="241"/>
        <v>1</v>
      </c>
      <c r="C934" s="24" t="str">
        <f t="shared" si="250"/>
        <v>1008706DVTP11B00R</v>
      </c>
      <c r="D934" s="24" t="str">
        <f t="shared" si="251"/>
        <v>1008706DVTP11B00R100</v>
      </c>
      <c r="E934" s="25">
        <v>1008706</v>
      </c>
      <c r="F934" s="25" t="s">
        <v>455</v>
      </c>
      <c r="G934" s="25" t="s">
        <v>462</v>
      </c>
      <c r="H934" s="25">
        <v>100</v>
      </c>
      <c r="I934" s="25" t="s">
        <v>27</v>
      </c>
      <c r="J934" s="24" t="s">
        <v>37</v>
      </c>
      <c r="K934" s="24" t="s">
        <v>38</v>
      </c>
      <c r="L934" s="24" t="s">
        <v>1230</v>
      </c>
      <c r="M934" s="24" t="s">
        <v>30</v>
      </c>
      <c r="N934" s="24" t="s">
        <v>77</v>
      </c>
      <c r="O934" s="25" t="s">
        <v>77</v>
      </c>
      <c r="P934" s="25" t="s">
        <v>77</v>
      </c>
      <c r="Q934" s="23" t="s">
        <v>33</v>
      </c>
      <c r="R934" s="26">
        <v>0</v>
      </c>
      <c r="S934" s="26">
        <v>0</v>
      </c>
      <c r="T934" s="26">
        <v>0</v>
      </c>
      <c r="U934" s="26">
        <v>0</v>
      </c>
      <c r="V934" s="26">
        <v>0</v>
      </c>
      <c r="W934" s="26">
        <v>0</v>
      </c>
      <c r="X934" s="26">
        <v>0</v>
      </c>
      <c r="Y934" s="26">
        <f t="shared" si="238"/>
        <v>0</v>
      </c>
      <c r="Z934" s="27">
        <f t="shared" si="242"/>
        <v>0</v>
      </c>
      <c r="AA934" s="27">
        <f t="shared" si="243"/>
        <v>0</v>
      </c>
      <c r="AB934" s="27">
        <f t="shared" si="244"/>
        <v>0</v>
      </c>
      <c r="AC934" s="27">
        <f t="shared" si="245"/>
        <v>0</v>
      </c>
      <c r="AD934" s="27">
        <f t="shared" si="246"/>
        <v>0</v>
      </c>
      <c r="AE934" s="27">
        <f t="shared" si="247"/>
        <v>0</v>
      </c>
      <c r="AF934" s="27">
        <f t="shared" si="248"/>
        <v>0</v>
      </c>
      <c r="AG934" s="27">
        <f t="shared" si="239"/>
        <v>0</v>
      </c>
      <c r="AH934" s="29">
        <v>0</v>
      </c>
      <c r="AI934" s="32">
        <v>850</v>
      </c>
      <c r="AJ934" s="30">
        <f t="shared" si="249"/>
        <v>0</v>
      </c>
    </row>
    <row r="935" spans="1:36">
      <c r="A935" s="22" t="str">
        <f t="shared" si="240"/>
        <v/>
      </c>
      <c r="B935" s="23">
        <f t="shared" si="241"/>
        <v>0</v>
      </c>
      <c r="C935" s="24" t="str">
        <f t="shared" si="250"/>
        <v>1008706DVTP11B00R</v>
      </c>
      <c r="D935" s="24" t="str">
        <f t="shared" si="251"/>
        <v>1008706DVTP11B00R105</v>
      </c>
      <c r="E935" s="25">
        <v>1008706</v>
      </c>
      <c r="F935" s="25" t="s">
        <v>455</v>
      </c>
      <c r="G935" s="25" t="s">
        <v>462</v>
      </c>
      <c r="H935" s="25">
        <v>105</v>
      </c>
      <c r="I935" s="25" t="s">
        <v>27</v>
      </c>
      <c r="J935" s="24" t="s">
        <v>37</v>
      </c>
      <c r="K935" s="24" t="s">
        <v>38</v>
      </c>
      <c r="L935" s="24" t="s">
        <v>1230</v>
      </c>
      <c r="M935" s="24" t="s">
        <v>30</v>
      </c>
      <c r="N935" s="24" t="s">
        <v>77</v>
      </c>
      <c r="O935" s="25" t="s">
        <v>77</v>
      </c>
      <c r="P935" s="25" t="s">
        <v>77</v>
      </c>
      <c r="Q935" s="23" t="s">
        <v>33</v>
      </c>
      <c r="R935" s="26">
        <v>0</v>
      </c>
      <c r="S935" s="26">
        <v>0</v>
      </c>
      <c r="T935" s="26">
        <v>1</v>
      </c>
      <c r="U935" s="26">
        <v>0</v>
      </c>
      <c r="V935" s="26">
        <v>0</v>
      </c>
      <c r="W935" s="26">
        <v>0</v>
      </c>
      <c r="X935" s="26">
        <v>0</v>
      </c>
      <c r="Y935" s="26">
        <f t="shared" si="238"/>
        <v>1</v>
      </c>
      <c r="Z935" s="27">
        <f t="shared" si="242"/>
        <v>0</v>
      </c>
      <c r="AA935" s="27">
        <f t="shared" si="243"/>
        <v>0</v>
      </c>
      <c r="AB935" s="27">
        <f t="shared" si="244"/>
        <v>850</v>
      </c>
      <c r="AC935" s="27">
        <f t="shared" si="245"/>
        <v>0</v>
      </c>
      <c r="AD935" s="27">
        <f t="shared" si="246"/>
        <v>0</v>
      </c>
      <c r="AE935" s="27">
        <f t="shared" si="247"/>
        <v>0</v>
      </c>
      <c r="AF935" s="27">
        <f t="shared" si="248"/>
        <v>0</v>
      </c>
      <c r="AG935" s="27">
        <f t="shared" si="239"/>
        <v>850</v>
      </c>
      <c r="AH935" s="29">
        <v>1</v>
      </c>
      <c r="AI935" s="32">
        <v>850</v>
      </c>
      <c r="AJ935" s="30">
        <f t="shared" si="249"/>
        <v>850</v>
      </c>
    </row>
    <row r="936" spans="1:36">
      <c r="A936" s="22" t="str">
        <f t="shared" si="240"/>
        <v/>
      </c>
      <c r="B936" s="23">
        <f t="shared" si="241"/>
        <v>0</v>
      </c>
      <c r="C936" s="24" t="str">
        <f t="shared" si="250"/>
        <v>1008706DVTP11B00R</v>
      </c>
      <c r="D936" s="24" t="str">
        <f t="shared" si="251"/>
        <v>1008706DVTP11B00R080</v>
      </c>
      <c r="E936" s="25">
        <v>1008706</v>
      </c>
      <c r="F936" s="25" t="s">
        <v>455</v>
      </c>
      <c r="G936" s="25" t="s">
        <v>462</v>
      </c>
      <c r="H936" s="25" t="s">
        <v>79</v>
      </c>
      <c r="I936" s="25" t="s">
        <v>27</v>
      </c>
      <c r="J936" s="24" t="s">
        <v>37</v>
      </c>
      <c r="K936" s="24" t="s">
        <v>38</v>
      </c>
      <c r="L936" s="24" t="s">
        <v>1230</v>
      </c>
      <c r="M936" s="24" t="s">
        <v>30</v>
      </c>
      <c r="N936" s="24" t="s">
        <v>77</v>
      </c>
      <c r="O936" s="25" t="s">
        <v>77</v>
      </c>
      <c r="P936" s="25" t="s">
        <v>77</v>
      </c>
      <c r="Q936" s="23" t="s">
        <v>33</v>
      </c>
      <c r="R936" s="26">
        <v>0</v>
      </c>
      <c r="S936" s="26">
        <v>1</v>
      </c>
      <c r="T936" s="26">
        <v>0</v>
      </c>
      <c r="U936" s="26">
        <v>0</v>
      </c>
      <c r="V936" s="26">
        <v>0</v>
      </c>
      <c r="W936" s="26">
        <v>0</v>
      </c>
      <c r="X936" s="26">
        <v>0</v>
      </c>
      <c r="Y936" s="26">
        <f t="shared" si="238"/>
        <v>1</v>
      </c>
      <c r="Z936" s="27">
        <f t="shared" si="242"/>
        <v>0</v>
      </c>
      <c r="AA936" s="27">
        <f t="shared" si="243"/>
        <v>850</v>
      </c>
      <c r="AB936" s="27">
        <f t="shared" si="244"/>
        <v>0</v>
      </c>
      <c r="AC936" s="27">
        <f t="shared" si="245"/>
        <v>0</v>
      </c>
      <c r="AD936" s="27">
        <f t="shared" si="246"/>
        <v>0</v>
      </c>
      <c r="AE936" s="27">
        <f t="shared" si="247"/>
        <v>0</v>
      </c>
      <c r="AF936" s="27">
        <f t="shared" si="248"/>
        <v>0</v>
      </c>
      <c r="AG936" s="27">
        <f t="shared" si="239"/>
        <v>850</v>
      </c>
      <c r="AH936" s="29">
        <v>1</v>
      </c>
      <c r="AI936" s="32">
        <v>850</v>
      </c>
      <c r="AJ936" s="30">
        <f t="shared" si="249"/>
        <v>850</v>
      </c>
    </row>
    <row r="937" spans="1:36">
      <c r="A937" s="22" t="str">
        <f t="shared" si="240"/>
        <v/>
      </c>
      <c r="B937" s="23">
        <f t="shared" si="241"/>
        <v>0</v>
      </c>
      <c r="C937" s="24" t="str">
        <f t="shared" si="250"/>
        <v>1008706DVTP11B00R</v>
      </c>
      <c r="D937" s="24" t="str">
        <f t="shared" si="251"/>
        <v>1008706DVTP11B00R090</v>
      </c>
      <c r="E937" s="25">
        <v>1008706</v>
      </c>
      <c r="F937" s="25" t="s">
        <v>455</v>
      </c>
      <c r="G937" s="25" t="s">
        <v>462</v>
      </c>
      <c r="H937" s="25" t="s">
        <v>81</v>
      </c>
      <c r="I937" s="25" t="s">
        <v>27</v>
      </c>
      <c r="J937" s="24" t="s">
        <v>37</v>
      </c>
      <c r="K937" s="24" t="s">
        <v>38</v>
      </c>
      <c r="L937" s="24" t="s">
        <v>1230</v>
      </c>
      <c r="M937" s="24" t="s">
        <v>30</v>
      </c>
      <c r="N937" s="24" t="s">
        <v>77</v>
      </c>
      <c r="O937" s="25" t="s">
        <v>77</v>
      </c>
      <c r="P937" s="25" t="s">
        <v>77</v>
      </c>
      <c r="Q937" s="23" t="s">
        <v>33</v>
      </c>
      <c r="R937" s="26">
        <v>0</v>
      </c>
      <c r="S937" s="26">
        <v>0</v>
      </c>
      <c r="T937" s="26">
        <v>2</v>
      </c>
      <c r="U937" s="26">
        <v>0</v>
      </c>
      <c r="V937" s="26">
        <v>0</v>
      </c>
      <c r="W937" s="26">
        <v>0</v>
      </c>
      <c r="X937" s="26">
        <v>0</v>
      </c>
      <c r="Y937" s="26">
        <f t="shared" si="238"/>
        <v>2</v>
      </c>
      <c r="Z937" s="27">
        <f t="shared" si="242"/>
        <v>0</v>
      </c>
      <c r="AA937" s="27">
        <f t="shared" si="243"/>
        <v>0</v>
      </c>
      <c r="AB937" s="27">
        <f t="shared" si="244"/>
        <v>1700</v>
      </c>
      <c r="AC937" s="27">
        <f t="shared" si="245"/>
        <v>0</v>
      </c>
      <c r="AD937" s="27">
        <f t="shared" si="246"/>
        <v>0</v>
      </c>
      <c r="AE937" s="27">
        <f t="shared" si="247"/>
        <v>0</v>
      </c>
      <c r="AF937" s="27">
        <f t="shared" si="248"/>
        <v>0</v>
      </c>
      <c r="AG937" s="27">
        <f t="shared" si="239"/>
        <v>1700</v>
      </c>
      <c r="AH937" s="29">
        <v>2</v>
      </c>
      <c r="AI937" s="32">
        <v>850</v>
      </c>
      <c r="AJ937" s="30">
        <f t="shared" si="249"/>
        <v>1700</v>
      </c>
    </row>
    <row r="938" spans="1:36">
      <c r="A938" s="22" t="str">
        <f t="shared" si="240"/>
        <v/>
      </c>
      <c r="B938" s="23">
        <f t="shared" si="241"/>
        <v>0</v>
      </c>
      <c r="C938" s="24" t="str">
        <f t="shared" si="250"/>
        <v>1008706DVTP11B00R</v>
      </c>
      <c r="D938" s="24" t="str">
        <f t="shared" si="251"/>
        <v>1008706DVTP11B00R095</v>
      </c>
      <c r="E938" s="25">
        <v>1008706</v>
      </c>
      <c r="F938" s="25" t="s">
        <v>455</v>
      </c>
      <c r="G938" s="25" t="s">
        <v>462</v>
      </c>
      <c r="H938" s="25" t="s">
        <v>82</v>
      </c>
      <c r="I938" s="25" t="s">
        <v>27</v>
      </c>
      <c r="J938" s="24" t="s">
        <v>37</v>
      </c>
      <c r="K938" s="24" t="s">
        <v>38</v>
      </c>
      <c r="L938" s="24" t="s">
        <v>1230</v>
      </c>
      <c r="M938" s="24" t="s">
        <v>30</v>
      </c>
      <c r="N938" s="24" t="s">
        <v>77</v>
      </c>
      <c r="O938" s="25" t="s">
        <v>77</v>
      </c>
      <c r="P938" s="25" t="s">
        <v>77</v>
      </c>
      <c r="Q938" s="23" t="s">
        <v>33</v>
      </c>
      <c r="R938" s="26">
        <v>0</v>
      </c>
      <c r="S938" s="26">
        <v>0</v>
      </c>
      <c r="T938" s="26">
        <v>1</v>
      </c>
      <c r="U938" s="26">
        <v>0</v>
      </c>
      <c r="V938" s="26">
        <v>0</v>
      </c>
      <c r="W938" s="26">
        <v>0</v>
      </c>
      <c r="X938" s="26">
        <v>0</v>
      </c>
      <c r="Y938" s="26">
        <f t="shared" si="238"/>
        <v>1</v>
      </c>
      <c r="Z938" s="27">
        <f t="shared" si="242"/>
        <v>0</v>
      </c>
      <c r="AA938" s="27">
        <f t="shared" si="243"/>
        <v>0</v>
      </c>
      <c r="AB938" s="27">
        <f t="shared" si="244"/>
        <v>850</v>
      </c>
      <c r="AC938" s="27">
        <f t="shared" si="245"/>
        <v>0</v>
      </c>
      <c r="AD938" s="27">
        <f t="shared" si="246"/>
        <v>0</v>
      </c>
      <c r="AE938" s="27">
        <f t="shared" si="247"/>
        <v>0</v>
      </c>
      <c r="AF938" s="27">
        <f t="shared" si="248"/>
        <v>0</v>
      </c>
      <c r="AG938" s="27">
        <f t="shared" si="239"/>
        <v>850</v>
      </c>
      <c r="AH938" s="29">
        <v>1</v>
      </c>
      <c r="AI938" s="32">
        <v>850</v>
      </c>
      <c r="AJ938" s="30">
        <f t="shared" si="249"/>
        <v>850</v>
      </c>
    </row>
    <row r="939" spans="1:36" ht="75.75" customHeight="1">
      <c r="A939" s="22" t="str">
        <f t="shared" si="240"/>
        <v>1007024_1A08604_1B00P</v>
      </c>
      <c r="B939" s="23">
        <f t="shared" si="241"/>
        <v>1</v>
      </c>
      <c r="C939" s="24" t="str">
        <f t="shared" si="250"/>
        <v>10070241A086041B00P</v>
      </c>
      <c r="D939" s="24" t="str">
        <f t="shared" si="251"/>
        <v>10070241A086041B00P100</v>
      </c>
      <c r="E939" s="25">
        <v>1007024</v>
      </c>
      <c r="F939" s="25" t="s">
        <v>463</v>
      </c>
      <c r="G939" s="25" t="s">
        <v>151</v>
      </c>
      <c r="H939" s="25">
        <v>100</v>
      </c>
      <c r="I939" s="25" t="s">
        <v>27</v>
      </c>
      <c r="J939" s="24" t="s">
        <v>54</v>
      </c>
      <c r="K939" s="24" t="s">
        <v>55</v>
      </c>
      <c r="L939" s="24" t="s">
        <v>1230</v>
      </c>
      <c r="M939" s="24" t="s">
        <v>30</v>
      </c>
      <c r="N939" s="24" t="s">
        <v>77</v>
      </c>
      <c r="O939" s="25" t="s">
        <v>77</v>
      </c>
      <c r="P939" s="25" t="s">
        <v>77</v>
      </c>
      <c r="Q939" s="23" t="s">
        <v>33</v>
      </c>
      <c r="R939" s="26">
        <v>0</v>
      </c>
      <c r="S939" s="26">
        <v>1</v>
      </c>
      <c r="T939" s="26">
        <v>2</v>
      </c>
      <c r="U939" s="26">
        <v>0</v>
      </c>
      <c r="V939" s="26">
        <v>2</v>
      </c>
      <c r="W939" s="26">
        <v>0</v>
      </c>
      <c r="X939" s="26">
        <v>0</v>
      </c>
      <c r="Y939" s="26">
        <f t="shared" si="238"/>
        <v>5</v>
      </c>
      <c r="Z939" s="27">
        <f t="shared" si="242"/>
        <v>0</v>
      </c>
      <c r="AA939" s="27">
        <f t="shared" si="243"/>
        <v>690</v>
      </c>
      <c r="AB939" s="27">
        <f t="shared" si="244"/>
        <v>1380</v>
      </c>
      <c r="AC939" s="27">
        <f t="shared" si="245"/>
        <v>0</v>
      </c>
      <c r="AD939" s="27">
        <f t="shared" si="246"/>
        <v>1380</v>
      </c>
      <c r="AE939" s="27">
        <f t="shared" si="247"/>
        <v>0</v>
      </c>
      <c r="AF939" s="27">
        <f t="shared" si="248"/>
        <v>0</v>
      </c>
      <c r="AG939" s="27">
        <f t="shared" si="239"/>
        <v>3450</v>
      </c>
      <c r="AH939" s="29">
        <v>5</v>
      </c>
      <c r="AI939" s="32">
        <v>690</v>
      </c>
      <c r="AJ939" s="30">
        <f t="shared" si="249"/>
        <v>3450</v>
      </c>
    </row>
    <row r="940" spans="1:36">
      <c r="A940" s="22" t="str">
        <f t="shared" si="240"/>
        <v/>
      </c>
      <c r="B940" s="23">
        <f t="shared" si="241"/>
        <v>0</v>
      </c>
      <c r="C940" s="24" t="str">
        <f t="shared" si="250"/>
        <v>10070241A086041B00P</v>
      </c>
      <c r="D940" s="24" t="str">
        <f t="shared" si="251"/>
        <v>10070241A086041B00P105</v>
      </c>
      <c r="E940" s="25">
        <v>1007024</v>
      </c>
      <c r="F940" s="25" t="s">
        <v>463</v>
      </c>
      <c r="G940" s="25" t="s">
        <v>151</v>
      </c>
      <c r="H940" s="25">
        <v>105</v>
      </c>
      <c r="I940" s="25" t="s">
        <v>27</v>
      </c>
      <c r="J940" s="24" t="s">
        <v>54</v>
      </c>
      <c r="K940" s="24" t="s">
        <v>55</v>
      </c>
      <c r="L940" s="24" t="s">
        <v>1230</v>
      </c>
      <c r="M940" s="24" t="s">
        <v>30</v>
      </c>
      <c r="N940" s="24" t="s">
        <v>77</v>
      </c>
      <c r="O940" s="25" t="s">
        <v>77</v>
      </c>
      <c r="P940" s="25" t="s">
        <v>77</v>
      </c>
      <c r="Q940" s="23" t="s">
        <v>33</v>
      </c>
      <c r="R940" s="26">
        <v>0</v>
      </c>
      <c r="S940" s="26">
        <v>1</v>
      </c>
      <c r="T940" s="26">
        <v>1</v>
      </c>
      <c r="U940" s="26">
        <v>0</v>
      </c>
      <c r="V940" s="26">
        <v>1</v>
      </c>
      <c r="W940" s="26">
        <v>0</v>
      </c>
      <c r="X940" s="26">
        <v>0</v>
      </c>
      <c r="Y940" s="26">
        <f t="shared" si="238"/>
        <v>3</v>
      </c>
      <c r="Z940" s="27">
        <f t="shared" si="242"/>
        <v>0</v>
      </c>
      <c r="AA940" s="27">
        <f t="shared" si="243"/>
        <v>690</v>
      </c>
      <c r="AB940" s="27">
        <f t="shared" si="244"/>
        <v>690</v>
      </c>
      <c r="AC940" s="27">
        <f t="shared" si="245"/>
        <v>0</v>
      </c>
      <c r="AD940" s="27">
        <f t="shared" si="246"/>
        <v>690</v>
      </c>
      <c r="AE940" s="27">
        <f t="shared" si="247"/>
        <v>0</v>
      </c>
      <c r="AF940" s="27">
        <f t="shared" si="248"/>
        <v>0</v>
      </c>
      <c r="AG940" s="27">
        <f t="shared" si="239"/>
        <v>2070</v>
      </c>
      <c r="AH940" s="29">
        <v>3</v>
      </c>
      <c r="AI940" s="32">
        <v>690</v>
      </c>
      <c r="AJ940" s="30">
        <f t="shared" si="249"/>
        <v>2070</v>
      </c>
    </row>
    <row r="941" spans="1:36">
      <c r="A941" s="22" t="str">
        <f t="shared" si="240"/>
        <v/>
      </c>
      <c r="B941" s="23">
        <f t="shared" si="241"/>
        <v>0</v>
      </c>
      <c r="C941" s="24" t="str">
        <f t="shared" si="250"/>
        <v>10070241A086041B00P</v>
      </c>
      <c r="D941" s="24" t="str">
        <f t="shared" si="251"/>
        <v>10070241A086041B00P110</v>
      </c>
      <c r="E941" s="25">
        <v>1007024</v>
      </c>
      <c r="F941" s="25" t="s">
        <v>463</v>
      </c>
      <c r="G941" s="25" t="s">
        <v>151</v>
      </c>
      <c r="H941" s="25">
        <v>110</v>
      </c>
      <c r="I941" s="25" t="s">
        <v>27</v>
      </c>
      <c r="J941" s="24" t="s">
        <v>54</v>
      </c>
      <c r="K941" s="24" t="s">
        <v>55</v>
      </c>
      <c r="L941" s="24" t="s">
        <v>1230</v>
      </c>
      <c r="M941" s="24" t="s">
        <v>30</v>
      </c>
      <c r="N941" s="24" t="s">
        <v>77</v>
      </c>
      <c r="O941" s="25" t="s">
        <v>77</v>
      </c>
      <c r="P941" s="25" t="s">
        <v>77</v>
      </c>
      <c r="Q941" s="23" t="s">
        <v>33</v>
      </c>
      <c r="R941" s="26">
        <v>0</v>
      </c>
      <c r="S941" s="26">
        <v>1</v>
      </c>
      <c r="T941" s="26">
        <v>1</v>
      </c>
      <c r="U941" s="26">
        <v>0</v>
      </c>
      <c r="V941" s="26">
        <v>1</v>
      </c>
      <c r="W941" s="26">
        <v>0</v>
      </c>
      <c r="X941" s="26">
        <v>0</v>
      </c>
      <c r="Y941" s="26">
        <f t="shared" si="238"/>
        <v>3</v>
      </c>
      <c r="Z941" s="27">
        <f t="shared" si="242"/>
        <v>0</v>
      </c>
      <c r="AA941" s="27">
        <f t="shared" si="243"/>
        <v>690</v>
      </c>
      <c r="AB941" s="27">
        <f t="shared" si="244"/>
        <v>690</v>
      </c>
      <c r="AC941" s="27">
        <f t="shared" si="245"/>
        <v>0</v>
      </c>
      <c r="AD941" s="27">
        <f t="shared" si="246"/>
        <v>690</v>
      </c>
      <c r="AE941" s="27">
        <f t="shared" si="247"/>
        <v>0</v>
      </c>
      <c r="AF941" s="27">
        <f t="shared" si="248"/>
        <v>0</v>
      </c>
      <c r="AG941" s="27">
        <f t="shared" si="239"/>
        <v>2070</v>
      </c>
      <c r="AH941" s="29">
        <v>3</v>
      </c>
      <c r="AI941" s="32">
        <v>690</v>
      </c>
      <c r="AJ941" s="30">
        <f t="shared" si="249"/>
        <v>2070</v>
      </c>
    </row>
    <row r="942" spans="1:36">
      <c r="A942" s="22" t="str">
        <f t="shared" si="240"/>
        <v/>
      </c>
      <c r="B942" s="23">
        <f t="shared" si="241"/>
        <v>0</v>
      </c>
      <c r="C942" s="24" t="str">
        <f t="shared" si="250"/>
        <v>10070241A086041B00P</v>
      </c>
      <c r="D942" s="24" t="str">
        <f t="shared" si="251"/>
        <v>10070241A086041B00P085</v>
      </c>
      <c r="E942" s="25">
        <v>1007024</v>
      </c>
      <c r="F942" s="25" t="s">
        <v>463</v>
      </c>
      <c r="G942" s="25" t="s">
        <v>151</v>
      </c>
      <c r="H942" s="25" t="s">
        <v>80</v>
      </c>
      <c r="I942" s="25" t="s">
        <v>27</v>
      </c>
      <c r="J942" s="24" t="s">
        <v>54</v>
      </c>
      <c r="K942" s="24" t="s">
        <v>55</v>
      </c>
      <c r="L942" s="24" t="s">
        <v>1230</v>
      </c>
      <c r="M942" s="24" t="s">
        <v>30</v>
      </c>
      <c r="N942" s="24" t="s">
        <v>77</v>
      </c>
      <c r="O942" s="25" t="s">
        <v>77</v>
      </c>
      <c r="P942" s="25" t="s">
        <v>77</v>
      </c>
      <c r="Q942" s="23" t="s">
        <v>33</v>
      </c>
      <c r="R942" s="26">
        <v>0</v>
      </c>
      <c r="S942" s="26">
        <v>0</v>
      </c>
      <c r="T942" s="26">
        <v>0</v>
      </c>
      <c r="U942" s="26">
        <v>0</v>
      </c>
      <c r="V942" s="26">
        <v>0</v>
      </c>
      <c r="W942" s="26">
        <v>0</v>
      </c>
      <c r="X942" s="26">
        <v>0</v>
      </c>
      <c r="Y942" s="26">
        <f t="shared" si="238"/>
        <v>0</v>
      </c>
      <c r="Z942" s="27">
        <f t="shared" si="242"/>
        <v>0</v>
      </c>
      <c r="AA942" s="27">
        <f t="shared" si="243"/>
        <v>0</v>
      </c>
      <c r="AB942" s="27">
        <f t="shared" si="244"/>
        <v>0</v>
      </c>
      <c r="AC942" s="27">
        <f t="shared" si="245"/>
        <v>0</v>
      </c>
      <c r="AD942" s="27">
        <f t="shared" si="246"/>
        <v>0</v>
      </c>
      <c r="AE942" s="27">
        <f t="shared" si="247"/>
        <v>0</v>
      </c>
      <c r="AF942" s="27">
        <f t="shared" si="248"/>
        <v>0</v>
      </c>
      <c r="AG942" s="27">
        <f t="shared" si="239"/>
        <v>0</v>
      </c>
      <c r="AH942" s="29">
        <v>0</v>
      </c>
      <c r="AI942" s="32">
        <v>690</v>
      </c>
      <c r="AJ942" s="30">
        <f t="shared" si="249"/>
        <v>0</v>
      </c>
    </row>
    <row r="943" spans="1:36">
      <c r="A943" s="22" t="str">
        <f t="shared" si="240"/>
        <v/>
      </c>
      <c r="B943" s="23">
        <f t="shared" si="241"/>
        <v>0</v>
      </c>
      <c r="C943" s="24" t="str">
        <f t="shared" si="250"/>
        <v>10070241A086041B00P</v>
      </c>
      <c r="D943" s="24" t="str">
        <f t="shared" si="251"/>
        <v>10070241A086041B00P090</v>
      </c>
      <c r="E943" s="25">
        <v>1007024</v>
      </c>
      <c r="F943" s="25" t="s">
        <v>463</v>
      </c>
      <c r="G943" s="25" t="s">
        <v>151</v>
      </c>
      <c r="H943" s="25" t="s">
        <v>81</v>
      </c>
      <c r="I943" s="25" t="s">
        <v>27</v>
      </c>
      <c r="J943" s="24" t="s">
        <v>54</v>
      </c>
      <c r="K943" s="24" t="s">
        <v>55</v>
      </c>
      <c r="L943" s="24" t="s">
        <v>1230</v>
      </c>
      <c r="M943" s="24" t="s">
        <v>30</v>
      </c>
      <c r="N943" s="24" t="s">
        <v>77</v>
      </c>
      <c r="O943" s="25" t="s">
        <v>77</v>
      </c>
      <c r="P943" s="25" t="s">
        <v>77</v>
      </c>
      <c r="Q943" s="23" t="s">
        <v>33</v>
      </c>
      <c r="R943" s="26">
        <v>0</v>
      </c>
      <c r="S943" s="26">
        <v>1</v>
      </c>
      <c r="T943" s="26">
        <v>1</v>
      </c>
      <c r="U943" s="26">
        <v>0</v>
      </c>
      <c r="V943" s="26">
        <v>0</v>
      </c>
      <c r="W943" s="26">
        <v>0</v>
      </c>
      <c r="X943" s="26">
        <v>0</v>
      </c>
      <c r="Y943" s="26">
        <f t="shared" si="238"/>
        <v>2</v>
      </c>
      <c r="Z943" s="27">
        <f t="shared" si="242"/>
        <v>0</v>
      </c>
      <c r="AA943" s="27">
        <f t="shared" si="243"/>
        <v>690</v>
      </c>
      <c r="AB943" s="27">
        <f t="shared" si="244"/>
        <v>690</v>
      </c>
      <c r="AC943" s="27">
        <f t="shared" si="245"/>
        <v>0</v>
      </c>
      <c r="AD943" s="27">
        <f t="shared" si="246"/>
        <v>0</v>
      </c>
      <c r="AE943" s="27">
        <f t="shared" si="247"/>
        <v>0</v>
      </c>
      <c r="AF943" s="27">
        <f t="shared" si="248"/>
        <v>0</v>
      </c>
      <c r="AG943" s="27">
        <f t="shared" si="239"/>
        <v>1380</v>
      </c>
      <c r="AH943" s="29">
        <v>2</v>
      </c>
      <c r="AI943" s="32">
        <v>690</v>
      </c>
      <c r="AJ943" s="30">
        <f t="shared" si="249"/>
        <v>1380</v>
      </c>
    </row>
    <row r="944" spans="1:36">
      <c r="A944" s="22" t="str">
        <f t="shared" si="240"/>
        <v/>
      </c>
      <c r="B944" s="23">
        <f t="shared" si="241"/>
        <v>0</v>
      </c>
      <c r="C944" s="24" t="str">
        <f t="shared" si="250"/>
        <v>10070241A086041B00P</v>
      </c>
      <c r="D944" s="24" t="str">
        <f t="shared" si="251"/>
        <v>10070241A086041B00P095</v>
      </c>
      <c r="E944" s="25">
        <v>1007024</v>
      </c>
      <c r="F944" s="25" t="s">
        <v>463</v>
      </c>
      <c r="G944" s="25" t="s">
        <v>151</v>
      </c>
      <c r="H944" s="25" t="s">
        <v>82</v>
      </c>
      <c r="I944" s="25" t="s">
        <v>27</v>
      </c>
      <c r="J944" s="24" t="s">
        <v>54</v>
      </c>
      <c r="K944" s="24" t="s">
        <v>55</v>
      </c>
      <c r="L944" s="24" t="s">
        <v>1230</v>
      </c>
      <c r="M944" s="24" t="s">
        <v>30</v>
      </c>
      <c r="N944" s="24" t="s">
        <v>77</v>
      </c>
      <c r="O944" s="25" t="s">
        <v>77</v>
      </c>
      <c r="P944" s="25" t="s">
        <v>77</v>
      </c>
      <c r="Q944" s="23" t="s">
        <v>33</v>
      </c>
      <c r="R944" s="26">
        <v>0</v>
      </c>
      <c r="S944" s="26">
        <v>1</v>
      </c>
      <c r="T944" s="26">
        <v>2</v>
      </c>
      <c r="U944" s="26">
        <v>0</v>
      </c>
      <c r="V944" s="26">
        <v>1</v>
      </c>
      <c r="W944" s="26">
        <v>0</v>
      </c>
      <c r="X944" s="26">
        <v>0</v>
      </c>
      <c r="Y944" s="26">
        <f t="shared" si="238"/>
        <v>4</v>
      </c>
      <c r="Z944" s="27">
        <f t="shared" si="242"/>
        <v>0</v>
      </c>
      <c r="AA944" s="27">
        <f t="shared" si="243"/>
        <v>690</v>
      </c>
      <c r="AB944" s="27">
        <f t="shared" si="244"/>
        <v>1380</v>
      </c>
      <c r="AC944" s="27">
        <f t="shared" si="245"/>
        <v>0</v>
      </c>
      <c r="AD944" s="27">
        <f t="shared" si="246"/>
        <v>690</v>
      </c>
      <c r="AE944" s="27">
        <f t="shared" si="247"/>
        <v>0</v>
      </c>
      <c r="AF944" s="27">
        <f t="shared" si="248"/>
        <v>0</v>
      </c>
      <c r="AG944" s="27">
        <f t="shared" si="239"/>
        <v>2760</v>
      </c>
      <c r="AH944" s="29">
        <v>4</v>
      </c>
      <c r="AI944" s="32">
        <v>690</v>
      </c>
      <c r="AJ944" s="30">
        <f t="shared" si="249"/>
        <v>2760</v>
      </c>
    </row>
    <row r="945" spans="1:36" ht="75.75" customHeight="1">
      <c r="A945" s="22" t="str">
        <f t="shared" si="240"/>
        <v>1010432_1A07552_2N24V</v>
      </c>
      <c r="B945" s="23">
        <f t="shared" si="241"/>
        <v>1</v>
      </c>
      <c r="C945" s="24" t="str">
        <f t="shared" si="250"/>
        <v>10104321A075522N24V</v>
      </c>
      <c r="D945" s="24" t="str">
        <f t="shared" si="251"/>
        <v>10104321A075522N24VUNICA</v>
      </c>
      <c r="E945" s="25">
        <v>1010432</v>
      </c>
      <c r="F945" s="25" t="s">
        <v>464</v>
      </c>
      <c r="G945" s="25" t="s">
        <v>465</v>
      </c>
      <c r="H945" s="25" t="s">
        <v>26</v>
      </c>
      <c r="I945" s="25" t="s">
        <v>27</v>
      </c>
      <c r="J945" s="24" t="s">
        <v>54</v>
      </c>
      <c r="K945" s="24" t="s">
        <v>55</v>
      </c>
      <c r="L945" s="24" t="s">
        <v>1230</v>
      </c>
      <c r="M945" s="24" t="s">
        <v>30</v>
      </c>
      <c r="N945" s="24" t="s">
        <v>77</v>
      </c>
      <c r="O945" s="25" t="s">
        <v>77</v>
      </c>
      <c r="P945" s="25" t="s">
        <v>77</v>
      </c>
      <c r="Q945" s="23" t="s">
        <v>33</v>
      </c>
      <c r="R945" s="26">
        <v>0</v>
      </c>
      <c r="S945" s="26">
        <v>0</v>
      </c>
      <c r="T945" s="26">
        <v>10</v>
      </c>
      <c r="U945" s="26">
        <v>0</v>
      </c>
      <c r="V945" s="26">
        <v>1</v>
      </c>
      <c r="W945" s="26">
        <v>0</v>
      </c>
      <c r="X945" s="26">
        <v>0</v>
      </c>
      <c r="Y945" s="26">
        <f t="shared" si="238"/>
        <v>11</v>
      </c>
      <c r="Z945" s="27">
        <f t="shared" si="242"/>
        <v>0</v>
      </c>
      <c r="AA945" s="27">
        <f t="shared" si="243"/>
        <v>0</v>
      </c>
      <c r="AB945" s="27">
        <f t="shared" si="244"/>
        <v>3500</v>
      </c>
      <c r="AC945" s="27">
        <f t="shared" si="245"/>
        <v>0</v>
      </c>
      <c r="AD945" s="27">
        <f t="shared" si="246"/>
        <v>350</v>
      </c>
      <c r="AE945" s="27">
        <f t="shared" si="247"/>
        <v>0</v>
      </c>
      <c r="AF945" s="27">
        <f t="shared" si="248"/>
        <v>0</v>
      </c>
      <c r="AG945" s="27">
        <f t="shared" si="239"/>
        <v>3850</v>
      </c>
      <c r="AH945" s="29">
        <v>11</v>
      </c>
      <c r="AI945" s="32">
        <v>350</v>
      </c>
      <c r="AJ945" s="30">
        <f t="shared" si="249"/>
        <v>3850</v>
      </c>
    </row>
    <row r="946" spans="1:36" ht="75.75" customHeight="1">
      <c r="A946" s="22" t="str">
        <f t="shared" si="240"/>
        <v>1010432_1A07552_6K43P</v>
      </c>
      <c r="B946" s="23">
        <f t="shared" si="241"/>
        <v>1</v>
      </c>
      <c r="C946" s="24" t="str">
        <f t="shared" si="250"/>
        <v>10104321A075526K43P</v>
      </c>
      <c r="D946" s="24" t="str">
        <f t="shared" si="251"/>
        <v>10104321A075526K43PUNICA</v>
      </c>
      <c r="E946" s="25">
        <v>1010432</v>
      </c>
      <c r="F946" s="25" t="s">
        <v>464</v>
      </c>
      <c r="G946" s="25" t="s">
        <v>466</v>
      </c>
      <c r="H946" s="25" t="s">
        <v>26</v>
      </c>
      <c r="I946" s="25" t="s">
        <v>27</v>
      </c>
      <c r="J946" s="24" t="s">
        <v>54</v>
      </c>
      <c r="K946" s="24" t="s">
        <v>55</v>
      </c>
      <c r="L946" s="24" t="s">
        <v>1230</v>
      </c>
      <c r="M946" s="24" t="s">
        <v>30</v>
      </c>
      <c r="N946" s="24" t="s">
        <v>77</v>
      </c>
      <c r="O946" s="25" t="s">
        <v>77</v>
      </c>
      <c r="P946" s="25" t="s">
        <v>77</v>
      </c>
      <c r="Q946" s="23" t="s">
        <v>33</v>
      </c>
      <c r="R946" s="26">
        <v>0</v>
      </c>
      <c r="S946" s="26">
        <v>0</v>
      </c>
      <c r="T946" s="26">
        <v>2</v>
      </c>
      <c r="U946" s="26">
        <v>0</v>
      </c>
      <c r="V946" s="26">
        <v>0</v>
      </c>
      <c r="W946" s="26">
        <v>0</v>
      </c>
      <c r="X946" s="26">
        <v>0</v>
      </c>
      <c r="Y946" s="26">
        <f t="shared" ref="Y946:Y998" si="252">SUM(R946:X946)</f>
        <v>2</v>
      </c>
      <c r="Z946" s="27">
        <f t="shared" si="242"/>
        <v>0</v>
      </c>
      <c r="AA946" s="27">
        <f t="shared" si="243"/>
        <v>0</v>
      </c>
      <c r="AB946" s="27">
        <f t="shared" si="244"/>
        <v>700</v>
      </c>
      <c r="AC946" s="27">
        <f t="shared" si="245"/>
        <v>0</v>
      </c>
      <c r="AD946" s="27">
        <f t="shared" si="246"/>
        <v>0</v>
      </c>
      <c r="AE946" s="27">
        <f t="shared" si="247"/>
        <v>0</v>
      </c>
      <c r="AF946" s="27">
        <f t="shared" si="248"/>
        <v>0</v>
      </c>
      <c r="AG946" s="27">
        <f t="shared" ref="AG946:AG998" si="253">SUM(Z946:AF946)</f>
        <v>700</v>
      </c>
      <c r="AH946" s="29">
        <v>2</v>
      </c>
      <c r="AI946" s="32">
        <v>350</v>
      </c>
      <c r="AJ946" s="30">
        <f t="shared" si="249"/>
        <v>700</v>
      </c>
    </row>
    <row r="947" spans="1:36" ht="75.75" customHeight="1">
      <c r="A947" s="22" t="str">
        <f t="shared" si="240"/>
        <v>1006279_1A02150_1UC7V</v>
      </c>
      <c r="B947" s="23">
        <f t="shared" si="241"/>
        <v>1</v>
      </c>
      <c r="C947" s="24" t="str">
        <f t="shared" si="250"/>
        <v>10062791A021501UC7V</v>
      </c>
      <c r="D947" s="24" t="str">
        <f t="shared" si="251"/>
        <v>10062791A021501UC7V095</v>
      </c>
      <c r="E947" s="25">
        <v>1006279</v>
      </c>
      <c r="F947" s="25" t="s">
        <v>467</v>
      </c>
      <c r="G947" s="25" t="s">
        <v>468</v>
      </c>
      <c r="H947" s="25" t="s">
        <v>82</v>
      </c>
      <c r="I947" s="25" t="s">
        <v>27</v>
      </c>
      <c r="J947" s="24" t="s">
        <v>28</v>
      </c>
      <c r="K947" s="24" t="s">
        <v>29</v>
      </c>
      <c r="L947" s="24" t="s">
        <v>1230</v>
      </c>
      <c r="M947" s="24" t="s">
        <v>30</v>
      </c>
      <c r="N947" s="24" t="s">
        <v>77</v>
      </c>
      <c r="O947" s="25" t="s">
        <v>77</v>
      </c>
      <c r="P947" s="25" t="s">
        <v>77</v>
      </c>
      <c r="Q947" s="23" t="s">
        <v>65</v>
      </c>
      <c r="R947" s="26">
        <v>2</v>
      </c>
      <c r="S947" s="26">
        <v>0</v>
      </c>
      <c r="T947" s="26">
        <v>0</v>
      </c>
      <c r="U947" s="26">
        <v>0</v>
      </c>
      <c r="V947" s="26">
        <v>0</v>
      </c>
      <c r="W947" s="26">
        <v>0</v>
      </c>
      <c r="X947" s="26">
        <v>0</v>
      </c>
      <c r="Y947" s="26">
        <f t="shared" si="252"/>
        <v>2</v>
      </c>
      <c r="Z947" s="27">
        <f t="shared" si="242"/>
        <v>1160</v>
      </c>
      <c r="AA947" s="27">
        <f t="shared" si="243"/>
        <v>0</v>
      </c>
      <c r="AB947" s="27">
        <f t="shared" si="244"/>
        <v>0</v>
      </c>
      <c r="AC947" s="27">
        <f t="shared" si="245"/>
        <v>0</v>
      </c>
      <c r="AD947" s="27">
        <f t="shared" si="246"/>
        <v>0</v>
      </c>
      <c r="AE947" s="27">
        <f t="shared" si="247"/>
        <v>0</v>
      </c>
      <c r="AF947" s="27">
        <f t="shared" si="248"/>
        <v>0</v>
      </c>
      <c r="AG947" s="27">
        <f t="shared" si="253"/>
        <v>1160</v>
      </c>
      <c r="AH947" s="29">
        <v>2</v>
      </c>
      <c r="AI947" s="32">
        <v>580</v>
      </c>
      <c r="AJ947" s="30">
        <f t="shared" si="249"/>
        <v>1160</v>
      </c>
    </row>
    <row r="948" spans="1:36" ht="75.75" customHeight="1">
      <c r="A948" s="22" t="str">
        <f t="shared" si="240"/>
        <v>DG14703_DMT1_D00O</v>
      </c>
      <c r="B948" s="23">
        <f t="shared" si="241"/>
        <v>1</v>
      </c>
      <c r="C948" s="24" t="str">
        <f t="shared" si="250"/>
        <v>DG14703DMT1D00O</v>
      </c>
      <c r="D948" s="24" t="str">
        <f t="shared" si="251"/>
        <v>DG14703DMT1D00OUNICA</v>
      </c>
      <c r="E948" s="25" t="s">
        <v>469</v>
      </c>
      <c r="F948" s="25" t="s">
        <v>470</v>
      </c>
      <c r="G948" s="25" t="s">
        <v>471</v>
      </c>
      <c r="H948" s="25" t="s">
        <v>26</v>
      </c>
      <c r="I948" s="25" t="s">
        <v>27</v>
      </c>
      <c r="J948" s="24" t="s">
        <v>28</v>
      </c>
      <c r="K948" s="24" t="s">
        <v>29</v>
      </c>
      <c r="L948" s="24" t="s">
        <v>1230</v>
      </c>
      <c r="M948" s="24" t="s">
        <v>30</v>
      </c>
      <c r="N948" s="24" t="s">
        <v>96</v>
      </c>
      <c r="O948" s="25" t="s">
        <v>96</v>
      </c>
      <c r="P948" s="25" t="s">
        <v>113</v>
      </c>
      <c r="Q948" s="23" t="s">
        <v>33</v>
      </c>
      <c r="R948" s="26">
        <v>12</v>
      </c>
      <c r="S948" s="26">
        <v>0</v>
      </c>
      <c r="T948" s="26">
        <v>0</v>
      </c>
      <c r="U948" s="26">
        <v>0</v>
      </c>
      <c r="V948" s="26">
        <v>0</v>
      </c>
      <c r="W948" s="26">
        <v>0</v>
      </c>
      <c r="X948" s="26">
        <v>0</v>
      </c>
      <c r="Y948" s="26">
        <f t="shared" si="252"/>
        <v>12</v>
      </c>
      <c r="Z948" s="27">
        <f t="shared" si="242"/>
        <v>8040</v>
      </c>
      <c r="AA948" s="27">
        <f t="shared" si="243"/>
        <v>0</v>
      </c>
      <c r="AB948" s="27">
        <f t="shared" si="244"/>
        <v>0</v>
      </c>
      <c r="AC948" s="27">
        <f t="shared" si="245"/>
        <v>0</v>
      </c>
      <c r="AD948" s="27">
        <f t="shared" si="246"/>
        <v>0</v>
      </c>
      <c r="AE948" s="27">
        <f t="shared" si="247"/>
        <v>0</v>
      </c>
      <c r="AF948" s="27">
        <f t="shared" si="248"/>
        <v>0</v>
      </c>
      <c r="AG948" s="27">
        <f t="shared" si="253"/>
        <v>8040</v>
      </c>
      <c r="AH948" s="29">
        <v>12</v>
      </c>
      <c r="AI948" s="32">
        <v>670</v>
      </c>
      <c r="AJ948" s="30">
        <f t="shared" si="249"/>
        <v>8040</v>
      </c>
    </row>
    <row r="949" spans="1:36" ht="75.75" customHeight="1">
      <c r="A949" s="22" t="str">
        <f t="shared" si="240"/>
        <v>1008951_1A00638_4J120</v>
      </c>
      <c r="B949" s="23">
        <f t="shared" si="241"/>
        <v>1</v>
      </c>
      <c r="C949" s="24" t="str">
        <f t="shared" si="250"/>
        <v>10089511A006384J120</v>
      </c>
      <c r="D949" s="24" t="str">
        <f t="shared" si="251"/>
        <v>10089511A006384J120UNICA</v>
      </c>
      <c r="E949" s="25">
        <v>1008951</v>
      </c>
      <c r="F949" s="25" t="s">
        <v>472</v>
      </c>
      <c r="G949" s="25" t="s">
        <v>473</v>
      </c>
      <c r="H949" s="25" t="s">
        <v>26</v>
      </c>
      <c r="I949" s="25" t="s">
        <v>27</v>
      </c>
      <c r="J949" s="24" t="s">
        <v>37</v>
      </c>
      <c r="K949" s="24" t="s">
        <v>38</v>
      </c>
      <c r="L949" s="24" t="s">
        <v>1230</v>
      </c>
      <c r="M949" s="24" t="s">
        <v>30</v>
      </c>
      <c r="N949" s="24" t="s">
        <v>96</v>
      </c>
      <c r="O949" s="25" t="s">
        <v>96</v>
      </c>
      <c r="P949" s="25" t="s">
        <v>113</v>
      </c>
      <c r="Q949" s="23" t="s">
        <v>33</v>
      </c>
      <c r="R949" s="26">
        <v>0</v>
      </c>
      <c r="S949" s="26">
        <v>2</v>
      </c>
      <c r="T949" s="26">
        <v>20</v>
      </c>
      <c r="U949" s="26">
        <v>6</v>
      </c>
      <c r="V949" s="26">
        <v>3</v>
      </c>
      <c r="W949" s="26">
        <v>13</v>
      </c>
      <c r="X949" s="26">
        <v>0</v>
      </c>
      <c r="Y949" s="26">
        <f t="shared" si="252"/>
        <v>44</v>
      </c>
      <c r="Z949" s="27">
        <f t="shared" si="242"/>
        <v>0</v>
      </c>
      <c r="AA949" s="27">
        <f t="shared" si="243"/>
        <v>980</v>
      </c>
      <c r="AB949" s="27">
        <f t="shared" si="244"/>
        <v>9800</v>
      </c>
      <c r="AC949" s="27">
        <f t="shared" si="245"/>
        <v>2940</v>
      </c>
      <c r="AD949" s="27">
        <f t="shared" si="246"/>
        <v>1470</v>
      </c>
      <c r="AE949" s="27">
        <f t="shared" si="247"/>
        <v>6370</v>
      </c>
      <c r="AF949" s="27">
        <f t="shared" si="248"/>
        <v>0</v>
      </c>
      <c r="AG949" s="27">
        <f t="shared" si="253"/>
        <v>21560</v>
      </c>
      <c r="AH949" s="29">
        <v>44</v>
      </c>
      <c r="AI949" s="32">
        <v>490</v>
      </c>
      <c r="AJ949" s="30">
        <f t="shared" si="249"/>
        <v>21560</v>
      </c>
    </row>
    <row r="950" spans="1:36" ht="75.75" customHeight="1">
      <c r="A950" s="22" t="str">
        <f t="shared" si="240"/>
        <v>DG57492_DJMS_D41OH</v>
      </c>
      <c r="B950" s="23">
        <f t="shared" si="241"/>
        <v>1</v>
      </c>
      <c r="C950" s="24" t="str">
        <f t="shared" si="250"/>
        <v>DG57492DJMSD41OH</v>
      </c>
      <c r="D950" s="24" t="str">
        <f t="shared" si="251"/>
        <v>DG57492DJMSD41OH19</v>
      </c>
      <c r="E950" s="25" t="s">
        <v>474</v>
      </c>
      <c r="F950" s="25" t="s">
        <v>475</v>
      </c>
      <c r="G950" s="25" t="s">
        <v>163</v>
      </c>
      <c r="H950" s="25">
        <v>19</v>
      </c>
      <c r="I950" s="25" t="s">
        <v>27</v>
      </c>
      <c r="J950" s="24" t="s">
        <v>28</v>
      </c>
      <c r="K950" s="24" t="s">
        <v>29</v>
      </c>
      <c r="L950" s="24" t="s">
        <v>1230</v>
      </c>
      <c r="M950" s="24" t="s">
        <v>30</v>
      </c>
      <c r="N950" s="24" t="s">
        <v>96</v>
      </c>
      <c r="O950" s="25" t="s">
        <v>96</v>
      </c>
      <c r="P950" s="25" t="s">
        <v>118</v>
      </c>
      <c r="Q950" s="23" t="s">
        <v>33</v>
      </c>
      <c r="R950" s="26">
        <v>0</v>
      </c>
      <c r="S950" s="26">
        <v>0</v>
      </c>
      <c r="T950" s="26">
        <v>0</v>
      </c>
      <c r="U950" s="26">
        <v>0</v>
      </c>
      <c r="V950" s="26">
        <v>0</v>
      </c>
      <c r="W950" s="26">
        <v>1</v>
      </c>
      <c r="X950" s="26">
        <v>0</v>
      </c>
      <c r="Y950" s="26">
        <f t="shared" si="252"/>
        <v>1</v>
      </c>
      <c r="Z950" s="27">
        <f t="shared" si="242"/>
        <v>0</v>
      </c>
      <c r="AA950" s="27">
        <f t="shared" si="243"/>
        <v>0</v>
      </c>
      <c r="AB950" s="27">
        <f t="shared" si="244"/>
        <v>0</v>
      </c>
      <c r="AC950" s="27">
        <f t="shared" si="245"/>
        <v>0</v>
      </c>
      <c r="AD950" s="27">
        <f t="shared" si="246"/>
        <v>0</v>
      </c>
      <c r="AE950" s="27">
        <f t="shared" si="247"/>
        <v>290</v>
      </c>
      <c r="AF950" s="27">
        <f t="shared" si="248"/>
        <v>0</v>
      </c>
      <c r="AG950" s="27">
        <f t="shared" si="253"/>
        <v>290</v>
      </c>
      <c r="AH950" s="29">
        <v>1</v>
      </c>
      <c r="AI950" s="32">
        <v>290</v>
      </c>
      <c r="AJ950" s="30">
        <f t="shared" si="249"/>
        <v>290</v>
      </c>
    </row>
    <row r="951" spans="1:36">
      <c r="A951" s="22" t="str">
        <f t="shared" si="240"/>
        <v/>
      </c>
      <c r="B951" s="23">
        <f t="shared" si="241"/>
        <v>0</v>
      </c>
      <c r="C951" s="24" t="str">
        <f t="shared" si="250"/>
        <v>DG57492DJMSD41OH</v>
      </c>
      <c r="D951" s="24" t="str">
        <f t="shared" si="251"/>
        <v>DG57492DJMSD41OH21</v>
      </c>
      <c r="E951" s="25" t="s">
        <v>474</v>
      </c>
      <c r="F951" s="25" t="s">
        <v>475</v>
      </c>
      <c r="G951" s="25" t="s">
        <v>163</v>
      </c>
      <c r="H951" s="25">
        <v>21</v>
      </c>
      <c r="I951" s="25" t="s">
        <v>27</v>
      </c>
      <c r="J951" s="24" t="s">
        <v>28</v>
      </c>
      <c r="K951" s="24" t="s">
        <v>29</v>
      </c>
      <c r="L951" s="24" t="s">
        <v>1230</v>
      </c>
      <c r="M951" s="24" t="s">
        <v>30</v>
      </c>
      <c r="N951" s="24" t="s">
        <v>96</v>
      </c>
      <c r="O951" s="25" t="s">
        <v>96</v>
      </c>
      <c r="P951" s="25" t="s">
        <v>118</v>
      </c>
      <c r="Q951" s="23" t="s">
        <v>33</v>
      </c>
      <c r="R951" s="26">
        <v>0</v>
      </c>
      <c r="S951" s="26">
        <v>0</v>
      </c>
      <c r="T951" s="26">
        <v>0</v>
      </c>
      <c r="U951" s="26">
        <v>0</v>
      </c>
      <c r="V951" s="26">
        <v>0</v>
      </c>
      <c r="W951" s="26">
        <v>2</v>
      </c>
      <c r="X951" s="26">
        <v>0</v>
      </c>
      <c r="Y951" s="26">
        <f t="shared" si="252"/>
        <v>2</v>
      </c>
      <c r="Z951" s="27">
        <f t="shared" si="242"/>
        <v>0</v>
      </c>
      <c r="AA951" s="27">
        <f t="shared" si="243"/>
        <v>0</v>
      </c>
      <c r="AB951" s="27">
        <f t="shared" si="244"/>
        <v>0</v>
      </c>
      <c r="AC951" s="27">
        <f t="shared" si="245"/>
        <v>0</v>
      </c>
      <c r="AD951" s="27">
        <f t="shared" si="246"/>
        <v>0</v>
      </c>
      <c r="AE951" s="27">
        <f t="shared" si="247"/>
        <v>580</v>
      </c>
      <c r="AF951" s="27">
        <f t="shared" si="248"/>
        <v>0</v>
      </c>
      <c r="AG951" s="27">
        <f t="shared" si="253"/>
        <v>580</v>
      </c>
      <c r="AH951" s="29">
        <v>2</v>
      </c>
      <c r="AI951" s="32">
        <v>290</v>
      </c>
      <c r="AJ951" s="30">
        <f t="shared" si="249"/>
        <v>580</v>
      </c>
    </row>
    <row r="952" spans="1:36">
      <c r="A952" s="22" t="str">
        <f t="shared" si="240"/>
        <v/>
      </c>
      <c r="B952" s="23">
        <f t="shared" si="241"/>
        <v>0</v>
      </c>
      <c r="C952" s="24" t="str">
        <f t="shared" si="250"/>
        <v>DG57492DJMSD41OH</v>
      </c>
      <c r="D952" s="24" t="str">
        <f t="shared" si="251"/>
        <v>DG57492DJMSD41OH23</v>
      </c>
      <c r="E952" s="25" t="s">
        <v>474</v>
      </c>
      <c r="F952" s="25" t="s">
        <v>475</v>
      </c>
      <c r="G952" s="25" t="s">
        <v>163</v>
      </c>
      <c r="H952" s="25">
        <v>23</v>
      </c>
      <c r="I952" s="25" t="s">
        <v>27</v>
      </c>
      <c r="J952" s="24" t="s">
        <v>28</v>
      </c>
      <c r="K952" s="24" t="s">
        <v>29</v>
      </c>
      <c r="L952" s="24" t="s">
        <v>1230</v>
      </c>
      <c r="M952" s="24" t="s">
        <v>30</v>
      </c>
      <c r="N952" s="24" t="s">
        <v>96</v>
      </c>
      <c r="O952" s="25" t="s">
        <v>96</v>
      </c>
      <c r="P952" s="25" t="s">
        <v>118</v>
      </c>
      <c r="Q952" s="23" t="s">
        <v>33</v>
      </c>
      <c r="R952" s="26">
        <v>0</v>
      </c>
      <c r="S952" s="26">
        <v>0</v>
      </c>
      <c r="T952" s="26">
        <v>0</v>
      </c>
      <c r="U952" s="26">
        <v>0</v>
      </c>
      <c r="V952" s="26">
        <v>0</v>
      </c>
      <c r="W952" s="26">
        <v>3</v>
      </c>
      <c r="X952" s="26">
        <v>0</v>
      </c>
      <c r="Y952" s="26">
        <f t="shared" si="252"/>
        <v>3</v>
      </c>
      <c r="Z952" s="27">
        <f t="shared" si="242"/>
        <v>0</v>
      </c>
      <c r="AA952" s="27">
        <f t="shared" si="243"/>
        <v>0</v>
      </c>
      <c r="AB952" s="27">
        <f t="shared" si="244"/>
        <v>0</v>
      </c>
      <c r="AC952" s="27">
        <f t="shared" si="245"/>
        <v>0</v>
      </c>
      <c r="AD952" s="27">
        <f t="shared" si="246"/>
        <v>0</v>
      </c>
      <c r="AE952" s="27">
        <f t="shared" si="247"/>
        <v>870</v>
      </c>
      <c r="AF952" s="27">
        <f t="shared" si="248"/>
        <v>0</v>
      </c>
      <c r="AG952" s="27">
        <f t="shared" si="253"/>
        <v>870</v>
      </c>
      <c r="AH952" s="29">
        <v>3</v>
      </c>
      <c r="AI952" s="32">
        <v>290</v>
      </c>
      <c r="AJ952" s="30">
        <f t="shared" si="249"/>
        <v>870</v>
      </c>
    </row>
    <row r="953" spans="1:36" ht="75.75" customHeight="1">
      <c r="A953" s="22" t="str">
        <f t="shared" si="240"/>
        <v>1010077_1A00620_3J000</v>
      </c>
      <c r="B953" s="23">
        <f t="shared" si="241"/>
        <v>1</v>
      </c>
      <c r="C953" s="24" t="str">
        <f t="shared" si="250"/>
        <v>10100771A006203J000</v>
      </c>
      <c r="D953" s="24" t="str">
        <f t="shared" si="251"/>
        <v>10100771A006203J00015</v>
      </c>
      <c r="E953" s="25">
        <v>1010077</v>
      </c>
      <c r="F953" s="25" t="s">
        <v>114</v>
      </c>
      <c r="G953" s="25" t="s">
        <v>119</v>
      </c>
      <c r="H953" s="25">
        <v>15</v>
      </c>
      <c r="I953" s="25" t="s">
        <v>27</v>
      </c>
      <c r="J953" s="24" t="s">
        <v>54</v>
      </c>
      <c r="K953" s="24" t="s">
        <v>55</v>
      </c>
      <c r="L953" s="24" t="s">
        <v>1230</v>
      </c>
      <c r="M953" s="24" t="s">
        <v>30</v>
      </c>
      <c r="N953" s="24" t="s">
        <v>96</v>
      </c>
      <c r="O953" s="25" t="s">
        <v>96</v>
      </c>
      <c r="P953" s="25" t="s">
        <v>118</v>
      </c>
      <c r="Q953" s="23" t="s">
        <v>33</v>
      </c>
      <c r="R953" s="26">
        <v>0</v>
      </c>
      <c r="S953" s="26">
        <v>0</v>
      </c>
      <c r="T953" s="26">
        <v>0</v>
      </c>
      <c r="U953" s="26">
        <v>0</v>
      </c>
      <c r="V953" s="26">
        <v>0</v>
      </c>
      <c r="W953" s="26">
        <v>0</v>
      </c>
      <c r="X953" s="26">
        <v>0</v>
      </c>
      <c r="Y953" s="26">
        <f t="shared" si="252"/>
        <v>0</v>
      </c>
      <c r="Z953" s="27">
        <f t="shared" si="242"/>
        <v>0</v>
      </c>
      <c r="AA953" s="27">
        <f t="shared" si="243"/>
        <v>0</v>
      </c>
      <c r="AB953" s="27">
        <f t="shared" si="244"/>
        <v>0</v>
      </c>
      <c r="AC953" s="27">
        <f t="shared" si="245"/>
        <v>0</v>
      </c>
      <c r="AD953" s="27">
        <f t="shared" si="246"/>
        <v>0</v>
      </c>
      <c r="AE953" s="27">
        <f t="shared" si="247"/>
        <v>0</v>
      </c>
      <c r="AF953" s="27">
        <f t="shared" si="248"/>
        <v>0</v>
      </c>
      <c r="AG953" s="27">
        <f t="shared" si="253"/>
        <v>0</v>
      </c>
      <c r="AH953" s="29">
        <v>0</v>
      </c>
      <c r="AI953" s="32">
        <v>350</v>
      </c>
      <c r="AJ953" s="30">
        <f t="shared" si="249"/>
        <v>0</v>
      </c>
    </row>
    <row r="954" spans="1:36">
      <c r="A954" s="22" t="str">
        <f t="shared" si="240"/>
        <v/>
      </c>
      <c r="B954" s="23">
        <f t="shared" si="241"/>
        <v>0</v>
      </c>
      <c r="C954" s="24" t="str">
        <f t="shared" si="250"/>
        <v>10100771A006203J000</v>
      </c>
      <c r="D954" s="24" t="str">
        <f t="shared" si="251"/>
        <v>10100771A006203J00017</v>
      </c>
      <c r="E954" s="25">
        <v>1010077</v>
      </c>
      <c r="F954" s="25" t="s">
        <v>114</v>
      </c>
      <c r="G954" s="25" t="s">
        <v>119</v>
      </c>
      <c r="H954" s="25">
        <v>17</v>
      </c>
      <c r="I954" s="25" t="s">
        <v>27</v>
      </c>
      <c r="J954" s="24" t="s">
        <v>54</v>
      </c>
      <c r="K954" s="24" t="s">
        <v>55</v>
      </c>
      <c r="L954" s="24" t="s">
        <v>1230</v>
      </c>
      <c r="M954" s="24" t="s">
        <v>30</v>
      </c>
      <c r="N954" s="24" t="s">
        <v>96</v>
      </c>
      <c r="O954" s="25" t="s">
        <v>96</v>
      </c>
      <c r="P954" s="25" t="s">
        <v>118</v>
      </c>
      <c r="Q954" s="23" t="s">
        <v>33</v>
      </c>
      <c r="R954" s="26">
        <v>0</v>
      </c>
      <c r="S954" s="26">
        <v>2</v>
      </c>
      <c r="T954" s="26">
        <v>2</v>
      </c>
      <c r="U954" s="26">
        <v>1</v>
      </c>
      <c r="V954" s="26">
        <v>3</v>
      </c>
      <c r="W954" s="26">
        <v>3</v>
      </c>
      <c r="X954" s="26">
        <v>0</v>
      </c>
      <c r="Y954" s="26">
        <f t="shared" si="252"/>
        <v>11</v>
      </c>
      <c r="Z954" s="27">
        <f t="shared" si="242"/>
        <v>0</v>
      </c>
      <c r="AA954" s="27">
        <f t="shared" si="243"/>
        <v>700</v>
      </c>
      <c r="AB954" s="27">
        <f t="shared" si="244"/>
        <v>700</v>
      </c>
      <c r="AC954" s="27">
        <f t="shared" si="245"/>
        <v>350</v>
      </c>
      <c r="AD954" s="27">
        <f t="shared" si="246"/>
        <v>1050</v>
      </c>
      <c r="AE954" s="27">
        <f t="shared" si="247"/>
        <v>1050</v>
      </c>
      <c r="AF954" s="27">
        <f t="shared" si="248"/>
        <v>0</v>
      </c>
      <c r="AG954" s="27">
        <f t="shared" si="253"/>
        <v>3850</v>
      </c>
      <c r="AH954" s="29">
        <v>11</v>
      </c>
      <c r="AI954" s="32">
        <v>350</v>
      </c>
      <c r="AJ954" s="30">
        <f t="shared" si="249"/>
        <v>3850</v>
      </c>
    </row>
    <row r="955" spans="1:36">
      <c r="A955" s="22" t="str">
        <f t="shared" si="240"/>
        <v/>
      </c>
      <c r="B955" s="23">
        <f t="shared" si="241"/>
        <v>0</v>
      </c>
      <c r="C955" s="24" t="str">
        <f t="shared" si="250"/>
        <v>10100771A006203J000</v>
      </c>
      <c r="D955" s="24" t="str">
        <f t="shared" si="251"/>
        <v>10100771A006203J00019</v>
      </c>
      <c r="E955" s="25">
        <v>1010077</v>
      </c>
      <c r="F955" s="25" t="s">
        <v>114</v>
      </c>
      <c r="G955" s="25" t="s">
        <v>119</v>
      </c>
      <c r="H955" s="25">
        <v>19</v>
      </c>
      <c r="I955" s="25" t="s">
        <v>27</v>
      </c>
      <c r="J955" s="24" t="s">
        <v>54</v>
      </c>
      <c r="K955" s="24" t="s">
        <v>55</v>
      </c>
      <c r="L955" s="24" t="s">
        <v>1230</v>
      </c>
      <c r="M955" s="24" t="s">
        <v>30</v>
      </c>
      <c r="N955" s="24" t="s">
        <v>96</v>
      </c>
      <c r="O955" s="25" t="s">
        <v>96</v>
      </c>
      <c r="P955" s="25" t="s">
        <v>118</v>
      </c>
      <c r="Q955" s="23" t="s">
        <v>33</v>
      </c>
      <c r="R955" s="26">
        <v>0</v>
      </c>
      <c r="S955" s="26">
        <v>1</v>
      </c>
      <c r="T955" s="26">
        <v>3</v>
      </c>
      <c r="U955" s="26">
        <v>3</v>
      </c>
      <c r="V955" s="26">
        <v>0</v>
      </c>
      <c r="W955" s="26">
        <v>2</v>
      </c>
      <c r="X955" s="26">
        <v>0</v>
      </c>
      <c r="Y955" s="26">
        <f t="shared" si="252"/>
        <v>9</v>
      </c>
      <c r="Z955" s="27">
        <f t="shared" si="242"/>
        <v>0</v>
      </c>
      <c r="AA955" s="27">
        <f t="shared" si="243"/>
        <v>350</v>
      </c>
      <c r="AB955" s="27">
        <f t="shared" si="244"/>
        <v>1050</v>
      </c>
      <c r="AC955" s="27">
        <f t="shared" si="245"/>
        <v>1050</v>
      </c>
      <c r="AD955" s="27">
        <f t="shared" si="246"/>
        <v>0</v>
      </c>
      <c r="AE955" s="27">
        <f t="shared" si="247"/>
        <v>700</v>
      </c>
      <c r="AF955" s="27">
        <f t="shared" si="248"/>
        <v>0</v>
      </c>
      <c r="AG955" s="27">
        <f t="shared" si="253"/>
        <v>3150</v>
      </c>
      <c r="AH955" s="29">
        <v>9</v>
      </c>
      <c r="AI955" s="32">
        <v>350</v>
      </c>
      <c r="AJ955" s="30">
        <f t="shared" si="249"/>
        <v>3150</v>
      </c>
    </row>
    <row r="956" spans="1:36">
      <c r="A956" s="22" t="str">
        <f t="shared" si="240"/>
        <v/>
      </c>
      <c r="B956" s="23">
        <f t="shared" si="241"/>
        <v>0</v>
      </c>
      <c r="C956" s="24" t="str">
        <f t="shared" si="250"/>
        <v>10100771A006203J000</v>
      </c>
      <c r="D956" s="24" t="str">
        <f t="shared" si="251"/>
        <v>10100771A006203J00021</v>
      </c>
      <c r="E956" s="25">
        <v>1010077</v>
      </c>
      <c r="F956" s="25" t="s">
        <v>114</v>
      </c>
      <c r="G956" s="25" t="s">
        <v>119</v>
      </c>
      <c r="H956" s="25">
        <v>21</v>
      </c>
      <c r="I956" s="25" t="s">
        <v>27</v>
      </c>
      <c r="J956" s="24" t="s">
        <v>54</v>
      </c>
      <c r="K956" s="24" t="s">
        <v>55</v>
      </c>
      <c r="L956" s="24" t="s">
        <v>1230</v>
      </c>
      <c r="M956" s="24" t="s">
        <v>30</v>
      </c>
      <c r="N956" s="24" t="s">
        <v>96</v>
      </c>
      <c r="O956" s="25" t="s">
        <v>96</v>
      </c>
      <c r="P956" s="25" t="s">
        <v>118</v>
      </c>
      <c r="Q956" s="23" t="s">
        <v>33</v>
      </c>
      <c r="R956" s="26">
        <v>0</v>
      </c>
      <c r="S956" s="26">
        <v>5</v>
      </c>
      <c r="T956" s="26">
        <v>4</v>
      </c>
      <c r="U956" s="26">
        <v>3</v>
      </c>
      <c r="V956" s="26">
        <v>3</v>
      </c>
      <c r="W956" s="26">
        <v>5</v>
      </c>
      <c r="X956" s="26">
        <v>0</v>
      </c>
      <c r="Y956" s="26">
        <f t="shared" si="252"/>
        <v>20</v>
      </c>
      <c r="Z956" s="27">
        <f t="shared" si="242"/>
        <v>0</v>
      </c>
      <c r="AA956" s="27">
        <f t="shared" si="243"/>
        <v>1750</v>
      </c>
      <c r="AB956" s="27">
        <f t="shared" si="244"/>
        <v>1400</v>
      </c>
      <c r="AC956" s="27">
        <f t="shared" si="245"/>
        <v>1050</v>
      </c>
      <c r="AD956" s="27">
        <f t="shared" si="246"/>
        <v>1050</v>
      </c>
      <c r="AE956" s="27">
        <f t="shared" si="247"/>
        <v>1750</v>
      </c>
      <c r="AF956" s="27">
        <f t="shared" si="248"/>
        <v>0</v>
      </c>
      <c r="AG956" s="27">
        <f t="shared" si="253"/>
        <v>7000</v>
      </c>
      <c r="AH956" s="29">
        <v>20</v>
      </c>
      <c r="AI956" s="32">
        <v>350</v>
      </c>
      <c r="AJ956" s="30">
        <f t="shared" si="249"/>
        <v>7000</v>
      </c>
    </row>
    <row r="957" spans="1:36">
      <c r="A957" s="22" t="str">
        <f t="shared" si="240"/>
        <v/>
      </c>
      <c r="B957" s="23">
        <f t="shared" si="241"/>
        <v>0</v>
      </c>
      <c r="C957" s="24" t="str">
        <f t="shared" si="250"/>
        <v>10100771A006203J000</v>
      </c>
      <c r="D957" s="24" t="str">
        <f t="shared" si="251"/>
        <v>10100771A006203J00023</v>
      </c>
      <c r="E957" s="25">
        <v>1010077</v>
      </c>
      <c r="F957" s="25" t="s">
        <v>114</v>
      </c>
      <c r="G957" s="25" t="s">
        <v>119</v>
      </c>
      <c r="H957" s="25">
        <v>23</v>
      </c>
      <c r="I957" s="25" t="s">
        <v>27</v>
      </c>
      <c r="J957" s="24" t="s">
        <v>54</v>
      </c>
      <c r="K957" s="24" t="s">
        <v>55</v>
      </c>
      <c r="L957" s="24" t="s">
        <v>1230</v>
      </c>
      <c r="M957" s="24" t="s">
        <v>30</v>
      </c>
      <c r="N957" s="24" t="s">
        <v>96</v>
      </c>
      <c r="O957" s="25" t="s">
        <v>96</v>
      </c>
      <c r="P957" s="25" t="s">
        <v>118</v>
      </c>
      <c r="Q957" s="23" t="s">
        <v>33</v>
      </c>
      <c r="R957" s="26">
        <v>0</v>
      </c>
      <c r="S957" s="26">
        <v>2</v>
      </c>
      <c r="T957" s="26">
        <v>1</v>
      </c>
      <c r="U957" s="26">
        <v>2</v>
      </c>
      <c r="V957" s="26">
        <v>0</v>
      </c>
      <c r="W957" s="26">
        <v>3</v>
      </c>
      <c r="X957" s="26">
        <v>0</v>
      </c>
      <c r="Y957" s="26">
        <f t="shared" si="252"/>
        <v>8</v>
      </c>
      <c r="Z957" s="27">
        <f t="shared" si="242"/>
        <v>0</v>
      </c>
      <c r="AA957" s="27">
        <f t="shared" si="243"/>
        <v>700</v>
      </c>
      <c r="AB957" s="27">
        <f t="shared" si="244"/>
        <v>350</v>
      </c>
      <c r="AC957" s="27">
        <f t="shared" si="245"/>
        <v>700</v>
      </c>
      <c r="AD957" s="27">
        <f t="shared" si="246"/>
        <v>0</v>
      </c>
      <c r="AE957" s="27">
        <f t="shared" si="247"/>
        <v>1050</v>
      </c>
      <c r="AF957" s="27">
        <f t="shared" si="248"/>
        <v>0</v>
      </c>
      <c r="AG957" s="27">
        <f t="shared" si="253"/>
        <v>2800</v>
      </c>
      <c r="AH957" s="29">
        <v>8</v>
      </c>
      <c r="AI957" s="32">
        <v>350</v>
      </c>
      <c r="AJ957" s="30">
        <f t="shared" si="249"/>
        <v>2800</v>
      </c>
    </row>
    <row r="958" spans="1:36">
      <c r="A958" s="22" t="str">
        <f t="shared" si="240"/>
        <v/>
      </c>
      <c r="B958" s="23">
        <f t="shared" si="241"/>
        <v>0</v>
      </c>
      <c r="C958" s="24" t="str">
        <f t="shared" si="250"/>
        <v>10100771A006203J000</v>
      </c>
      <c r="D958" s="24" t="str">
        <f t="shared" si="251"/>
        <v>10100771A006203J00025</v>
      </c>
      <c r="E958" s="25">
        <v>1010077</v>
      </c>
      <c r="F958" s="25" t="s">
        <v>114</v>
      </c>
      <c r="G958" s="25" t="s">
        <v>119</v>
      </c>
      <c r="H958" s="25">
        <v>25</v>
      </c>
      <c r="I958" s="25" t="s">
        <v>27</v>
      </c>
      <c r="J958" s="24" t="s">
        <v>54</v>
      </c>
      <c r="K958" s="24" t="s">
        <v>55</v>
      </c>
      <c r="L958" s="24" t="s">
        <v>1230</v>
      </c>
      <c r="M958" s="24" t="s">
        <v>30</v>
      </c>
      <c r="N958" s="24" t="s">
        <v>96</v>
      </c>
      <c r="O958" s="25" t="s">
        <v>96</v>
      </c>
      <c r="P958" s="25" t="s">
        <v>118</v>
      </c>
      <c r="Q958" s="23" t="s">
        <v>33</v>
      </c>
      <c r="R958" s="26">
        <v>0</v>
      </c>
      <c r="S958" s="26">
        <v>0</v>
      </c>
      <c r="T958" s="26">
        <v>2</v>
      </c>
      <c r="U958" s="26">
        <v>0</v>
      </c>
      <c r="V958" s="26">
        <v>0</v>
      </c>
      <c r="W958" s="26">
        <v>0</v>
      </c>
      <c r="X958" s="26">
        <v>0</v>
      </c>
      <c r="Y958" s="26">
        <f t="shared" si="252"/>
        <v>2</v>
      </c>
      <c r="Z958" s="27">
        <f t="shared" si="242"/>
        <v>0</v>
      </c>
      <c r="AA958" s="27">
        <f t="shared" si="243"/>
        <v>0</v>
      </c>
      <c r="AB958" s="27">
        <f t="shared" si="244"/>
        <v>700</v>
      </c>
      <c r="AC958" s="27">
        <f t="shared" si="245"/>
        <v>0</v>
      </c>
      <c r="AD958" s="27">
        <f t="shared" si="246"/>
        <v>0</v>
      </c>
      <c r="AE958" s="27">
        <f t="shared" si="247"/>
        <v>0</v>
      </c>
      <c r="AF958" s="27">
        <f t="shared" si="248"/>
        <v>0</v>
      </c>
      <c r="AG958" s="27">
        <f t="shared" si="253"/>
        <v>700</v>
      </c>
      <c r="AH958" s="29">
        <v>2</v>
      </c>
      <c r="AI958" s="32">
        <v>350</v>
      </c>
      <c r="AJ958" s="30">
        <f t="shared" si="249"/>
        <v>700</v>
      </c>
    </row>
    <row r="959" spans="1:36" ht="75.75" customHeight="1">
      <c r="A959" s="22" t="str">
        <f t="shared" si="240"/>
        <v>1006049_1A04177_5B05E</v>
      </c>
      <c r="B959" s="23">
        <f t="shared" si="241"/>
        <v>1</v>
      </c>
      <c r="C959" s="24" t="str">
        <f t="shared" si="250"/>
        <v>10060491A041775B05E</v>
      </c>
      <c r="D959" s="24" t="str">
        <f t="shared" si="251"/>
        <v>10060491A041775B05E400</v>
      </c>
      <c r="E959" s="25">
        <v>1006049</v>
      </c>
      <c r="F959" s="25" t="s">
        <v>476</v>
      </c>
      <c r="G959" s="25" t="s">
        <v>439</v>
      </c>
      <c r="H959" s="25">
        <v>400</v>
      </c>
      <c r="I959" s="25" t="s">
        <v>27</v>
      </c>
      <c r="J959" s="24" t="s">
        <v>28</v>
      </c>
      <c r="K959" s="24" t="s">
        <v>29</v>
      </c>
      <c r="L959" s="24" t="s">
        <v>1230</v>
      </c>
      <c r="M959" s="24" t="s">
        <v>30</v>
      </c>
      <c r="N959" s="24" t="s">
        <v>123</v>
      </c>
      <c r="O959" s="25" t="s">
        <v>123</v>
      </c>
      <c r="P959" s="25" t="s">
        <v>124</v>
      </c>
      <c r="Q959" s="23" t="s">
        <v>33</v>
      </c>
      <c r="R959" s="26">
        <v>0</v>
      </c>
      <c r="S959" s="26">
        <v>0</v>
      </c>
      <c r="T959" s="26">
        <v>2</v>
      </c>
      <c r="U959" s="26">
        <v>0</v>
      </c>
      <c r="V959" s="26">
        <v>0</v>
      </c>
      <c r="W959" s="26">
        <v>0</v>
      </c>
      <c r="X959" s="26">
        <v>0</v>
      </c>
      <c r="Y959" s="26">
        <f t="shared" si="252"/>
        <v>2</v>
      </c>
      <c r="Z959" s="27">
        <f t="shared" si="242"/>
        <v>0</v>
      </c>
      <c r="AA959" s="27">
        <f t="shared" si="243"/>
        <v>0</v>
      </c>
      <c r="AB959" s="27">
        <f t="shared" si="244"/>
        <v>1700</v>
      </c>
      <c r="AC959" s="27">
        <f t="shared" si="245"/>
        <v>0</v>
      </c>
      <c r="AD959" s="27">
        <f t="shared" si="246"/>
        <v>0</v>
      </c>
      <c r="AE959" s="27">
        <f t="shared" si="247"/>
        <v>0</v>
      </c>
      <c r="AF959" s="27">
        <f t="shared" si="248"/>
        <v>0</v>
      </c>
      <c r="AG959" s="27">
        <f t="shared" si="253"/>
        <v>1700</v>
      </c>
      <c r="AH959" s="29">
        <v>2</v>
      </c>
      <c r="AI959" s="32">
        <v>850</v>
      </c>
      <c r="AJ959" s="30">
        <f t="shared" si="249"/>
        <v>1700</v>
      </c>
    </row>
    <row r="960" spans="1:36">
      <c r="A960" s="22" t="str">
        <f t="shared" si="240"/>
        <v/>
      </c>
      <c r="B960" s="23">
        <f t="shared" si="241"/>
        <v>0</v>
      </c>
      <c r="C960" s="24" t="str">
        <f t="shared" si="250"/>
        <v>10060491A041775B05E</v>
      </c>
      <c r="D960" s="24" t="str">
        <f t="shared" si="251"/>
        <v>10060491A041775B05E430</v>
      </c>
      <c r="E960" s="25">
        <v>1006049</v>
      </c>
      <c r="F960" s="25" t="s">
        <v>476</v>
      </c>
      <c r="G960" s="25" t="s">
        <v>439</v>
      </c>
      <c r="H960" s="25">
        <v>430</v>
      </c>
      <c r="I960" s="25" t="s">
        <v>27</v>
      </c>
      <c r="J960" s="24" t="s">
        <v>28</v>
      </c>
      <c r="K960" s="24" t="s">
        <v>29</v>
      </c>
      <c r="L960" s="24" t="s">
        <v>1230</v>
      </c>
      <c r="M960" s="24" t="s">
        <v>30</v>
      </c>
      <c r="N960" s="24" t="s">
        <v>123</v>
      </c>
      <c r="O960" s="25" t="s">
        <v>123</v>
      </c>
      <c r="P960" s="25" t="s">
        <v>124</v>
      </c>
      <c r="Q960" s="23" t="s">
        <v>33</v>
      </c>
      <c r="R960" s="26">
        <v>0</v>
      </c>
      <c r="S960" s="26">
        <v>0</v>
      </c>
      <c r="T960" s="26">
        <v>1</v>
      </c>
      <c r="U960" s="26">
        <v>0</v>
      </c>
      <c r="V960" s="26">
        <v>0</v>
      </c>
      <c r="W960" s="26">
        <v>0</v>
      </c>
      <c r="X960" s="26">
        <v>0</v>
      </c>
      <c r="Y960" s="26">
        <f t="shared" si="252"/>
        <v>1</v>
      </c>
      <c r="Z960" s="27">
        <f t="shared" si="242"/>
        <v>0</v>
      </c>
      <c r="AA960" s="27">
        <f t="shared" si="243"/>
        <v>0</v>
      </c>
      <c r="AB960" s="27">
        <f t="shared" si="244"/>
        <v>850</v>
      </c>
      <c r="AC960" s="27">
        <f t="shared" si="245"/>
        <v>0</v>
      </c>
      <c r="AD960" s="27">
        <f t="shared" si="246"/>
        <v>0</v>
      </c>
      <c r="AE960" s="27">
        <f t="shared" si="247"/>
        <v>0</v>
      </c>
      <c r="AF960" s="27">
        <f t="shared" si="248"/>
        <v>0</v>
      </c>
      <c r="AG960" s="27">
        <f t="shared" si="253"/>
        <v>850</v>
      </c>
      <c r="AH960" s="29">
        <v>1</v>
      </c>
      <c r="AI960" s="32">
        <v>850</v>
      </c>
      <c r="AJ960" s="30">
        <f t="shared" si="249"/>
        <v>850</v>
      </c>
    </row>
    <row r="961" spans="1:36">
      <c r="A961" s="22" t="str">
        <f t="shared" si="240"/>
        <v/>
      </c>
      <c r="B961" s="23">
        <f t="shared" si="241"/>
        <v>0</v>
      </c>
      <c r="C961" s="24" t="str">
        <f t="shared" si="250"/>
        <v>10060491A041775B05E</v>
      </c>
      <c r="D961" s="24" t="str">
        <f t="shared" si="251"/>
        <v>10060491A041775B05E440</v>
      </c>
      <c r="E961" s="25">
        <v>1006049</v>
      </c>
      <c r="F961" s="25" t="s">
        <v>476</v>
      </c>
      <c r="G961" s="25" t="s">
        <v>439</v>
      </c>
      <c r="H961" s="25">
        <v>440</v>
      </c>
      <c r="I961" s="25" t="s">
        <v>27</v>
      </c>
      <c r="J961" s="24" t="s">
        <v>28</v>
      </c>
      <c r="K961" s="24" t="s">
        <v>29</v>
      </c>
      <c r="L961" s="24" t="s">
        <v>1230</v>
      </c>
      <c r="M961" s="24" t="s">
        <v>30</v>
      </c>
      <c r="N961" s="24" t="s">
        <v>123</v>
      </c>
      <c r="O961" s="25" t="s">
        <v>123</v>
      </c>
      <c r="P961" s="25" t="s">
        <v>124</v>
      </c>
      <c r="Q961" s="23" t="s">
        <v>33</v>
      </c>
      <c r="R961" s="26">
        <v>0</v>
      </c>
      <c r="S961" s="26">
        <v>0</v>
      </c>
      <c r="T961" s="26">
        <v>1</v>
      </c>
      <c r="U961" s="26">
        <v>0</v>
      </c>
      <c r="V961" s="26">
        <v>0</v>
      </c>
      <c r="W961" s="26">
        <v>0</v>
      </c>
      <c r="X961" s="26">
        <v>0</v>
      </c>
      <c r="Y961" s="26">
        <f t="shared" si="252"/>
        <v>1</v>
      </c>
      <c r="Z961" s="27">
        <f t="shared" si="242"/>
        <v>0</v>
      </c>
      <c r="AA961" s="27">
        <f t="shared" si="243"/>
        <v>0</v>
      </c>
      <c r="AB961" s="27">
        <f t="shared" si="244"/>
        <v>850</v>
      </c>
      <c r="AC961" s="27">
        <f t="shared" si="245"/>
        <v>0</v>
      </c>
      <c r="AD961" s="27">
        <f t="shared" si="246"/>
        <v>0</v>
      </c>
      <c r="AE961" s="27">
        <f t="shared" si="247"/>
        <v>0</v>
      </c>
      <c r="AF961" s="27">
        <f t="shared" si="248"/>
        <v>0</v>
      </c>
      <c r="AG961" s="27">
        <f t="shared" si="253"/>
        <v>850</v>
      </c>
      <c r="AH961" s="29">
        <v>1</v>
      </c>
      <c r="AI961" s="32">
        <v>850</v>
      </c>
      <c r="AJ961" s="30">
        <f t="shared" si="249"/>
        <v>850</v>
      </c>
    </row>
    <row r="962" spans="1:36" ht="75.75" customHeight="1">
      <c r="A962" s="22" t="str">
        <f t="shared" si="240"/>
        <v>1006044_1A00693_1B00V</v>
      </c>
      <c r="B962" s="23">
        <f t="shared" si="241"/>
        <v>1</v>
      </c>
      <c r="C962" s="24" t="str">
        <f t="shared" si="250"/>
        <v>10060441A006931B00V</v>
      </c>
      <c r="D962" s="24" t="str">
        <f t="shared" si="251"/>
        <v>10060441A006931B00V410</v>
      </c>
      <c r="E962" s="25">
        <v>1006044</v>
      </c>
      <c r="F962" s="25" t="s">
        <v>477</v>
      </c>
      <c r="G962" s="25" t="s">
        <v>122</v>
      </c>
      <c r="H962" s="25">
        <v>410</v>
      </c>
      <c r="I962" s="25" t="s">
        <v>27</v>
      </c>
      <c r="J962" s="24" t="s">
        <v>28</v>
      </c>
      <c r="K962" s="24" t="s">
        <v>29</v>
      </c>
      <c r="L962" s="24" t="s">
        <v>1230</v>
      </c>
      <c r="M962" s="24" t="s">
        <v>30</v>
      </c>
      <c r="N962" s="24" t="s">
        <v>123</v>
      </c>
      <c r="O962" s="25" t="s">
        <v>123</v>
      </c>
      <c r="P962" s="25" t="s">
        <v>124</v>
      </c>
      <c r="Q962" s="23" t="s">
        <v>33</v>
      </c>
      <c r="R962" s="26">
        <v>0</v>
      </c>
      <c r="S962" s="26">
        <v>0</v>
      </c>
      <c r="T962" s="26">
        <v>1</v>
      </c>
      <c r="U962" s="26">
        <v>0</v>
      </c>
      <c r="V962" s="26">
        <v>0</v>
      </c>
      <c r="W962" s="26">
        <v>0</v>
      </c>
      <c r="X962" s="26">
        <v>0</v>
      </c>
      <c r="Y962" s="26">
        <f t="shared" si="252"/>
        <v>1</v>
      </c>
      <c r="Z962" s="27">
        <f t="shared" si="242"/>
        <v>0</v>
      </c>
      <c r="AA962" s="27">
        <f t="shared" si="243"/>
        <v>0</v>
      </c>
      <c r="AB962" s="27">
        <f t="shared" si="244"/>
        <v>1190</v>
      </c>
      <c r="AC962" s="27">
        <f t="shared" si="245"/>
        <v>0</v>
      </c>
      <c r="AD962" s="27">
        <f t="shared" si="246"/>
        <v>0</v>
      </c>
      <c r="AE962" s="27">
        <f t="shared" si="247"/>
        <v>0</v>
      </c>
      <c r="AF962" s="27">
        <f t="shared" si="248"/>
        <v>0</v>
      </c>
      <c r="AG962" s="27">
        <f t="shared" si="253"/>
        <v>1190</v>
      </c>
      <c r="AH962" s="29">
        <v>1</v>
      </c>
      <c r="AI962" s="32">
        <v>1190</v>
      </c>
      <c r="AJ962" s="30">
        <f t="shared" si="249"/>
        <v>1190</v>
      </c>
    </row>
    <row r="963" spans="1:36">
      <c r="A963" s="22" t="str">
        <f t="shared" si="240"/>
        <v/>
      </c>
      <c r="B963" s="23">
        <f t="shared" si="241"/>
        <v>0</v>
      </c>
      <c r="C963" s="24" t="str">
        <f t="shared" si="250"/>
        <v>10060441A006931B00V</v>
      </c>
      <c r="D963" s="24" t="str">
        <f t="shared" si="251"/>
        <v>10060441A006931B00V430</v>
      </c>
      <c r="E963" s="25">
        <v>1006044</v>
      </c>
      <c r="F963" s="25" t="s">
        <v>477</v>
      </c>
      <c r="G963" s="25" t="s">
        <v>122</v>
      </c>
      <c r="H963" s="25">
        <v>430</v>
      </c>
      <c r="I963" s="25" t="s">
        <v>27</v>
      </c>
      <c r="J963" s="24" t="s">
        <v>28</v>
      </c>
      <c r="K963" s="24" t="s">
        <v>29</v>
      </c>
      <c r="L963" s="24" t="s">
        <v>1230</v>
      </c>
      <c r="M963" s="24" t="s">
        <v>30</v>
      </c>
      <c r="N963" s="24" t="s">
        <v>123</v>
      </c>
      <c r="O963" s="25" t="s">
        <v>123</v>
      </c>
      <c r="P963" s="25" t="s">
        <v>124</v>
      </c>
      <c r="Q963" s="23" t="s">
        <v>33</v>
      </c>
      <c r="R963" s="26">
        <v>0</v>
      </c>
      <c r="S963" s="26">
        <v>0</v>
      </c>
      <c r="T963" s="26">
        <v>1</v>
      </c>
      <c r="U963" s="26">
        <v>0</v>
      </c>
      <c r="V963" s="26">
        <v>0</v>
      </c>
      <c r="W963" s="26">
        <v>0</v>
      </c>
      <c r="X963" s="26">
        <v>0</v>
      </c>
      <c r="Y963" s="26">
        <f t="shared" si="252"/>
        <v>1</v>
      </c>
      <c r="Z963" s="27">
        <f t="shared" si="242"/>
        <v>0</v>
      </c>
      <c r="AA963" s="27">
        <f t="shared" si="243"/>
        <v>0</v>
      </c>
      <c r="AB963" s="27">
        <f t="shared" si="244"/>
        <v>1190</v>
      </c>
      <c r="AC963" s="27">
        <f t="shared" si="245"/>
        <v>0</v>
      </c>
      <c r="AD963" s="27">
        <f t="shared" si="246"/>
        <v>0</v>
      </c>
      <c r="AE963" s="27">
        <f t="shared" si="247"/>
        <v>0</v>
      </c>
      <c r="AF963" s="27">
        <f t="shared" si="248"/>
        <v>0</v>
      </c>
      <c r="AG963" s="27">
        <f t="shared" si="253"/>
        <v>1190</v>
      </c>
      <c r="AH963" s="29">
        <v>1</v>
      </c>
      <c r="AI963" s="32">
        <v>1190</v>
      </c>
      <c r="AJ963" s="30">
        <f t="shared" si="249"/>
        <v>1190</v>
      </c>
    </row>
    <row r="964" spans="1:36" ht="75.75" customHeight="1">
      <c r="A964" s="22" t="str">
        <f t="shared" ref="A964:A1027" si="254">IF(B964=1,E964&amp;"_"&amp;F964&amp;"_"&amp;G964,"")</f>
        <v>1003354_1A02337_1B000</v>
      </c>
      <c r="B964" s="23">
        <f t="shared" ref="B964:B1027" si="255">IF(C964=C963,0,1)</f>
        <v>1</v>
      </c>
      <c r="C964" s="24" t="str">
        <f t="shared" si="250"/>
        <v>10033541A023371B000</v>
      </c>
      <c r="D964" s="24" t="str">
        <f t="shared" si="251"/>
        <v>10033541A023371B000405</v>
      </c>
      <c r="E964" s="25">
        <v>1003354</v>
      </c>
      <c r="F964" s="25" t="s">
        <v>478</v>
      </c>
      <c r="G964" s="25" t="s">
        <v>248</v>
      </c>
      <c r="H964" s="25">
        <v>405</v>
      </c>
      <c r="I964" s="25" t="s">
        <v>27</v>
      </c>
      <c r="J964" s="24" t="s">
        <v>37</v>
      </c>
      <c r="K964" s="24" t="s">
        <v>38</v>
      </c>
      <c r="L964" s="24" t="s">
        <v>1230</v>
      </c>
      <c r="M964" s="24" t="s">
        <v>30</v>
      </c>
      <c r="N964" s="24" t="s">
        <v>123</v>
      </c>
      <c r="O964" s="25" t="s">
        <v>123</v>
      </c>
      <c r="P964" s="25" t="s">
        <v>479</v>
      </c>
      <c r="Q964" s="23" t="s">
        <v>33</v>
      </c>
      <c r="R964" s="26">
        <v>0</v>
      </c>
      <c r="S964" s="26">
        <v>0</v>
      </c>
      <c r="T964" s="26">
        <v>0</v>
      </c>
      <c r="U964" s="26">
        <v>0</v>
      </c>
      <c r="V964" s="26">
        <v>0</v>
      </c>
      <c r="W964" s="26">
        <v>0</v>
      </c>
      <c r="X964" s="26">
        <v>0</v>
      </c>
      <c r="Y964" s="26">
        <f t="shared" si="252"/>
        <v>0</v>
      </c>
      <c r="Z964" s="27">
        <f t="shared" ref="Z964:Z1027" si="256">$AI964*R964</f>
        <v>0</v>
      </c>
      <c r="AA964" s="27">
        <f t="shared" ref="AA964:AA1027" si="257">$AI964*S964</f>
        <v>0</v>
      </c>
      <c r="AB964" s="27">
        <f t="shared" ref="AB964:AB1027" si="258">$AI964*T964</f>
        <v>0</v>
      </c>
      <c r="AC964" s="27">
        <f t="shared" ref="AC964:AC1027" si="259">$AI964*U964</f>
        <v>0</v>
      </c>
      <c r="AD964" s="27">
        <f t="shared" ref="AD964:AD1027" si="260">$AI964*V964</f>
        <v>0</v>
      </c>
      <c r="AE964" s="27">
        <f t="shared" ref="AE964:AE1027" si="261">$AI964*W964</f>
        <v>0</v>
      </c>
      <c r="AF964" s="27">
        <f t="shared" ref="AF964:AF1027" si="262">$AI964*X964</f>
        <v>0</v>
      </c>
      <c r="AG964" s="27">
        <f t="shared" si="253"/>
        <v>0</v>
      </c>
      <c r="AH964" s="29">
        <v>0</v>
      </c>
      <c r="AI964" s="32">
        <v>550</v>
      </c>
      <c r="AJ964" s="30">
        <f t="shared" si="249"/>
        <v>0</v>
      </c>
    </row>
    <row r="965" spans="1:36">
      <c r="A965" s="22" t="str">
        <f t="shared" si="254"/>
        <v/>
      </c>
      <c r="B965" s="23">
        <f t="shared" si="255"/>
        <v>0</v>
      </c>
      <c r="C965" s="24" t="str">
        <f t="shared" si="250"/>
        <v>10033541A023371B000</v>
      </c>
      <c r="D965" s="24" t="str">
        <f t="shared" si="251"/>
        <v>10033541A023371B000410</v>
      </c>
      <c r="E965" s="25">
        <v>1003354</v>
      </c>
      <c r="F965" s="25" t="s">
        <v>478</v>
      </c>
      <c r="G965" s="25" t="s">
        <v>248</v>
      </c>
      <c r="H965" s="25">
        <v>410</v>
      </c>
      <c r="I965" s="25" t="s">
        <v>27</v>
      </c>
      <c r="J965" s="24" t="s">
        <v>37</v>
      </c>
      <c r="K965" s="24" t="s">
        <v>38</v>
      </c>
      <c r="L965" s="24" t="s">
        <v>1230</v>
      </c>
      <c r="M965" s="24" t="s">
        <v>30</v>
      </c>
      <c r="N965" s="24" t="s">
        <v>123</v>
      </c>
      <c r="O965" s="25" t="s">
        <v>123</v>
      </c>
      <c r="P965" s="25" t="s">
        <v>479</v>
      </c>
      <c r="Q965" s="23" t="s">
        <v>33</v>
      </c>
      <c r="R965" s="26">
        <v>0</v>
      </c>
      <c r="S965" s="26">
        <v>0</v>
      </c>
      <c r="T965" s="26">
        <v>0</v>
      </c>
      <c r="U965" s="26">
        <v>0</v>
      </c>
      <c r="V965" s="26">
        <v>1</v>
      </c>
      <c r="W965" s="26">
        <v>0</v>
      </c>
      <c r="X965" s="26">
        <v>0</v>
      </c>
      <c r="Y965" s="26">
        <f t="shared" si="252"/>
        <v>1</v>
      </c>
      <c r="Z965" s="27">
        <f t="shared" si="256"/>
        <v>0</v>
      </c>
      <c r="AA965" s="27">
        <f t="shared" si="257"/>
        <v>0</v>
      </c>
      <c r="AB965" s="27">
        <f t="shared" si="258"/>
        <v>0</v>
      </c>
      <c r="AC965" s="27">
        <f t="shared" si="259"/>
        <v>0</v>
      </c>
      <c r="AD965" s="27">
        <f t="shared" si="260"/>
        <v>550</v>
      </c>
      <c r="AE965" s="27">
        <f t="shared" si="261"/>
        <v>0</v>
      </c>
      <c r="AF965" s="27">
        <f t="shared" si="262"/>
        <v>0</v>
      </c>
      <c r="AG965" s="27">
        <f t="shared" si="253"/>
        <v>550</v>
      </c>
      <c r="AH965" s="29">
        <v>1</v>
      </c>
      <c r="AI965" s="32">
        <v>550</v>
      </c>
      <c r="AJ965" s="30">
        <f t="shared" ref="AJ965:AJ1028" si="263">AI965*Y965</f>
        <v>550</v>
      </c>
    </row>
    <row r="966" spans="1:36">
      <c r="A966" s="22" t="str">
        <f t="shared" si="254"/>
        <v/>
      </c>
      <c r="B966" s="23">
        <f t="shared" si="255"/>
        <v>0</v>
      </c>
      <c r="C966" s="24" t="str">
        <f t="shared" si="250"/>
        <v>10033541A023371B000</v>
      </c>
      <c r="D966" s="24" t="str">
        <f t="shared" si="251"/>
        <v>10033541A023371B000420</v>
      </c>
      <c r="E966" s="25">
        <v>1003354</v>
      </c>
      <c r="F966" s="25" t="s">
        <v>478</v>
      </c>
      <c r="G966" s="25" t="s">
        <v>248</v>
      </c>
      <c r="H966" s="25">
        <v>420</v>
      </c>
      <c r="I966" s="25" t="s">
        <v>27</v>
      </c>
      <c r="J966" s="24" t="s">
        <v>37</v>
      </c>
      <c r="K966" s="24" t="s">
        <v>38</v>
      </c>
      <c r="L966" s="24" t="s">
        <v>1230</v>
      </c>
      <c r="M966" s="24" t="s">
        <v>30</v>
      </c>
      <c r="N966" s="24" t="s">
        <v>123</v>
      </c>
      <c r="O966" s="25" t="s">
        <v>123</v>
      </c>
      <c r="P966" s="25" t="s">
        <v>479</v>
      </c>
      <c r="Q966" s="23" t="s">
        <v>33</v>
      </c>
      <c r="R966" s="26">
        <v>0</v>
      </c>
      <c r="S966" s="26">
        <v>0</v>
      </c>
      <c r="T966" s="26">
        <v>0</v>
      </c>
      <c r="U966" s="26">
        <v>0</v>
      </c>
      <c r="V966" s="26">
        <v>0</v>
      </c>
      <c r="W966" s="26">
        <v>0</v>
      </c>
      <c r="X966" s="26">
        <v>0</v>
      </c>
      <c r="Y966" s="26">
        <f t="shared" si="252"/>
        <v>0</v>
      </c>
      <c r="Z966" s="27">
        <f t="shared" si="256"/>
        <v>0</v>
      </c>
      <c r="AA966" s="27">
        <f t="shared" si="257"/>
        <v>0</v>
      </c>
      <c r="AB966" s="27">
        <f t="shared" si="258"/>
        <v>0</v>
      </c>
      <c r="AC966" s="27">
        <f t="shared" si="259"/>
        <v>0</v>
      </c>
      <c r="AD966" s="27">
        <f t="shared" si="260"/>
        <v>0</v>
      </c>
      <c r="AE966" s="27">
        <f t="shared" si="261"/>
        <v>0</v>
      </c>
      <c r="AF966" s="27">
        <f t="shared" si="262"/>
        <v>0</v>
      </c>
      <c r="AG966" s="27">
        <f t="shared" si="253"/>
        <v>0</v>
      </c>
      <c r="AH966" s="29">
        <v>0</v>
      </c>
      <c r="AI966" s="32">
        <v>550</v>
      </c>
      <c r="AJ966" s="30">
        <f t="shared" si="263"/>
        <v>0</v>
      </c>
    </row>
    <row r="967" spans="1:36">
      <c r="A967" s="22" t="str">
        <f t="shared" si="254"/>
        <v/>
      </c>
      <c r="B967" s="23">
        <f t="shared" si="255"/>
        <v>0</v>
      </c>
      <c r="C967" s="24" t="str">
        <f t="shared" si="250"/>
        <v>10033541A023371B000</v>
      </c>
      <c r="D967" s="24" t="str">
        <f t="shared" si="251"/>
        <v>10033541A023371B000430</v>
      </c>
      <c r="E967" s="25">
        <v>1003354</v>
      </c>
      <c r="F967" s="25" t="s">
        <v>478</v>
      </c>
      <c r="G967" s="25" t="s">
        <v>248</v>
      </c>
      <c r="H967" s="25">
        <v>430</v>
      </c>
      <c r="I967" s="25" t="s">
        <v>27</v>
      </c>
      <c r="J967" s="24" t="s">
        <v>37</v>
      </c>
      <c r="K967" s="24" t="s">
        <v>38</v>
      </c>
      <c r="L967" s="24" t="s">
        <v>1230</v>
      </c>
      <c r="M967" s="24" t="s">
        <v>30</v>
      </c>
      <c r="N967" s="24" t="s">
        <v>123</v>
      </c>
      <c r="O967" s="25" t="s">
        <v>123</v>
      </c>
      <c r="P967" s="25" t="s">
        <v>479</v>
      </c>
      <c r="Q967" s="23" t="s">
        <v>33</v>
      </c>
      <c r="R967" s="26">
        <v>0</v>
      </c>
      <c r="S967" s="26">
        <v>0</v>
      </c>
      <c r="T967" s="26">
        <v>0</v>
      </c>
      <c r="U967" s="26">
        <v>0</v>
      </c>
      <c r="V967" s="26">
        <v>1</v>
      </c>
      <c r="W967" s="26">
        <v>0</v>
      </c>
      <c r="X967" s="26">
        <v>0</v>
      </c>
      <c r="Y967" s="26">
        <f t="shared" si="252"/>
        <v>1</v>
      </c>
      <c r="Z967" s="27">
        <f t="shared" si="256"/>
        <v>0</v>
      </c>
      <c r="AA967" s="27">
        <f t="shared" si="257"/>
        <v>0</v>
      </c>
      <c r="AB967" s="27">
        <f t="shared" si="258"/>
        <v>0</v>
      </c>
      <c r="AC967" s="27">
        <f t="shared" si="259"/>
        <v>0</v>
      </c>
      <c r="AD967" s="27">
        <f t="shared" si="260"/>
        <v>550</v>
      </c>
      <c r="AE967" s="27">
        <f t="shared" si="261"/>
        <v>0</v>
      </c>
      <c r="AF967" s="27">
        <f t="shared" si="262"/>
        <v>0</v>
      </c>
      <c r="AG967" s="27">
        <f t="shared" si="253"/>
        <v>550</v>
      </c>
      <c r="AH967" s="29">
        <v>1</v>
      </c>
      <c r="AI967" s="32">
        <v>550</v>
      </c>
      <c r="AJ967" s="30">
        <f t="shared" si="263"/>
        <v>550</v>
      </c>
    </row>
    <row r="968" spans="1:36" ht="75.75" customHeight="1">
      <c r="A968" s="22" t="str">
        <f t="shared" si="254"/>
        <v>1003354_1A02337_1U830</v>
      </c>
      <c r="B968" s="23">
        <f t="shared" si="255"/>
        <v>1</v>
      </c>
      <c r="C968" s="24" t="str">
        <f t="shared" si="250"/>
        <v>10033541A023371U830</v>
      </c>
      <c r="D968" s="24" t="str">
        <f t="shared" si="251"/>
        <v>10033541A023371U830400</v>
      </c>
      <c r="E968" s="25">
        <v>1003354</v>
      </c>
      <c r="F968" s="25" t="s">
        <v>478</v>
      </c>
      <c r="G968" s="25" t="s">
        <v>480</v>
      </c>
      <c r="H968" s="25">
        <v>400</v>
      </c>
      <c r="I968" s="25" t="s">
        <v>27</v>
      </c>
      <c r="J968" s="24" t="s">
        <v>37</v>
      </c>
      <c r="K968" s="24" t="s">
        <v>38</v>
      </c>
      <c r="L968" s="24" t="s">
        <v>1230</v>
      </c>
      <c r="M968" s="24" t="s">
        <v>30</v>
      </c>
      <c r="N968" s="24" t="s">
        <v>123</v>
      </c>
      <c r="O968" s="25" t="s">
        <v>123</v>
      </c>
      <c r="P968" s="25" t="s">
        <v>479</v>
      </c>
      <c r="Q968" s="23" t="s">
        <v>33</v>
      </c>
      <c r="R968" s="26">
        <v>0</v>
      </c>
      <c r="S968" s="26">
        <v>0</v>
      </c>
      <c r="T968" s="26">
        <v>0</v>
      </c>
      <c r="U968" s="26">
        <v>0</v>
      </c>
      <c r="V968" s="26">
        <v>0</v>
      </c>
      <c r="W968" s="26">
        <v>0</v>
      </c>
      <c r="X968" s="26">
        <v>0</v>
      </c>
      <c r="Y968" s="26">
        <f t="shared" si="252"/>
        <v>0</v>
      </c>
      <c r="Z968" s="27">
        <f t="shared" si="256"/>
        <v>0</v>
      </c>
      <c r="AA968" s="27">
        <f t="shared" si="257"/>
        <v>0</v>
      </c>
      <c r="AB968" s="27">
        <f t="shared" si="258"/>
        <v>0</v>
      </c>
      <c r="AC968" s="27">
        <f t="shared" si="259"/>
        <v>0</v>
      </c>
      <c r="AD968" s="27">
        <f t="shared" si="260"/>
        <v>0</v>
      </c>
      <c r="AE968" s="27">
        <f t="shared" si="261"/>
        <v>0</v>
      </c>
      <c r="AF968" s="27">
        <f t="shared" si="262"/>
        <v>0</v>
      </c>
      <c r="AG968" s="27">
        <f t="shared" si="253"/>
        <v>0</v>
      </c>
      <c r="AH968" s="29">
        <v>0</v>
      </c>
      <c r="AI968" s="32">
        <v>550</v>
      </c>
      <c r="AJ968" s="30">
        <f t="shared" si="263"/>
        <v>0</v>
      </c>
    </row>
    <row r="969" spans="1:36">
      <c r="A969" s="22" t="str">
        <f t="shared" si="254"/>
        <v/>
      </c>
      <c r="B969" s="23">
        <f t="shared" si="255"/>
        <v>0</v>
      </c>
      <c r="C969" s="24" t="str">
        <f t="shared" si="250"/>
        <v>10033541A023371U830</v>
      </c>
      <c r="D969" s="24" t="str">
        <f t="shared" si="251"/>
        <v>10033541A023371U830405</v>
      </c>
      <c r="E969" s="25">
        <v>1003354</v>
      </c>
      <c r="F969" s="25" t="s">
        <v>478</v>
      </c>
      <c r="G969" s="25" t="s">
        <v>480</v>
      </c>
      <c r="H969" s="25">
        <v>405</v>
      </c>
      <c r="I969" s="25" t="s">
        <v>27</v>
      </c>
      <c r="J969" s="24" t="s">
        <v>37</v>
      </c>
      <c r="K969" s="24" t="s">
        <v>38</v>
      </c>
      <c r="L969" s="24" t="s">
        <v>1230</v>
      </c>
      <c r="M969" s="24" t="s">
        <v>30</v>
      </c>
      <c r="N969" s="24" t="s">
        <v>123</v>
      </c>
      <c r="O969" s="25" t="s">
        <v>123</v>
      </c>
      <c r="P969" s="25" t="s">
        <v>479</v>
      </c>
      <c r="Q969" s="23" t="s">
        <v>33</v>
      </c>
      <c r="R969" s="26">
        <v>0</v>
      </c>
      <c r="S969" s="26">
        <v>0</v>
      </c>
      <c r="T969" s="26">
        <v>0</v>
      </c>
      <c r="U969" s="26">
        <v>0</v>
      </c>
      <c r="V969" s="26">
        <v>0</v>
      </c>
      <c r="W969" s="26">
        <v>0</v>
      </c>
      <c r="X969" s="26">
        <v>0</v>
      </c>
      <c r="Y969" s="26">
        <f t="shared" si="252"/>
        <v>0</v>
      </c>
      <c r="Z969" s="27">
        <f t="shared" si="256"/>
        <v>0</v>
      </c>
      <c r="AA969" s="27">
        <f t="shared" si="257"/>
        <v>0</v>
      </c>
      <c r="AB969" s="27">
        <f t="shared" si="258"/>
        <v>0</v>
      </c>
      <c r="AC969" s="27">
        <f t="shared" si="259"/>
        <v>0</v>
      </c>
      <c r="AD969" s="27">
        <f t="shared" si="260"/>
        <v>0</v>
      </c>
      <c r="AE969" s="27">
        <f t="shared" si="261"/>
        <v>0</v>
      </c>
      <c r="AF969" s="27">
        <f t="shared" si="262"/>
        <v>0</v>
      </c>
      <c r="AG969" s="27">
        <f t="shared" si="253"/>
        <v>0</v>
      </c>
      <c r="AH969" s="29">
        <v>0</v>
      </c>
      <c r="AI969" s="32">
        <v>550</v>
      </c>
      <c r="AJ969" s="30">
        <f t="shared" si="263"/>
        <v>0</v>
      </c>
    </row>
    <row r="970" spans="1:36">
      <c r="A970" s="22" t="str">
        <f t="shared" si="254"/>
        <v/>
      </c>
      <c r="B970" s="23">
        <f t="shared" si="255"/>
        <v>0</v>
      </c>
      <c r="C970" s="24" t="str">
        <f t="shared" si="250"/>
        <v>10033541A023371U830</v>
      </c>
      <c r="D970" s="24" t="str">
        <f t="shared" si="251"/>
        <v>10033541A023371U830410</v>
      </c>
      <c r="E970" s="25">
        <v>1003354</v>
      </c>
      <c r="F970" s="25" t="s">
        <v>478</v>
      </c>
      <c r="G970" s="25" t="s">
        <v>480</v>
      </c>
      <c r="H970" s="25">
        <v>410</v>
      </c>
      <c r="I970" s="25" t="s">
        <v>27</v>
      </c>
      <c r="J970" s="24" t="s">
        <v>37</v>
      </c>
      <c r="K970" s="24" t="s">
        <v>38</v>
      </c>
      <c r="L970" s="24" t="s">
        <v>1230</v>
      </c>
      <c r="M970" s="24" t="s">
        <v>30</v>
      </c>
      <c r="N970" s="24" t="s">
        <v>123</v>
      </c>
      <c r="O970" s="25" t="s">
        <v>123</v>
      </c>
      <c r="P970" s="25" t="s">
        <v>479</v>
      </c>
      <c r="Q970" s="23" t="s">
        <v>33</v>
      </c>
      <c r="R970" s="26">
        <v>0</v>
      </c>
      <c r="S970" s="26">
        <v>0</v>
      </c>
      <c r="T970" s="26">
        <v>0</v>
      </c>
      <c r="U970" s="26">
        <v>0</v>
      </c>
      <c r="V970" s="26">
        <v>0</v>
      </c>
      <c r="W970" s="26">
        <v>0</v>
      </c>
      <c r="X970" s="26">
        <v>0</v>
      </c>
      <c r="Y970" s="26">
        <f t="shared" si="252"/>
        <v>0</v>
      </c>
      <c r="Z970" s="27">
        <f t="shared" si="256"/>
        <v>0</v>
      </c>
      <c r="AA970" s="27">
        <f t="shared" si="257"/>
        <v>0</v>
      </c>
      <c r="AB970" s="27">
        <f t="shared" si="258"/>
        <v>0</v>
      </c>
      <c r="AC970" s="27">
        <f t="shared" si="259"/>
        <v>0</v>
      </c>
      <c r="AD970" s="27">
        <f t="shared" si="260"/>
        <v>0</v>
      </c>
      <c r="AE970" s="27">
        <f t="shared" si="261"/>
        <v>0</v>
      </c>
      <c r="AF970" s="27">
        <f t="shared" si="262"/>
        <v>0</v>
      </c>
      <c r="AG970" s="27">
        <f t="shared" si="253"/>
        <v>0</v>
      </c>
      <c r="AH970" s="29">
        <v>0</v>
      </c>
      <c r="AI970" s="32">
        <v>550</v>
      </c>
      <c r="AJ970" s="30">
        <f t="shared" si="263"/>
        <v>0</v>
      </c>
    </row>
    <row r="971" spans="1:36">
      <c r="A971" s="22" t="str">
        <f t="shared" si="254"/>
        <v/>
      </c>
      <c r="B971" s="23">
        <f t="shared" si="255"/>
        <v>0</v>
      </c>
      <c r="C971" s="24" t="str">
        <f t="shared" si="250"/>
        <v>10033541A023371U830</v>
      </c>
      <c r="D971" s="24" t="str">
        <f t="shared" si="251"/>
        <v>10033541A023371U830415</v>
      </c>
      <c r="E971" s="25">
        <v>1003354</v>
      </c>
      <c r="F971" s="25" t="s">
        <v>478</v>
      </c>
      <c r="G971" s="25" t="s">
        <v>480</v>
      </c>
      <c r="H971" s="25">
        <v>415</v>
      </c>
      <c r="I971" s="25" t="s">
        <v>27</v>
      </c>
      <c r="J971" s="24" t="s">
        <v>37</v>
      </c>
      <c r="K971" s="24" t="s">
        <v>38</v>
      </c>
      <c r="L971" s="24" t="s">
        <v>1230</v>
      </c>
      <c r="M971" s="24" t="s">
        <v>30</v>
      </c>
      <c r="N971" s="24" t="s">
        <v>123</v>
      </c>
      <c r="O971" s="25" t="s">
        <v>123</v>
      </c>
      <c r="P971" s="25" t="s">
        <v>479</v>
      </c>
      <c r="Q971" s="23" t="s">
        <v>33</v>
      </c>
      <c r="R971" s="26">
        <v>0</v>
      </c>
      <c r="S971" s="26">
        <v>0</v>
      </c>
      <c r="T971" s="26">
        <v>0</v>
      </c>
      <c r="U971" s="26">
        <v>0</v>
      </c>
      <c r="V971" s="26">
        <v>0</v>
      </c>
      <c r="W971" s="26">
        <v>0</v>
      </c>
      <c r="X971" s="26">
        <v>0</v>
      </c>
      <c r="Y971" s="26">
        <f t="shared" si="252"/>
        <v>0</v>
      </c>
      <c r="Z971" s="27">
        <f t="shared" si="256"/>
        <v>0</v>
      </c>
      <c r="AA971" s="27">
        <f t="shared" si="257"/>
        <v>0</v>
      </c>
      <c r="AB971" s="27">
        <f t="shared" si="258"/>
        <v>0</v>
      </c>
      <c r="AC971" s="27">
        <f t="shared" si="259"/>
        <v>0</v>
      </c>
      <c r="AD971" s="27">
        <f t="shared" si="260"/>
        <v>0</v>
      </c>
      <c r="AE971" s="27">
        <f t="shared" si="261"/>
        <v>0</v>
      </c>
      <c r="AF971" s="27">
        <f t="shared" si="262"/>
        <v>0</v>
      </c>
      <c r="AG971" s="27">
        <f t="shared" si="253"/>
        <v>0</v>
      </c>
      <c r="AH971" s="29">
        <v>0</v>
      </c>
      <c r="AI971" s="32">
        <v>550</v>
      </c>
      <c r="AJ971" s="30">
        <f t="shared" si="263"/>
        <v>0</v>
      </c>
    </row>
    <row r="972" spans="1:36">
      <c r="A972" s="22" t="str">
        <f t="shared" si="254"/>
        <v/>
      </c>
      <c r="B972" s="23">
        <f t="shared" si="255"/>
        <v>0</v>
      </c>
      <c r="C972" s="24" t="str">
        <f t="shared" si="250"/>
        <v>10033541A023371U830</v>
      </c>
      <c r="D972" s="24" t="str">
        <f t="shared" si="251"/>
        <v>10033541A023371U830420</v>
      </c>
      <c r="E972" s="25">
        <v>1003354</v>
      </c>
      <c r="F972" s="25" t="s">
        <v>478</v>
      </c>
      <c r="G972" s="25" t="s">
        <v>480</v>
      </c>
      <c r="H972" s="25">
        <v>420</v>
      </c>
      <c r="I972" s="25" t="s">
        <v>27</v>
      </c>
      <c r="J972" s="24" t="s">
        <v>37</v>
      </c>
      <c r="K972" s="24" t="s">
        <v>38</v>
      </c>
      <c r="L972" s="24" t="s">
        <v>1230</v>
      </c>
      <c r="M972" s="24" t="s">
        <v>30</v>
      </c>
      <c r="N972" s="24" t="s">
        <v>123</v>
      </c>
      <c r="O972" s="25" t="s">
        <v>123</v>
      </c>
      <c r="P972" s="25" t="s">
        <v>479</v>
      </c>
      <c r="Q972" s="23" t="s">
        <v>33</v>
      </c>
      <c r="R972" s="26">
        <v>0</v>
      </c>
      <c r="S972" s="26">
        <v>0</v>
      </c>
      <c r="T972" s="26">
        <v>0</v>
      </c>
      <c r="U972" s="26">
        <v>0</v>
      </c>
      <c r="V972" s="26">
        <v>0</v>
      </c>
      <c r="W972" s="26">
        <v>0</v>
      </c>
      <c r="X972" s="26">
        <v>0</v>
      </c>
      <c r="Y972" s="26">
        <f t="shared" si="252"/>
        <v>0</v>
      </c>
      <c r="Z972" s="27">
        <f t="shared" si="256"/>
        <v>0</v>
      </c>
      <c r="AA972" s="27">
        <f t="shared" si="257"/>
        <v>0</v>
      </c>
      <c r="AB972" s="27">
        <f t="shared" si="258"/>
        <v>0</v>
      </c>
      <c r="AC972" s="27">
        <f t="shared" si="259"/>
        <v>0</v>
      </c>
      <c r="AD972" s="27">
        <f t="shared" si="260"/>
        <v>0</v>
      </c>
      <c r="AE972" s="27">
        <f t="shared" si="261"/>
        <v>0</v>
      </c>
      <c r="AF972" s="27">
        <f t="shared" si="262"/>
        <v>0</v>
      </c>
      <c r="AG972" s="27">
        <f t="shared" si="253"/>
        <v>0</v>
      </c>
      <c r="AH972" s="29">
        <v>0</v>
      </c>
      <c r="AI972" s="32">
        <v>550</v>
      </c>
      <c r="AJ972" s="30">
        <f t="shared" si="263"/>
        <v>0</v>
      </c>
    </row>
    <row r="973" spans="1:36">
      <c r="A973" s="22" t="str">
        <f t="shared" si="254"/>
        <v/>
      </c>
      <c r="B973" s="23">
        <f t="shared" si="255"/>
        <v>0</v>
      </c>
      <c r="C973" s="24" t="str">
        <f t="shared" si="250"/>
        <v>10033541A023371U830</v>
      </c>
      <c r="D973" s="24" t="str">
        <f t="shared" si="251"/>
        <v>10033541A023371U830425</v>
      </c>
      <c r="E973" s="25">
        <v>1003354</v>
      </c>
      <c r="F973" s="25" t="s">
        <v>478</v>
      </c>
      <c r="G973" s="25" t="s">
        <v>480</v>
      </c>
      <c r="H973" s="25">
        <v>425</v>
      </c>
      <c r="I973" s="25" t="s">
        <v>27</v>
      </c>
      <c r="J973" s="24" t="s">
        <v>37</v>
      </c>
      <c r="K973" s="24" t="s">
        <v>38</v>
      </c>
      <c r="L973" s="24" t="s">
        <v>1230</v>
      </c>
      <c r="M973" s="24" t="s">
        <v>30</v>
      </c>
      <c r="N973" s="24" t="s">
        <v>123</v>
      </c>
      <c r="O973" s="25" t="s">
        <v>123</v>
      </c>
      <c r="P973" s="25" t="s">
        <v>479</v>
      </c>
      <c r="Q973" s="23" t="s">
        <v>33</v>
      </c>
      <c r="R973" s="26">
        <v>0</v>
      </c>
      <c r="S973" s="26">
        <v>0</v>
      </c>
      <c r="T973" s="26">
        <v>1</v>
      </c>
      <c r="U973" s="26">
        <v>0</v>
      </c>
      <c r="V973" s="26">
        <v>0</v>
      </c>
      <c r="W973" s="26">
        <v>0</v>
      </c>
      <c r="X973" s="26">
        <v>0</v>
      </c>
      <c r="Y973" s="26">
        <f t="shared" si="252"/>
        <v>1</v>
      </c>
      <c r="Z973" s="27">
        <f t="shared" si="256"/>
        <v>0</v>
      </c>
      <c r="AA973" s="27">
        <f t="shared" si="257"/>
        <v>0</v>
      </c>
      <c r="AB973" s="27">
        <f t="shared" si="258"/>
        <v>550</v>
      </c>
      <c r="AC973" s="27">
        <f t="shared" si="259"/>
        <v>0</v>
      </c>
      <c r="AD973" s="27">
        <f t="shared" si="260"/>
        <v>0</v>
      </c>
      <c r="AE973" s="27">
        <f t="shared" si="261"/>
        <v>0</v>
      </c>
      <c r="AF973" s="27">
        <f t="shared" si="262"/>
        <v>0</v>
      </c>
      <c r="AG973" s="27">
        <f t="shared" si="253"/>
        <v>550</v>
      </c>
      <c r="AH973" s="29">
        <v>1</v>
      </c>
      <c r="AI973" s="32">
        <v>550</v>
      </c>
      <c r="AJ973" s="30">
        <f t="shared" si="263"/>
        <v>550</v>
      </c>
    </row>
    <row r="974" spans="1:36">
      <c r="A974" s="22" t="str">
        <f t="shared" si="254"/>
        <v/>
      </c>
      <c r="B974" s="23">
        <f t="shared" si="255"/>
        <v>0</v>
      </c>
      <c r="C974" s="24" t="str">
        <f t="shared" si="250"/>
        <v>10033541A023371U830</v>
      </c>
      <c r="D974" s="24" t="str">
        <f t="shared" si="251"/>
        <v>10033541A023371U830430</v>
      </c>
      <c r="E974" s="25">
        <v>1003354</v>
      </c>
      <c r="F974" s="25" t="s">
        <v>478</v>
      </c>
      <c r="G974" s="25" t="s">
        <v>480</v>
      </c>
      <c r="H974" s="25">
        <v>430</v>
      </c>
      <c r="I974" s="25" t="s">
        <v>27</v>
      </c>
      <c r="J974" s="24" t="s">
        <v>37</v>
      </c>
      <c r="K974" s="24" t="s">
        <v>38</v>
      </c>
      <c r="L974" s="24" t="s">
        <v>1230</v>
      </c>
      <c r="M974" s="24" t="s">
        <v>30</v>
      </c>
      <c r="N974" s="24" t="s">
        <v>123</v>
      </c>
      <c r="O974" s="25" t="s">
        <v>123</v>
      </c>
      <c r="P974" s="25" t="s">
        <v>479</v>
      </c>
      <c r="Q974" s="23" t="s">
        <v>33</v>
      </c>
      <c r="R974" s="26">
        <v>0</v>
      </c>
      <c r="S974" s="26">
        <v>0</v>
      </c>
      <c r="T974" s="26">
        <v>0</v>
      </c>
      <c r="U974" s="26">
        <v>0</v>
      </c>
      <c r="V974" s="26">
        <v>1</v>
      </c>
      <c r="W974" s="26">
        <v>0</v>
      </c>
      <c r="X974" s="26">
        <v>0</v>
      </c>
      <c r="Y974" s="26">
        <f t="shared" si="252"/>
        <v>1</v>
      </c>
      <c r="Z974" s="27">
        <f t="shared" si="256"/>
        <v>0</v>
      </c>
      <c r="AA974" s="27">
        <f t="shared" si="257"/>
        <v>0</v>
      </c>
      <c r="AB974" s="27">
        <f t="shared" si="258"/>
        <v>0</v>
      </c>
      <c r="AC974" s="27">
        <f t="shared" si="259"/>
        <v>0</v>
      </c>
      <c r="AD974" s="27">
        <f t="shared" si="260"/>
        <v>550</v>
      </c>
      <c r="AE974" s="27">
        <f t="shared" si="261"/>
        <v>0</v>
      </c>
      <c r="AF974" s="27">
        <f t="shared" si="262"/>
        <v>0</v>
      </c>
      <c r="AG974" s="27">
        <f t="shared" si="253"/>
        <v>550</v>
      </c>
      <c r="AH974" s="29">
        <v>1</v>
      </c>
      <c r="AI974" s="32">
        <v>550</v>
      </c>
      <c r="AJ974" s="30">
        <f t="shared" si="263"/>
        <v>550</v>
      </c>
    </row>
    <row r="975" spans="1:36">
      <c r="A975" s="22" t="str">
        <f t="shared" si="254"/>
        <v/>
      </c>
      <c r="B975" s="23">
        <f t="shared" si="255"/>
        <v>0</v>
      </c>
      <c r="C975" s="24" t="str">
        <f t="shared" si="250"/>
        <v>10033541A023371U830</v>
      </c>
      <c r="D975" s="24" t="str">
        <f t="shared" si="251"/>
        <v>10033541A023371U830440</v>
      </c>
      <c r="E975" s="25">
        <v>1003354</v>
      </c>
      <c r="F975" s="25" t="s">
        <v>478</v>
      </c>
      <c r="G975" s="25" t="s">
        <v>480</v>
      </c>
      <c r="H975" s="25">
        <v>440</v>
      </c>
      <c r="I975" s="25" t="s">
        <v>27</v>
      </c>
      <c r="J975" s="24" t="s">
        <v>37</v>
      </c>
      <c r="K975" s="24" t="s">
        <v>38</v>
      </c>
      <c r="L975" s="24" t="s">
        <v>1230</v>
      </c>
      <c r="M975" s="24" t="s">
        <v>30</v>
      </c>
      <c r="N975" s="24" t="s">
        <v>123</v>
      </c>
      <c r="O975" s="25" t="s">
        <v>123</v>
      </c>
      <c r="P975" s="25" t="s">
        <v>479</v>
      </c>
      <c r="Q975" s="23" t="s">
        <v>33</v>
      </c>
      <c r="R975" s="26">
        <v>0</v>
      </c>
      <c r="S975" s="26">
        <v>0</v>
      </c>
      <c r="T975" s="26">
        <v>0</v>
      </c>
      <c r="U975" s="26">
        <v>0</v>
      </c>
      <c r="V975" s="26">
        <v>0</v>
      </c>
      <c r="W975" s="26">
        <v>0</v>
      </c>
      <c r="X975" s="26">
        <v>0</v>
      </c>
      <c r="Y975" s="26">
        <f t="shared" si="252"/>
        <v>0</v>
      </c>
      <c r="Z975" s="27">
        <f t="shared" si="256"/>
        <v>0</v>
      </c>
      <c r="AA975" s="27">
        <f t="shared" si="257"/>
        <v>0</v>
      </c>
      <c r="AB975" s="27">
        <f t="shared" si="258"/>
        <v>0</v>
      </c>
      <c r="AC975" s="27">
        <f t="shared" si="259"/>
        <v>0</v>
      </c>
      <c r="AD975" s="27">
        <f t="shared" si="260"/>
        <v>0</v>
      </c>
      <c r="AE975" s="27">
        <f t="shared" si="261"/>
        <v>0</v>
      </c>
      <c r="AF975" s="27">
        <f t="shared" si="262"/>
        <v>0</v>
      </c>
      <c r="AG975" s="27">
        <f t="shared" si="253"/>
        <v>0</v>
      </c>
      <c r="AH975" s="29">
        <v>0</v>
      </c>
      <c r="AI975" s="32">
        <v>550</v>
      </c>
      <c r="AJ975" s="30">
        <f t="shared" si="263"/>
        <v>0</v>
      </c>
    </row>
    <row r="976" spans="1:36">
      <c r="A976" s="22" t="str">
        <f t="shared" si="254"/>
        <v/>
      </c>
      <c r="B976" s="23">
        <f t="shared" si="255"/>
        <v>0</v>
      </c>
      <c r="C976" s="24" t="str">
        <f t="shared" ref="C976:C1039" si="264">E976&amp;F976&amp;G976</f>
        <v>10033541A023371U830</v>
      </c>
      <c r="D976" s="24" t="str">
        <f t="shared" ref="D976:D1039" si="265">C976&amp;H976</f>
        <v>10033541A023371U830450</v>
      </c>
      <c r="E976" s="25">
        <v>1003354</v>
      </c>
      <c r="F976" s="25" t="s">
        <v>478</v>
      </c>
      <c r="G976" s="25" t="s">
        <v>480</v>
      </c>
      <c r="H976" s="25">
        <v>450</v>
      </c>
      <c r="I976" s="25" t="s">
        <v>27</v>
      </c>
      <c r="J976" s="24" t="s">
        <v>37</v>
      </c>
      <c r="K976" s="24" t="s">
        <v>38</v>
      </c>
      <c r="L976" s="24" t="s">
        <v>1230</v>
      </c>
      <c r="M976" s="24" t="s">
        <v>30</v>
      </c>
      <c r="N976" s="24" t="s">
        <v>123</v>
      </c>
      <c r="O976" s="25" t="s">
        <v>123</v>
      </c>
      <c r="P976" s="25" t="s">
        <v>479</v>
      </c>
      <c r="Q976" s="23" t="s">
        <v>33</v>
      </c>
      <c r="R976" s="26">
        <v>0</v>
      </c>
      <c r="S976" s="26">
        <v>0</v>
      </c>
      <c r="T976" s="26">
        <v>1</v>
      </c>
      <c r="U976" s="26">
        <v>0</v>
      </c>
      <c r="V976" s="26">
        <v>0</v>
      </c>
      <c r="W976" s="26">
        <v>0</v>
      </c>
      <c r="X976" s="26">
        <v>0</v>
      </c>
      <c r="Y976" s="26">
        <f t="shared" si="252"/>
        <v>1</v>
      </c>
      <c r="Z976" s="27">
        <f t="shared" si="256"/>
        <v>0</v>
      </c>
      <c r="AA976" s="27">
        <f t="shared" si="257"/>
        <v>0</v>
      </c>
      <c r="AB976" s="27">
        <f t="shared" si="258"/>
        <v>550</v>
      </c>
      <c r="AC976" s="27">
        <f t="shared" si="259"/>
        <v>0</v>
      </c>
      <c r="AD976" s="27">
        <f t="shared" si="260"/>
        <v>0</v>
      </c>
      <c r="AE976" s="27">
        <f t="shared" si="261"/>
        <v>0</v>
      </c>
      <c r="AF976" s="27">
        <f t="shared" si="262"/>
        <v>0</v>
      </c>
      <c r="AG976" s="27">
        <f t="shared" si="253"/>
        <v>550</v>
      </c>
      <c r="AH976" s="29">
        <v>1</v>
      </c>
      <c r="AI976" s="32">
        <v>550</v>
      </c>
      <c r="AJ976" s="30">
        <f t="shared" si="263"/>
        <v>550</v>
      </c>
    </row>
    <row r="977" spans="1:36" ht="75.75" customHeight="1">
      <c r="A977" s="22" t="str">
        <f t="shared" si="254"/>
        <v>1000771_D9VAC_1B000</v>
      </c>
      <c r="B977" s="23">
        <f t="shared" si="255"/>
        <v>1</v>
      </c>
      <c r="C977" s="24" t="str">
        <f t="shared" si="264"/>
        <v>1000771D9VAC1B000</v>
      </c>
      <c r="D977" s="24" t="str">
        <f t="shared" si="265"/>
        <v>1000771D9VAC1B000390</v>
      </c>
      <c r="E977" s="25">
        <v>1000771</v>
      </c>
      <c r="F977" s="25" t="s">
        <v>481</v>
      </c>
      <c r="G977" s="25" t="s">
        <v>248</v>
      </c>
      <c r="H977" s="25">
        <v>390</v>
      </c>
      <c r="I977" s="25" t="s">
        <v>27</v>
      </c>
      <c r="J977" s="24" t="s">
        <v>28</v>
      </c>
      <c r="K977" s="24" t="s">
        <v>29</v>
      </c>
      <c r="L977" s="24" t="s">
        <v>1230</v>
      </c>
      <c r="M977" s="24" t="s">
        <v>30</v>
      </c>
      <c r="N977" s="24" t="s">
        <v>123</v>
      </c>
      <c r="O977" s="25" t="s">
        <v>123</v>
      </c>
      <c r="P977" s="25" t="s">
        <v>482</v>
      </c>
      <c r="Q977" s="23" t="s">
        <v>33</v>
      </c>
      <c r="R977" s="26">
        <v>0</v>
      </c>
      <c r="S977" s="26">
        <v>0</v>
      </c>
      <c r="T977" s="26">
        <v>1</v>
      </c>
      <c r="U977" s="26">
        <v>0</v>
      </c>
      <c r="V977" s="26">
        <v>0</v>
      </c>
      <c r="W977" s="26">
        <v>0</v>
      </c>
      <c r="X977" s="26">
        <v>0</v>
      </c>
      <c r="Y977" s="26">
        <f t="shared" si="252"/>
        <v>1</v>
      </c>
      <c r="Z977" s="27">
        <f t="shared" si="256"/>
        <v>0</v>
      </c>
      <c r="AA977" s="27">
        <f t="shared" si="257"/>
        <v>0</v>
      </c>
      <c r="AB977" s="27">
        <f t="shared" si="258"/>
        <v>750</v>
      </c>
      <c r="AC977" s="27">
        <f t="shared" si="259"/>
        <v>0</v>
      </c>
      <c r="AD977" s="27">
        <f t="shared" si="260"/>
        <v>0</v>
      </c>
      <c r="AE977" s="27">
        <f t="shared" si="261"/>
        <v>0</v>
      </c>
      <c r="AF977" s="27">
        <f t="shared" si="262"/>
        <v>0</v>
      </c>
      <c r="AG977" s="27">
        <f t="shared" si="253"/>
        <v>750</v>
      </c>
      <c r="AH977" s="29">
        <v>1</v>
      </c>
      <c r="AI977" s="32">
        <v>750</v>
      </c>
      <c r="AJ977" s="30">
        <f t="shared" si="263"/>
        <v>750</v>
      </c>
    </row>
    <row r="978" spans="1:36">
      <c r="A978" s="22" t="str">
        <f t="shared" si="254"/>
        <v/>
      </c>
      <c r="B978" s="23">
        <f t="shared" si="255"/>
        <v>0</v>
      </c>
      <c r="C978" s="24" t="str">
        <f t="shared" si="264"/>
        <v>1000771D9VAC1B000</v>
      </c>
      <c r="D978" s="24" t="str">
        <f t="shared" si="265"/>
        <v>1000771D9VAC1B000400</v>
      </c>
      <c r="E978" s="25">
        <v>1000771</v>
      </c>
      <c r="F978" s="25" t="s">
        <v>481</v>
      </c>
      <c r="G978" s="25" t="s">
        <v>248</v>
      </c>
      <c r="H978" s="25">
        <v>400</v>
      </c>
      <c r="I978" s="25" t="s">
        <v>27</v>
      </c>
      <c r="J978" s="24" t="s">
        <v>28</v>
      </c>
      <c r="K978" s="24" t="s">
        <v>29</v>
      </c>
      <c r="L978" s="24" t="s">
        <v>1230</v>
      </c>
      <c r="M978" s="24" t="s">
        <v>30</v>
      </c>
      <c r="N978" s="24" t="s">
        <v>123</v>
      </c>
      <c r="O978" s="25" t="s">
        <v>123</v>
      </c>
      <c r="P978" s="25" t="s">
        <v>482</v>
      </c>
      <c r="Q978" s="23" t="s">
        <v>33</v>
      </c>
      <c r="R978" s="26">
        <v>0</v>
      </c>
      <c r="S978" s="26">
        <v>0</v>
      </c>
      <c r="T978" s="26">
        <v>1</v>
      </c>
      <c r="U978" s="26">
        <v>0</v>
      </c>
      <c r="V978" s="26">
        <v>0</v>
      </c>
      <c r="W978" s="26">
        <v>0</v>
      </c>
      <c r="X978" s="26">
        <v>0</v>
      </c>
      <c r="Y978" s="26">
        <f t="shared" si="252"/>
        <v>1</v>
      </c>
      <c r="Z978" s="27">
        <f t="shared" si="256"/>
        <v>0</v>
      </c>
      <c r="AA978" s="27">
        <f t="shared" si="257"/>
        <v>0</v>
      </c>
      <c r="AB978" s="27">
        <f t="shared" si="258"/>
        <v>750</v>
      </c>
      <c r="AC978" s="27">
        <f t="shared" si="259"/>
        <v>0</v>
      </c>
      <c r="AD978" s="27">
        <f t="shared" si="260"/>
        <v>0</v>
      </c>
      <c r="AE978" s="27">
        <f t="shared" si="261"/>
        <v>0</v>
      </c>
      <c r="AF978" s="27">
        <f t="shared" si="262"/>
        <v>0</v>
      </c>
      <c r="AG978" s="27">
        <f t="shared" si="253"/>
        <v>750</v>
      </c>
      <c r="AH978" s="29">
        <v>1</v>
      </c>
      <c r="AI978" s="32">
        <v>750</v>
      </c>
      <c r="AJ978" s="30">
        <f t="shared" si="263"/>
        <v>750</v>
      </c>
    </row>
    <row r="979" spans="1:36">
      <c r="A979" s="22" t="str">
        <f t="shared" si="254"/>
        <v/>
      </c>
      <c r="B979" s="23">
        <f t="shared" si="255"/>
        <v>0</v>
      </c>
      <c r="C979" s="24" t="str">
        <f t="shared" si="264"/>
        <v>1000771D9VAC1B000</v>
      </c>
      <c r="D979" s="24" t="str">
        <f t="shared" si="265"/>
        <v>1000771D9VAC1B000410</v>
      </c>
      <c r="E979" s="25">
        <v>1000771</v>
      </c>
      <c r="F979" s="25" t="s">
        <v>481</v>
      </c>
      <c r="G979" s="25" t="s">
        <v>248</v>
      </c>
      <c r="H979" s="25">
        <v>410</v>
      </c>
      <c r="I979" s="25" t="s">
        <v>27</v>
      </c>
      <c r="J979" s="24" t="s">
        <v>28</v>
      </c>
      <c r="K979" s="24" t="s">
        <v>29</v>
      </c>
      <c r="L979" s="24" t="s">
        <v>1230</v>
      </c>
      <c r="M979" s="24" t="s">
        <v>30</v>
      </c>
      <c r="N979" s="24" t="s">
        <v>123</v>
      </c>
      <c r="O979" s="25" t="s">
        <v>123</v>
      </c>
      <c r="P979" s="25" t="s">
        <v>482</v>
      </c>
      <c r="Q979" s="23" t="s">
        <v>33</v>
      </c>
      <c r="R979" s="26">
        <v>0</v>
      </c>
      <c r="S979" s="26">
        <v>0</v>
      </c>
      <c r="T979" s="26">
        <v>1</v>
      </c>
      <c r="U979" s="26">
        <v>0</v>
      </c>
      <c r="V979" s="26">
        <v>0</v>
      </c>
      <c r="W979" s="26">
        <v>0</v>
      </c>
      <c r="X979" s="26">
        <v>0</v>
      </c>
      <c r="Y979" s="26">
        <f t="shared" si="252"/>
        <v>1</v>
      </c>
      <c r="Z979" s="27">
        <f t="shared" si="256"/>
        <v>0</v>
      </c>
      <c r="AA979" s="27">
        <f t="shared" si="257"/>
        <v>0</v>
      </c>
      <c r="AB979" s="27">
        <f t="shared" si="258"/>
        <v>750</v>
      </c>
      <c r="AC979" s="27">
        <f t="shared" si="259"/>
        <v>0</v>
      </c>
      <c r="AD979" s="27">
        <f t="shared" si="260"/>
        <v>0</v>
      </c>
      <c r="AE979" s="27">
        <f t="shared" si="261"/>
        <v>0</v>
      </c>
      <c r="AF979" s="27">
        <f t="shared" si="262"/>
        <v>0</v>
      </c>
      <c r="AG979" s="27">
        <f t="shared" si="253"/>
        <v>750</v>
      </c>
      <c r="AH979" s="29">
        <v>1</v>
      </c>
      <c r="AI979" s="32">
        <v>750</v>
      </c>
      <c r="AJ979" s="30">
        <f t="shared" si="263"/>
        <v>750</v>
      </c>
    </row>
    <row r="980" spans="1:36">
      <c r="A980" s="22" t="str">
        <f t="shared" si="254"/>
        <v/>
      </c>
      <c r="B980" s="23">
        <f t="shared" si="255"/>
        <v>0</v>
      </c>
      <c r="C980" s="24" t="str">
        <f t="shared" si="264"/>
        <v>1000771D9VAC1B000</v>
      </c>
      <c r="D980" s="24" t="str">
        <f t="shared" si="265"/>
        <v>1000771D9VAC1B000430</v>
      </c>
      <c r="E980" s="25">
        <v>1000771</v>
      </c>
      <c r="F980" s="25" t="s">
        <v>481</v>
      </c>
      <c r="G980" s="25" t="s">
        <v>248</v>
      </c>
      <c r="H980" s="25">
        <v>430</v>
      </c>
      <c r="I980" s="25" t="s">
        <v>27</v>
      </c>
      <c r="J980" s="24" t="s">
        <v>28</v>
      </c>
      <c r="K980" s="24" t="s">
        <v>29</v>
      </c>
      <c r="L980" s="24" t="s">
        <v>1230</v>
      </c>
      <c r="M980" s="24" t="s">
        <v>30</v>
      </c>
      <c r="N980" s="24" t="s">
        <v>123</v>
      </c>
      <c r="O980" s="25" t="s">
        <v>123</v>
      </c>
      <c r="P980" s="25" t="s">
        <v>482</v>
      </c>
      <c r="Q980" s="23" t="s">
        <v>33</v>
      </c>
      <c r="R980" s="26">
        <v>0</v>
      </c>
      <c r="S980" s="26">
        <v>0</v>
      </c>
      <c r="T980" s="26">
        <v>1</v>
      </c>
      <c r="U980" s="26">
        <v>0</v>
      </c>
      <c r="V980" s="26">
        <v>1</v>
      </c>
      <c r="W980" s="26">
        <v>0</v>
      </c>
      <c r="X980" s="26">
        <v>0</v>
      </c>
      <c r="Y980" s="26">
        <f t="shared" si="252"/>
        <v>2</v>
      </c>
      <c r="Z980" s="27">
        <f t="shared" si="256"/>
        <v>0</v>
      </c>
      <c r="AA980" s="27">
        <f t="shared" si="257"/>
        <v>0</v>
      </c>
      <c r="AB980" s="27">
        <f t="shared" si="258"/>
        <v>750</v>
      </c>
      <c r="AC980" s="27">
        <f t="shared" si="259"/>
        <v>0</v>
      </c>
      <c r="AD980" s="27">
        <f t="shared" si="260"/>
        <v>750</v>
      </c>
      <c r="AE980" s="27">
        <f t="shared" si="261"/>
        <v>0</v>
      </c>
      <c r="AF980" s="27">
        <f t="shared" si="262"/>
        <v>0</v>
      </c>
      <c r="AG980" s="27">
        <f t="shared" si="253"/>
        <v>1500</v>
      </c>
      <c r="AH980" s="29">
        <v>2</v>
      </c>
      <c r="AI980" s="32">
        <v>750</v>
      </c>
      <c r="AJ980" s="30">
        <f t="shared" si="263"/>
        <v>1500</v>
      </c>
    </row>
    <row r="981" spans="1:36">
      <c r="A981" s="22" t="str">
        <f t="shared" si="254"/>
        <v/>
      </c>
      <c r="B981" s="23">
        <f t="shared" si="255"/>
        <v>0</v>
      </c>
      <c r="C981" s="24" t="str">
        <f t="shared" si="264"/>
        <v>1000771D9VAC1B000</v>
      </c>
      <c r="D981" s="24" t="str">
        <f t="shared" si="265"/>
        <v>1000771D9VAC1B000440</v>
      </c>
      <c r="E981" s="25">
        <v>1000771</v>
      </c>
      <c r="F981" s="25" t="s">
        <v>481</v>
      </c>
      <c r="G981" s="25" t="s">
        <v>248</v>
      </c>
      <c r="H981" s="25">
        <v>440</v>
      </c>
      <c r="I981" s="25" t="s">
        <v>27</v>
      </c>
      <c r="J981" s="24" t="s">
        <v>28</v>
      </c>
      <c r="K981" s="24" t="s">
        <v>29</v>
      </c>
      <c r="L981" s="24" t="s">
        <v>1230</v>
      </c>
      <c r="M981" s="24" t="s">
        <v>30</v>
      </c>
      <c r="N981" s="24" t="s">
        <v>123</v>
      </c>
      <c r="O981" s="25" t="s">
        <v>123</v>
      </c>
      <c r="P981" s="25" t="s">
        <v>482</v>
      </c>
      <c r="Q981" s="23" t="s">
        <v>33</v>
      </c>
      <c r="R981" s="26">
        <v>0</v>
      </c>
      <c r="S981" s="26">
        <v>0</v>
      </c>
      <c r="T981" s="26">
        <v>1</v>
      </c>
      <c r="U981" s="26">
        <v>0</v>
      </c>
      <c r="V981" s="26">
        <v>0</v>
      </c>
      <c r="W981" s="26">
        <v>0</v>
      </c>
      <c r="X981" s="26">
        <v>0</v>
      </c>
      <c r="Y981" s="26">
        <f t="shared" si="252"/>
        <v>1</v>
      </c>
      <c r="Z981" s="27">
        <f t="shared" si="256"/>
        <v>0</v>
      </c>
      <c r="AA981" s="27">
        <f t="shared" si="257"/>
        <v>0</v>
      </c>
      <c r="AB981" s="27">
        <f t="shared" si="258"/>
        <v>750</v>
      </c>
      <c r="AC981" s="27">
        <f t="shared" si="259"/>
        <v>0</v>
      </c>
      <c r="AD981" s="27">
        <f t="shared" si="260"/>
        <v>0</v>
      </c>
      <c r="AE981" s="27">
        <f t="shared" si="261"/>
        <v>0</v>
      </c>
      <c r="AF981" s="27">
        <f t="shared" si="262"/>
        <v>0</v>
      </c>
      <c r="AG981" s="27">
        <f t="shared" si="253"/>
        <v>750</v>
      </c>
      <c r="AH981" s="29">
        <v>1</v>
      </c>
      <c r="AI981" s="32">
        <v>750</v>
      </c>
      <c r="AJ981" s="30">
        <f t="shared" si="263"/>
        <v>750</v>
      </c>
    </row>
    <row r="982" spans="1:36" ht="75.75" customHeight="1">
      <c r="A982" s="22" t="str">
        <f t="shared" si="254"/>
        <v>1006708_1A04667_1B000</v>
      </c>
      <c r="B982" s="23">
        <f t="shared" si="255"/>
        <v>1</v>
      </c>
      <c r="C982" s="24" t="str">
        <f t="shared" si="264"/>
        <v>10067081A046671B000</v>
      </c>
      <c r="D982" s="24" t="str">
        <f t="shared" si="265"/>
        <v>10067081A046671B000390</v>
      </c>
      <c r="E982" s="25">
        <v>1006708</v>
      </c>
      <c r="F982" s="25" t="s">
        <v>483</v>
      </c>
      <c r="G982" s="25" t="s">
        <v>248</v>
      </c>
      <c r="H982" s="25">
        <v>390</v>
      </c>
      <c r="I982" s="25" t="s">
        <v>27</v>
      </c>
      <c r="J982" s="24" t="s">
        <v>28</v>
      </c>
      <c r="K982" s="24" t="s">
        <v>29</v>
      </c>
      <c r="L982" s="24" t="s">
        <v>1230</v>
      </c>
      <c r="M982" s="24" t="s">
        <v>30</v>
      </c>
      <c r="N982" s="24" t="s">
        <v>123</v>
      </c>
      <c r="O982" s="25" t="s">
        <v>123</v>
      </c>
      <c r="P982" s="25" t="s">
        <v>482</v>
      </c>
      <c r="Q982" s="23" t="s">
        <v>33</v>
      </c>
      <c r="R982" s="26">
        <v>0</v>
      </c>
      <c r="S982" s="26">
        <v>0</v>
      </c>
      <c r="T982" s="26">
        <v>0</v>
      </c>
      <c r="U982" s="26">
        <v>0</v>
      </c>
      <c r="V982" s="26">
        <v>0</v>
      </c>
      <c r="W982" s="26">
        <v>1</v>
      </c>
      <c r="X982" s="26">
        <v>0</v>
      </c>
      <c r="Y982" s="26">
        <f t="shared" si="252"/>
        <v>1</v>
      </c>
      <c r="Z982" s="27">
        <f t="shared" si="256"/>
        <v>0</v>
      </c>
      <c r="AA982" s="27">
        <f t="shared" si="257"/>
        <v>0</v>
      </c>
      <c r="AB982" s="27">
        <f t="shared" si="258"/>
        <v>0</v>
      </c>
      <c r="AC982" s="27">
        <f t="shared" si="259"/>
        <v>0</v>
      </c>
      <c r="AD982" s="27">
        <f t="shared" si="260"/>
        <v>0</v>
      </c>
      <c r="AE982" s="27">
        <f t="shared" si="261"/>
        <v>890</v>
      </c>
      <c r="AF982" s="27">
        <f t="shared" si="262"/>
        <v>0</v>
      </c>
      <c r="AG982" s="27">
        <f t="shared" si="253"/>
        <v>890</v>
      </c>
      <c r="AH982" s="29">
        <v>1</v>
      </c>
      <c r="AI982" s="32">
        <v>890</v>
      </c>
      <c r="AJ982" s="30">
        <f t="shared" si="263"/>
        <v>890</v>
      </c>
    </row>
    <row r="983" spans="1:36">
      <c r="A983" s="22" t="str">
        <f t="shared" si="254"/>
        <v/>
      </c>
      <c r="B983" s="23">
        <f t="shared" si="255"/>
        <v>0</v>
      </c>
      <c r="C983" s="24" t="str">
        <f t="shared" si="264"/>
        <v>10067081A046671B000</v>
      </c>
      <c r="D983" s="24" t="str">
        <f t="shared" si="265"/>
        <v>10067081A046671B000400</v>
      </c>
      <c r="E983" s="25">
        <v>1006708</v>
      </c>
      <c r="F983" s="25" t="s">
        <v>483</v>
      </c>
      <c r="G983" s="25" t="s">
        <v>248</v>
      </c>
      <c r="H983" s="25">
        <v>400</v>
      </c>
      <c r="I983" s="25" t="s">
        <v>27</v>
      </c>
      <c r="J983" s="24" t="s">
        <v>28</v>
      </c>
      <c r="K983" s="24" t="s">
        <v>29</v>
      </c>
      <c r="L983" s="24" t="s">
        <v>1230</v>
      </c>
      <c r="M983" s="24" t="s">
        <v>30</v>
      </c>
      <c r="N983" s="24" t="s">
        <v>123</v>
      </c>
      <c r="O983" s="25" t="s">
        <v>123</v>
      </c>
      <c r="P983" s="25" t="s">
        <v>482</v>
      </c>
      <c r="Q983" s="23" t="s">
        <v>33</v>
      </c>
      <c r="R983" s="26">
        <v>0</v>
      </c>
      <c r="S983" s="26">
        <v>0</v>
      </c>
      <c r="T983" s="26">
        <v>1</v>
      </c>
      <c r="U983" s="26">
        <v>0</v>
      </c>
      <c r="V983" s="26">
        <v>0</v>
      </c>
      <c r="W983" s="26">
        <v>0</v>
      </c>
      <c r="X983" s="26">
        <v>0</v>
      </c>
      <c r="Y983" s="26">
        <f t="shared" si="252"/>
        <v>1</v>
      </c>
      <c r="Z983" s="27">
        <f t="shared" si="256"/>
        <v>0</v>
      </c>
      <c r="AA983" s="27">
        <f t="shared" si="257"/>
        <v>0</v>
      </c>
      <c r="AB983" s="27">
        <f t="shared" si="258"/>
        <v>890</v>
      </c>
      <c r="AC983" s="27">
        <f t="shared" si="259"/>
        <v>0</v>
      </c>
      <c r="AD983" s="27">
        <f t="shared" si="260"/>
        <v>0</v>
      </c>
      <c r="AE983" s="27">
        <f t="shared" si="261"/>
        <v>0</v>
      </c>
      <c r="AF983" s="27">
        <f t="shared" si="262"/>
        <v>0</v>
      </c>
      <c r="AG983" s="27">
        <f t="shared" si="253"/>
        <v>890</v>
      </c>
      <c r="AH983" s="29">
        <v>1</v>
      </c>
      <c r="AI983" s="32">
        <v>890</v>
      </c>
      <c r="AJ983" s="30">
        <f t="shared" si="263"/>
        <v>890</v>
      </c>
    </row>
    <row r="984" spans="1:36">
      <c r="A984" s="22" t="str">
        <f t="shared" si="254"/>
        <v/>
      </c>
      <c r="B984" s="23">
        <f t="shared" si="255"/>
        <v>0</v>
      </c>
      <c r="C984" s="24" t="str">
        <f t="shared" si="264"/>
        <v>10067081A046671B000</v>
      </c>
      <c r="D984" s="24" t="str">
        <f t="shared" si="265"/>
        <v>10067081A046671B000410</v>
      </c>
      <c r="E984" s="25">
        <v>1006708</v>
      </c>
      <c r="F984" s="25" t="s">
        <v>483</v>
      </c>
      <c r="G984" s="25" t="s">
        <v>248</v>
      </c>
      <c r="H984" s="25">
        <v>410</v>
      </c>
      <c r="I984" s="25" t="s">
        <v>27</v>
      </c>
      <c r="J984" s="24" t="s">
        <v>28</v>
      </c>
      <c r="K984" s="24" t="s">
        <v>29</v>
      </c>
      <c r="L984" s="24" t="s">
        <v>1230</v>
      </c>
      <c r="M984" s="24" t="s">
        <v>30</v>
      </c>
      <c r="N984" s="24" t="s">
        <v>123</v>
      </c>
      <c r="O984" s="25" t="s">
        <v>123</v>
      </c>
      <c r="P984" s="25" t="s">
        <v>482</v>
      </c>
      <c r="Q984" s="23" t="s">
        <v>33</v>
      </c>
      <c r="R984" s="26">
        <v>0</v>
      </c>
      <c r="S984" s="26">
        <v>0</v>
      </c>
      <c r="T984" s="26">
        <v>1</v>
      </c>
      <c r="U984" s="26">
        <v>0</v>
      </c>
      <c r="V984" s="26">
        <v>0</v>
      </c>
      <c r="W984" s="26">
        <v>1</v>
      </c>
      <c r="X984" s="26">
        <v>0</v>
      </c>
      <c r="Y984" s="26">
        <f t="shared" si="252"/>
        <v>2</v>
      </c>
      <c r="Z984" s="27">
        <f t="shared" si="256"/>
        <v>0</v>
      </c>
      <c r="AA984" s="27">
        <f t="shared" si="257"/>
        <v>0</v>
      </c>
      <c r="AB984" s="27">
        <f t="shared" si="258"/>
        <v>890</v>
      </c>
      <c r="AC984" s="27">
        <f t="shared" si="259"/>
        <v>0</v>
      </c>
      <c r="AD984" s="27">
        <f t="shared" si="260"/>
        <v>0</v>
      </c>
      <c r="AE984" s="27">
        <f t="shared" si="261"/>
        <v>890</v>
      </c>
      <c r="AF984" s="27">
        <f t="shared" si="262"/>
        <v>0</v>
      </c>
      <c r="AG984" s="27">
        <f t="shared" si="253"/>
        <v>1780</v>
      </c>
      <c r="AH984" s="29">
        <v>2</v>
      </c>
      <c r="AI984" s="32">
        <v>890</v>
      </c>
      <c r="AJ984" s="30">
        <f t="shared" si="263"/>
        <v>1780</v>
      </c>
    </row>
    <row r="985" spans="1:36">
      <c r="A985" s="22" t="str">
        <f t="shared" si="254"/>
        <v/>
      </c>
      <c r="B985" s="23">
        <f t="shared" si="255"/>
        <v>0</v>
      </c>
      <c r="C985" s="24" t="str">
        <f t="shared" si="264"/>
        <v>10067081A046671B000</v>
      </c>
      <c r="D985" s="24" t="str">
        <f t="shared" si="265"/>
        <v>10067081A046671B000420</v>
      </c>
      <c r="E985" s="25">
        <v>1006708</v>
      </c>
      <c r="F985" s="25" t="s">
        <v>483</v>
      </c>
      <c r="G985" s="25" t="s">
        <v>248</v>
      </c>
      <c r="H985" s="25">
        <v>420</v>
      </c>
      <c r="I985" s="25" t="s">
        <v>27</v>
      </c>
      <c r="J985" s="24" t="s">
        <v>28</v>
      </c>
      <c r="K985" s="24" t="s">
        <v>29</v>
      </c>
      <c r="L985" s="24" t="s">
        <v>1230</v>
      </c>
      <c r="M985" s="24" t="s">
        <v>30</v>
      </c>
      <c r="N985" s="24" t="s">
        <v>123</v>
      </c>
      <c r="O985" s="25" t="s">
        <v>123</v>
      </c>
      <c r="P985" s="25" t="s">
        <v>482</v>
      </c>
      <c r="Q985" s="23" t="s">
        <v>33</v>
      </c>
      <c r="R985" s="26">
        <v>0</v>
      </c>
      <c r="S985" s="26">
        <v>0</v>
      </c>
      <c r="T985" s="26">
        <v>2</v>
      </c>
      <c r="U985" s="26">
        <v>0</v>
      </c>
      <c r="V985" s="26">
        <v>0</v>
      </c>
      <c r="W985" s="26">
        <v>1</v>
      </c>
      <c r="X985" s="26">
        <v>0</v>
      </c>
      <c r="Y985" s="26">
        <f t="shared" si="252"/>
        <v>3</v>
      </c>
      <c r="Z985" s="27">
        <f t="shared" si="256"/>
        <v>0</v>
      </c>
      <c r="AA985" s="27">
        <f t="shared" si="257"/>
        <v>0</v>
      </c>
      <c r="AB985" s="27">
        <f t="shared" si="258"/>
        <v>1780</v>
      </c>
      <c r="AC985" s="27">
        <f t="shared" si="259"/>
        <v>0</v>
      </c>
      <c r="AD985" s="27">
        <f t="shared" si="260"/>
        <v>0</v>
      </c>
      <c r="AE985" s="27">
        <f t="shared" si="261"/>
        <v>890</v>
      </c>
      <c r="AF985" s="27">
        <f t="shared" si="262"/>
        <v>0</v>
      </c>
      <c r="AG985" s="27">
        <f t="shared" si="253"/>
        <v>2670</v>
      </c>
      <c r="AH985" s="29">
        <v>3</v>
      </c>
      <c r="AI985" s="32">
        <v>890</v>
      </c>
      <c r="AJ985" s="30">
        <f t="shared" si="263"/>
        <v>2670</v>
      </c>
    </row>
    <row r="986" spans="1:36">
      <c r="A986" s="22" t="str">
        <f t="shared" si="254"/>
        <v/>
      </c>
      <c r="B986" s="23">
        <f t="shared" si="255"/>
        <v>0</v>
      </c>
      <c r="C986" s="24" t="str">
        <f t="shared" si="264"/>
        <v>10067081A046671B000</v>
      </c>
      <c r="D986" s="24" t="str">
        <f t="shared" si="265"/>
        <v>10067081A046671B000430</v>
      </c>
      <c r="E986" s="25">
        <v>1006708</v>
      </c>
      <c r="F986" s="25" t="s">
        <v>483</v>
      </c>
      <c r="G986" s="25" t="s">
        <v>248</v>
      </c>
      <c r="H986" s="25">
        <v>430</v>
      </c>
      <c r="I986" s="25" t="s">
        <v>27</v>
      </c>
      <c r="J986" s="24" t="s">
        <v>28</v>
      </c>
      <c r="K986" s="24" t="s">
        <v>29</v>
      </c>
      <c r="L986" s="24" t="s">
        <v>1230</v>
      </c>
      <c r="M986" s="24" t="s">
        <v>30</v>
      </c>
      <c r="N986" s="24" t="s">
        <v>123</v>
      </c>
      <c r="O986" s="25" t="s">
        <v>123</v>
      </c>
      <c r="P986" s="25" t="s">
        <v>482</v>
      </c>
      <c r="Q986" s="23" t="s">
        <v>33</v>
      </c>
      <c r="R986" s="26">
        <v>0</v>
      </c>
      <c r="S986" s="26">
        <v>0</v>
      </c>
      <c r="T986" s="26">
        <v>1</v>
      </c>
      <c r="U986" s="26">
        <v>0</v>
      </c>
      <c r="V986" s="26">
        <v>0</v>
      </c>
      <c r="W986" s="26">
        <v>0</v>
      </c>
      <c r="X986" s="26">
        <v>0</v>
      </c>
      <c r="Y986" s="26">
        <f t="shared" si="252"/>
        <v>1</v>
      </c>
      <c r="Z986" s="27">
        <f t="shared" si="256"/>
        <v>0</v>
      </c>
      <c r="AA986" s="27">
        <f t="shared" si="257"/>
        <v>0</v>
      </c>
      <c r="AB986" s="27">
        <f t="shared" si="258"/>
        <v>890</v>
      </c>
      <c r="AC986" s="27">
        <f t="shared" si="259"/>
        <v>0</v>
      </c>
      <c r="AD986" s="27">
        <f t="shared" si="260"/>
        <v>0</v>
      </c>
      <c r="AE986" s="27">
        <f t="shared" si="261"/>
        <v>0</v>
      </c>
      <c r="AF986" s="27">
        <f t="shared" si="262"/>
        <v>0</v>
      </c>
      <c r="AG986" s="27">
        <f t="shared" si="253"/>
        <v>890</v>
      </c>
      <c r="AH986" s="29">
        <v>1</v>
      </c>
      <c r="AI986" s="32">
        <v>890</v>
      </c>
      <c r="AJ986" s="30">
        <f t="shared" si="263"/>
        <v>890</v>
      </c>
    </row>
    <row r="987" spans="1:36">
      <c r="A987" s="22" t="str">
        <f t="shared" si="254"/>
        <v/>
      </c>
      <c r="B987" s="23">
        <f t="shared" si="255"/>
        <v>0</v>
      </c>
      <c r="C987" s="24" t="str">
        <f t="shared" si="264"/>
        <v>10067081A046671B000</v>
      </c>
      <c r="D987" s="24" t="str">
        <f t="shared" si="265"/>
        <v>10067081A046671B000440</v>
      </c>
      <c r="E987" s="25">
        <v>1006708</v>
      </c>
      <c r="F987" s="25" t="s">
        <v>483</v>
      </c>
      <c r="G987" s="25" t="s">
        <v>248</v>
      </c>
      <c r="H987" s="25">
        <v>440</v>
      </c>
      <c r="I987" s="25" t="s">
        <v>27</v>
      </c>
      <c r="J987" s="24" t="s">
        <v>28</v>
      </c>
      <c r="K987" s="24" t="s">
        <v>29</v>
      </c>
      <c r="L987" s="24" t="s">
        <v>1230</v>
      </c>
      <c r="M987" s="24" t="s">
        <v>30</v>
      </c>
      <c r="N987" s="24" t="s">
        <v>123</v>
      </c>
      <c r="O987" s="25" t="s">
        <v>123</v>
      </c>
      <c r="P987" s="25" t="s">
        <v>482</v>
      </c>
      <c r="Q987" s="23" t="s">
        <v>33</v>
      </c>
      <c r="R987" s="26">
        <v>0</v>
      </c>
      <c r="S987" s="26">
        <v>0</v>
      </c>
      <c r="T987" s="26">
        <v>0</v>
      </c>
      <c r="U987" s="26">
        <v>0</v>
      </c>
      <c r="V987" s="26">
        <v>0</v>
      </c>
      <c r="W987" s="26">
        <v>1</v>
      </c>
      <c r="X987" s="26">
        <v>0</v>
      </c>
      <c r="Y987" s="26">
        <f t="shared" si="252"/>
        <v>1</v>
      </c>
      <c r="Z987" s="27">
        <f t="shared" si="256"/>
        <v>0</v>
      </c>
      <c r="AA987" s="27">
        <f t="shared" si="257"/>
        <v>0</v>
      </c>
      <c r="AB987" s="27">
        <f t="shared" si="258"/>
        <v>0</v>
      </c>
      <c r="AC987" s="27">
        <f t="shared" si="259"/>
        <v>0</v>
      </c>
      <c r="AD987" s="27">
        <f t="shared" si="260"/>
        <v>0</v>
      </c>
      <c r="AE987" s="27">
        <f t="shared" si="261"/>
        <v>890</v>
      </c>
      <c r="AF987" s="27">
        <f t="shared" si="262"/>
        <v>0</v>
      </c>
      <c r="AG987" s="27">
        <f t="shared" si="253"/>
        <v>890</v>
      </c>
      <c r="AH987" s="29">
        <v>1</v>
      </c>
      <c r="AI987" s="32">
        <v>890</v>
      </c>
      <c r="AJ987" s="30">
        <f t="shared" si="263"/>
        <v>890</v>
      </c>
    </row>
    <row r="988" spans="1:36" ht="75.75" customHeight="1">
      <c r="A988" s="22" t="str">
        <f t="shared" si="254"/>
        <v>1006708_1A04667_1LA60</v>
      </c>
      <c r="B988" s="23">
        <f t="shared" si="255"/>
        <v>1</v>
      </c>
      <c r="C988" s="24" t="str">
        <f t="shared" si="264"/>
        <v>10067081A046671LA60</v>
      </c>
      <c r="D988" s="24" t="str">
        <f t="shared" si="265"/>
        <v>10067081A046671LA60390</v>
      </c>
      <c r="E988" s="25">
        <v>1006708</v>
      </c>
      <c r="F988" s="25" t="s">
        <v>483</v>
      </c>
      <c r="G988" s="25" t="s">
        <v>484</v>
      </c>
      <c r="H988" s="25">
        <v>390</v>
      </c>
      <c r="I988" s="25" t="s">
        <v>27</v>
      </c>
      <c r="J988" s="24" t="s">
        <v>28</v>
      </c>
      <c r="K988" s="24" t="s">
        <v>29</v>
      </c>
      <c r="L988" s="24" t="s">
        <v>1230</v>
      </c>
      <c r="M988" s="24" t="s">
        <v>30</v>
      </c>
      <c r="N988" s="24" t="s">
        <v>123</v>
      </c>
      <c r="O988" s="25" t="s">
        <v>123</v>
      </c>
      <c r="P988" s="25" t="s">
        <v>482</v>
      </c>
      <c r="Q988" s="23" t="s">
        <v>33</v>
      </c>
      <c r="R988" s="26">
        <v>0</v>
      </c>
      <c r="S988" s="26">
        <v>0</v>
      </c>
      <c r="T988" s="26">
        <v>0</v>
      </c>
      <c r="U988" s="26">
        <v>0</v>
      </c>
      <c r="V988" s="26">
        <v>0</v>
      </c>
      <c r="W988" s="26">
        <v>1</v>
      </c>
      <c r="X988" s="26">
        <v>0</v>
      </c>
      <c r="Y988" s="26">
        <f t="shared" si="252"/>
        <v>1</v>
      </c>
      <c r="Z988" s="27">
        <f t="shared" si="256"/>
        <v>0</v>
      </c>
      <c r="AA988" s="27">
        <f t="shared" si="257"/>
        <v>0</v>
      </c>
      <c r="AB988" s="27">
        <f t="shared" si="258"/>
        <v>0</v>
      </c>
      <c r="AC988" s="27">
        <f t="shared" si="259"/>
        <v>0</v>
      </c>
      <c r="AD988" s="27">
        <f t="shared" si="260"/>
        <v>0</v>
      </c>
      <c r="AE988" s="27">
        <f t="shared" si="261"/>
        <v>890</v>
      </c>
      <c r="AF988" s="27">
        <f t="shared" si="262"/>
        <v>0</v>
      </c>
      <c r="AG988" s="27">
        <f t="shared" si="253"/>
        <v>890</v>
      </c>
      <c r="AH988" s="29">
        <v>1</v>
      </c>
      <c r="AI988" s="32">
        <v>890</v>
      </c>
      <c r="AJ988" s="30">
        <f t="shared" si="263"/>
        <v>890</v>
      </c>
    </row>
    <row r="989" spans="1:36">
      <c r="A989" s="22" t="str">
        <f t="shared" si="254"/>
        <v/>
      </c>
      <c r="B989" s="23">
        <f t="shared" si="255"/>
        <v>0</v>
      </c>
      <c r="C989" s="24" t="str">
        <f t="shared" si="264"/>
        <v>10067081A046671LA60</v>
      </c>
      <c r="D989" s="24" t="str">
        <f t="shared" si="265"/>
        <v>10067081A046671LA60400</v>
      </c>
      <c r="E989" s="25">
        <v>1006708</v>
      </c>
      <c r="F989" s="25" t="s">
        <v>483</v>
      </c>
      <c r="G989" s="25" t="s">
        <v>484</v>
      </c>
      <c r="H989" s="25">
        <v>400</v>
      </c>
      <c r="I989" s="25" t="s">
        <v>27</v>
      </c>
      <c r="J989" s="24" t="s">
        <v>28</v>
      </c>
      <c r="K989" s="24" t="s">
        <v>29</v>
      </c>
      <c r="L989" s="24" t="s">
        <v>1230</v>
      </c>
      <c r="M989" s="24" t="s">
        <v>30</v>
      </c>
      <c r="N989" s="24" t="s">
        <v>123</v>
      </c>
      <c r="O989" s="25" t="s">
        <v>123</v>
      </c>
      <c r="P989" s="25" t="s">
        <v>482</v>
      </c>
      <c r="Q989" s="23" t="s">
        <v>33</v>
      </c>
      <c r="R989" s="26">
        <v>0</v>
      </c>
      <c r="S989" s="26">
        <v>0</v>
      </c>
      <c r="T989" s="26">
        <v>0</v>
      </c>
      <c r="U989" s="26">
        <v>0</v>
      </c>
      <c r="V989" s="26">
        <v>0</v>
      </c>
      <c r="W989" s="26">
        <v>1</v>
      </c>
      <c r="X989" s="26">
        <v>0</v>
      </c>
      <c r="Y989" s="26">
        <f t="shared" si="252"/>
        <v>1</v>
      </c>
      <c r="Z989" s="27">
        <f t="shared" si="256"/>
        <v>0</v>
      </c>
      <c r="AA989" s="27">
        <f t="shared" si="257"/>
        <v>0</v>
      </c>
      <c r="AB989" s="27">
        <f t="shared" si="258"/>
        <v>0</v>
      </c>
      <c r="AC989" s="27">
        <f t="shared" si="259"/>
        <v>0</v>
      </c>
      <c r="AD989" s="27">
        <f t="shared" si="260"/>
        <v>0</v>
      </c>
      <c r="AE989" s="27">
        <f t="shared" si="261"/>
        <v>890</v>
      </c>
      <c r="AF989" s="27">
        <f t="shared" si="262"/>
        <v>0</v>
      </c>
      <c r="AG989" s="27">
        <f t="shared" si="253"/>
        <v>890</v>
      </c>
      <c r="AH989" s="29">
        <v>1</v>
      </c>
      <c r="AI989" s="32">
        <v>890</v>
      </c>
      <c r="AJ989" s="30">
        <f t="shared" si="263"/>
        <v>890</v>
      </c>
    </row>
    <row r="990" spans="1:36">
      <c r="A990" s="22" t="str">
        <f t="shared" si="254"/>
        <v/>
      </c>
      <c r="B990" s="23">
        <f t="shared" si="255"/>
        <v>0</v>
      </c>
      <c r="C990" s="24" t="str">
        <f t="shared" si="264"/>
        <v>10067081A046671LA60</v>
      </c>
      <c r="D990" s="24" t="str">
        <f t="shared" si="265"/>
        <v>10067081A046671LA60410</v>
      </c>
      <c r="E990" s="25">
        <v>1006708</v>
      </c>
      <c r="F990" s="25" t="s">
        <v>483</v>
      </c>
      <c r="G990" s="25" t="s">
        <v>484</v>
      </c>
      <c r="H990" s="25">
        <v>410</v>
      </c>
      <c r="I990" s="25" t="s">
        <v>27</v>
      </c>
      <c r="J990" s="24" t="s">
        <v>28</v>
      </c>
      <c r="K990" s="24" t="s">
        <v>29</v>
      </c>
      <c r="L990" s="24" t="s">
        <v>1230</v>
      </c>
      <c r="M990" s="24" t="s">
        <v>30</v>
      </c>
      <c r="N990" s="24" t="s">
        <v>123</v>
      </c>
      <c r="O990" s="25" t="s">
        <v>123</v>
      </c>
      <c r="P990" s="25" t="s">
        <v>482</v>
      </c>
      <c r="Q990" s="23" t="s">
        <v>33</v>
      </c>
      <c r="R990" s="26">
        <v>0</v>
      </c>
      <c r="S990" s="26">
        <v>0</v>
      </c>
      <c r="T990" s="26">
        <v>0</v>
      </c>
      <c r="U990" s="26">
        <v>0</v>
      </c>
      <c r="V990" s="26">
        <v>0</v>
      </c>
      <c r="W990" s="26">
        <v>1</v>
      </c>
      <c r="X990" s="26">
        <v>0</v>
      </c>
      <c r="Y990" s="26">
        <f t="shared" si="252"/>
        <v>1</v>
      </c>
      <c r="Z990" s="27">
        <f t="shared" si="256"/>
        <v>0</v>
      </c>
      <c r="AA990" s="27">
        <f t="shared" si="257"/>
        <v>0</v>
      </c>
      <c r="AB990" s="27">
        <f t="shared" si="258"/>
        <v>0</v>
      </c>
      <c r="AC990" s="27">
        <f t="shared" si="259"/>
        <v>0</v>
      </c>
      <c r="AD990" s="27">
        <f t="shared" si="260"/>
        <v>0</v>
      </c>
      <c r="AE990" s="27">
        <f t="shared" si="261"/>
        <v>890</v>
      </c>
      <c r="AF990" s="27">
        <f t="shared" si="262"/>
        <v>0</v>
      </c>
      <c r="AG990" s="27">
        <f t="shared" si="253"/>
        <v>890</v>
      </c>
      <c r="AH990" s="29">
        <v>1</v>
      </c>
      <c r="AI990" s="32">
        <v>890</v>
      </c>
      <c r="AJ990" s="30">
        <f t="shared" si="263"/>
        <v>890</v>
      </c>
    </row>
    <row r="991" spans="1:36" ht="75.75" customHeight="1">
      <c r="A991" s="22" t="str">
        <f t="shared" si="254"/>
        <v>1006709_1A04033_1B00V</v>
      </c>
      <c r="B991" s="23">
        <f t="shared" si="255"/>
        <v>1</v>
      </c>
      <c r="C991" s="24" t="str">
        <f t="shared" si="264"/>
        <v>10067091A040331B00V</v>
      </c>
      <c r="D991" s="24" t="str">
        <f t="shared" si="265"/>
        <v>10067091A040331B00V400</v>
      </c>
      <c r="E991" s="25">
        <v>1006709</v>
      </c>
      <c r="F991" s="25" t="s">
        <v>485</v>
      </c>
      <c r="G991" s="25" t="s">
        <v>122</v>
      </c>
      <c r="H991" s="25">
        <v>400</v>
      </c>
      <c r="I991" s="25" t="s">
        <v>27</v>
      </c>
      <c r="J991" s="24" t="s">
        <v>28</v>
      </c>
      <c r="K991" s="24" t="s">
        <v>29</v>
      </c>
      <c r="L991" s="24" t="s">
        <v>1230</v>
      </c>
      <c r="M991" s="24" t="s">
        <v>30</v>
      </c>
      <c r="N991" s="24" t="s">
        <v>123</v>
      </c>
      <c r="O991" s="25" t="s">
        <v>123</v>
      </c>
      <c r="P991" s="25" t="s">
        <v>482</v>
      </c>
      <c r="Q991" s="23" t="s">
        <v>33</v>
      </c>
      <c r="R991" s="26">
        <v>0</v>
      </c>
      <c r="S991" s="26">
        <v>0</v>
      </c>
      <c r="T991" s="26">
        <v>1</v>
      </c>
      <c r="U991" s="26">
        <v>0</v>
      </c>
      <c r="V991" s="26">
        <v>0</v>
      </c>
      <c r="W991" s="26">
        <v>0</v>
      </c>
      <c r="X991" s="26">
        <v>0</v>
      </c>
      <c r="Y991" s="26">
        <f t="shared" si="252"/>
        <v>1</v>
      </c>
      <c r="Z991" s="27">
        <f t="shared" si="256"/>
        <v>0</v>
      </c>
      <c r="AA991" s="27">
        <f t="shared" si="257"/>
        <v>0</v>
      </c>
      <c r="AB991" s="27">
        <f t="shared" si="258"/>
        <v>890</v>
      </c>
      <c r="AC991" s="27">
        <f t="shared" si="259"/>
        <v>0</v>
      </c>
      <c r="AD991" s="27">
        <f t="shared" si="260"/>
        <v>0</v>
      </c>
      <c r="AE991" s="27">
        <f t="shared" si="261"/>
        <v>0</v>
      </c>
      <c r="AF991" s="27">
        <f t="shared" si="262"/>
        <v>0</v>
      </c>
      <c r="AG991" s="27">
        <f t="shared" si="253"/>
        <v>890</v>
      </c>
      <c r="AH991" s="29">
        <v>1</v>
      </c>
      <c r="AI991" s="32">
        <v>890</v>
      </c>
      <c r="AJ991" s="30">
        <f t="shared" si="263"/>
        <v>890</v>
      </c>
    </row>
    <row r="992" spans="1:36">
      <c r="A992" s="22" t="str">
        <f t="shared" si="254"/>
        <v/>
      </c>
      <c r="B992" s="23">
        <f t="shared" si="255"/>
        <v>0</v>
      </c>
      <c r="C992" s="24" t="str">
        <f t="shared" si="264"/>
        <v>10067091A040331B00V</v>
      </c>
      <c r="D992" s="24" t="str">
        <f t="shared" si="265"/>
        <v>10067091A040331B00V410</v>
      </c>
      <c r="E992" s="25">
        <v>1006709</v>
      </c>
      <c r="F992" s="25" t="s">
        <v>485</v>
      </c>
      <c r="G992" s="25" t="s">
        <v>122</v>
      </c>
      <c r="H992" s="25">
        <v>410</v>
      </c>
      <c r="I992" s="25" t="s">
        <v>27</v>
      </c>
      <c r="J992" s="24" t="s">
        <v>28</v>
      </c>
      <c r="K992" s="24" t="s">
        <v>29</v>
      </c>
      <c r="L992" s="24" t="s">
        <v>1230</v>
      </c>
      <c r="M992" s="24" t="s">
        <v>30</v>
      </c>
      <c r="N992" s="24" t="s">
        <v>123</v>
      </c>
      <c r="O992" s="25" t="s">
        <v>123</v>
      </c>
      <c r="P992" s="25" t="s">
        <v>482</v>
      </c>
      <c r="Q992" s="23" t="s">
        <v>33</v>
      </c>
      <c r="R992" s="26">
        <v>0</v>
      </c>
      <c r="S992" s="26">
        <v>0</v>
      </c>
      <c r="T992" s="26">
        <v>1</v>
      </c>
      <c r="U992" s="26">
        <v>0</v>
      </c>
      <c r="V992" s="26">
        <v>0</v>
      </c>
      <c r="W992" s="26">
        <v>0</v>
      </c>
      <c r="X992" s="26">
        <v>0</v>
      </c>
      <c r="Y992" s="26">
        <f t="shared" si="252"/>
        <v>1</v>
      </c>
      <c r="Z992" s="27">
        <f t="shared" si="256"/>
        <v>0</v>
      </c>
      <c r="AA992" s="27">
        <f t="shared" si="257"/>
        <v>0</v>
      </c>
      <c r="AB992" s="27">
        <f t="shared" si="258"/>
        <v>890</v>
      </c>
      <c r="AC992" s="27">
        <f t="shared" si="259"/>
        <v>0</v>
      </c>
      <c r="AD992" s="27">
        <f t="shared" si="260"/>
        <v>0</v>
      </c>
      <c r="AE992" s="27">
        <f t="shared" si="261"/>
        <v>0</v>
      </c>
      <c r="AF992" s="27">
        <f t="shared" si="262"/>
        <v>0</v>
      </c>
      <c r="AG992" s="27">
        <f t="shared" si="253"/>
        <v>890</v>
      </c>
      <c r="AH992" s="29">
        <v>1</v>
      </c>
      <c r="AI992" s="32">
        <v>890</v>
      </c>
      <c r="AJ992" s="30">
        <f t="shared" si="263"/>
        <v>890</v>
      </c>
    </row>
    <row r="993" spans="1:36">
      <c r="A993" s="22" t="str">
        <f t="shared" si="254"/>
        <v/>
      </c>
      <c r="B993" s="23">
        <f t="shared" si="255"/>
        <v>0</v>
      </c>
      <c r="C993" s="24" t="str">
        <f t="shared" si="264"/>
        <v>10067091A040331B00V</v>
      </c>
      <c r="D993" s="24" t="str">
        <f t="shared" si="265"/>
        <v>10067091A040331B00V420</v>
      </c>
      <c r="E993" s="25">
        <v>1006709</v>
      </c>
      <c r="F993" s="25" t="s">
        <v>485</v>
      </c>
      <c r="G993" s="25" t="s">
        <v>122</v>
      </c>
      <c r="H993" s="25">
        <v>420</v>
      </c>
      <c r="I993" s="25" t="s">
        <v>27</v>
      </c>
      <c r="J993" s="24" t="s">
        <v>28</v>
      </c>
      <c r="K993" s="24" t="s">
        <v>29</v>
      </c>
      <c r="L993" s="24" t="s">
        <v>1230</v>
      </c>
      <c r="M993" s="24" t="s">
        <v>30</v>
      </c>
      <c r="N993" s="24" t="s">
        <v>123</v>
      </c>
      <c r="O993" s="25" t="s">
        <v>123</v>
      </c>
      <c r="P993" s="25" t="s">
        <v>482</v>
      </c>
      <c r="Q993" s="23" t="s">
        <v>33</v>
      </c>
      <c r="R993" s="26">
        <v>0</v>
      </c>
      <c r="S993" s="26">
        <v>0</v>
      </c>
      <c r="T993" s="26">
        <v>1</v>
      </c>
      <c r="U993" s="26">
        <v>0</v>
      </c>
      <c r="V993" s="26">
        <v>0</v>
      </c>
      <c r="W993" s="26">
        <v>0</v>
      </c>
      <c r="X993" s="26">
        <v>0</v>
      </c>
      <c r="Y993" s="26">
        <f t="shared" si="252"/>
        <v>1</v>
      </c>
      <c r="Z993" s="27">
        <f t="shared" si="256"/>
        <v>0</v>
      </c>
      <c r="AA993" s="27">
        <f t="shared" si="257"/>
        <v>0</v>
      </c>
      <c r="AB993" s="27">
        <f t="shared" si="258"/>
        <v>890</v>
      </c>
      <c r="AC993" s="27">
        <f t="shared" si="259"/>
        <v>0</v>
      </c>
      <c r="AD993" s="27">
        <f t="shared" si="260"/>
        <v>0</v>
      </c>
      <c r="AE993" s="27">
        <f t="shared" si="261"/>
        <v>0</v>
      </c>
      <c r="AF993" s="27">
        <f t="shared" si="262"/>
        <v>0</v>
      </c>
      <c r="AG993" s="27">
        <f t="shared" si="253"/>
        <v>890</v>
      </c>
      <c r="AH993" s="29">
        <v>1</v>
      </c>
      <c r="AI993" s="32">
        <v>890</v>
      </c>
      <c r="AJ993" s="30">
        <f t="shared" si="263"/>
        <v>890</v>
      </c>
    </row>
    <row r="994" spans="1:36">
      <c r="A994" s="22" t="str">
        <f t="shared" si="254"/>
        <v/>
      </c>
      <c r="B994" s="23">
        <f t="shared" si="255"/>
        <v>0</v>
      </c>
      <c r="C994" s="24" t="str">
        <f t="shared" si="264"/>
        <v>10067091A040331B00V</v>
      </c>
      <c r="D994" s="24" t="str">
        <f t="shared" si="265"/>
        <v>10067091A040331B00V430</v>
      </c>
      <c r="E994" s="25">
        <v>1006709</v>
      </c>
      <c r="F994" s="25" t="s">
        <v>485</v>
      </c>
      <c r="G994" s="25" t="s">
        <v>122</v>
      </c>
      <c r="H994" s="25">
        <v>430</v>
      </c>
      <c r="I994" s="25" t="s">
        <v>27</v>
      </c>
      <c r="J994" s="24" t="s">
        <v>28</v>
      </c>
      <c r="K994" s="24" t="s">
        <v>29</v>
      </c>
      <c r="L994" s="24" t="s">
        <v>1230</v>
      </c>
      <c r="M994" s="24" t="s">
        <v>30</v>
      </c>
      <c r="N994" s="24" t="s">
        <v>123</v>
      </c>
      <c r="O994" s="25" t="s">
        <v>123</v>
      </c>
      <c r="P994" s="25" t="s">
        <v>482</v>
      </c>
      <c r="Q994" s="23" t="s">
        <v>33</v>
      </c>
      <c r="R994" s="26">
        <v>0</v>
      </c>
      <c r="S994" s="26">
        <v>0</v>
      </c>
      <c r="T994" s="26">
        <v>2</v>
      </c>
      <c r="U994" s="26">
        <v>0</v>
      </c>
      <c r="V994" s="26">
        <v>0</v>
      </c>
      <c r="W994" s="26">
        <v>0</v>
      </c>
      <c r="X994" s="26">
        <v>0</v>
      </c>
      <c r="Y994" s="26">
        <f t="shared" si="252"/>
        <v>2</v>
      </c>
      <c r="Z994" s="27">
        <f t="shared" si="256"/>
        <v>0</v>
      </c>
      <c r="AA994" s="27">
        <f t="shared" si="257"/>
        <v>0</v>
      </c>
      <c r="AB994" s="27">
        <f t="shared" si="258"/>
        <v>1780</v>
      </c>
      <c r="AC994" s="27">
        <f t="shared" si="259"/>
        <v>0</v>
      </c>
      <c r="AD994" s="27">
        <f t="shared" si="260"/>
        <v>0</v>
      </c>
      <c r="AE994" s="27">
        <f t="shared" si="261"/>
        <v>0</v>
      </c>
      <c r="AF994" s="27">
        <f t="shared" si="262"/>
        <v>0</v>
      </c>
      <c r="AG994" s="27">
        <f t="shared" si="253"/>
        <v>1780</v>
      </c>
      <c r="AH994" s="29">
        <v>2</v>
      </c>
      <c r="AI994" s="32">
        <v>890</v>
      </c>
      <c r="AJ994" s="30">
        <f t="shared" si="263"/>
        <v>1780</v>
      </c>
    </row>
    <row r="995" spans="1:36">
      <c r="A995" s="22" t="str">
        <f t="shared" si="254"/>
        <v/>
      </c>
      <c r="B995" s="23">
        <f t="shared" si="255"/>
        <v>0</v>
      </c>
      <c r="C995" s="24" t="str">
        <f t="shared" si="264"/>
        <v>10067091A040331B00V</v>
      </c>
      <c r="D995" s="24" t="str">
        <f t="shared" si="265"/>
        <v>10067091A040331B00V440</v>
      </c>
      <c r="E995" s="25">
        <v>1006709</v>
      </c>
      <c r="F995" s="25" t="s">
        <v>485</v>
      </c>
      <c r="G995" s="25" t="s">
        <v>122</v>
      </c>
      <c r="H995" s="25">
        <v>440</v>
      </c>
      <c r="I995" s="25" t="s">
        <v>27</v>
      </c>
      <c r="J995" s="24" t="s">
        <v>28</v>
      </c>
      <c r="K995" s="24" t="s">
        <v>29</v>
      </c>
      <c r="L995" s="24" t="s">
        <v>1230</v>
      </c>
      <c r="M995" s="24" t="s">
        <v>30</v>
      </c>
      <c r="N995" s="24" t="s">
        <v>123</v>
      </c>
      <c r="O995" s="25" t="s">
        <v>123</v>
      </c>
      <c r="P995" s="25" t="s">
        <v>482</v>
      </c>
      <c r="Q995" s="23" t="s">
        <v>33</v>
      </c>
      <c r="R995" s="26">
        <v>0</v>
      </c>
      <c r="S995" s="26">
        <v>0</v>
      </c>
      <c r="T995" s="26">
        <v>1</v>
      </c>
      <c r="U995" s="26">
        <v>0</v>
      </c>
      <c r="V995" s="26">
        <v>0</v>
      </c>
      <c r="W995" s="26">
        <v>0</v>
      </c>
      <c r="X995" s="26">
        <v>0</v>
      </c>
      <c r="Y995" s="26">
        <f t="shared" si="252"/>
        <v>1</v>
      </c>
      <c r="Z995" s="27">
        <f t="shared" si="256"/>
        <v>0</v>
      </c>
      <c r="AA995" s="27">
        <f t="shared" si="257"/>
        <v>0</v>
      </c>
      <c r="AB995" s="27">
        <f t="shared" si="258"/>
        <v>890</v>
      </c>
      <c r="AC995" s="27">
        <f t="shared" si="259"/>
        <v>0</v>
      </c>
      <c r="AD995" s="27">
        <f t="shared" si="260"/>
        <v>0</v>
      </c>
      <c r="AE995" s="27">
        <f t="shared" si="261"/>
        <v>0</v>
      </c>
      <c r="AF995" s="27">
        <f t="shared" si="262"/>
        <v>0</v>
      </c>
      <c r="AG995" s="27">
        <f t="shared" si="253"/>
        <v>890</v>
      </c>
      <c r="AH995" s="29">
        <v>1</v>
      </c>
      <c r="AI995" s="32">
        <v>890</v>
      </c>
      <c r="AJ995" s="30">
        <f t="shared" si="263"/>
        <v>890</v>
      </c>
    </row>
    <row r="996" spans="1:36">
      <c r="A996" s="22" t="str">
        <f t="shared" si="254"/>
        <v>1006050_1A04177_5B05E</v>
      </c>
      <c r="B996" s="23">
        <f t="shared" si="255"/>
        <v>1</v>
      </c>
      <c r="C996" s="24" t="str">
        <f t="shared" si="264"/>
        <v>10060501A041775B05E</v>
      </c>
      <c r="D996" s="24" t="str">
        <f t="shared" si="265"/>
        <v>10060501A041775B05E400</v>
      </c>
      <c r="E996" s="25">
        <v>1006050</v>
      </c>
      <c r="F996" s="25" t="s">
        <v>476</v>
      </c>
      <c r="G996" s="25" t="s">
        <v>439</v>
      </c>
      <c r="H996" s="25">
        <v>400</v>
      </c>
      <c r="I996" s="25" t="s">
        <v>27</v>
      </c>
      <c r="J996" s="24" t="s">
        <v>28</v>
      </c>
      <c r="K996" s="24" t="s">
        <v>29</v>
      </c>
      <c r="L996" s="24" t="s">
        <v>1230</v>
      </c>
      <c r="M996" s="24" t="s">
        <v>30</v>
      </c>
      <c r="N996" s="24" t="s">
        <v>123</v>
      </c>
      <c r="O996" s="25" t="s">
        <v>123</v>
      </c>
      <c r="P996" s="25" t="s">
        <v>482</v>
      </c>
      <c r="Q996" s="23" t="s">
        <v>33</v>
      </c>
      <c r="R996" s="26">
        <v>0</v>
      </c>
      <c r="S996" s="26">
        <v>0</v>
      </c>
      <c r="T996" s="26">
        <v>1</v>
      </c>
      <c r="U996" s="26">
        <v>0</v>
      </c>
      <c r="V996" s="26">
        <v>0</v>
      </c>
      <c r="W996" s="26">
        <v>0</v>
      </c>
      <c r="X996" s="26">
        <v>0</v>
      </c>
      <c r="Y996" s="26">
        <f t="shared" si="252"/>
        <v>1</v>
      </c>
      <c r="Z996" s="27">
        <f t="shared" si="256"/>
        <v>0</v>
      </c>
      <c r="AA996" s="27">
        <f t="shared" si="257"/>
        <v>0</v>
      </c>
      <c r="AB996" s="27">
        <f t="shared" si="258"/>
        <v>750</v>
      </c>
      <c r="AC996" s="27">
        <f t="shared" si="259"/>
        <v>0</v>
      </c>
      <c r="AD996" s="27">
        <f t="shared" si="260"/>
        <v>0</v>
      </c>
      <c r="AE996" s="27">
        <f t="shared" si="261"/>
        <v>0</v>
      </c>
      <c r="AF996" s="27">
        <f t="shared" si="262"/>
        <v>0</v>
      </c>
      <c r="AG996" s="27">
        <f t="shared" si="253"/>
        <v>750</v>
      </c>
      <c r="AH996" s="29">
        <v>1</v>
      </c>
      <c r="AI996" s="32">
        <v>750</v>
      </c>
      <c r="AJ996" s="30">
        <f t="shared" si="263"/>
        <v>750</v>
      </c>
    </row>
    <row r="997" spans="1:36">
      <c r="A997" s="22" t="str">
        <f t="shared" si="254"/>
        <v/>
      </c>
      <c r="B997" s="23">
        <f t="shared" si="255"/>
        <v>0</v>
      </c>
      <c r="C997" s="24" t="str">
        <f t="shared" si="264"/>
        <v>10060501A041775B05E</v>
      </c>
      <c r="D997" s="24" t="str">
        <f t="shared" si="265"/>
        <v>10060501A041775B05E440</v>
      </c>
      <c r="E997" s="25">
        <v>1006050</v>
      </c>
      <c r="F997" s="25" t="s">
        <v>476</v>
      </c>
      <c r="G997" s="25" t="s">
        <v>439</v>
      </c>
      <c r="H997" s="25">
        <v>440</v>
      </c>
      <c r="I997" s="25" t="s">
        <v>27</v>
      </c>
      <c r="J997" s="24" t="s">
        <v>28</v>
      </c>
      <c r="K997" s="24" t="s">
        <v>29</v>
      </c>
      <c r="L997" s="24" t="s">
        <v>1230</v>
      </c>
      <c r="M997" s="24" t="s">
        <v>30</v>
      </c>
      <c r="N997" s="24" t="s">
        <v>123</v>
      </c>
      <c r="O997" s="25" t="s">
        <v>123</v>
      </c>
      <c r="P997" s="25" t="s">
        <v>482</v>
      </c>
      <c r="Q997" s="23" t="s">
        <v>33</v>
      </c>
      <c r="R997" s="26">
        <v>0</v>
      </c>
      <c r="S997" s="26">
        <v>0</v>
      </c>
      <c r="T997" s="26">
        <v>1</v>
      </c>
      <c r="U997" s="26">
        <v>0</v>
      </c>
      <c r="V997" s="26">
        <v>0</v>
      </c>
      <c r="W997" s="26">
        <v>0</v>
      </c>
      <c r="X997" s="26">
        <v>0</v>
      </c>
      <c r="Y997" s="26">
        <f t="shared" si="252"/>
        <v>1</v>
      </c>
      <c r="Z997" s="27">
        <f t="shared" si="256"/>
        <v>0</v>
      </c>
      <c r="AA997" s="27">
        <f t="shared" si="257"/>
        <v>0</v>
      </c>
      <c r="AB997" s="27">
        <f t="shared" si="258"/>
        <v>750</v>
      </c>
      <c r="AC997" s="27">
        <f t="shared" si="259"/>
        <v>0</v>
      </c>
      <c r="AD997" s="27">
        <f t="shared" si="260"/>
        <v>0</v>
      </c>
      <c r="AE997" s="27">
        <f t="shared" si="261"/>
        <v>0</v>
      </c>
      <c r="AF997" s="27">
        <f t="shared" si="262"/>
        <v>0</v>
      </c>
      <c r="AG997" s="27">
        <f t="shared" si="253"/>
        <v>750</v>
      </c>
      <c r="AH997" s="29">
        <v>1</v>
      </c>
      <c r="AI997" s="32">
        <v>750</v>
      </c>
      <c r="AJ997" s="30">
        <f t="shared" si="263"/>
        <v>750</v>
      </c>
    </row>
    <row r="998" spans="1:36" ht="75.75" customHeight="1">
      <c r="A998" s="22" t="str">
        <f t="shared" si="254"/>
        <v>1003134_1A02500_2W660</v>
      </c>
      <c r="B998" s="23">
        <f t="shared" si="255"/>
        <v>1</v>
      </c>
      <c r="C998" s="24" t="str">
        <f t="shared" si="264"/>
        <v>10031341A025002W660</v>
      </c>
      <c r="D998" s="24" t="str">
        <f t="shared" si="265"/>
        <v>10031341A025002W660390</v>
      </c>
      <c r="E998" s="25">
        <v>1003134</v>
      </c>
      <c r="F998" s="25" t="s">
        <v>486</v>
      </c>
      <c r="G998" s="25" t="s">
        <v>487</v>
      </c>
      <c r="H998" s="25">
        <v>390</v>
      </c>
      <c r="I998" s="25" t="s">
        <v>27</v>
      </c>
      <c r="J998" s="24" t="s">
        <v>54</v>
      </c>
      <c r="K998" s="24" t="s">
        <v>55</v>
      </c>
      <c r="L998" s="24" t="s">
        <v>1230</v>
      </c>
      <c r="M998" s="24" t="s">
        <v>30</v>
      </c>
      <c r="N998" s="24" t="s">
        <v>123</v>
      </c>
      <c r="O998" s="25" t="s">
        <v>123</v>
      </c>
      <c r="P998" s="25" t="s">
        <v>482</v>
      </c>
      <c r="Q998" s="23" t="s">
        <v>33</v>
      </c>
      <c r="R998" s="26">
        <v>0</v>
      </c>
      <c r="S998" s="26">
        <v>0</v>
      </c>
      <c r="T998" s="26">
        <v>0</v>
      </c>
      <c r="U998" s="26">
        <v>0</v>
      </c>
      <c r="V998" s="26">
        <v>1</v>
      </c>
      <c r="W998" s="26">
        <v>1</v>
      </c>
      <c r="X998" s="26">
        <v>0</v>
      </c>
      <c r="Y998" s="26">
        <f t="shared" si="252"/>
        <v>2</v>
      </c>
      <c r="Z998" s="27">
        <f t="shared" si="256"/>
        <v>0</v>
      </c>
      <c r="AA998" s="27">
        <f t="shared" si="257"/>
        <v>0</v>
      </c>
      <c r="AB998" s="27">
        <f t="shared" si="258"/>
        <v>0</v>
      </c>
      <c r="AC998" s="27">
        <f t="shared" si="259"/>
        <v>0</v>
      </c>
      <c r="AD998" s="27">
        <f t="shared" si="260"/>
        <v>790</v>
      </c>
      <c r="AE998" s="27">
        <f t="shared" si="261"/>
        <v>790</v>
      </c>
      <c r="AF998" s="27">
        <f t="shared" si="262"/>
        <v>0</v>
      </c>
      <c r="AG998" s="27">
        <f t="shared" si="253"/>
        <v>1580</v>
      </c>
      <c r="AH998" s="29">
        <v>2</v>
      </c>
      <c r="AI998" s="32">
        <v>790</v>
      </c>
      <c r="AJ998" s="30">
        <f t="shared" si="263"/>
        <v>1580</v>
      </c>
    </row>
    <row r="999" spans="1:36">
      <c r="A999" s="22" t="str">
        <f t="shared" si="254"/>
        <v/>
      </c>
      <c r="B999" s="23">
        <f t="shared" si="255"/>
        <v>0</v>
      </c>
      <c r="C999" s="24" t="str">
        <f t="shared" si="264"/>
        <v>10031341A025002W660</v>
      </c>
      <c r="D999" s="24" t="str">
        <f t="shared" si="265"/>
        <v>10031341A025002W660400</v>
      </c>
      <c r="E999" s="25">
        <v>1003134</v>
      </c>
      <c r="F999" s="25" t="s">
        <v>486</v>
      </c>
      <c r="G999" s="25" t="s">
        <v>487</v>
      </c>
      <c r="H999" s="25">
        <v>400</v>
      </c>
      <c r="I999" s="25" t="s">
        <v>27</v>
      </c>
      <c r="J999" s="24" t="s">
        <v>54</v>
      </c>
      <c r="K999" s="24" t="s">
        <v>55</v>
      </c>
      <c r="L999" s="24" t="s">
        <v>1230</v>
      </c>
      <c r="M999" s="24" t="s">
        <v>30</v>
      </c>
      <c r="N999" s="24" t="s">
        <v>123</v>
      </c>
      <c r="O999" s="25" t="s">
        <v>123</v>
      </c>
      <c r="P999" s="25" t="s">
        <v>482</v>
      </c>
      <c r="Q999" s="23" t="s">
        <v>33</v>
      </c>
      <c r="R999" s="26">
        <v>0</v>
      </c>
      <c r="S999" s="26">
        <v>0</v>
      </c>
      <c r="T999" s="26">
        <v>3</v>
      </c>
      <c r="U999" s="26">
        <v>1</v>
      </c>
      <c r="V999" s="26">
        <v>1</v>
      </c>
      <c r="W999" s="26">
        <v>2</v>
      </c>
      <c r="X999" s="26">
        <v>0</v>
      </c>
      <c r="Y999" s="26">
        <f t="shared" ref="Y999:Y1013" si="266">SUM(R999:X999)</f>
        <v>7</v>
      </c>
      <c r="Z999" s="27">
        <f t="shared" si="256"/>
        <v>0</v>
      </c>
      <c r="AA999" s="27">
        <f t="shared" si="257"/>
        <v>0</v>
      </c>
      <c r="AB999" s="27">
        <f t="shared" si="258"/>
        <v>2370</v>
      </c>
      <c r="AC999" s="27">
        <f t="shared" si="259"/>
        <v>790</v>
      </c>
      <c r="AD999" s="27">
        <f t="shared" si="260"/>
        <v>790</v>
      </c>
      <c r="AE999" s="27">
        <f t="shared" si="261"/>
        <v>1580</v>
      </c>
      <c r="AF999" s="27">
        <f t="shared" si="262"/>
        <v>0</v>
      </c>
      <c r="AG999" s="27">
        <f t="shared" ref="AG999:AG1013" si="267">SUM(Z999:AF999)</f>
        <v>5530</v>
      </c>
      <c r="AH999" s="29">
        <v>7</v>
      </c>
      <c r="AI999" s="32">
        <v>790</v>
      </c>
      <c r="AJ999" s="30">
        <f t="shared" si="263"/>
        <v>5530</v>
      </c>
    </row>
    <row r="1000" spans="1:36">
      <c r="A1000" s="22" t="str">
        <f t="shared" si="254"/>
        <v/>
      </c>
      <c r="B1000" s="23">
        <f t="shared" si="255"/>
        <v>0</v>
      </c>
      <c r="C1000" s="24" t="str">
        <f t="shared" si="264"/>
        <v>10031341A025002W660</v>
      </c>
      <c r="D1000" s="24" t="str">
        <f t="shared" si="265"/>
        <v>10031341A025002W660410</v>
      </c>
      <c r="E1000" s="25">
        <v>1003134</v>
      </c>
      <c r="F1000" s="25" t="s">
        <v>486</v>
      </c>
      <c r="G1000" s="25" t="s">
        <v>487</v>
      </c>
      <c r="H1000" s="25">
        <v>410</v>
      </c>
      <c r="I1000" s="25" t="s">
        <v>27</v>
      </c>
      <c r="J1000" s="24" t="s">
        <v>54</v>
      </c>
      <c r="K1000" s="24" t="s">
        <v>55</v>
      </c>
      <c r="L1000" s="24" t="s">
        <v>1230</v>
      </c>
      <c r="M1000" s="24" t="s">
        <v>30</v>
      </c>
      <c r="N1000" s="24" t="s">
        <v>123</v>
      </c>
      <c r="O1000" s="25" t="s">
        <v>123</v>
      </c>
      <c r="P1000" s="25" t="s">
        <v>482</v>
      </c>
      <c r="Q1000" s="23" t="s">
        <v>33</v>
      </c>
      <c r="R1000" s="26">
        <v>0</v>
      </c>
      <c r="S1000" s="26">
        <v>0</v>
      </c>
      <c r="T1000" s="26">
        <v>3</v>
      </c>
      <c r="U1000" s="26">
        <v>1</v>
      </c>
      <c r="V1000" s="26">
        <v>0</v>
      </c>
      <c r="W1000" s="26">
        <v>1</v>
      </c>
      <c r="X1000" s="26">
        <v>0</v>
      </c>
      <c r="Y1000" s="26">
        <f t="shared" si="266"/>
        <v>5</v>
      </c>
      <c r="Z1000" s="27">
        <f t="shared" si="256"/>
        <v>0</v>
      </c>
      <c r="AA1000" s="27">
        <f t="shared" si="257"/>
        <v>0</v>
      </c>
      <c r="AB1000" s="27">
        <f t="shared" si="258"/>
        <v>2370</v>
      </c>
      <c r="AC1000" s="27">
        <f t="shared" si="259"/>
        <v>790</v>
      </c>
      <c r="AD1000" s="27">
        <f t="shared" si="260"/>
        <v>0</v>
      </c>
      <c r="AE1000" s="27">
        <f t="shared" si="261"/>
        <v>790</v>
      </c>
      <c r="AF1000" s="27">
        <f t="shared" si="262"/>
        <v>0</v>
      </c>
      <c r="AG1000" s="27">
        <f t="shared" si="267"/>
        <v>3950</v>
      </c>
      <c r="AH1000" s="29">
        <v>5</v>
      </c>
      <c r="AI1000" s="32">
        <v>790</v>
      </c>
      <c r="AJ1000" s="30">
        <f t="shared" si="263"/>
        <v>3950</v>
      </c>
    </row>
    <row r="1001" spans="1:36">
      <c r="A1001" s="22" t="str">
        <f t="shared" si="254"/>
        <v/>
      </c>
      <c r="B1001" s="23">
        <f t="shared" si="255"/>
        <v>0</v>
      </c>
      <c r="C1001" s="24" t="str">
        <f t="shared" si="264"/>
        <v>10031341A025002W660</v>
      </c>
      <c r="D1001" s="24" t="str">
        <f t="shared" si="265"/>
        <v>10031341A025002W660420</v>
      </c>
      <c r="E1001" s="25">
        <v>1003134</v>
      </c>
      <c r="F1001" s="25" t="s">
        <v>486</v>
      </c>
      <c r="G1001" s="25" t="s">
        <v>487</v>
      </c>
      <c r="H1001" s="25">
        <v>420</v>
      </c>
      <c r="I1001" s="25" t="s">
        <v>27</v>
      </c>
      <c r="J1001" s="24" t="s">
        <v>54</v>
      </c>
      <c r="K1001" s="24" t="s">
        <v>55</v>
      </c>
      <c r="L1001" s="24" t="s">
        <v>1230</v>
      </c>
      <c r="M1001" s="24" t="s">
        <v>30</v>
      </c>
      <c r="N1001" s="24" t="s">
        <v>123</v>
      </c>
      <c r="O1001" s="25" t="s">
        <v>123</v>
      </c>
      <c r="P1001" s="25" t="s">
        <v>482</v>
      </c>
      <c r="Q1001" s="23" t="s">
        <v>33</v>
      </c>
      <c r="R1001" s="26">
        <v>0</v>
      </c>
      <c r="S1001" s="26">
        <v>0</v>
      </c>
      <c r="T1001" s="26">
        <v>4</v>
      </c>
      <c r="U1001" s="26">
        <v>2</v>
      </c>
      <c r="V1001" s="26">
        <v>0</v>
      </c>
      <c r="W1001" s="26">
        <v>2</v>
      </c>
      <c r="X1001" s="26">
        <v>0</v>
      </c>
      <c r="Y1001" s="26">
        <f t="shared" si="266"/>
        <v>8</v>
      </c>
      <c r="Z1001" s="27">
        <f t="shared" si="256"/>
        <v>0</v>
      </c>
      <c r="AA1001" s="27">
        <f t="shared" si="257"/>
        <v>0</v>
      </c>
      <c r="AB1001" s="27">
        <f t="shared" si="258"/>
        <v>3160</v>
      </c>
      <c r="AC1001" s="27">
        <f t="shared" si="259"/>
        <v>1580</v>
      </c>
      <c r="AD1001" s="27">
        <f t="shared" si="260"/>
        <v>0</v>
      </c>
      <c r="AE1001" s="27">
        <f t="shared" si="261"/>
        <v>1580</v>
      </c>
      <c r="AF1001" s="27">
        <f t="shared" si="262"/>
        <v>0</v>
      </c>
      <c r="AG1001" s="27">
        <f t="shared" si="267"/>
        <v>6320</v>
      </c>
      <c r="AH1001" s="29">
        <v>8</v>
      </c>
      <c r="AI1001" s="32">
        <v>790</v>
      </c>
      <c r="AJ1001" s="30">
        <f t="shared" si="263"/>
        <v>6320</v>
      </c>
    </row>
    <row r="1002" spans="1:36">
      <c r="A1002" s="22" t="str">
        <f t="shared" si="254"/>
        <v/>
      </c>
      <c r="B1002" s="23">
        <f t="shared" si="255"/>
        <v>0</v>
      </c>
      <c r="C1002" s="24" t="str">
        <f t="shared" si="264"/>
        <v>10031341A025002W660</v>
      </c>
      <c r="D1002" s="24" t="str">
        <f t="shared" si="265"/>
        <v>10031341A025002W660430</v>
      </c>
      <c r="E1002" s="25">
        <v>1003134</v>
      </c>
      <c r="F1002" s="25" t="s">
        <v>486</v>
      </c>
      <c r="G1002" s="25" t="s">
        <v>487</v>
      </c>
      <c r="H1002" s="25">
        <v>430</v>
      </c>
      <c r="I1002" s="25" t="s">
        <v>27</v>
      </c>
      <c r="J1002" s="24" t="s">
        <v>54</v>
      </c>
      <c r="K1002" s="24" t="s">
        <v>55</v>
      </c>
      <c r="L1002" s="24" t="s">
        <v>1230</v>
      </c>
      <c r="M1002" s="24" t="s">
        <v>30</v>
      </c>
      <c r="N1002" s="24" t="s">
        <v>123</v>
      </c>
      <c r="O1002" s="25" t="s">
        <v>123</v>
      </c>
      <c r="P1002" s="25" t="s">
        <v>482</v>
      </c>
      <c r="Q1002" s="23" t="s">
        <v>33</v>
      </c>
      <c r="R1002" s="26">
        <v>0</v>
      </c>
      <c r="S1002" s="26">
        <v>0</v>
      </c>
      <c r="T1002" s="26">
        <v>2</v>
      </c>
      <c r="U1002" s="26">
        <v>1</v>
      </c>
      <c r="V1002" s="26">
        <v>0</v>
      </c>
      <c r="W1002" s="26">
        <v>1</v>
      </c>
      <c r="X1002" s="26">
        <v>0</v>
      </c>
      <c r="Y1002" s="26">
        <f t="shared" si="266"/>
        <v>4</v>
      </c>
      <c r="Z1002" s="27">
        <f t="shared" si="256"/>
        <v>0</v>
      </c>
      <c r="AA1002" s="27">
        <f t="shared" si="257"/>
        <v>0</v>
      </c>
      <c r="AB1002" s="27">
        <f t="shared" si="258"/>
        <v>1580</v>
      </c>
      <c r="AC1002" s="27">
        <f t="shared" si="259"/>
        <v>790</v>
      </c>
      <c r="AD1002" s="27">
        <f t="shared" si="260"/>
        <v>0</v>
      </c>
      <c r="AE1002" s="27">
        <f t="shared" si="261"/>
        <v>790</v>
      </c>
      <c r="AF1002" s="27">
        <f t="shared" si="262"/>
        <v>0</v>
      </c>
      <c r="AG1002" s="27">
        <f t="shared" si="267"/>
        <v>3160</v>
      </c>
      <c r="AH1002" s="29">
        <v>4</v>
      </c>
      <c r="AI1002" s="32">
        <v>790</v>
      </c>
      <c r="AJ1002" s="30">
        <f t="shared" si="263"/>
        <v>3160</v>
      </c>
    </row>
    <row r="1003" spans="1:36">
      <c r="A1003" s="22" t="str">
        <f t="shared" si="254"/>
        <v/>
      </c>
      <c r="B1003" s="23">
        <f t="shared" si="255"/>
        <v>0</v>
      </c>
      <c r="C1003" s="24" t="str">
        <f t="shared" si="264"/>
        <v>10031341A025002W660</v>
      </c>
      <c r="D1003" s="24" t="str">
        <f t="shared" si="265"/>
        <v>10031341A025002W660440</v>
      </c>
      <c r="E1003" s="25">
        <v>1003134</v>
      </c>
      <c r="F1003" s="25" t="s">
        <v>486</v>
      </c>
      <c r="G1003" s="25" t="s">
        <v>487</v>
      </c>
      <c r="H1003" s="25">
        <v>440</v>
      </c>
      <c r="I1003" s="25" t="s">
        <v>27</v>
      </c>
      <c r="J1003" s="24" t="s">
        <v>54</v>
      </c>
      <c r="K1003" s="24" t="s">
        <v>55</v>
      </c>
      <c r="L1003" s="24" t="s">
        <v>1230</v>
      </c>
      <c r="M1003" s="24" t="s">
        <v>30</v>
      </c>
      <c r="N1003" s="24" t="s">
        <v>123</v>
      </c>
      <c r="O1003" s="25" t="s">
        <v>123</v>
      </c>
      <c r="P1003" s="25" t="s">
        <v>482</v>
      </c>
      <c r="Q1003" s="23" t="s">
        <v>33</v>
      </c>
      <c r="R1003" s="26">
        <v>0</v>
      </c>
      <c r="S1003" s="26">
        <v>0</v>
      </c>
      <c r="T1003" s="26">
        <v>6</v>
      </c>
      <c r="U1003" s="26">
        <v>0</v>
      </c>
      <c r="V1003" s="26">
        <v>0</v>
      </c>
      <c r="W1003" s="26">
        <v>2</v>
      </c>
      <c r="X1003" s="26">
        <v>0</v>
      </c>
      <c r="Y1003" s="26">
        <f t="shared" si="266"/>
        <v>8</v>
      </c>
      <c r="Z1003" s="27">
        <f t="shared" si="256"/>
        <v>0</v>
      </c>
      <c r="AA1003" s="27">
        <f t="shared" si="257"/>
        <v>0</v>
      </c>
      <c r="AB1003" s="27">
        <f t="shared" si="258"/>
        <v>4740</v>
      </c>
      <c r="AC1003" s="27">
        <f t="shared" si="259"/>
        <v>0</v>
      </c>
      <c r="AD1003" s="27">
        <f t="shared" si="260"/>
        <v>0</v>
      </c>
      <c r="AE1003" s="27">
        <f t="shared" si="261"/>
        <v>1580</v>
      </c>
      <c r="AF1003" s="27">
        <f t="shared" si="262"/>
        <v>0</v>
      </c>
      <c r="AG1003" s="27">
        <f t="shared" si="267"/>
        <v>6320</v>
      </c>
      <c r="AH1003" s="29">
        <v>8</v>
      </c>
      <c r="AI1003" s="32">
        <v>790</v>
      </c>
      <c r="AJ1003" s="30">
        <f t="shared" si="263"/>
        <v>6320</v>
      </c>
    </row>
    <row r="1004" spans="1:36">
      <c r="A1004" s="22" t="str">
        <f t="shared" si="254"/>
        <v/>
      </c>
      <c r="B1004" s="23">
        <f t="shared" si="255"/>
        <v>0</v>
      </c>
      <c r="C1004" s="24" t="str">
        <f t="shared" si="264"/>
        <v>10031341A025002W660</v>
      </c>
      <c r="D1004" s="24" t="str">
        <f t="shared" si="265"/>
        <v>10031341A025002W660450</v>
      </c>
      <c r="E1004" s="25">
        <v>1003134</v>
      </c>
      <c r="F1004" s="25" t="s">
        <v>486</v>
      </c>
      <c r="G1004" s="25" t="s">
        <v>487</v>
      </c>
      <c r="H1004" s="25">
        <v>450</v>
      </c>
      <c r="I1004" s="25" t="s">
        <v>27</v>
      </c>
      <c r="J1004" s="24" t="s">
        <v>54</v>
      </c>
      <c r="K1004" s="24" t="s">
        <v>55</v>
      </c>
      <c r="L1004" s="24" t="s">
        <v>1230</v>
      </c>
      <c r="M1004" s="24" t="s">
        <v>30</v>
      </c>
      <c r="N1004" s="24" t="s">
        <v>123</v>
      </c>
      <c r="O1004" s="25" t="s">
        <v>123</v>
      </c>
      <c r="P1004" s="25" t="s">
        <v>482</v>
      </c>
      <c r="Q1004" s="23" t="s">
        <v>33</v>
      </c>
      <c r="R1004" s="26">
        <v>0</v>
      </c>
      <c r="S1004" s="26">
        <v>0</v>
      </c>
      <c r="T1004" s="26">
        <v>2</v>
      </c>
      <c r="U1004" s="26">
        <v>0</v>
      </c>
      <c r="V1004" s="26">
        <v>0</v>
      </c>
      <c r="W1004" s="26">
        <v>0</v>
      </c>
      <c r="X1004" s="26">
        <v>0</v>
      </c>
      <c r="Y1004" s="26">
        <f t="shared" si="266"/>
        <v>2</v>
      </c>
      <c r="Z1004" s="27">
        <f t="shared" si="256"/>
        <v>0</v>
      </c>
      <c r="AA1004" s="27">
        <f t="shared" si="257"/>
        <v>0</v>
      </c>
      <c r="AB1004" s="27">
        <f t="shared" si="258"/>
        <v>1580</v>
      </c>
      <c r="AC1004" s="27">
        <f t="shared" si="259"/>
        <v>0</v>
      </c>
      <c r="AD1004" s="27">
        <f t="shared" si="260"/>
        <v>0</v>
      </c>
      <c r="AE1004" s="27">
        <f t="shared" si="261"/>
        <v>0</v>
      </c>
      <c r="AF1004" s="27">
        <f t="shared" si="262"/>
        <v>0</v>
      </c>
      <c r="AG1004" s="27">
        <f t="shared" si="267"/>
        <v>1580</v>
      </c>
      <c r="AH1004" s="29">
        <v>2</v>
      </c>
      <c r="AI1004" s="32">
        <v>790</v>
      </c>
      <c r="AJ1004" s="30">
        <f t="shared" si="263"/>
        <v>1580</v>
      </c>
    </row>
    <row r="1005" spans="1:36" ht="75.75" customHeight="1">
      <c r="A1005" s="22" t="str">
        <f t="shared" si="254"/>
        <v>1009741_1A02500_2W30B</v>
      </c>
      <c r="B1005" s="23">
        <f t="shared" si="255"/>
        <v>1</v>
      </c>
      <c r="C1005" s="24" t="str">
        <f t="shared" si="264"/>
        <v>10097411A025002W30B</v>
      </c>
      <c r="D1005" s="24" t="str">
        <f t="shared" si="265"/>
        <v>10097411A025002W30B380</v>
      </c>
      <c r="E1005" s="25">
        <v>1009741</v>
      </c>
      <c r="F1005" s="25" t="s">
        <v>486</v>
      </c>
      <c r="G1005" s="25" t="s">
        <v>488</v>
      </c>
      <c r="H1005" s="25">
        <v>380</v>
      </c>
      <c r="I1005" s="25" t="s">
        <v>27</v>
      </c>
      <c r="J1005" s="24" t="s">
        <v>54</v>
      </c>
      <c r="K1005" s="24" t="s">
        <v>55</v>
      </c>
      <c r="L1005" s="24" t="s">
        <v>1230</v>
      </c>
      <c r="M1005" s="24" t="s">
        <v>30</v>
      </c>
      <c r="N1005" s="24" t="s">
        <v>123</v>
      </c>
      <c r="O1005" s="25" t="s">
        <v>123</v>
      </c>
      <c r="P1005" s="25" t="s">
        <v>142</v>
      </c>
      <c r="Q1005" s="23" t="s">
        <v>33</v>
      </c>
      <c r="R1005" s="26">
        <v>0</v>
      </c>
      <c r="S1005" s="26">
        <v>0</v>
      </c>
      <c r="T1005" s="26">
        <v>0</v>
      </c>
      <c r="U1005" s="26">
        <v>0</v>
      </c>
      <c r="V1005" s="26">
        <v>0</v>
      </c>
      <c r="W1005" s="26">
        <v>0</v>
      </c>
      <c r="X1005" s="26">
        <v>0</v>
      </c>
      <c r="Y1005" s="26">
        <f t="shared" si="266"/>
        <v>0</v>
      </c>
      <c r="Z1005" s="27">
        <f t="shared" si="256"/>
        <v>0</v>
      </c>
      <c r="AA1005" s="27">
        <f t="shared" si="257"/>
        <v>0</v>
      </c>
      <c r="AB1005" s="27">
        <f t="shared" si="258"/>
        <v>0</v>
      </c>
      <c r="AC1005" s="27">
        <f t="shared" si="259"/>
        <v>0</v>
      </c>
      <c r="AD1005" s="27">
        <f t="shared" si="260"/>
        <v>0</v>
      </c>
      <c r="AE1005" s="27">
        <f t="shared" si="261"/>
        <v>0</v>
      </c>
      <c r="AF1005" s="27">
        <f t="shared" si="262"/>
        <v>0</v>
      </c>
      <c r="AG1005" s="27">
        <f t="shared" si="267"/>
        <v>0</v>
      </c>
      <c r="AH1005" s="29">
        <v>0</v>
      </c>
      <c r="AI1005" s="32">
        <v>850</v>
      </c>
      <c r="AJ1005" s="30">
        <f t="shared" si="263"/>
        <v>0</v>
      </c>
    </row>
    <row r="1006" spans="1:36">
      <c r="A1006" s="22" t="str">
        <f t="shared" si="254"/>
        <v/>
      </c>
      <c r="B1006" s="23">
        <f t="shared" si="255"/>
        <v>0</v>
      </c>
      <c r="C1006" s="24" t="str">
        <f t="shared" si="264"/>
        <v>10097411A025002W30B</v>
      </c>
      <c r="D1006" s="24" t="str">
        <f t="shared" si="265"/>
        <v>10097411A025002W30B390</v>
      </c>
      <c r="E1006" s="25">
        <v>1009741</v>
      </c>
      <c r="F1006" s="25" t="s">
        <v>486</v>
      </c>
      <c r="G1006" s="25" t="s">
        <v>488</v>
      </c>
      <c r="H1006" s="25">
        <v>390</v>
      </c>
      <c r="I1006" s="25" t="s">
        <v>27</v>
      </c>
      <c r="J1006" s="24" t="s">
        <v>54</v>
      </c>
      <c r="K1006" s="24" t="s">
        <v>55</v>
      </c>
      <c r="L1006" s="24" t="s">
        <v>1230</v>
      </c>
      <c r="M1006" s="24" t="s">
        <v>30</v>
      </c>
      <c r="N1006" s="24" t="s">
        <v>123</v>
      </c>
      <c r="O1006" s="25" t="s">
        <v>123</v>
      </c>
      <c r="P1006" s="25" t="s">
        <v>142</v>
      </c>
      <c r="Q1006" s="23" t="s">
        <v>33</v>
      </c>
      <c r="R1006" s="26">
        <v>0</v>
      </c>
      <c r="S1006" s="26">
        <v>3</v>
      </c>
      <c r="T1006" s="26">
        <v>1</v>
      </c>
      <c r="U1006" s="26">
        <v>2</v>
      </c>
      <c r="V1006" s="26">
        <v>2</v>
      </c>
      <c r="W1006" s="26">
        <v>1</v>
      </c>
      <c r="X1006" s="26">
        <v>0</v>
      </c>
      <c r="Y1006" s="26">
        <f t="shared" si="266"/>
        <v>9</v>
      </c>
      <c r="Z1006" s="27">
        <f t="shared" si="256"/>
        <v>0</v>
      </c>
      <c r="AA1006" s="27">
        <f t="shared" si="257"/>
        <v>2550</v>
      </c>
      <c r="AB1006" s="27">
        <f t="shared" si="258"/>
        <v>850</v>
      </c>
      <c r="AC1006" s="27">
        <f t="shared" si="259"/>
        <v>1700</v>
      </c>
      <c r="AD1006" s="27">
        <f t="shared" si="260"/>
        <v>1700</v>
      </c>
      <c r="AE1006" s="27">
        <f t="shared" si="261"/>
        <v>850</v>
      </c>
      <c r="AF1006" s="27">
        <f t="shared" si="262"/>
        <v>0</v>
      </c>
      <c r="AG1006" s="27">
        <f t="shared" si="267"/>
        <v>7650</v>
      </c>
      <c r="AH1006" s="29">
        <v>9</v>
      </c>
      <c r="AI1006" s="32">
        <v>850</v>
      </c>
      <c r="AJ1006" s="30">
        <f t="shared" si="263"/>
        <v>7650</v>
      </c>
    </row>
    <row r="1007" spans="1:36">
      <c r="A1007" s="22" t="str">
        <f t="shared" si="254"/>
        <v/>
      </c>
      <c r="B1007" s="23">
        <f t="shared" si="255"/>
        <v>0</v>
      </c>
      <c r="C1007" s="24" t="str">
        <f t="shared" si="264"/>
        <v>10097411A025002W30B</v>
      </c>
      <c r="D1007" s="24" t="str">
        <f t="shared" si="265"/>
        <v>10097411A025002W30B400</v>
      </c>
      <c r="E1007" s="25">
        <v>1009741</v>
      </c>
      <c r="F1007" s="25" t="s">
        <v>486</v>
      </c>
      <c r="G1007" s="25" t="s">
        <v>488</v>
      </c>
      <c r="H1007" s="25">
        <v>400</v>
      </c>
      <c r="I1007" s="25" t="s">
        <v>27</v>
      </c>
      <c r="J1007" s="24" t="s">
        <v>54</v>
      </c>
      <c r="K1007" s="24" t="s">
        <v>55</v>
      </c>
      <c r="L1007" s="24" t="s">
        <v>1230</v>
      </c>
      <c r="M1007" s="24" t="s">
        <v>30</v>
      </c>
      <c r="N1007" s="24" t="s">
        <v>123</v>
      </c>
      <c r="O1007" s="25" t="s">
        <v>123</v>
      </c>
      <c r="P1007" s="25" t="s">
        <v>142</v>
      </c>
      <c r="Q1007" s="23" t="s">
        <v>33</v>
      </c>
      <c r="R1007" s="26">
        <v>0</v>
      </c>
      <c r="S1007" s="26">
        <v>6</v>
      </c>
      <c r="T1007" s="26">
        <v>2</v>
      </c>
      <c r="U1007" s="26">
        <v>4</v>
      </c>
      <c r="V1007" s="26">
        <v>2</v>
      </c>
      <c r="W1007" s="26">
        <v>6</v>
      </c>
      <c r="X1007" s="26">
        <v>0</v>
      </c>
      <c r="Y1007" s="26">
        <f t="shared" si="266"/>
        <v>20</v>
      </c>
      <c r="Z1007" s="27">
        <f t="shared" si="256"/>
        <v>0</v>
      </c>
      <c r="AA1007" s="27">
        <f t="shared" si="257"/>
        <v>5100</v>
      </c>
      <c r="AB1007" s="27">
        <f t="shared" si="258"/>
        <v>1700</v>
      </c>
      <c r="AC1007" s="27">
        <f t="shared" si="259"/>
        <v>3400</v>
      </c>
      <c r="AD1007" s="27">
        <f t="shared" si="260"/>
        <v>1700</v>
      </c>
      <c r="AE1007" s="27">
        <f t="shared" si="261"/>
        <v>5100</v>
      </c>
      <c r="AF1007" s="27">
        <f t="shared" si="262"/>
        <v>0</v>
      </c>
      <c r="AG1007" s="27">
        <f t="shared" si="267"/>
        <v>17000</v>
      </c>
      <c r="AH1007" s="29">
        <v>20</v>
      </c>
      <c r="AI1007" s="32">
        <v>850</v>
      </c>
      <c r="AJ1007" s="30">
        <f t="shared" si="263"/>
        <v>17000</v>
      </c>
    </row>
    <row r="1008" spans="1:36">
      <c r="A1008" s="22" t="str">
        <f t="shared" si="254"/>
        <v/>
      </c>
      <c r="B1008" s="23">
        <f t="shared" si="255"/>
        <v>0</v>
      </c>
      <c r="C1008" s="24" t="str">
        <f t="shared" si="264"/>
        <v>10097411A025002W30B</v>
      </c>
      <c r="D1008" s="24" t="str">
        <f t="shared" si="265"/>
        <v>10097411A025002W30B410</v>
      </c>
      <c r="E1008" s="25">
        <v>1009741</v>
      </c>
      <c r="F1008" s="25" t="s">
        <v>486</v>
      </c>
      <c r="G1008" s="25" t="s">
        <v>488</v>
      </c>
      <c r="H1008" s="25">
        <v>410</v>
      </c>
      <c r="I1008" s="25" t="s">
        <v>27</v>
      </c>
      <c r="J1008" s="24" t="s">
        <v>54</v>
      </c>
      <c r="K1008" s="24" t="s">
        <v>55</v>
      </c>
      <c r="L1008" s="24" t="s">
        <v>1230</v>
      </c>
      <c r="M1008" s="24" t="s">
        <v>30</v>
      </c>
      <c r="N1008" s="24" t="s">
        <v>123</v>
      </c>
      <c r="O1008" s="25" t="s">
        <v>123</v>
      </c>
      <c r="P1008" s="25" t="s">
        <v>142</v>
      </c>
      <c r="Q1008" s="23" t="s">
        <v>33</v>
      </c>
      <c r="R1008" s="26">
        <v>0</v>
      </c>
      <c r="S1008" s="26">
        <v>12</v>
      </c>
      <c r="T1008" s="26">
        <v>2</v>
      </c>
      <c r="U1008" s="26">
        <v>1</v>
      </c>
      <c r="V1008" s="26">
        <v>2</v>
      </c>
      <c r="W1008" s="26">
        <v>4</v>
      </c>
      <c r="X1008" s="26">
        <v>0</v>
      </c>
      <c r="Y1008" s="26">
        <f t="shared" si="266"/>
        <v>21</v>
      </c>
      <c r="Z1008" s="27">
        <f t="shared" si="256"/>
        <v>0</v>
      </c>
      <c r="AA1008" s="27">
        <f t="shared" si="257"/>
        <v>10200</v>
      </c>
      <c r="AB1008" s="27">
        <f t="shared" si="258"/>
        <v>1700</v>
      </c>
      <c r="AC1008" s="27">
        <f t="shared" si="259"/>
        <v>850</v>
      </c>
      <c r="AD1008" s="27">
        <f t="shared" si="260"/>
        <v>1700</v>
      </c>
      <c r="AE1008" s="27">
        <f t="shared" si="261"/>
        <v>3400</v>
      </c>
      <c r="AF1008" s="27">
        <f t="shared" si="262"/>
        <v>0</v>
      </c>
      <c r="AG1008" s="27">
        <f t="shared" si="267"/>
        <v>17850</v>
      </c>
      <c r="AH1008" s="29">
        <v>21</v>
      </c>
      <c r="AI1008" s="32">
        <v>850</v>
      </c>
      <c r="AJ1008" s="30">
        <f t="shared" si="263"/>
        <v>17850</v>
      </c>
    </row>
    <row r="1009" spans="1:36">
      <c r="A1009" s="22" t="str">
        <f t="shared" si="254"/>
        <v/>
      </c>
      <c r="B1009" s="23">
        <f t="shared" si="255"/>
        <v>0</v>
      </c>
      <c r="C1009" s="24" t="str">
        <f t="shared" si="264"/>
        <v>10097411A025002W30B</v>
      </c>
      <c r="D1009" s="24" t="str">
        <f t="shared" si="265"/>
        <v>10097411A025002W30B420</v>
      </c>
      <c r="E1009" s="25">
        <v>1009741</v>
      </c>
      <c r="F1009" s="25" t="s">
        <v>486</v>
      </c>
      <c r="G1009" s="25" t="s">
        <v>488</v>
      </c>
      <c r="H1009" s="25">
        <v>420</v>
      </c>
      <c r="I1009" s="25" t="s">
        <v>27</v>
      </c>
      <c r="J1009" s="24" t="s">
        <v>54</v>
      </c>
      <c r="K1009" s="24" t="s">
        <v>55</v>
      </c>
      <c r="L1009" s="24" t="s">
        <v>1230</v>
      </c>
      <c r="M1009" s="24" t="s">
        <v>30</v>
      </c>
      <c r="N1009" s="24" t="s">
        <v>123</v>
      </c>
      <c r="O1009" s="25" t="s">
        <v>123</v>
      </c>
      <c r="P1009" s="25" t="s">
        <v>142</v>
      </c>
      <c r="Q1009" s="23" t="s">
        <v>33</v>
      </c>
      <c r="R1009" s="26">
        <v>0</v>
      </c>
      <c r="S1009" s="26">
        <v>12</v>
      </c>
      <c r="T1009" s="26">
        <v>3</v>
      </c>
      <c r="U1009" s="26">
        <v>2</v>
      </c>
      <c r="V1009" s="26">
        <v>1</v>
      </c>
      <c r="W1009" s="26">
        <v>4</v>
      </c>
      <c r="X1009" s="26">
        <v>0</v>
      </c>
      <c r="Y1009" s="26">
        <f t="shared" si="266"/>
        <v>22</v>
      </c>
      <c r="Z1009" s="27">
        <f t="shared" si="256"/>
        <v>0</v>
      </c>
      <c r="AA1009" s="27">
        <f t="shared" si="257"/>
        <v>10200</v>
      </c>
      <c r="AB1009" s="27">
        <f t="shared" si="258"/>
        <v>2550</v>
      </c>
      <c r="AC1009" s="27">
        <f t="shared" si="259"/>
        <v>1700</v>
      </c>
      <c r="AD1009" s="27">
        <f t="shared" si="260"/>
        <v>850</v>
      </c>
      <c r="AE1009" s="27">
        <f t="shared" si="261"/>
        <v>3400</v>
      </c>
      <c r="AF1009" s="27">
        <f t="shared" si="262"/>
        <v>0</v>
      </c>
      <c r="AG1009" s="27">
        <f t="shared" si="267"/>
        <v>18700</v>
      </c>
      <c r="AH1009" s="29">
        <v>22</v>
      </c>
      <c r="AI1009" s="32">
        <v>850</v>
      </c>
      <c r="AJ1009" s="30">
        <f t="shared" si="263"/>
        <v>18700</v>
      </c>
    </row>
    <row r="1010" spans="1:36">
      <c r="A1010" s="22" t="str">
        <f t="shared" si="254"/>
        <v/>
      </c>
      <c r="B1010" s="23">
        <f t="shared" si="255"/>
        <v>0</v>
      </c>
      <c r="C1010" s="24" t="str">
        <f t="shared" si="264"/>
        <v>10097411A025002W30B</v>
      </c>
      <c r="D1010" s="24" t="str">
        <f t="shared" si="265"/>
        <v>10097411A025002W30B430</v>
      </c>
      <c r="E1010" s="25">
        <v>1009741</v>
      </c>
      <c r="F1010" s="25" t="s">
        <v>486</v>
      </c>
      <c r="G1010" s="25" t="s">
        <v>488</v>
      </c>
      <c r="H1010" s="25">
        <v>430</v>
      </c>
      <c r="I1010" s="25" t="s">
        <v>27</v>
      </c>
      <c r="J1010" s="24" t="s">
        <v>54</v>
      </c>
      <c r="K1010" s="24" t="s">
        <v>55</v>
      </c>
      <c r="L1010" s="24" t="s">
        <v>1230</v>
      </c>
      <c r="M1010" s="24" t="s">
        <v>30</v>
      </c>
      <c r="N1010" s="24" t="s">
        <v>123</v>
      </c>
      <c r="O1010" s="25" t="s">
        <v>123</v>
      </c>
      <c r="P1010" s="25" t="s">
        <v>142</v>
      </c>
      <c r="Q1010" s="23" t="s">
        <v>33</v>
      </c>
      <c r="R1010" s="26">
        <v>0</v>
      </c>
      <c r="S1010" s="26">
        <v>8</v>
      </c>
      <c r="T1010" s="26">
        <v>3</v>
      </c>
      <c r="U1010" s="26">
        <v>2</v>
      </c>
      <c r="V1010" s="26">
        <v>2</v>
      </c>
      <c r="W1010" s="26">
        <v>4</v>
      </c>
      <c r="X1010" s="26">
        <v>0</v>
      </c>
      <c r="Y1010" s="26">
        <f t="shared" si="266"/>
        <v>19</v>
      </c>
      <c r="Z1010" s="27">
        <f t="shared" si="256"/>
        <v>0</v>
      </c>
      <c r="AA1010" s="27">
        <f t="shared" si="257"/>
        <v>6800</v>
      </c>
      <c r="AB1010" s="27">
        <f t="shared" si="258"/>
        <v>2550</v>
      </c>
      <c r="AC1010" s="27">
        <f t="shared" si="259"/>
        <v>1700</v>
      </c>
      <c r="AD1010" s="27">
        <f t="shared" si="260"/>
        <v>1700</v>
      </c>
      <c r="AE1010" s="27">
        <f t="shared" si="261"/>
        <v>3400</v>
      </c>
      <c r="AF1010" s="27">
        <f t="shared" si="262"/>
        <v>0</v>
      </c>
      <c r="AG1010" s="27">
        <f t="shared" si="267"/>
        <v>16150</v>
      </c>
      <c r="AH1010" s="29">
        <v>19</v>
      </c>
      <c r="AI1010" s="32">
        <v>850</v>
      </c>
      <c r="AJ1010" s="30">
        <f t="shared" si="263"/>
        <v>16150</v>
      </c>
    </row>
    <row r="1011" spans="1:36">
      <c r="A1011" s="22" t="str">
        <f t="shared" si="254"/>
        <v/>
      </c>
      <c r="B1011" s="23">
        <f t="shared" si="255"/>
        <v>0</v>
      </c>
      <c r="C1011" s="24" t="str">
        <f t="shared" si="264"/>
        <v>10097411A025002W30B</v>
      </c>
      <c r="D1011" s="24" t="str">
        <f t="shared" si="265"/>
        <v>10097411A025002W30B440</v>
      </c>
      <c r="E1011" s="25">
        <v>1009741</v>
      </c>
      <c r="F1011" s="25" t="s">
        <v>486</v>
      </c>
      <c r="G1011" s="25" t="s">
        <v>488</v>
      </c>
      <c r="H1011" s="25">
        <v>440</v>
      </c>
      <c r="I1011" s="25" t="s">
        <v>27</v>
      </c>
      <c r="J1011" s="24" t="s">
        <v>54</v>
      </c>
      <c r="K1011" s="24" t="s">
        <v>55</v>
      </c>
      <c r="L1011" s="24" t="s">
        <v>1230</v>
      </c>
      <c r="M1011" s="24" t="s">
        <v>30</v>
      </c>
      <c r="N1011" s="24" t="s">
        <v>123</v>
      </c>
      <c r="O1011" s="25" t="s">
        <v>123</v>
      </c>
      <c r="P1011" s="25" t="s">
        <v>142</v>
      </c>
      <c r="Q1011" s="23" t="s">
        <v>33</v>
      </c>
      <c r="R1011" s="26">
        <v>0</v>
      </c>
      <c r="S1011" s="26">
        <v>4</v>
      </c>
      <c r="T1011" s="26">
        <v>4</v>
      </c>
      <c r="U1011" s="26">
        <v>2</v>
      </c>
      <c r="V1011" s="26">
        <v>2</v>
      </c>
      <c r="W1011" s="26">
        <v>2</v>
      </c>
      <c r="X1011" s="26">
        <v>0</v>
      </c>
      <c r="Y1011" s="26">
        <f t="shared" si="266"/>
        <v>14</v>
      </c>
      <c r="Z1011" s="27">
        <f t="shared" si="256"/>
        <v>0</v>
      </c>
      <c r="AA1011" s="27">
        <f t="shared" si="257"/>
        <v>3400</v>
      </c>
      <c r="AB1011" s="27">
        <f t="shared" si="258"/>
        <v>3400</v>
      </c>
      <c r="AC1011" s="27">
        <f t="shared" si="259"/>
        <v>1700</v>
      </c>
      <c r="AD1011" s="27">
        <f t="shared" si="260"/>
        <v>1700</v>
      </c>
      <c r="AE1011" s="27">
        <f t="shared" si="261"/>
        <v>1700</v>
      </c>
      <c r="AF1011" s="27">
        <f t="shared" si="262"/>
        <v>0</v>
      </c>
      <c r="AG1011" s="27">
        <f t="shared" si="267"/>
        <v>11900</v>
      </c>
      <c r="AH1011" s="29">
        <v>14</v>
      </c>
      <c r="AI1011" s="32">
        <v>850</v>
      </c>
      <c r="AJ1011" s="30">
        <f t="shared" si="263"/>
        <v>11900</v>
      </c>
    </row>
    <row r="1012" spans="1:36">
      <c r="A1012" s="22" t="str">
        <f t="shared" si="254"/>
        <v/>
      </c>
      <c r="B1012" s="23">
        <f t="shared" si="255"/>
        <v>0</v>
      </c>
      <c r="C1012" s="24" t="str">
        <f t="shared" si="264"/>
        <v>10097411A025002W30B</v>
      </c>
      <c r="D1012" s="24" t="str">
        <f t="shared" si="265"/>
        <v>10097411A025002W30B450</v>
      </c>
      <c r="E1012" s="25">
        <v>1009741</v>
      </c>
      <c r="F1012" s="25" t="s">
        <v>486</v>
      </c>
      <c r="G1012" s="25" t="s">
        <v>488</v>
      </c>
      <c r="H1012" s="25">
        <v>450</v>
      </c>
      <c r="I1012" s="25" t="s">
        <v>27</v>
      </c>
      <c r="J1012" s="24" t="s">
        <v>54</v>
      </c>
      <c r="K1012" s="24" t="s">
        <v>55</v>
      </c>
      <c r="L1012" s="24" t="s">
        <v>1230</v>
      </c>
      <c r="M1012" s="24" t="s">
        <v>30</v>
      </c>
      <c r="N1012" s="24" t="s">
        <v>123</v>
      </c>
      <c r="O1012" s="25" t="s">
        <v>123</v>
      </c>
      <c r="P1012" s="25" t="s">
        <v>142</v>
      </c>
      <c r="Q1012" s="23" t="s">
        <v>33</v>
      </c>
      <c r="R1012" s="26">
        <v>0</v>
      </c>
      <c r="S1012" s="26">
        <v>1</v>
      </c>
      <c r="T1012" s="26">
        <v>3</v>
      </c>
      <c r="U1012" s="26">
        <v>0</v>
      </c>
      <c r="V1012" s="26">
        <v>0</v>
      </c>
      <c r="W1012" s="26">
        <v>1</v>
      </c>
      <c r="X1012" s="26">
        <v>0</v>
      </c>
      <c r="Y1012" s="26">
        <f t="shared" si="266"/>
        <v>5</v>
      </c>
      <c r="Z1012" s="27">
        <f t="shared" si="256"/>
        <v>0</v>
      </c>
      <c r="AA1012" s="27">
        <f t="shared" si="257"/>
        <v>850</v>
      </c>
      <c r="AB1012" s="27">
        <f t="shared" si="258"/>
        <v>2550</v>
      </c>
      <c r="AC1012" s="27">
        <f t="shared" si="259"/>
        <v>0</v>
      </c>
      <c r="AD1012" s="27">
        <f t="shared" si="260"/>
        <v>0</v>
      </c>
      <c r="AE1012" s="27">
        <f t="shared" si="261"/>
        <v>850</v>
      </c>
      <c r="AF1012" s="27">
        <f t="shared" si="262"/>
        <v>0</v>
      </c>
      <c r="AG1012" s="27">
        <f t="shared" si="267"/>
        <v>4250</v>
      </c>
      <c r="AH1012" s="29">
        <v>5</v>
      </c>
      <c r="AI1012" s="32">
        <v>850</v>
      </c>
      <c r="AJ1012" s="30">
        <f t="shared" si="263"/>
        <v>4250</v>
      </c>
    </row>
    <row r="1013" spans="1:36">
      <c r="A1013" s="22" t="str">
        <f t="shared" si="254"/>
        <v/>
      </c>
      <c r="B1013" s="23">
        <f t="shared" si="255"/>
        <v>0</v>
      </c>
      <c r="C1013" s="24" t="str">
        <f t="shared" si="264"/>
        <v>10097411A025002W30B</v>
      </c>
      <c r="D1013" s="24" t="str">
        <f t="shared" si="265"/>
        <v>10097411A025002W30B460</v>
      </c>
      <c r="E1013" s="25">
        <v>1009741</v>
      </c>
      <c r="F1013" s="25" t="s">
        <v>486</v>
      </c>
      <c r="G1013" s="25" t="s">
        <v>488</v>
      </c>
      <c r="H1013" s="25">
        <v>460</v>
      </c>
      <c r="I1013" s="25" t="s">
        <v>27</v>
      </c>
      <c r="J1013" s="24" t="s">
        <v>54</v>
      </c>
      <c r="K1013" s="24" t="s">
        <v>55</v>
      </c>
      <c r="L1013" s="24" t="s">
        <v>1230</v>
      </c>
      <c r="M1013" s="24" t="s">
        <v>30</v>
      </c>
      <c r="N1013" s="24" t="s">
        <v>123</v>
      </c>
      <c r="O1013" s="25" t="s">
        <v>123</v>
      </c>
      <c r="P1013" s="25" t="s">
        <v>142</v>
      </c>
      <c r="Q1013" s="23" t="s">
        <v>33</v>
      </c>
      <c r="R1013" s="26">
        <v>0</v>
      </c>
      <c r="S1013" s="26">
        <v>0</v>
      </c>
      <c r="T1013" s="26">
        <v>2</v>
      </c>
      <c r="U1013" s="26">
        <v>0</v>
      </c>
      <c r="V1013" s="26">
        <v>1</v>
      </c>
      <c r="W1013" s="26">
        <v>1</v>
      </c>
      <c r="X1013" s="26">
        <v>0</v>
      </c>
      <c r="Y1013" s="26">
        <f t="shared" si="266"/>
        <v>4</v>
      </c>
      <c r="Z1013" s="27">
        <f t="shared" si="256"/>
        <v>0</v>
      </c>
      <c r="AA1013" s="27">
        <f t="shared" si="257"/>
        <v>0</v>
      </c>
      <c r="AB1013" s="27">
        <f t="shared" si="258"/>
        <v>1700</v>
      </c>
      <c r="AC1013" s="27">
        <f t="shared" si="259"/>
        <v>0</v>
      </c>
      <c r="AD1013" s="27">
        <f t="shared" si="260"/>
        <v>850</v>
      </c>
      <c r="AE1013" s="27">
        <f t="shared" si="261"/>
        <v>850</v>
      </c>
      <c r="AF1013" s="27">
        <f t="shared" si="262"/>
        <v>0</v>
      </c>
      <c r="AG1013" s="27">
        <f t="shared" si="267"/>
        <v>3400</v>
      </c>
      <c r="AH1013" s="29">
        <v>4</v>
      </c>
      <c r="AI1013" s="32">
        <v>850</v>
      </c>
      <c r="AJ1013" s="30">
        <f t="shared" si="263"/>
        <v>3400</v>
      </c>
    </row>
    <row r="1014" spans="1:36" ht="75.75" customHeight="1">
      <c r="A1014" s="22" t="str">
        <f t="shared" si="254"/>
        <v>1014774_1A10335_5B000</v>
      </c>
      <c r="B1014" s="23">
        <f t="shared" si="255"/>
        <v>1</v>
      </c>
      <c r="C1014" s="24" t="str">
        <f t="shared" si="264"/>
        <v>10147741A103355B000</v>
      </c>
      <c r="D1014" s="24" t="str">
        <f t="shared" si="265"/>
        <v>10147741A103355B000390</v>
      </c>
      <c r="E1014" s="25">
        <v>1014774</v>
      </c>
      <c r="F1014" s="25" t="s">
        <v>489</v>
      </c>
      <c r="G1014" s="25" t="s">
        <v>417</v>
      </c>
      <c r="H1014" s="25">
        <v>390</v>
      </c>
      <c r="I1014" s="25" t="s">
        <v>27</v>
      </c>
      <c r="J1014" s="24" t="s">
        <v>37</v>
      </c>
      <c r="K1014" s="24" t="s">
        <v>38</v>
      </c>
      <c r="L1014" s="24" t="s">
        <v>1230</v>
      </c>
      <c r="M1014" s="24" t="s">
        <v>30</v>
      </c>
      <c r="N1014" s="24" t="s">
        <v>123</v>
      </c>
      <c r="O1014" s="25" t="s">
        <v>123</v>
      </c>
      <c r="P1014" s="25" t="s">
        <v>215</v>
      </c>
      <c r="Q1014" s="23" t="s">
        <v>65</v>
      </c>
      <c r="R1014" s="26">
        <v>0</v>
      </c>
      <c r="S1014" s="26">
        <v>0</v>
      </c>
      <c r="T1014" s="26">
        <v>0</v>
      </c>
      <c r="U1014" s="26">
        <v>0</v>
      </c>
      <c r="V1014" s="26">
        <v>0</v>
      </c>
      <c r="W1014" s="26">
        <v>0</v>
      </c>
      <c r="X1014" s="26">
        <v>0</v>
      </c>
      <c r="Y1014" s="26">
        <f t="shared" ref="Y1014:Y1061" si="268">SUM(R1014:X1014)</f>
        <v>0</v>
      </c>
      <c r="Z1014" s="27">
        <f t="shared" si="256"/>
        <v>0</v>
      </c>
      <c r="AA1014" s="27">
        <f t="shared" si="257"/>
        <v>0</v>
      </c>
      <c r="AB1014" s="27">
        <f t="shared" si="258"/>
        <v>0</v>
      </c>
      <c r="AC1014" s="27">
        <f t="shared" si="259"/>
        <v>0</v>
      </c>
      <c r="AD1014" s="27">
        <f t="shared" si="260"/>
        <v>0</v>
      </c>
      <c r="AE1014" s="27">
        <f t="shared" si="261"/>
        <v>0</v>
      </c>
      <c r="AF1014" s="27">
        <f t="shared" si="262"/>
        <v>0</v>
      </c>
      <c r="AG1014" s="27">
        <f t="shared" ref="AG1014:AG1061" si="269">SUM(Z1014:AF1014)</f>
        <v>0</v>
      </c>
      <c r="AH1014" s="29">
        <v>0</v>
      </c>
      <c r="AI1014" s="32">
        <v>580</v>
      </c>
      <c r="AJ1014" s="30">
        <f t="shared" si="263"/>
        <v>0</v>
      </c>
    </row>
    <row r="1015" spans="1:36">
      <c r="A1015" s="22" t="str">
        <f t="shared" si="254"/>
        <v/>
      </c>
      <c r="B1015" s="23">
        <f t="shared" si="255"/>
        <v>0</v>
      </c>
      <c r="C1015" s="24" t="str">
        <f t="shared" si="264"/>
        <v>10147741A103355B000</v>
      </c>
      <c r="D1015" s="24" t="str">
        <f t="shared" si="265"/>
        <v>10147741A103355B000400</v>
      </c>
      <c r="E1015" s="25">
        <v>1014774</v>
      </c>
      <c r="F1015" s="25" t="s">
        <v>489</v>
      </c>
      <c r="G1015" s="25" t="s">
        <v>417</v>
      </c>
      <c r="H1015" s="25">
        <v>400</v>
      </c>
      <c r="I1015" s="25" t="s">
        <v>27</v>
      </c>
      <c r="J1015" s="24" t="s">
        <v>37</v>
      </c>
      <c r="K1015" s="24" t="s">
        <v>38</v>
      </c>
      <c r="L1015" s="24" t="s">
        <v>1230</v>
      </c>
      <c r="M1015" s="24" t="s">
        <v>30</v>
      </c>
      <c r="N1015" s="24" t="s">
        <v>123</v>
      </c>
      <c r="O1015" s="25" t="s">
        <v>123</v>
      </c>
      <c r="P1015" s="25" t="s">
        <v>215</v>
      </c>
      <c r="Q1015" s="23" t="s">
        <v>65</v>
      </c>
      <c r="R1015" s="26">
        <v>0</v>
      </c>
      <c r="S1015" s="26">
        <v>0</v>
      </c>
      <c r="T1015" s="26">
        <v>0</v>
      </c>
      <c r="U1015" s="26">
        <v>0</v>
      </c>
      <c r="V1015" s="26">
        <v>0</v>
      </c>
      <c r="W1015" s="26">
        <v>0</v>
      </c>
      <c r="X1015" s="26">
        <v>0</v>
      </c>
      <c r="Y1015" s="26">
        <f t="shared" si="268"/>
        <v>0</v>
      </c>
      <c r="Z1015" s="27">
        <f t="shared" si="256"/>
        <v>0</v>
      </c>
      <c r="AA1015" s="27">
        <f t="shared" si="257"/>
        <v>0</v>
      </c>
      <c r="AB1015" s="27">
        <f t="shared" si="258"/>
        <v>0</v>
      </c>
      <c r="AC1015" s="27">
        <f t="shared" si="259"/>
        <v>0</v>
      </c>
      <c r="AD1015" s="27">
        <f t="shared" si="260"/>
        <v>0</v>
      </c>
      <c r="AE1015" s="27">
        <f t="shared" si="261"/>
        <v>0</v>
      </c>
      <c r="AF1015" s="27">
        <f t="shared" si="262"/>
        <v>0</v>
      </c>
      <c r="AG1015" s="27">
        <f t="shared" si="269"/>
        <v>0</v>
      </c>
      <c r="AH1015" s="29">
        <v>0</v>
      </c>
      <c r="AI1015" s="32">
        <v>580</v>
      </c>
      <c r="AJ1015" s="30">
        <f t="shared" si="263"/>
        <v>0</v>
      </c>
    </row>
    <row r="1016" spans="1:36">
      <c r="A1016" s="22" t="str">
        <f t="shared" si="254"/>
        <v/>
      </c>
      <c r="B1016" s="23">
        <f t="shared" si="255"/>
        <v>0</v>
      </c>
      <c r="C1016" s="24" t="str">
        <f t="shared" si="264"/>
        <v>10147741A103355B000</v>
      </c>
      <c r="D1016" s="24" t="str">
        <f t="shared" si="265"/>
        <v>10147741A103355B000410</v>
      </c>
      <c r="E1016" s="25">
        <v>1014774</v>
      </c>
      <c r="F1016" s="25" t="s">
        <v>489</v>
      </c>
      <c r="G1016" s="25" t="s">
        <v>417</v>
      </c>
      <c r="H1016" s="25">
        <v>410</v>
      </c>
      <c r="I1016" s="25" t="s">
        <v>27</v>
      </c>
      <c r="J1016" s="24" t="s">
        <v>37</v>
      </c>
      <c r="K1016" s="24" t="s">
        <v>38</v>
      </c>
      <c r="L1016" s="24" t="s">
        <v>1230</v>
      </c>
      <c r="M1016" s="24" t="s">
        <v>30</v>
      </c>
      <c r="N1016" s="24" t="s">
        <v>123</v>
      </c>
      <c r="O1016" s="25" t="s">
        <v>123</v>
      </c>
      <c r="P1016" s="25" t="s">
        <v>215</v>
      </c>
      <c r="Q1016" s="23" t="s">
        <v>65</v>
      </c>
      <c r="R1016" s="26">
        <v>0</v>
      </c>
      <c r="S1016" s="26">
        <v>0</v>
      </c>
      <c r="T1016" s="26">
        <v>0</v>
      </c>
      <c r="U1016" s="26">
        <v>0</v>
      </c>
      <c r="V1016" s="26">
        <v>0</v>
      </c>
      <c r="W1016" s="26">
        <v>0</v>
      </c>
      <c r="X1016" s="26">
        <v>0</v>
      </c>
      <c r="Y1016" s="26">
        <f t="shared" si="268"/>
        <v>0</v>
      </c>
      <c r="Z1016" s="27">
        <f t="shared" si="256"/>
        <v>0</v>
      </c>
      <c r="AA1016" s="27">
        <f t="shared" si="257"/>
        <v>0</v>
      </c>
      <c r="AB1016" s="27">
        <f t="shared" si="258"/>
        <v>0</v>
      </c>
      <c r="AC1016" s="27">
        <f t="shared" si="259"/>
        <v>0</v>
      </c>
      <c r="AD1016" s="27">
        <f t="shared" si="260"/>
        <v>0</v>
      </c>
      <c r="AE1016" s="27">
        <f t="shared" si="261"/>
        <v>0</v>
      </c>
      <c r="AF1016" s="27">
        <f t="shared" si="262"/>
        <v>0</v>
      </c>
      <c r="AG1016" s="27">
        <f t="shared" si="269"/>
        <v>0</v>
      </c>
      <c r="AH1016" s="29">
        <v>0</v>
      </c>
      <c r="AI1016" s="32">
        <v>580</v>
      </c>
      <c r="AJ1016" s="30">
        <f t="shared" si="263"/>
        <v>0</v>
      </c>
    </row>
    <row r="1017" spans="1:36">
      <c r="A1017" s="22" t="str">
        <f t="shared" si="254"/>
        <v/>
      </c>
      <c r="B1017" s="23">
        <f t="shared" si="255"/>
        <v>0</v>
      </c>
      <c r="C1017" s="24" t="str">
        <f t="shared" si="264"/>
        <v>10147741A103355B000</v>
      </c>
      <c r="D1017" s="24" t="str">
        <f t="shared" si="265"/>
        <v>10147741A103355B000420</v>
      </c>
      <c r="E1017" s="25">
        <v>1014774</v>
      </c>
      <c r="F1017" s="25" t="s">
        <v>489</v>
      </c>
      <c r="G1017" s="25" t="s">
        <v>417</v>
      </c>
      <c r="H1017" s="25">
        <v>420</v>
      </c>
      <c r="I1017" s="25" t="s">
        <v>27</v>
      </c>
      <c r="J1017" s="24" t="s">
        <v>37</v>
      </c>
      <c r="K1017" s="24" t="s">
        <v>38</v>
      </c>
      <c r="L1017" s="24" t="s">
        <v>1230</v>
      </c>
      <c r="M1017" s="24" t="s">
        <v>30</v>
      </c>
      <c r="N1017" s="24" t="s">
        <v>123</v>
      </c>
      <c r="O1017" s="25" t="s">
        <v>123</v>
      </c>
      <c r="P1017" s="25" t="s">
        <v>215</v>
      </c>
      <c r="Q1017" s="23" t="s">
        <v>65</v>
      </c>
      <c r="R1017" s="26">
        <v>0</v>
      </c>
      <c r="S1017" s="26">
        <v>0</v>
      </c>
      <c r="T1017" s="26">
        <v>0</v>
      </c>
      <c r="U1017" s="26">
        <v>1</v>
      </c>
      <c r="V1017" s="26">
        <v>0</v>
      </c>
      <c r="W1017" s="26">
        <v>0</v>
      </c>
      <c r="X1017" s="26">
        <v>0</v>
      </c>
      <c r="Y1017" s="26">
        <f t="shared" si="268"/>
        <v>1</v>
      </c>
      <c r="Z1017" s="27">
        <f t="shared" si="256"/>
        <v>0</v>
      </c>
      <c r="AA1017" s="27">
        <f t="shared" si="257"/>
        <v>0</v>
      </c>
      <c r="AB1017" s="27">
        <f t="shared" si="258"/>
        <v>0</v>
      </c>
      <c r="AC1017" s="27">
        <f t="shared" si="259"/>
        <v>580</v>
      </c>
      <c r="AD1017" s="27">
        <f t="shared" si="260"/>
        <v>0</v>
      </c>
      <c r="AE1017" s="27">
        <f t="shared" si="261"/>
        <v>0</v>
      </c>
      <c r="AF1017" s="27">
        <f t="shared" si="262"/>
        <v>0</v>
      </c>
      <c r="AG1017" s="27">
        <f t="shared" si="269"/>
        <v>580</v>
      </c>
      <c r="AH1017" s="29">
        <v>1</v>
      </c>
      <c r="AI1017" s="32">
        <v>580</v>
      </c>
      <c r="AJ1017" s="30">
        <f t="shared" si="263"/>
        <v>580</v>
      </c>
    </row>
    <row r="1018" spans="1:36">
      <c r="A1018" s="22" t="str">
        <f t="shared" si="254"/>
        <v/>
      </c>
      <c r="B1018" s="23">
        <f t="shared" si="255"/>
        <v>0</v>
      </c>
      <c r="C1018" s="24" t="str">
        <f t="shared" si="264"/>
        <v>10147741A103355B000</v>
      </c>
      <c r="D1018" s="24" t="str">
        <f t="shared" si="265"/>
        <v>10147741A103355B000430</v>
      </c>
      <c r="E1018" s="25">
        <v>1014774</v>
      </c>
      <c r="F1018" s="25" t="s">
        <v>489</v>
      </c>
      <c r="G1018" s="25" t="s">
        <v>417</v>
      </c>
      <c r="H1018" s="25">
        <v>430</v>
      </c>
      <c r="I1018" s="25" t="s">
        <v>27</v>
      </c>
      <c r="J1018" s="24" t="s">
        <v>37</v>
      </c>
      <c r="K1018" s="24" t="s">
        <v>38</v>
      </c>
      <c r="L1018" s="24" t="s">
        <v>1230</v>
      </c>
      <c r="M1018" s="24" t="s">
        <v>30</v>
      </c>
      <c r="N1018" s="24" t="s">
        <v>123</v>
      </c>
      <c r="O1018" s="25" t="s">
        <v>123</v>
      </c>
      <c r="P1018" s="25" t="s">
        <v>215</v>
      </c>
      <c r="Q1018" s="23" t="s">
        <v>65</v>
      </c>
      <c r="R1018" s="26">
        <v>0</v>
      </c>
      <c r="S1018" s="26">
        <v>0</v>
      </c>
      <c r="T1018" s="26">
        <v>0</v>
      </c>
      <c r="U1018" s="26">
        <v>1</v>
      </c>
      <c r="V1018" s="26">
        <v>0</v>
      </c>
      <c r="W1018" s="26">
        <v>0</v>
      </c>
      <c r="X1018" s="26">
        <v>0</v>
      </c>
      <c r="Y1018" s="26">
        <f t="shared" si="268"/>
        <v>1</v>
      </c>
      <c r="Z1018" s="27">
        <f t="shared" si="256"/>
        <v>0</v>
      </c>
      <c r="AA1018" s="27">
        <f t="shared" si="257"/>
        <v>0</v>
      </c>
      <c r="AB1018" s="27">
        <f t="shared" si="258"/>
        <v>0</v>
      </c>
      <c r="AC1018" s="27">
        <f t="shared" si="259"/>
        <v>580</v>
      </c>
      <c r="AD1018" s="27">
        <f t="shared" si="260"/>
        <v>0</v>
      </c>
      <c r="AE1018" s="27">
        <f t="shared" si="261"/>
        <v>0</v>
      </c>
      <c r="AF1018" s="27">
        <f t="shared" si="262"/>
        <v>0</v>
      </c>
      <c r="AG1018" s="27">
        <f t="shared" si="269"/>
        <v>580</v>
      </c>
      <c r="AH1018" s="29">
        <v>1</v>
      </c>
      <c r="AI1018" s="32">
        <v>580</v>
      </c>
      <c r="AJ1018" s="30">
        <f t="shared" si="263"/>
        <v>580</v>
      </c>
    </row>
    <row r="1019" spans="1:36">
      <c r="A1019" s="22" t="str">
        <f t="shared" si="254"/>
        <v/>
      </c>
      <c r="B1019" s="23">
        <f t="shared" si="255"/>
        <v>0</v>
      </c>
      <c r="C1019" s="24" t="str">
        <f t="shared" si="264"/>
        <v>10147741A103355B000</v>
      </c>
      <c r="D1019" s="24" t="str">
        <f t="shared" si="265"/>
        <v>10147741A103355B000440</v>
      </c>
      <c r="E1019" s="25">
        <v>1014774</v>
      </c>
      <c r="F1019" s="25" t="s">
        <v>489</v>
      </c>
      <c r="G1019" s="25" t="s">
        <v>417</v>
      </c>
      <c r="H1019" s="25">
        <v>440</v>
      </c>
      <c r="I1019" s="25" t="s">
        <v>27</v>
      </c>
      <c r="J1019" s="24" t="s">
        <v>37</v>
      </c>
      <c r="K1019" s="24" t="s">
        <v>38</v>
      </c>
      <c r="L1019" s="24" t="s">
        <v>1230</v>
      </c>
      <c r="M1019" s="24" t="s">
        <v>30</v>
      </c>
      <c r="N1019" s="24" t="s">
        <v>123</v>
      </c>
      <c r="O1019" s="25" t="s">
        <v>123</v>
      </c>
      <c r="P1019" s="25" t="s">
        <v>215</v>
      </c>
      <c r="Q1019" s="23" t="s">
        <v>65</v>
      </c>
      <c r="R1019" s="26">
        <v>0</v>
      </c>
      <c r="S1019" s="26">
        <v>0</v>
      </c>
      <c r="T1019" s="26">
        <v>0</v>
      </c>
      <c r="U1019" s="26">
        <v>0</v>
      </c>
      <c r="V1019" s="26">
        <v>0</v>
      </c>
      <c r="W1019" s="26">
        <v>0</v>
      </c>
      <c r="X1019" s="26">
        <v>0</v>
      </c>
      <c r="Y1019" s="26">
        <f t="shared" si="268"/>
        <v>0</v>
      </c>
      <c r="Z1019" s="27">
        <f t="shared" si="256"/>
        <v>0</v>
      </c>
      <c r="AA1019" s="27">
        <f t="shared" si="257"/>
        <v>0</v>
      </c>
      <c r="AB1019" s="27">
        <f t="shared" si="258"/>
        <v>0</v>
      </c>
      <c r="AC1019" s="27">
        <f t="shared" si="259"/>
        <v>0</v>
      </c>
      <c r="AD1019" s="27">
        <f t="shared" si="260"/>
        <v>0</v>
      </c>
      <c r="AE1019" s="27">
        <f t="shared" si="261"/>
        <v>0</v>
      </c>
      <c r="AF1019" s="27">
        <f t="shared" si="262"/>
        <v>0</v>
      </c>
      <c r="AG1019" s="27">
        <f t="shared" si="269"/>
        <v>0</v>
      </c>
      <c r="AH1019" s="29">
        <v>0</v>
      </c>
      <c r="AI1019" s="32">
        <v>580</v>
      </c>
      <c r="AJ1019" s="30">
        <f t="shared" si="263"/>
        <v>0</v>
      </c>
    </row>
    <row r="1020" spans="1:36">
      <c r="A1020" s="22" t="str">
        <f t="shared" si="254"/>
        <v/>
      </c>
      <c r="B1020" s="23">
        <f t="shared" si="255"/>
        <v>0</v>
      </c>
      <c r="C1020" s="24" t="str">
        <f t="shared" si="264"/>
        <v>10147741A103355B000</v>
      </c>
      <c r="D1020" s="24" t="str">
        <f t="shared" si="265"/>
        <v>10147741A103355B000450</v>
      </c>
      <c r="E1020" s="25">
        <v>1014774</v>
      </c>
      <c r="F1020" s="25" t="s">
        <v>489</v>
      </c>
      <c r="G1020" s="25" t="s">
        <v>417</v>
      </c>
      <c r="H1020" s="25">
        <v>450</v>
      </c>
      <c r="I1020" s="25" t="s">
        <v>27</v>
      </c>
      <c r="J1020" s="24" t="s">
        <v>37</v>
      </c>
      <c r="K1020" s="24" t="s">
        <v>38</v>
      </c>
      <c r="L1020" s="24" t="s">
        <v>1230</v>
      </c>
      <c r="M1020" s="24" t="s">
        <v>30</v>
      </c>
      <c r="N1020" s="24" t="s">
        <v>123</v>
      </c>
      <c r="O1020" s="25" t="s">
        <v>123</v>
      </c>
      <c r="P1020" s="25" t="s">
        <v>215</v>
      </c>
      <c r="Q1020" s="23" t="s">
        <v>65</v>
      </c>
      <c r="R1020" s="26">
        <v>0</v>
      </c>
      <c r="S1020" s="26">
        <v>0</v>
      </c>
      <c r="T1020" s="26">
        <v>0</v>
      </c>
      <c r="U1020" s="26">
        <v>0</v>
      </c>
      <c r="V1020" s="26">
        <v>0</v>
      </c>
      <c r="W1020" s="26">
        <v>0</v>
      </c>
      <c r="X1020" s="26">
        <v>0</v>
      </c>
      <c r="Y1020" s="26">
        <f t="shared" si="268"/>
        <v>0</v>
      </c>
      <c r="Z1020" s="27">
        <f t="shared" si="256"/>
        <v>0</v>
      </c>
      <c r="AA1020" s="27">
        <f t="shared" si="257"/>
        <v>0</v>
      </c>
      <c r="AB1020" s="27">
        <f t="shared" si="258"/>
        <v>0</v>
      </c>
      <c r="AC1020" s="27">
        <f t="shared" si="259"/>
        <v>0</v>
      </c>
      <c r="AD1020" s="27">
        <f t="shared" si="260"/>
        <v>0</v>
      </c>
      <c r="AE1020" s="27">
        <f t="shared" si="261"/>
        <v>0</v>
      </c>
      <c r="AF1020" s="27">
        <f t="shared" si="262"/>
        <v>0</v>
      </c>
      <c r="AG1020" s="27">
        <f t="shared" si="269"/>
        <v>0</v>
      </c>
      <c r="AH1020" s="29">
        <v>0</v>
      </c>
      <c r="AI1020" s="32">
        <v>580</v>
      </c>
      <c r="AJ1020" s="30">
        <f t="shared" si="263"/>
        <v>0</v>
      </c>
    </row>
    <row r="1021" spans="1:36">
      <c r="A1021" s="22" t="str">
        <f t="shared" si="254"/>
        <v/>
      </c>
      <c r="B1021" s="23">
        <f t="shared" si="255"/>
        <v>0</v>
      </c>
      <c r="C1021" s="24" t="str">
        <f t="shared" si="264"/>
        <v>10147741A103355B000</v>
      </c>
      <c r="D1021" s="24" t="str">
        <f t="shared" si="265"/>
        <v>10147741A103355B000460</v>
      </c>
      <c r="E1021" s="25">
        <v>1014774</v>
      </c>
      <c r="F1021" s="25" t="s">
        <v>489</v>
      </c>
      <c r="G1021" s="25" t="s">
        <v>417</v>
      </c>
      <c r="H1021" s="25">
        <v>460</v>
      </c>
      <c r="I1021" s="25" t="s">
        <v>27</v>
      </c>
      <c r="J1021" s="24" t="s">
        <v>37</v>
      </c>
      <c r="K1021" s="24" t="s">
        <v>38</v>
      </c>
      <c r="L1021" s="24" t="s">
        <v>1230</v>
      </c>
      <c r="M1021" s="24" t="s">
        <v>30</v>
      </c>
      <c r="N1021" s="24" t="s">
        <v>123</v>
      </c>
      <c r="O1021" s="25" t="s">
        <v>123</v>
      </c>
      <c r="P1021" s="25" t="s">
        <v>215</v>
      </c>
      <c r="Q1021" s="23" t="s">
        <v>65</v>
      </c>
      <c r="R1021" s="26">
        <v>0</v>
      </c>
      <c r="S1021" s="26">
        <v>0</v>
      </c>
      <c r="T1021" s="26">
        <v>0</v>
      </c>
      <c r="U1021" s="26">
        <v>0</v>
      </c>
      <c r="V1021" s="26">
        <v>0</v>
      </c>
      <c r="W1021" s="26">
        <v>0</v>
      </c>
      <c r="X1021" s="26">
        <v>0</v>
      </c>
      <c r="Y1021" s="26">
        <f t="shared" si="268"/>
        <v>0</v>
      </c>
      <c r="Z1021" s="27">
        <f t="shared" si="256"/>
        <v>0</v>
      </c>
      <c r="AA1021" s="27">
        <f t="shared" si="257"/>
        <v>0</v>
      </c>
      <c r="AB1021" s="27">
        <f t="shared" si="258"/>
        <v>0</v>
      </c>
      <c r="AC1021" s="27">
        <f t="shared" si="259"/>
        <v>0</v>
      </c>
      <c r="AD1021" s="27">
        <f t="shared" si="260"/>
        <v>0</v>
      </c>
      <c r="AE1021" s="27">
        <f t="shared" si="261"/>
        <v>0</v>
      </c>
      <c r="AF1021" s="27">
        <f t="shared" si="262"/>
        <v>0</v>
      </c>
      <c r="AG1021" s="27">
        <f t="shared" si="269"/>
        <v>0</v>
      </c>
      <c r="AH1021" s="29">
        <v>0</v>
      </c>
      <c r="AI1021" s="32">
        <v>580</v>
      </c>
      <c r="AJ1021" s="30">
        <f t="shared" si="263"/>
        <v>0</v>
      </c>
    </row>
    <row r="1022" spans="1:36" ht="75.75" customHeight="1">
      <c r="A1022" s="22" t="str">
        <f t="shared" si="254"/>
        <v>DSU7340_DNS3C_D41E</v>
      </c>
      <c r="B1022" s="23">
        <f t="shared" si="255"/>
        <v>1</v>
      </c>
      <c r="C1022" s="24" t="str">
        <f t="shared" si="264"/>
        <v>DSU7340DNS3CD41E</v>
      </c>
      <c r="D1022" s="24" t="str">
        <f t="shared" si="265"/>
        <v>DSU7340DNS3CD41E380</v>
      </c>
      <c r="E1022" s="25" t="s">
        <v>490</v>
      </c>
      <c r="F1022" s="25" t="s">
        <v>491</v>
      </c>
      <c r="G1022" s="25" t="s">
        <v>492</v>
      </c>
      <c r="H1022" s="25">
        <v>380</v>
      </c>
      <c r="I1022" s="25" t="s">
        <v>27</v>
      </c>
      <c r="J1022" s="24" t="s">
        <v>28</v>
      </c>
      <c r="K1022" s="24" t="s">
        <v>41</v>
      </c>
      <c r="L1022" s="24" t="s">
        <v>1230</v>
      </c>
      <c r="M1022" s="24" t="s">
        <v>30</v>
      </c>
      <c r="N1022" s="24" t="s">
        <v>123</v>
      </c>
      <c r="O1022" s="25" t="s">
        <v>123</v>
      </c>
      <c r="P1022" s="25" t="s">
        <v>493</v>
      </c>
      <c r="Q1022" s="23" t="s">
        <v>33</v>
      </c>
      <c r="R1022" s="26">
        <v>0</v>
      </c>
      <c r="S1022" s="26">
        <v>0</v>
      </c>
      <c r="T1022" s="26">
        <v>0</v>
      </c>
      <c r="U1022" s="26">
        <v>0</v>
      </c>
      <c r="V1022" s="26">
        <v>0</v>
      </c>
      <c r="W1022" s="26">
        <v>0</v>
      </c>
      <c r="X1022" s="26">
        <v>0</v>
      </c>
      <c r="Y1022" s="26">
        <f t="shared" si="268"/>
        <v>0</v>
      </c>
      <c r="Z1022" s="27">
        <f t="shared" si="256"/>
        <v>0</v>
      </c>
      <c r="AA1022" s="27">
        <f t="shared" si="257"/>
        <v>0</v>
      </c>
      <c r="AB1022" s="27">
        <f t="shared" si="258"/>
        <v>0</v>
      </c>
      <c r="AC1022" s="27">
        <f t="shared" si="259"/>
        <v>0</v>
      </c>
      <c r="AD1022" s="27">
        <f t="shared" si="260"/>
        <v>0</v>
      </c>
      <c r="AE1022" s="27">
        <f t="shared" si="261"/>
        <v>0</v>
      </c>
      <c r="AF1022" s="27">
        <f t="shared" si="262"/>
        <v>0</v>
      </c>
      <c r="AG1022" s="27">
        <f t="shared" si="269"/>
        <v>0</v>
      </c>
      <c r="AH1022" s="29">
        <v>0</v>
      </c>
      <c r="AI1022" s="32">
        <v>450</v>
      </c>
      <c r="AJ1022" s="30">
        <f t="shared" si="263"/>
        <v>0</v>
      </c>
    </row>
    <row r="1023" spans="1:36">
      <c r="A1023" s="22" t="str">
        <f t="shared" si="254"/>
        <v/>
      </c>
      <c r="B1023" s="23">
        <f t="shared" si="255"/>
        <v>0</v>
      </c>
      <c r="C1023" s="24" t="str">
        <f t="shared" si="264"/>
        <v>DSU7340DNS3CD41E</v>
      </c>
      <c r="D1023" s="24" t="str">
        <f t="shared" si="265"/>
        <v>DSU7340DNS3CD41E390</v>
      </c>
      <c r="E1023" s="25" t="s">
        <v>490</v>
      </c>
      <c r="F1023" s="25" t="s">
        <v>491</v>
      </c>
      <c r="G1023" s="25" t="s">
        <v>492</v>
      </c>
      <c r="H1023" s="25">
        <v>390</v>
      </c>
      <c r="I1023" s="25" t="s">
        <v>27</v>
      </c>
      <c r="J1023" s="24" t="s">
        <v>28</v>
      </c>
      <c r="K1023" s="24" t="s">
        <v>41</v>
      </c>
      <c r="L1023" s="24" t="s">
        <v>1230</v>
      </c>
      <c r="M1023" s="24" t="s">
        <v>30</v>
      </c>
      <c r="N1023" s="24" t="s">
        <v>123</v>
      </c>
      <c r="O1023" s="25" t="s">
        <v>123</v>
      </c>
      <c r="P1023" s="25" t="s">
        <v>493</v>
      </c>
      <c r="Q1023" s="23" t="s">
        <v>33</v>
      </c>
      <c r="R1023" s="26">
        <v>0</v>
      </c>
      <c r="S1023" s="26">
        <v>0</v>
      </c>
      <c r="T1023" s="26">
        <v>0</v>
      </c>
      <c r="U1023" s="26">
        <v>0</v>
      </c>
      <c r="V1023" s="26">
        <v>0</v>
      </c>
      <c r="W1023" s="26">
        <v>0</v>
      </c>
      <c r="X1023" s="26">
        <v>0</v>
      </c>
      <c r="Y1023" s="26">
        <f t="shared" si="268"/>
        <v>0</v>
      </c>
      <c r="Z1023" s="27">
        <f t="shared" si="256"/>
        <v>0</v>
      </c>
      <c r="AA1023" s="27">
        <f t="shared" si="257"/>
        <v>0</v>
      </c>
      <c r="AB1023" s="27">
        <f t="shared" si="258"/>
        <v>0</v>
      </c>
      <c r="AC1023" s="27">
        <f t="shared" si="259"/>
        <v>0</v>
      </c>
      <c r="AD1023" s="27">
        <f t="shared" si="260"/>
        <v>0</v>
      </c>
      <c r="AE1023" s="27">
        <f t="shared" si="261"/>
        <v>0</v>
      </c>
      <c r="AF1023" s="27">
        <f t="shared" si="262"/>
        <v>0</v>
      </c>
      <c r="AG1023" s="27">
        <f t="shared" si="269"/>
        <v>0</v>
      </c>
      <c r="AH1023" s="29">
        <v>0</v>
      </c>
      <c r="AI1023" s="32">
        <v>450</v>
      </c>
      <c r="AJ1023" s="30">
        <f t="shared" si="263"/>
        <v>0</v>
      </c>
    </row>
    <row r="1024" spans="1:36">
      <c r="A1024" s="22" t="str">
        <f t="shared" si="254"/>
        <v/>
      </c>
      <c r="B1024" s="23">
        <f t="shared" si="255"/>
        <v>0</v>
      </c>
      <c r="C1024" s="24" t="str">
        <f t="shared" si="264"/>
        <v>DSU7340DNS3CD41E</v>
      </c>
      <c r="D1024" s="24" t="str">
        <f t="shared" si="265"/>
        <v>DSU7340DNS3CD41E400</v>
      </c>
      <c r="E1024" s="25" t="s">
        <v>490</v>
      </c>
      <c r="F1024" s="25" t="s">
        <v>491</v>
      </c>
      <c r="G1024" s="25" t="s">
        <v>492</v>
      </c>
      <c r="H1024" s="25">
        <v>400</v>
      </c>
      <c r="I1024" s="25" t="s">
        <v>27</v>
      </c>
      <c r="J1024" s="24" t="s">
        <v>28</v>
      </c>
      <c r="K1024" s="24" t="s">
        <v>41</v>
      </c>
      <c r="L1024" s="24" t="s">
        <v>1230</v>
      </c>
      <c r="M1024" s="24" t="s">
        <v>30</v>
      </c>
      <c r="N1024" s="24" t="s">
        <v>123</v>
      </c>
      <c r="O1024" s="25" t="s">
        <v>123</v>
      </c>
      <c r="P1024" s="25" t="s">
        <v>493</v>
      </c>
      <c r="Q1024" s="23" t="s">
        <v>33</v>
      </c>
      <c r="R1024" s="26">
        <v>0</v>
      </c>
      <c r="S1024" s="26">
        <v>0</v>
      </c>
      <c r="T1024" s="26">
        <v>0</v>
      </c>
      <c r="U1024" s="26">
        <v>0</v>
      </c>
      <c r="V1024" s="26">
        <v>0</v>
      </c>
      <c r="W1024" s="26">
        <v>0</v>
      </c>
      <c r="X1024" s="26">
        <v>0</v>
      </c>
      <c r="Y1024" s="26">
        <f t="shared" si="268"/>
        <v>0</v>
      </c>
      <c r="Z1024" s="27">
        <f t="shared" si="256"/>
        <v>0</v>
      </c>
      <c r="AA1024" s="27">
        <f t="shared" si="257"/>
        <v>0</v>
      </c>
      <c r="AB1024" s="27">
        <f t="shared" si="258"/>
        <v>0</v>
      </c>
      <c r="AC1024" s="27">
        <f t="shared" si="259"/>
        <v>0</v>
      </c>
      <c r="AD1024" s="27">
        <f t="shared" si="260"/>
        <v>0</v>
      </c>
      <c r="AE1024" s="27">
        <f t="shared" si="261"/>
        <v>0</v>
      </c>
      <c r="AF1024" s="27">
        <f t="shared" si="262"/>
        <v>0</v>
      </c>
      <c r="AG1024" s="27">
        <f t="shared" si="269"/>
        <v>0</v>
      </c>
      <c r="AH1024" s="29">
        <v>0</v>
      </c>
      <c r="AI1024" s="32">
        <v>450</v>
      </c>
      <c r="AJ1024" s="30">
        <f t="shared" si="263"/>
        <v>0</v>
      </c>
    </row>
    <row r="1025" spans="1:36">
      <c r="A1025" s="22" t="str">
        <f t="shared" si="254"/>
        <v/>
      </c>
      <c r="B1025" s="23">
        <f t="shared" si="255"/>
        <v>0</v>
      </c>
      <c r="C1025" s="24" t="str">
        <f t="shared" si="264"/>
        <v>DSU7340DNS3CD41E</v>
      </c>
      <c r="D1025" s="24" t="str">
        <f t="shared" si="265"/>
        <v>DSU7340DNS3CD41E410</v>
      </c>
      <c r="E1025" s="25" t="s">
        <v>490</v>
      </c>
      <c r="F1025" s="25" t="s">
        <v>491</v>
      </c>
      <c r="G1025" s="25" t="s">
        <v>492</v>
      </c>
      <c r="H1025" s="25">
        <v>410</v>
      </c>
      <c r="I1025" s="25" t="s">
        <v>27</v>
      </c>
      <c r="J1025" s="24" t="s">
        <v>28</v>
      </c>
      <c r="K1025" s="24" t="s">
        <v>41</v>
      </c>
      <c r="L1025" s="24" t="s">
        <v>1230</v>
      </c>
      <c r="M1025" s="24" t="s">
        <v>30</v>
      </c>
      <c r="N1025" s="24" t="s">
        <v>123</v>
      </c>
      <c r="O1025" s="25" t="s">
        <v>123</v>
      </c>
      <c r="P1025" s="25" t="s">
        <v>493</v>
      </c>
      <c r="Q1025" s="23" t="s">
        <v>33</v>
      </c>
      <c r="R1025" s="26">
        <v>1</v>
      </c>
      <c r="S1025" s="26">
        <v>0</v>
      </c>
      <c r="T1025" s="26">
        <v>0</v>
      </c>
      <c r="U1025" s="26">
        <v>0</v>
      </c>
      <c r="V1025" s="26">
        <v>0</v>
      </c>
      <c r="W1025" s="26">
        <v>0</v>
      </c>
      <c r="X1025" s="26">
        <v>0</v>
      </c>
      <c r="Y1025" s="26">
        <f t="shared" si="268"/>
        <v>1</v>
      </c>
      <c r="Z1025" s="27">
        <f t="shared" si="256"/>
        <v>450</v>
      </c>
      <c r="AA1025" s="27">
        <f t="shared" si="257"/>
        <v>0</v>
      </c>
      <c r="AB1025" s="27">
        <f t="shared" si="258"/>
        <v>0</v>
      </c>
      <c r="AC1025" s="27">
        <f t="shared" si="259"/>
        <v>0</v>
      </c>
      <c r="AD1025" s="27">
        <f t="shared" si="260"/>
        <v>0</v>
      </c>
      <c r="AE1025" s="27">
        <f t="shared" si="261"/>
        <v>0</v>
      </c>
      <c r="AF1025" s="27">
        <f t="shared" si="262"/>
        <v>0</v>
      </c>
      <c r="AG1025" s="27">
        <f t="shared" si="269"/>
        <v>450</v>
      </c>
      <c r="AH1025" s="29">
        <v>1</v>
      </c>
      <c r="AI1025" s="32">
        <v>450</v>
      </c>
      <c r="AJ1025" s="30">
        <f t="shared" si="263"/>
        <v>450</v>
      </c>
    </row>
    <row r="1026" spans="1:36">
      <c r="A1026" s="22" t="str">
        <f t="shared" si="254"/>
        <v/>
      </c>
      <c r="B1026" s="23">
        <f t="shared" si="255"/>
        <v>0</v>
      </c>
      <c r="C1026" s="24" t="str">
        <f t="shared" si="264"/>
        <v>DSU7340DNS3CD41E</v>
      </c>
      <c r="D1026" s="24" t="str">
        <f t="shared" si="265"/>
        <v>DSU7340DNS3CD41E420</v>
      </c>
      <c r="E1026" s="25" t="s">
        <v>490</v>
      </c>
      <c r="F1026" s="25" t="s">
        <v>491</v>
      </c>
      <c r="G1026" s="25" t="s">
        <v>492</v>
      </c>
      <c r="H1026" s="25">
        <v>420</v>
      </c>
      <c r="I1026" s="25" t="s">
        <v>27</v>
      </c>
      <c r="J1026" s="24" t="s">
        <v>28</v>
      </c>
      <c r="K1026" s="24" t="s">
        <v>41</v>
      </c>
      <c r="L1026" s="24" t="s">
        <v>1230</v>
      </c>
      <c r="M1026" s="24" t="s">
        <v>30</v>
      </c>
      <c r="N1026" s="24" t="s">
        <v>123</v>
      </c>
      <c r="O1026" s="25" t="s">
        <v>123</v>
      </c>
      <c r="P1026" s="25" t="s">
        <v>493</v>
      </c>
      <c r="Q1026" s="23" t="s">
        <v>33</v>
      </c>
      <c r="R1026" s="26">
        <v>0</v>
      </c>
      <c r="S1026" s="26">
        <v>0</v>
      </c>
      <c r="T1026" s="26">
        <v>0</v>
      </c>
      <c r="U1026" s="26">
        <v>0</v>
      </c>
      <c r="V1026" s="26">
        <v>0</v>
      </c>
      <c r="W1026" s="26">
        <v>0</v>
      </c>
      <c r="X1026" s="26">
        <v>0</v>
      </c>
      <c r="Y1026" s="26">
        <f t="shared" si="268"/>
        <v>0</v>
      </c>
      <c r="Z1026" s="27">
        <f t="shared" si="256"/>
        <v>0</v>
      </c>
      <c r="AA1026" s="27">
        <f t="shared" si="257"/>
        <v>0</v>
      </c>
      <c r="AB1026" s="27">
        <f t="shared" si="258"/>
        <v>0</v>
      </c>
      <c r="AC1026" s="27">
        <f t="shared" si="259"/>
        <v>0</v>
      </c>
      <c r="AD1026" s="27">
        <f t="shared" si="260"/>
        <v>0</v>
      </c>
      <c r="AE1026" s="27">
        <f t="shared" si="261"/>
        <v>0</v>
      </c>
      <c r="AF1026" s="27">
        <f t="shared" si="262"/>
        <v>0</v>
      </c>
      <c r="AG1026" s="27">
        <f t="shared" si="269"/>
        <v>0</v>
      </c>
      <c r="AH1026" s="29">
        <v>0</v>
      </c>
      <c r="AI1026" s="32">
        <v>450</v>
      </c>
      <c r="AJ1026" s="30">
        <f t="shared" si="263"/>
        <v>0</v>
      </c>
    </row>
    <row r="1027" spans="1:36">
      <c r="A1027" s="22" t="str">
        <f t="shared" si="254"/>
        <v/>
      </c>
      <c r="B1027" s="23">
        <f t="shared" si="255"/>
        <v>0</v>
      </c>
      <c r="C1027" s="24" t="str">
        <f t="shared" si="264"/>
        <v>DSU7340DNS3CD41E</v>
      </c>
      <c r="D1027" s="24" t="str">
        <f t="shared" si="265"/>
        <v>DSU7340DNS3CD41E430</v>
      </c>
      <c r="E1027" s="25" t="s">
        <v>490</v>
      </c>
      <c r="F1027" s="25" t="s">
        <v>491</v>
      </c>
      <c r="G1027" s="25" t="s">
        <v>492</v>
      </c>
      <c r="H1027" s="25">
        <v>430</v>
      </c>
      <c r="I1027" s="25" t="s">
        <v>27</v>
      </c>
      <c r="J1027" s="24" t="s">
        <v>28</v>
      </c>
      <c r="K1027" s="24" t="s">
        <v>41</v>
      </c>
      <c r="L1027" s="24" t="s">
        <v>1230</v>
      </c>
      <c r="M1027" s="24" t="s">
        <v>30</v>
      </c>
      <c r="N1027" s="24" t="s">
        <v>123</v>
      </c>
      <c r="O1027" s="25" t="s">
        <v>123</v>
      </c>
      <c r="P1027" s="25" t="s">
        <v>493</v>
      </c>
      <c r="Q1027" s="23" t="s">
        <v>33</v>
      </c>
      <c r="R1027" s="26">
        <v>0</v>
      </c>
      <c r="S1027" s="26">
        <v>0</v>
      </c>
      <c r="T1027" s="26">
        <v>0</v>
      </c>
      <c r="U1027" s="26">
        <v>0</v>
      </c>
      <c r="V1027" s="26">
        <v>0</v>
      </c>
      <c r="W1027" s="26">
        <v>0</v>
      </c>
      <c r="X1027" s="26">
        <v>0</v>
      </c>
      <c r="Y1027" s="26">
        <f t="shared" si="268"/>
        <v>0</v>
      </c>
      <c r="Z1027" s="27">
        <f t="shared" si="256"/>
        <v>0</v>
      </c>
      <c r="AA1027" s="27">
        <f t="shared" si="257"/>
        <v>0</v>
      </c>
      <c r="AB1027" s="27">
        <f t="shared" si="258"/>
        <v>0</v>
      </c>
      <c r="AC1027" s="27">
        <f t="shared" si="259"/>
        <v>0</v>
      </c>
      <c r="AD1027" s="27">
        <f t="shared" si="260"/>
        <v>0</v>
      </c>
      <c r="AE1027" s="27">
        <f t="shared" si="261"/>
        <v>0</v>
      </c>
      <c r="AF1027" s="27">
        <f t="shared" si="262"/>
        <v>0</v>
      </c>
      <c r="AG1027" s="27">
        <f t="shared" si="269"/>
        <v>0</v>
      </c>
      <c r="AH1027" s="29">
        <v>0</v>
      </c>
      <c r="AI1027" s="32">
        <v>450</v>
      </c>
      <c r="AJ1027" s="30">
        <f t="shared" si="263"/>
        <v>0</v>
      </c>
    </row>
    <row r="1028" spans="1:36">
      <c r="A1028" s="22" t="str">
        <f t="shared" ref="A1028:A1091" si="270">IF(B1028=1,E1028&amp;"_"&amp;F1028&amp;"_"&amp;G1028,"")</f>
        <v/>
      </c>
      <c r="B1028" s="23">
        <f t="shared" ref="B1028:B1091" si="271">IF(C1028=C1027,0,1)</f>
        <v>0</v>
      </c>
      <c r="C1028" s="24" t="str">
        <f t="shared" si="264"/>
        <v>DSU7340DNS3CD41E</v>
      </c>
      <c r="D1028" s="24" t="str">
        <f t="shared" si="265"/>
        <v>DSU7340DNS3CD41E440</v>
      </c>
      <c r="E1028" s="25" t="s">
        <v>490</v>
      </c>
      <c r="F1028" s="25" t="s">
        <v>491</v>
      </c>
      <c r="G1028" s="25" t="s">
        <v>492</v>
      </c>
      <c r="H1028" s="25">
        <v>440</v>
      </c>
      <c r="I1028" s="25" t="s">
        <v>27</v>
      </c>
      <c r="J1028" s="24" t="s">
        <v>28</v>
      </c>
      <c r="K1028" s="24" t="s">
        <v>41</v>
      </c>
      <c r="L1028" s="24" t="s">
        <v>1230</v>
      </c>
      <c r="M1028" s="24" t="s">
        <v>30</v>
      </c>
      <c r="N1028" s="24" t="s">
        <v>123</v>
      </c>
      <c r="O1028" s="25" t="s">
        <v>123</v>
      </c>
      <c r="P1028" s="25" t="s">
        <v>493</v>
      </c>
      <c r="Q1028" s="23" t="s">
        <v>33</v>
      </c>
      <c r="R1028" s="26">
        <v>0</v>
      </c>
      <c r="S1028" s="26">
        <v>0</v>
      </c>
      <c r="T1028" s="26">
        <v>0</v>
      </c>
      <c r="U1028" s="26">
        <v>0</v>
      </c>
      <c r="V1028" s="26">
        <v>0</v>
      </c>
      <c r="W1028" s="26">
        <v>0</v>
      </c>
      <c r="X1028" s="26">
        <v>0</v>
      </c>
      <c r="Y1028" s="26">
        <f t="shared" si="268"/>
        <v>0</v>
      </c>
      <c r="Z1028" s="27">
        <f t="shared" ref="Z1028:Z1091" si="272">$AI1028*R1028</f>
        <v>0</v>
      </c>
      <c r="AA1028" s="27">
        <f t="shared" ref="AA1028:AA1091" si="273">$AI1028*S1028</f>
        <v>0</v>
      </c>
      <c r="AB1028" s="27">
        <f t="shared" ref="AB1028:AB1091" si="274">$AI1028*T1028</f>
        <v>0</v>
      </c>
      <c r="AC1028" s="27">
        <f t="shared" ref="AC1028:AC1091" si="275">$AI1028*U1028</f>
        <v>0</v>
      </c>
      <c r="AD1028" s="27">
        <f t="shared" ref="AD1028:AD1091" si="276">$AI1028*V1028</f>
        <v>0</v>
      </c>
      <c r="AE1028" s="27">
        <f t="shared" ref="AE1028:AE1091" si="277">$AI1028*W1028</f>
        <v>0</v>
      </c>
      <c r="AF1028" s="27">
        <f t="shared" ref="AF1028:AF1091" si="278">$AI1028*X1028</f>
        <v>0</v>
      </c>
      <c r="AG1028" s="27">
        <f t="shared" si="269"/>
        <v>0</v>
      </c>
      <c r="AH1028" s="29">
        <v>0</v>
      </c>
      <c r="AI1028" s="32">
        <v>450</v>
      </c>
      <c r="AJ1028" s="30">
        <f t="shared" si="263"/>
        <v>0</v>
      </c>
    </row>
    <row r="1029" spans="1:36">
      <c r="A1029" s="22" t="str">
        <f t="shared" si="270"/>
        <v/>
      </c>
      <c r="B1029" s="23">
        <f t="shared" si="271"/>
        <v>0</v>
      </c>
      <c r="C1029" s="24" t="str">
        <f t="shared" si="264"/>
        <v>DSU7340DNS3CD41E</v>
      </c>
      <c r="D1029" s="24" t="str">
        <f t="shared" si="265"/>
        <v>DSU7340DNS3CD41E445</v>
      </c>
      <c r="E1029" s="25" t="s">
        <v>490</v>
      </c>
      <c r="F1029" s="25" t="s">
        <v>491</v>
      </c>
      <c r="G1029" s="25" t="s">
        <v>492</v>
      </c>
      <c r="H1029" s="25">
        <v>445</v>
      </c>
      <c r="I1029" s="25" t="s">
        <v>27</v>
      </c>
      <c r="J1029" s="24" t="s">
        <v>28</v>
      </c>
      <c r="K1029" s="24" t="s">
        <v>41</v>
      </c>
      <c r="L1029" s="24" t="s">
        <v>1230</v>
      </c>
      <c r="M1029" s="24" t="s">
        <v>30</v>
      </c>
      <c r="N1029" s="24" t="s">
        <v>123</v>
      </c>
      <c r="O1029" s="25" t="s">
        <v>123</v>
      </c>
      <c r="P1029" s="25" t="s">
        <v>493</v>
      </c>
      <c r="Q1029" s="23" t="s">
        <v>33</v>
      </c>
      <c r="R1029" s="26">
        <v>0</v>
      </c>
      <c r="S1029" s="26">
        <v>0</v>
      </c>
      <c r="T1029" s="26">
        <v>0</v>
      </c>
      <c r="U1029" s="26">
        <v>0</v>
      </c>
      <c r="V1029" s="26">
        <v>0</v>
      </c>
      <c r="W1029" s="26">
        <v>0</v>
      </c>
      <c r="X1029" s="26">
        <v>0</v>
      </c>
      <c r="Y1029" s="26">
        <f t="shared" si="268"/>
        <v>0</v>
      </c>
      <c r="Z1029" s="27">
        <f t="shared" si="272"/>
        <v>0</v>
      </c>
      <c r="AA1029" s="27">
        <f t="shared" si="273"/>
        <v>0</v>
      </c>
      <c r="AB1029" s="27">
        <f t="shared" si="274"/>
        <v>0</v>
      </c>
      <c r="AC1029" s="27">
        <f t="shared" si="275"/>
        <v>0</v>
      </c>
      <c r="AD1029" s="27">
        <f t="shared" si="276"/>
        <v>0</v>
      </c>
      <c r="AE1029" s="27">
        <f t="shared" si="277"/>
        <v>0</v>
      </c>
      <c r="AF1029" s="27">
        <f t="shared" si="278"/>
        <v>0</v>
      </c>
      <c r="AG1029" s="27">
        <f t="shared" si="269"/>
        <v>0</v>
      </c>
      <c r="AH1029" s="29">
        <v>0</v>
      </c>
      <c r="AI1029" s="32">
        <v>450</v>
      </c>
      <c r="AJ1029" s="30">
        <f t="shared" ref="AJ1029:AJ1092" si="279">AI1029*Y1029</f>
        <v>0</v>
      </c>
    </row>
    <row r="1030" spans="1:36">
      <c r="A1030" s="22" t="str">
        <f t="shared" si="270"/>
        <v/>
      </c>
      <c r="B1030" s="23">
        <f t="shared" si="271"/>
        <v>0</v>
      </c>
      <c r="C1030" s="24" t="str">
        <f t="shared" si="264"/>
        <v>DSU7340DNS3CD41E</v>
      </c>
      <c r="D1030" s="24" t="str">
        <f t="shared" si="265"/>
        <v>DSU7340DNS3CD41E450</v>
      </c>
      <c r="E1030" s="25" t="s">
        <v>490</v>
      </c>
      <c r="F1030" s="25" t="s">
        <v>491</v>
      </c>
      <c r="G1030" s="25" t="s">
        <v>492</v>
      </c>
      <c r="H1030" s="25">
        <v>450</v>
      </c>
      <c r="I1030" s="25" t="s">
        <v>27</v>
      </c>
      <c r="J1030" s="24" t="s">
        <v>28</v>
      </c>
      <c r="K1030" s="24" t="s">
        <v>41</v>
      </c>
      <c r="L1030" s="24" t="s">
        <v>1230</v>
      </c>
      <c r="M1030" s="24" t="s">
        <v>30</v>
      </c>
      <c r="N1030" s="24" t="s">
        <v>123</v>
      </c>
      <c r="O1030" s="25" t="s">
        <v>123</v>
      </c>
      <c r="P1030" s="25" t="s">
        <v>493</v>
      </c>
      <c r="Q1030" s="23" t="s">
        <v>33</v>
      </c>
      <c r="R1030" s="26">
        <v>1</v>
      </c>
      <c r="S1030" s="26">
        <v>0</v>
      </c>
      <c r="T1030" s="26">
        <v>0</v>
      </c>
      <c r="U1030" s="26">
        <v>0</v>
      </c>
      <c r="V1030" s="26">
        <v>0</v>
      </c>
      <c r="W1030" s="26">
        <v>0</v>
      </c>
      <c r="X1030" s="26">
        <v>0</v>
      </c>
      <c r="Y1030" s="26">
        <f t="shared" si="268"/>
        <v>1</v>
      </c>
      <c r="Z1030" s="27">
        <f t="shared" si="272"/>
        <v>450</v>
      </c>
      <c r="AA1030" s="27">
        <f t="shared" si="273"/>
        <v>0</v>
      </c>
      <c r="AB1030" s="27">
        <f t="shared" si="274"/>
        <v>0</v>
      </c>
      <c r="AC1030" s="27">
        <f t="shared" si="275"/>
        <v>0</v>
      </c>
      <c r="AD1030" s="27">
        <f t="shared" si="276"/>
        <v>0</v>
      </c>
      <c r="AE1030" s="27">
        <f t="shared" si="277"/>
        <v>0</v>
      </c>
      <c r="AF1030" s="27">
        <f t="shared" si="278"/>
        <v>0</v>
      </c>
      <c r="AG1030" s="27">
        <f t="shared" si="269"/>
        <v>450</v>
      </c>
      <c r="AH1030" s="29">
        <v>1</v>
      </c>
      <c r="AI1030" s="32">
        <v>450</v>
      </c>
      <c r="AJ1030" s="30">
        <f t="shared" si="279"/>
        <v>450</v>
      </c>
    </row>
    <row r="1031" spans="1:36" ht="75.75" customHeight="1">
      <c r="A1031" s="22" t="str">
        <f t="shared" si="270"/>
        <v>1004983_DV46G_KVO41</v>
      </c>
      <c r="B1031" s="23">
        <f t="shared" si="271"/>
        <v>1</v>
      </c>
      <c r="C1031" s="24" t="str">
        <f t="shared" si="264"/>
        <v>1004983DV46GKVO41</v>
      </c>
      <c r="D1031" s="24" t="str">
        <f t="shared" si="265"/>
        <v>1004983DV46GKVO41400</v>
      </c>
      <c r="E1031" s="25">
        <v>1004983</v>
      </c>
      <c r="F1031" s="25" t="s">
        <v>127</v>
      </c>
      <c r="G1031" s="25" t="s">
        <v>89</v>
      </c>
      <c r="H1031" s="25">
        <v>400</v>
      </c>
      <c r="I1031" s="25" t="s">
        <v>27</v>
      </c>
      <c r="J1031" s="24" t="s">
        <v>37</v>
      </c>
      <c r="K1031" s="24" t="s">
        <v>38</v>
      </c>
      <c r="L1031" s="24" t="s">
        <v>1230</v>
      </c>
      <c r="M1031" s="24" t="s">
        <v>30</v>
      </c>
      <c r="N1031" s="24" t="s">
        <v>123</v>
      </c>
      <c r="O1031" s="25" t="s">
        <v>123</v>
      </c>
      <c r="P1031" s="25" t="s">
        <v>493</v>
      </c>
      <c r="Q1031" s="23" t="s">
        <v>33</v>
      </c>
      <c r="R1031" s="26">
        <v>0</v>
      </c>
      <c r="S1031" s="26">
        <v>0</v>
      </c>
      <c r="T1031" s="26">
        <v>0</v>
      </c>
      <c r="U1031" s="26">
        <v>0</v>
      </c>
      <c r="V1031" s="26">
        <v>0</v>
      </c>
      <c r="W1031" s="26">
        <v>0</v>
      </c>
      <c r="X1031" s="26">
        <v>0</v>
      </c>
      <c r="Y1031" s="26">
        <f t="shared" si="268"/>
        <v>0</v>
      </c>
      <c r="Z1031" s="27">
        <f t="shared" si="272"/>
        <v>0</v>
      </c>
      <c r="AA1031" s="27">
        <f t="shared" si="273"/>
        <v>0</v>
      </c>
      <c r="AB1031" s="27">
        <f t="shared" si="274"/>
        <v>0</v>
      </c>
      <c r="AC1031" s="27">
        <f t="shared" si="275"/>
        <v>0</v>
      </c>
      <c r="AD1031" s="27">
        <f t="shared" si="276"/>
        <v>0</v>
      </c>
      <c r="AE1031" s="27">
        <f t="shared" si="277"/>
        <v>0</v>
      </c>
      <c r="AF1031" s="27">
        <f t="shared" si="278"/>
        <v>0</v>
      </c>
      <c r="AG1031" s="27">
        <f t="shared" si="269"/>
        <v>0</v>
      </c>
      <c r="AH1031" s="29">
        <v>0</v>
      </c>
      <c r="AI1031" s="32">
        <v>490</v>
      </c>
      <c r="AJ1031" s="30">
        <f t="shared" si="279"/>
        <v>0</v>
      </c>
    </row>
    <row r="1032" spans="1:36">
      <c r="A1032" s="22" t="str">
        <f t="shared" si="270"/>
        <v/>
      </c>
      <c r="B1032" s="23">
        <f t="shared" si="271"/>
        <v>0</v>
      </c>
      <c r="C1032" s="24" t="str">
        <f t="shared" si="264"/>
        <v>1004983DV46GKVO41</v>
      </c>
      <c r="D1032" s="24" t="str">
        <f t="shared" si="265"/>
        <v>1004983DV46GKVO41430</v>
      </c>
      <c r="E1032" s="25">
        <v>1004983</v>
      </c>
      <c r="F1032" s="25" t="s">
        <v>127</v>
      </c>
      <c r="G1032" s="25" t="s">
        <v>89</v>
      </c>
      <c r="H1032" s="25">
        <v>430</v>
      </c>
      <c r="I1032" s="25" t="s">
        <v>27</v>
      </c>
      <c r="J1032" s="24" t="s">
        <v>37</v>
      </c>
      <c r="K1032" s="24" t="s">
        <v>38</v>
      </c>
      <c r="L1032" s="24" t="s">
        <v>1230</v>
      </c>
      <c r="M1032" s="24" t="s">
        <v>30</v>
      </c>
      <c r="N1032" s="24" t="s">
        <v>123</v>
      </c>
      <c r="O1032" s="25" t="s">
        <v>123</v>
      </c>
      <c r="P1032" s="25" t="s">
        <v>493</v>
      </c>
      <c r="Q1032" s="23" t="s">
        <v>33</v>
      </c>
      <c r="R1032" s="26">
        <v>0</v>
      </c>
      <c r="S1032" s="26">
        <v>0</v>
      </c>
      <c r="T1032" s="26">
        <v>0</v>
      </c>
      <c r="U1032" s="26">
        <v>2</v>
      </c>
      <c r="V1032" s="26">
        <v>0</v>
      </c>
      <c r="W1032" s="26">
        <v>0</v>
      </c>
      <c r="X1032" s="26">
        <v>0</v>
      </c>
      <c r="Y1032" s="26">
        <f t="shared" si="268"/>
        <v>2</v>
      </c>
      <c r="Z1032" s="27">
        <f t="shared" si="272"/>
        <v>0</v>
      </c>
      <c r="AA1032" s="27">
        <f t="shared" si="273"/>
        <v>0</v>
      </c>
      <c r="AB1032" s="27">
        <f t="shared" si="274"/>
        <v>0</v>
      </c>
      <c r="AC1032" s="27">
        <f t="shared" si="275"/>
        <v>980</v>
      </c>
      <c r="AD1032" s="27">
        <f t="shared" si="276"/>
        <v>0</v>
      </c>
      <c r="AE1032" s="27">
        <f t="shared" si="277"/>
        <v>0</v>
      </c>
      <c r="AF1032" s="27">
        <f t="shared" si="278"/>
        <v>0</v>
      </c>
      <c r="AG1032" s="27">
        <f t="shared" si="269"/>
        <v>980</v>
      </c>
      <c r="AH1032" s="29">
        <v>2</v>
      </c>
      <c r="AI1032" s="32">
        <v>490</v>
      </c>
      <c r="AJ1032" s="30">
        <f t="shared" si="279"/>
        <v>980</v>
      </c>
    </row>
    <row r="1033" spans="1:36">
      <c r="A1033" s="22" t="str">
        <f t="shared" si="270"/>
        <v/>
      </c>
      <c r="B1033" s="23">
        <f t="shared" si="271"/>
        <v>0</v>
      </c>
      <c r="C1033" s="24" t="str">
        <f t="shared" si="264"/>
        <v>1004983DV46GKVO41</v>
      </c>
      <c r="D1033" s="24" t="str">
        <f t="shared" si="265"/>
        <v>1004983DV46GKVO41450</v>
      </c>
      <c r="E1033" s="25">
        <v>1004983</v>
      </c>
      <c r="F1033" s="25" t="s">
        <v>127</v>
      </c>
      <c r="G1033" s="25" t="s">
        <v>89</v>
      </c>
      <c r="H1033" s="25">
        <v>450</v>
      </c>
      <c r="I1033" s="25" t="s">
        <v>27</v>
      </c>
      <c r="J1033" s="24" t="s">
        <v>37</v>
      </c>
      <c r="K1033" s="24" t="s">
        <v>38</v>
      </c>
      <c r="L1033" s="24" t="s">
        <v>1230</v>
      </c>
      <c r="M1033" s="24" t="s">
        <v>30</v>
      </c>
      <c r="N1033" s="24" t="s">
        <v>123</v>
      </c>
      <c r="O1033" s="25" t="s">
        <v>123</v>
      </c>
      <c r="P1033" s="25" t="s">
        <v>493</v>
      </c>
      <c r="Q1033" s="23" t="s">
        <v>33</v>
      </c>
      <c r="R1033" s="26">
        <v>0</v>
      </c>
      <c r="S1033" s="26">
        <v>0</v>
      </c>
      <c r="T1033" s="26">
        <v>0</v>
      </c>
      <c r="U1033" s="26">
        <v>0</v>
      </c>
      <c r="V1033" s="26">
        <v>0</v>
      </c>
      <c r="W1033" s="26">
        <v>0</v>
      </c>
      <c r="X1033" s="26">
        <v>0</v>
      </c>
      <c r="Y1033" s="26">
        <f t="shared" si="268"/>
        <v>0</v>
      </c>
      <c r="Z1033" s="27">
        <f t="shared" si="272"/>
        <v>0</v>
      </c>
      <c r="AA1033" s="27">
        <f t="shared" si="273"/>
        <v>0</v>
      </c>
      <c r="AB1033" s="27">
        <f t="shared" si="274"/>
        <v>0</v>
      </c>
      <c r="AC1033" s="27">
        <f t="shared" si="275"/>
        <v>0</v>
      </c>
      <c r="AD1033" s="27">
        <f t="shared" si="276"/>
        <v>0</v>
      </c>
      <c r="AE1033" s="27">
        <f t="shared" si="277"/>
        <v>0</v>
      </c>
      <c r="AF1033" s="27">
        <f t="shared" si="278"/>
        <v>0</v>
      </c>
      <c r="AG1033" s="27">
        <f t="shared" si="269"/>
        <v>0</v>
      </c>
      <c r="AH1033" s="29">
        <v>0</v>
      </c>
      <c r="AI1033" s="32">
        <v>490</v>
      </c>
      <c r="AJ1033" s="30">
        <f t="shared" si="279"/>
        <v>0</v>
      </c>
    </row>
    <row r="1034" spans="1:36" ht="75.75" customHeight="1">
      <c r="A1034" s="22" t="str">
        <f t="shared" si="270"/>
        <v>1009309_1A04062_1B00E</v>
      </c>
      <c r="B1034" s="23">
        <f t="shared" si="271"/>
        <v>1</v>
      </c>
      <c r="C1034" s="24" t="str">
        <f t="shared" si="264"/>
        <v>10093091A040621B00E</v>
      </c>
      <c r="D1034" s="24" t="str">
        <f t="shared" si="265"/>
        <v>10093091A040621B00E390</v>
      </c>
      <c r="E1034" s="25">
        <v>1009309</v>
      </c>
      <c r="F1034" s="25" t="s">
        <v>494</v>
      </c>
      <c r="G1034" s="25" t="s">
        <v>495</v>
      </c>
      <c r="H1034" s="25">
        <v>390</v>
      </c>
      <c r="I1034" s="25" t="s">
        <v>27</v>
      </c>
      <c r="J1034" s="24" t="s">
        <v>37</v>
      </c>
      <c r="K1034" s="24" t="s">
        <v>38</v>
      </c>
      <c r="L1034" s="24" t="s">
        <v>1230</v>
      </c>
      <c r="M1034" s="24" t="s">
        <v>30</v>
      </c>
      <c r="N1034" s="24" t="s">
        <v>123</v>
      </c>
      <c r="O1034" s="25" t="s">
        <v>123</v>
      </c>
      <c r="P1034" s="25" t="s">
        <v>493</v>
      </c>
      <c r="Q1034" s="23" t="s">
        <v>33</v>
      </c>
      <c r="R1034" s="26">
        <v>1</v>
      </c>
      <c r="S1034" s="26">
        <v>0</v>
      </c>
      <c r="T1034" s="26">
        <v>0</v>
      </c>
      <c r="U1034" s="26">
        <v>0</v>
      </c>
      <c r="V1034" s="26">
        <v>0</v>
      </c>
      <c r="W1034" s="26">
        <v>0</v>
      </c>
      <c r="X1034" s="26">
        <v>0</v>
      </c>
      <c r="Y1034" s="26">
        <f t="shared" si="268"/>
        <v>1</v>
      </c>
      <c r="Z1034" s="27">
        <f t="shared" si="272"/>
        <v>790</v>
      </c>
      <c r="AA1034" s="27">
        <f t="shared" si="273"/>
        <v>0</v>
      </c>
      <c r="AB1034" s="27">
        <f t="shared" si="274"/>
        <v>0</v>
      </c>
      <c r="AC1034" s="27">
        <f t="shared" si="275"/>
        <v>0</v>
      </c>
      <c r="AD1034" s="27">
        <f t="shared" si="276"/>
        <v>0</v>
      </c>
      <c r="AE1034" s="27">
        <f t="shared" si="277"/>
        <v>0</v>
      </c>
      <c r="AF1034" s="27">
        <f t="shared" si="278"/>
        <v>0</v>
      </c>
      <c r="AG1034" s="27">
        <f t="shared" si="269"/>
        <v>790</v>
      </c>
      <c r="AH1034" s="29">
        <v>1</v>
      </c>
      <c r="AI1034" s="32">
        <v>790</v>
      </c>
      <c r="AJ1034" s="30">
        <f t="shared" si="279"/>
        <v>790</v>
      </c>
    </row>
    <row r="1035" spans="1:36">
      <c r="A1035" s="22" t="str">
        <f t="shared" si="270"/>
        <v/>
      </c>
      <c r="B1035" s="23">
        <f t="shared" si="271"/>
        <v>0</v>
      </c>
      <c r="C1035" s="24" t="str">
        <f t="shared" si="264"/>
        <v>10093091A040621B00E</v>
      </c>
      <c r="D1035" s="24" t="str">
        <f t="shared" si="265"/>
        <v>10093091A040621B00E400</v>
      </c>
      <c r="E1035" s="25">
        <v>1009309</v>
      </c>
      <c r="F1035" s="25" t="s">
        <v>494</v>
      </c>
      <c r="G1035" s="25" t="s">
        <v>495</v>
      </c>
      <c r="H1035" s="25">
        <v>400</v>
      </c>
      <c r="I1035" s="25" t="s">
        <v>27</v>
      </c>
      <c r="J1035" s="24" t="s">
        <v>37</v>
      </c>
      <c r="K1035" s="24" t="s">
        <v>38</v>
      </c>
      <c r="L1035" s="24" t="s">
        <v>1230</v>
      </c>
      <c r="M1035" s="24" t="s">
        <v>30</v>
      </c>
      <c r="N1035" s="24" t="s">
        <v>123</v>
      </c>
      <c r="O1035" s="25" t="s">
        <v>123</v>
      </c>
      <c r="P1035" s="25" t="s">
        <v>493</v>
      </c>
      <c r="Q1035" s="23" t="s">
        <v>33</v>
      </c>
      <c r="R1035" s="26">
        <v>0</v>
      </c>
      <c r="S1035" s="26">
        <v>0</v>
      </c>
      <c r="T1035" s="26">
        <v>1</v>
      </c>
      <c r="U1035" s="26">
        <v>0</v>
      </c>
      <c r="V1035" s="26">
        <v>0</v>
      </c>
      <c r="W1035" s="26">
        <v>0</v>
      </c>
      <c r="X1035" s="26">
        <v>0</v>
      </c>
      <c r="Y1035" s="26">
        <f t="shared" si="268"/>
        <v>1</v>
      </c>
      <c r="Z1035" s="27">
        <f t="shared" si="272"/>
        <v>0</v>
      </c>
      <c r="AA1035" s="27">
        <f t="shared" si="273"/>
        <v>0</v>
      </c>
      <c r="AB1035" s="27">
        <f t="shared" si="274"/>
        <v>790</v>
      </c>
      <c r="AC1035" s="27">
        <f t="shared" si="275"/>
        <v>0</v>
      </c>
      <c r="AD1035" s="27">
        <f t="shared" si="276"/>
        <v>0</v>
      </c>
      <c r="AE1035" s="27">
        <f t="shared" si="277"/>
        <v>0</v>
      </c>
      <c r="AF1035" s="27">
        <f t="shared" si="278"/>
        <v>0</v>
      </c>
      <c r="AG1035" s="27">
        <f t="shared" si="269"/>
        <v>790</v>
      </c>
      <c r="AH1035" s="29">
        <v>1</v>
      </c>
      <c r="AI1035" s="32">
        <v>790</v>
      </c>
      <c r="AJ1035" s="30">
        <f t="shared" si="279"/>
        <v>790</v>
      </c>
    </row>
    <row r="1036" spans="1:36">
      <c r="A1036" s="22" t="str">
        <f t="shared" si="270"/>
        <v/>
      </c>
      <c r="B1036" s="23">
        <f t="shared" si="271"/>
        <v>0</v>
      </c>
      <c r="C1036" s="24" t="str">
        <f t="shared" si="264"/>
        <v>10093091A040621B00E</v>
      </c>
      <c r="D1036" s="24" t="str">
        <f t="shared" si="265"/>
        <v>10093091A040621B00E410</v>
      </c>
      <c r="E1036" s="25">
        <v>1009309</v>
      </c>
      <c r="F1036" s="25" t="s">
        <v>494</v>
      </c>
      <c r="G1036" s="25" t="s">
        <v>495</v>
      </c>
      <c r="H1036" s="25">
        <v>410</v>
      </c>
      <c r="I1036" s="25" t="s">
        <v>27</v>
      </c>
      <c r="J1036" s="24" t="s">
        <v>37</v>
      </c>
      <c r="K1036" s="24" t="s">
        <v>38</v>
      </c>
      <c r="L1036" s="24" t="s">
        <v>1230</v>
      </c>
      <c r="M1036" s="24" t="s">
        <v>30</v>
      </c>
      <c r="N1036" s="24" t="s">
        <v>123</v>
      </c>
      <c r="O1036" s="25" t="s">
        <v>123</v>
      </c>
      <c r="P1036" s="25" t="s">
        <v>493</v>
      </c>
      <c r="Q1036" s="23" t="s">
        <v>33</v>
      </c>
      <c r="R1036" s="26">
        <v>0</v>
      </c>
      <c r="S1036" s="26">
        <v>0</v>
      </c>
      <c r="T1036" s="26">
        <v>1</v>
      </c>
      <c r="U1036" s="26">
        <v>0</v>
      </c>
      <c r="V1036" s="26">
        <v>0</v>
      </c>
      <c r="W1036" s="26">
        <v>0</v>
      </c>
      <c r="X1036" s="26">
        <v>0</v>
      </c>
      <c r="Y1036" s="26">
        <f t="shared" si="268"/>
        <v>1</v>
      </c>
      <c r="Z1036" s="27">
        <f t="shared" si="272"/>
        <v>0</v>
      </c>
      <c r="AA1036" s="27">
        <f t="shared" si="273"/>
        <v>0</v>
      </c>
      <c r="AB1036" s="27">
        <f t="shared" si="274"/>
        <v>790</v>
      </c>
      <c r="AC1036" s="27">
        <f t="shared" si="275"/>
        <v>0</v>
      </c>
      <c r="AD1036" s="27">
        <f t="shared" si="276"/>
        <v>0</v>
      </c>
      <c r="AE1036" s="27">
        <f t="shared" si="277"/>
        <v>0</v>
      </c>
      <c r="AF1036" s="27">
        <f t="shared" si="278"/>
        <v>0</v>
      </c>
      <c r="AG1036" s="27">
        <f t="shared" si="269"/>
        <v>790</v>
      </c>
      <c r="AH1036" s="29">
        <v>1</v>
      </c>
      <c r="AI1036" s="32">
        <v>790</v>
      </c>
      <c r="AJ1036" s="30">
        <f t="shared" si="279"/>
        <v>790</v>
      </c>
    </row>
    <row r="1037" spans="1:36">
      <c r="A1037" s="22" t="str">
        <f t="shared" si="270"/>
        <v/>
      </c>
      <c r="B1037" s="23">
        <f t="shared" si="271"/>
        <v>0</v>
      </c>
      <c r="C1037" s="24" t="str">
        <f t="shared" si="264"/>
        <v>10093091A040621B00E</v>
      </c>
      <c r="D1037" s="24" t="str">
        <f t="shared" si="265"/>
        <v>10093091A040621B00E420</v>
      </c>
      <c r="E1037" s="25">
        <v>1009309</v>
      </c>
      <c r="F1037" s="25" t="s">
        <v>494</v>
      </c>
      <c r="G1037" s="25" t="s">
        <v>495</v>
      </c>
      <c r="H1037" s="25">
        <v>420</v>
      </c>
      <c r="I1037" s="25" t="s">
        <v>27</v>
      </c>
      <c r="J1037" s="24" t="s">
        <v>37</v>
      </c>
      <c r="K1037" s="24" t="s">
        <v>38</v>
      </c>
      <c r="L1037" s="24" t="s">
        <v>1230</v>
      </c>
      <c r="M1037" s="24" t="s">
        <v>30</v>
      </c>
      <c r="N1037" s="24" t="s">
        <v>123</v>
      </c>
      <c r="O1037" s="25" t="s">
        <v>123</v>
      </c>
      <c r="P1037" s="25" t="s">
        <v>493</v>
      </c>
      <c r="Q1037" s="23" t="s">
        <v>33</v>
      </c>
      <c r="R1037" s="26">
        <v>0</v>
      </c>
      <c r="S1037" s="26">
        <v>0</v>
      </c>
      <c r="T1037" s="26">
        <v>1</v>
      </c>
      <c r="U1037" s="26">
        <v>0</v>
      </c>
      <c r="V1037" s="26">
        <v>0</v>
      </c>
      <c r="W1037" s="26">
        <v>0</v>
      </c>
      <c r="X1037" s="26">
        <v>0</v>
      </c>
      <c r="Y1037" s="26">
        <f t="shared" si="268"/>
        <v>1</v>
      </c>
      <c r="Z1037" s="27">
        <f t="shared" si="272"/>
        <v>0</v>
      </c>
      <c r="AA1037" s="27">
        <f t="shared" si="273"/>
        <v>0</v>
      </c>
      <c r="AB1037" s="27">
        <f t="shared" si="274"/>
        <v>790</v>
      </c>
      <c r="AC1037" s="27">
        <f t="shared" si="275"/>
        <v>0</v>
      </c>
      <c r="AD1037" s="27">
        <f t="shared" si="276"/>
        <v>0</v>
      </c>
      <c r="AE1037" s="27">
        <f t="shared" si="277"/>
        <v>0</v>
      </c>
      <c r="AF1037" s="27">
        <f t="shared" si="278"/>
        <v>0</v>
      </c>
      <c r="AG1037" s="27">
        <f t="shared" si="269"/>
        <v>790</v>
      </c>
      <c r="AH1037" s="29">
        <v>1</v>
      </c>
      <c r="AI1037" s="32">
        <v>790</v>
      </c>
      <c r="AJ1037" s="30">
        <f t="shared" si="279"/>
        <v>790</v>
      </c>
    </row>
    <row r="1038" spans="1:36">
      <c r="A1038" s="22" t="str">
        <f t="shared" si="270"/>
        <v/>
      </c>
      <c r="B1038" s="23">
        <f t="shared" si="271"/>
        <v>0</v>
      </c>
      <c r="C1038" s="24" t="str">
        <f t="shared" si="264"/>
        <v>10093091A040621B00E</v>
      </c>
      <c r="D1038" s="24" t="str">
        <f t="shared" si="265"/>
        <v>10093091A040621B00E430</v>
      </c>
      <c r="E1038" s="25">
        <v>1009309</v>
      </c>
      <c r="F1038" s="25" t="s">
        <v>494</v>
      </c>
      <c r="G1038" s="25" t="s">
        <v>495</v>
      </c>
      <c r="H1038" s="25">
        <v>430</v>
      </c>
      <c r="I1038" s="25" t="s">
        <v>27</v>
      </c>
      <c r="J1038" s="24" t="s">
        <v>37</v>
      </c>
      <c r="K1038" s="24" t="s">
        <v>38</v>
      </c>
      <c r="L1038" s="24" t="s">
        <v>1230</v>
      </c>
      <c r="M1038" s="24" t="s">
        <v>30</v>
      </c>
      <c r="N1038" s="24" t="s">
        <v>123</v>
      </c>
      <c r="O1038" s="25" t="s">
        <v>123</v>
      </c>
      <c r="P1038" s="25" t="s">
        <v>493</v>
      </c>
      <c r="Q1038" s="23" t="s">
        <v>33</v>
      </c>
      <c r="R1038" s="26">
        <v>0</v>
      </c>
      <c r="S1038" s="26">
        <v>0</v>
      </c>
      <c r="T1038" s="26">
        <v>1</v>
      </c>
      <c r="U1038" s="26">
        <v>0</v>
      </c>
      <c r="V1038" s="26">
        <v>0</v>
      </c>
      <c r="W1038" s="26">
        <v>0</v>
      </c>
      <c r="X1038" s="26">
        <v>0</v>
      </c>
      <c r="Y1038" s="26">
        <f t="shared" si="268"/>
        <v>1</v>
      </c>
      <c r="Z1038" s="27">
        <f t="shared" si="272"/>
        <v>0</v>
      </c>
      <c r="AA1038" s="27">
        <f t="shared" si="273"/>
        <v>0</v>
      </c>
      <c r="AB1038" s="27">
        <f t="shared" si="274"/>
        <v>790</v>
      </c>
      <c r="AC1038" s="27">
        <f t="shared" si="275"/>
        <v>0</v>
      </c>
      <c r="AD1038" s="27">
        <f t="shared" si="276"/>
        <v>0</v>
      </c>
      <c r="AE1038" s="27">
        <f t="shared" si="277"/>
        <v>0</v>
      </c>
      <c r="AF1038" s="27">
        <f t="shared" si="278"/>
        <v>0</v>
      </c>
      <c r="AG1038" s="27">
        <f t="shared" si="269"/>
        <v>790</v>
      </c>
      <c r="AH1038" s="29">
        <v>1</v>
      </c>
      <c r="AI1038" s="32">
        <v>790</v>
      </c>
      <c r="AJ1038" s="30">
        <f t="shared" si="279"/>
        <v>790</v>
      </c>
    </row>
    <row r="1039" spans="1:36" ht="75.75" customHeight="1">
      <c r="A1039" s="22" t="str">
        <f t="shared" si="270"/>
        <v>DSU6488_1A01741_1B000</v>
      </c>
      <c r="B1039" s="23">
        <f t="shared" si="271"/>
        <v>1</v>
      </c>
      <c r="C1039" s="24" t="str">
        <f t="shared" si="264"/>
        <v>DSU64881A017411B000</v>
      </c>
      <c r="D1039" s="24" t="str">
        <f t="shared" si="265"/>
        <v>DSU64881A017411B000390</v>
      </c>
      <c r="E1039" s="25" t="s">
        <v>496</v>
      </c>
      <c r="F1039" s="25" t="s">
        <v>497</v>
      </c>
      <c r="G1039" s="25" t="s">
        <v>248</v>
      </c>
      <c r="H1039" s="25">
        <v>390</v>
      </c>
      <c r="I1039" s="25" t="s">
        <v>27</v>
      </c>
      <c r="J1039" s="24" t="s">
        <v>28</v>
      </c>
      <c r="K1039" s="24" t="s">
        <v>41</v>
      </c>
      <c r="L1039" s="24" t="s">
        <v>1230</v>
      </c>
      <c r="M1039" s="24" t="s">
        <v>30</v>
      </c>
      <c r="N1039" s="24" t="s">
        <v>123</v>
      </c>
      <c r="O1039" s="25" t="s">
        <v>123</v>
      </c>
      <c r="P1039" s="25" t="s">
        <v>498</v>
      </c>
      <c r="Q1039" s="23" t="s">
        <v>33</v>
      </c>
      <c r="R1039" s="26">
        <v>0</v>
      </c>
      <c r="S1039" s="26">
        <v>0</v>
      </c>
      <c r="T1039" s="26">
        <v>0</v>
      </c>
      <c r="U1039" s="26">
        <v>0</v>
      </c>
      <c r="V1039" s="26">
        <v>0</v>
      </c>
      <c r="W1039" s="26">
        <v>0</v>
      </c>
      <c r="X1039" s="26">
        <v>0</v>
      </c>
      <c r="Y1039" s="26">
        <f t="shared" si="268"/>
        <v>0</v>
      </c>
      <c r="Z1039" s="27">
        <f t="shared" si="272"/>
        <v>0</v>
      </c>
      <c r="AA1039" s="27">
        <f t="shared" si="273"/>
        <v>0</v>
      </c>
      <c r="AB1039" s="27">
        <f t="shared" si="274"/>
        <v>0</v>
      </c>
      <c r="AC1039" s="27">
        <f t="shared" si="275"/>
        <v>0</v>
      </c>
      <c r="AD1039" s="27">
        <f t="shared" si="276"/>
        <v>0</v>
      </c>
      <c r="AE1039" s="27">
        <f t="shared" si="277"/>
        <v>0</v>
      </c>
      <c r="AF1039" s="27">
        <f t="shared" si="278"/>
        <v>0</v>
      </c>
      <c r="AG1039" s="27">
        <f t="shared" si="269"/>
        <v>0</v>
      </c>
      <c r="AH1039" s="29">
        <v>0</v>
      </c>
      <c r="AI1039" s="32">
        <v>650</v>
      </c>
      <c r="AJ1039" s="30">
        <f t="shared" si="279"/>
        <v>0</v>
      </c>
    </row>
    <row r="1040" spans="1:36">
      <c r="A1040" s="22" t="str">
        <f t="shared" si="270"/>
        <v/>
      </c>
      <c r="B1040" s="23">
        <f t="shared" si="271"/>
        <v>0</v>
      </c>
      <c r="C1040" s="24" t="str">
        <f t="shared" ref="C1040:C1103" si="280">E1040&amp;F1040&amp;G1040</f>
        <v>DSU64881A017411B000</v>
      </c>
      <c r="D1040" s="24" t="str">
        <f t="shared" ref="D1040:D1103" si="281">C1040&amp;H1040</f>
        <v>DSU64881A017411B000400</v>
      </c>
      <c r="E1040" s="25" t="s">
        <v>496</v>
      </c>
      <c r="F1040" s="25" t="s">
        <v>497</v>
      </c>
      <c r="G1040" s="25" t="s">
        <v>248</v>
      </c>
      <c r="H1040" s="25">
        <v>400</v>
      </c>
      <c r="I1040" s="25" t="s">
        <v>27</v>
      </c>
      <c r="J1040" s="24" t="s">
        <v>28</v>
      </c>
      <c r="K1040" s="24" t="s">
        <v>41</v>
      </c>
      <c r="L1040" s="24" t="s">
        <v>1230</v>
      </c>
      <c r="M1040" s="24" t="s">
        <v>30</v>
      </c>
      <c r="N1040" s="24" t="s">
        <v>123</v>
      </c>
      <c r="O1040" s="25" t="s">
        <v>123</v>
      </c>
      <c r="P1040" s="25" t="s">
        <v>498</v>
      </c>
      <c r="Q1040" s="23" t="s">
        <v>33</v>
      </c>
      <c r="R1040" s="26">
        <v>2</v>
      </c>
      <c r="S1040" s="26">
        <v>0</v>
      </c>
      <c r="T1040" s="26">
        <v>0</v>
      </c>
      <c r="U1040" s="26">
        <v>0</v>
      </c>
      <c r="V1040" s="26">
        <v>0</v>
      </c>
      <c r="W1040" s="26">
        <v>0</v>
      </c>
      <c r="X1040" s="26">
        <v>0</v>
      </c>
      <c r="Y1040" s="26">
        <f t="shared" si="268"/>
        <v>2</v>
      </c>
      <c r="Z1040" s="27">
        <f t="shared" si="272"/>
        <v>1300</v>
      </c>
      <c r="AA1040" s="27">
        <f t="shared" si="273"/>
        <v>0</v>
      </c>
      <c r="AB1040" s="27">
        <f t="shared" si="274"/>
        <v>0</v>
      </c>
      <c r="AC1040" s="27">
        <f t="shared" si="275"/>
        <v>0</v>
      </c>
      <c r="AD1040" s="27">
        <f t="shared" si="276"/>
        <v>0</v>
      </c>
      <c r="AE1040" s="27">
        <f t="shared" si="277"/>
        <v>0</v>
      </c>
      <c r="AF1040" s="27">
        <f t="shared" si="278"/>
        <v>0</v>
      </c>
      <c r="AG1040" s="27">
        <f t="shared" si="269"/>
        <v>1300</v>
      </c>
      <c r="AH1040" s="29">
        <v>2</v>
      </c>
      <c r="AI1040" s="32">
        <v>650</v>
      </c>
      <c r="AJ1040" s="30">
        <f t="shared" si="279"/>
        <v>1300</v>
      </c>
    </row>
    <row r="1041" spans="1:36">
      <c r="A1041" s="22" t="str">
        <f t="shared" si="270"/>
        <v/>
      </c>
      <c r="B1041" s="23">
        <f t="shared" si="271"/>
        <v>0</v>
      </c>
      <c r="C1041" s="24" t="str">
        <f t="shared" si="280"/>
        <v>DSU64881A017411B000</v>
      </c>
      <c r="D1041" s="24" t="str">
        <f t="shared" si="281"/>
        <v>DSU64881A017411B000405</v>
      </c>
      <c r="E1041" s="25" t="s">
        <v>496</v>
      </c>
      <c r="F1041" s="25" t="s">
        <v>497</v>
      </c>
      <c r="G1041" s="25" t="s">
        <v>248</v>
      </c>
      <c r="H1041" s="25">
        <v>405</v>
      </c>
      <c r="I1041" s="25" t="s">
        <v>27</v>
      </c>
      <c r="J1041" s="24" t="s">
        <v>28</v>
      </c>
      <c r="K1041" s="24" t="s">
        <v>41</v>
      </c>
      <c r="L1041" s="24" t="s">
        <v>1230</v>
      </c>
      <c r="M1041" s="24" t="s">
        <v>30</v>
      </c>
      <c r="N1041" s="24" t="s">
        <v>123</v>
      </c>
      <c r="O1041" s="25" t="s">
        <v>123</v>
      </c>
      <c r="P1041" s="25" t="s">
        <v>498</v>
      </c>
      <c r="Q1041" s="23" t="s">
        <v>33</v>
      </c>
      <c r="R1041" s="26">
        <v>1</v>
      </c>
      <c r="S1041" s="26">
        <v>0</v>
      </c>
      <c r="T1041" s="26">
        <v>0</v>
      </c>
      <c r="U1041" s="26">
        <v>0</v>
      </c>
      <c r="V1041" s="26">
        <v>0</v>
      </c>
      <c r="W1041" s="26">
        <v>0</v>
      </c>
      <c r="X1041" s="26">
        <v>0</v>
      </c>
      <c r="Y1041" s="26">
        <f t="shared" si="268"/>
        <v>1</v>
      </c>
      <c r="Z1041" s="27">
        <f t="shared" si="272"/>
        <v>650</v>
      </c>
      <c r="AA1041" s="27">
        <f t="shared" si="273"/>
        <v>0</v>
      </c>
      <c r="AB1041" s="27">
        <f t="shared" si="274"/>
        <v>0</v>
      </c>
      <c r="AC1041" s="27">
        <f t="shared" si="275"/>
        <v>0</v>
      </c>
      <c r="AD1041" s="27">
        <f t="shared" si="276"/>
        <v>0</v>
      </c>
      <c r="AE1041" s="27">
        <f t="shared" si="277"/>
        <v>0</v>
      </c>
      <c r="AF1041" s="27">
        <f t="shared" si="278"/>
        <v>0</v>
      </c>
      <c r="AG1041" s="27">
        <f t="shared" si="269"/>
        <v>650</v>
      </c>
      <c r="AH1041" s="29">
        <v>1</v>
      </c>
      <c r="AI1041" s="32">
        <v>650</v>
      </c>
      <c r="AJ1041" s="30">
        <f t="shared" si="279"/>
        <v>650</v>
      </c>
    </row>
    <row r="1042" spans="1:36">
      <c r="A1042" s="22" t="str">
        <f t="shared" si="270"/>
        <v/>
      </c>
      <c r="B1042" s="23">
        <f t="shared" si="271"/>
        <v>0</v>
      </c>
      <c r="C1042" s="24" t="str">
        <f t="shared" si="280"/>
        <v>DSU64881A017411B000</v>
      </c>
      <c r="D1042" s="24" t="str">
        <f t="shared" si="281"/>
        <v>DSU64881A017411B000410</v>
      </c>
      <c r="E1042" s="25" t="s">
        <v>496</v>
      </c>
      <c r="F1042" s="25" t="s">
        <v>497</v>
      </c>
      <c r="G1042" s="25" t="s">
        <v>248</v>
      </c>
      <c r="H1042" s="25">
        <v>410</v>
      </c>
      <c r="I1042" s="25" t="s">
        <v>27</v>
      </c>
      <c r="J1042" s="24" t="s">
        <v>28</v>
      </c>
      <c r="K1042" s="24" t="s">
        <v>41</v>
      </c>
      <c r="L1042" s="24" t="s">
        <v>1230</v>
      </c>
      <c r="M1042" s="24" t="s">
        <v>30</v>
      </c>
      <c r="N1042" s="24" t="s">
        <v>123</v>
      </c>
      <c r="O1042" s="25" t="s">
        <v>123</v>
      </c>
      <c r="P1042" s="25" t="s">
        <v>498</v>
      </c>
      <c r="Q1042" s="23" t="s">
        <v>33</v>
      </c>
      <c r="R1042" s="26">
        <v>1</v>
      </c>
      <c r="S1042" s="26">
        <v>0</v>
      </c>
      <c r="T1042" s="26">
        <v>0</v>
      </c>
      <c r="U1042" s="26">
        <v>0</v>
      </c>
      <c r="V1042" s="26">
        <v>0</v>
      </c>
      <c r="W1042" s="26">
        <v>0</v>
      </c>
      <c r="X1042" s="26">
        <v>0</v>
      </c>
      <c r="Y1042" s="26">
        <f t="shared" si="268"/>
        <v>1</v>
      </c>
      <c r="Z1042" s="27">
        <f t="shared" si="272"/>
        <v>650</v>
      </c>
      <c r="AA1042" s="27">
        <f t="shared" si="273"/>
        <v>0</v>
      </c>
      <c r="AB1042" s="27">
        <f t="shared" si="274"/>
        <v>0</v>
      </c>
      <c r="AC1042" s="27">
        <f t="shared" si="275"/>
        <v>0</v>
      </c>
      <c r="AD1042" s="27">
        <f t="shared" si="276"/>
        <v>0</v>
      </c>
      <c r="AE1042" s="27">
        <f t="shared" si="277"/>
        <v>0</v>
      </c>
      <c r="AF1042" s="27">
        <f t="shared" si="278"/>
        <v>0</v>
      </c>
      <c r="AG1042" s="27">
        <f t="shared" si="269"/>
        <v>650</v>
      </c>
      <c r="AH1042" s="29">
        <v>1</v>
      </c>
      <c r="AI1042" s="32">
        <v>650</v>
      </c>
      <c r="AJ1042" s="30">
        <f t="shared" si="279"/>
        <v>650</v>
      </c>
    </row>
    <row r="1043" spans="1:36">
      <c r="A1043" s="22" t="str">
        <f t="shared" si="270"/>
        <v/>
      </c>
      <c r="B1043" s="23">
        <f t="shared" si="271"/>
        <v>0</v>
      </c>
      <c r="C1043" s="24" t="str">
        <f t="shared" si="280"/>
        <v>DSU64881A017411B000</v>
      </c>
      <c r="D1043" s="24" t="str">
        <f t="shared" si="281"/>
        <v>DSU64881A017411B000420</v>
      </c>
      <c r="E1043" s="25" t="s">
        <v>496</v>
      </c>
      <c r="F1043" s="25" t="s">
        <v>497</v>
      </c>
      <c r="G1043" s="25" t="s">
        <v>248</v>
      </c>
      <c r="H1043" s="25">
        <v>420</v>
      </c>
      <c r="I1043" s="25" t="s">
        <v>27</v>
      </c>
      <c r="J1043" s="24" t="s">
        <v>28</v>
      </c>
      <c r="K1043" s="24" t="s">
        <v>41</v>
      </c>
      <c r="L1043" s="24" t="s">
        <v>1230</v>
      </c>
      <c r="M1043" s="24" t="s">
        <v>30</v>
      </c>
      <c r="N1043" s="24" t="s">
        <v>123</v>
      </c>
      <c r="O1043" s="25" t="s">
        <v>123</v>
      </c>
      <c r="P1043" s="25" t="s">
        <v>498</v>
      </c>
      <c r="Q1043" s="23" t="s">
        <v>33</v>
      </c>
      <c r="R1043" s="26">
        <v>1</v>
      </c>
      <c r="S1043" s="26">
        <v>0</v>
      </c>
      <c r="T1043" s="26">
        <v>0</v>
      </c>
      <c r="U1043" s="26">
        <v>0</v>
      </c>
      <c r="V1043" s="26">
        <v>0</v>
      </c>
      <c r="W1043" s="26">
        <v>0</v>
      </c>
      <c r="X1043" s="26">
        <v>0</v>
      </c>
      <c r="Y1043" s="26">
        <f t="shared" si="268"/>
        <v>1</v>
      </c>
      <c r="Z1043" s="27">
        <f t="shared" si="272"/>
        <v>650</v>
      </c>
      <c r="AA1043" s="27">
        <f t="shared" si="273"/>
        <v>0</v>
      </c>
      <c r="AB1043" s="27">
        <f t="shared" si="274"/>
        <v>0</v>
      </c>
      <c r="AC1043" s="27">
        <f t="shared" si="275"/>
        <v>0</v>
      </c>
      <c r="AD1043" s="27">
        <f t="shared" si="276"/>
        <v>0</v>
      </c>
      <c r="AE1043" s="27">
        <f t="shared" si="277"/>
        <v>0</v>
      </c>
      <c r="AF1043" s="27">
        <f t="shared" si="278"/>
        <v>0</v>
      </c>
      <c r="AG1043" s="27">
        <f t="shared" si="269"/>
        <v>650</v>
      </c>
      <c r="AH1043" s="29">
        <v>1</v>
      </c>
      <c r="AI1043" s="32">
        <v>650</v>
      </c>
      <c r="AJ1043" s="30">
        <f t="shared" si="279"/>
        <v>650</v>
      </c>
    </row>
    <row r="1044" spans="1:36">
      <c r="A1044" s="22" t="str">
        <f t="shared" si="270"/>
        <v/>
      </c>
      <c r="B1044" s="23">
        <f t="shared" si="271"/>
        <v>0</v>
      </c>
      <c r="C1044" s="24" t="str">
        <f t="shared" si="280"/>
        <v>DSU64881A017411B000</v>
      </c>
      <c r="D1044" s="24" t="str">
        <f t="shared" si="281"/>
        <v>DSU64881A017411B000425</v>
      </c>
      <c r="E1044" s="25" t="s">
        <v>496</v>
      </c>
      <c r="F1044" s="25" t="s">
        <v>497</v>
      </c>
      <c r="G1044" s="25" t="s">
        <v>248</v>
      </c>
      <c r="H1044" s="25">
        <v>425</v>
      </c>
      <c r="I1044" s="25" t="s">
        <v>27</v>
      </c>
      <c r="J1044" s="24" t="s">
        <v>28</v>
      </c>
      <c r="K1044" s="24" t="s">
        <v>41</v>
      </c>
      <c r="L1044" s="24" t="s">
        <v>1230</v>
      </c>
      <c r="M1044" s="24" t="s">
        <v>30</v>
      </c>
      <c r="N1044" s="24" t="s">
        <v>123</v>
      </c>
      <c r="O1044" s="25" t="s">
        <v>123</v>
      </c>
      <c r="P1044" s="25" t="s">
        <v>498</v>
      </c>
      <c r="Q1044" s="23" t="s">
        <v>33</v>
      </c>
      <c r="R1044" s="26">
        <v>1</v>
      </c>
      <c r="S1044" s="26">
        <v>0</v>
      </c>
      <c r="T1044" s="26">
        <v>0</v>
      </c>
      <c r="U1044" s="26">
        <v>0</v>
      </c>
      <c r="V1044" s="26">
        <v>0</v>
      </c>
      <c r="W1044" s="26">
        <v>0</v>
      </c>
      <c r="X1044" s="26">
        <v>0</v>
      </c>
      <c r="Y1044" s="26">
        <f t="shared" si="268"/>
        <v>1</v>
      </c>
      <c r="Z1044" s="27">
        <f t="shared" si="272"/>
        <v>650</v>
      </c>
      <c r="AA1044" s="27">
        <f t="shared" si="273"/>
        <v>0</v>
      </c>
      <c r="AB1044" s="27">
        <f t="shared" si="274"/>
        <v>0</v>
      </c>
      <c r="AC1044" s="27">
        <f t="shared" si="275"/>
        <v>0</v>
      </c>
      <c r="AD1044" s="27">
        <f t="shared" si="276"/>
        <v>0</v>
      </c>
      <c r="AE1044" s="27">
        <f t="shared" si="277"/>
        <v>0</v>
      </c>
      <c r="AF1044" s="27">
        <f t="shared" si="278"/>
        <v>0</v>
      </c>
      <c r="AG1044" s="27">
        <f t="shared" si="269"/>
        <v>650</v>
      </c>
      <c r="AH1044" s="29">
        <v>1</v>
      </c>
      <c r="AI1044" s="32">
        <v>650</v>
      </c>
      <c r="AJ1044" s="30">
        <f t="shared" si="279"/>
        <v>650</v>
      </c>
    </row>
    <row r="1045" spans="1:36">
      <c r="A1045" s="22" t="str">
        <f t="shared" si="270"/>
        <v/>
      </c>
      <c r="B1045" s="23">
        <f t="shared" si="271"/>
        <v>0</v>
      </c>
      <c r="C1045" s="24" t="str">
        <f t="shared" si="280"/>
        <v>DSU64881A017411B000</v>
      </c>
      <c r="D1045" s="24" t="str">
        <f t="shared" si="281"/>
        <v>DSU64881A017411B000430</v>
      </c>
      <c r="E1045" s="25" t="s">
        <v>496</v>
      </c>
      <c r="F1045" s="25" t="s">
        <v>497</v>
      </c>
      <c r="G1045" s="25" t="s">
        <v>248</v>
      </c>
      <c r="H1045" s="25">
        <v>430</v>
      </c>
      <c r="I1045" s="25" t="s">
        <v>27</v>
      </c>
      <c r="J1045" s="24" t="s">
        <v>28</v>
      </c>
      <c r="K1045" s="24" t="s">
        <v>41</v>
      </c>
      <c r="L1045" s="24" t="s">
        <v>1230</v>
      </c>
      <c r="M1045" s="24" t="s">
        <v>30</v>
      </c>
      <c r="N1045" s="24" t="s">
        <v>123</v>
      </c>
      <c r="O1045" s="25" t="s">
        <v>123</v>
      </c>
      <c r="P1045" s="25" t="s">
        <v>498</v>
      </c>
      <c r="Q1045" s="23" t="s">
        <v>33</v>
      </c>
      <c r="R1045" s="26">
        <v>2</v>
      </c>
      <c r="S1045" s="26">
        <v>0</v>
      </c>
      <c r="T1045" s="26">
        <v>0</v>
      </c>
      <c r="U1045" s="26">
        <v>0</v>
      </c>
      <c r="V1045" s="26">
        <v>0</v>
      </c>
      <c r="W1045" s="26">
        <v>0</v>
      </c>
      <c r="X1045" s="26">
        <v>0</v>
      </c>
      <c r="Y1045" s="26">
        <f t="shared" si="268"/>
        <v>2</v>
      </c>
      <c r="Z1045" s="27">
        <f t="shared" si="272"/>
        <v>1300</v>
      </c>
      <c r="AA1045" s="27">
        <f t="shared" si="273"/>
        <v>0</v>
      </c>
      <c r="AB1045" s="27">
        <f t="shared" si="274"/>
        <v>0</v>
      </c>
      <c r="AC1045" s="27">
        <f t="shared" si="275"/>
        <v>0</v>
      </c>
      <c r="AD1045" s="27">
        <f t="shared" si="276"/>
        <v>0</v>
      </c>
      <c r="AE1045" s="27">
        <f t="shared" si="277"/>
        <v>0</v>
      </c>
      <c r="AF1045" s="27">
        <f t="shared" si="278"/>
        <v>0</v>
      </c>
      <c r="AG1045" s="27">
        <f t="shared" si="269"/>
        <v>1300</v>
      </c>
      <c r="AH1045" s="29">
        <v>2</v>
      </c>
      <c r="AI1045" s="32">
        <v>650</v>
      </c>
      <c r="AJ1045" s="30">
        <f t="shared" si="279"/>
        <v>1300</v>
      </c>
    </row>
    <row r="1046" spans="1:36">
      <c r="A1046" s="22" t="str">
        <f t="shared" si="270"/>
        <v/>
      </c>
      <c r="B1046" s="23">
        <f t="shared" si="271"/>
        <v>0</v>
      </c>
      <c r="C1046" s="24" t="str">
        <f t="shared" si="280"/>
        <v>DSU64881A017411B000</v>
      </c>
      <c r="D1046" s="24" t="str">
        <f t="shared" si="281"/>
        <v>DSU64881A017411B000435</v>
      </c>
      <c r="E1046" s="25" t="s">
        <v>496</v>
      </c>
      <c r="F1046" s="25" t="s">
        <v>497</v>
      </c>
      <c r="G1046" s="25" t="s">
        <v>248</v>
      </c>
      <c r="H1046" s="25">
        <v>435</v>
      </c>
      <c r="I1046" s="25" t="s">
        <v>27</v>
      </c>
      <c r="J1046" s="24" t="s">
        <v>28</v>
      </c>
      <c r="K1046" s="24" t="s">
        <v>41</v>
      </c>
      <c r="L1046" s="24" t="s">
        <v>1230</v>
      </c>
      <c r="M1046" s="24" t="s">
        <v>30</v>
      </c>
      <c r="N1046" s="24" t="s">
        <v>123</v>
      </c>
      <c r="O1046" s="25" t="s">
        <v>123</v>
      </c>
      <c r="P1046" s="25" t="s">
        <v>498</v>
      </c>
      <c r="Q1046" s="23" t="s">
        <v>33</v>
      </c>
      <c r="R1046" s="26">
        <v>0</v>
      </c>
      <c r="S1046" s="26">
        <v>0</v>
      </c>
      <c r="T1046" s="26">
        <v>0</v>
      </c>
      <c r="U1046" s="26">
        <v>0</v>
      </c>
      <c r="V1046" s="26">
        <v>0</v>
      </c>
      <c r="W1046" s="26">
        <v>0</v>
      </c>
      <c r="X1046" s="26">
        <v>0</v>
      </c>
      <c r="Y1046" s="26">
        <f t="shared" si="268"/>
        <v>0</v>
      </c>
      <c r="Z1046" s="27">
        <f t="shared" si="272"/>
        <v>0</v>
      </c>
      <c r="AA1046" s="27">
        <f t="shared" si="273"/>
        <v>0</v>
      </c>
      <c r="AB1046" s="27">
        <f t="shared" si="274"/>
        <v>0</v>
      </c>
      <c r="AC1046" s="27">
        <f t="shared" si="275"/>
        <v>0</v>
      </c>
      <c r="AD1046" s="27">
        <f t="shared" si="276"/>
        <v>0</v>
      </c>
      <c r="AE1046" s="27">
        <f t="shared" si="277"/>
        <v>0</v>
      </c>
      <c r="AF1046" s="27">
        <f t="shared" si="278"/>
        <v>0</v>
      </c>
      <c r="AG1046" s="27">
        <f t="shared" si="269"/>
        <v>0</v>
      </c>
      <c r="AH1046" s="29">
        <v>0</v>
      </c>
      <c r="AI1046" s="32">
        <v>650</v>
      </c>
      <c r="AJ1046" s="30">
        <f t="shared" si="279"/>
        <v>0</v>
      </c>
    </row>
    <row r="1047" spans="1:36" ht="75.75" customHeight="1">
      <c r="A1047" s="22" t="str">
        <f t="shared" si="270"/>
        <v>DSU6488_1A01742_5B050</v>
      </c>
      <c r="B1047" s="23">
        <f t="shared" si="271"/>
        <v>1</v>
      </c>
      <c r="C1047" s="24" t="str">
        <f t="shared" si="280"/>
        <v>DSU64881A017425B050</v>
      </c>
      <c r="D1047" s="24" t="str">
        <f t="shared" si="281"/>
        <v>DSU64881A017425B050390</v>
      </c>
      <c r="E1047" s="25" t="s">
        <v>496</v>
      </c>
      <c r="F1047" s="25" t="s">
        <v>499</v>
      </c>
      <c r="G1047" s="25" t="s">
        <v>500</v>
      </c>
      <c r="H1047" s="25">
        <v>390</v>
      </c>
      <c r="I1047" s="25" t="s">
        <v>27</v>
      </c>
      <c r="J1047" s="24" t="s">
        <v>28</v>
      </c>
      <c r="K1047" s="24" t="s">
        <v>41</v>
      </c>
      <c r="L1047" s="24" t="s">
        <v>1230</v>
      </c>
      <c r="M1047" s="24" t="s">
        <v>30</v>
      </c>
      <c r="N1047" s="24" t="s">
        <v>123</v>
      </c>
      <c r="O1047" s="25" t="s">
        <v>123</v>
      </c>
      <c r="P1047" s="25" t="s">
        <v>498</v>
      </c>
      <c r="Q1047" s="23" t="s">
        <v>33</v>
      </c>
      <c r="R1047" s="26">
        <v>1</v>
      </c>
      <c r="S1047" s="26">
        <v>0</v>
      </c>
      <c r="T1047" s="26">
        <v>0</v>
      </c>
      <c r="U1047" s="26">
        <v>0</v>
      </c>
      <c r="V1047" s="26">
        <v>0</v>
      </c>
      <c r="W1047" s="26">
        <v>0</v>
      </c>
      <c r="X1047" s="26">
        <v>0</v>
      </c>
      <c r="Y1047" s="26">
        <f t="shared" si="268"/>
        <v>1</v>
      </c>
      <c r="Z1047" s="27">
        <f t="shared" si="272"/>
        <v>625</v>
      </c>
      <c r="AA1047" s="27">
        <f t="shared" si="273"/>
        <v>0</v>
      </c>
      <c r="AB1047" s="27">
        <f t="shared" si="274"/>
        <v>0</v>
      </c>
      <c r="AC1047" s="27">
        <f t="shared" si="275"/>
        <v>0</v>
      </c>
      <c r="AD1047" s="27">
        <f t="shared" si="276"/>
        <v>0</v>
      </c>
      <c r="AE1047" s="27">
        <f t="shared" si="277"/>
        <v>0</v>
      </c>
      <c r="AF1047" s="27">
        <f t="shared" si="278"/>
        <v>0</v>
      </c>
      <c r="AG1047" s="27">
        <f t="shared" si="269"/>
        <v>625</v>
      </c>
      <c r="AH1047" s="29">
        <v>1</v>
      </c>
      <c r="AI1047" s="32">
        <v>625</v>
      </c>
      <c r="AJ1047" s="30">
        <f t="shared" si="279"/>
        <v>625</v>
      </c>
    </row>
    <row r="1048" spans="1:36">
      <c r="A1048" s="22" t="str">
        <f t="shared" si="270"/>
        <v/>
      </c>
      <c r="B1048" s="23">
        <f t="shared" si="271"/>
        <v>0</v>
      </c>
      <c r="C1048" s="24" t="str">
        <f t="shared" si="280"/>
        <v>DSU64881A017425B050</v>
      </c>
      <c r="D1048" s="24" t="str">
        <f t="shared" si="281"/>
        <v>DSU64881A017425B050395</v>
      </c>
      <c r="E1048" s="25" t="s">
        <v>496</v>
      </c>
      <c r="F1048" s="25" t="s">
        <v>499</v>
      </c>
      <c r="G1048" s="25" t="s">
        <v>500</v>
      </c>
      <c r="H1048" s="25">
        <v>395</v>
      </c>
      <c r="I1048" s="25" t="s">
        <v>27</v>
      </c>
      <c r="J1048" s="24" t="s">
        <v>28</v>
      </c>
      <c r="K1048" s="24" t="s">
        <v>41</v>
      </c>
      <c r="L1048" s="24" t="s">
        <v>1230</v>
      </c>
      <c r="M1048" s="24" t="s">
        <v>30</v>
      </c>
      <c r="N1048" s="24" t="s">
        <v>123</v>
      </c>
      <c r="O1048" s="25" t="s">
        <v>123</v>
      </c>
      <c r="P1048" s="25" t="s">
        <v>498</v>
      </c>
      <c r="Q1048" s="23" t="s">
        <v>33</v>
      </c>
      <c r="R1048" s="26">
        <v>1</v>
      </c>
      <c r="S1048" s="26">
        <v>0</v>
      </c>
      <c r="T1048" s="26">
        <v>0</v>
      </c>
      <c r="U1048" s="26">
        <v>0</v>
      </c>
      <c r="V1048" s="26">
        <v>0</v>
      </c>
      <c r="W1048" s="26">
        <v>0</v>
      </c>
      <c r="X1048" s="26">
        <v>0</v>
      </c>
      <c r="Y1048" s="26">
        <f t="shared" si="268"/>
        <v>1</v>
      </c>
      <c r="Z1048" s="27">
        <f t="shared" si="272"/>
        <v>625</v>
      </c>
      <c r="AA1048" s="27">
        <f t="shared" si="273"/>
        <v>0</v>
      </c>
      <c r="AB1048" s="27">
        <f t="shared" si="274"/>
        <v>0</v>
      </c>
      <c r="AC1048" s="27">
        <f t="shared" si="275"/>
        <v>0</v>
      </c>
      <c r="AD1048" s="27">
        <f t="shared" si="276"/>
        <v>0</v>
      </c>
      <c r="AE1048" s="27">
        <f t="shared" si="277"/>
        <v>0</v>
      </c>
      <c r="AF1048" s="27">
        <f t="shared" si="278"/>
        <v>0</v>
      </c>
      <c r="AG1048" s="27">
        <f t="shared" si="269"/>
        <v>625</v>
      </c>
      <c r="AH1048" s="29">
        <v>1</v>
      </c>
      <c r="AI1048" s="32">
        <v>625</v>
      </c>
      <c r="AJ1048" s="30">
        <f t="shared" si="279"/>
        <v>625</v>
      </c>
    </row>
    <row r="1049" spans="1:36">
      <c r="A1049" s="22" t="str">
        <f t="shared" si="270"/>
        <v/>
      </c>
      <c r="B1049" s="23">
        <f t="shared" si="271"/>
        <v>0</v>
      </c>
      <c r="C1049" s="24" t="str">
        <f t="shared" si="280"/>
        <v>DSU64881A017425B050</v>
      </c>
      <c r="D1049" s="24" t="str">
        <f t="shared" si="281"/>
        <v>DSU64881A017425B050400</v>
      </c>
      <c r="E1049" s="25" t="s">
        <v>496</v>
      </c>
      <c r="F1049" s="25" t="s">
        <v>499</v>
      </c>
      <c r="G1049" s="25" t="s">
        <v>500</v>
      </c>
      <c r="H1049" s="25">
        <v>400</v>
      </c>
      <c r="I1049" s="25" t="s">
        <v>27</v>
      </c>
      <c r="J1049" s="24" t="s">
        <v>28</v>
      </c>
      <c r="K1049" s="24" t="s">
        <v>41</v>
      </c>
      <c r="L1049" s="24" t="s">
        <v>1230</v>
      </c>
      <c r="M1049" s="24" t="s">
        <v>30</v>
      </c>
      <c r="N1049" s="24" t="s">
        <v>123</v>
      </c>
      <c r="O1049" s="25" t="s">
        <v>123</v>
      </c>
      <c r="P1049" s="25" t="s">
        <v>498</v>
      </c>
      <c r="Q1049" s="23" t="s">
        <v>33</v>
      </c>
      <c r="R1049" s="26">
        <v>1</v>
      </c>
      <c r="S1049" s="26">
        <v>0</v>
      </c>
      <c r="T1049" s="26">
        <v>0</v>
      </c>
      <c r="U1049" s="26">
        <v>0</v>
      </c>
      <c r="V1049" s="26">
        <v>0</v>
      </c>
      <c r="W1049" s="26">
        <v>0</v>
      </c>
      <c r="X1049" s="26">
        <v>0</v>
      </c>
      <c r="Y1049" s="26">
        <f t="shared" si="268"/>
        <v>1</v>
      </c>
      <c r="Z1049" s="27">
        <f t="shared" si="272"/>
        <v>625</v>
      </c>
      <c r="AA1049" s="27">
        <f t="shared" si="273"/>
        <v>0</v>
      </c>
      <c r="AB1049" s="27">
        <f t="shared" si="274"/>
        <v>0</v>
      </c>
      <c r="AC1049" s="27">
        <f t="shared" si="275"/>
        <v>0</v>
      </c>
      <c r="AD1049" s="27">
        <f t="shared" si="276"/>
        <v>0</v>
      </c>
      <c r="AE1049" s="27">
        <f t="shared" si="277"/>
        <v>0</v>
      </c>
      <c r="AF1049" s="27">
        <f t="shared" si="278"/>
        <v>0</v>
      </c>
      <c r="AG1049" s="27">
        <f t="shared" si="269"/>
        <v>625</v>
      </c>
      <c r="AH1049" s="29">
        <v>1</v>
      </c>
      <c r="AI1049" s="32">
        <v>625</v>
      </c>
      <c r="AJ1049" s="30">
        <f t="shared" si="279"/>
        <v>625</v>
      </c>
    </row>
    <row r="1050" spans="1:36">
      <c r="A1050" s="22" t="str">
        <f t="shared" si="270"/>
        <v/>
      </c>
      <c r="B1050" s="23">
        <f t="shared" si="271"/>
        <v>0</v>
      </c>
      <c r="C1050" s="24" t="str">
        <f t="shared" si="280"/>
        <v>DSU64881A017425B050</v>
      </c>
      <c r="D1050" s="24" t="str">
        <f t="shared" si="281"/>
        <v>DSU64881A017425B050405</v>
      </c>
      <c r="E1050" s="25" t="s">
        <v>496</v>
      </c>
      <c r="F1050" s="25" t="s">
        <v>499</v>
      </c>
      <c r="G1050" s="25" t="s">
        <v>500</v>
      </c>
      <c r="H1050" s="25">
        <v>405</v>
      </c>
      <c r="I1050" s="25" t="s">
        <v>27</v>
      </c>
      <c r="J1050" s="24" t="s">
        <v>28</v>
      </c>
      <c r="K1050" s="24" t="s">
        <v>41</v>
      </c>
      <c r="L1050" s="24" t="s">
        <v>1230</v>
      </c>
      <c r="M1050" s="24" t="s">
        <v>30</v>
      </c>
      <c r="N1050" s="24" t="s">
        <v>123</v>
      </c>
      <c r="O1050" s="25" t="s">
        <v>123</v>
      </c>
      <c r="P1050" s="25" t="s">
        <v>498</v>
      </c>
      <c r="Q1050" s="23" t="s">
        <v>33</v>
      </c>
      <c r="R1050" s="26">
        <v>1</v>
      </c>
      <c r="S1050" s="26">
        <v>0</v>
      </c>
      <c r="T1050" s="26">
        <v>0</v>
      </c>
      <c r="U1050" s="26">
        <v>0</v>
      </c>
      <c r="V1050" s="26">
        <v>0</v>
      </c>
      <c r="W1050" s="26">
        <v>0</v>
      </c>
      <c r="X1050" s="26">
        <v>0</v>
      </c>
      <c r="Y1050" s="26">
        <f t="shared" si="268"/>
        <v>1</v>
      </c>
      <c r="Z1050" s="27">
        <f t="shared" si="272"/>
        <v>625</v>
      </c>
      <c r="AA1050" s="27">
        <f t="shared" si="273"/>
        <v>0</v>
      </c>
      <c r="AB1050" s="27">
        <f t="shared" si="274"/>
        <v>0</v>
      </c>
      <c r="AC1050" s="27">
        <f t="shared" si="275"/>
        <v>0</v>
      </c>
      <c r="AD1050" s="27">
        <f t="shared" si="276"/>
        <v>0</v>
      </c>
      <c r="AE1050" s="27">
        <f t="shared" si="277"/>
        <v>0</v>
      </c>
      <c r="AF1050" s="27">
        <f t="shared" si="278"/>
        <v>0</v>
      </c>
      <c r="AG1050" s="27">
        <f t="shared" si="269"/>
        <v>625</v>
      </c>
      <c r="AH1050" s="29">
        <v>1</v>
      </c>
      <c r="AI1050" s="32">
        <v>625</v>
      </c>
      <c r="AJ1050" s="30">
        <f t="shared" si="279"/>
        <v>625</v>
      </c>
    </row>
    <row r="1051" spans="1:36">
      <c r="A1051" s="22" t="str">
        <f t="shared" si="270"/>
        <v/>
      </c>
      <c r="B1051" s="23">
        <f t="shared" si="271"/>
        <v>0</v>
      </c>
      <c r="C1051" s="24" t="str">
        <f t="shared" si="280"/>
        <v>DSU64881A017425B050</v>
      </c>
      <c r="D1051" s="24" t="str">
        <f t="shared" si="281"/>
        <v>DSU64881A017425B050410</v>
      </c>
      <c r="E1051" s="25" t="s">
        <v>496</v>
      </c>
      <c r="F1051" s="25" t="s">
        <v>499</v>
      </c>
      <c r="G1051" s="25" t="s">
        <v>500</v>
      </c>
      <c r="H1051" s="25">
        <v>410</v>
      </c>
      <c r="I1051" s="25" t="s">
        <v>27</v>
      </c>
      <c r="J1051" s="24" t="s">
        <v>28</v>
      </c>
      <c r="K1051" s="24" t="s">
        <v>41</v>
      </c>
      <c r="L1051" s="24" t="s">
        <v>1230</v>
      </c>
      <c r="M1051" s="24" t="s">
        <v>30</v>
      </c>
      <c r="N1051" s="24" t="s">
        <v>123</v>
      </c>
      <c r="O1051" s="25" t="s">
        <v>123</v>
      </c>
      <c r="P1051" s="25" t="s">
        <v>498</v>
      </c>
      <c r="Q1051" s="23" t="s">
        <v>33</v>
      </c>
      <c r="R1051" s="26">
        <v>1</v>
      </c>
      <c r="S1051" s="26">
        <v>0</v>
      </c>
      <c r="T1051" s="26">
        <v>0</v>
      </c>
      <c r="U1051" s="26">
        <v>0</v>
      </c>
      <c r="V1051" s="26">
        <v>0</v>
      </c>
      <c r="W1051" s="26">
        <v>0</v>
      </c>
      <c r="X1051" s="26">
        <v>0</v>
      </c>
      <c r="Y1051" s="26">
        <f t="shared" si="268"/>
        <v>1</v>
      </c>
      <c r="Z1051" s="27">
        <f t="shared" si="272"/>
        <v>625</v>
      </c>
      <c r="AA1051" s="27">
        <f t="shared" si="273"/>
        <v>0</v>
      </c>
      <c r="AB1051" s="27">
        <f t="shared" si="274"/>
        <v>0</v>
      </c>
      <c r="AC1051" s="27">
        <f t="shared" si="275"/>
        <v>0</v>
      </c>
      <c r="AD1051" s="27">
        <f t="shared" si="276"/>
        <v>0</v>
      </c>
      <c r="AE1051" s="27">
        <f t="shared" si="277"/>
        <v>0</v>
      </c>
      <c r="AF1051" s="27">
        <f t="shared" si="278"/>
        <v>0</v>
      </c>
      <c r="AG1051" s="27">
        <f t="shared" si="269"/>
        <v>625</v>
      </c>
      <c r="AH1051" s="29">
        <v>1</v>
      </c>
      <c r="AI1051" s="32">
        <v>625</v>
      </c>
      <c r="AJ1051" s="30">
        <f t="shared" si="279"/>
        <v>625</v>
      </c>
    </row>
    <row r="1052" spans="1:36">
      <c r="A1052" s="22" t="str">
        <f t="shared" si="270"/>
        <v/>
      </c>
      <c r="B1052" s="23">
        <f t="shared" si="271"/>
        <v>0</v>
      </c>
      <c r="C1052" s="24" t="str">
        <f t="shared" si="280"/>
        <v>DSU64881A017425B050</v>
      </c>
      <c r="D1052" s="24" t="str">
        <f t="shared" si="281"/>
        <v>DSU64881A017425B050415</v>
      </c>
      <c r="E1052" s="25" t="s">
        <v>496</v>
      </c>
      <c r="F1052" s="25" t="s">
        <v>499</v>
      </c>
      <c r="G1052" s="25" t="s">
        <v>500</v>
      </c>
      <c r="H1052" s="25">
        <v>415</v>
      </c>
      <c r="I1052" s="25" t="s">
        <v>27</v>
      </c>
      <c r="J1052" s="24" t="s">
        <v>28</v>
      </c>
      <c r="K1052" s="24" t="s">
        <v>41</v>
      </c>
      <c r="L1052" s="24" t="s">
        <v>1230</v>
      </c>
      <c r="M1052" s="24" t="s">
        <v>30</v>
      </c>
      <c r="N1052" s="24" t="s">
        <v>123</v>
      </c>
      <c r="O1052" s="25" t="s">
        <v>123</v>
      </c>
      <c r="P1052" s="25" t="s">
        <v>498</v>
      </c>
      <c r="Q1052" s="23" t="s">
        <v>33</v>
      </c>
      <c r="R1052" s="26">
        <v>0</v>
      </c>
      <c r="S1052" s="26">
        <v>0</v>
      </c>
      <c r="T1052" s="26">
        <v>0</v>
      </c>
      <c r="U1052" s="26">
        <v>0</v>
      </c>
      <c r="V1052" s="26">
        <v>0</v>
      </c>
      <c r="W1052" s="26">
        <v>0</v>
      </c>
      <c r="X1052" s="26">
        <v>0</v>
      </c>
      <c r="Y1052" s="26">
        <f t="shared" si="268"/>
        <v>0</v>
      </c>
      <c r="Z1052" s="27">
        <f t="shared" si="272"/>
        <v>0</v>
      </c>
      <c r="AA1052" s="27">
        <f t="shared" si="273"/>
        <v>0</v>
      </c>
      <c r="AB1052" s="27">
        <f t="shared" si="274"/>
        <v>0</v>
      </c>
      <c r="AC1052" s="27">
        <f t="shared" si="275"/>
        <v>0</v>
      </c>
      <c r="AD1052" s="27">
        <f t="shared" si="276"/>
        <v>0</v>
      </c>
      <c r="AE1052" s="27">
        <f t="shared" si="277"/>
        <v>0</v>
      </c>
      <c r="AF1052" s="27">
        <f t="shared" si="278"/>
        <v>0</v>
      </c>
      <c r="AG1052" s="27">
        <f t="shared" si="269"/>
        <v>0</v>
      </c>
      <c r="AH1052" s="29">
        <v>0</v>
      </c>
      <c r="AI1052" s="32">
        <v>625</v>
      </c>
      <c r="AJ1052" s="30">
        <f t="shared" si="279"/>
        <v>0</v>
      </c>
    </row>
    <row r="1053" spans="1:36">
      <c r="A1053" s="22" t="str">
        <f t="shared" si="270"/>
        <v/>
      </c>
      <c r="B1053" s="23">
        <f t="shared" si="271"/>
        <v>0</v>
      </c>
      <c r="C1053" s="24" t="str">
        <f t="shared" si="280"/>
        <v>DSU64881A017425B050</v>
      </c>
      <c r="D1053" s="24" t="str">
        <f t="shared" si="281"/>
        <v>DSU64881A017425B050420</v>
      </c>
      <c r="E1053" s="25" t="s">
        <v>496</v>
      </c>
      <c r="F1053" s="25" t="s">
        <v>499</v>
      </c>
      <c r="G1053" s="25" t="s">
        <v>500</v>
      </c>
      <c r="H1053" s="25">
        <v>420</v>
      </c>
      <c r="I1053" s="25" t="s">
        <v>27</v>
      </c>
      <c r="J1053" s="24" t="s">
        <v>28</v>
      </c>
      <c r="K1053" s="24" t="s">
        <v>41</v>
      </c>
      <c r="L1053" s="24" t="s">
        <v>1230</v>
      </c>
      <c r="M1053" s="24" t="s">
        <v>30</v>
      </c>
      <c r="N1053" s="24" t="s">
        <v>123</v>
      </c>
      <c r="O1053" s="25" t="s">
        <v>123</v>
      </c>
      <c r="P1053" s="25" t="s">
        <v>498</v>
      </c>
      <c r="Q1053" s="23" t="s">
        <v>33</v>
      </c>
      <c r="R1053" s="26">
        <v>0</v>
      </c>
      <c r="S1053" s="26">
        <v>0</v>
      </c>
      <c r="T1053" s="26">
        <v>0</v>
      </c>
      <c r="U1053" s="26">
        <v>0</v>
      </c>
      <c r="V1053" s="26">
        <v>0</v>
      </c>
      <c r="W1053" s="26">
        <v>0</v>
      </c>
      <c r="X1053" s="26">
        <v>0</v>
      </c>
      <c r="Y1053" s="26">
        <f t="shared" si="268"/>
        <v>0</v>
      </c>
      <c r="Z1053" s="27">
        <f t="shared" si="272"/>
        <v>0</v>
      </c>
      <c r="AA1053" s="27">
        <f t="shared" si="273"/>
        <v>0</v>
      </c>
      <c r="AB1053" s="27">
        <f t="shared" si="274"/>
        <v>0</v>
      </c>
      <c r="AC1053" s="27">
        <f t="shared" si="275"/>
        <v>0</v>
      </c>
      <c r="AD1053" s="27">
        <f t="shared" si="276"/>
        <v>0</v>
      </c>
      <c r="AE1053" s="27">
        <f t="shared" si="277"/>
        <v>0</v>
      </c>
      <c r="AF1053" s="27">
        <f t="shared" si="278"/>
        <v>0</v>
      </c>
      <c r="AG1053" s="27">
        <f t="shared" si="269"/>
        <v>0</v>
      </c>
      <c r="AH1053" s="29">
        <v>0</v>
      </c>
      <c r="AI1053" s="32">
        <v>625</v>
      </c>
      <c r="AJ1053" s="30">
        <f t="shared" si="279"/>
        <v>0</v>
      </c>
    </row>
    <row r="1054" spans="1:36">
      <c r="A1054" s="22" t="str">
        <f t="shared" si="270"/>
        <v/>
      </c>
      <c r="B1054" s="23">
        <f t="shared" si="271"/>
        <v>0</v>
      </c>
      <c r="C1054" s="24" t="str">
        <f t="shared" si="280"/>
        <v>DSU64881A017425B050</v>
      </c>
      <c r="D1054" s="24" t="str">
        <f t="shared" si="281"/>
        <v>DSU64881A017425B050425</v>
      </c>
      <c r="E1054" s="25" t="s">
        <v>496</v>
      </c>
      <c r="F1054" s="25" t="s">
        <v>499</v>
      </c>
      <c r="G1054" s="25" t="s">
        <v>500</v>
      </c>
      <c r="H1054" s="25">
        <v>425</v>
      </c>
      <c r="I1054" s="25" t="s">
        <v>27</v>
      </c>
      <c r="J1054" s="24" t="s">
        <v>28</v>
      </c>
      <c r="K1054" s="24" t="s">
        <v>41</v>
      </c>
      <c r="L1054" s="24" t="s">
        <v>1230</v>
      </c>
      <c r="M1054" s="24" t="s">
        <v>30</v>
      </c>
      <c r="N1054" s="24" t="s">
        <v>123</v>
      </c>
      <c r="O1054" s="25" t="s">
        <v>123</v>
      </c>
      <c r="P1054" s="25" t="s">
        <v>498</v>
      </c>
      <c r="Q1054" s="23" t="s">
        <v>33</v>
      </c>
      <c r="R1054" s="26">
        <v>0</v>
      </c>
      <c r="S1054" s="26">
        <v>0</v>
      </c>
      <c r="T1054" s="26">
        <v>0</v>
      </c>
      <c r="U1054" s="26">
        <v>0</v>
      </c>
      <c r="V1054" s="26">
        <v>0</v>
      </c>
      <c r="W1054" s="26">
        <v>0</v>
      </c>
      <c r="X1054" s="26">
        <v>0</v>
      </c>
      <c r="Y1054" s="26">
        <f t="shared" si="268"/>
        <v>0</v>
      </c>
      <c r="Z1054" s="27">
        <f t="shared" si="272"/>
        <v>0</v>
      </c>
      <c r="AA1054" s="27">
        <f t="shared" si="273"/>
        <v>0</v>
      </c>
      <c r="AB1054" s="27">
        <f t="shared" si="274"/>
        <v>0</v>
      </c>
      <c r="AC1054" s="27">
        <f t="shared" si="275"/>
        <v>0</v>
      </c>
      <c r="AD1054" s="27">
        <f t="shared" si="276"/>
        <v>0</v>
      </c>
      <c r="AE1054" s="27">
        <f t="shared" si="277"/>
        <v>0</v>
      </c>
      <c r="AF1054" s="27">
        <f t="shared" si="278"/>
        <v>0</v>
      </c>
      <c r="AG1054" s="27">
        <f t="shared" si="269"/>
        <v>0</v>
      </c>
      <c r="AH1054" s="29">
        <v>0</v>
      </c>
      <c r="AI1054" s="32">
        <v>625</v>
      </c>
      <c r="AJ1054" s="30">
        <f t="shared" si="279"/>
        <v>0</v>
      </c>
    </row>
    <row r="1055" spans="1:36">
      <c r="A1055" s="22" t="str">
        <f t="shared" si="270"/>
        <v/>
      </c>
      <c r="B1055" s="23">
        <f t="shared" si="271"/>
        <v>0</v>
      </c>
      <c r="C1055" s="24" t="str">
        <f t="shared" si="280"/>
        <v>DSU64881A017425B050</v>
      </c>
      <c r="D1055" s="24" t="str">
        <f t="shared" si="281"/>
        <v>DSU64881A017425B050430</v>
      </c>
      <c r="E1055" s="25" t="s">
        <v>496</v>
      </c>
      <c r="F1055" s="25" t="s">
        <v>499</v>
      </c>
      <c r="G1055" s="25" t="s">
        <v>500</v>
      </c>
      <c r="H1055" s="25">
        <v>430</v>
      </c>
      <c r="I1055" s="25" t="s">
        <v>27</v>
      </c>
      <c r="J1055" s="24" t="s">
        <v>28</v>
      </c>
      <c r="K1055" s="24" t="s">
        <v>41</v>
      </c>
      <c r="L1055" s="24" t="s">
        <v>1230</v>
      </c>
      <c r="M1055" s="24" t="s">
        <v>30</v>
      </c>
      <c r="N1055" s="24" t="s">
        <v>123</v>
      </c>
      <c r="O1055" s="25" t="s">
        <v>123</v>
      </c>
      <c r="P1055" s="25" t="s">
        <v>498</v>
      </c>
      <c r="Q1055" s="23" t="s">
        <v>33</v>
      </c>
      <c r="R1055" s="26">
        <v>0</v>
      </c>
      <c r="S1055" s="26">
        <v>0</v>
      </c>
      <c r="T1055" s="26">
        <v>0</v>
      </c>
      <c r="U1055" s="26">
        <v>0</v>
      </c>
      <c r="V1055" s="26">
        <v>0</v>
      </c>
      <c r="W1055" s="26">
        <v>0</v>
      </c>
      <c r="X1055" s="26">
        <v>0</v>
      </c>
      <c r="Y1055" s="26">
        <f t="shared" si="268"/>
        <v>0</v>
      </c>
      <c r="Z1055" s="27">
        <f t="shared" si="272"/>
        <v>0</v>
      </c>
      <c r="AA1055" s="27">
        <f t="shared" si="273"/>
        <v>0</v>
      </c>
      <c r="AB1055" s="27">
        <f t="shared" si="274"/>
        <v>0</v>
      </c>
      <c r="AC1055" s="27">
        <f t="shared" si="275"/>
        <v>0</v>
      </c>
      <c r="AD1055" s="27">
        <f t="shared" si="276"/>
        <v>0</v>
      </c>
      <c r="AE1055" s="27">
        <f t="shared" si="277"/>
        <v>0</v>
      </c>
      <c r="AF1055" s="27">
        <f t="shared" si="278"/>
        <v>0</v>
      </c>
      <c r="AG1055" s="27">
        <f t="shared" si="269"/>
        <v>0</v>
      </c>
      <c r="AH1055" s="29">
        <v>0</v>
      </c>
      <c r="AI1055" s="32">
        <v>625</v>
      </c>
      <c r="AJ1055" s="30">
        <f t="shared" si="279"/>
        <v>0</v>
      </c>
    </row>
    <row r="1056" spans="1:36">
      <c r="A1056" s="22" t="str">
        <f t="shared" si="270"/>
        <v/>
      </c>
      <c r="B1056" s="23">
        <f t="shared" si="271"/>
        <v>0</v>
      </c>
      <c r="C1056" s="24" t="str">
        <f t="shared" si="280"/>
        <v>DSU64881A017425B050</v>
      </c>
      <c r="D1056" s="24" t="str">
        <f t="shared" si="281"/>
        <v>DSU64881A017425B050435</v>
      </c>
      <c r="E1056" s="25" t="s">
        <v>496</v>
      </c>
      <c r="F1056" s="25" t="s">
        <v>499</v>
      </c>
      <c r="G1056" s="25" t="s">
        <v>500</v>
      </c>
      <c r="H1056" s="25">
        <v>435</v>
      </c>
      <c r="I1056" s="25" t="s">
        <v>27</v>
      </c>
      <c r="J1056" s="24" t="s">
        <v>28</v>
      </c>
      <c r="K1056" s="24" t="s">
        <v>41</v>
      </c>
      <c r="L1056" s="24" t="s">
        <v>1230</v>
      </c>
      <c r="M1056" s="24" t="s">
        <v>30</v>
      </c>
      <c r="N1056" s="24" t="s">
        <v>123</v>
      </c>
      <c r="O1056" s="25" t="s">
        <v>123</v>
      </c>
      <c r="P1056" s="25" t="s">
        <v>498</v>
      </c>
      <c r="Q1056" s="23" t="s">
        <v>33</v>
      </c>
      <c r="R1056" s="26">
        <v>0</v>
      </c>
      <c r="S1056" s="26">
        <v>0</v>
      </c>
      <c r="T1056" s="26">
        <v>0</v>
      </c>
      <c r="U1056" s="26">
        <v>0</v>
      </c>
      <c r="V1056" s="26">
        <v>0</v>
      </c>
      <c r="W1056" s="26">
        <v>0</v>
      </c>
      <c r="X1056" s="26">
        <v>0</v>
      </c>
      <c r="Y1056" s="26">
        <f t="shared" si="268"/>
        <v>0</v>
      </c>
      <c r="Z1056" s="27">
        <f t="shared" si="272"/>
        <v>0</v>
      </c>
      <c r="AA1056" s="27">
        <f t="shared" si="273"/>
        <v>0</v>
      </c>
      <c r="AB1056" s="27">
        <f t="shared" si="274"/>
        <v>0</v>
      </c>
      <c r="AC1056" s="27">
        <f t="shared" si="275"/>
        <v>0</v>
      </c>
      <c r="AD1056" s="27">
        <f t="shared" si="276"/>
        <v>0</v>
      </c>
      <c r="AE1056" s="27">
        <f t="shared" si="277"/>
        <v>0</v>
      </c>
      <c r="AF1056" s="27">
        <f t="shared" si="278"/>
        <v>0</v>
      </c>
      <c r="AG1056" s="27">
        <f t="shared" si="269"/>
        <v>0</v>
      </c>
      <c r="AH1056" s="29">
        <v>0</v>
      </c>
      <c r="AI1056" s="32">
        <v>625</v>
      </c>
      <c r="AJ1056" s="30">
        <f t="shared" si="279"/>
        <v>0</v>
      </c>
    </row>
    <row r="1057" spans="1:36">
      <c r="A1057" s="22" t="str">
        <f t="shared" si="270"/>
        <v/>
      </c>
      <c r="B1057" s="23">
        <f t="shared" si="271"/>
        <v>0</v>
      </c>
      <c r="C1057" s="24" t="str">
        <f t="shared" si="280"/>
        <v>DSU64881A017425B050</v>
      </c>
      <c r="D1057" s="24" t="str">
        <f t="shared" si="281"/>
        <v>DSU64881A017425B050440</v>
      </c>
      <c r="E1057" s="25" t="s">
        <v>496</v>
      </c>
      <c r="F1057" s="25" t="s">
        <v>499</v>
      </c>
      <c r="G1057" s="25" t="s">
        <v>500</v>
      </c>
      <c r="H1057" s="25">
        <v>440</v>
      </c>
      <c r="I1057" s="25" t="s">
        <v>27</v>
      </c>
      <c r="J1057" s="24" t="s">
        <v>28</v>
      </c>
      <c r="K1057" s="24" t="s">
        <v>41</v>
      </c>
      <c r="L1057" s="24" t="s">
        <v>1230</v>
      </c>
      <c r="M1057" s="24" t="s">
        <v>30</v>
      </c>
      <c r="N1057" s="24" t="s">
        <v>123</v>
      </c>
      <c r="O1057" s="25" t="s">
        <v>123</v>
      </c>
      <c r="P1057" s="25" t="s">
        <v>498</v>
      </c>
      <c r="Q1057" s="23" t="s">
        <v>33</v>
      </c>
      <c r="R1057" s="26">
        <v>0</v>
      </c>
      <c r="S1057" s="26">
        <v>0</v>
      </c>
      <c r="T1057" s="26">
        <v>0</v>
      </c>
      <c r="U1057" s="26">
        <v>0</v>
      </c>
      <c r="V1057" s="26">
        <v>0</v>
      </c>
      <c r="W1057" s="26">
        <v>0</v>
      </c>
      <c r="X1057" s="26">
        <v>0</v>
      </c>
      <c r="Y1057" s="26">
        <f t="shared" si="268"/>
        <v>0</v>
      </c>
      <c r="Z1057" s="27">
        <f t="shared" si="272"/>
        <v>0</v>
      </c>
      <c r="AA1057" s="27">
        <f t="shared" si="273"/>
        <v>0</v>
      </c>
      <c r="AB1057" s="27">
        <f t="shared" si="274"/>
        <v>0</v>
      </c>
      <c r="AC1057" s="27">
        <f t="shared" si="275"/>
        <v>0</v>
      </c>
      <c r="AD1057" s="27">
        <f t="shared" si="276"/>
        <v>0</v>
      </c>
      <c r="AE1057" s="27">
        <f t="shared" si="277"/>
        <v>0</v>
      </c>
      <c r="AF1057" s="27">
        <f t="shared" si="278"/>
        <v>0</v>
      </c>
      <c r="AG1057" s="27">
        <f t="shared" si="269"/>
        <v>0</v>
      </c>
      <c r="AH1057" s="29">
        <v>0</v>
      </c>
      <c r="AI1057" s="32">
        <v>625</v>
      </c>
      <c r="AJ1057" s="30">
        <f t="shared" si="279"/>
        <v>0</v>
      </c>
    </row>
    <row r="1058" spans="1:36" ht="75.75" customHeight="1">
      <c r="A1058" s="22" t="str">
        <f t="shared" si="270"/>
        <v>DSU6488_DTS2C_D4191</v>
      </c>
      <c r="B1058" s="23">
        <f t="shared" si="271"/>
        <v>1</v>
      </c>
      <c r="C1058" s="24" t="str">
        <f t="shared" si="280"/>
        <v>DSU6488DTS2CD4191</v>
      </c>
      <c r="D1058" s="24" t="str">
        <f t="shared" si="281"/>
        <v>DSU6488DTS2CD4191400</v>
      </c>
      <c r="E1058" s="25" t="s">
        <v>496</v>
      </c>
      <c r="F1058" s="25" t="s">
        <v>501</v>
      </c>
      <c r="G1058" s="25" t="s">
        <v>502</v>
      </c>
      <c r="H1058" s="25">
        <v>400</v>
      </c>
      <c r="I1058" s="25" t="s">
        <v>27</v>
      </c>
      <c r="J1058" s="24" t="s">
        <v>37</v>
      </c>
      <c r="K1058" s="24" t="s">
        <v>38</v>
      </c>
      <c r="L1058" s="24" t="s">
        <v>1230</v>
      </c>
      <c r="M1058" s="24" t="s">
        <v>30</v>
      </c>
      <c r="N1058" s="24" t="s">
        <v>123</v>
      </c>
      <c r="O1058" s="25" t="s">
        <v>123</v>
      </c>
      <c r="P1058" s="25" t="s">
        <v>498</v>
      </c>
      <c r="Q1058" s="23" t="s">
        <v>33</v>
      </c>
      <c r="R1058" s="26">
        <v>0</v>
      </c>
      <c r="S1058" s="26">
        <v>0</v>
      </c>
      <c r="T1058" s="26">
        <v>2</v>
      </c>
      <c r="U1058" s="26">
        <v>0</v>
      </c>
      <c r="V1058" s="26">
        <v>0</v>
      </c>
      <c r="W1058" s="26">
        <v>0</v>
      </c>
      <c r="X1058" s="26">
        <v>0</v>
      </c>
      <c r="Y1058" s="26">
        <f t="shared" si="268"/>
        <v>2</v>
      </c>
      <c r="Z1058" s="27">
        <f t="shared" si="272"/>
        <v>0</v>
      </c>
      <c r="AA1058" s="27">
        <f t="shared" si="273"/>
        <v>0</v>
      </c>
      <c r="AB1058" s="27">
        <f t="shared" si="274"/>
        <v>1250</v>
      </c>
      <c r="AC1058" s="27">
        <f t="shared" si="275"/>
        <v>0</v>
      </c>
      <c r="AD1058" s="27">
        <f t="shared" si="276"/>
        <v>0</v>
      </c>
      <c r="AE1058" s="27">
        <f t="shared" si="277"/>
        <v>0</v>
      </c>
      <c r="AF1058" s="27">
        <f t="shared" si="278"/>
        <v>0</v>
      </c>
      <c r="AG1058" s="27">
        <f t="shared" si="269"/>
        <v>1250</v>
      </c>
      <c r="AH1058" s="29">
        <v>2</v>
      </c>
      <c r="AI1058" s="32">
        <v>625</v>
      </c>
      <c r="AJ1058" s="30">
        <f t="shared" si="279"/>
        <v>1250</v>
      </c>
    </row>
    <row r="1059" spans="1:36" ht="75.75" customHeight="1">
      <c r="A1059" s="22" t="str">
        <f t="shared" si="270"/>
        <v>1003792_1A05840_1B00P</v>
      </c>
      <c r="B1059" s="23">
        <f t="shared" si="271"/>
        <v>1</v>
      </c>
      <c r="C1059" s="24" t="str">
        <f t="shared" si="280"/>
        <v>10037921A058401B00P</v>
      </c>
      <c r="D1059" s="24" t="str">
        <f t="shared" si="281"/>
        <v>10037921A058401B00P420</v>
      </c>
      <c r="E1059" s="25">
        <v>1003792</v>
      </c>
      <c r="F1059" s="25" t="s">
        <v>503</v>
      </c>
      <c r="G1059" s="25" t="s">
        <v>151</v>
      </c>
      <c r="H1059" s="25">
        <v>420</v>
      </c>
      <c r="I1059" s="25" t="s">
        <v>27</v>
      </c>
      <c r="J1059" s="24" t="s">
        <v>37</v>
      </c>
      <c r="K1059" s="24" t="s">
        <v>38</v>
      </c>
      <c r="L1059" s="24" t="s">
        <v>1230</v>
      </c>
      <c r="M1059" s="24" t="s">
        <v>30</v>
      </c>
      <c r="N1059" s="24" t="s">
        <v>123</v>
      </c>
      <c r="O1059" s="25" t="s">
        <v>123</v>
      </c>
      <c r="P1059" s="25" t="s">
        <v>498</v>
      </c>
      <c r="Q1059" s="23" t="s">
        <v>33</v>
      </c>
      <c r="R1059" s="26">
        <v>0</v>
      </c>
      <c r="S1059" s="26">
        <v>0</v>
      </c>
      <c r="T1059" s="26">
        <v>1</v>
      </c>
      <c r="U1059" s="26">
        <v>0</v>
      </c>
      <c r="V1059" s="26">
        <v>0</v>
      </c>
      <c r="W1059" s="26">
        <v>0</v>
      </c>
      <c r="X1059" s="26">
        <v>0</v>
      </c>
      <c r="Y1059" s="26">
        <f t="shared" si="268"/>
        <v>1</v>
      </c>
      <c r="Z1059" s="27">
        <f t="shared" si="272"/>
        <v>0</v>
      </c>
      <c r="AA1059" s="27">
        <f t="shared" si="273"/>
        <v>0</v>
      </c>
      <c r="AB1059" s="27">
        <f t="shared" si="274"/>
        <v>890</v>
      </c>
      <c r="AC1059" s="27">
        <f t="shared" si="275"/>
        <v>0</v>
      </c>
      <c r="AD1059" s="27">
        <f t="shared" si="276"/>
        <v>0</v>
      </c>
      <c r="AE1059" s="27">
        <f t="shared" si="277"/>
        <v>0</v>
      </c>
      <c r="AF1059" s="27">
        <f t="shared" si="278"/>
        <v>0</v>
      </c>
      <c r="AG1059" s="27">
        <f t="shared" si="269"/>
        <v>890</v>
      </c>
      <c r="AH1059" s="29">
        <v>1</v>
      </c>
      <c r="AI1059" s="32">
        <v>890</v>
      </c>
      <c r="AJ1059" s="30">
        <f t="shared" si="279"/>
        <v>890</v>
      </c>
    </row>
    <row r="1060" spans="1:36">
      <c r="A1060" s="22" t="str">
        <f t="shared" si="270"/>
        <v/>
      </c>
      <c r="B1060" s="23">
        <f t="shared" si="271"/>
        <v>0</v>
      </c>
      <c r="C1060" s="24" t="str">
        <f t="shared" si="280"/>
        <v>10037921A058401B00P</v>
      </c>
      <c r="D1060" s="24" t="str">
        <f t="shared" si="281"/>
        <v>10037921A058401B00P430</v>
      </c>
      <c r="E1060" s="25">
        <v>1003792</v>
      </c>
      <c r="F1060" s="25" t="s">
        <v>503</v>
      </c>
      <c r="G1060" s="25" t="s">
        <v>151</v>
      </c>
      <c r="H1060" s="25">
        <v>430</v>
      </c>
      <c r="I1060" s="25" t="s">
        <v>27</v>
      </c>
      <c r="J1060" s="24" t="s">
        <v>37</v>
      </c>
      <c r="K1060" s="24" t="s">
        <v>38</v>
      </c>
      <c r="L1060" s="24" t="s">
        <v>1230</v>
      </c>
      <c r="M1060" s="24" t="s">
        <v>30</v>
      </c>
      <c r="N1060" s="24" t="s">
        <v>123</v>
      </c>
      <c r="O1060" s="25" t="s">
        <v>123</v>
      </c>
      <c r="P1060" s="25" t="s">
        <v>498</v>
      </c>
      <c r="Q1060" s="23" t="s">
        <v>33</v>
      </c>
      <c r="R1060" s="26">
        <v>0</v>
      </c>
      <c r="S1060" s="26">
        <v>0</v>
      </c>
      <c r="T1060" s="26">
        <v>1</v>
      </c>
      <c r="U1060" s="26">
        <v>1</v>
      </c>
      <c r="V1060" s="26">
        <v>0</v>
      </c>
      <c r="W1060" s="26">
        <v>0</v>
      </c>
      <c r="X1060" s="26">
        <v>0</v>
      </c>
      <c r="Y1060" s="26">
        <f t="shared" si="268"/>
        <v>2</v>
      </c>
      <c r="Z1060" s="27">
        <f t="shared" si="272"/>
        <v>0</v>
      </c>
      <c r="AA1060" s="27">
        <f t="shared" si="273"/>
        <v>0</v>
      </c>
      <c r="AB1060" s="27">
        <f t="shared" si="274"/>
        <v>890</v>
      </c>
      <c r="AC1060" s="27">
        <f t="shared" si="275"/>
        <v>890</v>
      </c>
      <c r="AD1060" s="27">
        <f t="shared" si="276"/>
        <v>0</v>
      </c>
      <c r="AE1060" s="27">
        <f t="shared" si="277"/>
        <v>0</v>
      </c>
      <c r="AF1060" s="27">
        <f t="shared" si="278"/>
        <v>0</v>
      </c>
      <c r="AG1060" s="27">
        <f t="shared" si="269"/>
        <v>1780</v>
      </c>
      <c r="AH1060" s="29">
        <v>2</v>
      </c>
      <c r="AI1060" s="32">
        <v>890</v>
      </c>
      <c r="AJ1060" s="30">
        <f t="shared" si="279"/>
        <v>1780</v>
      </c>
    </row>
    <row r="1061" spans="1:36">
      <c r="A1061" s="22" t="str">
        <f t="shared" si="270"/>
        <v/>
      </c>
      <c r="B1061" s="23">
        <f t="shared" si="271"/>
        <v>0</v>
      </c>
      <c r="C1061" s="24" t="str">
        <f t="shared" si="280"/>
        <v>10037921A058401B00P</v>
      </c>
      <c r="D1061" s="24" t="str">
        <f t="shared" si="281"/>
        <v>10037921A058401B00P440</v>
      </c>
      <c r="E1061" s="25">
        <v>1003792</v>
      </c>
      <c r="F1061" s="25" t="s">
        <v>503</v>
      </c>
      <c r="G1061" s="25" t="s">
        <v>151</v>
      </c>
      <c r="H1061" s="25">
        <v>440</v>
      </c>
      <c r="I1061" s="25" t="s">
        <v>27</v>
      </c>
      <c r="J1061" s="24" t="s">
        <v>37</v>
      </c>
      <c r="K1061" s="24" t="s">
        <v>38</v>
      </c>
      <c r="L1061" s="24" t="s">
        <v>1230</v>
      </c>
      <c r="M1061" s="24" t="s">
        <v>30</v>
      </c>
      <c r="N1061" s="24" t="s">
        <v>123</v>
      </c>
      <c r="O1061" s="25" t="s">
        <v>123</v>
      </c>
      <c r="P1061" s="25" t="s">
        <v>498</v>
      </c>
      <c r="Q1061" s="23" t="s">
        <v>33</v>
      </c>
      <c r="R1061" s="26">
        <v>0</v>
      </c>
      <c r="S1061" s="26">
        <v>1</v>
      </c>
      <c r="T1061" s="26">
        <v>2</v>
      </c>
      <c r="U1061" s="26">
        <v>0</v>
      </c>
      <c r="V1061" s="26">
        <v>0</v>
      </c>
      <c r="W1061" s="26">
        <v>0</v>
      </c>
      <c r="X1061" s="26">
        <v>0</v>
      </c>
      <c r="Y1061" s="26">
        <f t="shared" si="268"/>
        <v>3</v>
      </c>
      <c r="Z1061" s="27">
        <f t="shared" si="272"/>
        <v>0</v>
      </c>
      <c r="AA1061" s="27">
        <f t="shared" si="273"/>
        <v>890</v>
      </c>
      <c r="AB1061" s="27">
        <f t="shared" si="274"/>
        <v>1780</v>
      </c>
      <c r="AC1061" s="27">
        <f t="shared" si="275"/>
        <v>0</v>
      </c>
      <c r="AD1061" s="27">
        <f t="shared" si="276"/>
        <v>0</v>
      </c>
      <c r="AE1061" s="27">
        <f t="shared" si="277"/>
        <v>0</v>
      </c>
      <c r="AF1061" s="27">
        <f t="shared" si="278"/>
        <v>0</v>
      </c>
      <c r="AG1061" s="27">
        <f t="shared" si="269"/>
        <v>2670</v>
      </c>
      <c r="AH1061" s="29">
        <v>3</v>
      </c>
      <c r="AI1061" s="32">
        <v>890</v>
      </c>
      <c r="AJ1061" s="30">
        <f t="shared" si="279"/>
        <v>2670</v>
      </c>
    </row>
    <row r="1062" spans="1:36" ht="75.75" customHeight="1">
      <c r="A1062" s="22" t="str">
        <f t="shared" si="270"/>
        <v>DSU7071E_D7CTG_D01</v>
      </c>
      <c r="B1062" s="23">
        <f t="shared" si="271"/>
        <v>1</v>
      </c>
      <c r="C1062" s="24" t="str">
        <f t="shared" si="280"/>
        <v>DSU7071ED7CTGD01</v>
      </c>
      <c r="D1062" s="24" t="str">
        <f t="shared" si="281"/>
        <v>DSU7071ED7CTGD01380</v>
      </c>
      <c r="E1062" s="25" t="s">
        <v>504</v>
      </c>
      <c r="F1062" s="25" t="s">
        <v>178</v>
      </c>
      <c r="G1062" s="25" t="s">
        <v>179</v>
      </c>
      <c r="H1062" s="25">
        <v>380</v>
      </c>
      <c r="I1062" s="25" t="s">
        <v>27</v>
      </c>
      <c r="J1062" s="24" t="s">
        <v>37</v>
      </c>
      <c r="K1062" s="24" t="s">
        <v>38</v>
      </c>
      <c r="L1062" s="24" t="s">
        <v>1230</v>
      </c>
      <c r="M1062" s="24" t="s">
        <v>30</v>
      </c>
      <c r="N1062" s="24" t="s">
        <v>123</v>
      </c>
      <c r="O1062" s="25" t="s">
        <v>123</v>
      </c>
      <c r="P1062" s="25" t="s">
        <v>180</v>
      </c>
      <c r="Q1062" s="23" t="s">
        <v>33</v>
      </c>
      <c r="R1062" s="26">
        <v>0</v>
      </c>
      <c r="S1062" s="26">
        <v>0</v>
      </c>
      <c r="T1062" s="26">
        <v>0</v>
      </c>
      <c r="U1062" s="26">
        <v>0</v>
      </c>
      <c r="V1062" s="26">
        <v>3</v>
      </c>
      <c r="W1062" s="26">
        <v>0</v>
      </c>
      <c r="X1062" s="26">
        <v>0</v>
      </c>
      <c r="Y1062" s="26">
        <f t="shared" ref="Y1062:Y1086" si="282">SUM(R1062:X1062)</f>
        <v>3</v>
      </c>
      <c r="Z1062" s="27">
        <f t="shared" si="272"/>
        <v>0</v>
      </c>
      <c r="AA1062" s="27">
        <f t="shared" si="273"/>
        <v>0</v>
      </c>
      <c r="AB1062" s="27">
        <f t="shared" si="274"/>
        <v>0</v>
      </c>
      <c r="AC1062" s="27">
        <f t="shared" si="275"/>
        <v>0</v>
      </c>
      <c r="AD1062" s="27">
        <f t="shared" si="276"/>
        <v>2550</v>
      </c>
      <c r="AE1062" s="27">
        <f t="shared" si="277"/>
        <v>0</v>
      </c>
      <c r="AF1062" s="27">
        <f t="shared" si="278"/>
        <v>0</v>
      </c>
      <c r="AG1062" s="27">
        <f t="shared" ref="AG1062:AG1086" si="283">SUM(Z1062:AF1062)</f>
        <v>2550</v>
      </c>
      <c r="AH1062" s="29">
        <v>3</v>
      </c>
      <c r="AI1062" s="32">
        <v>850</v>
      </c>
      <c r="AJ1062" s="30">
        <f t="shared" si="279"/>
        <v>2550</v>
      </c>
    </row>
    <row r="1063" spans="1:36">
      <c r="A1063" s="22" t="str">
        <f t="shared" si="270"/>
        <v/>
      </c>
      <c r="B1063" s="23">
        <f t="shared" si="271"/>
        <v>0</v>
      </c>
      <c r="C1063" s="24" t="str">
        <f t="shared" si="280"/>
        <v>DSU7071ED7CTGD01</v>
      </c>
      <c r="D1063" s="24" t="str">
        <f t="shared" si="281"/>
        <v>DSU7071ED7CTGD01385</v>
      </c>
      <c r="E1063" s="25" t="s">
        <v>504</v>
      </c>
      <c r="F1063" s="25" t="s">
        <v>178</v>
      </c>
      <c r="G1063" s="25" t="s">
        <v>179</v>
      </c>
      <c r="H1063" s="25">
        <v>385</v>
      </c>
      <c r="I1063" s="25" t="s">
        <v>27</v>
      </c>
      <c r="J1063" s="24" t="s">
        <v>37</v>
      </c>
      <c r="K1063" s="24" t="s">
        <v>38</v>
      </c>
      <c r="L1063" s="24" t="s">
        <v>1230</v>
      </c>
      <c r="M1063" s="24" t="s">
        <v>30</v>
      </c>
      <c r="N1063" s="24" t="s">
        <v>123</v>
      </c>
      <c r="O1063" s="25" t="s">
        <v>123</v>
      </c>
      <c r="P1063" s="25" t="s">
        <v>180</v>
      </c>
      <c r="Q1063" s="23" t="s">
        <v>33</v>
      </c>
      <c r="R1063" s="26">
        <v>0</v>
      </c>
      <c r="S1063" s="26">
        <v>0</v>
      </c>
      <c r="T1063" s="26">
        <v>1</v>
      </c>
      <c r="U1063" s="26">
        <v>0</v>
      </c>
      <c r="V1063" s="26">
        <v>0</v>
      </c>
      <c r="W1063" s="26">
        <v>0</v>
      </c>
      <c r="X1063" s="26">
        <v>0</v>
      </c>
      <c r="Y1063" s="26">
        <f t="shared" si="282"/>
        <v>1</v>
      </c>
      <c r="Z1063" s="27">
        <f t="shared" si="272"/>
        <v>0</v>
      </c>
      <c r="AA1063" s="27">
        <f t="shared" si="273"/>
        <v>0</v>
      </c>
      <c r="AB1063" s="27">
        <f t="shared" si="274"/>
        <v>850</v>
      </c>
      <c r="AC1063" s="27">
        <f t="shared" si="275"/>
        <v>0</v>
      </c>
      <c r="AD1063" s="27">
        <f t="shared" si="276"/>
        <v>0</v>
      </c>
      <c r="AE1063" s="27">
        <f t="shared" si="277"/>
        <v>0</v>
      </c>
      <c r="AF1063" s="27">
        <f t="shared" si="278"/>
        <v>0</v>
      </c>
      <c r="AG1063" s="27">
        <f t="shared" si="283"/>
        <v>850</v>
      </c>
      <c r="AH1063" s="29">
        <v>1</v>
      </c>
      <c r="AI1063" s="32">
        <v>850</v>
      </c>
      <c r="AJ1063" s="30">
        <f t="shared" si="279"/>
        <v>850</v>
      </c>
    </row>
    <row r="1064" spans="1:36">
      <c r="A1064" s="22" t="str">
        <f t="shared" si="270"/>
        <v/>
      </c>
      <c r="B1064" s="23">
        <f t="shared" si="271"/>
        <v>0</v>
      </c>
      <c r="C1064" s="24" t="str">
        <f t="shared" si="280"/>
        <v>DSU7071ED7CTGD01</v>
      </c>
      <c r="D1064" s="24" t="str">
        <f t="shared" si="281"/>
        <v>DSU7071ED7CTGD01390</v>
      </c>
      <c r="E1064" s="25" t="s">
        <v>504</v>
      </c>
      <c r="F1064" s="25" t="s">
        <v>178</v>
      </c>
      <c r="G1064" s="25" t="s">
        <v>179</v>
      </c>
      <c r="H1064" s="25">
        <v>390</v>
      </c>
      <c r="I1064" s="25" t="s">
        <v>27</v>
      </c>
      <c r="J1064" s="24" t="s">
        <v>37</v>
      </c>
      <c r="K1064" s="24" t="s">
        <v>38</v>
      </c>
      <c r="L1064" s="24" t="s">
        <v>1230</v>
      </c>
      <c r="M1064" s="24" t="s">
        <v>30</v>
      </c>
      <c r="N1064" s="24" t="s">
        <v>123</v>
      </c>
      <c r="O1064" s="25" t="s">
        <v>123</v>
      </c>
      <c r="P1064" s="25" t="s">
        <v>180</v>
      </c>
      <c r="Q1064" s="23" t="s">
        <v>33</v>
      </c>
      <c r="R1064" s="26">
        <v>0</v>
      </c>
      <c r="S1064" s="26">
        <v>0</v>
      </c>
      <c r="T1064" s="26">
        <v>2</v>
      </c>
      <c r="U1064" s="26">
        <v>0</v>
      </c>
      <c r="V1064" s="26">
        <v>4</v>
      </c>
      <c r="W1064" s="26">
        <v>0</v>
      </c>
      <c r="X1064" s="26">
        <v>0</v>
      </c>
      <c r="Y1064" s="26">
        <f t="shared" si="282"/>
        <v>6</v>
      </c>
      <c r="Z1064" s="27">
        <f t="shared" si="272"/>
        <v>0</v>
      </c>
      <c r="AA1064" s="27">
        <f t="shared" si="273"/>
        <v>0</v>
      </c>
      <c r="AB1064" s="27">
        <f t="shared" si="274"/>
        <v>1700</v>
      </c>
      <c r="AC1064" s="27">
        <f t="shared" si="275"/>
        <v>0</v>
      </c>
      <c r="AD1064" s="27">
        <f t="shared" si="276"/>
        <v>3400</v>
      </c>
      <c r="AE1064" s="27">
        <f t="shared" si="277"/>
        <v>0</v>
      </c>
      <c r="AF1064" s="27">
        <f t="shared" si="278"/>
        <v>0</v>
      </c>
      <c r="AG1064" s="27">
        <f t="shared" si="283"/>
        <v>5100</v>
      </c>
      <c r="AH1064" s="29">
        <v>6</v>
      </c>
      <c r="AI1064" s="32">
        <v>850</v>
      </c>
      <c r="AJ1064" s="30">
        <f t="shared" si="279"/>
        <v>5100</v>
      </c>
    </row>
    <row r="1065" spans="1:36">
      <c r="A1065" s="22" t="str">
        <f t="shared" si="270"/>
        <v/>
      </c>
      <c r="B1065" s="23">
        <f t="shared" si="271"/>
        <v>0</v>
      </c>
      <c r="C1065" s="24" t="str">
        <f t="shared" si="280"/>
        <v>DSU7071ED7CTGD01</v>
      </c>
      <c r="D1065" s="24" t="str">
        <f t="shared" si="281"/>
        <v>DSU7071ED7CTGD01395</v>
      </c>
      <c r="E1065" s="25" t="s">
        <v>504</v>
      </c>
      <c r="F1065" s="25" t="s">
        <v>178</v>
      </c>
      <c r="G1065" s="25" t="s">
        <v>179</v>
      </c>
      <c r="H1065" s="25">
        <v>395</v>
      </c>
      <c r="I1065" s="25" t="s">
        <v>27</v>
      </c>
      <c r="J1065" s="24" t="s">
        <v>37</v>
      </c>
      <c r="K1065" s="24" t="s">
        <v>38</v>
      </c>
      <c r="L1065" s="24" t="s">
        <v>1230</v>
      </c>
      <c r="M1065" s="24" t="s">
        <v>30</v>
      </c>
      <c r="N1065" s="24" t="s">
        <v>123</v>
      </c>
      <c r="O1065" s="25" t="s">
        <v>123</v>
      </c>
      <c r="P1065" s="25" t="s">
        <v>180</v>
      </c>
      <c r="Q1065" s="23" t="s">
        <v>33</v>
      </c>
      <c r="R1065" s="26">
        <v>0</v>
      </c>
      <c r="S1065" s="26">
        <v>0</v>
      </c>
      <c r="T1065" s="26">
        <v>1</v>
      </c>
      <c r="U1065" s="26">
        <v>1</v>
      </c>
      <c r="V1065" s="26">
        <v>1</v>
      </c>
      <c r="W1065" s="26">
        <v>0</v>
      </c>
      <c r="X1065" s="26">
        <v>0</v>
      </c>
      <c r="Y1065" s="26">
        <f t="shared" si="282"/>
        <v>3</v>
      </c>
      <c r="Z1065" s="27">
        <f t="shared" si="272"/>
        <v>0</v>
      </c>
      <c r="AA1065" s="27">
        <f t="shared" si="273"/>
        <v>0</v>
      </c>
      <c r="AB1065" s="27">
        <f t="shared" si="274"/>
        <v>850</v>
      </c>
      <c r="AC1065" s="27">
        <f t="shared" si="275"/>
        <v>850</v>
      </c>
      <c r="AD1065" s="27">
        <f t="shared" si="276"/>
        <v>850</v>
      </c>
      <c r="AE1065" s="27">
        <f t="shared" si="277"/>
        <v>0</v>
      </c>
      <c r="AF1065" s="27">
        <f t="shared" si="278"/>
        <v>0</v>
      </c>
      <c r="AG1065" s="27">
        <f t="shared" si="283"/>
        <v>2550</v>
      </c>
      <c r="AH1065" s="29">
        <v>3</v>
      </c>
      <c r="AI1065" s="32">
        <v>850</v>
      </c>
      <c r="AJ1065" s="30">
        <f t="shared" si="279"/>
        <v>2550</v>
      </c>
    </row>
    <row r="1066" spans="1:36">
      <c r="A1066" s="22" t="str">
        <f t="shared" si="270"/>
        <v/>
      </c>
      <c r="B1066" s="23">
        <f t="shared" si="271"/>
        <v>0</v>
      </c>
      <c r="C1066" s="24" t="str">
        <f t="shared" si="280"/>
        <v>DSU7071ED7CTGD01</v>
      </c>
      <c r="D1066" s="24" t="str">
        <f t="shared" si="281"/>
        <v>DSU7071ED7CTGD01400</v>
      </c>
      <c r="E1066" s="25" t="s">
        <v>504</v>
      </c>
      <c r="F1066" s="25" t="s">
        <v>178</v>
      </c>
      <c r="G1066" s="25" t="s">
        <v>179</v>
      </c>
      <c r="H1066" s="25">
        <v>400</v>
      </c>
      <c r="I1066" s="25" t="s">
        <v>27</v>
      </c>
      <c r="J1066" s="24" t="s">
        <v>37</v>
      </c>
      <c r="K1066" s="24" t="s">
        <v>38</v>
      </c>
      <c r="L1066" s="24" t="s">
        <v>1230</v>
      </c>
      <c r="M1066" s="24" t="s">
        <v>30</v>
      </c>
      <c r="N1066" s="24" t="s">
        <v>123</v>
      </c>
      <c r="O1066" s="25" t="s">
        <v>123</v>
      </c>
      <c r="P1066" s="25" t="s">
        <v>180</v>
      </c>
      <c r="Q1066" s="23" t="s">
        <v>33</v>
      </c>
      <c r="R1066" s="26">
        <v>0</v>
      </c>
      <c r="S1066" s="26">
        <v>0</v>
      </c>
      <c r="T1066" s="26">
        <v>3</v>
      </c>
      <c r="U1066" s="26">
        <v>0</v>
      </c>
      <c r="V1066" s="26">
        <v>2</v>
      </c>
      <c r="W1066" s="26">
        <v>2</v>
      </c>
      <c r="X1066" s="26">
        <v>0</v>
      </c>
      <c r="Y1066" s="26">
        <f t="shared" si="282"/>
        <v>7</v>
      </c>
      <c r="Z1066" s="27">
        <f t="shared" si="272"/>
        <v>0</v>
      </c>
      <c r="AA1066" s="27">
        <f t="shared" si="273"/>
        <v>0</v>
      </c>
      <c r="AB1066" s="27">
        <f t="shared" si="274"/>
        <v>2550</v>
      </c>
      <c r="AC1066" s="27">
        <f t="shared" si="275"/>
        <v>0</v>
      </c>
      <c r="AD1066" s="27">
        <f t="shared" si="276"/>
        <v>1700</v>
      </c>
      <c r="AE1066" s="27">
        <f t="shared" si="277"/>
        <v>1700</v>
      </c>
      <c r="AF1066" s="27">
        <f t="shared" si="278"/>
        <v>0</v>
      </c>
      <c r="AG1066" s="27">
        <f t="shared" si="283"/>
        <v>5950</v>
      </c>
      <c r="AH1066" s="29">
        <v>7</v>
      </c>
      <c r="AI1066" s="32">
        <v>850</v>
      </c>
      <c r="AJ1066" s="30">
        <f t="shared" si="279"/>
        <v>5950</v>
      </c>
    </row>
    <row r="1067" spans="1:36">
      <c r="A1067" s="22" t="str">
        <f t="shared" si="270"/>
        <v/>
      </c>
      <c r="B1067" s="23">
        <f t="shared" si="271"/>
        <v>0</v>
      </c>
      <c r="C1067" s="24" t="str">
        <f t="shared" si="280"/>
        <v>DSU7071ED7CTGD01</v>
      </c>
      <c r="D1067" s="24" t="str">
        <f t="shared" si="281"/>
        <v>DSU7071ED7CTGD01405</v>
      </c>
      <c r="E1067" s="25" t="s">
        <v>504</v>
      </c>
      <c r="F1067" s="25" t="s">
        <v>178</v>
      </c>
      <c r="G1067" s="25" t="s">
        <v>179</v>
      </c>
      <c r="H1067" s="25">
        <v>405</v>
      </c>
      <c r="I1067" s="25" t="s">
        <v>27</v>
      </c>
      <c r="J1067" s="24" t="s">
        <v>37</v>
      </c>
      <c r="K1067" s="24" t="s">
        <v>38</v>
      </c>
      <c r="L1067" s="24" t="s">
        <v>1230</v>
      </c>
      <c r="M1067" s="24" t="s">
        <v>30</v>
      </c>
      <c r="N1067" s="24" t="s">
        <v>123</v>
      </c>
      <c r="O1067" s="25" t="s">
        <v>123</v>
      </c>
      <c r="P1067" s="25" t="s">
        <v>180</v>
      </c>
      <c r="Q1067" s="23" t="s">
        <v>33</v>
      </c>
      <c r="R1067" s="26">
        <v>0</v>
      </c>
      <c r="S1067" s="26">
        <v>0</v>
      </c>
      <c r="T1067" s="26">
        <v>1</v>
      </c>
      <c r="U1067" s="26">
        <v>0</v>
      </c>
      <c r="V1067" s="26">
        <v>1</v>
      </c>
      <c r="W1067" s="26">
        <v>2</v>
      </c>
      <c r="X1067" s="26">
        <v>0</v>
      </c>
      <c r="Y1067" s="26">
        <f t="shared" si="282"/>
        <v>4</v>
      </c>
      <c r="Z1067" s="27">
        <f t="shared" si="272"/>
        <v>0</v>
      </c>
      <c r="AA1067" s="27">
        <f t="shared" si="273"/>
        <v>0</v>
      </c>
      <c r="AB1067" s="27">
        <f t="shared" si="274"/>
        <v>850</v>
      </c>
      <c r="AC1067" s="27">
        <f t="shared" si="275"/>
        <v>0</v>
      </c>
      <c r="AD1067" s="27">
        <f t="shared" si="276"/>
        <v>850</v>
      </c>
      <c r="AE1067" s="27">
        <f t="shared" si="277"/>
        <v>1700</v>
      </c>
      <c r="AF1067" s="27">
        <f t="shared" si="278"/>
        <v>0</v>
      </c>
      <c r="AG1067" s="27">
        <f t="shared" si="283"/>
        <v>3400</v>
      </c>
      <c r="AH1067" s="29">
        <v>4</v>
      </c>
      <c r="AI1067" s="32">
        <v>850</v>
      </c>
      <c r="AJ1067" s="30">
        <f t="shared" si="279"/>
        <v>3400</v>
      </c>
    </row>
    <row r="1068" spans="1:36">
      <c r="A1068" s="22" t="str">
        <f t="shared" si="270"/>
        <v/>
      </c>
      <c r="B1068" s="23">
        <f t="shared" si="271"/>
        <v>0</v>
      </c>
      <c r="C1068" s="24" t="str">
        <f t="shared" si="280"/>
        <v>DSU7071ED7CTGD01</v>
      </c>
      <c r="D1068" s="24" t="str">
        <f t="shared" si="281"/>
        <v>DSU7071ED7CTGD01410</v>
      </c>
      <c r="E1068" s="25" t="s">
        <v>504</v>
      </c>
      <c r="F1068" s="25" t="s">
        <v>178</v>
      </c>
      <c r="G1068" s="25" t="s">
        <v>179</v>
      </c>
      <c r="H1068" s="25">
        <v>410</v>
      </c>
      <c r="I1068" s="25" t="s">
        <v>27</v>
      </c>
      <c r="J1068" s="24" t="s">
        <v>37</v>
      </c>
      <c r="K1068" s="24" t="s">
        <v>38</v>
      </c>
      <c r="L1068" s="24" t="s">
        <v>1230</v>
      </c>
      <c r="M1068" s="24" t="s">
        <v>30</v>
      </c>
      <c r="N1068" s="24" t="s">
        <v>123</v>
      </c>
      <c r="O1068" s="25" t="s">
        <v>123</v>
      </c>
      <c r="P1068" s="25" t="s">
        <v>180</v>
      </c>
      <c r="Q1068" s="23" t="s">
        <v>33</v>
      </c>
      <c r="R1068" s="26">
        <v>0</v>
      </c>
      <c r="S1068" s="26">
        <v>0</v>
      </c>
      <c r="T1068" s="26">
        <v>3</v>
      </c>
      <c r="U1068" s="26">
        <v>0</v>
      </c>
      <c r="V1068" s="26">
        <v>0</v>
      </c>
      <c r="W1068" s="26">
        <v>1</v>
      </c>
      <c r="X1068" s="26">
        <v>0</v>
      </c>
      <c r="Y1068" s="26">
        <f t="shared" si="282"/>
        <v>4</v>
      </c>
      <c r="Z1068" s="27">
        <f t="shared" si="272"/>
        <v>0</v>
      </c>
      <c r="AA1068" s="27">
        <f t="shared" si="273"/>
        <v>0</v>
      </c>
      <c r="AB1068" s="27">
        <f t="shared" si="274"/>
        <v>2550</v>
      </c>
      <c r="AC1068" s="27">
        <f t="shared" si="275"/>
        <v>0</v>
      </c>
      <c r="AD1068" s="27">
        <f t="shared" si="276"/>
        <v>0</v>
      </c>
      <c r="AE1068" s="27">
        <f t="shared" si="277"/>
        <v>850</v>
      </c>
      <c r="AF1068" s="27">
        <f t="shared" si="278"/>
        <v>0</v>
      </c>
      <c r="AG1068" s="27">
        <f t="shared" si="283"/>
        <v>3400</v>
      </c>
      <c r="AH1068" s="29">
        <v>4</v>
      </c>
      <c r="AI1068" s="32">
        <v>850</v>
      </c>
      <c r="AJ1068" s="30">
        <f t="shared" si="279"/>
        <v>3400</v>
      </c>
    </row>
    <row r="1069" spans="1:36">
      <c r="A1069" s="22" t="str">
        <f t="shared" si="270"/>
        <v/>
      </c>
      <c r="B1069" s="23">
        <f t="shared" si="271"/>
        <v>0</v>
      </c>
      <c r="C1069" s="24" t="str">
        <f t="shared" si="280"/>
        <v>DSU7071ED7CTGD01</v>
      </c>
      <c r="D1069" s="24" t="str">
        <f t="shared" si="281"/>
        <v>DSU7071ED7CTGD01415</v>
      </c>
      <c r="E1069" s="25" t="s">
        <v>504</v>
      </c>
      <c r="F1069" s="25" t="s">
        <v>178</v>
      </c>
      <c r="G1069" s="25" t="s">
        <v>179</v>
      </c>
      <c r="H1069" s="25">
        <v>415</v>
      </c>
      <c r="I1069" s="25" t="s">
        <v>27</v>
      </c>
      <c r="J1069" s="24" t="s">
        <v>37</v>
      </c>
      <c r="K1069" s="24" t="s">
        <v>38</v>
      </c>
      <c r="L1069" s="24" t="s">
        <v>1230</v>
      </c>
      <c r="M1069" s="24" t="s">
        <v>30</v>
      </c>
      <c r="N1069" s="24" t="s">
        <v>123</v>
      </c>
      <c r="O1069" s="25" t="s">
        <v>123</v>
      </c>
      <c r="P1069" s="25" t="s">
        <v>180</v>
      </c>
      <c r="Q1069" s="23" t="s">
        <v>33</v>
      </c>
      <c r="R1069" s="26">
        <v>0</v>
      </c>
      <c r="S1069" s="26">
        <v>0</v>
      </c>
      <c r="T1069" s="26">
        <v>1</v>
      </c>
      <c r="U1069" s="26">
        <v>0</v>
      </c>
      <c r="V1069" s="26">
        <v>0</v>
      </c>
      <c r="W1069" s="26">
        <v>1</v>
      </c>
      <c r="X1069" s="26">
        <v>0</v>
      </c>
      <c r="Y1069" s="26">
        <f t="shared" si="282"/>
        <v>2</v>
      </c>
      <c r="Z1069" s="27">
        <f t="shared" si="272"/>
        <v>0</v>
      </c>
      <c r="AA1069" s="27">
        <f t="shared" si="273"/>
        <v>0</v>
      </c>
      <c r="AB1069" s="27">
        <f t="shared" si="274"/>
        <v>850</v>
      </c>
      <c r="AC1069" s="27">
        <f t="shared" si="275"/>
        <v>0</v>
      </c>
      <c r="AD1069" s="27">
        <f t="shared" si="276"/>
        <v>0</v>
      </c>
      <c r="AE1069" s="27">
        <f t="shared" si="277"/>
        <v>850</v>
      </c>
      <c r="AF1069" s="27">
        <f t="shared" si="278"/>
        <v>0</v>
      </c>
      <c r="AG1069" s="27">
        <f t="shared" si="283"/>
        <v>1700</v>
      </c>
      <c r="AH1069" s="29">
        <v>2</v>
      </c>
      <c r="AI1069" s="32">
        <v>850</v>
      </c>
      <c r="AJ1069" s="30">
        <f t="shared" si="279"/>
        <v>1700</v>
      </c>
    </row>
    <row r="1070" spans="1:36">
      <c r="A1070" s="22" t="str">
        <f t="shared" si="270"/>
        <v/>
      </c>
      <c r="B1070" s="23">
        <f t="shared" si="271"/>
        <v>0</v>
      </c>
      <c r="C1070" s="24" t="str">
        <f t="shared" si="280"/>
        <v>DSU7071ED7CTGD01</v>
      </c>
      <c r="D1070" s="24" t="str">
        <f t="shared" si="281"/>
        <v>DSU7071ED7CTGD01420</v>
      </c>
      <c r="E1070" s="25" t="s">
        <v>504</v>
      </c>
      <c r="F1070" s="25" t="s">
        <v>178</v>
      </c>
      <c r="G1070" s="25" t="s">
        <v>179</v>
      </c>
      <c r="H1070" s="25">
        <v>420</v>
      </c>
      <c r="I1070" s="25" t="s">
        <v>27</v>
      </c>
      <c r="J1070" s="24" t="s">
        <v>37</v>
      </c>
      <c r="K1070" s="24" t="s">
        <v>38</v>
      </c>
      <c r="L1070" s="24" t="s">
        <v>1230</v>
      </c>
      <c r="M1070" s="24" t="s">
        <v>30</v>
      </c>
      <c r="N1070" s="24" t="s">
        <v>123</v>
      </c>
      <c r="O1070" s="25" t="s">
        <v>123</v>
      </c>
      <c r="P1070" s="25" t="s">
        <v>180</v>
      </c>
      <c r="Q1070" s="23" t="s">
        <v>33</v>
      </c>
      <c r="R1070" s="26">
        <v>0</v>
      </c>
      <c r="S1070" s="26">
        <v>0</v>
      </c>
      <c r="T1070" s="26">
        <v>0</v>
      </c>
      <c r="U1070" s="26">
        <v>0</v>
      </c>
      <c r="V1070" s="26">
        <v>0</v>
      </c>
      <c r="W1070" s="26">
        <v>1</v>
      </c>
      <c r="X1070" s="26">
        <v>0</v>
      </c>
      <c r="Y1070" s="26">
        <f t="shared" si="282"/>
        <v>1</v>
      </c>
      <c r="Z1070" s="27">
        <f t="shared" si="272"/>
        <v>0</v>
      </c>
      <c r="AA1070" s="27">
        <f t="shared" si="273"/>
        <v>0</v>
      </c>
      <c r="AB1070" s="27">
        <f t="shared" si="274"/>
        <v>0</v>
      </c>
      <c r="AC1070" s="27">
        <f t="shared" si="275"/>
        <v>0</v>
      </c>
      <c r="AD1070" s="27">
        <f t="shared" si="276"/>
        <v>0</v>
      </c>
      <c r="AE1070" s="27">
        <f t="shared" si="277"/>
        <v>850</v>
      </c>
      <c r="AF1070" s="27">
        <f t="shared" si="278"/>
        <v>0</v>
      </c>
      <c r="AG1070" s="27">
        <f t="shared" si="283"/>
        <v>850</v>
      </c>
      <c r="AH1070" s="29">
        <v>1</v>
      </c>
      <c r="AI1070" s="32">
        <v>850</v>
      </c>
      <c r="AJ1070" s="30">
        <f t="shared" si="279"/>
        <v>850</v>
      </c>
    </row>
    <row r="1071" spans="1:36">
      <c r="A1071" s="22" t="str">
        <f t="shared" si="270"/>
        <v/>
      </c>
      <c r="B1071" s="23">
        <f t="shared" si="271"/>
        <v>0</v>
      </c>
      <c r="C1071" s="24" t="str">
        <f t="shared" si="280"/>
        <v>DSU7071ED7CTGD01</v>
      </c>
      <c r="D1071" s="24" t="str">
        <f t="shared" si="281"/>
        <v>DSU7071ED7CTGD01430</v>
      </c>
      <c r="E1071" s="25" t="s">
        <v>504</v>
      </c>
      <c r="F1071" s="25" t="s">
        <v>178</v>
      </c>
      <c r="G1071" s="25" t="s">
        <v>179</v>
      </c>
      <c r="H1071" s="25">
        <v>430</v>
      </c>
      <c r="I1071" s="25" t="s">
        <v>27</v>
      </c>
      <c r="J1071" s="24" t="s">
        <v>37</v>
      </c>
      <c r="K1071" s="24" t="s">
        <v>38</v>
      </c>
      <c r="L1071" s="24" t="s">
        <v>1230</v>
      </c>
      <c r="M1071" s="24" t="s">
        <v>30</v>
      </c>
      <c r="N1071" s="24" t="s">
        <v>123</v>
      </c>
      <c r="O1071" s="25" t="s">
        <v>123</v>
      </c>
      <c r="P1071" s="25" t="s">
        <v>180</v>
      </c>
      <c r="Q1071" s="23" t="s">
        <v>33</v>
      </c>
      <c r="R1071" s="26">
        <v>0</v>
      </c>
      <c r="S1071" s="26">
        <v>0</v>
      </c>
      <c r="T1071" s="26">
        <v>0</v>
      </c>
      <c r="U1071" s="26">
        <v>0</v>
      </c>
      <c r="V1071" s="26">
        <v>0</v>
      </c>
      <c r="W1071" s="26">
        <v>0</v>
      </c>
      <c r="X1071" s="26">
        <v>0</v>
      </c>
      <c r="Y1071" s="26">
        <f t="shared" si="282"/>
        <v>0</v>
      </c>
      <c r="Z1071" s="27">
        <f t="shared" si="272"/>
        <v>0</v>
      </c>
      <c r="AA1071" s="27">
        <f t="shared" si="273"/>
        <v>0</v>
      </c>
      <c r="AB1071" s="27">
        <f t="shared" si="274"/>
        <v>0</v>
      </c>
      <c r="AC1071" s="27">
        <f t="shared" si="275"/>
        <v>0</v>
      </c>
      <c r="AD1071" s="27">
        <f t="shared" si="276"/>
        <v>0</v>
      </c>
      <c r="AE1071" s="27">
        <f t="shared" si="277"/>
        <v>0</v>
      </c>
      <c r="AF1071" s="27">
        <f t="shared" si="278"/>
        <v>0</v>
      </c>
      <c r="AG1071" s="27">
        <f t="shared" si="283"/>
        <v>0</v>
      </c>
      <c r="AH1071" s="29">
        <v>0</v>
      </c>
      <c r="AI1071" s="32">
        <v>850</v>
      </c>
      <c r="AJ1071" s="30">
        <f t="shared" si="279"/>
        <v>0</v>
      </c>
    </row>
    <row r="1072" spans="1:36">
      <c r="A1072" s="22" t="str">
        <f t="shared" si="270"/>
        <v/>
      </c>
      <c r="B1072" s="23">
        <f t="shared" si="271"/>
        <v>0</v>
      </c>
      <c r="C1072" s="24" t="str">
        <f t="shared" si="280"/>
        <v>DSU7071ED7CTGD01</v>
      </c>
      <c r="D1072" s="24" t="str">
        <f t="shared" si="281"/>
        <v>DSU7071ED7CTGD01435</v>
      </c>
      <c r="E1072" s="25" t="s">
        <v>504</v>
      </c>
      <c r="F1072" s="25" t="s">
        <v>178</v>
      </c>
      <c r="G1072" s="25" t="s">
        <v>179</v>
      </c>
      <c r="H1072" s="25">
        <v>435</v>
      </c>
      <c r="I1072" s="25" t="s">
        <v>27</v>
      </c>
      <c r="J1072" s="24" t="s">
        <v>37</v>
      </c>
      <c r="K1072" s="24" t="s">
        <v>38</v>
      </c>
      <c r="L1072" s="24" t="s">
        <v>1230</v>
      </c>
      <c r="M1072" s="24" t="s">
        <v>30</v>
      </c>
      <c r="N1072" s="24" t="s">
        <v>123</v>
      </c>
      <c r="O1072" s="25" t="s">
        <v>123</v>
      </c>
      <c r="P1072" s="25" t="s">
        <v>180</v>
      </c>
      <c r="Q1072" s="23" t="s">
        <v>33</v>
      </c>
      <c r="R1072" s="26">
        <v>0</v>
      </c>
      <c r="S1072" s="26">
        <v>0</v>
      </c>
      <c r="T1072" s="26">
        <v>0</v>
      </c>
      <c r="U1072" s="26">
        <v>0</v>
      </c>
      <c r="V1072" s="26">
        <v>0</v>
      </c>
      <c r="W1072" s="26">
        <v>1</v>
      </c>
      <c r="X1072" s="26">
        <v>0</v>
      </c>
      <c r="Y1072" s="26">
        <f t="shared" si="282"/>
        <v>1</v>
      </c>
      <c r="Z1072" s="27">
        <f t="shared" si="272"/>
        <v>0</v>
      </c>
      <c r="AA1072" s="27">
        <f t="shared" si="273"/>
        <v>0</v>
      </c>
      <c r="AB1072" s="27">
        <f t="shared" si="274"/>
        <v>0</v>
      </c>
      <c r="AC1072" s="27">
        <f t="shared" si="275"/>
        <v>0</v>
      </c>
      <c r="AD1072" s="27">
        <f t="shared" si="276"/>
        <v>0</v>
      </c>
      <c r="AE1072" s="27">
        <f t="shared" si="277"/>
        <v>850</v>
      </c>
      <c r="AF1072" s="27">
        <f t="shared" si="278"/>
        <v>0</v>
      </c>
      <c r="AG1072" s="27">
        <f t="shared" si="283"/>
        <v>850</v>
      </c>
      <c r="AH1072" s="29">
        <v>1</v>
      </c>
      <c r="AI1072" s="32">
        <v>850</v>
      </c>
      <c r="AJ1072" s="30">
        <f t="shared" si="279"/>
        <v>850</v>
      </c>
    </row>
    <row r="1073" spans="1:36">
      <c r="A1073" s="22" t="str">
        <f t="shared" si="270"/>
        <v/>
      </c>
      <c r="B1073" s="23">
        <f t="shared" si="271"/>
        <v>0</v>
      </c>
      <c r="C1073" s="24" t="str">
        <f t="shared" si="280"/>
        <v>DSU7071ED7CTGD01</v>
      </c>
      <c r="D1073" s="24" t="str">
        <f t="shared" si="281"/>
        <v>DSU7071ED7CTGD01440</v>
      </c>
      <c r="E1073" s="25" t="s">
        <v>504</v>
      </c>
      <c r="F1073" s="25" t="s">
        <v>178</v>
      </c>
      <c r="G1073" s="25" t="s">
        <v>179</v>
      </c>
      <c r="H1073" s="25">
        <v>440</v>
      </c>
      <c r="I1073" s="25" t="s">
        <v>27</v>
      </c>
      <c r="J1073" s="24" t="s">
        <v>37</v>
      </c>
      <c r="K1073" s="24" t="s">
        <v>38</v>
      </c>
      <c r="L1073" s="24" t="s">
        <v>1230</v>
      </c>
      <c r="M1073" s="24" t="s">
        <v>30</v>
      </c>
      <c r="N1073" s="24" t="s">
        <v>123</v>
      </c>
      <c r="O1073" s="25" t="s">
        <v>123</v>
      </c>
      <c r="P1073" s="25" t="s">
        <v>180</v>
      </c>
      <c r="Q1073" s="23" t="s">
        <v>33</v>
      </c>
      <c r="R1073" s="26">
        <v>0</v>
      </c>
      <c r="S1073" s="26">
        <v>0</v>
      </c>
      <c r="T1073" s="26">
        <v>0</v>
      </c>
      <c r="U1073" s="26">
        <v>0</v>
      </c>
      <c r="V1073" s="26">
        <v>1</v>
      </c>
      <c r="W1073" s="26">
        <v>2</v>
      </c>
      <c r="X1073" s="26">
        <v>0</v>
      </c>
      <c r="Y1073" s="26">
        <f t="shared" si="282"/>
        <v>3</v>
      </c>
      <c r="Z1073" s="27">
        <f t="shared" si="272"/>
        <v>0</v>
      </c>
      <c r="AA1073" s="27">
        <f t="shared" si="273"/>
        <v>0</v>
      </c>
      <c r="AB1073" s="27">
        <f t="shared" si="274"/>
        <v>0</v>
      </c>
      <c r="AC1073" s="27">
        <f t="shared" si="275"/>
        <v>0</v>
      </c>
      <c r="AD1073" s="27">
        <f t="shared" si="276"/>
        <v>850</v>
      </c>
      <c r="AE1073" s="27">
        <f t="shared" si="277"/>
        <v>1700</v>
      </c>
      <c r="AF1073" s="27">
        <f t="shared" si="278"/>
        <v>0</v>
      </c>
      <c r="AG1073" s="27">
        <f t="shared" si="283"/>
        <v>2550</v>
      </c>
      <c r="AH1073" s="29">
        <v>3</v>
      </c>
      <c r="AI1073" s="32">
        <v>850</v>
      </c>
      <c r="AJ1073" s="30">
        <f t="shared" si="279"/>
        <v>2550</v>
      </c>
    </row>
    <row r="1074" spans="1:36">
      <c r="A1074" s="22" t="str">
        <f t="shared" si="270"/>
        <v/>
      </c>
      <c r="B1074" s="23">
        <f t="shared" si="271"/>
        <v>0</v>
      </c>
      <c r="C1074" s="24" t="str">
        <f t="shared" si="280"/>
        <v>DSU7071ED7CTGD01</v>
      </c>
      <c r="D1074" s="24" t="str">
        <f t="shared" si="281"/>
        <v>DSU7071ED7CTGD01450</v>
      </c>
      <c r="E1074" s="25" t="s">
        <v>504</v>
      </c>
      <c r="F1074" s="25" t="s">
        <v>178</v>
      </c>
      <c r="G1074" s="25" t="s">
        <v>179</v>
      </c>
      <c r="H1074" s="25">
        <v>450</v>
      </c>
      <c r="I1074" s="25" t="s">
        <v>27</v>
      </c>
      <c r="J1074" s="24" t="s">
        <v>37</v>
      </c>
      <c r="K1074" s="24" t="s">
        <v>38</v>
      </c>
      <c r="L1074" s="24" t="s">
        <v>1230</v>
      </c>
      <c r="M1074" s="24" t="s">
        <v>30</v>
      </c>
      <c r="N1074" s="24" t="s">
        <v>123</v>
      </c>
      <c r="O1074" s="25" t="s">
        <v>123</v>
      </c>
      <c r="P1074" s="25" t="s">
        <v>180</v>
      </c>
      <c r="Q1074" s="23" t="s">
        <v>33</v>
      </c>
      <c r="R1074" s="26">
        <v>0</v>
      </c>
      <c r="S1074" s="26">
        <v>0</v>
      </c>
      <c r="T1074" s="26">
        <v>0</v>
      </c>
      <c r="U1074" s="26">
        <v>0</v>
      </c>
      <c r="V1074" s="26">
        <v>0</v>
      </c>
      <c r="W1074" s="26">
        <v>1</v>
      </c>
      <c r="X1074" s="26">
        <v>0</v>
      </c>
      <c r="Y1074" s="26">
        <f t="shared" si="282"/>
        <v>1</v>
      </c>
      <c r="Z1074" s="27">
        <f t="shared" si="272"/>
        <v>0</v>
      </c>
      <c r="AA1074" s="27">
        <f t="shared" si="273"/>
        <v>0</v>
      </c>
      <c r="AB1074" s="27">
        <f t="shared" si="274"/>
        <v>0</v>
      </c>
      <c r="AC1074" s="27">
        <f t="shared" si="275"/>
        <v>0</v>
      </c>
      <c r="AD1074" s="27">
        <f t="shared" si="276"/>
        <v>0</v>
      </c>
      <c r="AE1074" s="27">
        <f t="shared" si="277"/>
        <v>850</v>
      </c>
      <c r="AF1074" s="27">
        <f t="shared" si="278"/>
        <v>0</v>
      </c>
      <c r="AG1074" s="27">
        <f t="shared" si="283"/>
        <v>850</v>
      </c>
      <c r="AH1074" s="29">
        <v>1</v>
      </c>
      <c r="AI1074" s="32">
        <v>850</v>
      </c>
      <c r="AJ1074" s="30">
        <f t="shared" si="279"/>
        <v>850</v>
      </c>
    </row>
    <row r="1075" spans="1:36" ht="75.75" customHeight="1">
      <c r="A1075" s="22" t="str">
        <f t="shared" si="270"/>
        <v>DSU8094_1A04984_2EA00</v>
      </c>
      <c r="B1075" s="23">
        <f t="shared" si="271"/>
        <v>1</v>
      </c>
      <c r="C1075" s="24" t="str">
        <f t="shared" si="280"/>
        <v>DSU80941A049842EA00</v>
      </c>
      <c r="D1075" s="24" t="str">
        <f t="shared" si="281"/>
        <v>DSU80941A049842EA00390</v>
      </c>
      <c r="E1075" s="25" t="s">
        <v>505</v>
      </c>
      <c r="F1075" s="25" t="s">
        <v>506</v>
      </c>
      <c r="G1075" s="25" t="s">
        <v>507</v>
      </c>
      <c r="H1075" s="25">
        <v>390</v>
      </c>
      <c r="I1075" s="25" t="s">
        <v>27</v>
      </c>
      <c r="J1075" s="24" t="s">
        <v>37</v>
      </c>
      <c r="K1075" s="24" t="s">
        <v>38</v>
      </c>
      <c r="L1075" s="24" t="s">
        <v>1230</v>
      </c>
      <c r="M1075" s="24" t="s">
        <v>30</v>
      </c>
      <c r="N1075" s="24" t="s">
        <v>123</v>
      </c>
      <c r="O1075" s="25" t="s">
        <v>123</v>
      </c>
      <c r="P1075" s="25" t="s">
        <v>180</v>
      </c>
      <c r="Q1075" s="23" t="s">
        <v>33</v>
      </c>
      <c r="R1075" s="26">
        <v>0</v>
      </c>
      <c r="S1075" s="26">
        <v>1</v>
      </c>
      <c r="T1075" s="26">
        <v>1</v>
      </c>
      <c r="U1075" s="26">
        <v>1</v>
      </c>
      <c r="V1075" s="26">
        <v>3</v>
      </c>
      <c r="W1075" s="26">
        <v>0</v>
      </c>
      <c r="X1075" s="26">
        <v>0</v>
      </c>
      <c r="Y1075" s="26">
        <f t="shared" si="282"/>
        <v>6</v>
      </c>
      <c r="Z1075" s="27">
        <f t="shared" si="272"/>
        <v>0</v>
      </c>
      <c r="AA1075" s="27">
        <f t="shared" si="273"/>
        <v>820</v>
      </c>
      <c r="AB1075" s="27">
        <f t="shared" si="274"/>
        <v>820</v>
      </c>
      <c r="AC1075" s="27">
        <f t="shared" si="275"/>
        <v>820</v>
      </c>
      <c r="AD1075" s="27">
        <f t="shared" si="276"/>
        <v>2460</v>
      </c>
      <c r="AE1075" s="27">
        <f t="shared" si="277"/>
        <v>0</v>
      </c>
      <c r="AF1075" s="27">
        <f t="shared" si="278"/>
        <v>0</v>
      </c>
      <c r="AG1075" s="27">
        <f t="shared" si="283"/>
        <v>4920</v>
      </c>
      <c r="AH1075" s="29">
        <v>6</v>
      </c>
      <c r="AI1075" s="32">
        <v>820</v>
      </c>
      <c r="AJ1075" s="30">
        <f t="shared" si="279"/>
        <v>4920</v>
      </c>
    </row>
    <row r="1076" spans="1:36">
      <c r="A1076" s="22" t="str">
        <f t="shared" si="270"/>
        <v/>
      </c>
      <c r="B1076" s="23">
        <f t="shared" si="271"/>
        <v>0</v>
      </c>
      <c r="C1076" s="24" t="str">
        <f t="shared" si="280"/>
        <v>DSU80941A049842EA00</v>
      </c>
      <c r="D1076" s="24" t="str">
        <f t="shared" si="281"/>
        <v>DSU80941A049842EA00400</v>
      </c>
      <c r="E1076" s="25" t="s">
        <v>505</v>
      </c>
      <c r="F1076" s="25" t="s">
        <v>506</v>
      </c>
      <c r="G1076" s="25" t="s">
        <v>507</v>
      </c>
      <c r="H1076" s="25">
        <v>400</v>
      </c>
      <c r="I1076" s="25" t="s">
        <v>27</v>
      </c>
      <c r="J1076" s="24" t="s">
        <v>37</v>
      </c>
      <c r="K1076" s="24" t="s">
        <v>38</v>
      </c>
      <c r="L1076" s="24" t="s">
        <v>1230</v>
      </c>
      <c r="M1076" s="24" t="s">
        <v>30</v>
      </c>
      <c r="N1076" s="24" t="s">
        <v>123</v>
      </c>
      <c r="O1076" s="25" t="s">
        <v>123</v>
      </c>
      <c r="P1076" s="25" t="s">
        <v>180</v>
      </c>
      <c r="Q1076" s="23" t="s">
        <v>33</v>
      </c>
      <c r="R1076" s="26">
        <v>0</v>
      </c>
      <c r="S1076" s="26">
        <v>2</v>
      </c>
      <c r="T1076" s="26">
        <v>2</v>
      </c>
      <c r="U1076" s="26">
        <v>2</v>
      </c>
      <c r="V1076" s="26">
        <v>5</v>
      </c>
      <c r="W1076" s="26">
        <v>3</v>
      </c>
      <c r="X1076" s="26">
        <v>0</v>
      </c>
      <c r="Y1076" s="26">
        <f t="shared" si="282"/>
        <v>14</v>
      </c>
      <c r="Z1076" s="27">
        <f t="shared" si="272"/>
        <v>0</v>
      </c>
      <c r="AA1076" s="27">
        <f t="shared" si="273"/>
        <v>1640</v>
      </c>
      <c r="AB1076" s="27">
        <f t="shared" si="274"/>
        <v>1640</v>
      </c>
      <c r="AC1076" s="27">
        <f t="shared" si="275"/>
        <v>1640</v>
      </c>
      <c r="AD1076" s="27">
        <f t="shared" si="276"/>
        <v>4100</v>
      </c>
      <c r="AE1076" s="27">
        <f t="shared" si="277"/>
        <v>2460</v>
      </c>
      <c r="AF1076" s="27">
        <f t="shared" si="278"/>
        <v>0</v>
      </c>
      <c r="AG1076" s="27">
        <f t="shared" si="283"/>
        <v>11480</v>
      </c>
      <c r="AH1076" s="29">
        <v>14</v>
      </c>
      <c r="AI1076" s="32">
        <v>820</v>
      </c>
      <c r="AJ1076" s="30">
        <f t="shared" si="279"/>
        <v>11480</v>
      </c>
    </row>
    <row r="1077" spans="1:36">
      <c r="A1077" s="22" t="str">
        <f t="shared" si="270"/>
        <v/>
      </c>
      <c r="B1077" s="23">
        <f t="shared" si="271"/>
        <v>0</v>
      </c>
      <c r="C1077" s="24" t="str">
        <f t="shared" si="280"/>
        <v>DSU80941A049842EA00</v>
      </c>
      <c r="D1077" s="24" t="str">
        <f t="shared" si="281"/>
        <v>DSU80941A049842EA00410</v>
      </c>
      <c r="E1077" s="25" t="s">
        <v>505</v>
      </c>
      <c r="F1077" s="25" t="s">
        <v>506</v>
      </c>
      <c r="G1077" s="25" t="s">
        <v>507</v>
      </c>
      <c r="H1077" s="25">
        <v>410</v>
      </c>
      <c r="I1077" s="25" t="s">
        <v>27</v>
      </c>
      <c r="J1077" s="24" t="s">
        <v>37</v>
      </c>
      <c r="K1077" s="24" t="s">
        <v>38</v>
      </c>
      <c r="L1077" s="24" t="s">
        <v>1230</v>
      </c>
      <c r="M1077" s="24" t="s">
        <v>30</v>
      </c>
      <c r="N1077" s="24" t="s">
        <v>123</v>
      </c>
      <c r="O1077" s="25" t="s">
        <v>123</v>
      </c>
      <c r="P1077" s="25" t="s">
        <v>180</v>
      </c>
      <c r="Q1077" s="23" t="s">
        <v>33</v>
      </c>
      <c r="R1077" s="26">
        <v>0</v>
      </c>
      <c r="S1077" s="26">
        <v>2</v>
      </c>
      <c r="T1077" s="26">
        <v>2</v>
      </c>
      <c r="U1077" s="26">
        <v>0</v>
      </c>
      <c r="V1077" s="26">
        <v>2</v>
      </c>
      <c r="W1077" s="26">
        <v>1</v>
      </c>
      <c r="X1077" s="26">
        <v>0</v>
      </c>
      <c r="Y1077" s="26">
        <f t="shared" si="282"/>
        <v>7</v>
      </c>
      <c r="Z1077" s="27">
        <f t="shared" si="272"/>
        <v>0</v>
      </c>
      <c r="AA1077" s="27">
        <f t="shared" si="273"/>
        <v>1640</v>
      </c>
      <c r="AB1077" s="27">
        <f t="shared" si="274"/>
        <v>1640</v>
      </c>
      <c r="AC1077" s="27">
        <f t="shared" si="275"/>
        <v>0</v>
      </c>
      <c r="AD1077" s="27">
        <f t="shared" si="276"/>
        <v>1640</v>
      </c>
      <c r="AE1077" s="27">
        <f t="shared" si="277"/>
        <v>820</v>
      </c>
      <c r="AF1077" s="27">
        <f t="shared" si="278"/>
        <v>0</v>
      </c>
      <c r="AG1077" s="27">
        <f t="shared" si="283"/>
        <v>5740</v>
      </c>
      <c r="AH1077" s="29">
        <v>7</v>
      </c>
      <c r="AI1077" s="32">
        <v>820</v>
      </c>
      <c r="AJ1077" s="30">
        <f t="shared" si="279"/>
        <v>5740</v>
      </c>
    </row>
    <row r="1078" spans="1:36">
      <c r="A1078" s="22" t="str">
        <f t="shared" si="270"/>
        <v/>
      </c>
      <c r="B1078" s="23">
        <f t="shared" si="271"/>
        <v>0</v>
      </c>
      <c r="C1078" s="24" t="str">
        <f t="shared" si="280"/>
        <v>DSU80941A049842EA00</v>
      </c>
      <c r="D1078" s="24" t="str">
        <f t="shared" si="281"/>
        <v>DSU80941A049842EA00420</v>
      </c>
      <c r="E1078" s="25" t="s">
        <v>505</v>
      </c>
      <c r="F1078" s="25" t="s">
        <v>506</v>
      </c>
      <c r="G1078" s="25" t="s">
        <v>507</v>
      </c>
      <c r="H1078" s="25">
        <v>420</v>
      </c>
      <c r="I1078" s="25" t="s">
        <v>27</v>
      </c>
      <c r="J1078" s="24" t="s">
        <v>37</v>
      </c>
      <c r="K1078" s="24" t="s">
        <v>38</v>
      </c>
      <c r="L1078" s="24" t="s">
        <v>1230</v>
      </c>
      <c r="M1078" s="24" t="s">
        <v>30</v>
      </c>
      <c r="N1078" s="24" t="s">
        <v>123</v>
      </c>
      <c r="O1078" s="25" t="s">
        <v>123</v>
      </c>
      <c r="P1078" s="25" t="s">
        <v>180</v>
      </c>
      <c r="Q1078" s="23" t="s">
        <v>33</v>
      </c>
      <c r="R1078" s="26">
        <v>0</v>
      </c>
      <c r="S1078" s="26">
        <v>0</v>
      </c>
      <c r="T1078" s="26">
        <v>2</v>
      </c>
      <c r="U1078" s="26">
        <v>0</v>
      </c>
      <c r="V1078" s="26">
        <v>3</v>
      </c>
      <c r="W1078" s="26">
        <v>1</v>
      </c>
      <c r="X1078" s="26">
        <v>0</v>
      </c>
      <c r="Y1078" s="26">
        <f t="shared" si="282"/>
        <v>6</v>
      </c>
      <c r="Z1078" s="27">
        <f t="shared" si="272"/>
        <v>0</v>
      </c>
      <c r="AA1078" s="27">
        <f t="shared" si="273"/>
        <v>0</v>
      </c>
      <c r="AB1078" s="27">
        <f t="shared" si="274"/>
        <v>1640</v>
      </c>
      <c r="AC1078" s="27">
        <f t="shared" si="275"/>
        <v>0</v>
      </c>
      <c r="AD1078" s="27">
        <f t="shared" si="276"/>
        <v>2460</v>
      </c>
      <c r="AE1078" s="27">
        <f t="shared" si="277"/>
        <v>820</v>
      </c>
      <c r="AF1078" s="27">
        <f t="shared" si="278"/>
        <v>0</v>
      </c>
      <c r="AG1078" s="27">
        <f t="shared" si="283"/>
        <v>4920</v>
      </c>
      <c r="AH1078" s="29">
        <v>6</v>
      </c>
      <c r="AI1078" s="32">
        <v>820</v>
      </c>
      <c r="AJ1078" s="30">
        <f t="shared" si="279"/>
        <v>4920</v>
      </c>
    </row>
    <row r="1079" spans="1:36">
      <c r="A1079" s="22" t="str">
        <f t="shared" si="270"/>
        <v/>
      </c>
      <c r="B1079" s="23">
        <f t="shared" si="271"/>
        <v>0</v>
      </c>
      <c r="C1079" s="24" t="str">
        <f t="shared" si="280"/>
        <v>DSU80941A049842EA00</v>
      </c>
      <c r="D1079" s="24" t="str">
        <f t="shared" si="281"/>
        <v>DSU80941A049842EA00430</v>
      </c>
      <c r="E1079" s="25" t="s">
        <v>505</v>
      </c>
      <c r="F1079" s="25" t="s">
        <v>506</v>
      </c>
      <c r="G1079" s="25" t="s">
        <v>507</v>
      </c>
      <c r="H1079" s="25">
        <v>430</v>
      </c>
      <c r="I1079" s="25" t="s">
        <v>27</v>
      </c>
      <c r="J1079" s="24" t="s">
        <v>37</v>
      </c>
      <c r="K1079" s="24" t="s">
        <v>38</v>
      </c>
      <c r="L1079" s="24" t="s">
        <v>1230</v>
      </c>
      <c r="M1079" s="24" t="s">
        <v>30</v>
      </c>
      <c r="N1079" s="24" t="s">
        <v>123</v>
      </c>
      <c r="O1079" s="25" t="s">
        <v>123</v>
      </c>
      <c r="P1079" s="25" t="s">
        <v>180</v>
      </c>
      <c r="Q1079" s="23" t="s">
        <v>33</v>
      </c>
      <c r="R1079" s="26">
        <v>0</v>
      </c>
      <c r="S1079" s="26">
        <v>0</v>
      </c>
      <c r="T1079" s="26">
        <v>1</v>
      </c>
      <c r="U1079" s="26">
        <v>0</v>
      </c>
      <c r="V1079" s="26">
        <v>2</v>
      </c>
      <c r="W1079" s="26">
        <v>0</v>
      </c>
      <c r="X1079" s="26">
        <v>0</v>
      </c>
      <c r="Y1079" s="26">
        <f t="shared" si="282"/>
        <v>3</v>
      </c>
      <c r="Z1079" s="27">
        <f t="shared" si="272"/>
        <v>0</v>
      </c>
      <c r="AA1079" s="27">
        <f t="shared" si="273"/>
        <v>0</v>
      </c>
      <c r="AB1079" s="27">
        <f t="shared" si="274"/>
        <v>820</v>
      </c>
      <c r="AC1079" s="27">
        <f t="shared" si="275"/>
        <v>0</v>
      </c>
      <c r="AD1079" s="27">
        <f t="shared" si="276"/>
        <v>1640</v>
      </c>
      <c r="AE1079" s="27">
        <f t="shared" si="277"/>
        <v>0</v>
      </c>
      <c r="AF1079" s="27">
        <f t="shared" si="278"/>
        <v>0</v>
      </c>
      <c r="AG1079" s="27">
        <f t="shared" si="283"/>
        <v>2460</v>
      </c>
      <c r="AH1079" s="29">
        <v>3</v>
      </c>
      <c r="AI1079" s="32">
        <v>820</v>
      </c>
      <c r="AJ1079" s="30">
        <f t="shared" si="279"/>
        <v>2460</v>
      </c>
    </row>
    <row r="1080" spans="1:36">
      <c r="A1080" s="22" t="str">
        <f t="shared" si="270"/>
        <v/>
      </c>
      <c r="B1080" s="23">
        <f t="shared" si="271"/>
        <v>0</v>
      </c>
      <c r="C1080" s="24" t="str">
        <f t="shared" si="280"/>
        <v>DSU80941A049842EA00</v>
      </c>
      <c r="D1080" s="24" t="str">
        <f t="shared" si="281"/>
        <v>DSU80941A049842EA00440</v>
      </c>
      <c r="E1080" s="25" t="s">
        <v>505</v>
      </c>
      <c r="F1080" s="25" t="s">
        <v>506</v>
      </c>
      <c r="G1080" s="25" t="s">
        <v>507</v>
      </c>
      <c r="H1080" s="25">
        <v>440</v>
      </c>
      <c r="I1080" s="25" t="s">
        <v>27</v>
      </c>
      <c r="J1080" s="24" t="s">
        <v>37</v>
      </c>
      <c r="K1080" s="24" t="s">
        <v>38</v>
      </c>
      <c r="L1080" s="24" t="s">
        <v>1230</v>
      </c>
      <c r="M1080" s="24" t="s">
        <v>30</v>
      </c>
      <c r="N1080" s="24" t="s">
        <v>123</v>
      </c>
      <c r="O1080" s="25" t="s">
        <v>123</v>
      </c>
      <c r="P1080" s="25" t="s">
        <v>180</v>
      </c>
      <c r="Q1080" s="23" t="s">
        <v>33</v>
      </c>
      <c r="R1080" s="26">
        <v>0</v>
      </c>
      <c r="S1080" s="26">
        <v>0</v>
      </c>
      <c r="T1080" s="26">
        <v>1</v>
      </c>
      <c r="U1080" s="26">
        <v>0</v>
      </c>
      <c r="V1080" s="26">
        <v>2</v>
      </c>
      <c r="W1080" s="26">
        <v>2</v>
      </c>
      <c r="X1080" s="26">
        <v>0</v>
      </c>
      <c r="Y1080" s="26">
        <f t="shared" si="282"/>
        <v>5</v>
      </c>
      <c r="Z1080" s="27">
        <f t="shared" si="272"/>
        <v>0</v>
      </c>
      <c r="AA1080" s="27">
        <f t="shared" si="273"/>
        <v>0</v>
      </c>
      <c r="AB1080" s="27">
        <f t="shared" si="274"/>
        <v>820</v>
      </c>
      <c r="AC1080" s="27">
        <f t="shared" si="275"/>
        <v>0</v>
      </c>
      <c r="AD1080" s="27">
        <f t="shared" si="276"/>
        <v>1640</v>
      </c>
      <c r="AE1080" s="27">
        <f t="shared" si="277"/>
        <v>1640</v>
      </c>
      <c r="AF1080" s="27">
        <f t="shared" si="278"/>
        <v>0</v>
      </c>
      <c r="AG1080" s="27">
        <f t="shared" si="283"/>
        <v>4100</v>
      </c>
      <c r="AH1080" s="29">
        <v>5</v>
      </c>
      <c r="AI1080" s="32">
        <v>820</v>
      </c>
      <c r="AJ1080" s="30">
        <f t="shared" si="279"/>
        <v>4100</v>
      </c>
    </row>
    <row r="1081" spans="1:36">
      <c r="A1081" s="22" t="str">
        <f t="shared" si="270"/>
        <v/>
      </c>
      <c r="B1081" s="23">
        <f t="shared" si="271"/>
        <v>0</v>
      </c>
      <c r="C1081" s="24" t="str">
        <f t="shared" si="280"/>
        <v>DSU80941A049842EA00</v>
      </c>
      <c r="D1081" s="24" t="str">
        <f t="shared" si="281"/>
        <v>DSU80941A049842EA00450</v>
      </c>
      <c r="E1081" s="25" t="s">
        <v>505</v>
      </c>
      <c r="F1081" s="25" t="s">
        <v>506</v>
      </c>
      <c r="G1081" s="25" t="s">
        <v>507</v>
      </c>
      <c r="H1081" s="25">
        <v>450</v>
      </c>
      <c r="I1081" s="25" t="s">
        <v>27</v>
      </c>
      <c r="J1081" s="24" t="s">
        <v>37</v>
      </c>
      <c r="K1081" s="24" t="s">
        <v>38</v>
      </c>
      <c r="L1081" s="24" t="s">
        <v>1230</v>
      </c>
      <c r="M1081" s="24" t="s">
        <v>30</v>
      </c>
      <c r="N1081" s="24" t="s">
        <v>123</v>
      </c>
      <c r="O1081" s="25" t="s">
        <v>123</v>
      </c>
      <c r="P1081" s="25" t="s">
        <v>180</v>
      </c>
      <c r="Q1081" s="23" t="s">
        <v>33</v>
      </c>
      <c r="R1081" s="26">
        <v>0</v>
      </c>
      <c r="S1081" s="26">
        <v>0</v>
      </c>
      <c r="T1081" s="26">
        <v>1</v>
      </c>
      <c r="U1081" s="26">
        <v>0</v>
      </c>
      <c r="V1081" s="26">
        <v>0</v>
      </c>
      <c r="W1081" s="26">
        <v>0</v>
      </c>
      <c r="X1081" s="26">
        <v>0</v>
      </c>
      <c r="Y1081" s="26">
        <f t="shared" si="282"/>
        <v>1</v>
      </c>
      <c r="Z1081" s="27">
        <f t="shared" si="272"/>
        <v>0</v>
      </c>
      <c r="AA1081" s="27">
        <f t="shared" si="273"/>
        <v>0</v>
      </c>
      <c r="AB1081" s="27">
        <f t="shared" si="274"/>
        <v>820</v>
      </c>
      <c r="AC1081" s="27">
        <f t="shared" si="275"/>
        <v>0</v>
      </c>
      <c r="AD1081" s="27">
        <f t="shared" si="276"/>
        <v>0</v>
      </c>
      <c r="AE1081" s="27">
        <f t="shared" si="277"/>
        <v>0</v>
      </c>
      <c r="AF1081" s="27">
        <f t="shared" si="278"/>
        <v>0</v>
      </c>
      <c r="AG1081" s="27">
        <f t="shared" si="283"/>
        <v>820</v>
      </c>
      <c r="AH1081" s="29">
        <v>1</v>
      </c>
      <c r="AI1081" s="32">
        <v>820</v>
      </c>
      <c r="AJ1081" s="30">
        <f t="shared" si="279"/>
        <v>820</v>
      </c>
    </row>
    <row r="1082" spans="1:36" ht="75.75" customHeight="1">
      <c r="A1082" s="22" t="str">
        <f t="shared" si="270"/>
        <v>DSU8094_1A06072_6E340</v>
      </c>
      <c r="B1082" s="23">
        <f t="shared" si="271"/>
        <v>1</v>
      </c>
      <c r="C1082" s="24" t="str">
        <f t="shared" si="280"/>
        <v>DSU80941A060726E340</v>
      </c>
      <c r="D1082" s="24" t="str">
        <f t="shared" si="281"/>
        <v>DSU80941A060726E340400</v>
      </c>
      <c r="E1082" s="25" t="s">
        <v>505</v>
      </c>
      <c r="F1082" s="25" t="s">
        <v>508</v>
      </c>
      <c r="G1082" s="25" t="s">
        <v>509</v>
      </c>
      <c r="H1082" s="25">
        <v>400</v>
      </c>
      <c r="I1082" s="25" t="s">
        <v>27</v>
      </c>
      <c r="J1082" s="24" t="s">
        <v>37</v>
      </c>
      <c r="K1082" s="24" t="s">
        <v>38</v>
      </c>
      <c r="L1082" s="24" t="s">
        <v>1230</v>
      </c>
      <c r="M1082" s="24" t="s">
        <v>30</v>
      </c>
      <c r="N1082" s="24" t="s">
        <v>123</v>
      </c>
      <c r="O1082" s="25" t="s">
        <v>123</v>
      </c>
      <c r="P1082" s="25" t="s">
        <v>180</v>
      </c>
      <c r="Q1082" s="23" t="s">
        <v>33</v>
      </c>
      <c r="R1082" s="26">
        <v>0</v>
      </c>
      <c r="S1082" s="26">
        <v>0</v>
      </c>
      <c r="T1082" s="26">
        <v>1</v>
      </c>
      <c r="U1082" s="26">
        <v>1</v>
      </c>
      <c r="V1082" s="26">
        <v>1</v>
      </c>
      <c r="W1082" s="26">
        <v>0</v>
      </c>
      <c r="X1082" s="26">
        <v>0</v>
      </c>
      <c r="Y1082" s="26">
        <f t="shared" si="282"/>
        <v>3</v>
      </c>
      <c r="Z1082" s="27">
        <f t="shared" si="272"/>
        <v>0</v>
      </c>
      <c r="AA1082" s="27">
        <f t="shared" si="273"/>
        <v>0</v>
      </c>
      <c r="AB1082" s="27">
        <f t="shared" si="274"/>
        <v>820</v>
      </c>
      <c r="AC1082" s="27">
        <f t="shared" si="275"/>
        <v>820</v>
      </c>
      <c r="AD1082" s="27">
        <f t="shared" si="276"/>
        <v>820</v>
      </c>
      <c r="AE1082" s="27">
        <f t="shared" si="277"/>
        <v>0</v>
      </c>
      <c r="AF1082" s="27">
        <f t="shared" si="278"/>
        <v>0</v>
      </c>
      <c r="AG1082" s="27">
        <f t="shared" si="283"/>
        <v>2460</v>
      </c>
      <c r="AH1082" s="29">
        <v>3</v>
      </c>
      <c r="AI1082" s="32">
        <v>820</v>
      </c>
      <c r="AJ1082" s="30">
        <f t="shared" si="279"/>
        <v>2460</v>
      </c>
    </row>
    <row r="1083" spans="1:36">
      <c r="A1083" s="22" t="str">
        <f t="shared" si="270"/>
        <v/>
      </c>
      <c r="B1083" s="23">
        <f t="shared" si="271"/>
        <v>0</v>
      </c>
      <c r="C1083" s="24" t="str">
        <f t="shared" si="280"/>
        <v>DSU80941A060726E340</v>
      </c>
      <c r="D1083" s="24" t="str">
        <f t="shared" si="281"/>
        <v>DSU80941A060726E340410</v>
      </c>
      <c r="E1083" s="25" t="s">
        <v>505</v>
      </c>
      <c r="F1083" s="25" t="s">
        <v>508</v>
      </c>
      <c r="G1083" s="25" t="s">
        <v>509</v>
      </c>
      <c r="H1083" s="25">
        <v>410</v>
      </c>
      <c r="I1083" s="25" t="s">
        <v>27</v>
      </c>
      <c r="J1083" s="24" t="s">
        <v>37</v>
      </c>
      <c r="K1083" s="24" t="s">
        <v>38</v>
      </c>
      <c r="L1083" s="24" t="s">
        <v>1230</v>
      </c>
      <c r="M1083" s="24" t="s">
        <v>30</v>
      </c>
      <c r="N1083" s="24" t="s">
        <v>123</v>
      </c>
      <c r="O1083" s="25" t="s">
        <v>123</v>
      </c>
      <c r="P1083" s="25" t="s">
        <v>180</v>
      </c>
      <c r="Q1083" s="23" t="s">
        <v>33</v>
      </c>
      <c r="R1083" s="26">
        <v>0</v>
      </c>
      <c r="S1083" s="26">
        <v>0</v>
      </c>
      <c r="T1083" s="26">
        <v>1</v>
      </c>
      <c r="U1083" s="26">
        <v>1</v>
      </c>
      <c r="V1083" s="26">
        <v>2</v>
      </c>
      <c r="W1083" s="26">
        <v>1</v>
      </c>
      <c r="X1083" s="26">
        <v>0</v>
      </c>
      <c r="Y1083" s="26">
        <f t="shared" si="282"/>
        <v>5</v>
      </c>
      <c r="Z1083" s="27">
        <f t="shared" si="272"/>
        <v>0</v>
      </c>
      <c r="AA1083" s="27">
        <f t="shared" si="273"/>
        <v>0</v>
      </c>
      <c r="AB1083" s="27">
        <f t="shared" si="274"/>
        <v>820</v>
      </c>
      <c r="AC1083" s="27">
        <f t="shared" si="275"/>
        <v>820</v>
      </c>
      <c r="AD1083" s="27">
        <f t="shared" si="276"/>
        <v>1640</v>
      </c>
      <c r="AE1083" s="27">
        <f t="shared" si="277"/>
        <v>820</v>
      </c>
      <c r="AF1083" s="27">
        <f t="shared" si="278"/>
        <v>0</v>
      </c>
      <c r="AG1083" s="27">
        <f t="shared" si="283"/>
        <v>4100</v>
      </c>
      <c r="AH1083" s="29">
        <v>5</v>
      </c>
      <c r="AI1083" s="32">
        <v>820</v>
      </c>
      <c r="AJ1083" s="30">
        <f t="shared" si="279"/>
        <v>4100</v>
      </c>
    </row>
    <row r="1084" spans="1:36">
      <c r="A1084" s="22" t="str">
        <f t="shared" si="270"/>
        <v/>
      </c>
      <c r="B1084" s="23">
        <f t="shared" si="271"/>
        <v>0</v>
      </c>
      <c r="C1084" s="24" t="str">
        <f t="shared" si="280"/>
        <v>DSU80941A060726E340</v>
      </c>
      <c r="D1084" s="24" t="str">
        <f t="shared" si="281"/>
        <v>DSU80941A060726E340420</v>
      </c>
      <c r="E1084" s="25" t="s">
        <v>505</v>
      </c>
      <c r="F1084" s="25" t="s">
        <v>508</v>
      </c>
      <c r="G1084" s="25" t="s">
        <v>509</v>
      </c>
      <c r="H1084" s="25">
        <v>420</v>
      </c>
      <c r="I1084" s="25" t="s">
        <v>27</v>
      </c>
      <c r="J1084" s="24" t="s">
        <v>37</v>
      </c>
      <c r="K1084" s="24" t="s">
        <v>38</v>
      </c>
      <c r="L1084" s="24" t="s">
        <v>1230</v>
      </c>
      <c r="M1084" s="24" t="s">
        <v>30</v>
      </c>
      <c r="N1084" s="24" t="s">
        <v>123</v>
      </c>
      <c r="O1084" s="25" t="s">
        <v>123</v>
      </c>
      <c r="P1084" s="25" t="s">
        <v>180</v>
      </c>
      <c r="Q1084" s="23" t="s">
        <v>33</v>
      </c>
      <c r="R1084" s="26">
        <v>0</v>
      </c>
      <c r="S1084" s="26">
        <v>0</v>
      </c>
      <c r="T1084" s="26">
        <v>0</v>
      </c>
      <c r="U1084" s="26">
        <v>1</v>
      </c>
      <c r="V1084" s="26">
        <v>1</v>
      </c>
      <c r="W1084" s="26">
        <v>1</v>
      </c>
      <c r="X1084" s="26">
        <v>0</v>
      </c>
      <c r="Y1084" s="26">
        <f t="shared" si="282"/>
        <v>3</v>
      </c>
      <c r="Z1084" s="27">
        <f t="shared" si="272"/>
        <v>0</v>
      </c>
      <c r="AA1084" s="27">
        <f t="shared" si="273"/>
        <v>0</v>
      </c>
      <c r="AB1084" s="27">
        <f t="shared" si="274"/>
        <v>0</v>
      </c>
      <c r="AC1084" s="27">
        <f t="shared" si="275"/>
        <v>820</v>
      </c>
      <c r="AD1084" s="27">
        <f t="shared" si="276"/>
        <v>820</v>
      </c>
      <c r="AE1084" s="27">
        <f t="shared" si="277"/>
        <v>820</v>
      </c>
      <c r="AF1084" s="27">
        <f t="shared" si="278"/>
        <v>0</v>
      </c>
      <c r="AG1084" s="27">
        <f t="shared" si="283"/>
        <v>2460</v>
      </c>
      <c r="AH1084" s="29">
        <v>3</v>
      </c>
      <c r="AI1084" s="32">
        <v>820</v>
      </c>
      <c r="AJ1084" s="30">
        <f t="shared" si="279"/>
        <v>2460</v>
      </c>
    </row>
    <row r="1085" spans="1:36">
      <c r="A1085" s="22" t="str">
        <f t="shared" si="270"/>
        <v/>
      </c>
      <c r="B1085" s="23">
        <f t="shared" si="271"/>
        <v>0</v>
      </c>
      <c r="C1085" s="24" t="str">
        <f t="shared" si="280"/>
        <v>DSU80941A060726E340</v>
      </c>
      <c r="D1085" s="24" t="str">
        <f t="shared" si="281"/>
        <v>DSU80941A060726E340430</v>
      </c>
      <c r="E1085" s="25" t="s">
        <v>505</v>
      </c>
      <c r="F1085" s="25" t="s">
        <v>508</v>
      </c>
      <c r="G1085" s="25" t="s">
        <v>509</v>
      </c>
      <c r="H1085" s="25">
        <v>430</v>
      </c>
      <c r="I1085" s="25" t="s">
        <v>27</v>
      </c>
      <c r="J1085" s="24" t="s">
        <v>37</v>
      </c>
      <c r="K1085" s="24" t="s">
        <v>38</v>
      </c>
      <c r="L1085" s="24" t="s">
        <v>1230</v>
      </c>
      <c r="M1085" s="24" t="s">
        <v>30</v>
      </c>
      <c r="N1085" s="24" t="s">
        <v>123</v>
      </c>
      <c r="O1085" s="25" t="s">
        <v>123</v>
      </c>
      <c r="P1085" s="25" t="s">
        <v>180</v>
      </c>
      <c r="Q1085" s="23" t="s">
        <v>33</v>
      </c>
      <c r="R1085" s="26">
        <v>0</v>
      </c>
      <c r="S1085" s="26">
        <v>0</v>
      </c>
      <c r="T1085" s="26">
        <v>1</v>
      </c>
      <c r="U1085" s="26">
        <v>0</v>
      </c>
      <c r="V1085" s="26">
        <v>0</v>
      </c>
      <c r="W1085" s="26">
        <v>0</v>
      </c>
      <c r="X1085" s="26">
        <v>0</v>
      </c>
      <c r="Y1085" s="26">
        <f t="shared" si="282"/>
        <v>1</v>
      </c>
      <c r="Z1085" s="27">
        <f t="shared" si="272"/>
        <v>0</v>
      </c>
      <c r="AA1085" s="27">
        <f t="shared" si="273"/>
        <v>0</v>
      </c>
      <c r="AB1085" s="27">
        <f t="shared" si="274"/>
        <v>820</v>
      </c>
      <c r="AC1085" s="27">
        <f t="shared" si="275"/>
        <v>0</v>
      </c>
      <c r="AD1085" s="27">
        <f t="shared" si="276"/>
        <v>0</v>
      </c>
      <c r="AE1085" s="27">
        <f t="shared" si="277"/>
        <v>0</v>
      </c>
      <c r="AF1085" s="27">
        <f t="shared" si="278"/>
        <v>0</v>
      </c>
      <c r="AG1085" s="27">
        <f t="shared" si="283"/>
        <v>820</v>
      </c>
      <c r="AH1085" s="29">
        <v>1</v>
      </c>
      <c r="AI1085" s="32">
        <v>820</v>
      </c>
      <c r="AJ1085" s="30">
        <f t="shared" si="279"/>
        <v>820</v>
      </c>
    </row>
    <row r="1086" spans="1:36">
      <c r="A1086" s="22" t="str">
        <f t="shared" si="270"/>
        <v/>
      </c>
      <c r="B1086" s="23">
        <f t="shared" si="271"/>
        <v>0</v>
      </c>
      <c r="C1086" s="24" t="str">
        <f t="shared" si="280"/>
        <v>DSU80941A060726E340</v>
      </c>
      <c r="D1086" s="24" t="str">
        <f t="shared" si="281"/>
        <v>DSU80941A060726E340440</v>
      </c>
      <c r="E1086" s="25" t="s">
        <v>505</v>
      </c>
      <c r="F1086" s="25" t="s">
        <v>508</v>
      </c>
      <c r="G1086" s="25" t="s">
        <v>509</v>
      </c>
      <c r="H1086" s="25">
        <v>440</v>
      </c>
      <c r="I1086" s="25" t="s">
        <v>27</v>
      </c>
      <c r="J1086" s="24" t="s">
        <v>37</v>
      </c>
      <c r="K1086" s="24" t="s">
        <v>38</v>
      </c>
      <c r="L1086" s="24" t="s">
        <v>1230</v>
      </c>
      <c r="M1086" s="24" t="s">
        <v>30</v>
      </c>
      <c r="N1086" s="24" t="s">
        <v>123</v>
      </c>
      <c r="O1086" s="25" t="s">
        <v>123</v>
      </c>
      <c r="P1086" s="25" t="s">
        <v>180</v>
      </c>
      <c r="Q1086" s="23" t="s">
        <v>33</v>
      </c>
      <c r="R1086" s="26">
        <v>0</v>
      </c>
      <c r="S1086" s="26">
        <v>0</v>
      </c>
      <c r="T1086" s="26">
        <v>1</v>
      </c>
      <c r="U1086" s="26">
        <v>0</v>
      </c>
      <c r="V1086" s="26">
        <v>0</v>
      </c>
      <c r="W1086" s="26">
        <v>0</v>
      </c>
      <c r="X1086" s="26">
        <v>0</v>
      </c>
      <c r="Y1086" s="26">
        <f t="shared" si="282"/>
        <v>1</v>
      </c>
      <c r="Z1086" s="27">
        <f t="shared" si="272"/>
        <v>0</v>
      </c>
      <c r="AA1086" s="27">
        <f t="shared" si="273"/>
        <v>0</v>
      </c>
      <c r="AB1086" s="27">
        <f t="shared" si="274"/>
        <v>820</v>
      </c>
      <c r="AC1086" s="27">
        <f t="shared" si="275"/>
        <v>0</v>
      </c>
      <c r="AD1086" s="27">
        <f t="shared" si="276"/>
        <v>0</v>
      </c>
      <c r="AE1086" s="27">
        <f t="shared" si="277"/>
        <v>0</v>
      </c>
      <c r="AF1086" s="27">
        <f t="shared" si="278"/>
        <v>0</v>
      </c>
      <c r="AG1086" s="27">
        <f t="shared" si="283"/>
        <v>820</v>
      </c>
      <c r="AH1086" s="29">
        <v>1</v>
      </c>
      <c r="AI1086" s="32">
        <v>820</v>
      </c>
      <c r="AJ1086" s="30">
        <f t="shared" si="279"/>
        <v>820</v>
      </c>
    </row>
    <row r="1087" spans="1:36" ht="75.75" customHeight="1">
      <c r="A1087" s="22" t="str">
        <f t="shared" si="270"/>
        <v>DSU8404_DV51G_D0141</v>
      </c>
      <c r="B1087" s="23">
        <f t="shared" si="271"/>
        <v>1</v>
      </c>
      <c r="C1087" s="24" t="str">
        <f t="shared" si="280"/>
        <v>DSU8404DV51GD0141</v>
      </c>
      <c r="D1087" s="24" t="str">
        <f t="shared" si="281"/>
        <v>DSU8404DV51GD0141380</v>
      </c>
      <c r="E1087" s="25" t="s">
        <v>510</v>
      </c>
      <c r="F1087" s="25" t="s">
        <v>189</v>
      </c>
      <c r="G1087" s="25" t="s">
        <v>190</v>
      </c>
      <c r="H1087" s="25">
        <v>380</v>
      </c>
      <c r="I1087" s="25" t="s">
        <v>27</v>
      </c>
      <c r="J1087" s="24" t="s">
        <v>37</v>
      </c>
      <c r="K1087" s="24" t="s">
        <v>38</v>
      </c>
      <c r="L1087" s="24" t="s">
        <v>1230</v>
      </c>
      <c r="M1087" s="24" t="s">
        <v>30</v>
      </c>
      <c r="N1087" s="24" t="s">
        <v>123</v>
      </c>
      <c r="O1087" s="25" t="s">
        <v>123</v>
      </c>
      <c r="P1087" s="25" t="s">
        <v>180</v>
      </c>
      <c r="Q1087" s="23" t="s">
        <v>33</v>
      </c>
      <c r="R1087" s="26">
        <v>0</v>
      </c>
      <c r="S1087" s="26">
        <v>0</v>
      </c>
      <c r="T1087" s="26">
        <v>0</v>
      </c>
      <c r="U1087" s="26">
        <v>0</v>
      </c>
      <c r="V1087" s="26">
        <v>0</v>
      </c>
      <c r="W1087" s="26">
        <v>0</v>
      </c>
      <c r="X1087" s="26">
        <v>0</v>
      </c>
      <c r="Y1087" s="26">
        <f t="shared" ref="Y1087:Y1143" si="284">SUM(R1087:X1087)</f>
        <v>0</v>
      </c>
      <c r="Z1087" s="27">
        <f t="shared" si="272"/>
        <v>0</v>
      </c>
      <c r="AA1087" s="27">
        <f t="shared" si="273"/>
        <v>0</v>
      </c>
      <c r="AB1087" s="27">
        <f t="shared" si="274"/>
        <v>0</v>
      </c>
      <c r="AC1087" s="27">
        <f t="shared" si="275"/>
        <v>0</v>
      </c>
      <c r="AD1087" s="27">
        <f t="shared" si="276"/>
        <v>0</v>
      </c>
      <c r="AE1087" s="27">
        <f t="shared" si="277"/>
        <v>0</v>
      </c>
      <c r="AF1087" s="27">
        <f t="shared" si="278"/>
        <v>0</v>
      </c>
      <c r="AG1087" s="27">
        <f t="shared" ref="AG1087:AG1143" si="285">SUM(Z1087:AF1087)</f>
        <v>0</v>
      </c>
      <c r="AH1087" s="29">
        <v>0</v>
      </c>
      <c r="AI1087" s="32">
        <v>590</v>
      </c>
      <c r="AJ1087" s="30">
        <f t="shared" si="279"/>
        <v>0</v>
      </c>
    </row>
    <row r="1088" spans="1:36">
      <c r="A1088" s="22" t="str">
        <f t="shared" si="270"/>
        <v/>
      </c>
      <c r="B1088" s="23">
        <f t="shared" si="271"/>
        <v>0</v>
      </c>
      <c r="C1088" s="24" t="str">
        <f t="shared" si="280"/>
        <v>DSU8404DV51GD0141</v>
      </c>
      <c r="D1088" s="24" t="str">
        <f t="shared" si="281"/>
        <v>DSU8404DV51GD0141385</v>
      </c>
      <c r="E1088" s="25" t="s">
        <v>510</v>
      </c>
      <c r="F1088" s="25" t="s">
        <v>189</v>
      </c>
      <c r="G1088" s="25" t="s">
        <v>190</v>
      </c>
      <c r="H1088" s="25">
        <v>385</v>
      </c>
      <c r="I1088" s="25" t="s">
        <v>27</v>
      </c>
      <c r="J1088" s="24" t="s">
        <v>37</v>
      </c>
      <c r="K1088" s="24" t="s">
        <v>38</v>
      </c>
      <c r="L1088" s="24" t="s">
        <v>1230</v>
      </c>
      <c r="M1088" s="24" t="s">
        <v>30</v>
      </c>
      <c r="N1088" s="24" t="s">
        <v>123</v>
      </c>
      <c r="O1088" s="25" t="s">
        <v>123</v>
      </c>
      <c r="P1088" s="25" t="s">
        <v>180</v>
      </c>
      <c r="Q1088" s="23" t="s">
        <v>33</v>
      </c>
      <c r="R1088" s="26">
        <v>0</v>
      </c>
      <c r="S1088" s="26">
        <v>0</v>
      </c>
      <c r="T1088" s="26">
        <v>0</v>
      </c>
      <c r="U1088" s="26">
        <v>0</v>
      </c>
      <c r="V1088" s="26">
        <v>1</v>
      </c>
      <c r="W1088" s="26">
        <v>0</v>
      </c>
      <c r="X1088" s="26">
        <v>0</v>
      </c>
      <c r="Y1088" s="26">
        <f t="shared" si="284"/>
        <v>1</v>
      </c>
      <c r="Z1088" s="27">
        <f t="shared" si="272"/>
        <v>0</v>
      </c>
      <c r="AA1088" s="27">
        <f t="shared" si="273"/>
        <v>0</v>
      </c>
      <c r="AB1088" s="27">
        <f t="shared" si="274"/>
        <v>0</v>
      </c>
      <c r="AC1088" s="27">
        <f t="shared" si="275"/>
        <v>0</v>
      </c>
      <c r="AD1088" s="27">
        <f t="shared" si="276"/>
        <v>590</v>
      </c>
      <c r="AE1088" s="27">
        <f t="shared" si="277"/>
        <v>0</v>
      </c>
      <c r="AF1088" s="27">
        <f t="shared" si="278"/>
        <v>0</v>
      </c>
      <c r="AG1088" s="27">
        <f t="shared" si="285"/>
        <v>590</v>
      </c>
      <c r="AH1088" s="29">
        <v>1</v>
      </c>
      <c r="AI1088" s="32">
        <v>590</v>
      </c>
      <c r="AJ1088" s="30">
        <f t="shared" si="279"/>
        <v>590</v>
      </c>
    </row>
    <row r="1089" spans="1:36">
      <c r="A1089" s="22" t="str">
        <f t="shared" si="270"/>
        <v/>
      </c>
      <c r="B1089" s="23">
        <f t="shared" si="271"/>
        <v>0</v>
      </c>
      <c r="C1089" s="24" t="str">
        <f t="shared" si="280"/>
        <v>DSU8404DV51GD0141</v>
      </c>
      <c r="D1089" s="24" t="str">
        <f t="shared" si="281"/>
        <v>DSU8404DV51GD0141390</v>
      </c>
      <c r="E1089" s="25" t="s">
        <v>510</v>
      </c>
      <c r="F1089" s="25" t="s">
        <v>189</v>
      </c>
      <c r="G1089" s="25" t="s">
        <v>190</v>
      </c>
      <c r="H1089" s="25">
        <v>390</v>
      </c>
      <c r="I1089" s="25" t="s">
        <v>27</v>
      </c>
      <c r="J1089" s="24" t="s">
        <v>37</v>
      </c>
      <c r="K1089" s="24" t="s">
        <v>38</v>
      </c>
      <c r="L1089" s="24" t="s">
        <v>1230</v>
      </c>
      <c r="M1089" s="24" t="s">
        <v>30</v>
      </c>
      <c r="N1089" s="24" t="s">
        <v>123</v>
      </c>
      <c r="O1089" s="25" t="s">
        <v>123</v>
      </c>
      <c r="P1089" s="25" t="s">
        <v>180</v>
      </c>
      <c r="Q1089" s="23" t="s">
        <v>33</v>
      </c>
      <c r="R1089" s="26">
        <v>0</v>
      </c>
      <c r="S1089" s="26">
        <v>0</v>
      </c>
      <c r="T1089" s="26">
        <v>1</v>
      </c>
      <c r="U1089" s="26">
        <v>0</v>
      </c>
      <c r="V1089" s="26">
        <v>0</v>
      </c>
      <c r="W1089" s="26">
        <v>0</v>
      </c>
      <c r="X1089" s="26">
        <v>0</v>
      </c>
      <c r="Y1089" s="26">
        <f t="shared" si="284"/>
        <v>1</v>
      </c>
      <c r="Z1089" s="27">
        <f t="shared" si="272"/>
        <v>0</v>
      </c>
      <c r="AA1089" s="27">
        <f t="shared" si="273"/>
        <v>0</v>
      </c>
      <c r="AB1089" s="27">
        <f t="shared" si="274"/>
        <v>590</v>
      </c>
      <c r="AC1089" s="27">
        <f t="shared" si="275"/>
        <v>0</v>
      </c>
      <c r="AD1089" s="27">
        <f t="shared" si="276"/>
        <v>0</v>
      </c>
      <c r="AE1089" s="27">
        <f t="shared" si="277"/>
        <v>0</v>
      </c>
      <c r="AF1089" s="27">
        <f t="shared" si="278"/>
        <v>0</v>
      </c>
      <c r="AG1089" s="27">
        <f t="shared" si="285"/>
        <v>590</v>
      </c>
      <c r="AH1089" s="29">
        <v>1</v>
      </c>
      <c r="AI1089" s="32">
        <v>590</v>
      </c>
      <c r="AJ1089" s="30">
        <f t="shared" si="279"/>
        <v>590</v>
      </c>
    </row>
    <row r="1090" spans="1:36">
      <c r="A1090" s="22" t="str">
        <f t="shared" si="270"/>
        <v/>
      </c>
      <c r="B1090" s="23">
        <f t="shared" si="271"/>
        <v>0</v>
      </c>
      <c r="C1090" s="24" t="str">
        <f t="shared" si="280"/>
        <v>DSU8404DV51GD0141</v>
      </c>
      <c r="D1090" s="24" t="str">
        <f t="shared" si="281"/>
        <v>DSU8404DV51GD0141395</v>
      </c>
      <c r="E1090" s="25" t="s">
        <v>510</v>
      </c>
      <c r="F1090" s="25" t="s">
        <v>189</v>
      </c>
      <c r="G1090" s="25" t="s">
        <v>190</v>
      </c>
      <c r="H1090" s="25">
        <v>395</v>
      </c>
      <c r="I1090" s="25" t="s">
        <v>27</v>
      </c>
      <c r="J1090" s="24" t="s">
        <v>37</v>
      </c>
      <c r="K1090" s="24" t="s">
        <v>38</v>
      </c>
      <c r="L1090" s="24" t="s">
        <v>1230</v>
      </c>
      <c r="M1090" s="24" t="s">
        <v>30</v>
      </c>
      <c r="N1090" s="24" t="s">
        <v>123</v>
      </c>
      <c r="O1090" s="25" t="s">
        <v>123</v>
      </c>
      <c r="P1090" s="25" t="s">
        <v>180</v>
      </c>
      <c r="Q1090" s="23" t="s">
        <v>33</v>
      </c>
      <c r="R1090" s="26">
        <v>0</v>
      </c>
      <c r="S1090" s="26">
        <v>0</v>
      </c>
      <c r="T1090" s="26">
        <v>0</v>
      </c>
      <c r="U1090" s="26">
        <v>0</v>
      </c>
      <c r="V1090" s="26">
        <v>0</v>
      </c>
      <c r="W1090" s="26">
        <v>0</v>
      </c>
      <c r="X1090" s="26">
        <v>0</v>
      </c>
      <c r="Y1090" s="26">
        <f t="shared" si="284"/>
        <v>0</v>
      </c>
      <c r="Z1090" s="27">
        <f t="shared" si="272"/>
        <v>0</v>
      </c>
      <c r="AA1090" s="27">
        <f t="shared" si="273"/>
        <v>0</v>
      </c>
      <c r="AB1090" s="27">
        <f t="shared" si="274"/>
        <v>0</v>
      </c>
      <c r="AC1090" s="27">
        <f t="shared" si="275"/>
        <v>0</v>
      </c>
      <c r="AD1090" s="27">
        <f t="shared" si="276"/>
        <v>0</v>
      </c>
      <c r="AE1090" s="27">
        <f t="shared" si="277"/>
        <v>0</v>
      </c>
      <c r="AF1090" s="27">
        <f t="shared" si="278"/>
        <v>0</v>
      </c>
      <c r="AG1090" s="27">
        <f t="shared" si="285"/>
        <v>0</v>
      </c>
      <c r="AH1090" s="29">
        <v>0</v>
      </c>
      <c r="AI1090" s="32">
        <v>590</v>
      </c>
      <c r="AJ1090" s="30">
        <f t="shared" si="279"/>
        <v>0</v>
      </c>
    </row>
    <row r="1091" spans="1:36">
      <c r="A1091" s="22" t="str">
        <f t="shared" si="270"/>
        <v/>
      </c>
      <c r="B1091" s="23">
        <f t="shared" si="271"/>
        <v>0</v>
      </c>
      <c r="C1091" s="24" t="str">
        <f t="shared" si="280"/>
        <v>DSU8404DV51GD0141</v>
      </c>
      <c r="D1091" s="24" t="str">
        <f t="shared" si="281"/>
        <v>DSU8404DV51GD0141400</v>
      </c>
      <c r="E1091" s="25" t="s">
        <v>510</v>
      </c>
      <c r="F1091" s="25" t="s">
        <v>189</v>
      </c>
      <c r="G1091" s="25" t="s">
        <v>190</v>
      </c>
      <c r="H1091" s="25">
        <v>400</v>
      </c>
      <c r="I1091" s="25" t="s">
        <v>27</v>
      </c>
      <c r="J1091" s="24" t="s">
        <v>37</v>
      </c>
      <c r="K1091" s="24" t="s">
        <v>38</v>
      </c>
      <c r="L1091" s="24" t="s">
        <v>1230</v>
      </c>
      <c r="M1091" s="24" t="s">
        <v>30</v>
      </c>
      <c r="N1091" s="24" t="s">
        <v>123</v>
      </c>
      <c r="O1091" s="25" t="s">
        <v>123</v>
      </c>
      <c r="P1091" s="25" t="s">
        <v>180</v>
      </c>
      <c r="Q1091" s="23" t="s">
        <v>33</v>
      </c>
      <c r="R1091" s="26">
        <v>0</v>
      </c>
      <c r="S1091" s="26">
        <v>0</v>
      </c>
      <c r="T1091" s="26">
        <v>0</v>
      </c>
      <c r="U1091" s="26">
        <v>0</v>
      </c>
      <c r="V1091" s="26">
        <v>0</v>
      </c>
      <c r="W1091" s="26">
        <v>0</v>
      </c>
      <c r="X1091" s="26">
        <v>0</v>
      </c>
      <c r="Y1091" s="26">
        <f t="shared" si="284"/>
        <v>0</v>
      </c>
      <c r="Z1091" s="27">
        <f t="shared" si="272"/>
        <v>0</v>
      </c>
      <c r="AA1091" s="27">
        <f t="shared" si="273"/>
        <v>0</v>
      </c>
      <c r="AB1091" s="27">
        <f t="shared" si="274"/>
        <v>0</v>
      </c>
      <c r="AC1091" s="27">
        <f t="shared" si="275"/>
        <v>0</v>
      </c>
      <c r="AD1091" s="27">
        <f t="shared" si="276"/>
        <v>0</v>
      </c>
      <c r="AE1091" s="27">
        <f t="shared" si="277"/>
        <v>0</v>
      </c>
      <c r="AF1091" s="27">
        <f t="shared" si="278"/>
        <v>0</v>
      </c>
      <c r="AG1091" s="27">
        <f t="shared" si="285"/>
        <v>0</v>
      </c>
      <c r="AH1091" s="29">
        <v>0</v>
      </c>
      <c r="AI1091" s="32">
        <v>590</v>
      </c>
      <c r="AJ1091" s="30">
        <f t="shared" si="279"/>
        <v>0</v>
      </c>
    </row>
    <row r="1092" spans="1:36">
      <c r="A1092" s="22" t="str">
        <f t="shared" ref="A1092:A1155" si="286">IF(B1092=1,E1092&amp;"_"&amp;F1092&amp;"_"&amp;G1092,"")</f>
        <v/>
      </c>
      <c r="B1092" s="23">
        <f t="shared" ref="B1092:B1155" si="287">IF(C1092=C1091,0,1)</f>
        <v>0</v>
      </c>
      <c r="C1092" s="24" t="str">
        <f t="shared" si="280"/>
        <v>DSU8404DV51GD0141</v>
      </c>
      <c r="D1092" s="24" t="str">
        <f t="shared" si="281"/>
        <v>DSU8404DV51GD0141405</v>
      </c>
      <c r="E1092" s="25" t="s">
        <v>510</v>
      </c>
      <c r="F1092" s="25" t="s">
        <v>189</v>
      </c>
      <c r="G1092" s="25" t="s">
        <v>190</v>
      </c>
      <c r="H1092" s="25">
        <v>405</v>
      </c>
      <c r="I1092" s="25" t="s">
        <v>27</v>
      </c>
      <c r="J1092" s="24" t="s">
        <v>37</v>
      </c>
      <c r="K1092" s="24" t="s">
        <v>38</v>
      </c>
      <c r="L1092" s="24" t="s">
        <v>1230</v>
      </c>
      <c r="M1092" s="24" t="s">
        <v>30</v>
      </c>
      <c r="N1092" s="24" t="s">
        <v>123</v>
      </c>
      <c r="O1092" s="25" t="s">
        <v>123</v>
      </c>
      <c r="P1092" s="25" t="s">
        <v>180</v>
      </c>
      <c r="Q1092" s="23" t="s">
        <v>33</v>
      </c>
      <c r="R1092" s="26">
        <v>0</v>
      </c>
      <c r="S1092" s="26">
        <v>0</v>
      </c>
      <c r="T1092" s="26">
        <v>0</v>
      </c>
      <c r="U1092" s="26">
        <v>0</v>
      </c>
      <c r="V1092" s="26">
        <v>0</v>
      </c>
      <c r="W1092" s="26">
        <v>0</v>
      </c>
      <c r="X1092" s="26">
        <v>0</v>
      </c>
      <c r="Y1092" s="26">
        <f t="shared" si="284"/>
        <v>0</v>
      </c>
      <c r="Z1092" s="27">
        <f t="shared" ref="Z1092:Z1155" si="288">$AI1092*R1092</f>
        <v>0</v>
      </c>
      <c r="AA1092" s="27">
        <f t="shared" ref="AA1092:AA1155" si="289">$AI1092*S1092</f>
        <v>0</v>
      </c>
      <c r="AB1092" s="27">
        <f t="shared" ref="AB1092:AB1155" si="290">$AI1092*T1092</f>
        <v>0</v>
      </c>
      <c r="AC1092" s="27">
        <f t="shared" ref="AC1092:AC1155" si="291">$AI1092*U1092</f>
        <v>0</v>
      </c>
      <c r="AD1092" s="27">
        <f t="shared" ref="AD1092:AD1155" si="292">$AI1092*V1092</f>
        <v>0</v>
      </c>
      <c r="AE1092" s="27">
        <f t="shared" ref="AE1092:AE1155" si="293">$AI1092*W1092</f>
        <v>0</v>
      </c>
      <c r="AF1092" s="27">
        <f t="shared" ref="AF1092:AF1155" si="294">$AI1092*X1092</f>
        <v>0</v>
      </c>
      <c r="AG1092" s="27">
        <f t="shared" si="285"/>
        <v>0</v>
      </c>
      <c r="AH1092" s="29">
        <v>0</v>
      </c>
      <c r="AI1092" s="32">
        <v>590</v>
      </c>
      <c r="AJ1092" s="30">
        <f t="shared" si="279"/>
        <v>0</v>
      </c>
    </row>
    <row r="1093" spans="1:36">
      <c r="A1093" s="22" t="str">
        <f t="shared" si="286"/>
        <v/>
      </c>
      <c r="B1093" s="23">
        <f t="shared" si="287"/>
        <v>0</v>
      </c>
      <c r="C1093" s="24" t="str">
        <f t="shared" si="280"/>
        <v>DSU8404DV51GD0141</v>
      </c>
      <c r="D1093" s="24" t="str">
        <f t="shared" si="281"/>
        <v>DSU8404DV51GD0141410</v>
      </c>
      <c r="E1093" s="25" t="s">
        <v>510</v>
      </c>
      <c r="F1093" s="25" t="s">
        <v>189</v>
      </c>
      <c r="G1093" s="25" t="s">
        <v>190</v>
      </c>
      <c r="H1093" s="25">
        <v>410</v>
      </c>
      <c r="I1093" s="25" t="s">
        <v>27</v>
      </c>
      <c r="J1093" s="24" t="s">
        <v>37</v>
      </c>
      <c r="K1093" s="24" t="s">
        <v>38</v>
      </c>
      <c r="L1093" s="24" t="s">
        <v>1230</v>
      </c>
      <c r="M1093" s="24" t="s">
        <v>30</v>
      </c>
      <c r="N1093" s="24" t="s">
        <v>123</v>
      </c>
      <c r="O1093" s="25" t="s">
        <v>123</v>
      </c>
      <c r="P1093" s="25" t="s">
        <v>180</v>
      </c>
      <c r="Q1093" s="23" t="s">
        <v>33</v>
      </c>
      <c r="R1093" s="26">
        <v>0</v>
      </c>
      <c r="S1093" s="26">
        <v>0</v>
      </c>
      <c r="T1093" s="26">
        <v>0</v>
      </c>
      <c r="U1093" s="26">
        <v>0</v>
      </c>
      <c r="V1093" s="26">
        <v>0</v>
      </c>
      <c r="W1093" s="26">
        <v>0</v>
      </c>
      <c r="X1093" s="26">
        <v>0</v>
      </c>
      <c r="Y1093" s="26">
        <f t="shared" si="284"/>
        <v>0</v>
      </c>
      <c r="Z1093" s="27">
        <f t="shared" si="288"/>
        <v>0</v>
      </c>
      <c r="AA1093" s="27">
        <f t="shared" si="289"/>
        <v>0</v>
      </c>
      <c r="AB1093" s="27">
        <f t="shared" si="290"/>
        <v>0</v>
      </c>
      <c r="AC1093" s="27">
        <f t="shared" si="291"/>
        <v>0</v>
      </c>
      <c r="AD1093" s="27">
        <f t="shared" si="292"/>
        <v>0</v>
      </c>
      <c r="AE1093" s="27">
        <f t="shared" si="293"/>
        <v>0</v>
      </c>
      <c r="AF1093" s="27">
        <f t="shared" si="294"/>
        <v>0</v>
      </c>
      <c r="AG1093" s="27">
        <f t="shared" si="285"/>
        <v>0</v>
      </c>
      <c r="AH1093" s="29">
        <v>0</v>
      </c>
      <c r="AI1093" s="32">
        <v>590</v>
      </c>
      <c r="AJ1093" s="30">
        <f t="shared" ref="AJ1093:AJ1156" si="295">AI1093*Y1093</f>
        <v>0</v>
      </c>
    </row>
    <row r="1094" spans="1:36">
      <c r="A1094" s="22" t="str">
        <f t="shared" si="286"/>
        <v/>
      </c>
      <c r="B1094" s="23">
        <f t="shared" si="287"/>
        <v>0</v>
      </c>
      <c r="C1094" s="24" t="str">
        <f t="shared" si="280"/>
        <v>DSU8404DV51GD0141</v>
      </c>
      <c r="D1094" s="24" t="str">
        <f t="shared" si="281"/>
        <v>DSU8404DV51GD0141430</v>
      </c>
      <c r="E1094" s="25" t="s">
        <v>510</v>
      </c>
      <c r="F1094" s="25" t="s">
        <v>189</v>
      </c>
      <c r="G1094" s="25" t="s">
        <v>190</v>
      </c>
      <c r="H1094" s="25">
        <v>430</v>
      </c>
      <c r="I1094" s="25" t="s">
        <v>27</v>
      </c>
      <c r="J1094" s="24" t="s">
        <v>37</v>
      </c>
      <c r="K1094" s="24" t="s">
        <v>38</v>
      </c>
      <c r="L1094" s="24" t="s">
        <v>1230</v>
      </c>
      <c r="M1094" s="24" t="s">
        <v>30</v>
      </c>
      <c r="N1094" s="24" t="s">
        <v>123</v>
      </c>
      <c r="O1094" s="25" t="s">
        <v>123</v>
      </c>
      <c r="P1094" s="25" t="s">
        <v>180</v>
      </c>
      <c r="Q1094" s="23" t="s">
        <v>33</v>
      </c>
      <c r="R1094" s="26">
        <v>0</v>
      </c>
      <c r="S1094" s="26">
        <v>0</v>
      </c>
      <c r="T1094" s="26">
        <v>0</v>
      </c>
      <c r="U1094" s="26">
        <v>0</v>
      </c>
      <c r="V1094" s="26">
        <v>0</v>
      </c>
      <c r="W1094" s="26">
        <v>0</v>
      </c>
      <c r="X1094" s="26">
        <v>0</v>
      </c>
      <c r="Y1094" s="26">
        <f t="shared" si="284"/>
        <v>0</v>
      </c>
      <c r="Z1094" s="27">
        <f t="shared" si="288"/>
        <v>0</v>
      </c>
      <c r="AA1094" s="27">
        <f t="shared" si="289"/>
        <v>0</v>
      </c>
      <c r="AB1094" s="27">
        <f t="shared" si="290"/>
        <v>0</v>
      </c>
      <c r="AC1094" s="27">
        <f t="shared" si="291"/>
        <v>0</v>
      </c>
      <c r="AD1094" s="27">
        <f t="shared" si="292"/>
        <v>0</v>
      </c>
      <c r="AE1094" s="27">
        <f t="shared" si="293"/>
        <v>0</v>
      </c>
      <c r="AF1094" s="27">
        <f t="shared" si="294"/>
        <v>0</v>
      </c>
      <c r="AG1094" s="27">
        <f t="shared" si="285"/>
        <v>0</v>
      </c>
      <c r="AH1094" s="29">
        <v>0</v>
      </c>
      <c r="AI1094" s="32">
        <v>590</v>
      </c>
      <c r="AJ1094" s="30">
        <f t="shared" si="295"/>
        <v>0</v>
      </c>
    </row>
    <row r="1095" spans="1:36">
      <c r="A1095" s="22" t="str">
        <f t="shared" si="286"/>
        <v/>
      </c>
      <c r="B1095" s="23">
        <f t="shared" si="287"/>
        <v>0</v>
      </c>
      <c r="C1095" s="24" t="str">
        <f t="shared" si="280"/>
        <v>DSU8404DV51GD0141</v>
      </c>
      <c r="D1095" s="24" t="str">
        <f t="shared" si="281"/>
        <v>DSU8404DV51GD0141435</v>
      </c>
      <c r="E1095" s="25" t="s">
        <v>510</v>
      </c>
      <c r="F1095" s="25" t="s">
        <v>189</v>
      </c>
      <c r="G1095" s="25" t="s">
        <v>190</v>
      </c>
      <c r="H1095" s="25">
        <v>435</v>
      </c>
      <c r="I1095" s="25" t="s">
        <v>27</v>
      </c>
      <c r="J1095" s="24" t="s">
        <v>37</v>
      </c>
      <c r="K1095" s="24" t="s">
        <v>38</v>
      </c>
      <c r="L1095" s="24" t="s">
        <v>1230</v>
      </c>
      <c r="M1095" s="24" t="s">
        <v>30</v>
      </c>
      <c r="N1095" s="24" t="s">
        <v>123</v>
      </c>
      <c r="O1095" s="25" t="s">
        <v>123</v>
      </c>
      <c r="P1095" s="25" t="s">
        <v>180</v>
      </c>
      <c r="Q1095" s="23" t="s">
        <v>33</v>
      </c>
      <c r="R1095" s="26">
        <v>0</v>
      </c>
      <c r="S1095" s="26">
        <v>0</v>
      </c>
      <c r="T1095" s="26">
        <v>0</v>
      </c>
      <c r="U1095" s="26">
        <v>0</v>
      </c>
      <c r="V1095" s="26">
        <v>0</v>
      </c>
      <c r="W1095" s="26">
        <v>0</v>
      </c>
      <c r="X1095" s="26">
        <v>0</v>
      </c>
      <c r="Y1095" s="26">
        <f t="shared" si="284"/>
        <v>0</v>
      </c>
      <c r="Z1095" s="27">
        <f t="shared" si="288"/>
        <v>0</v>
      </c>
      <c r="AA1095" s="27">
        <f t="shared" si="289"/>
        <v>0</v>
      </c>
      <c r="AB1095" s="27">
        <f t="shared" si="290"/>
        <v>0</v>
      </c>
      <c r="AC1095" s="27">
        <f t="shared" si="291"/>
        <v>0</v>
      </c>
      <c r="AD1095" s="27">
        <f t="shared" si="292"/>
        <v>0</v>
      </c>
      <c r="AE1095" s="27">
        <f t="shared" si="293"/>
        <v>0</v>
      </c>
      <c r="AF1095" s="27">
        <f t="shared" si="294"/>
        <v>0</v>
      </c>
      <c r="AG1095" s="27">
        <f t="shared" si="285"/>
        <v>0</v>
      </c>
      <c r="AH1095" s="29">
        <v>0</v>
      </c>
      <c r="AI1095" s="32">
        <v>590</v>
      </c>
      <c r="AJ1095" s="30">
        <f t="shared" si="295"/>
        <v>0</v>
      </c>
    </row>
    <row r="1096" spans="1:36">
      <c r="A1096" s="22" t="str">
        <f t="shared" si="286"/>
        <v/>
      </c>
      <c r="B1096" s="23">
        <f t="shared" si="287"/>
        <v>0</v>
      </c>
      <c r="C1096" s="24" t="str">
        <f t="shared" si="280"/>
        <v>DSU8404DV51GD0141</v>
      </c>
      <c r="D1096" s="24" t="str">
        <f t="shared" si="281"/>
        <v>DSU8404DV51GD0141440</v>
      </c>
      <c r="E1096" s="25" t="s">
        <v>510</v>
      </c>
      <c r="F1096" s="25" t="s">
        <v>189</v>
      </c>
      <c r="G1096" s="25" t="s">
        <v>190</v>
      </c>
      <c r="H1096" s="25">
        <v>440</v>
      </c>
      <c r="I1096" s="25" t="s">
        <v>27</v>
      </c>
      <c r="J1096" s="24" t="s">
        <v>37</v>
      </c>
      <c r="K1096" s="24" t="s">
        <v>38</v>
      </c>
      <c r="L1096" s="24" t="s">
        <v>1230</v>
      </c>
      <c r="M1096" s="24" t="s">
        <v>30</v>
      </c>
      <c r="N1096" s="24" t="s">
        <v>123</v>
      </c>
      <c r="O1096" s="25" t="s">
        <v>123</v>
      </c>
      <c r="P1096" s="25" t="s">
        <v>180</v>
      </c>
      <c r="Q1096" s="23" t="s">
        <v>33</v>
      </c>
      <c r="R1096" s="26">
        <v>0</v>
      </c>
      <c r="S1096" s="26">
        <v>0</v>
      </c>
      <c r="T1096" s="26">
        <v>0</v>
      </c>
      <c r="U1096" s="26">
        <v>0</v>
      </c>
      <c r="V1096" s="26">
        <v>0</v>
      </c>
      <c r="W1096" s="26">
        <v>0</v>
      </c>
      <c r="X1096" s="26">
        <v>0</v>
      </c>
      <c r="Y1096" s="26">
        <f t="shared" si="284"/>
        <v>0</v>
      </c>
      <c r="Z1096" s="27">
        <f t="shared" si="288"/>
        <v>0</v>
      </c>
      <c r="AA1096" s="27">
        <f t="shared" si="289"/>
        <v>0</v>
      </c>
      <c r="AB1096" s="27">
        <f t="shared" si="290"/>
        <v>0</v>
      </c>
      <c r="AC1096" s="27">
        <f t="shared" si="291"/>
        <v>0</v>
      </c>
      <c r="AD1096" s="27">
        <f t="shared" si="292"/>
        <v>0</v>
      </c>
      <c r="AE1096" s="27">
        <f t="shared" si="293"/>
        <v>0</v>
      </c>
      <c r="AF1096" s="27">
        <f t="shared" si="294"/>
        <v>0</v>
      </c>
      <c r="AG1096" s="27">
        <f t="shared" si="285"/>
        <v>0</v>
      </c>
      <c r="AH1096" s="29">
        <v>0</v>
      </c>
      <c r="AI1096" s="32">
        <v>590</v>
      </c>
      <c r="AJ1096" s="30">
        <f t="shared" si="295"/>
        <v>0</v>
      </c>
    </row>
    <row r="1097" spans="1:36">
      <c r="A1097" s="22" t="str">
        <f t="shared" si="286"/>
        <v/>
      </c>
      <c r="B1097" s="23">
        <f t="shared" si="287"/>
        <v>0</v>
      </c>
      <c r="C1097" s="24" t="str">
        <f t="shared" si="280"/>
        <v>DSU8404DV51GD0141</v>
      </c>
      <c r="D1097" s="24" t="str">
        <f t="shared" si="281"/>
        <v>DSU8404DV51GD0141450</v>
      </c>
      <c r="E1097" s="25" t="s">
        <v>510</v>
      </c>
      <c r="F1097" s="25" t="s">
        <v>189</v>
      </c>
      <c r="G1097" s="25" t="s">
        <v>190</v>
      </c>
      <c r="H1097" s="25">
        <v>450</v>
      </c>
      <c r="I1097" s="25" t="s">
        <v>27</v>
      </c>
      <c r="J1097" s="24" t="s">
        <v>37</v>
      </c>
      <c r="K1097" s="24" t="s">
        <v>38</v>
      </c>
      <c r="L1097" s="24" t="s">
        <v>1230</v>
      </c>
      <c r="M1097" s="24" t="s">
        <v>30</v>
      </c>
      <c r="N1097" s="24" t="s">
        <v>123</v>
      </c>
      <c r="O1097" s="25" t="s">
        <v>123</v>
      </c>
      <c r="P1097" s="25" t="s">
        <v>180</v>
      </c>
      <c r="Q1097" s="23" t="s">
        <v>33</v>
      </c>
      <c r="R1097" s="26">
        <v>0</v>
      </c>
      <c r="S1097" s="26">
        <v>0</v>
      </c>
      <c r="T1097" s="26">
        <v>0</v>
      </c>
      <c r="U1097" s="26">
        <v>0</v>
      </c>
      <c r="V1097" s="26">
        <v>0</v>
      </c>
      <c r="W1097" s="26">
        <v>0</v>
      </c>
      <c r="X1097" s="26">
        <v>0</v>
      </c>
      <c r="Y1097" s="26">
        <f t="shared" si="284"/>
        <v>0</v>
      </c>
      <c r="Z1097" s="27">
        <f t="shared" si="288"/>
        <v>0</v>
      </c>
      <c r="AA1097" s="27">
        <f t="shared" si="289"/>
        <v>0</v>
      </c>
      <c r="AB1097" s="27">
        <f t="shared" si="290"/>
        <v>0</v>
      </c>
      <c r="AC1097" s="27">
        <f t="shared" si="291"/>
        <v>0</v>
      </c>
      <c r="AD1097" s="27">
        <f t="shared" si="292"/>
        <v>0</v>
      </c>
      <c r="AE1097" s="27">
        <f t="shared" si="293"/>
        <v>0</v>
      </c>
      <c r="AF1097" s="27">
        <f t="shared" si="294"/>
        <v>0</v>
      </c>
      <c r="AG1097" s="27">
        <f t="shared" si="285"/>
        <v>0</v>
      </c>
      <c r="AH1097" s="29">
        <v>0</v>
      </c>
      <c r="AI1097" s="32">
        <v>590</v>
      </c>
      <c r="AJ1097" s="30">
        <f t="shared" si="295"/>
        <v>0</v>
      </c>
    </row>
    <row r="1098" spans="1:36" ht="75.75" customHeight="1">
      <c r="A1098" s="22" t="str">
        <f t="shared" si="286"/>
        <v>DSU8404_1A01759_2B900</v>
      </c>
      <c r="B1098" s="23">
        <f t="shared" si="287"/>
        <v>1</v>
      </c>
      <c r="C1098" s="24" t="str">
        <f t="shared" si="280"/>
        <v>DSU84041A017592B900</v>
      </c>
      <c r="D1098" s="24" t="str">
        <f t="shared" si="281"/>
        <v>DSU84041A017592B900390</v>
      </c>
      <c r="E1098" s="25" t="s">
        <v>510</v>
      </c>
      <c r="F1098" s="25" t="s">
        <v>511</v>
      </c>
      <c r="G1098" s="25" t="s">
        <v>512</v>
      </c>
      <c r="H1098" s="25">
        <v>390</v>
      </c>
      <c r="I1098" s="25" t="s">
        <v>27</v>
      </c>
      <c r="J1098" s="24" t="s">
        <v>37</v>
      </c>
      <c r="K1098" s="24" t="s">
        <v>38</v>
      </c>
      <c r="L1098" s="24" t="s">
        <v>1230</v>
      </c>
      <c r="M1098" s="24" t="s">
        <v>30</v>
      </c>
      <c r="N1098" s="24" t="s">
        <v>123</v>
      </c>
      <c r="O1098" s="25" t="s">
        <v>123</v>
      </c>
      <c r="P1098" s="25" t="s">
        <v>180</v>
      </c>
      <c r="Q1098" s="23" t="s">
        <v>33</v>
      </c>
      <c r="R1098" s="26">
        <v>0</v>
      </c>
      <c r="S1098" s="26">
        <v>1</v>
      </c>
      <c r="T1098" s="26">
        <v>3</v>
      </c>
      <c r="U1098" s="26">
        <v>1</v>
      </c>
      <c r="V1098" s="26">
        <v>2</v>
      </c>
      <c r="W1098" s="26">
        <v>2</v>
      </c>
      <c r="X1098" s="26">
        <v>0</v>
      </c>
      <c r="Y1098" s="26">
        <f t="shared" si="284"/>
        <v>9</v>
      </c>
      <c r="Z1098" s="27">
        <f t="shared" si="288"/>
        <v>0</v>
      </c>
      <c r="AA1098" s="27">
        <f t="shared" si="289"/>
        <v>550</v>
      </c>
      <c r="AB1098" s="27">
        <f t="shared" si="290"/>
        <v>1650</v>
      </c>
      <c r="AC1098" s="27">
        <f t="shared" si="291"/>
        <v>550</v>
      </c>
      <c r="AD1098" s="27">
        <f t="shared" si="292"/>
        <v>1100</v>
      </c>
      <c r="AE1098" s="27">
        <f t="shared" si="293"/>
        <v>1100</v>
      </c>
      <c r="AF1098" s="27">
        <f t="shared" si="294"/>
        <v>0</v>
      </c>
      <c r="AG1098" s="27">
        <f t="shared" si="285"/>
        <v>4950</v>
      </c>
      <c r="AH1098" s="29">
        <v>9</v>
      </c>
      <c r="AI1098" s="32">
        <v>550</v>
      </c>
      <c r="AJ1098" s="30">
        <f t="shared" si="295"/>
        <v>4950</v>
      </c>
    </row>
    <row r="1099" spans="1:36">
      <c r="A1099" s="22" t="str">
        <f t="shared" si="286"/>
        <v/>
      </c>
      <c r="B1099" s="23">
        <f t="shared" si="287"/>
        <v>0</v>
      </c>
      <c r="C1099" s="24" t="str">
        <f t="shared" si="280"/>
        <v>DSU84041A017592B900</v>
      </c>
      <c r="D1099" s="24" t="str">
        <f t="shared" si="281"/>
        <v>DSU84041A017592B900400</v>
      </c>
      <c r="E1099" s="25" t="s">
        <v>510</v>
      </c>
      <c r="F1099" s="25" t="s">
        <v>511</v>
      </c>
      <c r="G1099" s="25" t="s">
        <v>512</v>
      </c>
      <c r="H1099" s="25">
        <v>400</v>
      </c>
      <c r="I1099" s="25" t="s">
        <v>27</v>
      </c>
      <c r="J1099" s="24" t="s">
        <v>37</v>
      </c>
      <c r="K1099" s="24" t="s">
        <v>38</v>
      </c>
      <c r="L1099" s="24" t="s">
        <v>1230</v>
      </c>
      <c r="M1099" s="24" t="s">
        <v>30</v>
      </c>
      <c r="N1099" s="24" t="s">
        <v>123</v>
      </c>
      <c r="O1099" s="25" t="s">
        <v>123</v>
      </c>
      <c r="P1099" s="25" t="s">
        <v>180</v>
      </c>
      <c r="Q1099" s="23" t="s">
        <v>33</v>
      </c>
      <c r="R1099" s="26">
        <v>0</v>
      </c>
      <c r="S1099" s="26">
        <v>1</v>
      </c>
      <c r="T1099" s="26">
        <v>2</v>
      </c>
      <c r="U1099" s="26">
        <v>0</v>
      </c>
      <c r="V1099" s="26">
        <v>3</v>
      </c>
      <c r="W1099" s="26">
        <v>1</v>
      </c>
      <c r="X1099" s="26">
        <v>0</v>
      </c>
      <c r="Y1099" s="26">
        <f t="shared" si="284"/>
        <v>7</v>
      </c>
      <c r="Z1099" s="27">
        <f t="shared" si="288"/>
        <v>0</v>
      </c>
      <c r="AA1099" s="27">
        <f t="shared" si="289"/>
        <v>550</v>
      </c>
      <c r="AB1099" s="27">
        <f t="shared" si="290"/>
        <v>1100</v>
      </c>
      <c r="AC1099" s="27">
        <f t="shared" si="291"/>
        <v>0</v>
      </c>
      <c r="AD1099" s="27">
        <f t="shared" si="292"/>
        <v>1650</v>
      </c>
      <c r="AE1099" s="27">
        <f t="shared" si="293"/>
        <v>550</v>
      </c>
      <c r="AF1099" s="27">
        <f t="shared" si="294"/>
        <v>0</v>
      </c>
      <c r="AG1099" s="27">
        <f t="shared" si="285"/>
        <v>3850</v>
      </c>
      <c r="AH1099" s="29">
        <v>7</v>
      </c>
      <c r="AI1099" s="32">
        <v>550</v>
      </c>
      <c r="AJ1099" s="30">
        <f t="shared" si="295"/>
        <v>3850</v>
      </c>
    </row>
    <row r="1100" spans="1:36">
      <c r="A1100" s="22" t="str">
        <f t="shared" si="286"/>
        <v/>
      </c>
      <c r="B1100" s="23">
        <f t="shared" si="287"/>
        <v>0</v>
      </c>
      <c r="C1100" s="24" t="str">
        <f t="shared" si="280"/>
        <v>DSU84041A017592B900</v>
      </c>
      <c r="D1100" s="24" t="str">
        <f t="shared" si="281"/>
        <v>DSU84041A017592B900430</v>
      </c>
      <c r="E1100" s="25" t="s">
        <v>510</v>
      </c>
      <c r="F1100" s="25" t="s">
        <v>511</v>
      </c>
      <c r="G1100" s="25" t="s">
        <v>512</v>
      </c>
      <c r="H1100" s="25">
        <v>430</v>
      </c>
      <c r="I1100" s="25" t="s">
        <v>27</v>
      </c>
      <c r="J1100" s="24" t="s">
        <v>37</v>
      </c>
      <c r="K1100" s="24" t="s">
        <v>38</v>
      </c>
      <c r="L1100" s="24" t="s">
        <v>1230</v>
      </c>
      <c r="M1100" s="24" t="s">
        <v>30</v>
      </c>
      <c r="N1100" s="24" t="s">
        <v>123</v>
      </c>
      <c r="O1100" s="25" t="s">
        <v>123</v>
      </c>
      <c r="P1100" s="25" t="s">
        <v>180</v>
      </c>
      <c r="Q1100" s="23" t="s">
        <v>33</v>
      </c>
      <c r="R1100" s="26">
        <v>0</v>
      </c>
      <c r="S1100" s="26">
        <v>0</v>
      </c>
      <c r="T1100" s="26">
        <v>0</v>
      </c>
      <c r="U1100" s="26">
        <v>0</v>
      </c>
      <c r="V1100" s="26">
        <v>0</v>
      </c>
      <c r="W1100" s="26">
        <v>0</v>
      </c>
      <c r="X1100" s="26">
        <v>0</v>
      </c>
      <c r="Y1100" s="26">
        <f t="shared" si="284"/>
        <v>0</v>
      </c>
      <c r="Z1100" s="27">
        <f t="shared" si="288"/>
        <v>0</v>
      </c>
      <c r="AA1100" s="27">
        <f t="shared" si="289"/>
        <v>0</v>
      </c>
      <c r="AB1100" s="27">
        <f t="shared" si="290"/>
        <v>0</v>
      </c>
      <c r="AC1100" s="27">
        <f t="shared" si="291"/>
        <v>0</v>
      </c>
      <c r="AD1100" s="27">
        <f t="shared" si="292"/>
        <v>0</v>
      </c>
      <c r="AE1100" s="27">
        <f t="shared" si="293"/>
        <v>0</v>
      </c>
      <c r="AF1100" s="27">
        <f t="shared" si="294"/>
        <v>0</v>
      </c>
      <c r="AG1100" s="27">
        <f t="shared" si="285"/>
        <v>0</v>
      </c>
      <c r="AH1100" s="29">
        <v>0</v>
      </c>
      <c r="AI1100" s="32">
        <v>550</v>
      </c>
      <c r="AJ1100" s="30">
        <f t="shared" si="295"/>
        <v>0</v>
      </c>
    </row>
    <row r="1101" spans="1:36">
      <c r="A1101" s="22" t="str">
        <f t="shared" si="286"/>
        <v/>
      </c>
      <c r="B1101" s="23">
        <f t="shared" si="287"/>
        <v>0</v>
      </c>
      <c r="C1101" s="24" t="str">
        <f t="shared" si="280"/>
        <v>DSU84041A017592B900</v>
      </c>
      <c r="D1101" s="24" t="str">
        <f t="shared" si="281"/>
        <v>DSU84041A017592B900440</v>
      </c>
      <c r="E1101" s="25" t="s">
        <v>510</v>
      </c>
      <c r="F1101" s="25" t="s">
        <v>511</v>
      </c>
      <c r="G1101" s="25" t="s">
        <v>512</v>
      </c>
      <c r="H1101" s="25">
        <v>440</v>
      </c>
      <c r="I1101" s="25" t="s">
        <v>27</v>
      </c>
      <c r="J1101" s="24" t="s">
        <v>37</v>
      </c>
      <c r="K1101" s="24" t="s">
        <v>38</v>
      </c>
      <c r="L1101" s="24" t="s">
        <v>1230</v>
      </c>
      <c r="M1101" s="24" t="s">
        <v>30</v>
      </c>
      <c r="N1101" s="24" t="s">
        <v>123</v>
      </c>
      <c r="O1101" s="25" t="s">
        <v>123</v>
      </c>
      <c r="P1101" s="25" t="s">
        <v>180</v>
      </c>
      <c r="Q1101" s="23" t="s">
        <v>33</v>
      </c>
      <c r="R1101" s="26">
        <v>0</v>
      </c>
      <c r="S1101" s="26">
        <v>0</v>
      </c>
      <c r="T1101" s="26">
        <v>0</v>
      </c>
      <c r="U1101" s="26">
        <v>0</v>
      </c>
      <c r="V1101" s="26">
        <v>0</v>
      </c>
      <c r="W1101" s="26">
        <v>0</v>
      </c>
      <c r="X1101" s="26">
        <v>0</v>
      </c>
      <c r="Y1101" s="26">
        <f t="shared" si="284"/>
        <v>0</v>
      </c>
      <c r="Z1101" s="27">
        <f t="shared" si="288"/>
        <v>0</v>
      </c>
      <c r="AA1101" s="27">
        <f t="shared" si="289"/>
        <v>0</v>
      </c>
      <c r="AB1101" s="27">
        <f t="shared" si="290"/>
        <v>0</v>
      </c>
      <c r="AC1101" s="27">
        <f t="shared" si="291"/>
        <v>0</v>
      </c>
      <c r="AD1101" s="27">
        <f t="shared" si="292"/>
        <v>0</v>
      </c>
      <c r="AE1101" s="27">
        <f t="shared" si="293"/>
        <v>0</v>
      </c>
      <c r="AF1101" s="27">
        <f t="shared" si="294"/>
        <v>0</v>
      </c>
      <c r="AG1101" s="27">
        <f t="shared" si="285"/>
        <v>0</v>
      </c>
      <c r="AH1101" s="29">
        <v>0</v>
      </c>
      <c r="AI1101" s="32">
        <v>550</v>
      </c>
      <c r="AJ1101" s="30">
        <f t="shared" si="295"/>
        <v>0</v>
      </c>
    </row>
    <row r="1102" spans="1:36" ht="75.75" customHeight="1">
      <c r="A1102" s="22" t="str">
        <f t="shared" si="286"/>
        <v>DSU8403_DTE4G_5W08V</v>
      </c>
      <c r="B1102" s="23">
        <f t="shared" si="287"/>
        <v>1</v>
      </c>
      <c r="C1102" s="24" t="str">
        <f t="shared" si="280"/>
        <v>DSU8403DTE4G5W08V</v>
      </c>
      <c r="D1102" s="24" t="str">
        <f t="shared" si="281"/>
        <v>DSU8403DTE4G5W08V380</v>
      </c>
      <c r="E1102" s="25" t="s">
        <v>513</v>
      </c>
      <c r="F1102" s="25" t="s">
        <v>187</v>
      </c>
      <c r="G1102" s="25" t="s">
        <v>188</v>
      </c>
      <c r="H1102" s="25">
        <v>380</v>
      </c>
      <c r="I1102" s="25" t="s">
        <v>27</v>
      </c>
      <c r="J1102" s="24" t="s">
        <v>37</v>
      </c>
      <c r="K1102" s="24" t="s">
        <v>38</v>
      </c>
      <c r="L1102" s="24" t="s">
        <v>1230</v>
      </c>
      <c r="M1102" s="24" t="s">
        <v>30</v>
      </c>
      <c r="N1102" s="24" t="s">
        <v>123</v>
      </c>
      <c r="O1102" s="25" t="s">
        <v>123</v>
      </c>
      <c r="P1102" s="25" t="s">
        <v>180</v>
      </c>
      <c r="Q1102" s="23" t="s">
        <v>33</v>
      </c>
      <c r="R1102" s="26">
        <v>0</v>
      </c>
      <c r="S1102" s="26">
        <v>0</v>
      </c>
      <c r="T1102" s="26">
        <v>1</v>
      </c>
      <c r="U1102" s="26">
        <v>0</v>
      </c>
      <c r="V1102" s="26">
        <v>0</v>
      </c>
      <c r="W1102" s="26">
        <v>0</v>
      </c>
      <c r="X1102" s="26">
        <v>0</v>
      </c>
      <c r="Y1102" s="26">
        <f t="shared" si="284"/>
        <v>1</v>
      </c>
      <c r="Z1102" s="27">
        <f t="shared" si="288"/>
        <v>0</v>
      </c>
      <c r="AA1102" s="27">
        <f t="shared" si="289"/>
        <v>0</v>
      </c>
      <c r="AB1102" s="27">
        <f t="shared" si="290"/>
        <v>550</v>
      </c>
      <c r="AC1102" s="27">
        <f t="shared" si="291"/>
        <v>0</v>
      </c>
      <c r="AD1102" s="27">
        <f t="shared" si="292"/>
        <v>0</v>
      </c>
      <c r="AE1102" s="27">
        <f t="shared" si="293"/>
        <v>0</v>
      </c>
      <c r="AF1102" s="27">
        <f t="shared" si="294"/>
        <v>0</v>
      </c>
      <c r="AG1102" s="27">
        <f t="shared" si="285"/>
        <v>550</v>
      </c>
      <c r="AH1102" s="29">
        <v>1</v>
      </c>
      <c r="AI1102" s="32">
        <v>550</v>
      </c>
      <c r="AJ1102" s="30">
        <f t="shared" si="295"/>
        <v>550</v>
      </c>
    </row>
    <row r="1103" spans="1:36">
      <c r="A1103" s="22" t="str">
        <f t="shared" si="286"/>
        <v/>
      </c>
      <c r="B1103" s="23">
        <f t="shared" si="287"/>
        <v>0</v>
      </c>
      <c r="C1103" s="24" t="str">
        <f t="shared" si="280"/>
        <v>DSU8403DTE4G5W08V</v>
      </c>
      <c r="D1103" s="24" t="str">
        <f t="shared" si="281"/>
        <v>DSU8403DTE4G5W08V390</v>
      </c>
      <c r="E1103" s="25" t="s">
        <v>513</v>
      </c>
      <c r="F1103" s="25" t="s">
        <v>187</v>
      </c>
      <c r="G1103" s="25" t="s">
        <v>188</v>
      </c>
      <c r="H1103" s="25">
        <v>390</v>
      </c>
      <c r="I1103" s="25" t="s">
        <v>27</v>
      </c>
      <c r="J1103" s="24" t="s">
        <v>37</v>
      </c>
      <c r="K1103" s="24" t="s">
        <v>38</v>
      </c>
      <c r="L1103" s="24" t="s">
        <v>1230</v>
      </c>
      <c r="M1103" s="24" t="s">
        <v>30</v>
      </c>
      <c r="N1103" s="24" t="s">
        <v>123</v>
      </c>
      <c r="O1103" s="25" t="s">
        <v>123</v>
      </c>
      <c r="P1103" s="25" t="s">
        <v>180</v>
      </c>
      <c r="Q1103" s="23" t="s">
        <v>33</v>
      </c>
      <c r="R1103" s="26">
        <v>0</v>
      </c>
      <c r="S1103" s="26">
        <v>0</v>
      </c>
      <c r="T1103" s="26">
        <v>1</v>
      </c>
      <c r="U1103" s="26">
        <v>1</v>
      </c>
      <c r="V1103" s="26">
        <v>0</v>
      </c>
      <c r="W1103" s="26">
        <v>1</v>
      </c>
      <c r="X1103" s="26">
        <v>0</v>
      </c>
      <c r="Y1103" s="26">
        <f t="shared" si="284"/>
        <v>3</v>
      </c>
      <c r="Z1103" s="27">
        <f t="shared" si="288"/>
        <v>0</v>
      </c>
      <c r="AA1103" s="27">
        <f t="shared" si="289"/>
        <v>0</v>
      </c>
      <c r="AB1103" s="27">
        <f t="shared" si="290"/>
        <v>550</v>
      </c>
      <c r="AC1103" s="27">
        <f t="shared" si="291"/>
        <v>550</v>
      </c>
      <c r="AD1103" s="27">
        <f t="shared" si="292"/>
        <v>0</v>
      </c>
      <c r="AE1103" s="27">
        <f t="shared" si="293"/>
        <v>550</v>
      </c>
      <c r="AF1103" s="27">
        <f t="shared" si="294"/>
        <v>0</v>
      </c>
      <c r="AG1103" s="27">
        <f t="shared" si="285"/>
        <v>1650</v>
      </c>
      <c r="AH1103" s="29">
        <v>3</v>
      </c>
      <c r="AI1103" s="32">
        <v>550</v>
      </c>
      <c r="AJ1103" s="30">
        <f t="shared" si="295"/>
        <v>1650</v>
      </c>
    </row>
    <row r="1104" spans="1:36">
      <c r="A1104" s="22" t="str">
        <f t="shared" si="286"/>
        <v/>
      </c>
      <c r="B1104" s="23">
        <f t="shared" si="287"/>
        <v>0</v>
      </c>
      <c r="C1104" s="24" t="str">
        <f t="shared" ref="C1104:C1167" si="296">E1104&amp;F1104&amp;G1104</f>
        <v>DSU8403DTE4G5W08V</v>
      </c>
      <c r="D1104" s="24" t="str">
        <f t="shared" ref="D1104:D1167" si="297">C1104&amp;H1104</f>
        <v>DSU8403DTE4G5W08V400</v>
      </c>
      <c r="E1104" s="25" t="s">
        <v>513</v>
      </c>
      <c r="F1104" s="25" t="s">
        <v>187</v>
      </c>
      <c r="G1104" s="25" t="s">
        <v>188</v>
      </c>
      <c r="H1104" s="25">
        <v>400</v>
      </c>
      <c r="I1104" s="25" t="s">
        <v>27</v>
      </c>
      <c r="J1104" s="24" t="s">
        <v>37</v>
      </c>
      <c r="K1104" s="24" t="s">
        <v>38</v>
      </c>
      <c r="L1104" s="24" t="s">
        <v>1230</v>
      </c>
      <c r="M1104" s="24" t="s">
        <v>30</v>
      </c>
      <c r="N1104" s="24" t="s">
        <v>123</v>
      </c>
      <c r="O1104" s="25" t="s">
        <v>123</v>
      </c>
      <c r="P1104" s="25" t="s">
        <v>180</v>
      </c>
      <c r="Q1104" s="23" t="s">
        <v>33</v>
      </c>
      <c r="R1104" s="26">
        <v>0</v>
      </c>
      <c r="S1104" s="26">
        <v>0</v>
      </c>
      <c r="T1104" s="26">
        <v>1</v>
      </c>
      <c r="U1104" s="26">
        <v>0</v>
      </c>
      <c r="V1104" s="26">
        <v>1</v>
      </c>
      <c r="W1104" s="26">
        <v>1</v>
      </c>
      <c r="X1104" s="26">
        <v>0</v>
      </c>
      <c r="Y1104" s="26">
        <f t="shared" si="284"/>
        <v>3</v>
      </c>
      <c r="Z1104" s="27">
        <f t="shared" si="288"/>
        <v>0</v>
      </c>
      <c r="AA1104" s="27">
        <f t="shared" si="289"/>
        <v>0</v>
      </c>
      <c r="AB1104" s="27">
        <f t="shared" si="290"/>
        <v>550</v>
      </c>
      <c r="AC1104" s="27">
        <f t="shared" si="291"/>
        <v>0</v>
      </c>
      <c r="AD1104" s="27">
        <f t="shared" si="292"/>
        <v>550</v>
      </c>
      <c r="AE1104" s="27">
        <f t="shared" si="293"/>
        <v>550</v>
      </c>
      <c r="AF1104" s="27">
        <f t="shared" si="294"/>
        <v>0</v>
      </c>
      <c r="AG1104" s="27">
        <f t="shared" si="285"/>
        <v>1650</v>
      </c>
      <c r="AH1104" s="29">
        <v>3</v>
      </c>
      <c r="AI1104" s="32">
        <v>550</v>
      </c>
      <c r="AJ1104" s="30">
        <f t="shared" si="295"/>
        <v>1650</v>
      </c>
    </row>
    <row r="1105" spans="1:36">
      <c r="A1105" s="22" t="str">
        <f t="shared" si="286"/>
        <v/>
      </c>
      <c r="B1105" s="23">
        <f t="shared" si="287"/>
        <v>0</v>
      </c>
      <c r="C1105" s="24" t="str">
        <f t="shared" si="296"/>
        <v>DSU8403DTE4G5W08V</v>
      </c>
      <c r="D1105" s="24" t="str">
        <f t="shared" si="297"/>
        <v>DSU8403DTE4G5W08V410</v>
      </c>
      <c r="E1105" s="25" t="s">
        <v>513</v>
      </c>
      <c r="F1105" s="25" t="s">
        <v>187</v>
      </c>
      <c r="G1105" s="25" t="s">
        <v>188</v>
      </c>
      <c r="H1105" s="25">
        <v>410</v>
      </c>
      <c r="I1105" s="25" t="s">
        <v>27</v>
      </c>
      <c r="J1105" s="24" t="s">
        <v>37</v>
      </c>
      <c r="K1105" s="24" t="s">
        <v>38</v>
      </c>
      <c r="L1105" s="24" t="s">
        <v>1230</v>
      </c>
      <c r="M1105" s="24" t="s">
        <v>30</v>
      </c>
      <c r="N1105" s="24" t="s">
        <v>123</v>
      </c>
      <c r="O1105" s="25" t="s">
        <v>123</v>
      </c>
      <c r="P1105" s="25" t="s">
        <v>180</v>
      </c>
      <c r="Q1105" s="23" t="s">
        <v>33</v>
      </c>
      <c r="R1105" s="26">
        <v>0</v>
      </c>
      <c r="S1105" s="26">
        <v>0</v>
      </c>
      <c r="T1105" s="26">
        <v>2</v>
      </c>
      <c r="U1105" s="26">
        <v>1</v>
      </c>
      <c r="V1105" s="26">
        <v>1</v>
      </c>
      <c r="W1105" s="26">
        <v>0</v>
      </c>
      <c r="X1105" s="26">
        <v>0</v>
      </c>
      <c r="Y1105" s="26">
        <f t="shared" si="284"/>
        <v>4</v>
      </c>
      <c r="Z1105" s="27">
        <f t="shared" si="288"/>
        <v>0</v>
      </c>
      <c r="AA1105" s="27">
        <f t="shared" si="289"/>
        <v>0</v>
      </c>
      <c r="AB1105" s="27">
        <f t="shared" si="290"/>
        <v>1100</v>
      </c>
      <c r="AC1105" s="27">
        <f t="shared" si="291"/>
        <v>550</v>
      </c>
      <c r="AD1105" s="27">
        <f t="shared" si="292"/>
        <v>550</v>
      </c>
      <c r="AE1105" s="27">
        <f t="shared" si="293"/>
        <v>0</v>
      </c>
      <c r="AF1105" s="27">
        <f t="shared" si="294"/>
        <v>0</v>
      </c>
      <c r="AG1105" s="27">
        <f t="shared" si="285"/>
        <v>2200</v>
      </c>
      <c r="AH1105" s="29">
        <v>4</v>
      </c>
      <c r="AI1105" s="32">
        <v>550</v>
      </c>
      <c r="AJ1105" s="30">
        <f t="shared" si="295"/>
        <v>2200</v>
      </c>
    </row>
    <row r="1106" spans="1:36">
      <c r="A1106" s="22" t="str">
        <f t="shared" si="286"/>
        <v/>
      </c>
      <c r="B1106" s="23">
        <f t="shared" si="287"/>
        <v>0</v>
      </c>
      <c r="C1106" s="24" t="str">
        <f t="shared" si="296"/>
        <v>DSU8403DTE4G5W08V</v>
      </c>
      <c r="D1106" s="24" t="str">
        <f t="shared" si="297"/>
        <v>DSU8403DTE4G5W08V430</v>
      </c>
      <c r="E1106" s="25" t="s">
        <v>513</v>
      </c>
      <c r="F1106" s="25" t="s">
        <v>187</v>
      </c>
      <c r="G1106" s="25" t="s">
        <v>188</v>
      </c>
      <c r="H1106" s="25">
        <v>430</v>
      </c>
      <c r="I1106" s="25" t="s">
        <v>27</v>
      </c>
      <c r="J1106" s="24" t="s">
        <v>37</v>
      </c>
      <c r="K1106" s="24" t="s">
        <v>38</v>
      </c>
      <c r="L1106" s="24" t="s">
        <v>1230</v>
      </c>
      <c r="M1106" s="24" t="s">
        <v>30</v>
      </c>
      <c r="N1106" s="24" t="s">
        <v>123</v>
      </c>
      <c r="O1106" s="25" t="s">
        <v>123</v>
      </c>
      <c r="P1106" s="25" t="s">
        <v>180</v>
      </c>
      <c r="Q1106" s="23" t="s">
        <v>33</v>
      </c>
      <c r="R1106" s="26">
        <v>0</v>
      </c>
      <c r="S1106" s="26">
        <v>0</v>
      </c>
      <c r="T1106" s="26">
        <v>1</v>
      </c>
      <c r="U1106" s="26">
        <v>0</v>
      </c>
      <c r="V1106" s="26">
        <v>0</v>
      </c>
      <c r="W1106" s="26">
        <v>0</v>
      </c>
      <c r="X1106" s="26">
        <v>0</v>
      </c>
      <c r="Y1106" s="26">
        <f t="shared" si="284"/>
        <v>1</v>
      </c>
      <c r="Z1106" s="27">
        <f t="shared" si="288"/>
        <v>0</v>
      </c>
      <c r="AA1106" s="27">
        <f t="shared" si="289"/>
        <v>0</v>
      </c>
      <c r="AB1106" s="27">
        <f t="shared" si="290"/>
        <v>550</v>
      </c>
      <c r="AC1106" s="27">
        <f t="shared" si="291"/>
        <v>0</v>
      </c>
      <c r="AD1106" s="27">
        <f t="shared" si="292"/>
        <v>0</v>
      </c>
      <c r="AE1106" s="27">
        <f t="shared" si="293"/>
        <v>0</v>
      </c>
      <c r="AF1106" s="27">
        <f t="shared" si="294"/>
        <v>0</v>
      </c>
      <c r="AG1106" s="27">
        <f t="shared" si="285"/>
        <v>550</v>
      </c>
      <c r="AH1106" s="29">
        <v>1</v>
      </c>
      <c r="AI1106" s="32">
        <v>550</v>
      </c>
      <c r="AJ1106" s="30">
        <f t="shared" si="295"/>
        <v>550</v>
      </c>
    </row>
    <row r="1107" spans="1:36">
      <c r="A1107" s="22" t="str">
        <f t="shared" si="286"/>
        <v/>
      </c>
      <c r="B1107" s="23">
        <f t="shared" si="287"/>
        <v>0</v>
      </c>
      <c r="C1107" s="24" t="str">
        <f t="shared" si="296"/>
        <v>DSU8403DTE4G5W08V</v>
      </c>
      <c r="D1107" s="24" t="str">
        <f t="shared" si="297"/>
        <v>DSU8403DTE4G5W08V450</v>
      </c>
      <c r="E1107" s="25" t="s">
        <v>513</v>
      </c>
      <c r="F1107" s="25" t="s">
        <v>187</v>
      </c>
      <c r="G1107" s="25" t="s">
        <v>188</v>
      </c>
      <c r="H1107" s="25">
        <v>450</v>
      </c>
      <c r="I1107" s="25" t="s">
        <v>27</v>
      </c>
      <c r="J1107" s="24" t="s">
        <v>37</v>
      </c>
      <c r="K1107" s="24" t="s">
        <v>38</v>
      </c>
      <c r="L1107" s="24" t="s">
        <v>1230</v>
      </c>
      <c r="M1107" s="24" t="s">
        <v>30</v>
      </c>
      <c r="N1107" s="24" t="s">
        <v>123</v>
      </c>
      <c r="O1107" s="25" t="s">
        <v>123</v>
      </c>
      <c r="P1107" s="25" t="s">
        <v>180</v>
      </c>
      <c r="Q1107" s="23" t="s">
        <v>33</v>
      </c>
      <c r="R1107" s="26">
        <v>0</v>
      </c>
      <c r="S1107" s="26">
        <v>0</v>
      </c>
      <c r="T1107" s="26">
        <v>0</v>
      </c>
      <c r="U1107" s="26">
        <v>0</v>
      </c>
      <c r="V1107" s="26">
        <v>0</v>
      </c>
      <c r="W1107" s="26">
        <v>1</v>
      </c>
      <c r="X1107" s="26">
        <v>0</v>
      </c>
      <c r="Y1107" s="26">
        <f t="shared" si="284"/>
        <v>1</v>
      </c>
      <c r="Z1107" s="27">
        <f t="shared" si="288"/>
        <v>0</v>
      </c>
      <c r="AA1107" s="27">
        <f t="shared" si="289"/>
        <v>0</v>
      </c>
      <c r="AB1107" s="27">
        <f t="shared" si="290"/>
        <v>0</v>
      </c>
      <c r="AC1107" s="27">
        <f t="shared" si="291"/>
        <v>0</v>
      </c>
      <c r="AD1107" s="27">
        <f t="shared" si="292"/>
        <v>0</v>
      </c>
      <c r="AE1107" s="27">
        <f t="shared" si="293"/>
        <v>550</v>
      </c>
      <c r="AF1107" s="27">
        <f t="shared" si="294"/>
        <v>0</v>
      </c>
      <c r="AG1107" s="27">
        <f t="shared" si="285"/>
        <v>550</v>
      </c>
      <c r="AH1107" s="29">
        <v>1</v>
      </c>
      <c r="AI1107" s="32">
        <v>550</v>
      </c>
      <c r="AJ1107" s="30">
        <f t="shared" si="295"/>
        <v>550</v>
      </c>
    </row>
    <row r="1108" spans="1:36" ht="75.75" customHeight="1">
      <c r="A1108" s="22" t="str">
        <f t="shared" si="286"/>
        <v>DSU8403_1A05496_2WD60</v>
      </c>
      <c r="B1108" s="23">
        <f t="shared" si="287"/>
        <v>1</v>
      </c>
      <c r="C1108" s="24" t="str">
        <f t="shared" si="296"/>
        <v>DSU84031A054962WD60</v>
      </c>
      <c r="D1108" s="24" t="str">
        <f t="shared" si="297"/>
        <v>DSU84031A054962WD60400</v>
      </c>
      <c r="E1108" s="25" t="s">
        <v>513</v>
      </c>
      <c r="F1108" s="25" t="s">
        <v>514</v>
      </c>
      <c r="G1108" s="25" t="s">
        <v>515</v>
      </c>
      <c r="H1108" s="25">
        <v>400</v>
      </c>
      <c r="I1108" s="25" t="s">
        <v>27</v>
      </c>
      <c r="J1108" s="24" t="s">
        <v>37</v>
      </c>
      <c r="K1108" s="24" t="s">
        <v>38</v>
      </c>
      <c r="L1108" s="24" t="s">
        <v>1230</v>
      </c>
      <c r="M1108" s="24" t="s">
        <v>30</v>
      </c>
      <c r="N1108" s="24" t="s">
        <v>123</v>
      </c>
      <c r="O1108" s="25" t="s">
        <v>123</v>
      </c>
      <c r="P1108" s="25" t="s">
        <v>180</v>
      </c>
      <c r="Q1108" s="23" t="s">
        <v>33</v>
      </c>
      <c r="R1108" s="26">
        <v>0</v>
      </c>
      <c r="S1108" s="26">
        <v>0</v>
      </c>
      <c r="T1108" s="26">
        <v>0</v>
      </c>
      <c r="U1108" s="26">
        <v>0</v>
      </c>
      <c r="V1108" s="26">
        <v>0</v>
      </c>
      <c r="W1108" s="26">
        <v>0</v>
      </c>
      <c r="X1108" s="26">
        <v>0</v>
      </c>
      <c r="Y1108" s="26">
        <f t="shared" si="284"/>
        <v>0</v>
      </c>
      <c r="Z1108" s="27">
        <f t="shared" si="288"/>
        <v>0</v>
      </c>
      <c r="AA1108" s="27">
        <f t="shared" si="289"/>
        <v>0</v>
      </c>
      <c r="AB1108" s="27">
        <f t="shared" si="290"/>
        <v>0</v>
      </c>
      <c r="AC1108" s="27">
        <f t="shared" si="291"/>
        <v>0</v>
      </c>
      <c r="AD1108" s="27">
        <f t="shared" si="292"/>
        <v>0</v>
      </c>
      <c r="AE1108" s="27">
        <f t="shared" si="293"/>
        <v>0</v>
      </c>
      <c r="AF1108" s="27">
        <f t="shared" si="294"/>
        <v>0</v>
      </c>
      <c r="AG1108" s="27">
        <f t="shared" si="285"/>
        <v>0</v>
      </c>
      <c r="AH1108" s="29">
        <v>0</v>
      </c>
      <c r="AI1108" s="32">
        <v>590</v>
      </c>
      <c r="AJ1108" s="30">
        <f t="shared" si="295"/>
        <v>0</v>
      </c>
    </row>
    <row r="1109" spans="1:36">
      <c r="A1109" s="22" t="str">
        <f t="shared" si="286"/>
        <v/>
      </c>
      <c r="B1109" s="23">
        <f t="shared" si="287"/>
        <v>0</v>
      </c>
      <c r="C1109" s="24" t="str">
        <f t="shared" si="296"/>
        <v>DSU84031A054962WD60</v>
      </c>
      <c r="D1109" s="24" t="str">
        <f t="shared" si="297"/>
        <v>DSU84031A054962WD60410</v>
      </c>
      <c r="E1109" s="25" t="s">
        <v>513</v>
      </c>
      <c r="F1109" s="25" t="s">
        <v>514</v>
      </c>
      <c r="G1109" s="25" t="s">
        <v>515</v>
      </c>
      <c r="H1109" s="25">
        <v>410</v>
      </c>
      <c r="I1109" s="25" t="s">
        <v>27</v>
      </c>
      <c r="J1109" s="24" t="s">
        <v>37</v>
      </c>
      <c r="K1109" s="24" t="s">
        <v>38</v>
      </c>
      <c r="L1109" s="24" t="s">
        <v>1230</v>
      </c>
      <c r="M1109" s="24" t="s">
        <v>30</v>
      </c>
      <c r="N1109" s="24" t="s">
        <v>123</v>
      </c>
      <c r="O1109" s="25" t="s">
        <v>123</v>
      </c>
      <c r="P1109" s="25" t="s">
        <v>180</v>
      </c>
      <c r="Q1109" s="23" t="s">
        <v>33</v>
      </c>
      <c r="R1109" s="26">
        <v>0</v>
      </c>
      <c r="S1109" s="26">
        <v>0</v>
      </c>
      <c r="T1109" s="26">
        <v>0</v>
      </c>
      <c r="U1109" s="26">
        <v>0</v>
      </c>
      <c r="V1109" s="26">
        <v>0</v>
      </c>
      <c r="W1109" s="26">
        <v>0</v>
      </c>
      <c r="X1109" s="26">
        <v>0</v>
      </c>
      <c r="Y1109" s="26">
        <f t="shared" si="284"/>
        <v>0</v>
      </c>
      <c r="Z1109" s="27">
        <f t="shared" si="288"/>
        <v>0</v>
      </c>
      <c r="AA1109" s="27">
        <f t="shared" si="289"/>
        <v>0</v>
      </c>
      <c r="AB1109" s="27">
        <f t="shared" si="290"/>
        <v>0</v>
      </c>
      <c r="AC1109" s="27">
        <f t="shared" si="291"/>
        <v>0</v>
      </c>
      <c r="AD1109" s="27">
        <f t="shared" si="292"/>
        <v>0</v>
      </c>
      <c r="AE1109" s="27">
        <f t="shared" si="293"/>
        <v>0</v>
      </c>
      <c r="AF1109" s="27">
        <f t="shared" si="294"/>
        <v>0</v>
      </c>
      <c r="AG1109" s="27">
        <f t="shared" si="285"/>
        <v>0</v>
      </c>
      <c r="AH1109" s="29">
        <v>0</v>
      </c>
      <c r="AI1109" s="32">
        <v>590</v>
      </c>
      <c r="AJ1109" s="30">
        <f t="shared" si="295"/>
        <v>0</v>
      </c>
    </row>
    <row r="1110" spans="1:36">
      <c r="A1110" s="22" t="str">
        <f t="shared" si="286"/>
        <v/>
      </c>
      <c r="B1110" s="23">
        <f t="shared" si="287"/>
        <v>0</v>
      </c>
      <c r="C1110" s="24" t="str">
        <f t="shared" si="296"/>
        <v>DSU84031A054962WD60</v>
      </c>
      <c r="D1110" s="24" t="str">
        <f t="shared" si="297"/>
        <v>DSU84031A054962WD60420</v>
      </c>
      <c r="E1110" s="25" t="s">
        <v>513</v>
      </c>
      <c r="F1110" s="25" t="s">
        <v>514</v>
      </c>
      <c r="G1110" s="25" t="s">
        <v>515</v>
      </c>
      <c r="H1110" s="25">
        <v>420</v>
      </c>
      <c r="I1110" s="25" t="s">
        <v>27</v>
      </c>
      <c r="J1110" s="24" t="s">
        <v>37</v>
      </c>
      <c r="K1110" s="24" t="s">
        <v>38</v>
      </c>
      <c r="L1110" s="24" t="s">
        <v>1230</v>
      </c>
      <c r="M1110" s="24" t="s">
        <v>30</v>
      </c>
      <c r="N1110" s="24" t="s">
        <v>123</v>
      </c>
      <c r="O1110" s="25" t="s">
        <v>123</v>
      </c>
      <c r="P1110" s="25" t="s">
        <v>180</v>
      </c>
      <c r="Q1110" s="23" t="s">
        <v>33</v>
      </c>
      <c r="R1110" s="26">
        <v>0</v>
      </c>
      <c r="S1110" s="26">
        <v>1</v>
      </c>
      <c r="T1110" s="26">
        <v>0</v>
      </c>
      <c r="U1110" s="26">
        <v>0</v>
      </c>
      <c r="V1110" s="26">
        <v>0</v>
      </c>
      <c r="W1110" s="26">
        <v>0</v>
      </c>
      <c r="X1110" s="26">
        <v>0</v>
      </c>
      <c r="Y1110" s="26">
        <f t="shared" si="284"/>
        <v>1</v>
      </c>
      <c r="Z1110" s="27">
        <f t="shared" si="288"/>
        <v>0</v>
      </c>
      <c r="AA1110" s="27">
        <f t="shared" si="289"/>
        <v>590</v>
      </c>
      <c r="AB1110" s="27">
        <f t="shared" si="290"/>
        <v>0</v>
      </c>
      <c r="AC1110" s="27">
        <f t="shared" si="291"/>
        <v>0</v>
      </c>
      <c r="AD1110" s="27">
        <f t="shared" si="292"/>
        <v>0</v>
      </c>
      <c r="AE1110" s="27">
        <f t="shared" si="293"/>
        <v>0</v>
      </c>
      <c r="AF1110" s="27">
        <f t="shared" si="294"/>
        <v>0</v>
      </c>
      <c r="AG1110" s="27">
        <f t="shared" si="285"/>
        <v>590</v>
      </c>
      <c r="AH1110" s="29">
        <v>1</v>
      </c>
      <c r="AI1110" s="32">
        <v>590</v>
      </c>
      <c r="AJ1110" s="30">
        <f t="shared" si="295"/>
        <v>590</v>
      </c>
    </row>
    <row r="1111" spans="1:36">
      <c r="A1111" s="22" t="str">
        <f t="shared" si="286"/>
        <v/>
      </c>
      <c r="B1111" s="23">
        <f t="shared" si="287"/>
        <v>0</v>
      </c>
      <c r="C1111" s="24" t="str">
        <f t="shared" si="296"/>
        <v>DSU84031A054962WD60</v>
      </c>
      <c r="D1111" s="24" t="str">
        <f t="shared" si="297"/>
        <v>DSU84031A054962WD60430</v>
      </c>
      <c r="E1111" s="25" t="s">
        <v>513</v>
      </c>
      <c r="F1111" s="25" t="s">
        <v>514</v>
      </c>
      <c r="G1111" s="25" t="s">
        <v>515</v>
      </c>
      <c r="H1111" s="25">
        <v>430</v>
      </c>
      <c r="I1111" s="25" t="s">
        <v>27</v>
      </c>
      <c r="J1111" s="24" t="s">
        <v>37</v>
      </c>
      <c r="K1111" s="24" t="s">
        <v>38</v>
      </c>
      <c r="L1111" s="24" t="s">
        <v>1230</v>
      </c>
      <c r="M1111" s="24" t="s">
        <v>30</v>
      </c>
      <c r="N1111" s="24" t="s">
        <v>123</v>
      </c>
      <c r="O1111" s="25" t="s">
        <v>123</v>
      </c>
      <c r="P1111" s="25" t="s">
        <v>180</v>
      </c>
      <c r="Q1111" s="23" t="s">
        <v>33</v>
      </c>
      <c r="R1111" s="26">
        <v>0</v>
      </c>
      <c r="S1111" s="26">
        <v>0</v>
      </c>
      <c r="T1111" s="26">
        <v>0</v>
      </c>
      <c r="U1111" s="26">
        <v>0</v>
      </c>
      <c r="V1111" s="26">
        <v>2</v>
      </c>
      <c r="W1111" s="26">
        <v>0</v>
      </c>
      <c r="X1111" s="26">
        <v>0</v>
      </c>
      <c r="Y1111" s="26">
        <f t="shared" si="284"/>
        <v>2</v>
      </c>
      <c r="Z1111" s="27">
        <f t="shared" si="288"/>
        <v>0</v>
      </c>
      <c r="AA1111" s="27">
        <f t="shared" si="289"/>
        <v>0</v>
      </c>
      <c r="AB1111" s="27">
        <f t="shared" si="290"/>
        <v>0</v>
      </c>
      <c r="AC1111" s="27">
        <f t="shared" si="291"/>
        <v>0</v>
      </c>
      <c r="AD1111" s="27">
        <f t="shared" si="292"/>
        <v>1180</v>
      </c>
      <c r="AE1111" s="27">
        <f t="shared" si="293"/>
        <v>0</v>
      </c>
      <c r="AF1111" s="27">
        <f t="shared" si="294"/>
        <v>0</v>
      </c>
      <c r="AG1111" s="27">
        <f t="shared" si="285"/>
        <v>1180</v>
      </c>
      <c r="AH1111" s="29">
        <v>2</v>
      </c>
      <c r="AI1111" s="32">
        <v>590</v>
      </c>
      <c r="AJ1111" s="30">
        <f t="shared" si="295"/>
        <v>1180</v>
      </c>
    </row>
    <row r="1112" spans="1:36">
      <c r="A1112" s="22" t="str">
        <f t="shared" si="286"/>
        <v/>
      </c>
      <c r="B1112" s="23">
        <f t="shared" si="287"/>
        <v>0</v>
      </c>
      <c r="C1112" s="24" t="str">
        <f t="shared" si="296"/>
        <v>DSU84031A054962WD60</v>
      </c>
      <c r="D1112" s="24" t="str">
        <f t="shared" si="297"/>
        <v>DSU84031A054962WD60440</v>
      </c>
      <c r="E1112" s="25" t="s">
        <v>513</v>
      </c>
      <c r="F1112" s="25" t="s">
        <v>514</v>
      </c>
      <c r="G1112" s="25" t="s">
        <v>515</v>
      </c>
      <c r="H1112" s="25">
        <v>440</v>
      </c>
      <c r="I1112" s="25" t="s">
        <v>27</v>
      </c>
      <c r="J1112" s="24" t="s">
        <v>37</v>
      </c>
      <c r="K1112" s="24" t="s">
        <v>38</v>
      </c>
      <c r="L1112" s="24" t="s">
        <v>1230</v>
      </c>
      <c r="M1112" s="24" t="s">
        <v>30</v>
      </c>
      <c r="N1112" s="24" t="s">
        <v>123</v>
      </c>
      <c r="O1112" s="25" t="s">
        <v>123</v>
      </c>
      <c r="P1112" s="25" t="s">
        <v>180</v>
      </c>
      <c r="Q1112" s="23" t="s">
        <v>33</v>
      </c>
      <c r="R1112" s="26">
        <v>0</v>
      </c>
      <c r="S1112" s="26">
        <v>0</v>
      </c>
      <c r="T1112" s="26">
        <v>0</v>
      </c>
      <c r="U1112" s="26">
        <v>0</v>
      </c>
      <c r="V1112" s="26">
        <v>0</v>
      </c>
      <c r="W1112" s="26">
        <v>0</v>
      </c>
      <c r="X1112" s="26">
        <v>0</v>
      </c>
      <c r="Y1112" s="26">
        <f t="shared" si="284"/>
        <v>0</v>
      </c>
      <c r="Z1112" s="27">
        <f t="shared" si="288"/>
        <v>0</v>
      </c>
      <c r="AA1112" s="27">
        <f t="shared" si="289"/>
        <v>0</v>
      </c>
      <c r="AB1112" s="27">
        <f t="shared" si="290"/>
        <v>0</v>
      </c>
      <c r="AC1112" s="27">
        <f t="shared" si="291"/>
        <v>0</v>
      </c>
      <c r="AD1112" s="27">
        <f t="shared" si="292"/>
        <v>0</v>
      </c>
      <c r="AE1112" s="27">
        <f t="shared" si="293"/>
        <v>0</v>
      </c>
      <c r="AF1112" s="27">
        <f t="shared" si="294"/>
        <v>0</v>
      </c>
      <c r="AG1112" s="27">
        <f t="shared" si="285"/>
        <v>0</v>
      </c>
      <c r="AH1112" s="29">
        <v>0</v>
      </c>
      <c r="AI1112" s="32">
        <v>590</v>
      </c>
      <c r="AJ1112" s="30">
        <f t="shared" si="295"/>
        <v>0</v>
      </c>
    </row>
    <row r="1113" spans="1:36" ht="75.75" customHeight="1">
      <c r="A1113" s="22" t="str">
        <f t="shared" si="286"/>
        <v>1004524_1A05502_1Y790</v>
      </c>
      <c r="B1113" s="23">
        <f t="shared" si="287"/>
        <v>1</v>
      </c>
      <c r="C1113" s="24" t="str">
        <f t="shared" si="296"/>
        <v>10045241A055021Y790</v>
      </c>
      <c r="D1113" s="24" t="str">
        <f t="shared" si="297"/>
        <v>10045241A055021Y790400</v>
      </c>
      <c r="E1113" s="25">
        <v>1004524</v>
      </c>
      <c r="F1113" s="25" t="s">
        <v>516</v>
      </c>
      <c r="G1113" s="25" t="s">
        <v>517</v>
      </c>
      <c r="H1113" s="25">
        <v>400</v>
      </c>
      <c r="I1113" s="25" t="s">
        <v>27</v>
      </c>
      <c r="J1113" s="24" t="s">
        <v>37</v>
      </c>
      <c r="K1113" s="24" t="s">
        <v>38</v>
      </c>
      <c r="L1113" s="24" t="s">
        <v>1230</v>
      </c>
      <c r="M1113" s="24" t="s">
        <v>30</v>
      </c>
      <c r="N1113" s="24" t="s">
        <v>123</v>
      </c>
      <c r="O1113" s="25" t="s">
        <v>123</v>
      </c>
      <c r="P1113" s="25" t="s">
        <v>180</v>
      </c>
      <c r="Q1113" s="23" t="s">
        <v>33</v>
      </c>
      <c r="R1113" s="26">
        <v>0</v>
      </c>
      <c r="S1113" s="26">
        <v>0</v>
      </c>
      <c r="T1113" s="26">
        <v>0</v>
      </c>
      <c r="U1113" s="26">
        <v>1</v>
      </c>
      <c r="V1113" s="26">
        <v>0</v>
      </c>
      <c r="W1113" s="26">
        <v>0</v>
      </c>
      <c r="X1113" s="26">
        <v>0</v>
      </c>
      <c r="Y1113" s="26">
        <f t="shared" si="284"/>
        <v>1</v>
      </c>
      <c r="Z1113" s="27">
        <f t="shared" si="288"/>
        <v>0</v>
      </c>
      <c r="AA1113" s="27">
        <f t="shared" si="289"/>
        <v>0</v>
      </c>
      <c r="AB1113" s="27">
        <f t="shared" si="290"/>
        <v>0</v>
      </c>
      <c r="AC1113" s="27">
        <f t="shared" si="291"/>
        <v>720</v>
      </c>
      <c r="AD1113" s="27">
        <f t="shared" si="292"/>
        <v>0</v>
      </c>
      <c r="AE1113" s="27">
        <f t="shared" si="293"/>
        <v>0</v>
      </c>
      <c r="AF1113" s="27">
        <f t="shared" si="294"/>
        <v>0</v>
      </c>
      <c r="AG1113" s="27">
        <f t="shared" si="285"/>
        <v>720</v>
      </c>
      <c r="AH1113" s="29">
        <v>1</v>
      </c>
      <c r="AI1113" s="32">
        <v>720</v>
      </c>
      <c r="AJ1113" s="30">
        <f t="shared" si="295"/>
        <v>720</v>
      </c>
    </row>
    <row r="1114" spans="1:36" ht="75.75" customHeight="1">
      <c r="A1114" s="22" t="str">
        <f t="shared" si="286"/>
        <v>1008964_1A06403_1B00P</v>
      </c>
      <c r="B1114" s="23">
        <f t="shared" si="287"/>
        <v>1</v>
      </c>
      <c r="C1114" s="24" t="str">
        <f t="shared" si="296"/>
        <v>10089641A064031B00P</v>
      </c>
      <c r="D1114" s="24" t="str">
        <f t="shared" si="297"/>
        <v>10089641A064031B00P380</v>
      </c>
      <c r="E1114" s="25">
        <v>1008964</v>
      </c>
      <c r="F1114" s="25" t="s">
        <v>518</v>
      </c>
      <c r="G1114" s="25" t="s">
        <v>151</v>
      </c>
      <c r="H1114" s="25">
        <v>380</v>
      </c>
      <c r="I1114" s="25" t="s">
        <v>27</v>
      </c>
      <c r="J1114" s="24" t="s">
        <v>37</v>
      </c>
      <c r="K1114" s="24" t="s">
        <v>38</v>
      </c>
      <c r="L1114" s="24" t="s">
        <v>1230</v>
      </c>
      <c r="M1114" s="24" t="s">
        <v>30</v>
      </c>
      <c r="N1114" s="24" t="s">
        <v>123</v>
      </c>
      <c r="O1114" s="25" t="s">
        <v>123</v>
      </c>
      <c r="P1114" s="25" t="s">
        <v>180</v>
      </c>
      <c r="Q1114" s="23" t="s">
        <v>33</v>
      </c>
      <c r="R1114" s="26">
        <v>0</v>
      </c>
      <c r="S1114" s="26">
        <v>0</v>
      </c>
      <c r="T1114" s="26">
        <v>0</v>
      </c>
      <c r="U1114" s="26">
        <v>0</v>
      </c>
      <c r="V1114" s="26">
        <v>0</v>
      </c>
      <c r="W1114" s="26">
        <v>0</v>
      </c>
      <c r="X1114" s="26">
        <v>0</v>
      </c>
      <c r="Y1114" s="26">
        <f t="shared" si="284"/>
        <v>0</v>
      </c>
      <c r="Z1114" s="27">
        <f t="shared" si="288"/>
        <v>0</v>
      </c>
      <c r="AA1114" s="27">
        <f t="shared" si="289"/>
        <v>0</v>
      </c>
      <c r="AB1114" s="27">
        <f t="shared" si="290"/>
        <v>0</v>
      </c>
      <c r="AC1114" s="27">
        <f t="shared" si="291"/>
        <v>0</v>
      </c>
      <c r="AD1114" s="27">
        <f t="shared" si="292"/>
        <v>0</v>
      </c>
      <c r="AE1114" s="27">
        <f t="shared" si="293"/>
        <v>0</v>
      </c>
      <c r="AF1114" s="27">
        <f t="shared" si="294"/>
        <v>0</v>
      </c>
      <c r="AG1114" s="27">
        <f t="shared" si="285"/>
        <v>0</v>
      </c>
      <c r="AH1114" s="29">
        <v>0</v>
      </c>
      <c r="AI1114" s="32">
        <v>890</v>
      </c>
      <c r="AJ1114" s="30">
        <f t="shared" si="295"/>
        <v>0</v>
      </c>
    </row>
    <row r="1115" spans="1:36">
      <c r="A1115" s="22" t="str">
        <f t="shared" si="286"/>
        <v/>
      </c>
      <c r="B1115" s="23">
        <f t="shared" si="287"/>
        <v>0</v>
      </c>
      <c r="C1115" s="24" t="str">
        <f t="shared" si="296"/>
        <v>10089641A064031B00P</v>
      </c>
      <c r="D1115" s="24" t="str">
        <f t="shared" si="297"/>
        <v>10089641A064031B00P390</v>
      </c>
      <c r="E1115" s="25">
        <v>1008964</v>
      </c>
      <c r="F1115" s="25" t="s">
        <v>518</v>
      </c>
      <c r="G1115" s="25" t="s">
        <v>151</v>
      </c>
      <c r="H1115" s="25">
        <v>390</v>
      </c>
      <c r="I1115" s="25" t="s">
        <v>27</v>
      </c>
      <c r="J1115" s="24" t="s">
        <v>37</v>
      </c>
      <c r="K1115" s="24" t="s">
        <v>38</v>
      </c>
      <c r="L1115" s="24" t="s">
        <v>1230</v>
      </c>
      <c r="M1115" s="24" t="s">
        <v>30</v>
      </c>
      <c r="N1115" s="24" t="s">
        <v>123</v>
      </c>
      <c r="O1115" s="25" t="s">
        <v>123</v>
      </c>
      <c r="P1115" s="25" t="s">
        <v>180</v>
      </c>
      <c r="Q1115" s="23" t="s">
        <v>33</v>
      </c>
      <c r="R1115" s="26">
        <v>0</v>
      </c>
      <c r="S1115" s="26">
        <v>1</v>
      </c>
      <c r="T1115" s="26">
        <v>2</v>
      </c>
      <c r="U1115" s="26">
        <v>0</v>
      </c>
      <c r="V1115" s="26">
        <v>0</v>
      </c>
      <c r="W1115" s="26">
        <v>1</v>
      </c>
      <c r="X1115" s="26">
        <v>0</v>
      </c>
      <c r="Y1115" s="26">
        <f t="shared" si="284"/>
        <v>4</v>
      </c>
      <c r="Z1115" s="27">
        <f t="shared" si="288"/>
        <v>0</v>
      </c>
      <c r="AA1115" s="27">
        <f t="shared" si="289"/>
        <v>890</v>
      </c>
      <c r="AB1115" s="27">
        <f t="shared" si="290"/>
        <v>1780</v>
      </c>
      <c r="AC1115" s="27">
        <f t="shared" si="291"/>
        <v>0</v>
      </c>
      <c r="AD1115" s="27">
        <f t="shared" si="292"/>
        <v>0</v>
      </c>
      <c r="AE1115" s="27">
        <f t="shared" si="293"/>
        <v>890</v>
      </c>
      <c r="AF1115" s="27">
        <f t="shared" si="294"/>
        <v>0</v>
      </c>
      <c r="AG1115" s="27">
        <f t="shared" si="285"/>
        <v>3560</v>
      </c>
      <c r="AH1115" s="29">
        <v>4</v>
      </c>
      <c r="AI1115" s="32">
        <v>890</v>
      </c>
      <c r="AJ1115" s="30">
        <f t="shared" si="295"/>
        <v>3560</v>
      </c>
    </row>
    <row r="1116" spans="1:36">
      <c r="A1116" s="22" t="str">
        <f t="shared" si="286"/>
        <v/>
      </c>
      <c r="B1116" s="23">
        <f t="shared" si="287"/>
        <v>0</v>
      </c>
      <c r="C1116" s="24" t="str">
        <f t="shared" si="296"/>
        <v>10089641A064031B00P</v>
      </c>
      <c r="D1116" s="24" t="str">
        <f t="shared" si="297"/>
        <v>10089641A064031B00P400</v>
      </c>
      <c r="E1116" s="25">
        <v>1008964</v>
      </c>
      <c r="F1116" s="25" t="s">
        <v>518</v>
      </c>
      <c r="G1116" s="25" t="s">
        <v>151</v>
      </c>
      <c r="H1116" s="25">
        <v>400</v>
      </c>
      <c r="I1116" s="25" t="s">
        <v>27</v>
      </c>
      <c r="J1116" s="24" t="s">
        <v>37</v>
      </c>
      <c r="K1116" s="24" t="s">
        <v>38</v>
      </c>
      <c r="L1116" s="24" t="s">
        <v>1230</v>
      </c>
      <c r="M1116" s="24" t="s">
        <v>30</v>
      </c>
      <c r="N1116" s="24" t="s">
        <v>123</v>
      </c>
      <c r="O1116" s="25" t="s">
        <v>123</v>
      </c>
      <c r="P1116" s="25" t="s">
        <v>180</v>
      </c>
      <c r="Q1116" s="23" t="s">
        <v>33</v>
      </c>
      <c r="R1116" s="26">
        <v>0</v>
      </c>
      <c r="S1116" s="26">
        <v>2</v>
      </c>
      <c r="T1116" s="26">
        <v>1</v>
      </c>
      <c r="U1116" s="26">
        <v>2</v>
      </c>
      <c r="V1116" s="26">
        <v>1</v>
      </c>
      <c r="W1116" s="26">
        <v>1</v>
      </c>
      <c r="X1116" s="26">
        <v>0</v>
      </c>
      <c r="Y1116" s="26">
        <f t="shared" si="284"/>
        <v>7</v>
      </c>
      <c r="Z1116" s="27">
        <f t="shared" si="288"/>
        <v>0</v>
      </c>
      <c r="AA1116" s="27">
        <f t="shared" si="289"/>
        <v>1780</v>
      </c>
      <c r="AB1116" s="27">
        <f t="shared" si="290"/>
        <v>890</v>
      </c>
      <c r="AC1116" s="27">
        <f t="shared" si="291"/>
        <v>1780</v>
      </c>
      <c r="AD1116" s="27">
        <f t="shared" si="292"/>
        <v>890</v>
      </c>
      <c r="AE1116" s="27">
        <f t="shared" si="293"/>
        <v>890</v>
      </c>
      <c r="AF1116" s="27">
        <f t="shared" si="294"/>
        <v>0</v>
      </c>
      <c r="AG1116" s="27">
        <f t="shared" si="285"/>
        <v>6230</v>
      </c>
      <c r="AH1116" s="29">
        <v>7</v>
      </c>
      <c r="AI1116" s="32">
        <v>890</v>
      </c>
      <c r="AJ1116" s="30">
        <f t="shared" si="295"/>
        <v>6230</v>
      </c>
    </row>
    <row r="1117" spans="1:36">
      <c r="A1117" s="22" t="str">
        <f t="shared" si="286"/>
        <v/>
      </c>
      <c r="B1117" s="23">
        <f t="shared" si="287"/>
        <v>0</v>
      </c>
      <c r="C1117" s="24" t="str">
        <f t="shared" si="296"/>
        <v>10089641A064031B00P</v>
      </c>
      <c r="D1117" s="24" t="str">
        <f t="shared" si="297"/>
        <v>10089641A064031B00P410</v>
      </c>
      <c r="E1117" s="25">
        <v>1008964</v>
      </c>
      <c r="F1117" s="25" t="s">
        <v>518</v>
      </c>
      <c r="G1117" s="25" t="s">
        <v>151</v>
      </c>
      <c r="H1117" s="25">
        <v>410</v>
      </c>
      <c r="I1117" s="25" t="s">
        <v>27</v>
      </c>
      <c r="J1117" s="24" t="s">
        <v>37</v>
      </c>
      <c r="K1117" s="24" t="s">
        <v>38</v>
      </c>
      <c r="L1117" s="24" t="s">
        <v>1230</v>
      </c>
      <c r="M1117" s="24" t="s">
        <v>30</v>
      </c>
      <c r="N1117" s="24" t="s">
        <v>123</v>
      </c>
      <c r="O1117" s="25" t="s">
        <v>123</v>
      </c>
      <c r="P1117" s="25" t="s">
        <v>180</v>
      </c>
      <c r="Q1117" s="23" t="s">
        <v>33</v>
      </c>
      <c r="R1117" s="26">
        <v>0</v>
      </c>
      <c r="S1117" s="26">
        <v>0</v>
      </c>
      <c r="T1117" s="26">
        <v>2</v>
      </c>
      <c r="U1117" s="26">
        <v>0</v>
      </c>
      <c r="V1117" s="26">
        <v>1</v>
      </c>
      <c r="W1117" s="26">
        <v>0</v>
      </c>
      <c r="X1117" s="26">
        <v>0</v>
      </c>
      <c r="Y1117" s="26">
        <f t="shared" si="284"/>
        <v>3</v>
      </c>
      <c r="Z1117" s="27">
        <f t="shared" si="288"/>
        <v>0</v>
      </c>
      <c r="AA1117" s="27">
        <f t="shared" si="289"/>
        <v>0</v>
      </c>
      <c r="AB1117" s="27">
        <f t="shared" si="290"/>
        <v>1780</v>
      </c>
      <c r="AC1117" s="27">
        <f t="shared" si="291"/>
        <v>0</v>
      </c>
      <c r="AD1117" s="27">
        <f t="shared" si="292"/>
        <v>890</v>
      </c>
      <c r="AE1117" s="27">
        <f t="shared" si="293"/>
        <v>0</v>
      </c>
      <c r="AF1117" s="27">
        <f t="shared" si="294"/>
        <v>0</v>
      </c>
      <c r="AG1117" s="27">
        <f t="shared" si="285"/>
        <v>2670</v>
      </c>
      <c r="AH1117" s="29">
        <v>3</v>
      </c>
      <c r="AI1117" s="32">
        <v>890</v>
      </c>
      <c r="AJ1117" s="30">
        <f t="shared" si="295"/>
        <v>2670</v>
      </c>
    </row>
    <row r="1118" spans="1:36">
      <c r="A1118" s="22" t="str">
        <f t="shared" si="286"/>
        <v/>
      </c>
      <c r="B1118" s="23">
        <f t="shared" si="287"/>
        <v>0</v>
      </c>
      <c r="C1118" s="24" t="str">
        <f t="shared" si="296"/>
        <v>10089641A064031B00P</v>
      </c>
      <c r="D1118" s="24" t="str">
        <f t="shared" si="297"/>
        <v>10089641A064031B00P420</v>
      </c>
      <c r="E1118" s="25">
        <v>1008964</v>
      </c>
      <c r="F1118" s="25" t="s">
        <v>518</v>
      </c>
      <c r="G1118" s="25" t="s">
        <v>151</v>
      </c>
      <c r="H1118" s="25">
        <v>420</v>
      </c>
      <c r="I1118" s="25" t="s">
        <v>27</v>
      </c>
      <c r="J1118" s="24" t="s">
        <v>37</v>
      </c>
      <c r="K1118" s="24" t="s">
        <v>38</v>
      </c>
      <c r="L1118" s="24" t="s">
        <v>1230</v>
      </c>
      <c r="M1118" s="24" t="s">
        <v>30</v>
      </c>
      <c r="N1118" s="24" t="s">
        <v>123</v>
      </c>
      <c r="O1118" s="25" t="s">
        <v>123</v>
      </c>
      <c r="P1118" s="25" t="s">
        <v>180</v>
      </c>
      <c r="Q1118" s="23" t="s">
        <v>33</v>
      </c>
      <c r="R1118" s="26">
        <v>0</v>
      </c>
      <c r="S1118" s="26">
        <v>1</v>
      </c>
      <c r="T1118" s="26">
        <v>0</v>
      </c>
      <c r="U1118" s="26">
        <v>0</v>
      </c>
      <c r="V1118" s="26">
        <v>0</v>
      </c>
      <c r="W1118" s="26">
        <v>0</v>
      </c>
      <c r="X1118" s="26">
        <v>0</v>
      </c>
      <c r="Y1118" s="26">
        <f t="shared" si="284"/>
        <v>1</v>
      </c>
      <c r="Z1118" s="27">
        <f t="shared" si="288"/>
        <v>0</v>
      </c>
      <c r="AA1118" s="27">
        <f t="shared" si="289"/>
        <v>890</v>
      </c>
      <c r="AB1118" s="27">
        <f t="shared" si="290"/>
        <v>0</v>
      </c>
      <c r="AC1118" s="27">
        <f t="shared" si="291"/>
        <v>0</v>
      </c>
      <c r="AD1118" s="27">
        <f t="shared" si="292"/>
        <v>0</v>
      </c>
      <c r="AE1118" s="27">
        <f t="shared" si="293"/>
        <v>0</v>
      </c>
      <c r="AF1118" s="27">
        <f t="shared" si="294"/>
        <v>0</v>
      </c>
      <c r="AG1118" s="27">
        <f t="shared" si="285"/>
        <v>890</v>
      </c>
      <c r="AH1118" s="29">
        <v>1</v>
      </c>
      <c r="AI1118" s="32">
        <v>890</v>
      </c>
      <c r="AJ1118" s="30">
        <f t="shared" si="295"/>
        <v>890</v>
      </c>
    </row>
    <row r="1119" spans="1:36">
      <c r="A1119" s="22" t="str">
        <f t="shared" si="286"/>
        <v/>
      </c>
      <c r="B1119" s="23">
        <f t="shared" si="287"/>
        <v>0</v>
      </c>
      <c r="C1119" s="24" t="str">
        <f t="shared" si="296"/>
        <v>10089641A064031B00P</v>
      </c>
      <c r="D1119" s="24" t="str">
        <f t="shared" si="297"/>
        <v>10089641A064031B00P430</v>
      </c>
      <c r="E1119" s="25">
        <v>1008964</v>
      </c>
      <c r="F1119" s="25" t="s">
        <v>518</v>
      </c>
      <c r="G1119" s="25" t="s">
        <v>151</v>
      </c>
      <c r="H1119" s="25">
        <v>430</v>
      </c>
      <c r="I1119" s="25" t="s">
        <v>27</v>
      </c>
      <c r="J1119" s="24" t="s">
        <v>37</v>
      </c>
      <c r="K1119" s="24" t="s">
        <v>38</v>
      </c>
      <c r="L1119" s="24" t="s">
        <v>1230</v>
      </c>
      <c r="M1119" s="24" t="s">
        <v>30</v>
      </c>
      <c r="N1119" s="24" t="s">
        <v>123</v>
      </c>
      <c r="O1119" s="25" t="s">
        <v>123</v>
      </c>
      <c r="P1119" s="25" t="s">
        <v>180</v>
      </c>
      <c r="Q1119" s="23" t="s">
        <v>33</v>
      </c>
      <c r="R1119" s="26">
        <v>0</v>
      </c>
      <c r="S1119" s="26">
        <v>1</v>
      </c>
      <c r="T1119" s="26">
        <v>1</v>
      </c>
      <c r="U1119" s="26">
        <v>1</v>
      </c>
      <c r="V1119" s="26">
        <v>1</v>
      </c>
      <c r="W1119" s="26">
        <v>1</v>
      </c>
      <c r="X1119" s="26">
        <v>0</v>
      </c>
      <c r="Y1119" s="26">
        <f t="shared" si="284"/>
        <v>5</v>
      </c>
      <c r="Z1119" s="27">
        <f t="shared" si="288"/>
        <v>0</v>
      </c>
      <c r="AA1119" s="27">
        <f t="shared" si="289"/>
        <v>890</v>
      </c>
      <c r="AB1119" s="27">
        <f t="shared" si="290"/>
        <v>890</v>
      </c>
      <c r="AC1119" s="27">
        <f t="shared" si="291"/>
        <v>890</v>
      </c>
      <c r="AD1119" s="27">
        <f t="shared" si="292"/>
        <v>890</v>
      </c>
      <c r="AE1119" s="27">
        <f t="shared" si="293"/>
        <v>890</v>
      </c>
      <c r="AF1119" s="27">
        <f t="shared" si="294"/>
        <v>0</v>
      </c>
      <c r="AG1119" s="27">
        <f t="shared" si="285"/>
        <v>4450</v>
      </c>
      <c r="AH1119" s="29">
        <v>5</v>
      </c>
      <c r="AI1119" s="32">
        <v>890</v>
      </c>
      <c r="AJ1119" s="30">
        <f t="shared" si="295"/>
        <v>4450</v>
      </c>
    </row>
    <row r="1120" spans="1:36">
      <c r="A1120" s="22" t="str">
        <f t="shared" si="286"/>
        <v/>
      </c>
      <c r="B1120" s="23">
        <f t="shared" si="287"/>
        <v>0</v>
      </c>
      <c r="C1120" s="24" t="str">
        <f t="shared" si="296"/>
        <v>10089641A064031B00P</v>
      </c>
      <c r="D1120" s="24" t="str">
        <f t="shared" si="297"/>
        <v>10089641A064031B00P440</v>
      </c>
      <c r="E1120" s="25">
        <v>1008964</v>
      </c>
      <c r="F1120" s="25" t="s">
        <v>518</v>
      </c>
      <c r="G1120" s="25" t="s">
        <v>151</v>
      </c>
      <c r="H1120" s="25">
        <v>440</v>
      </c>
      <c r="I1120" s="25" t="s">
        <v>27</v>
      </c>
      <c r="J1120" s="24" t="s">
        <v>37</v>
      </c>
      <c r="K1120" s="24" t="s">
        <v>38</v>
      </c>
      <c r="L1120" s="24" t="s">
        <v>1230</v>
      </c>
      <c r="M1120" s="24" t="s">
        <v>30</v>
      </c>
      <c r="N1120" s="24" t="s">
        <v>123</v>
      </c>
      <c r="O1120" s="25" t="s">
        <v>123</v>
      </c>
      <c r="P1120" s="25" t="s">
        <v>180</v>
      </c>
      <c r="Q1120" s="23" t="s">
        <v>33</v>
      </c>
      <c r="R1120" s="26">
        <v>0</v>
      </c>
      <c r="S1120" s="26">
        <v>0</v>
      </c>
      <c r="T1120" s="26">
        <v>0</v>
      </c>
      <c r="U1120" s="26">
        <v>1</v>
      </c>
      <c r="V1120" s="26">
        <v>1</v>
      </c>
      <c r="W1120" s="26">
        <v>1</v>
      </c>
      <c r="X1120" s="26">
        <v>0</v>
      </c>
      <c r="Y1120" s="26">
        <f t="shared" si="284"/>
        <v>3</v>
      </c>
      <c r="Z1120" s="27">
        <f t="shared" si="288"/>
        <v>0</v>
      </c>
      <c r="AA1120" s="27">
        <f t="shared" si="289"/>
        <v>0</v>
      </c>
      <c r="AB1120" s="27">
        <f t="shared" si="290"/>
        <v>0</v>
      </c>
      <c r="AC1120" s="27">
        <f t="shared" si="291"/>
        <v>890</v>
      </c>
      <c r="AD1120" s="27">
        <f t="shared" si="292"/>
        <v>890</v>
      </c>
      <c r="AE1120" s="27">
        <f t="shared" si="293"/>
        <v>890</v>
      </c>
      <c r="AF1120" s="27">
        <f t="shared" si="294"/>
        <v>0</v>
      </c>
      <c r="AG1120" s="27">
        <f t="shared" si="285"/>
        <v>2670</v>
      </c>
      <c r="AH1120" s="29">
        <v>3</v>
      </c>
      <c r="AI1120" s="32">
        <v>890</v>
      </c>
      <c r="AJ1120" s="30">
        <f t="shared" si="295"/>
        <v>2670</v>
      </c>
    </row>
    <row r="1121" spans="1:36" ht="75.75" customHeight="1">
      <c r="A1121" s="22" t="str">
        <f t="shared" si="286"/>
        <v>1008964_1A06403_1W00P</v>
      </c>
      <c r="B1121" s="23">
        <f t="shared" si="287"/>
        <v>1</v>
      </c>
      <c r="C1121" s="24" t="str">
        <f t="shared" si="296"/>
        <v>10089641A064031W00P</v>
      </c>
      <c r="D1121" s="24" t="str">
        <f t="shared" si="297"/>
        <v>10089641A064031W00P380</v>
      </c>
      <c r="E1121" s="25">
        <v>1008964</v>
      </c>
      <c r="F1121" s="25" t="s">
        <v>518</v>
      </c>
      <c r="G1121" s="25" t="s">
        <v>152</v>
      </c>
      <c r="H1121" s="25">
        <v>380</v>
      </c>
      <c r="I1121" s="25" t="s">
        <v>27</v>
      </c>
      <c r="J1121" s="24" t="s">
        <v>37</v>
      </c>
      <c r="K1121" s="24" t="s">
        <v>38</v>
      </c>
      <c r="L1121" s="24" t="s">
        <v>1230</v>
      </c>
      <c r="M1121" s="24" t="s">
        <v>30</v>
      </c>
      <c r="N1121" s="24" t="s">
        <v>123</v>
      </c>
      <c r="O1121" s="25" t="s">
        <v>123</v>
      </c>
      <c r="P1121" s="25" t="s">
        <v>180</v>
      </c>
      <c r="Q1121" s="23" t="s">
        <v>33</v>
      </c>
      <c r="R1121" s="26">
        <v>0</v>
      </c>
      <c r="S1121" s="26">
        <v>0</v>
      </c>
      <c r="T1121" s="26">
        <v>0</v>
      </c>
      <c r="U1121" s="26">
        <v>0</v>
      </c>
      <c r="V1121" s="26">
        <v>0</v>
      </c>
      <c r="W1121" s="26">
        <v>0</v>
      </c>
      <c r="X1121" s="26">
        <v>0</v>
      </c>
      <c r="Y1121" s="26">
        <f t="shared" si="284"/>
        <v>0</v>
      </c>
      <c r="Z1121" s="27">
        <f t="shared" si="288"/>
        <v>0</v>
      </c>
      <c r="AA1121" s="27">
        <f t="shared" si="289"/>
        <v>0</v>
      </c>
      <c r="AB1121" s="27">
        <f t="shared" si="290"/>
        <v>0</v>
      </c>
      <c r="AC1121" s="27">
        <f t="shared" si="291"/>
        <v>0</v>
      </c>
      <c r="AD1121" s="27">
        <f t="shared" si="292"/>
        <v>0</v>
      </c>
      <c r="AE1121" s="27">
        <f t="shared" si="293"/>
        <v>0</v>
      </c>
      <c r="AF1121" s="27">
        <f t="shared" si="294"/>
        <v>0</v>
      </c>
      <c r="AG1121" s="27">
        <f t="shared" si="285"/>
        <v>0</v>
      </c>
      <c r="AH1121" s="29">
        <v>0</v>
      </c>
      <c r="AI1121" s="32">
        <v>890</v>
      </c>
      <c r="AJ1121" s="30">
        <f t="shared" si="295"/>
        <v>0</v>
      </c>
    </row>
    <row r="1122" spans="1:36">
      <c r="A1122" s="22" t="str">
        <f t="shared" si="286"/>
        <v/>
      </c>
      <c r="B1122" s="23">
        <f t="shared" si="287"/>
        <v>0</v>
      </c>
      <c r="C1122" s="24" t="str">
        <f t="shared" si="296"/>
        <v>10089641A064031W00P</v>
      </c>
      <c r="D1122" s="24" t="str">
        <f t="shared" si="297"/>
        <v>10089641A064031W00P390</v>
      </c>
      <c r="E1122" s="25">
        <v>1008964</v>
      </c>
      <c r="F1122" s="25" t="s">
        <v>518</v>
      </c>
      <c r="G1122" s="25" t="s">
        <v>152</v>
      </c>
      <c r="H1122" s="25">
        <v>390</v>
      </c>
      <c r="I1122" s="25" t="s">
        <v>27</v>
      </c>
      <c r="J1122" s="24" t="s">
        <v>37</v>
      </c>
      <c r="K1122" s="24" t="s">
        <v>38</v>
      </c>
      <c r="L1122" s="24" t="s">
        <v>1230</v>
      </c>
      <c r="M1122" s="24" t="s">
        <v>30</v>
      </c>
      <c r="N1122" s="24" t="s">
        <v>123</v>
      </c>
      <c r="O1122" s="25" t="s">
        <v>123</v>
      </c>
      <c r="P1122" s="25" t="s">
        <v>180</v>
      </c>
      <c r="Q1122" s="23" t="s">
        <v>33</v>
      </c>
      <c r="R1122" s="26">
        <v>0</v>
      </c>
      <c r="S1122" s="26">
        <v>3</v>
      </c>
      <c r="T1122" s="26">
        <v>0</v>
      </c>
      <c r="U1122" s="26">
        <v>1</v>
      </c>
      <c r="V1122" s="26">
        <v>0</v>
      </c>
      <c r="W1122" s="26">
        <v>1</v>
      </c>
      <c r="X1122" s="26">
        <v>0</v>
      </c>
      <c r="Y1122" s="26">
        <f t="shared" si="284"/>
        <v>5</v>
      </c>
      <c r="Z1122" s="27">
        <f t="shared" si="288"/>
        <v>0</v>
      </c>
      <c r="AA1122" s="27">
        <f t="shared" si="289"/>
        <v>2670</v>
      </c>
      <c r="AB1122" s="27">
        <f t="shared" si="290"/>
        <v>0</v>
      </c>
      <c r="AC1122" s="27">
        <f t="shared" si="291"/>
        <v>890</v>
      </c>
      <c r="AD1122" s="27">
        <f t="shared" si="292"/>
        <v>0</v>
      </c>
      <c r="AE1122" s="27">
        <f t="shared" si="293"/>
        <v>890</v>
      </c>
      <c r="AF1122" s="27">
        <f t="shared" si="294"/>
        <v>0</v>
      </c>
      <c r="AG1122" s="27">
        <f t="shared" si="285"/>
        <v>4450</v>
      </c>
      <c r="AH1122" s="29">
        <v>5</v>
      </c>
      <c r="AI1122" s="32">
        <v>890</v>
      </c>
      <c r="AJ1122" s="30">
        <f t="shared" si="295"/>
        <v>4450</v>
      </c>
    </row>
    <row r="1123" spans="1:36">
      <c r="A1123" s="22" t="str">
        <f t="shared" si="286"/>
        <v/>
      </c>
      <c r="B1123" s="23">
        <f t="shared" si="287"/>
        <v>0</v>
      </c>
      <c r="C1123" s="24" t="str">
        <f t="shared" si="296"/>
        <v>10089641A064031W00P</v>
      </c>
      <c r="D1123" s="24" t="str">
        <f t="shared" si="297"/>
        <v>10089641A064031W00P400</v>
      </c>
      <c r="E1123" s="25">
        <v>1008964</v>
      </c>
      <c r="F1123" s="25" t="s">
        <v>518</v>
      </c>
      <c r="G1123" s="25" t="s">
        <v>152</v>
      </c>
      <c r="H1123" s="25">
        <v>400</v>
      </c>
      <c r="I1123" s="25" t="s">
        <v>27</v>
      </c>
      <c r="J1123" s="24" t="s">
        <v>37</v>
      </c>
      <c r="K1123" s="24" t="s">
        <v>38</v>
      </c>
      <c r="L1123" s="24" t="s">
        <v>1230</v>
      </c>
      <c r="M1123" s="24" t="s">
        <v>30</v>
      </c>
      <c r="N1123" s="24" t="s">
        <v>123</v>
      </c>
      <c r="O1123" s="25" t="s">
        <v>123</v>
      </c>
      <c r="P1123" s="25" t="s">
        <v>180</v>
      </c>
      <c r="Q1123" s="23" t="s">
        <v>33</v>
      </c>
      <c r="R1123" s="26">
        <v>0</v>
      </c>
      <c r="S1123" s="26">
        <v>0</v>
      </c>
      <c r="T1123" s="26">
        <v>1</v>
      </c>
      <c r="U1123" s="26">
        <v>1</v>
      </c>
      <c r="V1123" s="26">
        <v>2</v>
      </c>
      <c r="W1123" s="26">
        <v>2</v>
      </c>
      <c r="X1123" s="26">
        <v>0</v>
      </c>
      <c r="Y1123" s="26">
        <f t="shared" si="284"/>
        <v>6</v>
      </c>
      <c r="Z1123" s="27">
        <f t="shared" si="288"/>
        <v>0</v>
      </c>
      <c r="AA1123" s="27">
        <f t="shared" si="289"/>
        <v>0</v>
      </c>
      <c r="AB1123" s="27">
        <f t="shared" si="290"/>
        <v>890</v>
      </c>
      <c r="AC1123" s="27">
        <f t="shared" si="291"/>
        <v>890</v>
      </c>
      <c r="AD1123" s="27">
        <f t="shared" si="292"/>
        <v>1780</v>
      </c>
      <c r="AE1123" s="27">
        <f t="shared" si="293"/>
        <v>1780</v>
      </c>
      <c r="AF1123" s="27">
        <f t="shared" si="294"/>
        <v>0</v>
      </c>
      <c r="AG1123" s="27">
        <f t="shared" si="285"/>
        <v>5340</v>
      </c>
      <c r="AH1123" s="29">
        <v>6</v>
      </c>
      <c r="AI1123" s="32">
        <v>890</v>
      </c>
      <c r="AJ1123" s="30">
        <f t="shared" si="295"/>
        <v>5340</v>
      </c>
    </row>
    <row r="1124" spans="1:36">
      <c r="A1124" s="22" t="str">
        <f t="shared" si="286"/>
        <v/>
      </c>
      <c r="B1124" s="23">
        <f t="shared" si="287"/>
        <v>0</v>
      </c>
      <c r="C1124" s="24" t="str">
        <f t="shared" si="296"/>
        <v>10089641A064031W00P</v>
      </c>
      <c r="D1124" s="24" t="str">
        <f t="shared" si="297"/>
        <v>10089641A064031W00P410</v>
      </c>
      <c r="E1124" s="25">
        <v>1008964</v>
      </c>
      <c r="F1124" s="25" t="s">
        <v>518</v>
      </c>
      <c r="G1124" s="25" t="s">
        <v>152</v>
      </c>
      <c r="H1124" s="25">
        <v>410</v>
      </c>
      <c r="I1124" s="25" t="s">
        <v>27</v>
      </c>
      <c r="J1124" s="24" t="s">
        <v>37</v>
      </c>
      <c r="K1124" s="24" t="s">
        <v>38</v>
      </c>
      <c r="L1124" s="24" t="s">
        <v>1230</v>
      </c>
      <c r="M1124" s="24" t="s">
        <v>30</v>
      </c>
      <c r="N1124" s="24" t="s">
        <v>123</v>
      </c>
      <c r="O1124" s="25" t="s">
        <v>123</v>
      </c>
      <c r="P1124" s="25" t="s">
        <v>180</v>
      </c>
      <c r="Q1124" s="23" t="s">
        <v>33</v>
      </c>
      <c r="R1124" s="26">
        <v>0</v>
      </c>
      <c r="S1124" s="26">
        <v>3</v>
      </c>
      <c r="T1124" s="26">
        <v>1</v>
      </c>
      <c r="U1124" s="26">
        <v>1</v>
      </c>
      <c r="V1124" s="26">
        <v>1</v>
      </c>
      <c r="W1124" s="26">
        <v>2</v>
      </c>
      <c r="X1124" s="26">
        <v>0</v>
      </c>
      <c r="Y1124" s="26">
        <f t="shared" si="284"/>
        <v>8</v>
      </c>
      <c r="Z1124" s="27">
        <f t="shared" si="288"/>
        <v>0</v>
      </c>
      <c r="AA1124" s="27">
        <f t="shared" si="289"/>
        <v>2670</v>
      </c>
      <c r="AB1124" s="27">
        <f t="shared" si="290"/>
        <v>890</v>
      </c>
      <c r="AC1124" s="27">
        <f t="shared" si="291"/>
        <v>890</v>
      </c>
      <c r="AD1124" s="27">
        <f t="shared" si="292"/>
        <v>890</v>
      </c>
      <c r="AE1124" s="27">
        <f t="shared" si="293"/>
        <v>1780</v>
      </c>
      <c r="AF1124" s="27">
        <f t="shared" si="294"/>
        <v>0</v>
      </c>
      <c r="AG1124" s="27">
        <f t="shared" si="285"/>
        <v>7120</v>
      </c>
      <c r="AH1124" s="29">
        <v>8</v>
      </c>
      <c r="AI1124" s="32">
        <v>890</v>
      </c>
      <c r="AJ1124" s="30">
        <f t="shared" si="295"/>
        <v>7120</v>
      </c>
    </row>
    <row r="1125" spans="1:36">
      <c r="A1125" s="22" t="str">
        <f t="shared" si="286"/>
        <v/>
      </c>
      <c r="B1125" s="23">
        <f t="shared" si="287"/>
        <v>0</v>
      </c>
      <c r="C1125" s="24" t="str">
        <f t="shared" si="296"/>
        <v>10089641A064031W00P</v>
      </c>
      <c r="D1125" s="24" t="str">
        <f t="shared" si="297"/>
        <v>10089641A064031W00P420</v>
      </c>
      <c r="E1125" s="25">
        <v>1008964</v>
      </c>
      <c r="F1125" s="25" t="s">
        <v>518</v>
      </c>
      <c r="G1125" s="25" t="s">
        <v>152</v>
      </c>
      <c r="H1125" s="25">
        <v>420</v>
      </c>
      <c r="I1125" s="25" t="s">
        <v>27</v>
      </c>
      <c r="J1125" s="24" t="s">
        <v>37</v>
      </c>
      <c r="K1125" s="24" t="s">
        <v>38</v>
      </c>
      <c r="L1125" s="24" t="s">
        <v>1230</v>
      </c>
      <c r="M1125" s="24" t="s">
        <v>30</v>
      </c>
      <c r="N1125" s="24" t="s">
        <v>123</v>
      </c>
      <c r="O1125" s="25" t="s">
        <v>123</v>
      </c>
      <c r="P1125" s="25" t="s">
        <v>180</v>
      </c>
      <c r="Q1125" s="23" t="s">
        <v>33</v>
      </c>
      <c r="R1125" s="26">
        <v>0</v>
      </c>
      <c r="S1125" s="26">
        <v>1</v>
      </c>
      <c r="T1125" s="26">
        <v>1</v>
      </c>
      <c r="U1125" s="26">
        <v>0</v>
      </c>
      <c r="V1125" s="26">
        <v>2</v>
      </c>
      <c r="W1125" s="26">
        <v>1</v>
      </c>
      <c r="X1125" s="26">
        <v>0</v>
      </c>
      <c r="Y1125" s="26">
        <f t="shared" si="284"/>
        <v>5</v>
      </c>
      <c r="Z1125" s="27">
        <f t="shared" si="288"/>
        <v>0</v>
      </c>
      <c r="AA1125" s="27">
        <f t="shared" si="289"/>
        <v>890</v>
      </c>
      <c r="AB1125" s="27">
        <f t="shared" si="290"/>
        <v>890</v>
      </c>
      <c r="AC1125" s="27">
        <f t="shared" si="291"/>
        <v>0</v>
      </c>
      <c r="AD1125" s="27">
        <f t="shared" si="292"/>
        <v>1780</v>
      </c>
      <c r="AE1125" s="27">
        <f t="shared" si="293"/>
        <v>890</v>
      </c>
      <c r="AF1125" s="27">
        <f t="shared" si="294"/>
        <v>0</v>
      </c>
      <c r="AG1125" s="27">
        <f t="shared" si="285"/>
        <v>4450</v>
      </c>
      <c r="AH1125" s="29">
        <v>5</v>
      </c>
      <c r="AI1125" s="32">
        <v>890</v>
      </c>
      <c r="AJ1125" s="30">
        <f t="shared" si="295"/>
        <v>4450</v>
      </c>
    </row>
    <row r="1126" spans="1:36">
      <c r="A1126" s="22" t="str">
        <f t="shared" si="286"/>
        <v/>
      </c>
      <c r="B1126" s="23">
        <f t="shared" si="287"/>
        <v>0</v>
      </c>
      <c r="C1126" s="24" t="str">
        <f t="shared" si="296"/>
        <v>10089641A064031W00P</v>
      </c>
      <c r="D1126" s="24" t="str">
        <f t="shared" si="297"/>
        <v>10089641A064031W00P430</v>
      </c>
      <c r="E1126" s="25">
        <v>1008964</v>
      </c>
      <c r="F1126" s="25" t="s">
        <v>518</v>
      </c>
      <c r="G1126" s="25" t="s">
        <v>152</v>
      </c>
      <c r="H1126" s="25">
        <v>430</v>
      </c>
      <c r="I1126" s="25" t="s">
        <v>27</v>
      </c>
      <c r="J1126" s="24" t="s">
        <v>37</v>
      </c>
      <c r="K1126" s="24" t="s">
        <v>38</v>
      </c>
      <c r="L1126" s="24" t="s">
        <v>1230</v>
      </c>
      <c r="M1126" s="24" t="s">
        <v>30</v>
      </c>
      <c r="N1126" s="24" t="s">
        <v>123</v>
      </c>
      <c r="O1126" s="25" t="s">
        <v>123</v>
      </c>
      <c r="P1126" s="25" t="s">
        <v>180</v>
      </c>
      <c r="Q1126" s="23" t="s">
        <v>33</v>
      </c>
      <c r="R1126" s="26">
        <v>0</v>
      </c>
      <c r="S1126" s="26">
        <v>1</v>
      </c>
      <c r="T1126" s="26">
        <v>1</v>
      </c>
      <c r="U1126" s="26">
        <v>1</v>
      </c>
      <c r="V1126" s="26">
        <v>1</v>
      </c>
      <c r="W1126" s="26">
        <v>0</v>
      </c>
      <c r="X1126" s="26">
        <v>0</v>
      </c>
      <c r="Y1126" s="26">
        <f t="shared" si="284"/>
        <v>4</v>
      </c>
      <c r="Z1126" s="27">
        <f t="shared" si="288"/>
        <v>0</v>
      </c>
      <c r="AA1126" s="27">
        <f t="shared" si="289"/>
        <v>890</v>
      </c>
      <c r="AB1126" s="27">
        <f t="shared" si="290"/>
        <v>890</v>
      </c>
      <c r="AC1126" s="27">
        <f t="shared" si="291"/>
        <v>890</v>
      </c>
      <c r="AD1126" s="27">
        <f t="shared" si="292"/>
        <v>890</v>
      </c>
      <c r="AE1126" s="27">
        <f t="shared" si="293"/>
        <v>0</v>
      </c>
      <c r="AF1126" s="27">
        <f t="shared" si="294"/>
        <v>0</v>
      </c>
      <c r="AG1126" s="27">
        <f t="shared" si="285"/>
        <v>3560</v>
      </c>
      <c r="AH1126" s="29">
        <v>4</v>
      </c>
      <c r="AI1126" s="32">
        <v>890</v>
      </c>
      <c r="AJ1126" s="30">
        <f t="shared" si="295"/>
        <v>3560</v>
      </c>
    </row>
    <row r="1127" spans="1:36">
      <c r="A1127" s="22" t="str">
        <f t="shared" si="286"/>
        <v/>
      </c>
      <c r="B1127" s="23">
        <f t="shared" si="287"/>
        <v>0</v>
      </c>
      <c r="C1127" s="24" t="str">
        <f t="shared" si="296"/>
        <v>10089641A064031W00P</v>
      </c>
      <c r="D1127" s="24" t="str">
        <f t="shared" si="297"/>
        <v>10089641A064031W00P440</v>
      </c>
      <c r="E1127" s="25">
        <v>1008964</v>
      </c>
      <c r="F1127" s="25" t="s">
        <v>518</v>
      </c>
      <c r="G1127" s="25" t="s">
        <v>152</v>
      </c>
      <c r="H1127" s="25">
        <v>440</v>
      </c>
      <c r="I1127" s="25" t="s">
        <v>27</v>
      </c>
      <c r="J1127" s="24" t="s">
        <v>37</v>
      </c>
      <c r="K1127" s="24" t="s">
        <v>38</v>
      </c>
      <c r="L1127" s="24" t="s">
        <v>1230</v>
      </c>
      <c r="M1127" s="24" t="s">
        <v>30</v>
      </c>
      <c r="N1127" s="24" t="s">
        <v>123</v>
      </c>
      <c r="O1127" s="25" t="s">
        <v>123</v>
      </c>
      <c r="P1127" s="25" t="s">
        <v>180</v>
      </c>
      <c r="Q1127" s="23" t="s">
        <v>33</v>
      </c>
      <c r="R1127" s="26">
        <v>0</v>
      </c>
      <c r="S1127" s="26">
        <v>0</v>
      </c>
      <c r="T1127" s="26">
        <v>1</v>
      </c>
      <c r="U1127" s="26">
        <v>0</v>
      </c>
      <c r="V1127" s="26">
        <v>1</v>
      </c>
      <c r="W1127" s="26">
        <v>0</v>
      </c>
      <c r="X1127" s="26">
        <v>0</v>
      </c>
      <c r="Y1127" s="26">
        <f t="shared" si="284"/>
        <v>2</v>
      </c>
      <c r="Z1127" s="27">
        <f t="shared" si="288"/>
        <v>0</v>
      </c>
      <c r="AA1127" s="27">
        <f t="shared" si="289"/>
        <v>0</v>
      </c>
      <c r="AB1127" s="27">
        <f t="shared" si="290"/>
        <v>890</v>
      </c>
      <c r="AC1127" s="27">
        <f t="shared" si="291"/>
        <v>0</v>
      </c>
      <c r="AD1127" s="27">
        <f t="shared" si="292"/>
        <v>890</v>
      </c>
      <c r="AE1127" s="27">
        <f t="shared" si="293"/>
        <v>0</v>
      </c>
      <c r="AF1127" s="27">
        <f t="shared" si="294"/>
        <v>0</v>
      </c>
      <c r="AG1127" s="27">
        <f t="shared" si="285"/>
        <v>1780</v>
      </c>
      <c r="AH1127" s="29">
        <v>2</v>
      </c>
      <c r="AI1127" s="32">
        <v>890</v>
      </c>
      <c r="AJ1127" s="30">
        <f t="shared" si="295"/>
        <v>1780</v>
      </c>
    </row>
    <row r="1128" spans="1:36">
      <c r="A1128" s="22" t="str">
        <f t="shared" si="286"/>
        <v/>
      </c>
      <c r="B1128" s="23">
        <f t="shared" si="287"/>
        <v>0</v>
      </c>
      <c r="C1128" s="24" t="str">
        <f t="shared" si="296"/>
        <v>10089641A064031W00P</v>
      </c>
      <c r="D1128" s="24" t="str">
        <f t="shared" si="297"/>
        <v>10089641A064031W00P450</v>
      </c>
      <c r="E1128" s="25">
        <v>1008964</v>
      </c>
      <c r="F1128" s="25" t="s">
        <v>518</v>
      </c>
      <c r="G1128" s="25" t="s">
        <v>152</v>
      </c>
      <c r="H1128" s="25">
        <v>450</v>
      </c>
      <c r="I1128" s="25" t="s">
        <v>27</v>
      </c>
      <c r="J1128" s="24" t="s">
        <v>37</v>
      </c>
      <c r="K1128" s="24" t="s">
        <v>38</v>
      </c>
      <c r="L1128" s="24" t="s">
        <v>1230</v>
      </c>
      <c r="M1128" s="24" t="s">
        <v>30</v>
      </c>
      <c r="N1128" s="24" t="s">
        <v>123</v>
      </c>
      <c r="O1128" s="25" t="s">
        <v>123</v>
      </c>
      <c r="P1128" s="25" t="s">
        <v>180</v>
      </c>
      <c r="Q1128" s="23" t="s">
        <v>33</v>
      </c>
      <c r="R1128" s="26">
        <v>0</v>
      </c>
      <c r="S1128" s="26">
        <v>0</v>
      </c>
      <c r="T1128" s="26">
        <v>0</v>
      </c>
      <c r="U1128" s="26">
        <v>0</v>
      </c>
      <c r="V1128" s="26">
        <v>0</v>
      </c>
      <c r="W1128" s="26">
        <v>0</v>
      </c>
      <c r="X1128" s="26">
        <v>0</v>
      </c>
      <c r="Y1128" s="26">
        <f t="shared" si="284"/>
        <v>0</v>
      </c>
      <c r="Z1128" s="27">
        <f t="shared" si="288"/>
        <v>0</v>
      </c>
      <c r="AA1128" s="27">
        <f t="shared" si="289"/>
        <v>0</v>
      </c>
      <c r="AB1128" s="27">
        <f t="shared" si="290"/>
        <v>0</v>
      </c>
      <c r="AC1128" s="27">
        <f t="shared" si="291"/>
        <v>0</v>
      </c>
      <c r="AD1128" s="27">
        <f t="shared" si="292"/>
        <v>0</v>
      </c>
      <c r="AE1128" s="27">
        <f t="shared" si="293"/>
        <v>0</v>
      </c>
      <c r="AF1128" s="27">
        <f t="shared" si="294"/>
        <v>0</v>
      </c>
      <c r="AG1128" s="27">
        <f t="shared" si="285"/>
        <v>0</v>
      </c>
      <c r="AH1128" s="29">
        <v>0</v>
      </c>
      <c r="AI1128" s="32">
        <v>890</v>
      </c>
      <c r="AJ1128" s="30">
        <f t="shared" si="295"/>
        <v>0</v>
      </c>
    </row>
    <row r="1129" spans="1:36" ht="75.75" customHeight="1">
      <c r="A1129" s="22" t="str">
        <f t="shared" si="286"/>
        <v>DSU8404_1A06574_2W110</v>
      </c>
      <c r="B1129" s="23">
        <f t="shared" si="287"/>
        <v>1</v>
      </c>
      <c r="C1129" s="24" t="str">
        <f t="shared" si="296"/>
        <v>DSU84041A065742W110</v>
      </c>
      <c r="D1129" s="24" t="str">
        <f t="shared" si="297"/>
        <v>DSU84041A065742W110390</v>
      </c>
      <c r="E1129" s="25" t="s">
        <v>510</v>
      </c>
      <c r="F1129" s="25" t="s">
        <v>519</v>
      </c>
      <c r="G1129" s="25" t="s">
        <v>520</v>
      </c>
      <c r="H1129" s="25">
        <v>390</v>
      </c>
      <c r="I1129" s="25" t="s">
        <v>27</v>
      </c>
      <c r="J1129" s="24" t="s">
        <v>54</v>
      </c>
      <c r="K1129" s="24" t="s">
        <v>55</v>
      </c>
      <c r="L1129" s="24" t="s">
        <v>1230</v>
      </c>
      <c r="M1129" s="24" t="s">
        <v>30</v>
      </c>
      <c r="N1129" s="24" t="s">
        <v>123</v>
      </c>
      <c r="O1129" s="25" t="s">
        <v>123</v>
      </c>
      <c r="P1129" s="25" t="s">
        <v>180</v>
      </c>
      <c r="Q1129" s="23" t="s">
        <v>33</v>
      </c>
      <c r="R1129" s="26">
        <v>0</v>
      </c>
      <c r="S1129" s="26">
        <v>0</v>
      </c>
      <c r="T1129" s="26">
        <v>0</v>
      </c>
      <c r="U1129" s="26">
        <v>0</v>
      </c>
      <c r="V1129" s="26">
        <v>0</v>
      </c>
      <c r="W1129" s="26">
        <v>0</v>
      </c>
      <c r="X1129" s="26">
        <v>0</v>
      </c>
      <c r="Y1129" s="26">
        <f t="shared" si="284"/>
        <v>0</v>
      </c>
      <c r="Z1129" s="27">
        <f t="shared" si="288"/>
        <v>0</v>
      </c>
      <c r="AA1129" s="27">
        <f t="shared" si="289"/>
        <v>0</v>
      </c>
      <c r="AB1129" s="27">
        <f t="shared" si="290"/>
        <v>0</v>
      </c>
      <c r="AC1129" s="27">
        <f t="shared" si="291"/>
        <v>0</v>
      </c>
      <c r="AD1129" s="27">
        <f t="shared" si="292"/>
        <v>0</v>
      </c>
      <c r="AE1129" s="27">
        <f t="shared" si="293"/>
        <v>0</v>
      </c>
      <c r="AF1129" s="27">
        <f t="shared" si="294"/>
        <v>0</v>
      </c>
      <c r="AG1129" s="27">
        <f t="shared" si="285"/>
        <v>0</v>
      </c>
      <c r="AH1129" s="29">
        <v>0</v>
      </c>
      <c r="AI1129" s="32">
        <v>650</v>
      </c>
      <c r="AJ1129" s="30">
        <f t="shared" si="295"/>
        <v>0</v>
      </c>
    </row>
    <row r="1130" spans="1:36">
      <c r="A1130" s="22" t="str">
        <f t="shared" si="286"/>
        <v/>
      </c>
      <c r="B1130" s="23">
        <f t="shared" si="287"/>
        <v>0</v>
      </c>
      <c r="C1130" s="24" t="str">
        <f t="shared" si="296"/>
        <v>DSU84041A065742W110</v>
      </c>
      <c r="D1130" s="24" t="str">
        <f t="shared" si="297"/>
        <v>DSU84041A065742W110400</v>
      </c>
      <c r="E1130" s="25" t="s">
        <v>510</v>
      </c>
      <c r="F1130" s="25" t="s">
        <v>519</v>
      </c>
      <c r="G1130" s="25" t="s">
        <v>520</v>
      </c>
      <c r="H1130" s="25">
        <v>400</v>
      </c>
      <c r="I1130" s="25" t="s">
        <v>27</v>
      </c>
      <c r="J1130" s="24" t="s">
        <v>54</v>
      </c>
      <c r="K1130" s="24" t="s">
        <v>55</v>
      </c>
      <c r="L1130" s="24" t="s">
        <v>1230</v>
      </c>
      <c r="M1130" s="24" t="s">
        <v>30</v>
      </c>
      <c r="N1130" s="24" t="s">
        <v>123</v>
      </c>
      <c r="O1130" s="25" t="s">
        <v>123</v>
      </c>
      <c r="P1130" s="25" t="s">
        <v>180</v>
      </c>
      <c r="Q1130" s="23" t="s">
        <v>33</v>
      </c>
      <c r="R1130" s="26">
        <v>0</v>
      </c>
      <c r="S1130" s="26">
        <v>0</v>
      </c>
      <c r="T1130" s="26">
        <v>0</v>
      </c>
      <c r="U1130" s="26">
        <v>0</v>
      </c>
      <c r="V1130" s="26">
        <v>0</v>
      </c>
      <c r="W1130" s="26">
        <v>0</v>
      </c>
      <c r="X1130" s="26">
        <v>0</v>
      </c>
      <c r="Y1130" s="26">
        <f t="shared" si="284"/>
        <v>0</v>
      </c>
      <c r="Z1130" s="27">
        <f t="shared" si="288"/>
        <v>0</v>
      </c>
      <c r="AA1130" s="27">
        <f t="shared" si="289"/>
        <v>0</v>
      </c>
      <c r="AB1130" s="27">
        <f t="shared" si="290"/>
        <v>0</v>
      </c>
      <c r="AC1130" s="27">
        <f t="shared" si="291"/>
        <v>0</v>
      </c>
      <c r="AD1130" s="27">
        <f t="shared" si="292"/>
        <v>0</v>
      </c>
      <c r="AE1130" s="27">
        <f t="shared" si="293"/>
        <v>0</v>
      </c>
      <c r="AF1130" s="27">
        <f t="shared" si="294"/>
        <v>0</v>
      </c>
      <c r="AG1130" s="27">
        <f t="shared" si="285"/>
        <v>0</v>
      </c>
      <c r="AH1130" s="29">
        <v>0</v>
      </c>
      <c r="AI1130" s="32">
        <v>650</v>
      </c>
      <c r="AJ1130" s="30">
        <f t="shared" si="295"/>
        <v>0</v>
      </c>
    </row>
    <row r="1131" spans="1:36">
      <c r="A1131" s="22" t="str">
        <f t="shared" si="286"/>
        <v/>
      </c>
      <c r="B1131" s="23">
        <f t="shared" si="287"/>
        <v>0</v>
      </c>
      <c r="C1131" s="24" t="str">
        <f t="shared" si="296"/>
        <v>DSU84041A065742W110</v>
      </c>
      <c r="D1131" s="24" t="str">
        <f t="shared" si="297"/>
        <v>DSU84041A065742W110410</v>
      </c>
      <c r="E1131" s="25" t="s">
        <v>510</v>
      </c>
      <c r="F1131" s="25" t="s">
        <v>519</v>
      </c>
      <c r="G1131" s="25" t="s">
        <v>520</v>
      </c>
      <c r="H1131" s="25">
        <v>410</v>
      </c>
      <c r="I1131" s="25" t="s">
        <v>27</v>
      </c>
      <c r="J1131" s="24" t="s">
        <v>54</v>
      </c>
      <c r="K1131" s="24" t="s">
        <v>55</v>
      </c>
      <c r="L1131" s="24" t="s">
        <v>1230</v>
      </c>
      <c r="M1131" s="24" t="s">
        <v>30</v>
      </c>
      <c r="N1131" s="24" t="s">
        <v>123</v>
      </c>
      <c r="O1131" s="25" t="s">
        <v>123</v>
      </c>
      <c r="P1131" s="25" t="s">
        <v>180</v>
      </c>
      <c r="Q1131" s="23" t="s">
        <v>33</v>
      </c>
      <c r="R1131" s="26">
        <v>0</v>
      </c>
      <c r="S1131" s="26">
        <v>0</v>
      </c>
      <c r="T1131" s="26">
        <v>0</v>
      </c>
      <c r="U1131" s="26">
        <v>0</v>
      </c>
      <c r="V1131" s="26">
        <v>0</v>
      </c>
      <c r="W1131" s="26">
        <v>0</v>
      </c>
      <c r="X1131" s="26">
        <v>0</v>
      </c>
      <c r="Y1131" s="26">
        <f t="shared" si="284"/>
        <v>0</v>
      </c>
      <c r="Z1131" s="27">
        <f t="shared" si="288"/>
        <v>0</v>
      </c>
      <c r="AA1131" s="27">
        <f t="shared" si="289"/>
        <v>0</v>
      </c>
      <c r="AB1131" s="27">
        <f t="shared" si="290"/>
        <v>0</v>
      </c>
      <c r="AC1131" s="27">
        <f t="shared" si="291"/>
        <v>0</v>
      </c>
      <c r="AD1131" s="27">
        <f t="shared" si="292"/>
        <v>0</v>
      </c>
      <c r="AE1131" s="27">
        <f t="shared" si="293"/>
        <v>0</v>
      </c>
      <c r="AF1131" s="27">
        <f t="shared" si="294"/>
        <v>0</v>
      </c>
      <c r="AG1131" s="27">
        <f t="shared" si="285"/>
        <v>0</v>
      </c>
      <c r="AH1131" s="29">
        <v>0</v>
      </c>
      <c r="AI1131" s="32">
        <v>650</v>
      </c>
      <c r="AJ1131" s="30">
        <f t="shared" si="295"/>
        <v>0</v>
      </c>
    </row>
    <row r="1132" spans="1:36">
      <c r="A1132" s="22" t="str">
        <f t="shared" si="286"/>
        <v/>
      </c>
      <c r="B1132" s="23">
        <f t="shared" si="287"/>
        <v>0</v>
      </c>
      <c r="C1132" s="24" t="str">
        <f t="shared" si="296"/>
        <v>DSU84041A065742W110</v>
      </c>
      <c r="D1132" s="24" t="str">
        <f t="shared" si="297"/>
        <v>DSU84041A065742W110420</v>
      </c>
      <c r="E1132" s="25" t="s">
        <v>510</v>
      </c>
      <c r="F1132" s="25" t="s">
        <v>519</v>
      </c>
      <c r="G1132" s="25" t="s">
        <v>520</v>
      </c>
      <c r="H1132" s="25">
        <v>420</v>
      </c>
      <c r="I1132" s="25" t="s">
        <v>27</v>
      </c>
      <c r="J1132" s="24" t="s">
        <v>54</v>
      </c>
      <c r="K1132" s="24" t="s">
        <v>55</v>
      </c>
      <c r="L1132" s="24" t="s">
        <v>1230</v>
      </c>
      <c r="M1132" s="24" t="s">
        <v>30</v>
      </c>
      <c r="N1132" s="24" t="s">
        <v>123</v>
      </c>
      <c r="O1132" s="25" t="s">
        <v>123</v>
      </c>
      <c r="P1132" s="25" t="s">
        <v>180</v>
      </c>
      <c r="Q1132" s="23" t="s">
        <v>33</v>
      </c>
      <c r="R1132" s="26">
        <v>0</v>
      </c>
      <c r="S1132" s="26">
        <v>0</v>
      </c>
      <c r="T1132" s="26">
        <v>1</v>
      </c>
      <c r="U1132" s="26">
        <v>0</v>
      </c>
      <c r="V1132" s="26">
        <v>1</v>
      </c>
      <c r="W1132" s="26">
        <v>0</v>
      </c>
      <c r="X1132" s="26">
        <v>0</v>
      </c>
      <c r="Y1132" s="26">
        <f t="shared" si="284"/>
        <v>2</v>
      </c>
      <c r="Z1132" s="27">
        <f t="shared" si="288"/>
        <v>0</v>
      </c>
      <c r="AA1132" s="27">
        <f t="shared" si="289"/>
        <v>0</v>
      </c>
      <c r="AB1132" s="27">
        <f t="shared" si="290"/>
        <v>650</v>
      </c>
      <c r="AC1132" s="27">
        <f t="shared" si="291"/>
        <v>0</v>
      </c>
      <c r="AD1132" s="27">
        <f t="shared" si="292"/>
        <v>650</v>
      </c>
      <c r="AE1132" s="27">
        <f t="shared" si="293"/>
        <v>0</v>
      </c>
      <c r="AF1132" s="27">
        <f t="shared" si="294"/>
        <v>0</v>
      </c>
      <c r="AG1132" s="27">
        <f t="shared" si="285"/>
        <v>1300</v>
      </c>
      <c r="AH1132" s="29">
        <v>2</v>
      </c>
      <c r="AI1132" s="32">
        <v>650</v>
      </c>
      <c r="AJ1132" s="30">
        <f t="shared" si="295"/>
        <v>1300</v>
      </c>
    </row>
    <row r="1133" spans="1:36">
      <c r="A1133" s="22" t="str">
        <f t="shared" si="286"/>
        <v/>
      </c>
      <c r="B1133" s="23">
        <f t="shared" si="287"/>
        <v>0</v>
      </c>
      <c r="C1133" s="24" t="str">
        <f t="shared" si="296"/>
        <v>DSU84041A065742W110</v>
      </c>
      <c r="D1133" s="24" t="str">
        <f t="shared" si="297"/>
        <v>DSU84041A065742W110430</v>
      </c>
      <c r="E1133" s="25" t="s">
        <v>510</v>
      </c>
      <c r="F1133" s="25" t="s">
        <v>519</v>
      </c>
      <c r="G1133" s="25" t="s">
        <v>520</v>
      </c>
      <c r="H1133" s="25">
        <v>430</v>
      </c>
      <c r="I1133" s="25" t="s">
        <v>27</v>
      </c>
      <c r="J1133" s="24" t="s">
        <v>54</v>
      </c>
      <c r="K1133" s="24" t="s">
        <v>55</v>
      </c>
      <c r="L1133" s="24" t="s">
        <v>1230</v>
      </c>
      <c r="M1133" s="24" t="s">
        <v>30</v>
      </c>
      <c r="N1133" s="24" t="s">
        <v>123</v>
      </c>
      <c r="O1133" s="25" t="s">
        <v>123</v>
      </c>
      <c r="P1133" s="25" t="s">
        <v>180</v>
      </c>
      <c r="Q1133" s="23" t="s">
        <v>33</v>
      </c>
      <c r="R1133" s="26">
        <v>0</v>
      </c>
      <c r="S1133" s="26">
        <v>0</v>
      </c>
      <c r="T1133" s="26">
        <v>0</v>
      </c>
      <c r="U1133" s="26">
        <v>0</v>
      </c>
      <c r="V1133" s="26">
        <v>0</v>
      </c>
      <c r="W1133" s="26">
        <v>0</v>
      </c>
      <c r="X1133" s="26">
        <v>0</v>
      </c>
      <c r="Y1133" s="26">
        <f t="shared" si="284"/>
        <v>0</v>
      </c>
      <c r="Z1133" s="27">
        <f t="shared" si="288"/>
        <v>0</v>
      </c>
      <c r="AA1133" s="27">
        <f t="shared" si="289"/>
        <v>0</v>
      </c>
      <c r="AB1133" s="27">
        <f t="shared" si="290"/>
        <v>0</v>
      </c>
      <c r="AC1133" s="27">
        <f t="shared" si="291"/>
        <v>0</v>
      </c>
      <c r="AD1133" s="27">
        <f t="shared" si="292"/>
        <v>0</v>
      </c>
      <c r="AE1133" s="27">
        <f t="shared" si="293"/>
        <v>0</v>
      </c>
      <c r="AF1133" s="27">
        <f t="shared" si="294"/>
        <v>0</v>
      </c>
      <c r="AG1133" s="27">
        <f t="shared" si="285"/>
        <v>0</v>
      </c>
      <c r="AH1133" s="29">
        <v>0</v>
      </c>
      <c r="AI1133" s="32">
        <v>650</v>
      </c>
      <c r="AJ1133" s="30">
        <f t="shared" si="295"/>
        <v>0</v>
      </c>
    </row>
    <row r="1134" spans="1:36">
      <c r="A1134" s="22" t="str">
        <f t="shared" si="286"/>
        <v/>
      </c>
      <c r="B1134" s="23">
        <f t="shared" si="287"/>
        <v>0</v>
      </c>
      <c r="C1134" s="24" t="str">
        <f t="shared" si="296"/>
        <v>DSU84041A065742W110</v>
      </c>
      <c r="D1134" s="24" t="str">
        <f t="shared" si="297"/>
        <v>DSU84041A065742W110440</v>
      </c>
      <c r="E1134" s="25" t="s">
        <v>510</v>
      </c>
      <c r="F1134" s="25" t="s">
        <v>519</v>
      </c>
      <c r="G1134" s="25" t="s">
        <v>520</v>
      </c>
      <c r="H1134" s="25">
        <v>440</v>
      </c>
      <c r="I1134" s="25" t="s">
        <v>27</v>
      </c>
      <c r="J1134" s="24" t="s">
        <v>54</v>
      </c>
      <c r="K1134" s="24" t="s">
        <v>55</v>
      </c>
      <c r="L1134" s="24" t="s">
        <v>1230</v>
      </c>
      <c r="M1134" s="24" t="s">
        <v>30</v>
      </c>
      <c r="N1134" s="24" t="s">
        <v>123</v>
      </c>
      <c r="O1134" s="25" t="s">
        <v>123</v>
      </c>
      <c r="P1134" s="25" t="s">
        <v>180</v>
      </c>
      <c r="Q1134" s="23" t="s">
        <v>33</v>
      </c>
      <c r="R1134" s="26">
        <v>0</v>
      </c>
      <c r="S1134" s="26">
        <v>0</v>
      </c>
      <c r="T1134" s="26">
        <v>0</v>
      </c>
      <c r="U1134" s="26">
        <v>0</v>
      </c>
      <c r="V1134" s="26">
        <v>0</v>
      </c>
      <c r="W1134" s="26">
        <v>0</v>
      </c>
      <c r="X1134" s="26">
        <v>0</v>
      </c>
      <c r="Y1134" s="26">
        <f t="shared" si="284"/>
        <v>0</v>
      </c>
      <c r="Z1134" s="27">
        <f t="shared" si="288"/>
        <v>0</v>
      </c>
      <c r="AA1134" s="27">
        <f t="shared" si="289"/>
        <v>0</v>
      </c>
      <c r="AB1134" s="27">
        <f t="shared" si="290"/>
        <v>0</v>
      </c>
      <c r="AC1134" s="27">
        <f t="shared" si="291"/>
        <v>0</v>
      </c>
      <c r="AD1134" s="27">
        <f t="shared" si="292"/>
        <v>0</v>
      </c>
      <c r="AE1134" s="27">
        <f t="shared" si="293"/>
        <v>0</v>
      </c>
      <c r="AF1134" s="27">
        <f t="shared" si="294"/>
        <v>0</v>
      </c>
      <c r="AG1134" s="27">
        <f t="shared" si="285"/>
        <v>0</v>
      </c>
      <c r="AH1134" s="29">
        <v>0</v>
      </c>
      <c r="AI1134" s="32">
        <v>650</v>
      </c>
      <c r="AJ1134" s="30">
        <f t="shared" si="295"/>
        <v>0</v>
      </c>
    </row>
    <row r="1135" spans="1:36">
      <c r="A1135" s="22" t="str">
        <f t="shared" si="286"/>
        <v/>
      </c>
      <c r="B1135" s="23">
        <f t="shared" si="287"/>
        <v>0</v>
      </c>
      <c r="C1135" s="24" t="str">
        <f t="shared" si="296"/>
        <v>DSU84041A065742W110</v>
      </c>
      <c r="D1135" s="24" t="str">
        <f t="shared" si="297"/>
        <v>DSU84041A065742W110450</v>
      </c>
      <c r="E1135" s="25" t="s">
        <v>510</v>
      </c>
      <c r="F1135" s="25" t="s">
        <v>519</v>
      </c>
      <c r="G1135" s="25" t="s">
        <v>520</v>
      </c>
      <c r="H1135" s="25">
        <v>450</v>
      </c>
      <c r="I1135" s="25" t="s">
        <v>27</v>
      </c>
      <c r="J1135" s="24" t="s">
        <v>54</v>
      </c>
      <c r="K1135" s="24" t="s">
        <v>55</v>
      </c>
      <c r="L1135" s="24" t="s">
        <v>1230</v>
      </c>
      <c r="M1135" s="24" t="s">
        <v>30</v>
      </c>
      <c r="N1135" s="24" t="s">
        <v>123</v>
      </c>
      <c r="O1135" s="25" t="s">
        <v>123</v>
      </c>
      <c r="P1135" s="25" t="s">
        <v>180</v>
      </c>
      <c r="Q1135" s="23" t="s">
        <v>33</v>
      </c>
      <c r="R1135" s="26">
        <v>0</v>
      </c>
      <c r="S1135" s="26">
        <v>0</v>
      </c>
      <c r="T1135" s="26">
        <v>0</v>
      </c>
      <c r="U1135" s="26">
        <v>0</v>
      </c>
      <c r="V1135" s="26">
        <v>0</v>
      </c>
      <c r="W1135" s="26">
        <v>0</v>
      </c>
      <c r="X1135" s="26">
        <v>0</v>
      </c>
      <c r="Y1135" s="26">
        <f t="shared" si="284"/>
        <v>0</v>
      </c>
      <c r="Z1135" s="27">
        <f t="shared" si="288"/>
        <v>0</v>
      </c>
      <c r="AA1135" s="27">
        <f t="shared" si="289"/>
        <v>0</v>
      </c>
      <c r="AB1135" s="27">
        <f t="shared" si="290"/>
        <v>0</v>
      </c>
      <c r="AC1135" s="27">
        <f t="shared" si="291"/>
        <v>0</v>
      </c>
      <c r="AD1135" s="27">
        <f t="shared" si="292"/>
        <v>0</v>
      </c>
      <c r="AE1135" s="27">
        <f t="shared" si="293"/>
        <v>0</v>
      </c>
      <c r="AF1135" s="27">
        <f t="shared" si="294"/>
        <v>0</v>
      </c>
      <c r="AG1135" s="27">
        <f t="shared" si="285"/>
        <v>0</v>
      </c>
      <c r="AH1135" s="29">
        <v>0</v>
      </c>
      <c r="AI1135" s="32">
        <v>650</v>
      </c>
      <c r="AJ1135" s="30">
        <f t="shared" si="295"/>
        <v>0</v>
      </c>
    </row>
    <row r="1136" spans="1:36" ht="75.75" customHeight="1">
      <c r="A1136" s="22" t="str">
        <f t="shared" si="286"/>
        <v>DSU8404_1A08271_5U91V</v>
      </c>
      <c r="B1136" s="23">
        <f t="shared" si="287"/>
        <v>1</v>
      </c>
      <c r="C1136" s="24" t="str">
        <f t="shared" si="296"/>
        <v>DSU84041A082715U91V</v>
      </c>
      <c r="D1136" s="24" t="str">
        <f t="shared" si="297"/>
        <v>DSU84041A082715U91V390</v>
      </c>
      <c r="E1136" s="25" t="s">
        <v>510</v>
      </c>
      <c r="F1136" s="25" t="s">
        <v>521</v>
      </c>
      <c r="G1136" s="25" t="s">
        <v>522</v>
      </c>
      <c r="H1136" s="25">
        <v>390</v>
      </c>
      <c r="I1136" s="25" t="s">
        <v>27</v>
      </c>
      <c r="J1136" s="24" t="s">
        <v>54</v>
      </c>
      <c r="K1136" s="24" t="s">
        <v>55</v>
      </c>
      <c r="L1136" s="24" t="s">
        <v>1230</v>
      </c>
      <c r="M1136" s="24" t="s">
        <v>30</v>
      </c>
      <c r="N1136" s="24" t="s">
        <v>123</v>
      </c>
      <c r="O1136" s="25" t="s">
        <v>123</v>
      </c>
      <c r="P1136" s="25" t="s">
        <v>180</v>
      </c>
      <c r="Q1136" s="23" t="s">
        <v>33</v>
      </c>
      <c r="R1136" s="26">
        <v>0</v>
      </c>
      <c r="S1136" s="26">
        <v>0</v>
      </c>
      <c r="T1136" s="26">
        <v>0</v>
      </c>
      <c r="U1136" s="26">
        <v>0</v>
      </c>
      <c r="V1136" s="26">
        <v>0</v>
      </c>
      <c r="W1136" s="26">
        <v>0</v>
      </c>
      <c r="X1136" s="26">
        <v>0</v>
      </c>
      <c r="Y1136" s="26">
        <f t="shared" si="284"/>
        <v>0</v>
      </c>
      <c r="Z1136" s="27">
        <f t="shared" si="288"/>
        <v>0</v>
      </c>
      <c r="AA1136" s="27">
        <f t="shared" si="289"/>
        <v>0</v>
      </c>
      <c r="AB1136" s="27">
        <f t="shared" si="290"/>
        <v>0</v>
      </c>
      <c r="AC1136" s="27">
        <f t="shared" si="291"/>
        <v>0</v>
      </c>
      <c r="AD1136" s="27">
        <f t="shared" si="292"/>
        <v>0</v>
      </c>
      <c r="AE1136" s="27">
        <f t="shared" si="293"/>
        <v>0</v>
      </c>
      <c r="AF1136" s="27">
        <f t="shared" si="294"/>
        <v>0</v>
      </c>
      <c r="AG1136" s="27">
        <f t="shared" si="285"/>
        <v>0</v>
      </c>
      <c r="AH1136" s="29">
        <v>0</v>
      </c>
      <c r="AI1136" s="32">
        <v>590</v>
      </c>
      <c r="AJ1136" s="30">
        <f t="shared" si="295"/>
        <v>0</v>
      </c>
    </row>
    <row r="1137" spans="1:36">
      <c r="A1137" s="22" t="str">
        <f t="shared" si="286"/>
        <v/>
      </c>
      <c r="B1137" s="23">
        <f t="shared" si="287"/>
        <v>0</v>
      </c>
      <c r="C1137" s="24" t="str">
        <f t="shared" si="296"/>
        <v>DSU84041A082715U91V</v>
      </c>
      <c r="D1137" s="24" t="str">
        <f t="shared" si="297"/>
        <v>DSU84041A082715U91V400</v>
      </c>
      <c r="E1137" s="25" t="s">
        <v>510</v>
      </c>
      <c r="F1137" s="25" t="s">
        <v>521</v>
      </c>
      <c r="G1137" s="25" t="s">
        <v>522</v>
      </c>
      <c r="H1137" s="25">
        <v>400</v>
      </c>
      <c r="I1137" s="25" t="s">
        <v>27</v>
      </c>
      <c r="J1137" s="24" t="s">
        <v>54</v>
      </c>
      <c r="K1137" s="24" t="s">
        <v>55</v>
      </c>
      <c r="L1137" s="24" t="s">
        <v>1230</v>
      </c>
      <c r="M1137" s="24" t="s">
        <v>30</v>
      </c>
      <c r="N1137" s="24" t="s">
        <v>123</v>
      </c>
      <c r="O1137" s="25" t="s">
        <v>123</v>
      </c>
      <c r="P1137" s="25" t="s">
        <v>180</v>
      </c>
      <c r="Q1137" s="23" t="s">
        <v>33</v>
      </c>
      <c r="R1137" s="26">
        <v>0</v>
      </c>
      <c r="S1137" s="26">
        <v>0</v>
      </c>
      <c r="T1137" s="26">
        <v>0</v>
      </c>
      <c r="U1137" s="26">
        <v>0</v>
      </c>
      <c r="V1137" s="26">
        <v>0</v>
      </c>
      <c r="W1137" s="26">
        <v>0</v>
      </c>
      <c r="X1137" s="26">
        <v>0</v>
      </c>
      <c r="Y1137" s="26">
        <f t="shared" si="284"/>
        <v>0</v>
      </c>
      <c r="Z1137" s="27">
        <f t="shared" si="288"/>
        <v>0</v>
      </c>
      <c r="AA1137" s="27">
        <f t="shared" si="289"/>
        <v>0</v>
      </c>
      <c r="AB1137" s="27">
        <f t="shared" si="290"/>
        <v>0</v>
      </c>
      <c r="AC1137" s="27">
        <f t="shared" si="291"/>
        <v>0</v>
      </c>
      <c r="AD1137" s="27">
        <f t="shared" si="292"/>
        <v>0</v>
      </c>
      <c r="AE1137" s="27">
        <f t="shared" si="293"/>
        <v>0</v>
      </c>
      <c r="AF1137" s="27">
        <f t="shared" si="294"/>
        <v>0</v>
      </c>
      <c r="AG1137" s="27">
        <f t="shared" si="285"/>
        <v>0</v>
      </c>
      <c r="AH1137" s="29">
        <v>0</v>
      </c>
      <c r="AI1137" s="32">
        <v>590</v>
      </c>
      <c r="AJ1137" s="30">
        <f t="shared" si="295"/>
        <v>0</v>
      </c>
    </row>
    <row r="1138" spans="1:36">
      <c r="A1138" s="22" t="str">
        <f t="shared" si="286"/>
        <v/>
      </c>
      <c r="B1138" s="23">
        <f t="shared" si="287"/>
        <v>0</v>
      </c>
      <c r="C1138" s="24" t="str">
        <f t="shared" si="296"/>
        <v>DSU84041A082715U91V</v>
      </c>
      <c r="D1138" s="24" t="str">
        <f t="shared" si="297"/>
        <v>DSU84041A082715U91V410</v>
      </c>
      <c r="E1138" s="25" t="s">
        <v>510</v>
      </c>
      <c r="F1138" s="25" t="s">
        <v>521</v>
      </c>
      <c r="G1138" s="25" t="s">
        <v>522</v>
      </c>
      <c r="H1138" s="25">
        <v>410</v>
      </c>
      <c r="I1138" s="25" t="s">
        <v>27</v>
      </c>
      <c r="J1138" s="24" t="s">
        <v>54</v>
      </c>
      <c r="K1138" s="24" t="s">
        <v>55</v>
      </c>
      <c r="L1138" s="24" t="s">
        <v>1230</v>
      </c>
      <c r="M1138" s="24" t="s">
        <v>30</v>
      </c>
      <c r="N1138" s="24" t="s">
        <v>123</v>
      </c>
      <c r="O1138" s="25" t="s">
        <v>123</v>
      </c>
      <c r="P1138" s="25" t="s">
        <v>180</v>
      </c>
      <c r="Q1138" s="23" t="s">
        <v>33</v>
      </c>
      <c r="R1138" s="26">
        <v>0</v>
      </c>
      <c r="S1138" s="26">
        <v>0</v>
      </c>
      <c r="T1138" s="26">
        <v>0</v>
      </c>
      <c r="U1138" s="26">
        <v>0</v>
      </c>
      <c r="V1138" s="26">
        <v>0</v>
      </c>
      <c r="W1138" s="26">
        <v>0</v>
      </c>
      <c r="X1138" s="26">
        <v>0</v>
      </c>
      <c r="Y1138" s="26">
        <f t="shared" si="284"/>
        <v>0</v>
      </c>
      <c r="Z1138" s="27">
        <f t="shared" si="288"/>
        <v>0</v>
      </c>
      <c r="AA1138" s="27">
        <f t="shared" si="289"/>
        <v>0</v>
      </c>
      <c r="AB1138" s="27">
        <f t="shared" si="290"/>
        <v>0</v>
      </c>
      <c r="AC1138" s="27">
        <f t="shared" si="291"/>
        <v>0</v>
      </c>
      <c r="AD1138" s="27">
        <f t="shared" si="292"/>
        <v>0</v>
      </c>
      <c r="AE1138" s="27">
        <f t="shared" si="293"/>
        <v>0</v>
      </c>
      <c r="AF1138" s="27">
        <f t="shared" si="294"/>
        <v>0</v>
      </c>
      <c r="AG1138" s="27">
        <f t="shared" si="285"/>
        <v>0</v>
      </c>
      <c r="AH1138" s="29">
        <v>0</v>
      </c>
      <c r="AI1138" s="32">
        <v>590</v>
      </c>
      <c r="AJ1138" s="30">
        <f t="shared" si="295"/>
        <v>0</v>
      </c>
    </row>
    <row r="1139" spans="1:36">
      <c r="A1139" s="22" t="str">
        <f t="shared" si="286"/>
        <v/>
      </c>
      <c r="B1139" s="23">
        <f t="shared" si="287"/>
        <v>0</v>
      </c>
      <c r="C1139" s="24" t="str">
        <f t="shared" si="296"/>
        <v>DSU84041A082715U91V</v>
      </c>
      <c r="D1139" s="24" t="str">
        <f t="shared" si="297"/>
        <v>DSU84041A082715U91V420</v>
      </c>
      <c r="E1139" s="25" t="s">
        <v>510</v>
      </c>
      <c r="F1139" s="25" t="s">
        <v>521</v>
      </c>
      <c r="G1139" s="25" t="s">
        <v>522</v>
      </c>
      <c r="H1139" s="25">
        <v>420</v>
      </c>
      <c r="I1139" s="25" t="s">
        <v>27</v>
      </c>
      <c r="J1139" s="24" t="s">
        <v>54</v>
      </c>
      <c r="K1139" s="24" t="s">
        <v>55</v>
      </c>
      <c r="L1139" s="24" t="s">
        <v>1230</v>
      </c>
      <c r="M1139" s="24" t="s">
        <v>30</v>
      </c>
      <c r="N1139" s="24" t="s">
        <v>123</v>
      </c>
      <c r="O1139" s="25" t="s">
        <v>123</v>
      </c>
      <c r="P1139" s="25" t="s">
        <v>180</v>
      </c>
      <c r="Q1139" s="23" t="s">
        <v>33</v>
      </c>
      <c r="R1139" s="26">
        <v>0</v>
      </c>
      <c r="S1139" s="26">
        <v>0</v>
      </c>
      <c r="T1139" s="26">
        <v>0</v>
      </c>
      <c r="U1139" s="26">
        <v>0</v>
      </c>
      <c r="V1139" s="26">
        <v>0</v>
      </c>
      <c r="W1139" s="26">
        <v>0</v>
      </c>
      <c r="X1139" s="26">
        <v>0</v>
      </c>
      <c r="Y1139" s="26">
        <f t="shared" si="284"/>
        <v>0</v>
      </c>
      <c r="Z1139" s="27">
        <f t="shared" si="288"/>
        <v>0</v>
      </c>
      <c r="AA1139" s="27">
        <f t="shared" si="289"/>
        <v>0</v>
      </c>
      <c r="AB1139" s="27">
        <f t="shared" si="290"/>
        <v>0</v>
      </c>
      <c r="AC1139" s="27">
        <f t="shared" si="291"/>
        <v>0</v>
      </c>
      <c r="AD1139" s="27">
        <f t="shared" si="292"/>
        <v>0</v>
      </c>
      <c r="AE1139" s="27">
        <f t="shared" si="293"/>
        <v>0</v>
      </c>
      <c r="AF1139" s="27">
        <f t="shared" si="294"/>
        <v>0</v>
      </c>
      <c r="AG1139" s="27">
        <f t="shared" si="285"/>
        <v>0</v>
      </c>
      <c r="AH1139" s="29">
        <v>0</v>
      </c>
      <c r="AI1139" s="32">
        <v>590</v>
      </c>
      <c r="AJ1139" s="30">
        <f t="shared" si="295"/>
        <v>0</v>
      </c>
    </row>
    <row r="1140" spans="1:36">
      <c r="A1140" s="22" t="str">
        <f t="shared" si="286"/>
        <v/>
      </c>
      <c r="B1140" s="23">
        <f t="shared" si="287"/>
        <v>0</v>
      </c>
      <c r="C1140" s="24" t="str">
        <f t="shared" si="296"/>
        <v>DSU84041A082715U91V</v>
      </c>
      <c r="D1140" s="24" t="str">
        <f t="shared" si="297"/>
        <v>DSU84041A082715U91V430</v>
      </c>
      <c r="E1140" s="25" t="s">
        <v>510</v>
      </c>
      <c r="F1140" s="25" t="s">
        <v>521</v>
      </c>
      <c r="G1140" s="25" t="s">
        <v>522</v>
      </c>
      <c r="H1140" s="25">
        <v>430</v>
      </c>
      <c r="I1140" s="25" t="s">
        <v>27</v>
      </c>
      <c r="J1140" s="24" t="s">
        <v>54</v>
      </c>
      <c r="K1140" s="24" t="s">
        <v>55</v>
      </c>
      <c r="L1140" s="24" t="s">
        <v>1230</v>
      </c>
      <c r="M1140" s="24" t="s">
        <v>30</v>
      </c>
      <c r="N1140" s="24" t="s">
        <v>123</v>
      </c>
      <c r="O1140" s="25" t="s">
        <v>123</v>
      </c>
      <c r="P1140" s="25" t="s">
        <v>180</v>
      </c>
      <c r="Q1140" s="23" t="s">
        <v>33</v>
      </c>
      <c r="R1140" s="26">
        <v>0</v>
      </c>
      <c r="S1140" s="26">
        <v>0</v>
      </c>
      <c r="T1140" s="26">
        <v>0</v>
      </c>
      <c r="U1140" s="26">
        <v>0</v>
      </c>
      <c r="V1140" s="26">
        <v>0</v>
      </c>
      <c r="W1140" s="26">
        <v>0</v>
      </c>
      <c r="X1140" s="26">
        <v>0</v>
      </c>
      <c r="Y1140" s="26">
        <f t="shared" si="284"/>
        <v>0</v>
      </c>
      <c r="Z1140" s="27">
        <f t="shared" si="288"/>
        <v>0</v>
      </c>
      <c r="AA1140" s="27">
        <f t="shared" si="289"/>
        <v>0</v>
      </c>
      <c r="AB1140" s="27">
        <f t="shared" si="290"/>
        <v>0</v>
      </c>
      <c r="AC1140" s="27">
        <f t="shared" si="291"/>
        <v>0</v>
      </c>
      <c r="AD1140" s="27">
        <f t="shared" si="292"/>
        <v>0</v>
      </c>
      <c r="AE1140" s="27">
        <f t="shared" si="293"/>
        <v>0</v>
      </c>
      <c r="AF1140" s="27">
        <f t="shared" si="294"/>
        <v>0</v>
      </c>
      <c r="AG1140" s="27">
        <f t="shared" si="285"/>
        <v>0</v>
      </c>
      <c r="AH1140" s="29">
        <v>0</v>
      </c>
      <c r="AI1140" s="32">
        <v>590</v>
      </c>
      <c r="AJ1140" s="30">
        <f t="shared" si="295"/>
        <v>0</v>
      </c>
    </row>
    <row r="1141" spans="1:36">
      <c r="A1141" s="22" t="str">
        <f t="shared" si="286"/>
        <v/>
      </c>
      <c r="B1141" s="23">
        <f t="shared" si="287"/>
        <v>0</v>
      </c>
      <c r="C1141" s="24" t="str">
        <f t="shared" si="296"/>
        <v>DSU84041A082715U91V</v>
      </c>
      <c r="D1141" s="24" t="str">
        <f t="shared" si="297"/>
        <v>DSU84041A082715U91V440</v>
      </c>
      <c r="E1141" s="25" t="s">
        <v>510</v>
      </c>
      <c r="F1141" s="25" t="s">
        <v>521</v>
      </c>
      <c r="G1141" s="25" t="s">
        <v>522</v>
      </c>
      <c r="H1141" s="25">
        <v>440</v>
      </c>
      <c r="I1141" s="25" t="s">
        <v>27</v>
      </c>
      <c r="J1141" s="24" t="s">
        <v>54</v>
      </c>
      <c r="K1141" s="24" t="s">
        <v>55</v>
      </c>
      <c r="L1141" s="24" t="s">
        <v>1230</v>
      </c>
      <c r="M1141" s="24" t="s">
        <v>30</v>
      </c>
      <c r="N1141" s="24" t="s">
        <v>123</v>
      </c>
      <c r="O1141" s="25" t="s">
        <v>123</v>
      </c>
      <c r="P1141" s="25" t="s">
        <v>180</v>
      </c>
      <c r="Q1141" s="23" t="s">
        <v>33</v>
      </c>
      <c r="R1141" s="26">
        <v>0</v>
      </c>
      <c r="S1141" s="26">
        <v>0</v>
      </c>
      <c r="T1141" s="26">
        <v>1</v>
      </c>
      <c r="U1141" s="26">
        <v>0</v>
      </c>
      <c r="V1141" s="26">
        <v>0</v>
      </c>
      <c r="W1141" s="26">
        <v>0</v>
      </c>
      <c r="X1141" s="26">
        <v>0</v>
      </c>
      <c r="Y1141" s="26">
        <f t="shared" si="284"/>
        <v>1</v>
      </c>
      <c r="Z1141" s="27">
        <f t="shared" si="288"/>
        <v>0</v>
      </c>
      <c r="AA1141" s="27">
        <f t="shared" si="289"/>
        <v>0</v>
      </c>
      <c r="AB1141" s="27">
        <f t="shared" si="290"/>
        <v>590</v>
      </c>
      <c r="AC1141" s="27">
        <f t="shared" si="291"/>
        <v>0</v>
      </c>
      <c r="AD1141" s="27">
        <f t="shared" si="292"/>
        <v>0</v>
      </c>
      <c r="AE1141" s="27">
        <f t="shared" si="293"/>
        <v>0</v>
      </c>
      <c r="AF1141" s="27">
        <f t="shared" si="294"/>
        <v>0</v>
      </c>
      <c r="AG1141" s="27">
        <f t="shared" si="285"/>
        <v>590</v>
      </c>
      <c r="AH1141" s="29">
        <v>1</v>
      </c>
      <c r="AI1141" s="32">
        <v>590</v>
      </c>
      <c r="AJ1141" s="30">
        <f t="shared" si="295"/>
        <v>590</v>
      </c>
    </row>
    <row r="1142" spans="1:36">
      <c r="A1142" s="22" t="str">
        <f t="shared" si="286"/>
        <v/>
      </c>
      <c r="B1142" s="23">
        <f t="shared" si="287"/>
        <v>0</v>
      </c>
      <c r="C1142" s="24" t="str">
        <f t="shared" si="296"/>
        <v>DSU84041A082715U91V</v>
      </c>
      <c r="D1142" s="24" t="str">
        <f t="shared" si="297"/>
        <v>DSU84041A082715U91V450</v>
      </c>
      <c r="E1142" s="25" t="s">
        <v>510</v>
      </c>
      <c r="F1142" s="25" t="s">
        <v>521</v>
      </c>
      <c r="G1142" s="25" t="s">
        <v>522</v>
      </c>
      <c r="H1142" s="25">
        <v>450</v>
      </c>
      <c r="I1142" s="25" t="s">
        <v>27</v>
      </c>
      <c r="J1142" s="24" t="s">
        <v>54</v>
      </c>
      <c r="K1142" s="24" t="s">
        <v>55</v>
      </c>
      <c r="L1142" s="24" t="s">
        <v>1230</v>
      </c>
      <c r="M1142" s="24" t="s">
        <v>30</v>
      </c>
      <c r="N1142" s="24" t="s">
        <v>123</v>
      </c>
      <c r="O1142" s="25" t="s">
        <v>123</v>
      </c>
      <c r="P1142" s="25" t="s">
        <v>180</v>
      </c>
      <c r="Q1142" s="23" t="s">
        <v>33</v>
      </c>
      <c r="R1142" s="26">
        <v>0</v>
      </c>
      <c r="S1142" s="26">
        <v>0</v>
      </c>
      <c r="T1142" s="26">
        <v>0</v>
      </c>
      <c r="U1142" s="26">
        <v>0</v>
      </c>
      <c r="V1142" s="26">
        <v>0</v>
      </c>
      <c r="W1142" s="26">
        <v>0</v>
      </c>
      <c r="X1142" s="26">
        <v>0</v>
      </c>
      <c r="Y1142" s="26">
        <f t="shared" si="284"/>
        <v>0</v>
      </c>
      <c r="Z1142" s="27">
        <f t="shared" si="288"/>
        <v>0</v>
      </c>
      <c r="AA1142" s="27">
        <f t="shared" si="289"/>
        <v>0</v>
      </c>
      <c r="AB1142" s="27">
        <f t="shared" si="290"/>
        <v>0</v>
      </c>
      <c r="AC1142" s="27">
        <f t="shared" si="291"/>
        <v>0</v>
      </c>
      <c r="AD1142" s="27">
        <f t="shared" si="292"/>
        <v>0</v>
      </c>
      <c r="AE1142" s="27">
        <f t="shared" si="293"/>
        <v>0</v>
      </c>
      <c r="AF1142" s="27">
        <f t="shared" si="294"/>
        <v>0</v>
      </c>
      <c r="AG1142" s="27">
        <f t="shared" si="285"/>
        <v>0</v>
      </c>
      <c r="AH1142" s="29">
        <v>0</v>
      </c>
      <c r="AI1142" s="32">
        <v>590</v>
      </c>
      <c r="AJ1142" s="30">
        <f t="shared" si="295"/>
        <v>0</v>
      </c>
    </row>
    <row r="1143" spans="1:36">
      <c r="A1143" s="22" t="str">
        <f t="shared" si="286"/>
        <v/>
      </c>
      <c r="B1143" s="23">
        <f t="shared" si="287"/>
        <v>0</v>
      </c>
      <c r="C1143" s="24" t="str">
        <f t="shared" si="296"/>
        <v>DSU84041A082715U91V</v>
      </c>
      <c r="D1143" s="24" t="str">
        <f t="shared" si="297"/>
        <v>DSU84041A082715U91V460</v>
      </c>
      <c r="E1143" s="25" t="s">
        <v>510</v>
      </c>
      <c r="F1143" s="25" t="s">
        <v>521</v>
      </c>
      <c r="G1143" s="25" t="s">
        <v>522</v>
      </c>
      <c r="H1143" s="25">
        <v>460</v>
      </c>
      <c r="I1143" s="25" t="s">
        <v>27</v>
      </c>
      <c r="J1143" s="24" t="s">
        <v>54</v>
      </c>
      <c r="K1143" s="24" t="s">
        <v>55</v>
      </c>
      <c r="L1143" s="24" t="s">
        <v>1230</v>
      </c>
      <c r="M1143" s="24" t="s">
        <v>30</v>
      </c>
      <c r="N1143" s="24" t="s">
        <v>123</v>
      </c>
      <c r="O1143" s="25" t="s">
        <v>123</v>
      </c>
      <c r="P1143" s="25" t="s">
        <v>180</v>
      </c>
      <c r="Q1143" s="23" t="s">
        <v>33</v>
      </c>
      <c r="R1143" s="26">
        <v>0</v>
      </c>
      <c r="S1143" s="26">
        <v>0</v>
      </c>
      <c r="T1143" s="26">
        <v>0</v>
      </c>
      <c r="U1143" s="26">
        <v>0</v>
      </c>
      <c r="V1143" s="26">
        <v>0</v>
      </c>
      <c r="W1143" s="26">
        <v>0</v>
      </c>
      <c r="X1143" s="26">
        <v>0</v>
      </c>
      <c r="Y1143" s="26">
        <f t="shared" si="284"/>
        <v>0</v>
      </c>
      <c r="Z1143" s="27">
        <f t="shared" si="288"/>
        <v>0</v>
      </c>
      <c r="AA1143" s="27">
        <f t="shared" si="289"/>
        <v>0</v>
      </c>
      <c r="AB1143" s="27">
        <f t="shared" si="290"/>
        <v>0</v>
      </c>
      <c r="AC1143" s="27">
        <f t="shared" si="291"/>
        <v>0</v>
      </c>
      <c r="AD1143" s="27">
        <f t="shared" si="292"/>
        <v>0</v>
      </c>
      <c r="AE1143" s="27">
        <f t="shared" si="293"/>
        <v>0</v>
      </c>
      <c r="AF1143" s="27">
        <f t="shared" si="294"/>
        <v>0</v>
      </c>
      <c r="AG1143" s="27">
        <f t="shared" si="285"/>
        <v>0</v>
      </c>
      <c r="AH1143" s="29">
        <v>0</v>
      </c>
      <c r="AI1143" s="32">
        <v>590</v>
      </c>
      <c r="AJ1143" s="30">
        <f t="shared" si="295"/>
        <v>0</v>
      </c>
    </row>
    <row r="1144" spans="1:36" ht="75.75" customHeight="1">
      <c r="A1144" s="22" t="str">
        <f t="shared" si="286"/>
        <v>1001590_1A05008_5G320</v>
      </c>
      <c r="B1144" s="23">
        <f t="shared" si="287"/>
        <v>1</v>
      </c>
      <c r="C1144" s="24" t="str">
        <f t="shared" si="296"/>
        <v>10015901A050085G320</v>
      </c>
      <c r="D1144" s="24" t="str">
        <f t="shared" si="297"/>
        <v>10015901A050085G32058</v>
      </c>
      <c r="E1144" s="25">
        <v>1001590</v>
      </c>
      <c r="F1144" s="25" t="s">
        <v>523</v>
      </c>
      <c r="G1144" s="25" t="s">
        <v>524</v>
      </c>
      <c r="H1144" s="25">
        <v>58</v>
      </c>
      <c r="I1144" s="25" t="s">
        <v>27</v>
      </c>
      <c r="J1144" s="24" t="s">
        <v>28</v>
      </c>
      <c r="K1144" s="24" t="s">
        <v>29</v>
      </c>
      <c r="L1144" s="24" t="s">
        <v>1230</v>
      </c>
      <c r="M1144" s="24" t="s">
        <v>30</v>
      </c>
      <c r="N1144" s="24" t="s">
        <v>201</v>
      </c>
      <c r="O1144" s="25" t="s">
        <v>202</v>
      </c>
      <c r="P1144" s="25" t="s">
        <v>212</v>
      </c>
      <c r="Q1144" s="23" t="s">
        <v>33</v>
      </c>
      <c r="R1144" s="26">
        <v>1</v>
      </c>
      <c r="S1144" s="26">
        <v>0</v>
      </c>
      <c r="T1144" s="26">
        <v>0</v>
      </c>
      <c r="U1144" s="26">
        <v>0</v>
      </c>
      <c r="V1144" s="26">
        <v>0</v>
      </c>
      <c r="W1144" s="26">
        <v>0</v>
      </c>
      <c r="X1144" s="26">
        <v>0</v>
      </c>
      <c r="Y1144" s="26">
        <f t="shared" ref="Y1144:Y1160" si="298">SUM(R1144:X1144)</f>
        <v>1</v>
      </c>
      <c r="Z1144" s="27">
        <f t="shared" si="288"/>
        <v>420</v>
      </c>
      <c r="AA1144" s="27">
        <f t="shared" si="289"/>
        <v>0</v>
      </c>
      <c r="AB1144" s="27">
        <f t="shared" si="290"/>
        <v>0</v>
      </c>
      <c r="AC1144" s="27">
        <f t="shared" si="291"/>
        <v>0</v>
      </c>
      <c r="AD1144" s="27">
        <f t="shared" si="292"/>
        <v>0</v>
      </c>
      <c r="AE1144" s="27">
        <f t="shared" si="293"/>
        <v>0</v>
      </c>
      <c r="AF1144" s="27">
        <f t="shared" si="294"/>
        <v>0</v>
      </c>
      <c r="AG1144" s="27">
        <f t="shared" ref="AG1144:AG1160" si="299">SUM(Z1144:AF1144)</f>
        <v>420</v>
      </c>
      <c r="AH1144" s="29">
        <v>1</v>
      </c>
      <c r="AI1144" s="32">
        <v>420</v>
      </c>
      <c r="AJ1144" s="30">
        <f t="shared" si="295"/>
        <v>420</v>
      </c>
    </row>
    <row r="1145" spans="1:36">
      <c r="A1145" s="22" t="str">
        <f t="shared" si="286"/>
        <v/>
      </c>
      <c r="B1145" s="23">
        <f t="shared" si="287"/>
        <v>0</v>
      </c>
      <c r="C1145" s="24" t="str">
        <f t="shared" si="296"/>
        <v>10015901A050085G320</v>
      </c>
      <c r="D1145" s="24" t="str">
        <f t="shared" si="297"/>
        <v>10015901A050085G32059</v>
      </c>
      <c r="E1145" s="25">
        <v>1001590</v>
      </c>
      <c r="F1145" s="25" t="s">
        <v>523</v>
      </c>
      <c r="G1145" s="25" t="s">
        <v>524</v>
      </c>
      <c r="H1145" s="25">
        <v>59</v>
      </c>
      <c r="I1145" s="25" t="s">
        <v>27</v>
      </c>
      <c r="J1145" s="24" t="s">
        <v>28</v>
      </c>
      <c r="K1145" s="24" t="s">
        <v>29</v>
      </c>
      <c r="L1145" s="24" t="s">
        <v>1230</v>
      </c>
      <c r="M1145" s="24" t="s">
        <v>30</v>
      </c>
      <c r="N1145" s="24" t="s">
        <v>201</v>
      </c>
      <c r="O1145" s="25" t="s">
        <v>202</v>
      </c>
      <c r="P1145" s="25" t="s">
        <v>212</v>
      </c>
      <c r="Q1145" s="23" t="s">
        <v>33</v>
      </c>
      <c r="R1145" s="26">
        <v>0</v>
      </c>
      <c r="S1145" s="26">
        <v>0</v>
      </c>
      <c r="T1145" s="26">
        <v>0</v>
      </c>
      <c r="U1145" s="26">
        <v>0</v>
      </c>
      <c r="V1145" s="26">
        <v>0</v>
      </c>
      <c r="W1145" s="26">
        <v>0</v>
      </c>
      <c r="X1145" s="26">
        <v>0</v>
      </c>
      <c r="Y1145" s="26">
        <f t="shared" si="298"/>
        <v>0</v>
      </c>
      <c r="Z1145" s="27">
        <f t="shared" si="288"/>
        <v>0</v>
      </c>
      <c r="AA1145" s="27">
        <f t="shared" si="289"/>
        <v>0</v>
      </c>
      <c r="AB1145" s="27">
        <f t="shared" si="290"/>
        <v>0</v>
      </c>
      <c r="AC1145" s="27">
        <f t="shared" si="291"/>
        <v>0</v>
      </c>
      <c r="AD1145" s="27">
        <f t="shared" si="292"/>
        <v>0</v>
      </c>
      <c r="AE1145" s="27">
        <f t="shared" si="293"/>
        <v>0</v>
      </c>
      <c r="AF1145" s="27">
        <f t="shared" si="294"/>
        <v>0</v>
      </c>
      <c r="AG1145" s="27">
        <f t="shared" si="299"/>
        <v>0</v>
      </c>
      <c r="AH1145" s="29">
        <v>0</v>
      </c>
      <c r="AI1145" s="32">
        <v>420</v>
      </c>
      <c r="AJ1145" s="30">
        <f t="shared" si="295"/>
        <v>0</v>
      </c>
    </row>
    <row r="1146" spans="1:36">
      <c r="A1146" s="22" t="str">
        <f t="shared" si="286"/>
        <v/>
      </c>
      <c r="B1146" s="23">
        <f t="shared" si="287"/>
        <v>0</v>
      </c>
      <c r="C1146" s="24" t="str">
        <f t="shared" si="296"/>
        <v>10015901A050085G320</v>
      </c>
      <c r="D1146" s="24" t="str">
        <f t="shared" si="297"/>
        <v>10015901A050085G32060</v>
      </c>
      <c r="E1146" s="25">
        <v>1001590</v>
      </c>
      <c r="F1146" s="25" t="s">
        <v>523</v>
      </c>
      <c r="G1146" s="25" t="s">
        <v>524</v>
      </c>
      <c r="H1146" s="25">
        <v>60</v>
      </c>
      <c r="I1146" s="25" t="s">
        <v>27</v>
      </c>
      <c r="J1146" s="24" t="s">
        <v>28</v>
      </c>
      <c r="K1146" s="24" t="s">
        <v>29</v>
      </c>
      <c r="L1146" s="24" t="s">
        <v>1230</v>
      </c>
      <c r="M1146" s="24" t="s">
        <v>30</v>
      </c>
      <c r="N1146" s="24" t="s">
        <v>201</v>
      </c>
      <c r="O1146" s="25" t="s">
        <v>202</v>
      </c>
      <c r="P1146" s="25" t="s">
        <v>212</v>
      </c>
      <c r="Q1146" s="23" t="s">
        <v>33</v>
      </c>
      <c r="R1146" s="26">
        <v>1</v>
      </c>
      <c r="S1146" s="26">
        <v>0</v>
      </c>
      <c r="T1146" s="26">
        <v>0</v>
      </c>
      <c r="U1146" s="26">
        <v>0</v>
      </c>
      <c r="V1146" s="26">
        <v>0</v>
      </c>
      <c r="W1146" s="26">
        <v>0</v>
      </c>
      <c r="X1146" s="26">
        <v>0</v>
      </c>
      <c r="Y1146" s="26">
        <f t="shared" si="298"/>
        <v>1</v>
      </c>
      <c r="Z1146" s="27">
        <f t="shared" si="288"/>
        <v>420</v>
      </c>
      <c r="AA1146" s="27">
        <f t="shared" si="289"/>
        <v>0</v>
      </c>
      <c r="AB1146" s="27">
        <f t="shared" si="290"/>
        <v>0</v>
      </c>
      <c r="AC1146" s="27">
        <f t="shared" si="291"/>
        <v>0</v>
      </c>
      <c r="AD1146" s="27">
        <f t="shared" si="292"/>
        <v>0</v>
      </c>
      <c r="AE1146" s="27">
        <f t="shared" si="293"/>
        <v>0</v>
      </c>
      <c r="AF1146" s="27">
        <f t="shared" si="294"/>
        <v>0</v>
      </c>
      <c r="AG1146" s="27">
        <f t="shared" si="299"/>
        <v>420</v>
      </c>
      <c r="AH1146" s="29">
        <v>1</v>
      </c>
      <c r="AI1146" s="32">
        <v>420</v>
      </c>
      <c r="AJ1146" s="30">
        <f t="shared" si="295"/>
        <v>420</v>
      </c>
    </row>
    <row r="1147" spans="1:36" ht="75.75" customHeight="1">
      <c r="A1147" s="22" t="str">
        <f t="shared" si="286"/>
        <v>1001590_1A05010_5G320</v>
      </c>
      <c r="B1147" s="23">
        <f t="shared" si="287"/>
        <v>1</v>
      </c>
      <c r="C1147" s="24" t="str">
        <f t="shared" si="296"/>
        <v>10015901A050105G320</v>
      </c>
      <c r="D1147" s="24" t="str">
        <f t="shared" si="297"/>
        <v>10015901A050105G32057</v>
      </c>
      <c r="E1147" s="25">
        <v>1001590</v>
      </c>
      <c r="F1147" s="25" t="s">
        <v>525</v>
      </c>
      <c r="G1147" s="25" t="s">
        <v>524</v>
      </c>
      <c r="H1147" s="25">
        <v>57</v>
      </c>
      <c r="I1147" s="25" t="s">
        <v>27</v>
      </c>
      <c r="J1147" s="24" t="s">
        <v>28</v>
      </c>
      <c r="K1147" s="24" t="s">
        <v>29</v>
      </c>
      <c r="L1147" s="24" t="s">
        <v>1230</v>
      </c>
      <c r="M1147" s="24" t="s">
        <v>30</v>
      </c>
      <c r="N1147" s="24" t="s">
        <v>201</v>
      </c>
      <c r="O1147" s="25" t="s">
        <v>202</v>
      </c>
      <c r="P1147" s="25" t="s">
        <v>212</v>
      </c>
      <c r="Q1147" s="23" t="s">
        <v>33</v>
      </c>
      <c r="R1147" s="26">
        <v>2</v>
      </c>
      <c r="S1147" s="26">
        <v>0</v>
      </c>
      <c r="T1147" s="26">
        <v>0</v>
      </c>
      <c r="U1147" s="26">
        <v>0</v>
      </c>
      <c r="V1147" s="26">
        <v>0</v>
      </c>
      <c r="W1147" s="26">
        <v>0</v>
      </c>
      <c r="X1147" s="26">
        <v>0</v>
      </c>
      <c r="Y1147" s="26">
        <f t="shared" si="298"/>
        <v>2</v>
      </c>
      <c r="Z1147" s="27">
        <f t="shared" si="288"/>
        <v>780</v>
      </c>
      <c r="AA1147" s="27">
        <f t="shared" si="289"/>
        <v>0</v>
      </c>
      <c r="AB1147" s="27">
        <f t="shared" si="290"/>
        <v>0</v>
      </c>
      <c r="AC1147" s="27">
        <f t="shared" si="291"/>
        <v>0</v>
      </c>
      <c r="AD1147" s="27">
        <f t="shared" si="292"/>
        <v>0</v>
      </c>
      <c r="AE1147" s="27">
        <f t="shared" si="293"/>
        <v>0</v>
      </c>
      <c r="AF1147" s="27">
        <f t="shared" si="294"/>
        <v>0</v>
      </c>
      <c r="AG1147" s="27">
        <f t="shared" si="299"/>
        <v>780</v>
      </c>
      <c r="AH1147" s="29">
        <v>2</v>
      </c>
      <c r="AI1147" s="32">
        <v>390</v>
      </c>
      <c r="AJ1147" s="30">
        <f t="shared" si="295"/>
        <v>780</v>
      </c>
    </row>
    <row r="1148" spans="1:36">
      <c r="A1148" s="22" t="str">
        <f t="shared" si="286"/>
        <v/>
      </c>
      <c r="B1148" s="23">
        <f t="shared" si="287"/>
        <v>0</v>
      </c>
      <c r="C1148" s="24" t="str">
        <f t="shared" si="296"/>
        <v>10015901A050105G320</v>
      </c>
      <c r="D1148" s="24" t="str">
        <f t="shared" si="297"/>
        <v>10015901A050105G32058</v>
      </c>
      <c r="E1148" s="25">
        <v>1001590</v>
      </c>
      <c r="F1148" s="25" t="s">
        <v>525</v>
      </c>
      <c r="G1148" s="25" t="s">
        <v>524</v>
      </c>
      <c r="H1148" s="25">
        <v>58</v>
      </c>
      <c r="I1148" s="25" t="s">
        <v>27</v>
      </c>
      <c r="J1148" s="24" t="s">
        <v>28</v>
      </c>
      <c r="K1148" s="24" t="s">
        <v>29</v>
      </c>
      <c r="L1148" s="24" t="s">
        <v>1230</v>
      </c>
      <c r="M1148" s="24" t="s">
        <v>30</v>
      </c>
      <c r="N1148" s="24" t="s">
        <v>201</v>
      </c>
      <c r="O1148" s="25" t="s">
        <v>202</v>
      </c>
      <c r="P1148" s="25" t="s">
        <v>212</v>
      </c>
      <c r="Q1148" s="23" t="s">
        <v>33</v>
      </c>
      <c r="R1148" s="26">
        <v>1</v>
      </c>
      <c r="S1148" s="26">
        <v>0</v>
      </c>
      <c r="T1148" s="26">
        <v>0</v>
      </c>
      <c r="U1148" s="26">
        <v>0</v>
      </c>
      <c r="V1148" s="26">
        <v>0</v>
      </c>
      <c r="W1148" s="26">
        <v>0</v>
      </c>
      <c r="X1148" s="26">
        <v>0</v>
      </c>
      <c r="Y1148" s="26">
        <f t="shared" si="298"/>
        <v>1</v>
      </c>
      <c r="Z1148" s="27">
        <f t="shared" si="288"/>
        <v>390</v>
      </c>
      <c r="AA1148" s="27">
        <f t="shared" si="289"/>
        <v>0</v>
      </c>
      <c r="AB1148" s="27">
        <f t="shared" si="290"/>
        <v>0</v>
      </c>
      <c r="AC1148" s="27">
        <f t="shared" si="291"/>
        <v>0</v>
      </c>
      <c r="AD1148" s="27">
        <f t="shared" si="292"/>
        <v>0</v>
      </c>
      <c r="AE1148" s="27">
        <f t="shared" si="293"/>
        <v>0</v>
      </c>
      <c r="AF1148" s="27">
        <f t="shared" si="294"/>
        <v>0</v>
      </c>
      <c r="AG1148" s="27">
        <f t="shared" si="299"/>
        <v>390</v>
      </c>
      <c r="AH1148" s="29">
        <v>1</v>
      </c>
      <c r="AI1148" s="32">
        <v>390</v>
      </c>
      <c r="AJ1148" s="30">
        <f t="shared" si="295"/>
        <v>390</v>
      </c>
    </row>
    <row r="1149" spans="1:36">
      <c r="A1149" s="22" t="str">
        <f t="shared" si="286"/>
        <v/>
      </c>
      <c r="B1149" s="23">
        <f t="shared" si="287"/>
        <v>0</v>
      </c>
      <c r="C1149" s="24" t="str">
        <f t="shared" si="296"/>
        <v>10015901A050105G320</v>
      </c>
      <c r="D1149" s="24" t="str">
        <f t="shared" si="297"/>
        <v>10015901A050105G32059</v>
      </c>
      <c r="E1149" s="25">
        <v>1001590</v>
      </c>
      <c r="F1149" s="25" t="s">
        <v>525</v>
      </c>
      <c r="G1149" s="25" t="s">
        <v>524</v>
      </c>
      <c r="H1149" s="25">
        <v>59</v>
      </c>
      <c r="I1149" s="25" t="s">
        <v>27</v>
      </c>
      <c r="J1149" s="24" t="s">
        <v>28</v>
      </c>
      <c r="K1149" s="24" t="s">
        <v>29</v>
      </c>
      <c r="L1149" s="24" t="s">
        <v>1230</v>
      </c>
      <c r="M1149" s="24" t="s">
        <v>30</v>
      </c>
      <c r="N1149" s="24" t="s">
        <v>201</v>
      </c>
      <c r="O1149" s="25" t="s">
        <v>202</v>
      </c>
      <c r="P1149" s="25" t="s">
        <v>212</v>
      </c>
      <c r="Q1149" s="23" t="s">
        <v>33</v>
      </c>
      <c r="R1149" s="26">
        <v>1</v>
      </c>
      <c r="S1149" s="26">
        <v>0</v>
      </c>
      <c r="T1149" s="26">
        <v>0</v>
      </c>
      <c r="U1149" s="26">
        <v>0</v>
      </c>
      <c r="V1149" s="26">
        <v>0</v>
      </c>
      <c r="W1149" s="26">
        <v>0</v>
      </c>
      <c r="X1149" s="26">
        <v>0</v>
      </c>
      <c r="Y1149" s="26">
        <f t="shared" si="298"/>
        <v>1</v>
      </c>
      <c r="Z1149" s="27">
        <f t="shared" si="288"/>
        <v>390</v>
      </c>
      <c r="AA1149" s="27">
        <f t="shared" si="289"/>
        <v>0</v>
      </c>
      <c r="AB1149" s="27">
        <f t="shared" si="290"/>
        <v>0</v>
      </c>
      <c r="AC1149" s="27">
        <f t="shared" si="291"/>
        <v>0</v>
      </c>
      <c r="AD1149" s="27">
        <f t="shared" si="292"/>
        <v>0</v>
      </c>
      <c r="AE1149" s="27">
        <f t="shared" si="293"/>
        <v>0</v>
      </c>
      <c r="AF1149" s="27">
        <f t="shared" si="294"/>
        <v>0</v>
      </c>
      <c r="AG1149" s="27">
        <f t="shared" si="299"/>
        <v>390</v>
      </c>
      <c r="AH1149" s="29">
        <v>1</v>
      </c>
      <c r="AI1149" s="32">
        <v>390</v>
      </c>
      <c r="AJ1149" s="30">
        <f t="shared" si="295"/>
        <v>390</v>
      </c>
    </row>
    <row r="1150" spans="1:36">
      <c r="A1150" s="22" t="str">
        <f t="shared" si="286"/>
        <v/>
      </c>
      <c r="B1150" s="23">
        <f t="shared" si="287"/>
        <v>0</v>
      </c>
      <c r="C1150" s="24" t="str">
        <f t="shared" si="296"/>
        <v>10015901A050105G320</v>
      </c>
      <c r="D1150" s="24" t="str">
        <f t="shared" si="297"/>
        <v>10015901A050105G32060</v>
      </c>
      <c r="E1150" s="25">
        <v>1001590</v>
      </c>
      <c r="F1150" s="25" t="s">
        <v>525</v>
      </c>
      <c r="G1150" s="25" t="s">
        <v>524</v>
      </c>
      <c r="H1150" s="25">
        <v>60</v>
      </c>
      <c r="I1150" s="25" t="s">
        <v>27</v>
      </c>
      <c r="J1150" s="24" t="s">
        <v>28</v>
      </c>
      <c r="K1150" s="24" t="s">
        <v>29</v>
      </c>
      <c r="L1150" s="24" t="s">
        <v>1230</v>
      </c>
      <c r="M1150" s="24" t="s">
        <v>30</v>
      </c>
      <c r="N1150" s="24" t="s">
        <v>201</v>
      </c>
      <c r="O1150" s="25" t="s">
        <v>202</v>
      </c>
      <c r="P1150" s="25" t="s">
        <v>212</v>
      </c>
      <c r="Q1150" s="23" t="s">
        <v>33</v>
      </c>
      <c r="R1150" s="26">
        <v>1</v>
      </c>
      <c r="S1150" s="26">
        <v>0</v>
      </c>
      <c r="T1150" s="26">
        <v>0</v>
      </c>
      <c r="U1150" s="26">
        <v>0</v>
      </c>
      <c r="V1150" s="26">
        <v>0</v>
      </c>
      <c r="W1150" s="26">
        <v>0</v>
      </c>
      <c r="X1150" s="26">
        <v>0</v>
      </c>
      <c r="Y1150" s="26">
        <f t="shared" si="298"/>
        <v>1</v>
      </c>
      <c r="Z1150" s="27">
        <f t="shared" si="288"/>
        <v>390</v>
      </c>
      <c r="AA1150" s="27">
        <f t="shared" si="289"/>
        <v>0</v>
      </c>
      <c r="AB1150" s="27">
        <f t="shared" si="290"/>
        <v>0</v>
      </c>
      <c r="AC1150" s="27">
        <f t="shared" si="291"/>
        <v>0</v>
      </c>
      <c r="AD1150" s="27">
        <f t="shared" si="292"/>
        <v>0</v>
      </c>
      <c r="AE1150" s="27">
        <f t="shared" si="293"/>
        <v>0</v>
      </c>
      <c r="AF1150" s="27">
        <f t="shared" si="294"/>
        <v>0</v>
      </c>
      <c r="AG1150" s="27">
        <f t="shared" si="299"/>
        <v>390</v>
      </c>
      <c r="AH1150" s="29">
        <v>1</v>
      </c>
      <c r="AI1150" s="32">
        <v>390</v>
      </c>
      <c r="AJ1150" s="30">
        <f t="shared" si="295"/>
        <v>390</v>
      </c>
    </row>
    <row r="1151" spans="1:36" ht="75.75" customHeight="1">
      <c r="A1151" s="22" t="str">
        <f t="shared" si="286"/>
        <v>1008859_1A06349_2UA70</v>
      </c>
      <c r="B1151" s="23">
        <f t="shared" si="287"/>
        <v>1</v>
      </c>
      <c r="C1151" s="24" t="str">
        <f t="shared" si="296"/>
        <v>10088591A063492UA70</v>
      </c>
      <c r="D1151" s="24" t="str">
        <f t="shared" si="297"/>
        <v>10088591A063492UA7057</v>
      </c>
      <c r="E1151" s="25">
        <v>1008859</v>
      </c>
      <c r="F1151" s="25" t="s">
        <v>526</v>
      </c>
      <c r="G1151" s="25" t="s">
        <v>527</v>
      </c>
      <c r="H1151" s="25">
        <v>57</v>
      </c>
      <c r="I1151" s="25" t="s">
        <v>27</v>
      </c>
      <c r="J1151" s="24" t="s">
        <v>37</v>
      </c>
      <c r="K1151" s="24" t="s">
        <v>38</v>
      </c>
      <c r="L1151" s="24" t="s">
        <v>1230</v>
      </c>
      <c r="M1151" s="24" t="s">
        <v>30</v>
      </c>
      <c r="N1151" s="24" t="s">
        <v>201</v>
      </c>
      <c r="O1151" s="25" t="s">
        <v>202</v>
      </c>
      <c r="P1151" s="25" t="s">
        <v>212</v>
      </c>
      <c r="Q1151" s="23" t="s">
        <v>33</v>
      </c>
      <c r="R1151" s="26">
        <v>0</v>
      </c>
      <c r="S1151" s="26">
        <v>0</v>
      </c>
      <c r="T1151" s="26">
        <v>0</v>
      </c>
      <c r="U1151" s="26">
        <v>0</v>
      </c>
      <c r="V1151" s="26">
        <v>0</v>
      </c>
      <c r="W1151" s="26">
        <v>0</v>
      </c>
      <c r="X1151" s="26">
        <v>0</v>
      </c>
      <c r="Y1151" s="26">
        <f t="shared" si="298"/>
        <v>0</v>
      </c>
      <c r="Z1151" s="27">
        <f t="shared" si="288"/>
        <v>0</v>
      </c>
      <c r="AA1151" s="27">
        <f t="shared" si="289"/>
        <v>0</v>
      </c>
      <c r="AB1151" s="27">
        <f t="shared" si="290"/>
        <v>0</v>
      </c>
      <c r="AC1151" s="27">
        <f t="shared" si="291"/>
        <v>0</v>
      </c>
      <c r="AD1151" s="27">
        <f t="shared" si="292"/>
        <v>0</v>
      </c>
      <c r="AE1151" s="27">
        <f t="shared" si="293"/>
        <v>0</v>
      </c>
      <c r="AF1151" s="27">
        <f t="shared" si="294"/>
        <v>0</v>
      </c>
      <c r="AG1151" s="27">
        <f t="shared" si="299"/>
        <v>0</v>
      </c>
      <c r="AH1151" s="29">
        <v>0</v>
      </c>
      <c r="AI1151" s="32">
        <v>550</v>
      </c>
      <c r="AJ1151" s="30">
        <f t="shared" si="295"/>
        <v>0</v>
      </c>
    </row>
    <row r="1152" spans="1:36">
      <c r="A1152" s="22" t="str">
        <f t="shared" si="286"/>
        <v/>
      </c>
      <c r="B1152" s="23">
        <f t="shared" si="287"/>
        <v>0</v>
      </c>
      <c r="C1152" s="24" t="str">
        <f t="shared" si="296"/>
        <v>10088591A063492UA70</v>
      </c>
      <c r="D1152" s="24" t="str">
        <f t="shared" si="297"/>
        <v>10088591A063492UA7058</v>
      </c>
      <c r="E1152" s="25">
        <v>1008859</v>
      </c>
      <c r="F1152" s="25" t="s">
        <v>526</v>
      </c>
      <c r="G1152" s="25" t="s">
        <v>527</v>
      </c>
      <c r="H1152" s="25">
        <v>58</v>
      </c>
      <c r="I1152" s="25" t="s">
        <v>27</v>
      </c>
      <c r="J1152" s="24" t="s">
        <v>37</v>
      </c>
      <c r="K1152" s="24" t="s">
        <v>38</v>
      </c>
      <c r="L1152" s="24" t="s">
        <v>1230</v>
      </c>
      <c r="M1152" s="24" t="s">
        <v>30</v>
      </c>
      <c r="N1152" s="24" t="s">
        <v>201</v>
      </c>
      <c r="O1152" s="25" t="s">
        <v>202</v>
      </c>
      <c r="P1152" s="25" t="s">
        <v>212</v>
      </c>
      <c r="Q1152" s="23" t="s">
        <v>33</v>
      </c>
      <c r="R1152" s="26">
        <v>0</v>
      </c>
      <c r="S1152" s="26">
        <v>0</v>
      </c>
      <c r="T1152" s="26">
        <v>2</v>
      </c>
      <c r="U1152" s="26">
        <v>1</v>
      </c>
      <c r="V1152" s="26">
        <v>0</v>
      </c>
      <c r="W1152" s="26">
        <v>0</v>
      </c>
      <c r="X1152" s="26">
        <v>0</v>
      </c>
      <c r="Y1152" s="26">
        <f t="shared" si="298"/>
        <v>3</v>
      </c>
      <c r="Z1152" s="27">
        <f t="shared" si="288"/>
        <v>0</v>
      </c>
      <c r="AA1152" s="27">
        <f t="shared" si="289"/>
        <v>0</v>
      </c>
      <c r="AB1152" s="27">
        <f t="shared" si="290"/>
        <v>1100</v>
      </c>
      <c r="AC1152" s="27">
        <f t="shared" si="291"/>
        <v>550</v>
      </c>
      <c r="AD1152" s="27">
        <f t="shared" si="292"/>
        <v>0</v>
      </c>
      <c r="AE1152" s="27">
        <f t="shared" si="293"/>
        <v>0</v>
      </c>
      <c r="AF1152" s="27">
        <f t="shared" si="294"/>
        <v>0</v>
      </c>
      <c r="AG1152" s="27">
        <f t="shared" si="299"/>
        <v>1650</v>
      </c>
      <c r="AH1152" s="29">
        <v>3</v>
      </c>
      <c r="AI1152" s="32">
        <v>550</v>
      </c>
      <c r="AJ1152" s="30">
        <f t="shared" si="295"/>
        <v>1650</v>
      </c>
    </row>
    <row r="1153" spans="1:36">
      <c r="A1153" s="22" t="str">
        <f t="shared" si="286"/>
        <v/>
      </c>
      <c r="B1153" s="23">
        <f t="shared" si="287"/>
        <v>0</v>
      </c>
      <c r="C1153" s="24" t="str">
        <f t="shared" si="296"/>
        <v>10088591A063492UA70</v>
      </c>
      <c r="D1153" s="24" t="str">
        <f t="shared" si="297"/>
        <v>10088591A063492UA7059</v>
      </c>
      <c r="E1153" s="25">
        <v>1008859</v>
      </c>
      <c r="F1153" s="25" t="s">
        <v>526</v>
      </c>
      <c r="G1153" s="25" t="s">
        <v>527</v>
      </c>
      <c r="H1153" s="25">
        <v>59</v>
      </c>
      <c r="I1153" s="25" t="s">
        <v>27</v>
      </c>
      <c r="J1153" s="24" t="s">
        <v>37</v>
      </c>
      <c r="K1153" s="24" t="s">
        <v>38</v>
      </c>
      <c r="L1153" s="24" t="s">
        <v>1230</v>
      </c>
      <c r="M1153" s="24" t="s">
        <v>30</v>
      </c>
      <c r="N1153" s="24" t="s">
        <v>201</v>
      </c>
      <c r="O1153" s="25" t="s">
        <v>202</v>
      </c>
      <c r="P1153" s="25" t="s">
        <v>212</v>
      </c>
      <c r="Q1153" s="23" t="s">
        <v>33</v>
      </c>
      <c r="R1153" s="26">
        <v>0</v>
      </c>
      <c r="S1153" s="26">
        <v>1</v>
      </c>
      <c r="T1153" s="26">
        <v>1</v>
      </c>
      <c r="U1153" s="26">
        <v>1</v>
      </c>
      <c r="V1153" s="26">
        <v>0</v>
      </c>
      <c r="W1153" s="26">
        <v>0</v>
      </c>
      <c r="X1153" s="26">
        <v>0</v>
      </c>
      <c r="Y1153" s="26">
        <f t="shared" si="298"/>
        <v>3</v>
      </c>
      <c r="Z1153" s="27">
        <f t="shared" si="288"/>
        <v>0</v>
      </c>
      <c r="AA1153" s="27">
        <f t="shared" si="289"/>
        <v>550</v>
      </c>
      <c r="AB1153" s="27">
        <f t="shared" si="290"/>
        <v>550</v>
      </c>
      <c r="AC1153" s="27">
        <f t="shared" si="291"/>
        <v>550</v>
      </c>
      <c r="AD1153" s="27">
        <f t="shared" si="292"/>
        <v>0</v>
      </c>
      <c r="AE1153" s="27">
        <f t="shared" si="293"/>
        <v>0</v>
      </c>
      <c r="AF1153" s="27">
        <f t="shared" si="294"/>
        <v>0</v>
      </c>
      <c r="AG1153" s="27">
        <f t="shared" si="299"/>
        <v>1650</v>
      </c>
      <c r="AH1153" s="29">
        <v>3</v>
      </c>
      <c r="AI1153" s="32">
        <v>550</v>
      </c>
      <c r="AJ1153" s="30">
        <f t="shared" si="295"/>
        <v>1650</v>
      </c>
    </row>
    <row r="1154" spans="1:36">
      <c r="A1154" s="22" t="str">
        <f t="shared" si="286"/>
        <v/>
      </c>
      <c r="B1154" s="23">
        <f t="shared" si="287"/>
        <v>0</v>
      </c>
      <c r="C1154" s="24" t="str">
        <f t="shared" si="296"/>
        <v>10088591A063492UA70</v>
      </c>
      <c r="D1154" s="24" t="str">
        <f t="shared" si="297"/>
        <v>10088591A063492UA7060</v>
      </c>
      <c r="E1154" s="25">
        <v>1008859</v>
      </c>
      <c r="F1154" s="25" t="s">
        <v>526</v>
      </c>
      <c r="G1154" s="25" t="s">
        <v>527</v>
      </c>
      <c r="H1154" s="25">
        <v>60</v>
      </c>
      <c r="I1154" s="25" t="s">
        <v>27</v>
      </c>
      <c r="J1154" s="24" t="s">
        <v>37</v>
      </c>
      <c r="K1154" s="24" t="s">
        <v>38</v>
      </c>
      <c r="L1154" s="24" t="s">
        <v>1230</v>
      </c>
      <c r="M1154" s="24" t="s">
        <v>30</v>
      </c>
      <c r="N1154" s="24" t="s">
        <v>201</v>
      </c>
      <c r="O1154" s="25" t="s">
        <v>202</v>
      </c>
      <c r="P1154" s="25" t="s">
        <v>212</v>
      </c>
      <c r="Q1154" s="23" t="s">
        <v>33</v>
      </c>
      <c r="R1154" s="26">
        <v>0</v>
      </c>
      <c r="S1154" s="26">
        <v>0</v>
      </c>
      <c r="T1154" s="26">
        <v>0</v>
      </c>
      <c r="U1154" s="26">
        <v>1</v>
      </c>
      <c r="V1154" s="26">
        <v>0</v>
      </c>
      <c r="W1154" s="26">
        <v>0</v>
      </c>
      <c r="X1154" s="26">
        <v>0</v>
      </c>
      <c r="Y1154" s="26">
        <f t="shared" si="298"/>
        <v>1</v>
      </c>
      <c r="Z1154" s="27">
        <f t="shared" si="288"/>
        <v>0</v>
      </c>
      <c r="AA1154" s="27">
        <f t="shared" si="289"/>
        <v>0</v>
      </c>
      <c r="AB1154" s="27">
        <f t="shared" si="290"/>
        <v>0</v>
      </c>
      <c r="AC1154" s="27">
        <f t="shared" si="291"/>
        <v>550</v>
      </c>
      <c r="AD1154" s="27">
        <f t="shared" si="292"/>
        <v>0</v>
      </c>
      <c r="AE1154" s="27">
        <f t="shared" si="293"/>
        <v>0</v>
      </c>
      <c r="AF1154" s="27">
        <f t="shared" si="294"/>
        <v>0</v>
      </c>
      <c r="AG1154" s="27">
        <f t="shared" si="299"/>
        <v>550</v>
      </c>
      <c r="AH1154" s="29">
        <v>1</v>
      </c>
      <c r="AI1154" s="32">
        <v>550</v>
      </c>
      <c r="AJ1154" s="30">
        <f t="shared" si="295"/>
        <v>550</v>
      </c>
    </row>
    <row r="1155" spans="1:36" ht="75.75" customHeight="1">
      <c r="A1155" s="22" t="str">
        <f t="shared" si="286"/>
        <v>ICZ0003_IK0104_2Y400</v>
      </c>
      <c r="B1155" s="23">
        <f t="shared" si="287"/>
        <v>1</v>
      </c>
      <c r="C1155" s="24" t="str">
        <f t="shared" si="296"/>
        <v>ICZ0003IK01042Y400</v>
      </c>
      <c r="D1155" s="24" t="str">
        <f t="shared" si="297"/>
        <v>ICZ0003IK01042Y400M</v>
      </c>
      <c r="E1155" s="25" t="s">
        <v>528</v>
      </c>
      <c r="F1155" s="25" t="s">
        <v>529</v>
      </c>
      <c r="G1155" s="25" t="s">
        <v>530</v>
      </c>
      <c r="H1155" s="25" t="s">
        <v>98</v>
      </c>
      <c r="I1155" s="25" t="s">
        <v>27</v>
      </c>
      <c r="J1155" s="24" t="s">
        <v>28</v>
      </c>
      <c r="K1155" s="24" t="s">
        <v>41</v>
      </c>
      <c r="L1155" s="24" t="s">
        <v>1230</v>
      </c>
      <c r="M1155" s="24" t="s">
        <v>30</v>
      </c>
      <c r="N1155" s="24" t="s">
        <v>201</v>
      </c>
      <c r="O1155" s="25" t="s">
        <v>202</v>
      </c>
      <c r="P1155" s="25" t="s">
        <v>531</v>
      </c>
      <c r="Q1155" s="23" t="s">
        <v>33</v>
      </c>
      <c r="R1155" s="26">
        <v>1</v>
      </c>
      <c r="S1155" s="26">
        <v>0</v>
      </c>
      <c r="T1155" s="26">
        <v>0</v>
      </c>
      <c r="U1155" s="26">
        <v>0</v>
      </c>
      <c r="V1155" s="26">
        <v>0</v>
      </c>
      <c r="W1155" s="26">
        <v>0</v>
      </c>
      <c r="X1155" s="26">
        <v>0</v>
      </c>
      <c r="Y1155" s="26">
        <f t="shared" si="298"/>
        <v>1</v>
      </c>
      <c r="Z1155" s="27">
        <f t="shared" si="288"/>
        <v>70</v>
      </c>
      <c r="AA1155" s="27">
        <f t="shared" si="289"/>
        <v>0</v>
      </c>
      <c r="AB1155" s="27">
        <f t="shared" si="290"/>
        <v>0</v>
      </c>
      <c r="AC1155" s="27">
        <f t="shared" si="291"/>
        <v>0</v>
      </c>
      <c r="AD1155" s="27">
        <f t="shared" si="292"/>
        <v>0</v>
      </c>
      <c r="AE1155" s="27">
        <f t="shared" si="293"/>
        <v>0</v>
      </c>
      <c r="AF1155" s="27">
        <f t="shared" si="294"/>
        <v>0</v>
      </c>
      <c r="AG1155" s="27">
        <f t="shared" si="299"/>
        <v>70</v>
      </c>
      <c r="AH1155" s="29">
        <v>1</v>
      </c>
      <c r="AI1155" s="32">
        <v>70</v>
      </c>
      <c r="AJ1155" s="30">
        <f t="shared" si="295"/>
        <v>70</v>
      </c>
    </row>
    <row r="1156" spans="1:36">
      <c r="A1156" s="22" t="str">
        <f t="shared" ref="A1156:A1219" si="300">IF(B1156=1,E1156&amp;"_"&amp;F1156&amp;"_"&amp;G1156,"")</f>
        <v/>
      </c>
      <c r="B1156" s="23">
        <f t="shared" ref="B1156:B1219" si="301">IF(C1156=C1155,0,1)</f>
        <v>0</v>
      </c>
      <c r="C1156" s="24" t="str">
        <f t="shared" si="296"/>
        <v>ICZ0003IK01042Y400</v>
      </c>
      <c r="D1156" s="24" t="str">
        <f t="shared" si="297"/>
        <v>ICZ0003IK01042Y400L</v>
      </c>
      <c r="E1156" s="25" t="s">
        <v>528</v>
      </c>
      <c r="F1156" s="25" t="s">
        <v>529</v>
      </c>
      <c r="G1156" s="25" t="s">
        <v>530</v>
      </c>
      <c r="H1156" s="25" t="s">
        <v>99</v>
      </c>
      <c r="I1156" s="25" t="s">
        <v>27</v>
      </c>
      <c r="J1156" s="24" t="s">
        <v>28</v>
      </c>
      <c r="K1156" s="24" t="s">
        <v>41</v>
      </c>
      <c r="L1156" s="24" t="s">
        <v>1230</v>
      </c>
      <c r="M1156" s="24" t="s">
        <v>30</v>
      </c>
      <c r="N1156" s="24" t="s">
        <v>201</v>
      </c>
      <c r="O1156" s="25" t="s">
        <v>202</v>
      </c>
      <c r="P1156" s="25" t="s">
        <v>531</v>
      </c>
      <c r="Q1156" s="23" t="s">
        <v>33</v>
      </c>
      <c r="R1156" s="26">
        <v>14</v>
      </c>
      <c r="S1156" s="26">
        <v>0</v>
      </c>
      <c r="T1156" s="26">
        <v>0</v>
      </c>
      <c r="U1156" s="26">
        <v>0</v>
      </c>
      <c r="V1156" s="26">
        <v>0</v>
      </c>
      <c r="W1156" s="26">
        <v>0</v>
      </c>
      <c r="X1156" s="26">
        <v>0</v>
      </c>
      <c r="Y1156" s="26">
        <f t="shared" si="298"/>
        <v>14</v>
      </c>
      <c r="Z1156" s="27">
        <f t="shared" ref="Z1156:Z1219" si="302">$AI1156*R1156</f>
        <v>980</v>
      </c>
      <c r="AA1156" s="27">
        <f t="shared" ref="AA1156:AA1219" si="303">$AI1156*S1156</f>
        <v>0</v>
      </c>
      <c r="AB1156" s="27">
        <f t="shared" ref="AB1156:AB1219" si="304">$AI1156*T1156</f>
        <v>0</v>
      </c>
      <c r="AC1156" s="27">
        <f t="shared" ref="AC1156:AC1219" si="305">$AI1156*U1156</f>
        <v>0</v>
      </c>
      <c r="AD1156" s="27">
        <f t="shared" ref="AD1156:AD1219" si="306">$AI1156*V1156</f>
        <v>0</v>
      </c>
      <c r="AE1156" s="27">
        <f t="shared" ref="AE1156:AE1219" si="307">$AI1156*W1156</f>
        <v>0</v>
      </c>
      <c r="AF1156" s="27">
        <f t="shared" ref="AF1156:AF1219" si="308">$AI1156*X1156</f>
        <v>0</v>
      </c>
      <c r="AG1156" s="27">
        <f t="shared" si="299"/>
        <v>980</v>
      </c>
      <c r="AH1156" s="29">
        <v>14</v>
      </c>
      <c r="AI1156" s="32">
        <v>70</v>
      </c>
      <c r="AJ1156" s="30">
        <f t="shared" si="295"/>
        <v>980</v>
      </c>
    </row>
    <row r="1157" spans="1:36" ht="75.75" customHeight="1">
      <c r="A1157" s="22" t="str">
        <f t="shared" si="300"/>
        <v>ICZ0003_IK0104_2O240</v>
      </c>
      <c r="B1157" s="23">
        <f t="shared" si="301"/>
        <v>1</v>
      </c>
      <c r="C1157" s="24" t="str">
        <f t="shared" si="296"/>
        <v>ICZ0003IK01042O240</v>
      </c>
      <c r="D1157" s="24" t="str">
        <f t="shared" si="297"/>
        <v>ICZ0003IK01042O240S</v>
      </c>
      <c r="E1157" s="25" t="s">
        <v>528</v>
      </c>
      <c r="F1157" s="25" t="s">
        <v>529</v>
      </c>
      <c r="G1157" s="25" t="s">
        <v>532</v>
      </c>
      <c r="H1157" s="25" t="s">
        <v>95</v>
      </c>
      <c r="I1157" s="25" t="s">
        <v>27</v>
      </c>
      <c r="J1157" s="24" t="s">
        <v>28</v>
      </c>
      <c r="K1157" s="24" t="s">
        <v>41</v>
      </c>
      <c r="L1157" s="24" t="s">
        <v>1230</v>
      </c>
      <c r="M1157" s="24" t="s">
        <v>30</v>
      </c>
      <c r="N1157" s="24" t="s">
        <v>201</v>
      </c>
      <c r="O1157" s="25" t="s">
        <v>202</v>
      </c>
      <c r="P1157" s="25" t="s">
        <v>531</v>
      </c>
      <c r="Q1157" s="23" t="s">
        <v>33</v>
      </c>
      <c r="R1157" s="26">
        <v>1</v>
      </c>
      <c r="S1157" s="26">
        <v>0</v>
      </c>
      <c r="T1157" s="26">
        <v>0</v>
      </c>
      <c r="U1157" s="26">
        <v>0</v>
      </c>
      <c r="V1157" s="26">
        <v>0</v>
      </c>
      <c r="W1157" s="26">
        <v>0</v>
      </c>
      <c r="X1157" s="26">
        <v>0</v>
      </c>
      <c r="Y1157" s="26">
        <f t="shared" si="298"/>
        <v>1</v>
      </c>
      <c r="Z1157" s="27">
        <f t="shared" si="302"/>
        <v>70</v>
      </c>
      <c r="AA1157" s="27">
        <f t="shared" si="303"/>
        <v>0</v>
      </c>
      <c r="AB1157" s="27">
        <f t="shared" si="304"/>
        <v>0</v>
      </c>
      <c r="AC1157" s="27">
        <f t="shared" si="305"/>
        <v>0</v>
      </c>
      <c r="AD1157" s="27">
        <f t="shared" si="306"/>
        <v>0</v>
      </c>
      <c r="AE1157" s="27">
        <f t="shared" si="307"/>
        <v>0</v>
      </c>
      <c r="AF1157" s="27">
        <f t="shared" si="308"/>
        <v>0</v>
      </c>
      <c r="AG1157" s="27">
        <f t="shared" si="299"/>
        <v>70</v>
      </c>
      <c r="AH1157" s="29">
        <v>1</v>
      </c>
      <c r="AI1157" s="32">
        <v>70</v>
      </c>
      <c r="AJ1157" s="30">
        <f t="shared" ref="AJ1157:AJ1220" si="309">AI1157*Y1157</f>
        <v>70</v>
      </c>
    </row>
    <row r="1158" spans="1:36">
      <c r="A1158" s="22" t="str">
        <f t="shared" si="300"/>
        <v/>
      </c>
      <c r="B1158" s="23">
        <f t="shared" si="301"/>
        <v>0</v>
      </c>
      <c r="C1158" s="24" t="str">
        <f t="shared" si="296"/>
        <v>ICZ0003IK01042O240</v>
      </c>
      <c r="D1158" s="24" t="str">
        <f t="shared" si="297"/>
        <v>ICZ0003IK01042O240M</v>
      </c>
      <c r="E1158" s="25" t="s">
        <v>528</v>
      </c>
      <c r="F1158" s="25" t="s">
        <v>529</v>
      </c>
      <c r="G1158" s="25" t="s">
        <v>532</v>
      </c>
      <c r="H1158" s="25" t="s">
        <v>98</v>
      </c>
      <c r="I1158" s="25" t="s">
        <v>27</v>
      </c>
      <c r="J1158" s="24" t="s">
        <v>28</v>
      </c>
      <c r="K1158" s="24" t="s">
        <v>41</v>
      </c>
      <c r="L1158" s="24" t="s">
        <v>1230</v>
      </c>
      <c r="M1158" s="24" t="s">
        <v>30</v>
      </c>
      <c r="N1158" s="24" t="s">
        <v>201</v>
      </c>
      <c r="O1158" s="25" t="s">
        <v>202</v>
      </c>
      <c r="P1158" s="25" t="s">
        <v>531</v>
      </c>
      <c r="Q1158" s="23" t="s">
        <v>33</v>
      </c>
      <c r="R1158" s="26">
        <v>1</v>
      </c>
      <c r="S1158" s="26">
        <v>0</v>
      </c>
      <c r="T1158" s="26">
        <v>0</v>
      </c>
      <c r="U1158" s="26">
        <v>0</v>
      </c>
      <c r="V1158" s="26">
        <v>0</v>
      </c>
      <c r="W1158" s="26">
        <v>0</v>
      </c>
      <c r="X1158" s="26">
        <v>0</v>
      </c>
      <c r="Y1158" s="26">
        <f t="shared" si="298"/>
        <v>1</v>
      </c>
      <c r="Z1158" s="27">
        <f t="shared" si="302"/>
        <v>70</v>
      </c>
      <c r="AA1158" s="27">
        <f t="shared" si="303"/>
        <v>0</v>
      </c>
      <c r="AB1158" s="27">
        <f t="shared" si="304"/>
        <v>0</v>
      </c>
      <c r="AC1158" s="27">
        <f t="shared" si="305"/>
        <v>0</v>
      </c>
      <c r="AD1158" s="27">
        <f t="shared" si="306"/>
        <v>0</v>
      </c>
      <c r="AE1158" s="27">
        <f t="shared" si="307"/>
        <v>0</v>
      </c>
      <c r="AF1158" s="27">
        <f t="shared" si="308"/>
        <v>0</v>
      </c>
      <c r="AG1158" s="27">
        <f t="shared" si="299"/>
        <v>70</v>
      </c>
      <c r="AH1158" s="29">
        <v>1</v>
      </c>
      <c r="AI1158" s="32">
        <v>70</v>
      </c>
      <c r="AJ1158" s="30">
        <f t="shared" si="309"/>
        <v>70</v>
      </c>
    </row>
    <row r="1159" spans="1:36">
      <c r="A1159" s="22" t="str">
        <f t="shared" si="300"/>
        <v/>
      </c>
      <c r="B1159" s="23">
        <f t="shared" si="301"/>
        <v>0</v>
      </c>
      <c r="C1159" s="24" t="str">
        <f t="shared" si="296"/>
        <v>ICZ0003IK01042O240</v>
      </c>
      <c r="D1159" s="24" t="str">
        <f t="shared" si="297"/>
        <v>ICZ0003IK01042O240L</v>
      </c>
      <c r="E1159" s="25" t="s">
        <v>528</v>
      </c>
      <c r="F1159" s="25" t="s">
        <v>529</v>
      </c>
      <c r="G1159" s="25" t="s">
        <v>532</v>
      </c>
      <c r="H1159" s="25" t="s">
        <v>99</v>
      </c>
      <c r="I1159" s="25" t="s">
        <v>27</v>
      </c>
      <c r="J1159" s="24" t="s">
        <v>28</v>
      </c>
      <c r="K1159" s="24" t="s">
        <v>41</v>
      </c>
      <c r="L1159" s="24" t="s">
        <v>1230</v>
      </c>
      <c r="M1159" s="24" t="s">
        <v>30</v>
      </c>
      <c r="N1159" s="24" t="s">
        <v>201</v>
      </c>
      <c r="O1159" s="25" t="s">
        <v>202</v>
      </c>
      <c r="P1159" s="25" t="s">
        <v>531</v>
      </c>
      <c r="Q1159" s="23" t="s">
        <v>33</v>
      </c>
      <c r="R1159" s="26">
        <v>17</v>
      </c>
      <c r="S1159" s="26">
        <v>0</v>
      </c>
      <c r="T1159" s="26">
        <v>0</v>
      </c>
      <c r="U1159" s="26">
        <v>0</v>
      </c>
      <c r="V1159" s="26">
        <v>0</v>
      </c>
      <c r="W1159" s="26">
        <v>0</v>
      </c>
      <c r="X1159" s="26">
        <v>0</v>
      </c>
      <c r="Y1159" s="26">
        <f t="shared" si="298"/>
        <v>17</v>
      </c>
      <c r="Z1159" s="27">
        <f t="shared" si="302"/>
        <v>1190</v>
      </c>
      <c r="AA1159" s="27">
        <f t="shared" si="303"/>
        <v>0</v>
      </c>
      <c r="AB1159" s="27">
        <f t="shared" si="304"/>
        <v>0</v>
      </c>
      <c r="AC1159" s="27">
        <f t="shared" si="305"/>
        <v>0</v>
      </c>
      <c r="AD1159" s="27">
        <f t="shared" si="306"/>
        <v>0</v>
      </c>
      <c r="AE1159" s="27">
        <f t="shared" si="307"/>
        <v>0</v>
      </c>
      <c r="AF1159" s="27">
        <f t="shared" si="308"/>
        <v>0</v>
      </c>
      <c r="AG1159" s="27">
        <f t="shared" si="299"/>
        <v>1190</v>
      </c>
      <c r="AH1159" s="29">
        <v>17</v>
      </c>
      <c r="AI1159" s="32">
        <v>70</v>
      </c>
      <c r="AJ1159" s="30">
        <f t="shared" si="309"/>
        <v>1190</v>
      </c>
    </row>
    <row r="1160" spans="1:36">
      <c r="A1160" s="22" t="str">
        <f t="shared" si="300"/>
        <v>ICZ0003_IK0203_I401</v>
      </c>
      <c r="B1160" s="23">
        <f t="shared" si="301"/>
        <v>1</v>
      </c>
      <c r="C1160" s="24" t="str">
        <f t="shared" si="296"/>
        <v>ICZ0003IK0203I401</v>
      </c>
      <c r="D1160" s="24" t="str">
        <f t="shared" si="297"/>
        <v>ICZ0003IK0203I401S</v>
      </c>
      <c r="E1160" s="25" t="s">
        <v>528</v>
      </c>
      <c r="F1160" s="25" t="s">
        <v>533</v>
      </c>
      <c r="G1160" s="25" t="s">
        <v>534</v>
      </c>
      <c r="H1160" s="25" t="s">
        <v>95</v>
      </c>
      <c r="I1160" s="25" t="s">
        <v>27</v>
      </c>
      <c r="J1160" s="24" t="s">
        <v>28</v>
      </c>
      <c r="K1160" s="24" t="s">
        <v>41</v>
      </c>
      <c r="L1160" s="24" t="s">
        <v>1230</v>
      </c>
      <c r="M1160" s="24" t="s">
        <v>30</v>
      </c>
      <c r="N1160" s="24" t="s">
        <v>201</v>
      </c>
      <c r="O1160" s="25" t="s">
        <v>202</v>
      </c>
      <c r="P1160" s="25" t="s">
        <v>531</v>
      </c>
      <c r="Q1160" s="23" t="s">
        <v>33</v>
      </c>
      <c r="R1160" s="26">
        <v>1</v>
      </c>
      <c r="S1160" s="26">
        <v>0</v>
      </c>
      <c r="T1160" s="26">
        <v>0</v>
      </c>
      <c r="U1160" s="26">
        <v>0</v>
      </c>
      <c r="V1160" s="26">
        <v>0</v>
      </c>
      <c r="W1160" s="26">
        <v>0</v>
      </c>
      <c r="X1160" s="26">
        <v>0</v>
      </c>
      <c r="Y1160" s="26">
        <f t="shared" si="298"/>
        <v>1</v>
      </c>
      <c r="Z1160" s="27">
        <f t="shared" si="302"/>
        <v>85</v>
      </c>
      <c r="AA1160" s="27">
        <f t="shared" si="303"/>
        <v>0</v>
      </c>
      <c r="AB1160" s="27">
        <f t="shared" si="304"/>
        <v>0</v>
      </c>
      <c r="AC1160" s="27">
        <f t="shared" si="305"/>
        <v>0</v>
      </c>
      <c r="AD1160" s="27">
        <f t="shared" si="306"/>
        <v>0</v>
      </c>
      <c r="AE1160" s="27">
        <f t="shared" si="307"/>
        <v>0</v>
      </c>
      <c r="AF1160" s="27">
        <f t="shared" si="308"/>
        <v>0</v>
      </c>
      <c r="AG1160" s="27">
        <f t="shared" si="299"/>
        <v>85</v>
      </c>
      <c r="AH1160" s="29">
        <v>1</v>
      </c>
      <c r="AI1160" s="32">
        <v>85</v>
      </c>
      <c r="AJ1160" s="30">
        <f t="shared" si="309"/>
        <v>85</v>
      </c>
    </row>
    <row r="1161" spans="1:36" ht="75.75" customHeight="1">
      <c r="A1161" s="22" t="str">
        <f t="shared" si="300"/>
        <v>1008835_1A07877_1VA90</v>
      </c>
      <c r="B1161" s="23">
        <f t="shared" si="301"/>
        <v>1</v>
      </c>
      <c r="C1161" s="24" t="str">
        <f t="shared" si="296"/>
        <v>10088351A078771VA90</v>
      </c>
      <c r="D1161" s="24" t="str">
        <f t="shared" si="297"/>
        <v>10088351A078771VA90S</v>
      </c>
      <c r="E1161" s="25">
        <v>1008835</v>
      </c>
      <c r="F1161" s="25" t="s">
        <v>535</v>
      </c>
      <c r="G1161" s="25" t="s">
        <v>536</v>
      </c>
      <c r="H1161" s="25" t="s">
        <v>95</v>
      </c>
      <c r="I1161" s="25" t="s">
        <v>27</v>
      </c>
      <c r="J1161" s="24" t="s">
        <v>54</v>
      </c>
      <c r="K1161" s="24" t="s">
        <v>55</v>
      </c>
      <c r="L1161" s="24" t="s">
        <v>1230</v>
      </c>
      <c r="M1161" s="24" t="s">
        <v>30</v>
      </c>
      <c r="N1161" s="24" t="s">
        <v>201</v>
      </c>
      <c r="O1161" s="25" t="s">
        <v>202</v>
      </c>
      <c r="P1161" s="25" t="s">
        <v>531</v>
      </c>
      <c r="Q1161" s="23" t="s">
        <v>33</v>
      </c>
      <c r="R1161" s="26">
        <v>3</v>
      </c>
      <c r="S1161" s="26">
        <v>0</v>
      </c>
      <c r="T1161" s="26">
        <v>1</v>
      </c>
      <c r="U1161" s="26">
        <v>0</v>
      </c>
      <c r="V1161" s="26">
        <v>0</v>
      </c>
      <c r="W1161" s="26">
        <v>2</v>
      </c>
      <c r="X1161" s="26">
        <v>0</v>
      </c>
      <c r="Y1161" s="26">
        <f t="shared" ref="Y1161:Y1224" si="310">SUM(R1161:X1161)</f>
        <v>6</v>
      </c>
      <c r="Z1161" s="27">
        <f t="shared" si="302"/>
        <v>285</v>
      </c>
      <c r="AA1161" s="27">
        <f t="shared" si="303"/>
        <v>0</v>
      </c>
      <c r="AB1161" s="27">
        <f t="shared" si="304"/>
        <v>95</v>
      </c>
      <c r="AC1161" s="27">
        <f t="shared" si="305"/>
        <v>0</v>
      </c>
      <c r="AD1161" s="27">
        <f t="shared" si="306"/>
        <v>0</v>
      </c>
      <c r="AE1161" s="27">
        <f t="shared" si="307"/>
        <v>190</v>
      </c>
      <c r="AF1161" s="27">
        <f t="shared" si="308"/>
        <v>0</v>
      </c>
      <c r="AG1161" s="27">
        <f t="shared" ref="AG1161:AG1224" si="311">SUM(Z1161:AF1161)</f>
        <v>570</v>
      </c>
      <c r="AH1161" s="29">
        <v>6</v>
      </c>
      <c r="AI1161" s="32">
        <v>95</v>
      </c>
      <c r="AJ1161" s="30">
        <f t="shared" si="309"/>
        <v>570</v>
      </c>
    </row>
    <row r="1162" spans="1:36">
      <c r="A1162" s="22" t="str">
        <f t="shared" si="300"/>
        <v/>
      </c>
      <c r="B1162" s="23">
        <f t="shared" si="301"/>
        <v>0</v>
      </c>
      <c r="C1162" s="24" t="str">
        <f t="shared" si="296"/>
        <v>10088351A078771VA90</v>
      </c>
      <c r="D1162" s="24" t="str">
        <f t="shared" si="297"/>
        <v>10088351A078771VA90M</v>
      </c>
      <c r="E1162" s="25">
        <v>1008835</v>
      </c>
      <c r="F1162" s="25" t="s">
        <v>535</v>
      </c>
      <c r="G1162" s="25" t="s">
        <v>536</v>
      </c>
      <c r="H1162" s="25" t="s">
        <v>98</v>
      </c>
      <c r="I1162" s="25" t="s">
        <v>27</v>
      </c>
      <c r="J1162" s="24" t="s">
        <v>54</v>
      </c>
      <c r="K1162" s="24" t="s">
        <v>55</v>
      </c>
      <c r="L1162" s="24" t="s">
        <v>1230</v>
      </c>
      <c r="M1162" s="24" t="s">
        <v>30</v>
      </c>
      <c r="N1162" s="24" t="s">
        <v>201</v>
      </c>
      <c r="O1162" s="25" t="s">
        <v>202</v>
      </c>
      <c r="P1162" s="25" t="s">
        <v>531</v>
      </c>
      <c r="Q1162" s="23" t="s">
        <v>33</v>
      </c>
      <c r="R1162" s="26">
        <v>2</v>
      </c>
      <c r="S1162" s="26">
        <v>2</v>
      </c>
      <c r="T1162" s="26">
        <v>1</v>
      </c>
      <c r="U1162" s="26">
        <v>0</v>
      </c>
      <c r="V1162" s="26">
        <v>0</v>
      </c>
      <c r="W1162" s="26">
        <v>1</v>
      </c>
      <c r="X1162" s="26">
        <v>0</v>
      </c>
      <c r="Y1162" s="26">
        <f t="shared" si="310"/>
        <v>6</v>
      </c>
      <c r="Z1162" s="27">
        <f t="shared" si="302"/>
        <v>190</v>
      </c>
      <c r="AA1162" s="27">
        <f t="shared" si="303"/>
        <v>190</v>
      </c>
      <c r="AB1162" s="27">
        <f t="shared" si="304"/>
        <v>95</v>
      </c>
      <c r="AC1162" s="27">
        <f t="shared" si="305"/>
        <v>0</v>
      </c>
      <c r="AD1162" s="27">
        <f t="shared" si="306"/>
        <v>0</v>
      </c>
      <c r="AE1162" s="27">
        <f t="shared" si="307"/>
        <v>95</v>
      </c>
      <c r="AF1162" s="27">
        <f t="shared" si="308"/>
        <v>0</v>
      </c>
      <c r="AG1162" s="27">
        <f t="shared" si="311"/>
        <v>570</v>
      </c>
      <c r="AH1162" s="29">
        <v>6</v>
      </c>
      <c r="AI1162" s="32">
        <v>95</v>
      </c>
      <c r="AJ1162" s="30">
        <f t="shared" si="309"/>
        <v>570</v>
      </c>
    </row>
    <row r="1163" spans="1:36">
      <c r="A1163" s="22" t="str">
        <f t="shared" si="300"/>
        <v/>
      </c>
      <c r="B1163" s="23">
        <f t="shared" si="301"/>
        <v>0</v>
      </c>
      <c r="C1163" s="24" t="str">
        <f t="shared" si="296"/>
        <v>10088351A078771VA90</v>
      </c>
      <c r="D1163" s="24" t="str">
        <f t="shared" si="297"/>
        <v>10088351A078771VA90L</v>
      </c>
      <c r="E1163" s="25">
        <v>1008835</v>
      </c>
      <c r="F1163" s="25" t="s">
        <v>535</v>
      </c>
      <c r="G1163" s="25" t="s">
        <v>536</v>
      </c>
      <c r="H1163" s="25" t="s">
        <v>99</v>
      </c>
      <c r="I1163" s="25" t="s">
        <v>27</v>
      </c>
      <c r="J1163" s="24" t="s">
        <v>54</v>
      </c>
      <c r="K1163" s="24" t="s">
        <v>55</v>
      </c>
      <c r="L1163" s="24" t="s">
        <v>1230</v>
      </c>
      <c r="M1163" s="24" t="s">
        <v>30</v>
      </c>
      <c r="N1163" s="24" t="s">
        <v>201</v>
      </c>
      <c r="O1163" s="25" t="s">
        <v>202</v>
      </c>
      <c r="P1163" s="25" t="s">
        <v>531</v>
      </c>
      <c r="Q1163" s="23" t="s">
        <v>33</v>
      </c>
      <c r="R1163" s="26">
        <v>0</v>
      </c>
      <c r="S1163" s="26">
        <v>0</v>
      </c>
      <c r="T1163" s="26">
        <v>1</v>
      </c>
      <c r="U1163" s="26">
        <v>1</v>
      </c>
      <c r="V1163" s="26">
        <v>0</v>
      </c>
      <c r="W1163" s="26">
        <v>2</v>
      </c>
      <c r="X1163" s="26">
        <v>0</v>
      </c>
      <c r="Y1163" s="26">
        <f t="shared" si="310"/>
        <v>4</v>
      </c>
      <c r="Z1163" s="27">
        <f t="shared" si="302"/>
        <v>0</v>
      </c>
      <c r="AA1163" s="27">
        <f t="shared" si="303"/>
        <v>0</v>
      </c>
      <c r="AB1163" s="27">
        <f t="shared" si="304"/>
        <v>95</v>
      </c>
      <c r="AC1163" s="27">
        <f t="shared" si="305"/>
        <v>95</v>
      </c>
      <c r="AD1163" s="27">
        <f t="shared" si="306"/>
        <v>0</v>
      </c>
      <c r="AE1163" s="27">
        <f t="shared" si="307"/>
        <v>190</v>
      </c>
      <c r="AF1163" s="27">
        <f t="shared" si="308"/>
        <v>0</v>
      </c>
      <c r="AG1163" s="27">
        <f t="shared" si="311"/>
        <v>380</v>
      </c>
      <c r="AH1163" s="29">
        <v>4</v>
      </c>
      <c r="AI1163" s="32">
        <v>95</v>
      </c>
      <c r="AJ1163" s="30">
        <f t="shared" si="309"/>
        <v>380</v>
      </c>
    </row>
    <row r="1164" spans="1:36" ht="75.75" customHeight="1">
      <c r="A1164" s="22" t="str">
        <f t="shared" si="300"/>
        <v>1008835_1A07877_1PN50</v>
      </c>
      <c r="B1164" s="23">
        <f t="shared" si="301"/>
        <v>1</v>
      </c>
      <c r="C1164" s="24" t="str">
        <f t="shared" si="296"/>
        <v>10088351A078771PN50</v>
      </c>
      <c r="D1164" s="24" t="str">
        <f t="shared" si="297"/>
        <v>10088351A078771PN50S</v>
      </c>
      <c r="E1164" s="25">
        <v>1008835</v>
      </c>
      <c r="F1164" s="25" t="s">
        <v>535</v>
      </c>
      <c r="G1164" s="25" t="s">
        <v>397</v>
      </c>
      <c r="H1164" s="25" t="s">
        <v>95</v>
      </c>
      <c r="I1164" s="25" t="s">
        <v>27</v>
      </c>
      <c r="J1164" s="24" t="s">
        <v>54</v>
      </c>
      <c r="K1164" s="24" t="s">
        <v>55</v>
      </c>
      <c r="L1164" s="24" t="s">
        <v>1230</v>
      </c>
      <c r="M1164" s="24" t="s">
        <v>30</v>
      </c>
      <c r="N1164" s="24" t="s">
        <v>201</v>
      </c>
      <c r="O1164" s="25" t="s">
        <v>202</v>
      </c>
      <c r="P1164" s="25" t="s">
        <v>531</v>
      </c>
      <c r="Q1164" s="23" t="s">
        <v>33</v>
      </c>
      <c r="R1164" s="26">
        <v>2</v>
      </c>
      <c r="S1164" s="26">
        <v>0</v>
      </c>
      <c r="T1164" s="26">
        <v>1</v>
      </c>
      <c r="U1164" s="26">
        <v>0</v>
      </c>
      <c r="V1164" s="26">
        <v>0</v>
      </c>
      <c r="W1164" s="26">
        <v>2</v>
      </c>
      <c r="X1164" s="26">
        <v>0</v>
      </c>
      <c r="Y1164" s="26">
        <f t="shared" si="310"/>
        <v>5</v>
      </c>
      <c r="Z1164" s="27">
        <f t="shared" si="302"/>
        <v>190</v>
      </c>
      <c r="AA1164" s="27">
        <f t="shared" si="303"/>
        <v>0</v>
      </c>
      <c r="AB1164" s="27">
        <f t="shared" si="304"/>
        <v>95</v>
      </c>
      <c r="AC1164" s="27">
        <f t="shared" si="305"/>
        <v>0</v>
      </c>
      <c r="AD1164" s="27">
        <f t="shared" si="306"/>
        <v>0</v>
      </c>
      <c r="AE1164" s="27">
        <f t="shared" si="307"/>
        <v>190</v>
      </c>
      <c r="AF1164" s="27">
        <f t="shared" si="308"/>
        <v>0</v>
      </c>
      <c r="AG1164" s="27">
        <f t="shared" si="311"/>
        <v>475</v>
      </c>
      <c r="AH1164" s="29">
        <v>5</v>
      </c>
      <c r="AI1164" s="32">
        <v>95</v>
      </c>
      <c r="AJ1164" s="30">
        <f t="shared" si="309"/>
        <v>475</v>
      </c>
    </row>
    <row r="1165" spans="1:36">
      <c r="A1165" s="22" t="str">
        <f t="shared" si="300"/>
        <v/>
      </c>
      <c r="B1165" s="23">
        <f t="shared" si="301"/>
        <v>0</v>
      </c>
      <c r="C1165" s="24" t="str">
        <f t="shared" si="296"/>
        <v>10088351A078771PN50</v>
      </c>
      <c r="D1165" s="24" t="str">
        <f t="shared" si="297"/>
        <v>10088351A078771PN50M</v>
      </c>
      <c r="E1165" s="25">
        <v>1008835</v>
      </c>
      <c r="F1165" s="25" t="s">
        <v>535</v>
      </c>
      <c r="G1165" s="25" t="s">
        <v>397</v>
      </c>
      <c r="H1165" s="25" t="s">
        <v>98</v>
      </c>
      <c r="I1165" s="25" t="s">
        <v>27</v>
      </c>
      <c r="J1165" s="24" t="s">
        <v>54</v>
      </c>
      <c r="K1165" s="24" t="s">
        <v>55</v>
      </c>
      <c r="L1165" s="24" t="s">
        <v>1230</v>
      </c>
      <c r="M1165" s="24" t="s">
        <v>30</v>
      </c>
      <c r="N1165" s="24" t="s">
        <v>201</v>
      </c>
      <c r="O1165" s="25" t="s">
        <v>202</v>
      </c>
      <c r="P1165" s="25" t="s">
        <v>531</v>
      </c>
      <c r="Q1165" s="23" t="s">
        <v>33</v>
      </c>
      <c r="R1165" s="26">
        <v>2</v>
      </c>
      <c r="S1165" s="26">
        <v>1</v>
      </c>
      <c r="T1165" s="26">
        <v>0</v>
      </c>
      <c r="U1165" s="26">
        <v>0</v>
      </c>
      <c r="V1165" s="26">
        <v>0</v>
      </c>
      <c r="W1165" s="26">
        <v>2</v>
      </c>
      <c r="X1165" s="26">
        <v>0</v>
      </c>
      <c r="Y1165" s="26">
        <f t="shared" si="310"/>
        <v>5</v>
      </c>
      <c r="Z1165" s="27">
        <f t="shared" si="302"/>
        <v>190</v>
      </c>
      <c r="AA1165" s="27">
        <f t="shared" si="303"/>
        <v>95</v>
      </c>
      <c r="AB1165" s="27">
        <f t="shared" si="304"/>
        <v>0</v>
      </c>
      <c r="AC1165" s="27">
        <f t="shared" si="305"/>
        <v>0</v>
      </c>
      <c r="AD1165" s="27">
        <f t="shared" si="306"/>
        <v>0</v>
      </c>
      <c r="AE1165" s="27">
        <f t="shared" si="307"/>
        <v>190</v>
      </c>
      <c r="AF1165" s="27">
        <f t="shared" si="308"/>
        <v>0</v>
      </c>
      <c r="AG1165" s="27">
        <f t="shared" si="311"/>
        <v>475</v>
      </c>
      <c r="AH1165" s="29">
        <v>5</v>
      </c>
      <c r="AI1165" s="32">
        <v>95</v>
      </c>
      <c r="AJ1165" s="30">
        <f t="shared" si="309"/>
        <v>475</v>
      </c>
    </row>
    <row r="1166" spans="1:36">
      <c r="A1166" s="22" t="str">
        <f t="shared" si="300"/>
        <v/>
      </c>
      <c r="B1166" s="23">
        <f t="shared" si="301"/>
        <v>0</v>
      </c>
      <c r="C1166" s="24" t="str">
        <f t="shared" si="296"/>
        <v>10088351A078771PN50</v>
      </c>
      <c r="D1166" s="24" t="str">
        <f t="shared" si="297"/>
        <v>10088351A078771PN50L</v>
      </c>
      <c r="E1166" s="25">
        <v>1008835</v>
      </c>
      <c r="F1166" s="25" t="s">
        <v>535</v>
      </c>
      <c r="G1166" s="25" t="s">
        <v>397</v>
      </c>
      <c r="H1166" s="25" t="s">
        <v>99</v>
      </c>
      <c r="I1166" s="25" t="s">
        <v>27</v>
      </c>
      <c r="J1166" s="24" t="s">
        <v>54</v>
      </c>
      <c r="K1166" s="24" t="s">
        <v>55</v>
      </c>
      <c r="L1166" s="24" t="s">
        <v>1230</v>
      </c>
      <c r="M1166" s="24" t="s">
        <v>30</v>
      </c>
      <c r="N1166" s="24" t="s">
        <v>201</v>
      </c>
      <c r="O1166" s="25" t="s">
        <v>202</v>
      </c>
      <c r="P1166" s="25" t="s">
        <v>531</v>
      </c>
      <c r="Q1166" s="23" t="s">
        <v>33</v>
      </c>
      <c r="R1166" s="26">
        <v>0</v>
      </c>
      <c r="S1166" s="26">
        <v>1</v>
      </c>
      <c r="T1166" s="26">
        <v>1</v>
      </c>
      <c r="U1166" s="26">
        <v>1</v>
      </c>
      <c r="V1166" s="26">
        <v>0</v>
      </c>
      <c r="W1166" s="26">
        <v>2</v>
      </c>
      <c r="X1166" s="26">
        <v>0</v>
      </c>
      <c r="Y1166" s="26">
        <f t="shared" si="310"/>
        <v>5</v>
      </c>
      <c r="Z1166" s="27">
        <f t="shared" si="302"/>
        <v>0</v>
      </c>
      <c r="AA1166" s="27">
        <f t="shared" si="303"/>
        <v>95</v>
      </c>
      <c r="AB1166" s="27">
        <f t="shared" si="304"/>
        <v>95</v>
      </c>
      <c r="AC1166" s="27">
        <f t="shared" si="305"/>
        <v>95</v>
      </c>
      <c r="AD1166" s="27">
        <f t="shared" si="306"/>
        <v>0</v>
      </c>
      <c r="AE1166" s="27">
        <f t="shared" si="307"/>
        <v>190</v>
      </c>
      <c r="AF1166" s="27">
        <f t="shared" si="308"/>
        <v>0</v>
      </c>
      <c r="AG1166" s="27">
        <f t="shared" si="311"/>
        <v>475</v>
      </c>
      <c r="AH1166" s="29">
        <v>5</v>
      </c>
      <c r="AI1166" s="32">
        <v>95</v>
      </c>
      <c r="AJ1166" s="30">
        <f t="shared" si="309"/>
        <v>475</v>
      </c>
    </row>
    <row r="1167" spans="1:36" ht="75.75" customHeight="1">
      <c r="A1167" s="22" t="str">
        <f t="shared" si="300"/>
        <v>1008835_1A07881_2B020</v>
      </c>
      <c r="B1167" s="23">
        <f t="shared" si="301"/>
        <v>1</v>
      </c>
      <c r="C1167" s="24" t="str">
        <f t="shared" si="296"/>
        <v>10088351A078812B020</v>
      </c>
      <c r="D1167" s="24" t="str">
        <f t="shared" si="297"/>
        <v>10088351A078812B020S</v>
      </c>
      <c r="E1167" s="25">
        <v>1008835</v>
      </c>
      <c r="F1167" s="25" t="s">
        <v>537</v>
      </c>
      <c r="G1167" s="25" t="s">
        <v>538</v>
      </c>
      <c r="H1167" s="25" t="s">
        <v>95</v>
      </c>
      <c r="I1167" s="25" t="s">
        <v>27</v>
      </c>
      <c r="J1167" s="24" t="s">
        <v>54</v>
      </c>
      <c r="K1167" s="24" t="s">
        <v>55</v>
      </c>
      <c r="L1167" s="24" t="s">
        <v>1230</v>
      </c>
      <c r="M1167" s="24" t="s">
        <v>30</v>
      </c>
      <c r="N1167" s="24" t="s">
        <v>201</v>
      </c>
      <c r="O1167" s="25" t="s">
        <v>202</v>
      </c>
      <c r="P1167" s="25" t="s">
        <v>531</v>
      </c>
      <c r="Q1167" s="23" t="s">
        <v>33</v>
      </c>
      <c r="R1167" s="26">
        <v>1</v>
      </c>
      <c r="S1167" s="26">
        <v>0</v>
      </c>
      <c r="T1167" s="26">
        <v>0</v>
      </c>
      <c r="U1167" s="26">
        <v>0</v>
      </c>
      <c r="V1167" s="26">
        <v>0</v>
      </c>
      <c r="W1167" s="26">
        <v>0</v>
      </c>
      <c r="X1167" s="26">
        <v>0</v>
      </c>
      <c r="Y1167" s="26">
        <f t="shared" si="310"/>
        <v>1</v>
      </c>
      <c r="Z1167" s="27">
        <f t="shared" si="302"/>
        <v>95</v>
      </c>
      <c r="AA1167" s="27">
        <f t="shared" si="303"/>
        <v>0</v>
      </c>
      <c r="AB1167" s="27">
        <f t="shared" si="304"/>
        <v>0</v>
      </c>
      <c r="AC1167" s="27">
        <f t="shared" si="305"/>
        <v>0</v>
      </c>
      <c r="AD1167" s="27">
        <f t="shared" si="306"/>
        <v>0</v>
      </c>
      <c r="AE1167" s="27">
        <f t="shared" si="307"/>
        <v>0</v>
      </c>
      <c r="AF1167" s="27">
        <f t="shared" si="308"/>
        <v>0</v>
      </c>
      <c r="AG1167" s="27">
        <f t="shared" si="311"/>
        <v>95</v>
      </c>
      <c r="AH1167" s="29">
        <v>1</v>
      </c>
      <c r="AI1167" s="32">
        <v>95</v>
      </c>
      <c r="AJ1167" s="30">
        <f t="shared" si="309"/>
        <v>95</v>
      </c>
    </row>
    <row r="1168" spans="1:36" ht="75.75" customHeight="1">
      <c r="A1168" s="22" t="str">
        <f t="shared" si="300"/>
        <v>DPN2467_1A04114_1E01V</v>
      </c>
      <c r="B1168" s="23">
        <f t="shared" si="301"/>
        <v>1</v>
      </c>
      <c r="C1168" s="24" t="str">
        <f t="shared" ref="C1168:C1231" si="312">E1168&amp;F1168&amp;G1168</f>
        <v>DPN24671A041141E01V</v>
      </c>
      <c r="D1168" s="24" t="str">
        <f t="shared" ref="D1168:D1231" si="313">C1168&amp;H1168</f>
        <v>DPN24671A041141E01VUNICA</v>
      </c>
      <c r="E1168" s="25" t="s">
        <v>539</v>
      </c>
      <c r="F1168" s="25" t="s">
        <v>540</v>
      </c>
      <c r="G1168" s="25" t="s">
        <v>150</v>
      </c>
      <c r="H1168" s="25" t="s">
        <v>26</v>
      </c>
      <c r="I1168" s="25" t="s">
        <v>27</v>
      </c>
      <c r="J1168" s="24" t="s">
        <v>28</v>
      </c>
      <c r="K1168" s="24" t="s">
        <v>29</v>
      </c>
      <c r="L1168" s="24" t="s">
        <v>1230</v>
      </c>
      <c r="M1168" s="24" t="s">
        <v>30</v>
      </c>
      <c r="N1168" s="24" t="s">
        <v>218</v>
      </c>
      <c r="O1168" s="25" t="s">
        <v>218</v>
      </c>
      <c r="P1168" s="25" t="s">
        <v>219</v>
      </c>
      <c r="Q1168" s="23" t="s">
        <v>33</v>
      </c>
      <c r="R1168" s="26">
        <v>0</v>
      </c>
      <c r="S1168" s="26">
        <v>0</v>
      </c>
      <c r="T1168" s="26">
        <v>2</v>
      </c>
      <c r="U1168" s="26">
        <v>0</v>
      </c>
      <c r="V1168" s="26">
        <v>0</v>
      </c>
      <c r="W1168" s="26">
        <v>1</v>
      </c>
      <c r="X1168" s="26">
        <v>0</v>
      </c>
      <c r="Y1168" s="26">
        <f t="shared" si="310"/>
        <v>3</v>
      </c>
      <c r="Z1168" s="27">
        <f t="shared" si="302"/>
        <v>0</v>
      </c>
      <c r="AA1168" s="27">
        <f t="shared" si="303"/>
        <v>0</v>
      </c>
      <c r="AB1168" s="27">
        <f t="shared" si="304"/>
        <v>500</v>
      </c>
      <c r="AC1168" s="27">
        <f t="shared" si="305"/>
        <v>0</v>
      </c>
      <c r="AD1168" s="27">
        <f t="shared" si="306"/>
        <v>0</v>
      </c>
      <c r="AE1168" s="27">
        <f t="shared" si="307"/>
        <v>250</v>
      </c>
      <c r="AF1168" s="27">
        <f t="shared" si="308"/>
        <v>0</v>
      </c>
      <c r="AG1168" s="27">
        <f t="shared" si="311"/>
        <v>750</v>
      </c>
      <c r="AH1168" s="29">
        <v>3</v>
      </c>
      <c r="AI1168" s="32">
        <v>250</v>
      </c>
      <c r="AJ1168" s="30">
        <f t="shared" si="309"/>
        <v>750</v>
      </c>
    </row>
    <row r="1169" spans="1:36" ht="75.75" customHeight="1">
      <c r="A1169" s="22" t="str">
        <f t="shared" si="300"/>
        <v>1003084_1A02649_2B15V</v>
      </c>
      <c r="B1169" s="23">
        <f t="shared" si="301"/>
        <v>1</v>
      </c>
      <c r="C1169" s="24" t="str">
        <f t="shared" si="312"/>
        <v>10030841A026492B15V</v>
      </c>
      <c r="D1169" s="24" t="str">
        <f t="shared" si="313"/>
        <v>10030841A026492B15VUNICA</v>
      </c>
      <c r="E1169" s="25">
        <v>1003084</v>
      </c>
      <c r="F1169" s="25" t="s">
        <v>541</v>
      </c>
      <c r="G1169" s="25" t="s">
        <v>445</v>
      </c>
      <c r="H1169" s="25" t="s">
        <v>26</v>
      </c>
      <c r="I1169" s="25" t="s">
        <v>27</v>
      </c>
      <c r="J1169" s="24" t="s">
        <v>28</v>
      </c>
      <c r="K1169" s="24" t="s">
        <v>29</v>
      </c>
      <c r="L1169" s="24" t="s">
        <v>1230</v>
      </c>
      <c r="M1169" s="24" t="s">
        <v>30</v>
      </c>
      <c r="N1169" s="24" t="s">
        <v>218</v>
      </c>
      <c r="O1169" s="25" t="s">
        <v>218</v>
      </c>
      <c r="P1169" s="25" t="s">
        <v>219</v>
      </c>
      <c r="Q1169" s="23" t="s">
        <v>33</v>
      </c>
      <c r="R1169" s="26">
        <v>0</v>
      </c>
      <c r="S1169" s="26">
        <v>0</v>
      </c>
      <c r="T1169" s="26">
        <v>1</v>
      </c>
      <c r="U1169" s="26">
        <v>0</v>
      </c>
      <c r="V1169" s="26">
        <v>0</v>
      </c>
      <c r="W1169" s="26">
        <v>0</v>
      </c>
      <c r="X1169" s="26">
        <v>0</v>
      </c>
      <c r="Y1169" s="26">
        <f t="shared" si="310"/>
        <v>1</v>
      </c>
      <c r="Z1169" s="27">
        <f t="shared" si="302"/>
        <v>0</v>
      </c>
      <c r="AA1169" s="27">
        <f t="shared" si="303"/>
        <v>0</v>
      </c>
      <c r="AB1169" s="27">
        <f t="shared" si="304"/>
        <v>350</v>
      </c>
      <c r="AC1169" s="27">
        <f t="shared" si="305"/>
        <v>0</v>
      </c>
      <c r="AD1169" s="27">
        <f t="shared" si="306"/>
        <v>0</v>
      </c>
      <c r="AE1169" s="27">
        <f t="shared" si="307"/>
        <v>0</v>
      </c>
      <c r="AF1169" s="27">
        <f t="shared" si="308"/>
        <v>0</v>
      </c>
      <c r="AG1169" s="27">
        <f t="shared" si="311"/>
        <v>350</v>
      </c>
      <c r="AH1169" s="29">
        <v>1</v>
      </c>
      <c r="AI1169" s="32">
        <v>350</v>
      </c>
      <c r="AJ1169" s="30">
        <f t="shared" si="309"/>
        <v>350</v>
      </c>
    </row>
    <row r="1170" spans="1:36" ht="75.75" customHeight="1">
      <c r="A1170" s="22" t="str">
        <f t="shared" si="300"/>
        <v>1012219_1A08626_2BB60</v>
      </c>
      <c r="B1170" s="23">
        <f t="shared" si="301"/>
        <v>1</v>
      </c>
      <c r="C1170" s="24" t="str">
        <f t="shared" si="312"/>
        <v>10122191A086262BB60</v>
      </c>
      <c r="D1170" s="24" t="str">
        <f t="shared" si="313"/>
        <v>10122191A086262BB60UNICA</v>
      </c>
      <c r="E1170" s="25">
        <v>1012219</v>
      </c>
      <c r="F1170" s="25" t="s">
        <v>542</v>
      </c>
      <c r="G1170" s="25" t="s">
        <v>543</v>
      </c>
      <c r="H1170" s="25" t="s">
        <v>26</v>
      </c>
      <c r="I1170" s="25" t="s">
        <v>27</v>
      </c>
      <c r="J1170" s="24" t="s">
        <v>37</v>
      </c>
      <c r="K1170" s="24" t="s">
        <v>38</v>
      </c>
      <c r="L1170" s="24" t="s">
        <v>1230</v>
      </c>
      <c r="M1170" s="24" t="s">
        <v>30</v>
      </c>
      <c r="N1170" s="24" t="s">
        <v>218</v>
      </c>
      <c r="O1170" s="25" t="s">
        <v>218</v>
      </c>
      <c r="P1170" s="25" t="s">
        <v>219</v>
      </c>
      <c r="Q1170" s="23" t="s">
        <v>65</v>
      </c>
      <c r="R1170" s="26">
        <v>0</v>
      </c>
      <c r="S1170" s="26">
        <v>0</v>
      </c>
      <c r="T1170" s="26">
        <v>0</v>
      </c>
      <c r="U1170" s="26">
        <v>3</v>
      </c>
      <c r="V1170" s="26">
        <v>0</v>
      </c>
      <c r="W1170" s="26">
        <v>0</v>
      </c>
      <c r="X1170" s="26">
        <v>0</v>
      </c>
      <c r="Y1170" s="26">
        <f t="shared" si="310"/>
        <v>3</v>
      </c>
      <c r="Z1170" s="27">
        <f t="shared" si="302"/>
        <v>0</v>
      </c>
      <c r="AA1170" s="27">
        <f t="shared" si="303"/>
        <v>0</v>
      </c>
      <c r="AB1170" s="27">
        <f t="shared" si="304"/>
        <v>0</v>
      </c>
      <c r="AC1170" s="27">
        <f t="shared" si="305"/>
        <v>720</v>
      </c>
      <c r="AD1170" s="27">
        <f t="shared" si="306"/>
        <v>0</v>
      </c>
      <c r="AE1170" s="27">
        <f t="shared" si="307"/>
        <v>0</v>
      </c>
      <c r="AF1170" s="27">
        <f t="shared" si="308"/>
        <v>0</v>
      </c>
      <c r="AG1170" s="27">
        <f t="shared" si="311"/>
        <v>720</v>
      </c>
      <c r="AH1170" s="29">
        <v>3</v>
      </c>
      <c r="AI1170" s="32">
        <v>240</v>
      </c>
      <c r="AJ1170" s="30">
        <f t="shared" si="309"/>
        <v>720</v>
      </c>
    </row>
    <row r="1171" spans="1:36" ht="75.75" customHeight="1">
      <c r="A1171" s="22" t="str">
        <f t="shared" si="300"/>
        <v>1003145_1A02247_2V48V</v>
      </c>
      <c r="B1171" s="23">
        <f t="shared" si="301"/>
        <v>1</v>
      </c>
      <c r="C1171" s="24" t="str">
        <f t="shared" si="312"/>
        <v>10031451A022472V48V</v>
      </c>
      <c r="D1171" s="24" t="str">
        <f t="shared" si="313"/>
        <v>10031451A022472V48VUNICA</v>
      </c>
      <c r="E1171" s="25">
        <v>1003145</v>
      </c>
      <c r="F1171" s="25" t="s">
        <v>544</v>
      </c>
      <c r="G1171" s="25" t="s">
        <v>545</v>
      </c>
      <c r="H1171" s="25" t="s">
        <v>26</v>
      </c>
      <c r="I1171" s="25" t="s">
        <v>27</v>
      </c>
      <c r="J1171" s="24" t="s">
        <v>28</v>
      </c>
      <c r="K1171" s="24" t="s">
        <v>41</v>
      </c>
      <c r="L1171" s="24" t="s">
        <v>1230</v>
      </c>
      <c r="M1171" s="24" t="s">
        <v>30</v>
      </c>
      <c r="N1171" s="24" t="s">
        <v>218</v>
      </c>
      <c r="O1171" s="25" t="s">
        <v>218</v>
      </c>
      <c r="P1171" s="25" t="s">
        <v>546</v>
      </c>
      <c r="Q1171" s="23" t="s">
        <v>33</v>
      </c>
      <c r="R1171" s="26">
        <v>15</v>
      </c>
      <c r="S1171" s="26">
        <v>0</v>
      </c>
      <c r="T1171" s="26">
        <v>0</v>
      </c>
      <c r="U1171" s="26">
        <v>0</v>
      </c>
      <c r="V1171" s="26">
        <v>0</v>
      </c>
      <c r="W1171" s="26">
        <v>0</v>
      </c>
      <c r="X1171" s="26">
        <v>0</v>
      </c>
      <c r="Y1171" s="26">
        <f t="shared" si="310"/>
        <v>15</v>
      </c>
      <c r="Z1171" s="27">
        <f t="shared" si="302"/>
        <v>4350</v>
      </c>
      <c r="AA1171" s="27">
        <f t="shared" si="303"/>
        <v>0</v>
      </c>
      <c r="AB1171" s="27">
        <f t="shared" si="304"/>
        <v>0</v>
      </c>
      <c r="AC1171" s="27">
        <f t="shared" si="305"/>
        <v>0</v>
      </c>
      <c r="AD1171" s="27">
        <f t="shared" si="306"/>
        <v>0</v>
      </c>
      <c r="AE1171" s="27">
        <f t="shared" si="307"/>
        <v>0</v>
      </c>
      <c r="AF1171" s="27">
        <f t="shared" si="308"/>
        <v>0</v>
      </c>
      <c r="AG1171" s="27">
        <f t="shared" si="311"/>
        <v>4350</v>
      </c>
      <c r="AH1171" s="29">
        <v>15</v>
      </c>
      <c r="AI1171" s="32">
        <v>290</v>
      </c>
      <c r="AJ1171" s="30">
        <f t="shared" si="309"/>
        <v>4350</v>
      </c>
    </row>
    <row r="1172" spans="1:36" ht="75.75" customHeight="1">
      <c r="A1172" s="22" t="str">
        <f t="shared" si="300"/>
        <v>DP87631_DVTMED_D41NE</v>
      </c>
      <c r="B1172" s="23">
        <f t="shared" si="301"/>
        <v>1</v>
      </c>
      <c r="C1172" s="24" t="str">
        <f t="shared" si="312"/>
        <v>DP87631DVTMEDD41NE</v>
      </c>
      <c r="D1172" s="24" t="str">
        <f t="shared" si="313"/>
        <v>DP87631DVTMEDD41NEUNICA</v>
      </c>
      <c r="E1172" s="25" t="s">
        <v>547</v>
      </c>
      <c r="F1172" s="25" t="s">
        <v>548</v>
      </c>
      <c r="G1172" s="25" t="s">
        <v>549</v>
      </c>
      <c r="H1172" s="25" t="s">
        <v>26</v>
      </c>
      <c r="I1172" s="25" t="s">
        <v>27</v>
      </c>
      <c r="J1172" s="24" t="s">
        <v>28</v>
      </c>
      <c r="K1172" s="24" t="s">
        <v>249</v>
      </c>
      <c r="L1172" s="24" t="s">
        <v>1230</v>
      </c>
      <c r="M1172" s="24" t="s">
        <v>30</v>
      </c>
      <c r="N1172" s="24" t="s">
        <v>218</v>
      </c>
      <c r="O1172" s="25" t="s">
        <v>218</v>
      </c>
      <c r="P1172" s="25" t="s">
        <v>225</v>
      </c>
      <c r="Q1172" s="23" t="s">
        <v>33</v>
      </c>
      <c r="R1172" s="26">
        <v>0</v>
      </c>
      <c r="S1172" s="26">
        <v>0</v>
      </c>
      <c r="T1172" s="26">
        <v>0</v>
      </c>
      <c r="U1172" s="26">
        <v>2</v>
      </c>
      <c r="V1172" s="26">
        <v>0</v>
      </c>
      <c r="W1172" s="26">
        <v>0</v>
      </c>
      <c r="X1172" s="26">
        <v>0</v>
      </c>
      <c r="Y1172" s="26">
        <f t="shared" si="310"/>
        <v>2</v>
      </c>
      <c r="Z1172" s="27">
        <f t="shared" si="302"/>
        <v>0</v>
      </c>
      <c r="AA1172" s="27">
        <f t="shared" si="303"/>
        <v>0</v>
      </c>
      <c r="AB1172" s="27">
        <f t="shared" si="304"/>
        <v>0</v>
      </c>
      <c r="AC1172" s="27">
        <f t="shared" si="305"/>
        <v>2100</v>
      </c>
      <c r="AD1172" s="27">
        <f t="shared" si="306"/>
        <v>0</v>
      </c>
      <c r="AE1172" s="27">
        <f t="shared" si="307"/>
        <v>0</v>
      </c>
      <c r="AF1172" s="27">
        <f t="shared" si="308"/>
        <v>0</v>
      </c>
      <c r="AG1172" s="27">
        <f t="shared" si="311"/>
        <v>2100</v>
      </c>
      <c r="AH1172" s="29">
        <v>2</v>
      </c>
      <c r="AI1172" s="32">
        <v>1050</v>
      </c>
      <c r="AJ1172" s="30">
        <f t="shared" si="309"/>
        <v>2100</v>
      </c>
    </row>
    <row r="1173" spans="1:36" ht="75.75" customHeight="1">
      <c r="A1173" s="22" t="str">
        <f t="shared" si="300"/>
        <v>1005155_1A05512_1GE9E</v>
      </c>
      <c r="B1173" s="23">
        <f t="shared" si="301"/>
        <v>1</v>
      </c>
      <c r="C1173" s="24" t="str">
        <f t="shared" si="312"/>
        <v>10051551A055121GE9E</v>
      </c>
      <c r="D1173" s="24" t="str">
        <f t="shared" si="313"/>
        <v>10051551A055121GE9EUNICA</v>
      </c>
      <c r="E1173" s="25">
        <v>1005155</v>
      </c>
      <c r="F1173" s="25" t="s">
        <v>550</v>
      </c>
      <c r="G1173" s="25" t="s">
        <v>551</v>
      </c>
      <c r="H1173" s="25" t="s">
        <v>26</v>
      </c>
      <c r="I1173" s="25" t="s">
        <v>27</v>
      </c>
      <c r="J1173" s="24" t="s">
        <v>37</v>
      </c>
      <c r="K1173" s="24" t="s">
        <v>38</v>
      </c>
      <c r="L1173" s="24" t="s">
        <v>1230</v>
      </c>
      <c r="M1173" s="24" t="s">
        <v>30</v>
      </c>
      <c r="N1173" s="24" t="s">
        <v>218</v>
      </c>
      <c r="O1173" s="25" t="s">
        <v>218</v>
      </c>
      <c r="P1173" s="25" t="s">
        <v>225</v>
      </c>
      <c r="Q1173" s="23" t="s">
        <v>33</v>
      </c>
      <c r="R1173" s="26">
        <v>0</v>
      </c>
      <c r="S1173" s="26">
        <v>2</v>
      </c>
      <c r="T1173" s="26">
        <v>6</v>
      </c>
      <c r="U1173" s="26">
        <v>3</v>
      </c>
      <c r="V1173" s="26">
        <v>4</v>
      </c>
      <c r="W1173" s="26">
        <v>3</v>
      </c>
      <c r="X1173" s="26">
        <v>0</v>
      </c>
      <c r="Y1173" s="26">
        <f t="shared" si="310"/>
        <v>18</v>
      </c>
      <c r="Z1173" s="27">
        <f t="shared" si="302"/>
        <v>0</v>
      </c>
      <c r="AA1173" s="27">
        <f t="shared" si="303"/>
        <v>1500</v>
      </c>
      <c r="AB1173" s="27">
        <f t="shared" si="304"/>
        <v>4500</v>
      </c>
      <c r="AC1173" s="27">
        <f t="shared" si="305"/>
        <v>2250</v>
      </c>
      <c r="AD1173" s="27">
        <f t="shared" si="306"/>
        <v>3000</v>
      </c>
      <c r="AE1173" s="27">
        <f t="shared" si="307"/>
        <v>2250</v>
      </c>
      <c r="AF1173" s="27">
        <f t="shared" si="308"/>
        <v>0</v>
      </c>
      <c r="AG1173" s="27">
        <f t="shared" si="311"/>
        <v>13500</v>
      </c>
      <c r="AH1173" s="29">
        <v>18</v>
      </c>
      <c r="AI1173" s="32">
        <v>750</v>
      </c>
      <c r="AJ1173" s="30">
        <f t="shared" si="309"/>
        <v>13500</v>
      </c>
    </row>
    <row r="1174" spans="1:36" ht="75.75" customHeight="1">
      <c r="A1174" s="22" t="str">
        <f t="shared" si="300"/>
        <v>1007713_1A05512_1O70E</v>
      </c>
      <c r="B1174" s="23">
        <f t="shared" si="301"/>
        <v>1</v>
      </c>
      <c r="C1174" s="24" t="str">
        <f t="shared" si="312"/>
        <v>10077131A055121O70E</v>
      </c>
      <c r="D1174" s="24" t="str">
        <f t="shared" si="313"/>
        <v>10077131A055121O70EUNICA</v>
      </c>
      <c r="E1174" s="25">
        <v>1007713</v>
      </c>
      <c r="F1174" s="25" t="s">
        <v>550</v>
      </c>
      <c r="G1174" s="25" t="s">
        <v>552</v>
      </c>
      <c r="H1174" s="25" t="s">
        <v>26</v>
      </c>
      <c r="I1174" s="25" t="s">
        <v>27</v>
      </c>
      <c r="J1174" s="24" t="s">
        <v>37</v>
      </c>
      <c r="K1174" s="24" t="s">
        <v>38</v>
      </c>
      <c r="L1174" s="24" t="s">
        <v>1230</v>
      </c>
      <c r="M1174" s="24" t="s">
        <v>30</v>
      </c>
      <c r="N1174" s="24" t="s">
        <v>218</v>
      </c>
      <c r="O1174" s="25" t="s">
        <v>218</v>
      </c>
      <c r="P1174" s="25" t="s">
        <v>225</v>
      </c>
      <c r="Q1174" s="23" t="s">
        <v>33</v>
      </c>
      <c r="R1174" s="26">
        <v>0</v>
      </c>
      <c r="S1174" s="26">
        <v>6</v>
      </c>
      <c r="T1174" s="26">
        <v>4</v>
      </c>
      <c r="U1174" s="26">
        <v>6</v>
      </c>
      <c r="V1174" s="26">
        <v>4</v>
      </c>
      <c r="W1174" s="26">
        <v>6</v>
      </c>
      <c r="X1174" s="26">
        <v>0</v>
      </c>
      <c r="Y1174" s="26">
        <f t="shared" si="310"/>
        <v>26</v>
      </c>
      <c r="Z1174" s="27">
        <f t="shared" si="302"/>
        <v>0</v>
      </c>
      <c r="AA1174" s="27">
        <f t="shared" si="303"/>
        <v>1920</v>
      </c>
      <c r="AB1174" s="27">
        <f t="shared" si="304"/>
        <v>1280</v>
      </c>
      <c r="AC1174" s="27">
        <f t="shared" si="305"/>
        <v>1920</v>
      </c>
      <c r="AD1174" s="27">
        <f t="shared" si="306"/>
        <v>1280</v>
      </c>
      <c r="AE1174" s="27">
        <f t="shared" si="307"/>
        <v>1920</v>
      </c>
      <c r="AF1174" s="27">
        <f t="shared" si="308"/>
        <v>0</v>
      </c>
      <c r="AG1174" s="27">
        <f t="shared" si="311"/>
        <v>8320</v>
      </c>
      <c r="AH1174" s="29">
        <v>26</v>
      </c>
      <c r="AI1174" s="32">
        <v>320</v>
      </c>
      <c r="AJ1174" s="30">
        <f t="shared" si="309"/>
        <v>8320</v>
      </c>
    </row>
    <row r="1175" spans="1:36" ht="75.75" customHeight="1">
      <c r="A1175" s="22" t="str">
        <f t="shared" si="300"/>
        <v>1005155_1A03190_1B00V</v>
      </c>
      <c r="B1175" s="23">
        <f t="shared" si="301"/>
        <v>1</v>
      </c>
      <c r="C1175" s="24" t="str">
        <f t="shared" si="312"/>
        <v>10051551A031901B00V</v>
      </c>
      <c r="D1175" s="24" t="str">
        <f t="shared" si="313"/>
        <v>10051551A031901B00VUNICA</v>
      </c>
      <c r="E1175" s="25">
        <v>1005155</v>
      </c>
      <c r="F1175" s="25" t="s">
        <v>553</v>
      </c>
      <c r="G1175" s="25" t="s">
        <v>122</v>
      </c>
      <c r="H1175" s="25" t="s">
        <v>26</v>
      </c>
      <c r="I1175" s="25" t="s">
        <v>27</v>
      </c>
      <c r="J1175" s="24" t="s">
        <v>54</v>
      </c>
      <c r="K1175" s="24" t="s">
        <v>55</v>
      </c>
      <c r="L1175" s="24" t="s">
        <v>1230</v>
      </c>
      <c r="M1175" s="24" t="s">
        <v>30</v>
      </c>
      <c r="N1175" s="24" t="s">
        <v>218</v>
      </c>
      <c r="O1175" s="25" t="s">
        <v>218</v>
      </c>
      <c r="P1175" s="25" t="s">
        <v>225</v>
      </c>
      <c r="Q1175" s="23" t="s">
        <v>33</v>
      </c>
      <c r="R1175" s="26">
        <v>0</v>
      </c>
      <c r="S1175" s="26">
        <v>26</v>
      </c>
      <c r="T1175" s="26">
        <v>16</v>
      </c>
      <c r="U1175" s="26">
        <v>9</v>
      </c>
      <c r="V1175" s="26">
        <v>7</v>
      </c>
      <c r="W1175" s="26">
        <v>6</v>
      </c>
      <c r="X1175" s="26">
        <v>0</v>
      </c>
      <c r="Y1175" s="26">
        <f t="shared" si="310"/>
        <v>64</v>
      </c>
      <c r="Z1175" s="27">
        <f t="shared" si="302"/>
        <v>0</v>
      </c>
      <c r="AA1175" s="27">
        <f t="shared" si="303"/>
        <v>20540</v>
      </c>
      <c r="AB1175" s="27">
        <f t="shared" si="304"/>
        <v>12640</v>
      </c>
      <c r="AC1175" s="27">
        <f t="shared" si="305"/>
        <v>7110</v>
      </c>
      <c r="AD1175" s="27">
        <f t="shared" si="306"/>
        <v>5530</v>
      </c>
      <c r="AE1175" s="27">
        <f t="shared" si="307"/>
        <v>4740</v>
      </c>
      <c r="AF1175" s="27">
        <f t="shared" si="308"/>
        <v>0</v>
      </c>
      <c r="AG1175" s="27">
        <f t="shared" si="311"/>
        <v>50560</v>
      </c>
      <c r="AH1175" s="29">
        <v>64</v>
      </c>
      <c r="AI1175" s="32">
        <v>790</v>
      </c>
      <c r="AJ1175" s="30">
        <f t="shared" si="309"/>
        <v>50560</v>
      </c>
    </row>
    <row r="1176" spans="1:36" ht="75.75" customHeight="1">
      <c r="A1176" s="22" t="str">
        <f t="shared" si="300"/>
        <v>1006192_1A07629_5K14V</v>
      </c>
      <c r="B1176" s="23">
        <f t="shared" si="301"/>
        <v>1</v>
      </c>
      <c r="C1176" s="24" t="str">
        <f t="shared" si="312"/>
        <v>10061921A076295K14V</v>
      </c>
      <c r="D1176" s="24" t="str">
        <f t="shared" si="313"/>
        <v>10061921A076295K14VUNICA</v>
      </c>
      <c r="E1176" s="25">
        <v>1006192</v>
      </c>
      <c r="F1176" s="25" t="s">
        <v>554</v>
      </c>
      <c r="G1176" s="25" t="s">
        <v>555</v>
      </c>
      <c r="H1176" s="25" t="s">
        <v>26</v>
      </c>
      <c r="I1176" s="25" t="s">
        <v>27</v>
      </c>
      <c r="J1176" s="24" t="s">
        <v>54</v>
      </c>
      <c r="K1176" s="24" t="s">
        <v>55</v>
      </c>
      <c r="L1176" s="24" t="s">
        <v>1230</v>
      </c>
      <c r="M1176" s="24" t="s">
        <v>30</v>
      </c>
      <c r="N1176" s="24" t="s">
        <v>218</v>
      </c>
      <c r="O1176" s="25" t="s">
        <v>218</v>
      </c>
      <c r="P1176" s="25" t="s">
        <v>225</v>
      </c>
      <c r="Q1176" s="23" t="s">
        <v>33</v>
      </c>
      <c r="R1176" s="26">
        <v>0</v>
      </c>
      <c r="S1176" s="26">
        <v>3</v>
      </c>
      <c r="T1176" s="26">
        <v>11</v>
      </c>
      <c r="U1176" s="26">
        <v>3</v>
      </c>
      <c r="V1176" s="26">
        <v>2</v>
      </c>
      <c r="W1176" s="26">
        <v>3</v>
      </c>
      <c r="X1176" s="26">
        <v>0</v>
      </c>
      <c r="Y1176" s="26">
        <f t="shared" si="310"/>
        <v>22</v>
      </c>
      <c r="Z1176" s="27">
        <f t="shared" si="302"/>
        <v>0</v>
      </c>
      <c r="AA1176" s="27">
        <f t="shared" si="303"/>
        <v>2550</v>
      </c>
      <c r="AB1176" s="27">
        <f t="shared" si="304"/>
        <v>9350</v>
      </c>
      <c r="AC1176" s="27">
        <f t="shared" si="305"/>
        <v>2550</v>
      </c>
      <c r="AD1176" s="27">
        <f t="shared" si="306"/>
        <v>1700</v>
      </c>
      <c r="AE1176" s="27">
        <f t="shared" si="307"/>
        <v>2550</v>
      </c>
      <c r="AF1176" s="27">
        <f t="shared" si="308"/>
        <v>0</v>
      </c>
      <c r="AG1176" s="27">
        <f t="shared" si="311"/>
        <v>18700</v>
      </c>
      <c r="AH1176" s="29">
        <v>22</v>
      </c>
      <c r="AI1176" s="32">
        <v>850</v>
      </c>
      <c r="AJ1176" s="30">
        <f t="shared" si="309"/>
        <v>18700</v>
      </c>
    </row>
    <row r="1177" spans="1:36" ht="75.75" customHeight="1">
      <c r="A1177" s="22" t="str">
        <f t="shared" si="300"/>
        <v>1002232_1A01444_5U18V</v>
      </c>
      <c r="B1177" s="23">
        <f t="shared" si="301"/>
        <v>1</v>
      </c>
      <c r="C1177" s="24" t="str">
        <f t="shared" si="312"/>
        <v>10022321A014445U18V</v>
      </c>
      <c r="D1177" s="24" t="str">
        <f t="shared" si="313"/>
        <v>10022321A014445U18VUNICA</v>
      </c>
      <c r="E1177" s="25">
        <v>1002232</v>
      </c>
      <c r="F1177" s="25" t="s">
        <v>438</v>
      </c>
      <c r="G1177" s="25" t="s">
        <v>556</v>
      </c>
      <c r="H1177" s="25" t="s">
        <v>26</v>
      </c>
      <c r="I1177" s="25" t="s">
        <v>27</v>
      </c>
      <c r="J1177" s="24" t="s">
        <v>28</v>
      </c>
      <c r="K1177" s="24" t="s">
        <v>41</v>
      </c>
      <c r="L1177" s="24" t="s">
        <v>1230</v>
      </c>
      <c r="M1177" s="24" t="s">
        <v>30</v>
      </c>
      <c r="N1177" s="24" t="s">
        <v>218</v>
      </c>
      <c r="O1177" s="25" t="s">
        <v>218</v>
      </c>
      <c r="P1177" s="25" t="s">
        <v>557</v>
      </c>
      <c r="Q1177" s="23" t="s">
        <v>33</v>
      </c>
      <c r="R1177" s="26">
        <v>4</v>
      </c>
      <c r="S1177" s="26">
        <v>0</v>
      </c>
      <c r="T1177" s="26">
        <v>0</v>
      </c>
      <c r="U1177" s="26">
        <v>0</v>
      </c>
      <c r="V1177" s="26">
        <v>0</v>
      </c>
      <c r="W1177" s="26">
        <v>0</v>
      </c>
      <c r="X1177" s="26">
        <v>0</v>
      </c>
      <c r="Y1177" s="26">
        <f t="shared" si="310"/>
        <v>4</v>
      </c>
      <c r="Z1177" s="27">
        <f t="shared" si="302"/>
        <v>1280</v>
      </c>
      <c r="AA1177" s="27">
        <f t="shared" si="303"/>
        <v>0</v>
      </c>
      <c r="AB1177" s="27">
        <f t="shared" si="304"/>
        <v>0</v>
      </c>
      <c r="AC1177" s="27">
        <f t="shared" si="305"/>
        <v>0</v>
      </c>
      <c r="AD1177" s="27">
        <f t="shared" si="306"/>
        <v>0</v>
      </c>
      <c r="AE1177" s="27">
        <f t="shared" si="307"/>
        <v>0</v>
      </c>
      <c r="AF1177" s="27">
        <f t="shared" si="308"/>
        <v>0</v>
      </c>
      <c r="AG1177" s="27">
        <f t="shared" si="311"/>
        <v>1280</v>
      </c>
      <c r="AH1177" s="29">
        <v>4</v>
      </c>
      <c r="AI1177" s="32">
        <v>320</v>
      </c>
      <c r="AJ1177" s="30">
        <f t="shared" si="309"/>
        <v>1280</v>
      </c>
    </row>
    <row r="1178" spans="1:36" ht="75.75" customHeight="1">
      <c r="A1178" s="22" t="str">
        <f t="shared" si="300"/>
        <v>1008527_1A06100_1B00V</v>
      </c>
      <c r="B1178" s="23">
        <f t="shared" si="301"/>
        <v>1</v>
      </c>
      <c r="C1178" s="24" t="str">
        <f t="shared" si="312"/>
        <v>10085271A061001B00V</v>
      </c>
      <c r="D1178" s="24" t="str">
        <f t="shared" si="313"/>
        <v>10085271A061001B00VUNICA</v>
      </c>
      <c r="E1178" s="25">
        <v>1008527</v>
      </c>
      <c r="F1178" s="25" t="s">
        <v>558</v>
      </c>
      <c r="G1178" s="25" t="s">
        <v>122</v>
      </c>
      <c r="H1178" s="25" t="s">
        <v>26</v>
      </c>
      <c r="I1178" s="25" t="s">
        <v>27</v>
      </c>
      <c r="J1178" s="24" t="s">
        <v>37</v>
      </c>
      <c r="K1178" s="24" t="s">
        <v>38</v>
      </c>
      <c r="L1178" s="24" t="s">
        <v>1230</v>
      </c>
      <c r="M1178" s="24" t="s">
        <v>30</v>
      </c>
      <c r="N1178" s="24" t="s">
        <v>218</v>
      </c>
      <c r="O1178" s="25" t="s">
        <v>218</v>
      </c>
      <c r="P1178" s="25" t="s">
        <v>557</v>
      </c>
      <c r="Q1178" s="23" t="s">
        <v>33</v>
      </c>
      <c r="R1178" s="26">
        <v>0</v>
      </c>
      <c r="S1178" s="26">
        <v>0</v>
      </c>
      <c r="T1178" s="26">
        <v>0</v>
      </c>
      <c r="U1178" s="26">
        <v>2</v>
      </c>
      <c r="V1178" s="26">
        <v>0</v>
      </c>
      <c r="W1178" s="26">
        <v>0</v>
      </c>
      <c r="X1178" s="26">
        <v>0</v>
      </c>
      <c r="Y1178" s="26">
        <f t="shared" si="310"/>
        <v>2</v>
      </c>
      <c r="Z1178" s="27">
        <f t="shared" si="302"/>
        <v>0</v>
      </c>
      <c r="AA1178" s="27">
        <f t="shared" si="303"/>
        <v>0</v>
      </c>
      <c r="AB1178" s="27">
        <f t="shared" si="304"/>
        <v>0</v>
      </c>
      <c r="AC1178" s="27">
        <f t="shared" si="305"/>
        <v>260</v>
      </c>
      <c r="AD1178" s="27">
        <f t="shared" si="306"/>
        <v>0</v>
      </c>
      <c r="AE1178" s="27">
        <f t="shared" si="307"/>
        <v>0</v>
      </c>
      <c r="AF1178" s="27">
        <f t="shared" si="308"/>
        <v>0</v>
      </c>
      <c r="AG1178" s="27">
        <f t="shared" si="311"/>
        <v>260</v>
      </c>
      <c r="AH1178" s="29">
        <v>2</v>
      </c>
      <c r="AI1178" s="32">
        <v>130</v>
      </c>
      <c r="AJ1178" s="30">
        <f t="shared" si="309"/>
        <v>260</v>
      </c>
    </row>
    <row r="1179" spans="1:36" ht="75.75" customHeight="1">
      <c r="A1179" s="22" t="str">
        <f t="shared" si="300"/>
        <v>1007812_1A05762_1D490</v>
      </c>
      <c r="B1179" s="23">
        <f t="shared" si="301"/>
        <v>1</v>
      </c>
      <c r="C1179" s="24" t="str">
        <f t="shared" si="312"/>
        <v>10078121A057621D490</v>
      </c>
      <c r="D1179" s="24" t="str">
        <f t="shared" si="313"/>
        <v>10078121A057621D49050</v>
      </c>
      <c r="E1179" s="25">
        <v>1007812</v>
      </c>
      <c r="F1179" s="25" t="s">
        <v>559</v>
      </c>
      <c r="G1179" s="25" t="s">
        <v>560</v>
      </c>
      <c r="H1179" s="25">
        <v>50</v>
      </c>
      <c r="I1179" s="25" t="s">
        <v>27</v>
      </c>
      <c r="J1179" s="24" t="s">
        <v>37</v>
      </c>
      <c r="K1179" s="24" t="s">
        <v>38</v>
      </c>
      <c r="L1179" s="24" t="s">
        <v>1230</v>
      </c>
      <c r="M1179" s="24" t="s">
        <v>233</v>
      </c>
      <c r="N1179" s="24" t="s">
        <v>233</v>
      </c>
      <c r="O1179" s="25" t="s">
        <v>234</v>
      </c>
      <c r="P1179" s="25" t="s">
        <v>282</v>
      </c>
      <c r="Q1179" s="23" t="s">
        <v>33</v>
      </c>
      <c r="R1179" s="26">
        <v>0</v>
      </c>
      <c r="S1179" s="26">
        <v>0</v>
      </c>
      <c r="T1179" s="26">
        <v>0</v>
      </c>
      <c r="U1179" s="26">
        <v>0</v>
      </c>
      <c r="V1179" s="26">
        <v>0</v>
      </c>
      <c r="W1179" s="26">
        <v>1</v>
      </c>
      <c r="X1179" s="26">
        <v>0</v>
      </c>
      <c r="Y1179" s="26">
        <f t="shared" si="310"/>
        <v>1</v>
      </c>
      <c r="Z1179" s="27">
        <f t="shared" si="302"/>
        <v>0</v>
      </c>
      <c r="AA1179" s="27">
        <f t="shared" si="303"/>
        <v>0</v>
      </c>
      <c r="AB1179" s="27">
        <f t="shared" si="304"/>
        <v>0</v>
      </c>
      <c r="AC1179" s="27">
        <f t="shared" si="305"/>
        <v>0</v>
      </c>
      <c r="AD1179" s="27">
        <f t="shared" si="306"/>
        <v>0</v>
      </c>
      <c r="AE1179" s="27">
        <f t="shared" si="307"/>
        <v>1150</v>
      </c>
      <c r="AF1179" s="27">
        <f t="shared" si="308"/>
        <v>0</v>
      </c>
      <c r="AG1179" s="27">
        <f t="shared" si="311"/>
        <v>1150</v>
      </c>
      <c r="AH1179" s="29">
        <v>1</v>
      </c>
      <c r="AI1179" s="32">
        <v>1150</v>
      </c>
      <c r="AJ1179" s="30">
        <f t="shared" si="309"/>
        <v>1150</v>
      </c>
    </row>
    <row r="1180" spans="1:36" ht="75.75" customHeight="1">
      <c r="A1180" s="22" t="str">
        <f t="shared" si="300"/>
        <v>1006078_1A04333_1D030</v>
      </c>
      <c r="B1180" s="23">
        <f t="shared" si="301"/>
        <v>1</v>
      </c>
      <c r="C1180" s="24" t="str">
        <f t="shared" si="312"/>
        <v>10060781A043331D030</v>
      </c>
      <c r="D1180" s="24" t="str">
        <f t="shared" si="313"/>
        <v>10060781A043331D03031</v>
      </c>
      <c r="E1180" s="25">
        <v>1006078</v>
      </c>
      <c r="F1180" s="25" t="s">
        <v>561</v>
      </c>
      <c r="G1180" s="25" t="s">
        <v>246</v>
      </c>
      <c r="H1180" s="25">
        <v>31</v>
      </c>
      <c r="I1180" s="25" t="s">
        <v>27</v>
      </c>
      <c r="J1180" s="24" t="s">
        <v>28</v>
      </c>
      <c r="K1180" s="24" t="s">
        <v>29</v>
      </c>
      <c r="L1180" s="24" t="s">
        <v>1230</v>
      </c>
      <c r="M1180" s="24" t="s">
        <v>233</v>
      </c>
      <c r="N1180" s="24" t="s">
        <v>233</v>
      </c>
      <c r="O1180" s="25" t="s">
        <v>234</v>
      </c>
      <c r="P1180" s="25" t="s">
        <v>235</v>
      </c>
      <c r="Q1180" s="23" t="s">
        <v>33</v>
      </c>
      <c r="R1180" s="26">
        <v>0</v>
      </c>
      <c r="S1180" s="26">
        <v>0</v>
      </c>
      <c r="T1180" s="26">
        <v>0</v>
      </c>
      <c r="U1180" s="26">
        <v>1</v>
      </c>
      <c r="V1180" s="26">
        <v>0</v>
      </c>
      <c r="W1180" s="26">
        <v>0</v>
      </c>
      <c r="X1180" s="26">
        <v>0</v>
      </c>
      <c r="Y1180" s="26">
        <f t="shared" si="310"/>
        <v>1</v>
      </c>
      <c r="Z1180" s="27">
        <f t="shared" si="302"/>
        <v>0</v>
      </c>
      <c r="AA1180" s="27">
        <f t="shared" si="303"/>
        <v>0</v>
      </c>
      <c r="AB1180" s="27">
        <f t="shared" si="304"/>
        <v>0</v>
      </c>
      <c r="AC1180" s="27">
        <f t="shared" si="305"/>
        <v>695</v>
      </c>
      <c r="AD1180" s="27">
        <f t="shared" si="306"/>
        <v>0</v>
      </c>
      <c r="AE1180" s="27">
        <f t="shared" si="307"/>
        <v>0</v>
      </c>
      <c r="AF1180" s="27">
        <f t="shared" si="308"/>
        <v>0</v>
      </c>
      <c r="AG1180" s="27">
        <f t="shared" si="311"/>
        <v>695</v>
      </c>
      <c r="AH1180" s="29">
        <v>1</v>
      </c>
      <c r="AI1180" s="32">
        <v>695</v>
      </c>
      <c r="AJ1180" s="30">
        <f t="shared" si="309"/>
        <v>695</v>
      </c>
    </row>
    <row r="1181" spans="1:36">
      <c r="A1181" s="22" t="str">
        <f t="shared" si="300"/>
        <v/>
      </c>
      <c r="B1181" s="23">
        <f t="shared" si="301"/>
        <v>0</v>
      </c>
      <c r="C1181" s="24" t="str">
        <f t="shared" si="312"/>
        <v>10060781A043331D030</v>
      </c>
      <c r="D1181" s="24" t="str">
        <f t="shared" si="313"/>
        <v>10060781A043331D03032</v>
      </c>
      <c r="E1181" s="25">
        <v>1006078</v>
      </c>
      <c r="F1181" s="25" t="s">
        <v>561</v>
      </c>
      <c r="G1181" s="25" t="s">
        <v>246</v>
      </c>
      <c r="H1181" s="25">
        <v>32</v>
      </c>
      <c r="I1181" s="25" t="s">
        <v>27</v>
      </c>
      <c r="J1181" s="24" t="s">
        <v>28</v>
      </c>
      <c r="K1181" s="24" t="s">
        <v>29</v>
      </c>
      <c r="L1181" s="24" t="s">
        <v>1230</v>
      </c>
      <c r="M1181" s="24" t="s">
        <v>233</v>
      </c>
      <c r="N1181" s="24" t="s">
        <v>233</v>
      </c>
      <c r="O1181" s="25" t="s">
        <v>234</v>
      </c>
      <c r="P1181" s="25" t="s">
        <v>235</v>
      </c>
      <c r="Q1181" s="23" t="s">
        <v>33</v>
      </c>
      <c r="R1181" s="26">
        <v>0</v>
      </c>
      <c r="S1181" s="26">
        <v>0</v>
      </c>
      <c r="T1181" s="26">
        <v>1</v>
      </c>
      <c r="U1181" s="26">
        <v>0</v>
      </c>
      <c r="V1181" s="26">
        <v>0</v>
      </c>
      <c r="W1181" s="26">
        <v>0</v>
      </c>
      <c r="X1181" s="26">
        <v>0</v>
      </c>
      <c r="Y1181" s="26">
        <f t="shared" si="310"/>
        <v>1</v>
      </c>
      <c r="Z1181" s="27">
        <f t="shared" si="302"/>
        <v>0</v>
      </c>
      <c r="AA1181" s="27">
        <f t="shared" si="303"/>
        <v>0</v>
      </c>
      <c r="AB1181" s="27">
        <f t="shared" si="304"/>
        <v>695</v>
      </c>
      <c r="AC1181" s="27">
        <f t="shared" si="305"/>
        <v>0</v>
      </c>
      <c r="AD1181" s="27">
        <f t="shared" si="306"/>
        <v>0</v>
      </c>
      <c r="AE1181" s="27">
        <f t="shared" si="307"/>
        <v>0</v>
      </c>
      <c r="AF1181" s="27">
        <f t="shared" si="308"/>
        <v>0</v>
      </c>
      <c r="AG1181" s="27">
        <f t="shared" si="311"/>
        <v>695</v>
      </c>
      <c r="AH1181" s="29">
        <v>1</v>
      </c>
      <c r="AI1181" s="32">
        <v>695</v>
      </c>
      <c r="AJ1181" s="30">
        <f t="shared" si="309"/>
        <v>695</v>
      </c>
    </row>
    <row r="1182" spans="1:36">
      <c r="A1182" s="22" t="str">
        <f t="shared" si="300"/>
        <v/>
      </c>
      <c r="B1182" s="23">
        <f t="shared" si="301"/>
        <v>0</v>
      </c>
      <c r="C1182" s="24" t="str">
        <f t="shared" si="312"/>
        <v>10060781A043331D030</v>
      </c>
      <c r="D1182" s="24" t="str">
        <f t="shared" si="313"/>
        <v>10060781A043331D03033</v>
      </c>
      <c r="E1182" s="25">
        <v>1006078</v>
      </c>
      <c r="F1182" s="25" t="s">
        <v>561</v>
      </c>
      <c r="G1182" s="25" t="s">
        <v>246</v>
      </c>
      <c r="H1182" s="25">
        <v>33</v>
      </c>
      <c r="I1182" s="25" t="s">
        <v>27</v>
      </c>
      <c r="J1182" s="24" t="s">
        <v>28</v>
      </c>
      <c r="K1182" s="24" t="s">
        <v>29</v>
      </c>
      <c r="L1182" s="24" t="s">
        <v>1230</v>
      </c>
      <c r="M1182" s="24" t="s">
        <v>233</v>
      </c>
      <c r="N1182" s="24" t="s">
        <v>233</v>
      </c>
      <c r="O1182" s="25" t="s">
        <v>234</v>
      </c>
      <c r="P1182" s="25" t="s">
        <v>235</v>
      </c>
      <c r="Q1182" s="23" t="s">
        <v>33</v>
      </c>
      <c r="R1182" s="26">
        <v>0</v>
      </c>
      <c r="S1182" s="26">
        <v>0</v>
      </c>
      <c r="T1182" s="26">
        <v>4</v>
      </c>
      <c r="U1182" s="26">
        <v>0</v>
      </c>
      <c r="V1182" s="26">
        <v>0</v>
      </c>
      <c r="W1182" s="26">
        <v>0</v>
      </c>
      <c r="X1182" s="26">
        <v>0</v>
      </c>
      <c r="Y1182" s="26">
        <f t="shared" si="310"/>
        <v>4</v>
      </c>
      <c r="Z1182" s="27">
        <f t="shared" si="302"/>
        <v>0</v>
      </c>
      <c r="AA1182" s="27">
        <f t="shared" si="303"/>
        <v>0</v>
      </c>
      <c r="AB1182" s="27">
        <f t="shared" si="304"/>
        <v>2780</v>
      </c>
      <c r="AC1182" s="27">
        <f t="shared" si="305"/>
        <v>0</v>
      </c>
      <c r="AD1182" s="27">
        <f t="shared" si="306"/>
        <v>0</v>
      </c>
      <c r="AE1182" s="27">
        <f t="shared" si="307"/>
        <v>0</v>
      </c>
      <c r="AF1182" s="27">
        <f t="shared" si="308"/>
        <v>0</v>
      </c>
      <c r="AG1182" s="27">
        <f t="shared" si="311"/>
        <v>2780</v>
      </c>
      <c r="AH1182" s="29">
        <v>4</v>
      </c>
      <c r="AI1182" s="32">
        <v>695</v>
      </c>
      <c r="AJ1182" s="30">
        <f t="shared" si="309"/>
        <v>2780</v>
      </c>
    </row>
    <row r="1183" spans="1:36" ht="75.75" customHeight="1">
      <c r="A1183" s="22" t="str">
        <f t="shared" si="300"/>
        <v>1006373_1A04872_1D040</v>
      </c>
      <c r="B1183" s="23">
        <f t="shared" si="301"/>
        <v>1</v>
      </c>
      <c r="C1183" s="24" t="str">
        <f t="shared" si="312"/>
        <v>10063731A048721D040</v>
      </c>
      <c r="D1183" s="24" t="str">
        <f t="shared" si="313"/>
        <v>10063731A048721D04032</v>
      </c>
      <c r="E1183" s="25">
        <v>1006373</v>
      </c>
      <c r="F1183" s="25" t="s">
        <v>562</v>
      </c>
      <c r="G1183" s="25" t="s">
        <v>241</v>
      </c>
      <c r="H1183" s="25">
        <v>32</v>
      </c>
      <c r="I1183" s="25" t="s">
        <v>27</v>
      </c>
      <c r="J1183" s="24" t="s">
        <v>28</v>
      </c>
      <c r="K1183" s="24" t="s">
        <v>29</v>
      </c>
      <c r="L1183" s="24" t="s">
        <v>1230</v>
      </c>
      <c r="M1183" s="24" t="s">
        <v>233</v>
      </c>
      <c r="N1183" s="24" t="s">
        <v>233</v>
      </c>
      <c r="O1183" s="25" t="s">
        <v>234</v>
      </c>
      <c r="P1183" s="25" t="s">
        <v>235</v>
      </c>
      <c r="Q1183" s="23" t="s">
        <v>33</v>
      </c>
      <c r="R1183" s="26">
        <v>0</v>
      </c>
      <c r="S1183" s="26">
        <v>0</v>
      </c>
      <c r="T1183" s="26">
        <v>0</v>
      </c>
      <c r="U1183" s="26">
        <v>0</v>
      </c>
      <c r="V1183" s="26">
        <v>0</v>
      </c>
      <c r="W1183" s="26">
        <v>0</v>
      </c>
      <c r="X1183" s="26">
        <v>0</v>
      </c>
      <c r="Y1183" s="26">
        <f t="shared" si="310"/>
        <v>0</v>
      </c>
      <c r="Z1183" s="27">
        <f t="shared" si="302"/>
        <v>0</v>
      </c>
      <c r="AA1183" s="27">
        <f t="shared" si="303"/>
        <v>0</v>
      </c>
      <c r="AB1183" s="27">
        <f t="shared" si="304"/>
        <v>0</v>
      </c>
      <c r="AC1183" s="27">
        <f t="shared" si="305"/>
        <v>0</v>
      </c>
      <c r="AD1183" s="27">
        <f t="shared" si="306"/>
        <v>0</v>
      </c>
      <c r="AE1183" s="27">
        <f t="shared" si="307"/>
        <v>0</v>
      </c>
      <c r="AF1183" s="27">
        <f t="shared" si="308"/>
        <v>0</v>
      </c>
      <c r="AG1183" s="27">
        <f t="shared" si="311"/>
        <v>0</v>
      </c>
      <c r="AH1183" s="29">
        <v>0</v>
      </c>
      <c r="AI1183" s="32">
        <v>695</v>
      </c>
      <c r="AJ1183" s="30">
        <f t="shared" si="309"/>
        <v>0</v>
      </c>
    </row>
    <row r="1184" spans="1:36">
      <c r="A1184" s="22" t="str">
        <f t="shared" si="300"/>
        <v/>
      </c>
      <c r="B1184" s="23">
        <f t="shared" si="301"/>
        <v>0</v>
      </c>
      <c r="C1184" s="24" t="str">
        <f t="shared" si="312"/>
        <v>10063731A048721D040</v>
      </c>
      <c r="D1184" s="24" t="str">
        <f t="shared" si="313"/>
        <v>10063731A048721D04033</v>
      </c>
      <c r="E1184" s="25">
        <v>1006373</v>
      </c>
      <c r="F1184" s="25" t="s">
        <v>562</v>
      </c>
      <c r="G1184" s="25" t="s">
        <v>241</v>
      </c>
      <c r="H1184" s="25">
        <v>33</v>
      </c>
      <c r="I1184" s="25" t="s">
        <v>27</v>
      </c>
      <c r="J1184" s="24" t="s">
        <v>28</v>
      </c>
      <c r="K1184" s="24" t="s">
        <v>29</v>
      </c>
      <c r="L1184" s="24" t="s">
        <v>1230</v>
      </c>
      <c r="M1184" s="24" t="s">
        <v>233</v>
      </c>
      <c r="N1184" s="24" t="s">
        <v>233</v>
      </c>
      <c r="O1184" s="25" t="s">
        <v>234</v>
      </c>
      <c r="P1184" s="25" t="s">
        <v>235</v>
      </c>
      <c r="Q1184" s="23" t="s">
        <v>33</v>
      </c>
      <c r="R1184" s="26">
        <v>0</v>
      </c>
      <c r="S1184" s="26">
        <v>0</v>
      </c>
      <c r="T1184" s="26">
        <v>1</v>
      </c>
      <c r="U1184" s="26">
        <v>0</v>
      </c>
      <c r="V1184" s="26">
        <v>0</v>
      </c>
      <c r="W1184" s="26">
        <v>0</v>
      </c>
      <c r="X1184" s="26">
        <v>0</v>
      </c>
      <c r="Y1184" s="26">
        <f t="shared" si="310"/>
        <v>1</v>
      </c>
      <c r="Z1184" s="27">
        <f t="shared" si="302"/>
        <v>0</v>
      </c>
      <c r="AA1184" s="27">
        <f t="shared" si="303"/>
        <v>0</v>
      </c>
      <c r="AB1184" s="27">
        <f t="shared" si="304"/>
        <v>695</v>
      </c>
      <c r="AC1184" s="27">
        <f t="shared" si="305"/>
        <v>0</v>
      </c>
      <c r="AD1184" s="27">
        <f t="shared" si="306"/>
        <v>0</v>
      </c>
      <c r="AE1184" s="27">
        <f t="shared" si="307"/>
        <v>0</v>
      </c>
      <c r="AF1184" s="27">
        <f t="shared" si="308"/>
        <v>0</v>
      </c>
      <c r="AG1184" s="27">
        <f t="shared" si="311"/>
        <v>695</v>
      </c>
      <c r="AH1184" s="29">
        <v>1</v>
      </c>
      <c r="AI1184" s="32">
        <v>695</v>
      </c>
      <c r="AJ1184" s="30">
        <f t="shared" si="309"/>
        <v>695</v>
      </c>
    </row>
    <row r="1185" spans="1:36">
      <c r="A1185" s="22" t="str">
        <f t="shared" si="300"/>
        <v/>
      </c>
      <c r="B1185" s="23">
        <f t="shared" si="301"/>
        <v>0</v>
      </c>
      <c r="C1185" s="24" t="str">
        <f t="shared" si="312"/>
        <v>10063731A048721D040</v>
      </c>
      <c r="D1185" s="24" t="str">
        <f t="shared" si="313"/>
        <v>10063731A048721D04034</v>
      </c>
      <c r="E1185" s="25">
        <v>1006373</v>
      </c>
      <c r="F1185" s="25" t="s">
        <v>562</v>
      </c>
      <c r="G1185" s="25" t="s">
        <v>241</v>
      </c>
      <c r="H1185" s="25">
        <v>34</v>
      </c>
      <c r="I1185" s="25" t="s">
        <v>27</v>
      </c>
      <c r="J1185" s="24" t="s">
        <v>28</v>
      </c>
      <c r="K1185" s="24" t="s">
        <v>29</v>
      </c>
      <c r="L1185" s="24" t="s">
        <v>1230</v>
      </c>
      <c r="M1185" s="24" t="s">
        <v>233</v>
      </c>
      <c r="N1185" s="24" t="s">
        <v>233</v>
      </c>
      <c r="O1185" s="25" t="s">
        <v>234</v>
      </c>
      <c r="P1185" s="25" t="s">
        <v>235</v>
      </c>
      <c r="Q1185" s="23" t="s">
        <v>33</v>
      </c>
      <c r="R1185" s="26">
        <v>0</v>
      </c>
      <c r="S1185" s="26">
        <v>0</v>
      </c>
      <c r="T1185" s="26">
        <v>1</v>
      </c>
      <c r="U1185" s="26">
        <v>0</v>
      </c>
      <c r="V1185" s="26">
        <v>0</v>
      </c>
      <c r="W1185" s="26">
        <v>0</v>
      </c>
      <c r="X1185" s="26">
        <v>0</v>
      </c>
      <c r="Y1185" s="26">
        <f t="shared" si="310"/>
        <v>1</v>
      </c>
      <c r="Z1185" s="27">
        <f t="shared" si="302"/>
        <v>0</v>
      </c>
      <c r="AA1185" s="27">
        <f t="shared" si="303"/>
        <v>0</v>
      </c>
      <c r="AB1185" s="27">
        <f t="shared" si="304"/>
        <v>695</v>
      </c>
      <c r="AC1185" s="27">
        <f t="shared" si="305"/>
        <v>0</v>
      </c>
      <c r="AD1185" s="27">
        <f t="shared" si="306"/>
        <v>0</v>
      </c>
      <c r="AE1185" s="27">
        <f t="shared" si="307"/>
        <v>0</v>
      </c>
      <c r="AF1185" s="27">
        <f t="shared" si="308"/>
        <v>0</v>
      </c>
      <c r="AG1185" s="27">
        <f t="shared" si="311"/>
        <v>695</v>
      </c>
      <c r="AH1185" s="29">
        <v>1</v>
      </c>
      <c r="AI1185" s="32">
        <v>695</v>
      </c>
      <c r="AJ1185" s="30">
        <f t="shared" si="309"/>
        <v>695</v>
      </c>
    </row>
    <row r="1186" spans="1:36" ht="75.75" customHeight="1">
      <c r="A1186" s="22" t="str">
        <f t="shared" si="300"/>
        <v>1006078_1A06367_1D040</v>
      </c>
      <c r="B1186" s="23">
        <f t="shared" si="301"/>
        <v>1</v>
      </c>
      <c r="C1186" s="24" t="str">
        <f t="shared" si="312"/>
        <v>10060781A063671D040</v>
      </c>
      <c r="D1186" s="24" t="str">
        <f t="shared" si="313"/>
        <v>10060781A063671D04030</v>
      </c>
      <c r="E1186" s="25">
        <v>1006078</v>
      </c>
      <c r="F1186" s="25" t="s">
        <v>563</v>
      </c>
      <c r="G1186" s="25" t="s">
        <v>241</v>
      </c>
      <c r="H1186" s="25">
        <v>30</v>
      </c>
      <c r="I1186" s="25" t="s">
        <v>27</v>
      </c>
      <c r="J1186" s="24" t="s">
        <v>37</v>
      </c>
      <c r="K1186" s="24" t="s">
        <v>38</v>
      </c>
      <c r="L1186" s="24" t="s">
        <v>1230</v>
      </c>
      <c r="M1186" s="24" t="s">
        <v>233</v>
      </c>
      <c r="N1186" s="24" t="s">
        <v>233</v>
      </c>
      <c r="O1186" s="25" t="s">
        <v>234</v>
      </c>
      <c r="P1186" s="25" t="s">
        <v>235</v>
      </c>
      <c r="Q1186" s="23" t="s">
        <v>33</v>
      </c>
      <c r="R1186" s="26">
        <v>0</v>
      </c>
      <c r="S1186" s="26">
        <v>0</v>
      </c>
      <c r="T1186" s="26">
        <v>3</v>
      </c>
      <c r="U1186" s="26">
        <v>2</v>
      </c>
      <c r="V1186" s="26">
        <v>0</v>
      </c>
      <c r="W1186" s="26">
        <v>0</v>
      </c>
      <c r="X1186" s="26">
        <v>0</v>
      </c>
      <c r="Y1186" s="26">
        <f t="shared" si="310"/>
        <v>5</v>
      </c>
      <c r="Z1186" s="27">
        <f t="shared" si="302"/>
        <v>0</v>
      </c>
      <c r="AA1186" s="27">
        <f t="shared" si="303"/>
        <v>0</v>
      </c>
      <c r="AB1186" s="27">
        <f t="shared" si="304"/>
        <v>2070</v>
      </c>
      <c r="AC1186" s="27">
        <f t="shared" si="305"/>
        <v>1380</v>
      </c>
      <c r="AD1186" s="27">
        <f t="shared" si="306"/>
        <v>0</v>
      </c>
      <c r="AE1186" s="27">
        <f t="shared" si="307"/>
        <v>0</v>
      </c>
      <c r="AF1186" s="27">
        <f t="shared" si="308"/>
        <v>0</v>
      </c>
      <c r="AG1186" s="27">
        <f t="shared" si="311"/>
        <v>3450</v>
      </c>
      <c r="AH1186" s="29">
        <v>5</v>
      </c>
      <c r="AI1186" s="32">
        <v>690</v>
      </c>
      <c r="AJ1186" s="30">
        <f t="shared" si="309"/>
        <v>3450</v>
      </c>
    </row>
    <row r="1187" spans="1:36">
      <c r="A1187" s="22" t="str">
        <f t="shared" si="300"/>
        <v/>
      </c>
      <c r="B1187" s="23">
        <f t="shared" si="301"/>
        <v>0</v>
      </c>
      <c r="C1187" s="24" t="str">
        <f t="shared" si="312"/>
        <v>10060781A063671D040</v>
      </c>
      <c r="D1187" s="24" t="str">
        <f t="shared" si="313"/>
        <v>10060781A063671D04031</v>
      </c>
      <c r="E1187" s="25">
        <v>1006078</v>
      </c>
      <c r="F1187" s="25" t="s">
        <v>563</v>
      </c>
      <c r="G1187" s="25" t="s">
        <v>241</v>
      </c>
      <c r="H1187" s="25">
        <v>31</v>
      </c>
      <c r="I1187" s="25" t="s">
        <v>27</v>
      </c>
      <c r="J1187" s="24" t="s">
        <v>37</v>
      </c>
      <c r="K1187" s="24" t="s">
        <v>38</v>
      </c>
      <c r="L1187" s="24" t="s">
        <v>1230</v>
      </c>
      <c r="M1187" s="24" t="s">
        <v>233</v>
      </c>
      <c r="N1187" s="24" t="s">
        <v>233</v>
      </c>
      <c r="O1187" s="25" t="s">
        <v>234</v>
      </c>
      <c r="P1187" s="25" t="s">
        <v>235</v>
      </c>
      <c r="Q1187" s="23" t="s">
        <v>33</v>
      </c>
      <c r="R1187" s="26">
        <v>0</v>
      </c>
      <c r="S1187" s="26">
        <v>0</v>
      </c>
      <c r="T1187" s="26">
        <v>5</v>
      </c>
      <c r="U1187" s="26">
        <v>1</v>
      </c>
      <c r="V1187" s="26">
        <v>0</v>
      </c>
      <c r="W1187" s="26">
        <v>0</v>
      </c>
      <c r="X1187" s="26">
        <v>0</v>
      </c>
      <c r="Y1187" s="26">
        <f t="shared" si="310"/>
        <v>6</v>
      </c>
      <c r="Z1187" s="27">
        <f t="shared" si="302"/>
        <v>0</v>
      </c>
      <c r="AA1187" s="27">
        <f t="shared" si="303"/>
        <v>0</v>
      </c>
      <c r="AB1187" s="27">
        <f t="shared" si="304"/>
        <v>3450</v>
      </c>
      <c r="AC1187" s="27">
        <f t="shared" si="305"/>
        <v>690</v>
      </c>
      <c r="AD1187" s="27">
        <f t="shared" si="306"/>
        <v>0</v>
      </c>
      <c r="AE1187" s="27">
        <f t="shared" si="307"/>
        <v>0</v>
      </c>
      <c r="AF1187" s="27">
        <f t="shared" si="308"/>
        <v>0</v>
      </c>
      <c r="AG1187" s="27">
        <f t="shared" si="311"/>
        <v>4140</v>
      </c>
      <c r="AH1187" s="29">
        <v>6</v>
      </c>
      <c r="AI1187" s="32">
        <v>690</v>
      </c>
      <c r="AJ1187" s="30">
        <f t="shared" si="309"/>
        <v>4140</v>
      </c>
    </row>
    <row r="1188" spans="1:36">
      <c r="A1188" s="22" t="str">
        <f t="shared" si="300"/>
        <v/>
      </c>
      <c r="B1188" s="23">
        <f t="shared" si="301"/>
        <v>0</v>
      </c>
      <c r="C1188" s="24" t="str">
        <f t="shared" si="312"/>
        <v>10060781A063671D040</v>
      </c>
      <c r="D1188" s="24" t="str">
        <f t="shared" si="313"/>
        <v>10060781A063671D04032</v>
      </c>
      <c r="E1188" s="25">
        <v>1006078</v>
      </c>
      <c r="F1188" s="25" t="s">
        <v>563</v>
      </c>
      <c r="G1188" s="25" t="s">
        <v>241</v>
      </c>
      <c r="H1188" s="25">
        <v>32</v>
      </c>
      <c r="I1188" s="25" t="s">
        <v>27</v>
      </c>
      <c r="J1188" s="24" t="s">
        <v>37</v>
      </c>
      <c r="K1188" s="24" t="s">
        <v>38</v>
      </c>
      <c r="L1188" s="24" t="s">
        <v>1230</v>
      </c>
      <c r="M1188" s="24" t="s">
        <v>233</v>
      </c>
      <c r="N1188" s="24" t="s">
        <v>233</v>
      </c>
      <c r="O1188" s="25" t="s">
        <v>234</v>
      </c>
      <c r="P1188" s="25" t="s">
        <v>235</v>
      </c>
      <c r="Q1188" s="23" t="s">
        <v>33</v>
      </c>
      <c r="R1188" s="26">
        <v>0</v>
      </c>
      <c r="S1188" s="26">
        <v>0</v>
      </c>
      <c r="T1188" s="26">
        <v>7</v>
      </c>
      <c r="U1188" s="26">
        <v>0</v>
      </c>
      <c r="V1188" s="26">
        <v>1</v>
      </c>
      <c r="W1188" s="26">
        <v>0</v>
      </c>
      <c r="X1188" s="26">
        <v>0</v>
      </c>
      <c r="Y1188" s="26">
        <f t="shared" si="310"/>
        <v>8</v>
      </c>
      <c r="Z1188" s="27">
        <f t="shared" si="302"/>
        <v>0</v>
      </c>
      <c r="AA1188" s="27">
        <f t="shared" si="303"/>
        <v>0</v>
      </c>
      <c r="AB1188" s="27">
        <f t="shared" si="304"/>
        <v>4830</v>
      </c>
      <c r="AC1188" s="27">
        <f t="shared" si="305"/>
        <v>0</v>
      </c>
      <c r="AD1188" s="27">
        <f t="shared" si="306"/>
        <v>690</v>
      </c>
      <c r="AE1188" s="27">
        <f t="shared" si="307"/>
        <v>0</v>
      </c>
      <c r="AF1188" s="27">
        <f t="shared" si="308"/>
        <v>0</v>
      </c>
      <c r="AG1188" s="27">
        <f t="shared" si="311"/>
        <v>5520</v>
      </c>
      <c r="AH1188" s="29">
        <v>8</v>
      </c>
      <c r="AI1188" s="32">
        <v>690</v>
      </c>
      <c r="AJ1188" s="30">
        <f t="shared" si="309"/>
        <v>5520</v>
      </c>
    </row>
    <row r="1189" spans="1:36">
      <c r="A1189" s="22" t="str">
        <f t="shared" si="300"/>
        <v/>
      </c>
      <c r="B1189" s="23">
        <f t="shared" si="301"/>
        <v>0</v>
      </c>
      <c r="C1189" s="24" t="str">
        <f t="shared" si="312"/>
        <v>10060781A063671D040</v>
      </c>
      <c r="D1189" s="24" t="str">
        <f t="shared" si="313"/>
        <v>10060781A063671D04033</v>
      </c>
      <c r="E1189" s="25">
        <v>1006078</v>
      </c>
      <c r="F1189" s="25" t="s">
        <v>563</v>
      </c>
      <c r="G1189" s="25" t="s">
        <v>241</v>
      </c>
      <c r="H1189" s="25">
        <v>33</v>
      </c>
      <c r="I1189" s="25" t="s">
        <v>27</v>
      </c>
      <c r="J1189" s="24" t="s">
        <v>37</v>
      </c>
      <c r="K1189" s="24" t="s">
        <v>38</v>
      </c>
      <c r="L1189" s="24" t="s">
        <v>1230</v>
      </c>
      <c r="M1189" s="24" t="s">
        <v>233</v>
      </c>
      <c r="N1189" s="24" t="s">
        <v>233</v>
      </c>
      <c r="O1189" s="25" t="s">
        <v>234</v>
      </c>
      <c r="P1189" s="25" t="s">
        <v>235</v>
      </c>
      <c r="Q1189" s="23" t="s">
        <v>33</v>
      </c>
      <c r="R1189" s="26">
        <v>0</v>
      </c>
      <c r="S1189" s="26">
        <v>0</v>
      </c>
      <c r="T1189" s="26">
        <v>7</v>
      </c>
      <c r="U1189" s="26">
        <v>0</v>
      </c>
      <c r="V1189" s="26">
        <v>0</v>
      </c>
      <c r="W1189" s="26">
        <v>4</v>
      </c>
      <c r="X1189" s="26">
        <v>0</v>
      </c>
      <c r="Y1189" s="26">
        <f t="shared" si="310"/>
        <v>11</v>
      </c>
      <c r="Z1189" s="27">
        <f t="shared" si="302"/>
        <v>0</v>
      </c>
      <c r="AA1189" s="27">
        <f t="shared" si="303"/>
        <v>0</v>
      </c>
      <c r="AB1189" s="27">
        <f t="shared" si="304"/>
        <v>4830</v>
      </c>
      <c r="AC1189" s="27">
        <f t="shared" si="305"/>
        <v>0</v>
      </c>
      <c r="AD1189" s="27">
        <f t="shared" si="306"/>
        <v>0</v>
      </c>
      <c r="AE1189" s="27">
        <f t="shared" si="307"/>
        <v>2760</v>
      </c>
      <c r="AF1189" s="27">
        <f t="shared" si="308"/>
        <v>0</v>
      </c>
      <c r="AG1189" s="27">
        <f t="shared" si="311"/>
        <v>7590</v>
      </c>
      <c r="AH1189" s="29">
        <v>11</v>
      </c>
      <c r="AI1189" s="32">
        <v>690</v>
      </c>
      <c r="AJ1189" s="30">
        <f t="shared" si="309"/>
        <v>7590</v>
      </c>
    </row>
    <row r="1190" spans="1:36">
      <c r="A1190" s="22" t="str">
        <f t="shared" si="300"/>
        <v/>
      </c>
      <c r="B1190" s="23">
        <f t="shared" si="301"/>
        <v>0</v>
      </c>
      <c r="C1190" s="24" t="str">
        <f t="shared" si="312"/>
        <v>10060781A063671D040</v>
      </c>
      <c r="D1190" s="24" t="str">
        <f t="shared" si="313"/>
        <v>10060781A063671D04034</v>
      </c>
      <c r="E1190" s="25">
        <v>1006078</v>
      </c>
      <c r="F1190" s="25" t="s">
        <v>563</v>
      </c>
      <c r="G1190" s="25" t="s">
        <v>241</v>
      </c>
      <c r="H1190" s="25">
        <v>34</v>
      </c>
      <c r="I1190" s="25" t="s">
        <v>27</v>
      </c>
      <c r="J1190" s="24" t="s">
        <v>37</v>
      </c>
      <c r="K1190" s="24" t="s">
        <v>38</v>
      </c>
      <c r="L1190" s="24" t="s">
        <v>1230</v>
      </c>
      <c r="M1190" s="24" t="s">
        <v>233</v>
      </c>
      <c r="N1190" s="24" t="s">
        <v>233</v>
      </c>
      <c r="O1190" s="25" t="s">
        <v>234</v>
      </c>
      <c r="P1190" s="25" t="s">
        <v>235</v>
      </c>
      <c r="Q1190" s="23" t="s">
        <v>33</v>
      </c>
      <c r="R1190" s="26">
        <v>0</v>
      </c>
      <c r="S1190" s="26">
        <v>0</v>
      </c>
      <c r="T1190" s="26">
        <v>3</v>
      </c>
      <c r="U1190" s="26">
        <v>1</v>
      </c>
      <c r="V1190" s="26">
        <v>0</v>
      </c>
      <c r="W1190" s="26">
        <v>0</v>
      </c>
      <c r="X1190" s="26">
        <v>0</v>
      </c>
      <c r="Y1190" s="26">
        <f t="shared" si="310"/>
        <v>4</v>
      </c>
      <c r="Z1190" s="27">
        <f t="shared" si="302"/>
        <v>0</v>
      </c>
      <c r="AA1190" s="27">
        <f t="shared" si="303"/>
        <v>0</v>
      </c>
      <c r="AB1190" s="27">
        <f t="shared" si="304"/>
        <v>2070</v>
      </c>
      <c r="AC1190" s="27">
        <f t="shared" si="305"/>
        <v>690</v>
      </c>
      <c r="AD1190" s="27">
        <f t="shared" si="306"/>
        <v>0</v>
      </c>
      <c r="AE1190" s="27">
        <f t="shared" si="307"/>
        <v>0</v>
      </c>
      <c r="AF1190" s="27">
        <f t="shared" si="308"/>
        <v>0</v>
      </c>
      <c r="AG1190" s="27">
        <f t="shared" si="311"/>
        <v>2760</v>
      </c>
      <c r="AH1190" s="29">
        <v>4</v>
      </c>
      <c r="AI1190" s="32">
        <v>690</v>
      </c>
      <c r="AJ1190" s="30">
        <f t="shared" si="309"/>
        <v>2760</v>
      </c>
    </row>
    <row r="1191" spans="1:36" ht="75.75" customHeight="1">
      <c r="A1191" s="22" t="str">
        <f t="shared" si="300"/>
        <v>1007837_1A06880_5B040</v>
      </c>
      <c r="B1191" s="23">
        <f t="shared" si="301"/>
        <v>1</v>
      </c>
      <c r="C1191" s="24" t="str">
        <f t="shared" si="312"/>
        <v>10078371A068805B040</v>
      </c>
      <c r="D1191" s="24" t="str">
        <f t="shared" si="313"/>
        <v>10078371A068805B04031</v>
      </c>
      <c r="E1191" s="25">
        <v>1007837</v>
      </c>
      <c r="F1191" s="25" t="s">
        <v>564</v>
      </c>
      <c r="G1191" s="25" t="s">
        <v>129</v>
      </c>
      <c r="H1191" s="25">
        <v>31</v>
      </c>
      <c r="I1191" s="25" t="s">
        <v>27</v>
      </c>
      <c r="J1191" s="24" t="s">
        <v>37</v>
      </c>
      <c r="K1191" s="24" t="s">
        <v>38</v>
      </c>
      <c r="L1191" s="24" t="s">
        <v>1230</v>
      </c>
      <c r="M1191" s="24" t="s">
        <v>233</v>
      </c>
      <c r="N1191" s="24" t="s">
        <v>233</v>
      </c>
      <c r="O1191" s="25" t="s">
        <v>234</v>
      </c>
      <c r="P1191" s="25" t="s">
        <v>235</v>
      </c>
      <c r="Q1191" s="23" t="s">
        <v>33</v>
      </c>
      <c r="R1191" s="26">
        <v>0</v>
      </c>
      <c r="S1191" s="26">
        <v>0</v>
      </c>
      <c r="T1191" s="26">
        <v>1</v>
      </c>
      <c r="U1191" s="26">
        <v>0</v>
      </c>
      <c r="V1191" s="26">
        <v>0</v>
      </c>
      <c r="W1191" s="26">
        <v>0</v>
      </c>
      <c r="X1191" s="26">
        <v>0</v>
      </c>
      <c r="Y1191" s="26">
        <f t="shared" si="310"/>
        <v>1</v>
      </c>
      <c r="Z1191" s="27">
        <f t="shared" si="302"/>
        <v>0</v>
      </c>
      <c r="AA1191" s="27">
        <f t="shared" si="303"/>
        <v>0</v>
      </c>
      <c r="AB1191" s="27">
        <f t="shared" si="304"/>
        <v>990</v>
      </c>
      <c r="AC1191" s="27">
        <f t="shared" si="305"/>
        <v>0</v>
      </c>
      <c r="AD1191" s="27">
        <f t="shared" si="306"/>
        <v>0</v>
      </c>
      <c r="AE1191" s="27">
        <f t="shared" si="307"/>
        <v>0</v>
      </c>
      <c r="AF1191" s="27">
        <f t="shared" si="308"/>
        <v>0</v>
      </c>
      <c r="AG1191" s="27">
        <f t="shared" si="311"/>
        <v>990</v>
      </c>
      <c r="AH1191" s="29">
        <v>1</v>
      </c>
      <c r="AI1191" s="32">
        <v>990</v>
      </c>
      <c r="AJ1191" s="30">
        <f t="shared" si="309"/>
        <v>990</v>
      </c>
    </row>
    <row r="1192" spans="1:36">
      <c r="A1192" s="22" t="str">
        <f t="shared" si="300"/>
        <v/>
      </c>
      <c r="B1192" s="23">
        <f t="shared" si="301"/>
        <v>0</v>
      </c>
      <c r="C1192" s="24" t="str">
        <f t="shared" si="312"/>
        <v>10078371A068805B040</v>
      </c>
      <c r="D1192" s="24" t="str">
        <f t="shared" si="313"/>
        <v>10078371A068805B04032</v>
      </c>
      <c r="E1192" s="25">
        <v>1007837</v>
      </c>
      <c r="F1192" s="25" t="s">
        <v>564</v>
      </c>
      <c r="G1192" s="25" t="s">
        <v>129</v>
      </c>
      <c r="H1192" s="25">
        <v>32</v>
      </c>
      <c r="I1192" s="25" t="s">
        <v>27</v>
      </c>
      <c r="J1192" s="24" t="s">
        <v>37</v>
      </c>
      <c r="K1192" s="24" t="s">
        <v>38</v>
      </c>
      <c r="L1192" s="24" t="s">
        <v>1230</v>
      </c>
      <c r="M1192" s="24" t="s">
        <v>233</v>
      </c>
      <c r="N1192" s="24" t="s">
        <v>233</v>
      </c>
      <c r="O1192" s="25" t="s">
        <v>234</v>
      </c>
      <c r="P1192" s="25" t="s">
        <v>235</v>
      </c>
      <c r="Q1192" s="23" t="s">
        <v>33</v>
      </c>
      <c r="R1192" s="26">
        <v>0</v>
      </c>
      <c r="S1192" s="26">
        <v>0</v>
      </c>
      <c r="T1192" s="26">
        <v>2</v>
      </c>
      <c r="U1192" s="26">
        <v>0</v>
      </c>
      <c r="V1192" s="26">
        <v>0</v>
      </c>
      <c r="W1192" s="26">
        <v>0</v>
      </c>
      <c r="X1192" s="26">
        <v>0</v>
      </c>
      <c r="Y1192" s="26">
        <f t="shared" si="310"/>
        <v>2</v>
      </c>
      <c r="Z1192" s="27">
        <f t="shared" si="302"/>
        <v>0</v>
      </c>
      <c r="AA1192" s="27">
        <f t="shared" si="303"/>
        <v>0</v>
      </c>
      <c r="AB1192" s="27">
        <f t="shared" si="304"/>
        <v>1980</v>
      </c>
      <c r="AC1192" s="27">
        <f t="shared" si="305"/>
        <v>0</v>
      </c>
      <c r="AD1192" s="27">
        <f t="shared" si="306"/>
        <v>0</v>
      </c>
      <c r="AE1192" s="27">
        <f t="shared" si="307"/>
        <v>0</v>
      </c>
      <c r="AF1192" s="27">
        <f t="shared" si="308"/>
        <v>0</v>
      </c>
      <c r="AG1192" s="27">
        <f t="shared" si="311"/>
        <v>1980</v>
      </c>
      <c r="AH1192" s="29">
        <v>2</v>
      </c>
      <c r="AI1192" s="32">
        <v>990</v>
      </c>
      <c r="AJ1192" s="30">
        <f t="shared" si="309"/>
        <v>1980</v>
      </c>
    </row>
    <row r="1193" spans="1:36">
      <c r="A1193" s="22" t="str">
        <f t="shared" si="300"/>
        <v/>
      </c>
      <c r="B1193" s="23">
        <f t="shared" si="301"/>
        <v>0</v>
      </c>
      <c r="C1193" s="24" t="str">
        <f t="shared" si="312"/>
        <v>10078371A068805B040</v>
      </c>
      <c r="D1193" s="24" t="str">
        <f t="shared" si="313"/>
        <v>10078371A068805B04033</v>
      </c>
      <c r="E1193" s="25">
        <v>1007837</v>
      </c>
      <c r="F1193" s="25" t="s">
        <v>564</v>
      </c>
      <c r="G1193" s="25" t="s">
        <v>129</v>
      </c>
      <c r="H1193" s="25">
        <v>33</v>
      </c>
      <c r="I1193" s="25" t="s">
        <v>27</v>
      </c>
      <c r="J1193" s="24" t="s">
        <v>37</v>
      </c>
      <c r="K1193" s="24" t="s">
        <v>38</v>
      </c>
      <c r="L1193" s="24" t="s">
        <v>1230</v>
      </c>
      <c r="M1193" s="24" t="s">
        <v>233</v>
      </c>
      <c r="N1193" s="24" t="s">
        <v>233</v>
      </c>
      <c r="O1193" s="25" t="s">
        <v>234</v>
      </c>
      <c r="P1193" s="25" t="s">
        <v>235</v>
      </c>
      <c r="Q1193" s="23" t="s">
        <v>33</v>
      </c>
      <c r="R1193" s="26">
        <v>0</v>
      </c>
      <c r="S1193" s="26">
        <v>0</v>
      </c>
      <c r="T1193" s="26">
        <v>1</v>
      </c>
      <c r="U1193" s="26">
        <v>0</v>
      </c>
      <c r="V1193" s="26">
        <v>0</v>
      </c>
      <c r="W1193" s="26">
        <v>0</v>
      </c>
      <c r="X1193" s="26">
        <v>0</v>
      </c>
      <c r="Y1193" s="26">
        <f t="shared" si="310"/>
        <v>1</v>
      </c>
      <c r="Z1193" s="27">
        <f t="shared" si="302"/>
        <v>0</v>
      </c>
      <c r="AA1193" s="27">
        <f t="shared" si="303"/>
        <v>0</v>
      </c>
      <c r="AB1193" s="27">
        <f t="shared" si="304"/>
        <v>990</v>
      </c>
      <c r="AC1193" s="27">
        <f t="shared" si="305"/>
        <v>0</v>
      </c>
      <c r="AD1193" s="27">
        <f t="shared" si="306"/>
        <v>0</v>
      </c>
      <c r="AE1193" s="27">
        <f t="shared" si="307"/>
        <v>0</v>
      </c>
      <c r="AF1193" s="27">
        <f t="shared" si="308"/>
        <v>0</v>
      </c>
      <c r="AG1193" s="27">
        <f t="shared" si="311"/>
        <v>990</v>
      </c>
      <c r="AH1193" s="29">
        <v>1</v>
      </c>
      <c r="AI1193" s="32">
        <v>990</v>
      </c>
      <c r="AJ1193" s="30">
        <f t="shared" si="309"/>
        <v>990</v>
      </c>
    </row>
    <row r="1194" spans="1:36">
      <c r="A1194" s="22" t="str">
        <f t="shared" si="300"/>
        <v/>
      </c>
      <c r="B1194" s="23">
        <f t="shared" si="301"/>
        <v>0</v>
      </c>
      <c r="C1194" s="24" t="str">
        <f t="shared" si="312"/>
        <v>10078371A068805B040</v>
      </c>
      <c r="D1194" s="24" t="str">
        <f t="shared" si="313"/>
        <v>10078371A068805B04034</v>
      </c>
      <c r="E1194" s="25">
        <v>1007837</v>
      </c>
      <c r="F1194" s="25" t="s">
        <v>564</v>
      </c>
      <c r="G1194" s="25" t="s">
        <v>129</v>
      </c>
      <c r="H1194" s="25">
        <v>34</v>
      </c>
      <c r="I1194" s="25" t="s">
        <v>27</v>
      </c>
      <c r="J1194" s="24" t="s">
        <v>37</v>
      </c>
      <c r="K1194" s="24" t="s">
        <v>38</v>
      </c>
      <c r="L1194" s="24" t="s">
        <v>1230</v>
      </c>
      <c r="M1194" s="24" t="s">
        <v>233</v>
      </c>
      <c r="N1194" s="24" t="s">
        <v>233</v>
      </c>
      <c r="O1194" s="25" t="s">
        <v>234</v>
      </c>
      <c r="P1194" s="25" t="s">
        <v>235</v>
      </c>
      <c r="Q1194" s="23" t="s">
        <v>33</v>
      </c>
      <c r="R1194" s="26">
        <v>0</v>
      </c>
      <c r="S1194" s="26">
        <v>0</v>
      </c>
      <c r="T1194" s="26">
        <v>2</v>
      </c>
      <c r="U1194" s="26">
        <v>1</v>
      </c>
      <c r="V1194" s="26">
        <v>0</v>
      </c>
      <c r="W1194" s="26">
        <v>0</v>
      </c>
      <c r="X1194" s="26">
        <v>0</v>
      </c>
      <c r="Y1194" s="26">
        <f t="shared" si="310"/>
        <v>3</v>
      </c>
      <c r="Z1194" s="27">
        <f t="shared" si="302"/>
        <v>0</v>
      </c>
      <c r="AA1194" s="27">
        <f t="shared" si="303"/>
        <v>0</v>
      </c>
      <c r="AB1194" s="27">
        <f t="shared" si="304"/>
        <v>1980</v>
      </c>
      <c r="AC1194" s="27">
        <f t="shared" si="305"/>
        <v>990</v>
      </c>
      <c r="AD1194" s="27">
        <f t="shared" si="306"/>
        <v>0</v>
      </c>
      <c r="AE1194" s="27">
        <f t="shared" si="307"/>
        <v>0</v>
      </c>
      <c r="AF1194" s="27">
        <f t="shared" si="308"/>
        <v>0</v>
      </c>
      <c r="AG1194" s="27">
        <f t="shared" si="311"/>
        <v>2970</v>
      </c>
      <c r="AH1194" s="29">
        <v>3</v>
      </c>
      <c r="AI1194" s="32">
        <v>990</v>
      </c>
      <c r="AJ1194" s="30">
        <f t="shared" si="309"/>
        <v>2970</v>
      </c>
    </row>
    <row r="1195" spans="1:36">
      <c r="A1195" s="22" t="str">
        <f t="shared" si="300"/>
        <v/>
      </c>
      <c r="B1195" s="23">
        <f t="shared" si="301"/>
        <v>0</v>
      </c>
      <c r="C1195" s="24" t="str">
        <f t="shared" si="312"/>
        <v>10078371A068805B040</v>
      </c>
      <c r="D1195" s="24" t="str">
        <f t="shared" si="313"/>
        <v>10078371A068805B04036</v>
      </c>
      <c r="E1195" s="25">
        <v>1007837</v>
      </c>
      <c r="F1195" s="25" t="s">
        <v>564</v>
      </c>
      <c r="G1195" s="25" t="s">
        <v>129</v>
      </c>
      <c r="H1195" s="25">
        <v>36</v>
      </c>
      <c r="I1195" s="25" t="s">
        <v>27</v>
      </c>
      <c r="J1195" s="24" t="s">
        <v>37</v>
      </c>
      <c r="K1195" s="24" t="s">
        <v>38</v>
      </c>
      <c r="L1195" s="24" t="s">
        <v>1230</v>
      </c>
      <c r="M1195" s="24" t="s">
        <v>233</v>
      </c>
      <c r="N1195" s="24" t="s">
        <v>233</v>
      </c>
      <c r="O1195" s="25" t="s">
        <v>234</v>
      </c>
      <c r="P1195" s="25" t="s">
        <v>235</v>
      </c>
      <c r="Q1195" s="23" t="s">
        <v>33</v>
      </c>
      <c r="R1195" s="26">
        <v>0</v>
      </c>
      <c r="S1195" s="26">
        <v>0</v>
      </c>
      <c r="T1195" s="26">
        <v>1</v>
      </c>
      <c r="U1195" s="26">
        <v>0</v>
      </c>
      <c r="V1195" s="26">
        <v>0</v>
      </c>
      <c r="W1195" s="26">
        <v>0</v>
      </c>
      <c r="X1195" s="26">
        <v>0</v>
      </c>
      <c r="Y1195" s="26">
        <f t="shared" si="310"/>
        <v>1</v>
      </c>
      <c r="Z1195" s="27">
        <f t="shared" si="302"/>
        <v>0</v>
      </c>
      <c r="AA1195" s="27">
        <f t="shared" si="303"/>
        <v>0</v>
      </c>
      <c r="AB1195" s="27">
        <f t="shared" si="304"/>
        <v>990</v>
      </c>
      <c r="AC1195" s="27">
        <f t="shared" si="305"/>
        <v>0</v>
      </c>
      <c r="AD1195" s="27">
        <f t="shared" si="306"/>
        <v>0</v>
      </c>
      <c r="AE1195" s="27">
        <f t="shared" si="307"/>
        <v>0</v>
      </c>
      <c r="AF1195" s="27">
        <f t="shared" si="308"/>
        <v>0</v>
      </c>
      <c r="AG1195" s="27">
        <f t="shared" si="311"/>
        <v>990</v>
      </c>
      <c r="AH1195" s="29">
        <v>1</v>
      </c>
      <c r="AI1195" s="32">
        <v>990</v>
      </c>
      <c r="AJ1195" s="30">
        <f t="shared" si="309"/>
        <v>990</v>
      </c>
    </row>
    <row r="1196" spans="1:36" ht="75.75" customHeight="1">
      <c r="A1196" s="22" t="str">
        <f t="shared" si="300"/>
        <v>1008083_1A05763_1D500</v>
      </c>
      <c r="B1196" s="23">
        <f t="shared" si="301"/>
        <v>1</v>
      </c>
      <c r="C1196" s="24" t="str">
        <f t="shared" si="312"/>
        <v>10080831A057631D500</v>
      </c>
      <c r="D1196" s="24" t="str">
        <f t="shared" si="313"/>
        <v>10080831A057631D50031</v>
      </c>
      <c r="E1196" s="25">
        <v>1008083</v>
      </c>
      <c r="F1196" s="25" t="s">
        <v>565</v>
      </c>
      <c r="G1196" s="25" t="s">
        <v>566</v>
      </c>
      <c r="H1196" s="25">
        <v>31</v>
      </c>
      <c r="I1196" s="25" t="s">
        <v>27</v>
      </c>
      <c r="J1196" s="24" t="s">
        <v>37</v>
      </c>
      <c r="K1196" s="24" t="s">
        <v>38</v>
      </c>
      <c r="L1196" s="24" t="s">
        <v>1230</v>
      </c>
      <c r="M1196" s="24" t="s">
        <v>233</v>
      </c>
      <c r="N1196" s="24" t="s">
        <v>233</v>
      </c>
      <c r="O1196" s="25" t="s">
        <v>234</v>
      </c>
      <c r="P1196" s="25" t="s">
        <v>235</v>
      </c>
      <c r="Q1196" s="23" t="s">
        <v>33</v>
      </c>
      <c r="R1196" s="26">
        <v>0</v>
      </c>
      <c r="S1196" s="26">
        <v>1</v>
      </c>
      <c r="T1196" s="26">
        <v>0</v>
      </c>
      <c r="U1196" s="26">
        <v>0</v>
      </c>
      <c r="V1196" s="26">
        <v>0</v>
      </c>
      <c r="W1196" s="26">
        <v>0</v>
      </c>
      <c r="X1196" s="26">
        <v>0</v>
      </c>
      <c r="Y1196" s="26">
        <f t="shared" si="310"/>
        <v>1</v>
      </c>
      <c r="Z1196" s="27">
        <f t="shared" si="302"/>
        <v>0</v>
      </c>
      <c r="AA1196" s="27">
        <f t="shared" si="303"/>
        <v>2500</v>
      </c>
      <c r="AB1196" s="27">
        <f t="shared" si="304"/>
        <v>0</v>
      </c>
      <c r="AC1196" s="27">
        <f t="shared" si="305"/>
        <v>0</v>
      </c>
      <c r="AD1196" s="27">
        <f t="shared" si="306"/>
        <v>0</v>
      </c>
      <c r="AE1196" s="27">
        <f t="shared" si="307"/>
        <v>0</v>
      </c>
      <c r="AF1196" s="27">
        <f t="shared" si="308"/>
        <v>0</v>
      </c>
      <c r="AG1196" s="27">
        <f t="shared" si="311"/>
        <v>2500</v>
      </c>
      <c r="AH1196" s="29">
        <v>1</v>
      </c>
      <c r="AI1196" s="32">
        <v>2500</v>
      </c>
      <c r="AJ1196" s="30">
        <f t="shared" si="309"/>
        <v>2500</v>
      </c>
    </row>
    <row r="1197" spans="1:36">
      <c r="A1197" s="22" t="str">
        <f t="shared" si="300"/>
        <v/>
      </c>
      <c r="B1197" s="23">
        <f t="shared" si="301"/>
        <v>0</v>
      </c>
      <c r="C1197" s="24" t="str">
        <f t="shared" si="312"/>
        <v>10080831A057631D500</v>
      </c>
      <c r="D1197" s="24" t="str">
        <f t="shared" si="313"/>
        <v>10080831A057631D50032</v>
      </c>
      <c r="E1197" s="25">
        <v>1008083</v>
      </c>
      <c r="F1197" s="25" t="s">
        <v>565</v>
      </c>
      <c r="G1197" s="25" t="s">
        <v>566</v>
      </c>
      <c r="H1197" s="25">
        <v>32</v>
      </c>
      <c r="I1197" s="25" t="s">
        <v>27</v>
      </c>
      <c r="J1197" s="24" t="s">
        <v>37</v>
      </c>
      <c r="K1197" s="24" t="s">
        <v>38</v>
      </c>
      <c r="L1197" s="24" t="s">
        <v>1230</v>
      </c>
      <c r="M1197" s="24" t="s">
        <v>233</v>
      </c>
      <c r="N1197" s="24" t="s">
        <v>233</v>
      </c>
      <c r="O1197" s="25" t="s">
        <v>234</v>
      </c>
      <c r="P1197" s="25" t="s">
        <v>235</v>
      </c>
      <c r="Q1197" s="23" t="s">
        <v>33</v>
      </c>
      <c r="R1197" s="26">
        <v>0</v>
      </c>
      <c r="S1197" s="26">
        <v>1</v>
      </c>
      <c r="T1197" s="26">
        <v>0</v>
      </c>
      <c r="U1197" s="26">
        <v>0</v>
      </c>
      <c r="V1197" s="26">
        <v>0</v>
      </c>
      <c r="W1197" s="26">
        <v>0</v>
      </c>
      <c r="X1197" s="26">
        <v>0</v>
      </c>
      <c r="Y1197" s="26">
        <f t="shared" si="310"/>
        <v>1</v>
      </c>
      <c r="Z1197" s="27">
        <f t="shared" si="302"/>
        <v>0</v>
      </c>
      <c r="AA1197" s="27">
        <f t="shared" si="303"/>
        <v>2500</v>
      </c>
      <c r="AB1197" s="27">
        <f t="shared" si="304"/>
        <v>0</v>
      </c>
      <c r="AC1197" s="27">
        <f t="shared" si="305"/>
        <v>0</v>
      </c>
      <c r="AD1197" s="27">
        <f t="shared" si="306"/>
        <v>0</v>
      </c>
      <c r="AE1197" s="27">
        <f t="shared" si="307"/>
        <v>0</v>
      </c>
      <c r="AF1197" s="27">
        <f t="shared" si="308"/>
        <v>0</v>
      </c>
      <c r="AG1197" s="27">
        <f t="shared" si="311"/>
        <v>2500</v>
      </c>
      <c r="AH1197" s="29">
        <v>1</v>
      </c>
      <c r="AI1197" s="32">
        <v>2500</v>
      </c>
      <c r="AJ1197" s="30">
        <f t="shared" si="309"/>
        <v>2500</v>
      </c>
    </row>
    <row r="1198" spans="1:36" ht="75.75" customHeight="1">
      <c r="A1198" s="22" t="str">
        <f t="shared" si="300"/>
        <v>1008624_1A05762_1D490</v>
      </c>
      <c r="B1198" s="23">
        <f t="shared" si="301"/>
        <v>1</v>
      </c>
      <c r="C1198" s="24" t="str">
        <f t="shared" si="312"/>
        <v>10086241A057621D490</v>
      </c>
      <c r="D1198" s="24" t="str">
        <f t="shared" si="313"/>
        <v>10086241A057621D49030</v>
      </c>
      <c r="E1198" s="25">
        <v>1008624</v>
      </c>
      <c r="F1198" s="25" t="s">
        <v>559</v>
      </c>
      <c r="G1198" s="25" t="s">
        <v>560</v>
      </c>
      <c r="H1198" s="25">
        <v>30</v>
      </c>
      <c r="I1198" s="25" t="s">
        <v>27</v>
      </c>
      <c r="J1198" s="24" t="s">
        <v>37</v>
      </c>
      <c r="K1198" s="24" t="s">
        <v>38</v>
      </c>
      <c r="L1198" s="24" t="s">
        <v>1230</v>
      </c>
      <c r="M1198" s="24" t="s">
        <v>233</v>
      </c>
      <c r="N1198" s="24" t="s">
        <v>233</v>
      </c>
      <c r="O1198" s="25" t="s">
        <v>234</v>
      </c>
      <c r="P1198" s="25" t="s">
        <v>235</v>
      </c>
      <c r="Q1198" s="23" t="s">
        <v>33</v>
      </c>
      <c r="R1198" s="26">
        <v>0</v>
      </c>
      <c r="S1198" s="26">
        <v>0</v>
      </c>
      <c r="T1198" s="26">
        <v>0</v>
      </c>
      <c r="U1198" s="26">
        <v>0</v>
      </c>
      <c r="V1198" s="26">
        <v>1</v>
      </c>
      <c r="W1198" s="26">
        <v>1</v>
      </c>
      <c r="X1198" s="26">
        <v>0</v>
      </c>
      <c r="Y1198" s="26">
        <f t="shared" si="310"/>
        <v>2</v>
      </c>
      <c r="Z1198" s="27">
        <f t="shared" si="302"/>
        <v>0</v>
      </c>
      <c r="AA1198" s="27">
        <f t="shared" si="303"/>
        <v>0</v>
      </c>
      <c r="AB1198" s="27">
        <f t="shared" si="304"/>
        <v>0</v>
      </c>
      <c r="AC1198" s="27">
        <f t="shared" si="305"/>
        <v>0</v>
      </c>
      <c r="AD1198" s="27">
        <f t="shared" si="306"/>
        <v>650</v>
      </c>
      <c r="AE1198" s="27">
        <f t="shared" si="307"/>
        <v>650</v>
      </c>
      <c r="AF1198" s="27">
        <f t="shared" si="308"/>
        <v>0</v>
      </c>
      <c r="AG1198" s="27">
        <f t="shared" si="311"/>
        <v>1300</v>
      </c>
      <c r="AH1198" s="29">
        <v>2</v>
      </c>
      <c r="AI1198" s="32">
        <v>650</v>
      </c>
      <c r="AJ1198" s="30">
        <f t="shared" si="309"/>
        <v>1300</v>
      </c>
    </row>
    <row r="1199" spans="1:36">
      <c r="A1199" s="22" t="str">
        <f t="shared" si="300"/>
        <v/>
      </c>
      <c r="B1199" s="23">
        <f t="shared" si="301"/>
        <v>0</v>
      </c>
      <c r="C1199" s="24" t="str">
        <f t="shared" si="312"/>
        <v>10086241A057621D490</v>
      </c>
      <c r="D1199" s="24" t="str">
        <f t="shared" si="313"/>
        <v>10086241A057621D49031</v>
      </c>
      <c r="E1199" s="25">
        <v>1008624</v>
      </c>
      <c r="F1199" s="25" t="s">
        <v>559</v>
      </c>
      <c r="G1199" s="25" t="s">
        <v>560</v>
      </c>
      <c r="H1199" s="25">
        <v>31</v>
      </c>
      <c r="I1199" s="25" t="s">
        <v>27</v>
      </c>
      <c r="J1199" s="24" t="s">
        <v>37</v>
      </c>
      <c r="K1199" s="24" t="s">
        <v>38</v>
      </c>
      <c r="L1199" s="24" t="s">
        <v>1230</v>
      </c>
      <c r="M1199" s="24" t="s">
        <v>233</v>
      </c>
      <c r="N1199" s="24" t="s">
        <v>233</v>
      </c>
      <c r="O1199" s="25" t="s">
        <v>234</v>
      </c>
      <c r="P1199" s="25" t="s">
        <v>235</v>
      </c>
      <c r="Q1199" s="23" t="s">
        <v>33</v>
      </c>
      <c r="R1199" s="26">
        <v>0</v>
      </c>
      <c r="S1199" s="26">
        <v>0</v>
      </c>
      <c r="T1199" s="26">
        <v>1</v>
      </c>
      <c r="U1199" s="26">
        <v>0</v>
      </c>
      <c r="V1199" s="26">
        <v>2</v>
      </c>
      <c r="W1199" s="26">
        <v>1</v>
      </c>
      <c r="X1199" s="26">
        <v>0</v>
      </c>
      <c r="Y1199" s="26">
        <f t="shared" si="310"/>
        <v>4</v>
      </c>
      <c r="Z1199" s="27">
        <f t="shared" si="302"/>
        <v>0</v>
      </c>
      <c r="AA1199" s="27">
        <f t="shared" si="303"/>
        <v>0</v>
      </c>
      <c r="AB1199" s="27">
        <f t="shared" si="304"/>
        <v>650</v>
      </c>
      <c r="AC1199" s="27">
        <f t="shared" si="305"/>
        <v>0</v>
      </c>
      <c r="AD1199" s="27">
        <f t="shared" si="306"/>
        <v>1300</v>
      </c>
      <c r="AE1199" s="27">
        <f t="shared" si="307"/>
        <v>650</v>
      </c>
      <c r="AF1199" s="27">
        <f t="shared" si="308"/>
        <v>0</v>
      </c>
      <c r="AG1199" s="27">
        <f t="shared" si="311"/>
        <v>2600</v>
      </c>
      <c r="AH1199" s="29">
        <v>4</v>
      </c>
      <c r="AI1199" s="32">
        <v>650</v>
      </c>
      <c r="AJ1199" s="30">
        <f t="shared" si="309"/>
        <v>2600</v>
      </c>
    </row>
    <row r="1200" spans="1:36">
      <c r="A1200" s="22" t="str">
        <f t="shared" si="300"/>
        <v/>
      </c>
      <c r="B1200" s="23">
        <f t="shared" si="301"/>
        <v>0</v>
      </c>
      <c r="C1200" s="24" t="str">
        <f t="shared" si="312"/>
        <v>10086241A057621D490</v>
      </c>
      <c r="D1200" s="24" t="str">
        <f t="shared" si="313"/>
        <v>10086241A057621D49032</v>
      </c>
      <c r="E1200" s="25">
        <v>1008624</v>
      </c>
      <c r="F1200" s="25" t="s">
        <v>559</v>
      </c>
      <c r="G1200" s="25" t="s">
        <v>560</v>
      </c>
      <c r="H1200" s="25">
        <v>32</v>
      </c>
      <c r="I1200" s="25" t="s">
        <v>27</v>
      </c>
      <c r="J1200" s="24" t="s">
        <v>37</v>
      </c>
      <c r="K1200" s="24" t="s">
        <v>38</v>
      </c>
      <c r="L1200" s="24" t="s">
        <v>1230</v>
      </c>
      <c r="M1200" s="24" t="s">
        <v>233</v>
      </c>
      <c r="N1200" s="24" t="s">
        <v>233</v>
      </c>
      <c r="O1200" s="25" t="s">
        <v>234</v>
      </c>
      <c r="P1200" s="25" t="s">
        <v>235</v>
      </c>
      <c r="Q1200" s="23" t="s">
        <v>33</v>
      </c>
      <c r="R1200" s="26">
        <v>0</v>
      </c>
      <c r="S1200" s="26">
        <v>2</v>
      </c>
      <c r="T1200" s="26">
        <v>1</v>
      </c>
      <c r="U1200" s="26">
        <v>1</v>
      </c>
      <c r="V1200" s="26">
        <v>0</v>
      </c>
      <c r="W1200" s="26">
        <v>1</v>
      </c>
      <c r="X1200" s="26">
        <v>0</v>
      </c>
      <c r="Y1200" s="26">
        <f t="shared" si="310"/>
        <v>5</v>
      </c>
      <c r="Z1200" s="27">
        <f t="shared" si="302"/>
        <v>0</v>
      </c>
      <c r="AA1200" s="27">
        <f t="shared" si="303"/>
        <v>1300</v>
      </c>
      <c r="AB1200" s="27">
        <f t="shared" si="304"/>
        <v>650</v>
      </c>
      <c r="AC1200" s="27">
        <f t="shared" si="305"/>
        <v>650</v>
      </c>
      <c r="AD1200" s="27">
        <f t="shared" si="306"/>
        <v>0</v>
      </c>
      <c r="AE1200" s="27">
        <f t="shared" si="307"/>
        <v>650</v>
      </c>
      <c r="AF1200" s="27">
        <f t="shared" si="308"/>
        <v>0</v>
      </c>
      <c r="AG1200" s="27">
        <f t="shared" si="311"/>
        <v>3250</v>
      </c>
      <c r="AH1200" s="29">
        <v>5</v>
      </c>
      <c r="AI1200" s="32">
        <v>650</v>
      </c>
      <c r="AJ1200" s="30">
        <f t="shared" si="309"/>
        <v>3250</v>
      </c>
    </row>
    <row r="1201" spans="1:36">
      <c r="A1201" s="22" t="str">
        <f t="shared" si="300"/>
        <v/>
      </c>
      <c r="B1201" s="23">
        <f t="shared" si="301"/>
        <v>0</v>
      </c>
      <c r="C1201" s="24" t="str">
        <f t="shared" si="312"/>
        <v>10086241A057621D490</v>
      </c>
      <c r="D1201" s="24" t="str">
        <f t="shared" si="313"/>
        <v>10086241A057621D49033</v>
      </c>
      <c r="E1201" s="25">
        <v>1008624</v>
      </c>
      <c r="F1201" s="25" t="s">
        <v>559</v>
      </c>
      <c r="G1201" s="25" t="s">
        <v>560</v>
      </c>
      <c r="H1201" s="25">
        <v>33</v>
      </c>
      <c r="I1201" s="25" t="s">
        <v>27</v>
      </c>
      <c r="J1201" s="24" t="s">
        <v>37</v>
      </c>
      <c r="K1201" s="24" t="s">
        <v>38</v>
      </c>
      <c r="L1201" s="24" t="s">
        <v>1230</v>
      </c>
      <c r="M1201" s="24" t="s">
        <v>233</v>
      </c>
      <c r="N1201" s="24" t="s">
        <v>233</v>
      </c>
      <c r="O1201" s="25" t="s">
        <v>234</v>
      </c>
      <c r="P1201" s="25" t="s">
        <v>235</v>
      </c>
      <c r="Q1201" s="23" t="s">
        <v>33</v>
      </c>
      <c r="R1201" s="26">
        <v>0</v>
      </c>
      <c r="S1201" s="26">
        <v>0</v>
      </c>
      <c r="T1201" s="26">
        <v>1</v>
      </c>
      <c r="U1201" s="26">
        <v>0</v>
      </c>
      <c r="V1201" s="26">
        <v>0</v>
      </c>
      <c r="W1201" s="26">
        <v>0</v>
      </c>
      <c r="X1201" s="26">
        <v>0</v>
      </c>
      <c r="Y1201" s="26">
        <f t="shared" si="310"/>
        <v>1</v>
      </c>
      <c r="Z1201" s="27">
        <f t="shared" si="302"/>
        <v>0</v>
      </c>
      <c r="AA1201" s="27">
        <f t="shared" si="303"/>
        <v>0</v>
      </c>
      <c r="AB1201" s="27">
        <f t="shared" si="304"/>
        <v>650</v>
      </c>
      <c r="AC1201" s="27">
        <f t="shared" si="305"/>
        <v>0</v>
      </c>
      <c r="AD1201" s="27">
        <f t="shared" si="306"/>
        <v>0</v>
      </c>
      <c r="AE1201" s="27">
        <f t="shared" si="307"/>
        <v>0</v>
      </c>
      <c r="AF1201" s="27">
        <f t="shared" si="308"/>
        <v>0</v>
      </c>
      <c r="AG1201" s="27">
        <f t="shared" si="311"/>
        <v>650</v>
      </c>
      <c r="AH1201" s="29">
        <v>1</v>
      </c>
      <c r="AI1201" s="32">
        <v>650</v>
      </c>
      <c r="AJ1201" s="30">
        <f t="shared" si="309"/>
        <v>650</v>
      </c>
    </row>
    <row r="1202" spans="1:36">
      <c r="A1202" s="22" t="str">
        <f t="shared" si="300"/>
        <v/>
      </c>
      <c r="B1202" s="23">
        <f t="shared" si="301"/>
        <v>0</v>
      </c>
      <c r="C1202" s="24" t="str">
        <f t="shared" si="312"/>
        <v>10086241A057621D490</v>
      </c>
      <c r="D1202" s="24" t="str">
        <f t="shared" si="313"/>
        <v>10086241A057621D49034</v>
      </c>
      <c r="E1202" s="25">
        <v>1008624</v>
      </c>
      <c r="F1202" s="25" t="s">
        <v>559</v>
      </c>
      <c r="G1202" s="25" t="s">
        <v>560</v>
      </c>
      <c r="H1202" s="25">
        <v>34</v>
      </c>
      <c r="I1202" s="25" t="s">
        <v>27</v>
      </c>
      <c r="J1202" s="24" t="s">
        <v>37</v>
      </c>
      <c r="K1202" s="24" t="s">
        <v>38</v>
      </c>
      <c r="L1202" s="24" t="s">
        <v>1230</v>
      </c>
      <c r="M1202" s="24" t="s">
        <v>233</v>
      </c>
      <c r="N1202" s="24" t="s">
        <v>233</v>
      </c>
      <c r="O1202" s="25" t="s">
        <v>234</v>
      </c>
      <c r="P1202" s="25" t="s">
        <v>235</v>
      </c>
      <c r="Q1202" s="23" t="s">
        <v>33</v>
      </c>
      <c r="R1202" s="26">
        <v>0</v>
      </c>
      <c r="S1202" s="26">
        <v>0</v>
      </c>
      <c r="T1202" s="26">
        <v>1</v>
      </c>
      <c r="U1202" s="26">
        <v>0</v>
      </c>
      <c r="V1202" s="26">
        <v>0</v>
      </c>
      <c r="W1202" s="26">
        <v>0</v>
      </c>
      <c r="X1202" s="26">
        <v>0</v>
      </c>
      <c r="Y1202" s="26">
        <f t="shared" si="310"/>
        <v>1</v>
      </c>
      <c r="Z1202" s="27">
        <f t="shared" si="302"/>
        <v>0</v>
      </c>
      <c r="AA1202" s="27">
        <f t="shared" si="303"/>
        <v>0</v>
      </c>
      <c r="AB1202" s="27">
        <f t="shared" si="304"/>
        <v>650</v>
      </c>
      <c r="AC1202" s="27">
        <f t="shared" si="305"/>
        <v>0</v>
      </c>
      <c r="AD1202" s="27">
        <f t="shared" si="306"/>
        <v>0</v>
      </c>
      <c r="AE1202" s="27">
        <f t="shared" si="307"/>
        <v>0</v>
      </c>
      <c r="AF1202" s="27">
        <f t="shared" si="308"/>
        <v>0</v>
      </c>
      <c r="AG1202" s="27">
        <f t="shared" si="311"/>
        <v>650</v>
      </c>
      <c r="AH1202" s="29">
        <v>1</v>
      </c>
      <c r="AI1202" s="32">
        <v>650</v>
      </c>
      <c r="AJ1202" s="30">
        <f t="shared" si="309"/>
        <v>650</v>
      </c>
    </row>
    <row r="1203" spans="1:36" ht="75.75" customHeight="1">
      <c r="A1203" s="22" t="str">
        <f t="shared" si="300"/>
        <v>1012245_1A09318_1D040</v>
      </c>
      <c r="B1203" s="23">
        <f t="shared" si="301"/>
        <v>1</v>
      </c>
      <c r="C1203" s="24" t="str">
        <f t="shared" si="312"/>
        <v>10122451A093181D040</v>
      </c>
      <c r="D1203" s="24" t="str">
        <f t="shared" si="313"/>
        <v>10122451A093181D04029</v>
      </c>
      <c r="E1203" s="25">
        <v>1012245</v>
      </c>
      <c r="F1203" s="25" t="s">
        <v>567</v>
      </c>
      <c r="G1203" s="25" t="s">
        <v>241</v>
      </c>
      <c r="H1203" s="25">
        <v>29</v>
      </c>
      <c r="I1203" s="25" t="s">
        <v>27</v>
      </c>
      <c r="J1203" s="24" t="s">
        <v>37</v>
      </c>
      <c r="K1203" s="24" t="s">
        <v>38</v>
      </c>
      <c r="L1203" s="24" t="s">
        <v>1230</v>
      </c>
      <c r="M1203" s="24" t="s">
        <v>233</v>
      </c>
      <c r="N1203" s="24" t="s">
        <v>233</v>
      </c>
      <c r="O1203" s="25" t="s">
        <v>234</v>
      </c>
      <c r="P1203" s="25" t="s">
        <v>235</v>
      </c>
      <c r="Q1203" s="23" t="s">
        <v>65</v>
      </c>
      <c r="R1203" s="26">
        <v>0</v>
      </c>
      <c r="S1203" s="26">
        <v>0</v>
      </c>
      <c r="T1203" s="26">
        <v>0</v>
      </c>
      <c r="U1203" s="26">
        <v>0</v>
      </c>
      <c r="V1203" s="26">
        <v>0</v>
      </c>
      <c r="W1203" s="26">
        <v>0</v>
      </c>
      <c r="X1203" s="26">
        <v>0</v>
      </c>
      <c r="Y1203" s="26">
        <f t="shared" si="310"/>
        <v>0</v>
      </c>
      <c r="Z1203" s="27">
        <f t="shared" si="302"/>
        <v>0</v>
      </c>
      <c r="AA1203" s="27">
        <f t="shared" si="303"/>
        <v>0</v>
      </c>
      <c r="AB1203" s="27">
        <f t="shared" si="304"/>
        <v>0</v>
      </c>
      <c r="AC1203" s="27">
        <f t="shared" si="305"/>
        <v>0</v>
      </c>
      <c r="AD1203" s="27">
        <f t="shared" si="306"/>
        <v>0</v>
      </c>
      <c r="AE1203" s="27">
        <f t="shared" si="307"/>
        <v>0</v>
      </c>
      <c r="AF1203" s="27">
        <f t="shared" si="308"/>
        <v>0</v>
      </c>
      <c r="AG1203" s="27">
        <f t="shared" si="311"/>
        <v>0</v>
      </c>
      <c r="AH1203" s="29">
        <v>0</v>
      </c>
      <c r="AI1203" s="32">
        <v>700</v>
      </c>
      <c r="AJ1203" s="30">
        <f t="shared" si="309"/>
        <v>0</v>
      </c>
    </row>
    <row r="1204" spans="1:36">
      <c r="A1204" s="22" t="str">
        <f t="shared" si="300"/>
        <v/>
      </c>
      <c r="B1204" s="23">
        <f t="shared" si="301"/>
        <v>0</v>
      </c>
      <c r="C1204" s="24" t="str">
        <f t="shared" si="312"/>
        <v>10122451A093181D040</v>
      </c>
      <c r="D1204" s="24" t="str">
        <f t="shared" si="313"/>
        <v>10122451A093181D04030</v>
      </c>
      <c r="E1204" s="25">
        <v>1012245</v>
      </c>
      <c r="F1204" s="25" t="s">
        <v>567</v>
      </c>
      <c r="G1204" s="25" t="s">
        <v>241</v>
      </c>
      <c r="H1204" s="25">
        <v>30</v>
      </c>
      <c r="I1204" s="25" t="s">
        <v>27</v>
      </c>
      <c r="J1204" s="24" t="s">
        <v>37</v>
      </c>
      <c r="K1204" s="24" t="s">
        <v>38</v>
      </c>
      <c r="L1204" s="24" t="s">
        <v>1230</v>
      </c>
      <c r="M1204" s="24" t="s">
        <v>233</v>
      </c>
      <c r="N1204" s="24" t="s">
        <v>233</v>
      </c>
      <c r="O1204" s="25" t="s">
        <v>234</v>
      </c>
      <c r="P1204" s="25" t="s">
        <v>235</v>
      </c>
      <c r="Q1204" s="23" t="s">
        <v>65</v>
      </c>
      <c r="R1204" s="26">
        <v>0</v>
      </c>
      <c r="S1204" s="26">
        <v>0</v>
      </c>
      <c r="T1204" s="26">
        <v>0</v>
      </c>
      <c r="U1204" s="26">
        <v>0</v>
      </c>
      <c r="V1204" s="26">
        <v>0</v>
      </c>
      <c r="W1204" s="26">
        <v>0</v>
      </c>
      <c r="X1204" s="26">
        <v>0</v>
      </c>
      <c r="Y1204" s="26">
        <f t="shared" si="310"/>
        <v>0</v>
      </c>
      <c r="Z1204" s="27">
        <f t="shared" si="302"/>
        <v>0</v>
      </c>
      <c r="AA1204" s="27">
        <f t="shared" si="303"/>
        <v>0</v>
      </c>
      <c r="AB1204" s="27">
        <f t="shared" si="304"/>
        <v>0</v>
      </c>
      <c r="AC1204" s="27">
        <f t="shared" si="305"/>
        <v>0</v>
      </c>
      <c r="AD1204" s="27">
        <f t="shared" si="306"/>
        <v>0</v>
      </c>
      <c r="AE1204" s="27">
        <f t="shared" si="307"/>
        <v>0</v>
      </c>
      <c r="AF1204" s="27">
        <f t="shared" si="308"/>
        <v>0</v>
      </c>
      <c r="AG1204" s="27">
        <f t="shared" si="311"/>
        <v>0</v>
      </c>
      <c r="AH1204" s="29">
        <v>0</v>
      </c>
      <c r="AI1204" s="32">
        <v>700</v>
      </c>
      <c r="AJ1204" s="30">
        <f t="shared" si="309"/>
        <v>0</v>
      </c>
    </row>
    <row r="1205" spans="1:36">
      <c r="A1205" s="22" t="str">
        <f t="shared" si="300"/>
        <v/>
      </c>
      <c r="B1205" s="23">
        <f t="shared" si="301"/>
        <v>0</v>
      </c>
      <c r="C1205" s="24" t="str">
        <f t="shared" si="312"/>
        <v>10122451A093181D040</v>
      </c>
      <c r="D1205" s="24" t="str">
        <f t="shared" si="313"/>
        <v>10122451A093181D04031</v>
      </c>
      <c r="E1205" s="25">
        <v>1012245</v>
      </c>
      <c r="F1205" s="25" t="s">
        <v>567</v>
      </c>
      <c r="G1205" s="25" t="s">
        <v>241</v>
      </c>
      <c r="H1205" s="25">
        <v>31</v>
      </c>
      <c r="I1205" s="25" t="s">
        <v>27</v>
      </c>
      <c r="J1205" s="24" t="s">
        <v>37</v>
      </c>
      <c r="K1205" s="24" t="s">
        <v>38</v>
      </c>
      <c r="L1205" s="24" t="s">
        <v>1230</v>
      </c>
      <c r="M1205" s="24" t="s">
        <v>233</v>
      </c>
      <c r="N1205" s="24" t="s">
        <v>233</v>
      </c>
      <c r="O1205" s="25" t="s">
        <v>234</v>
      </c>
      <c r="P1205" s="25" t="s">
        <v>235</v>
      </c>
      <c r="Q1205" s="23" t="s">
        <v>65</v>
      </c>
      <c r="R1205" s="26">
        <v>0</v>
      </c>
      <c r="S1205" s="26">
        <v>0</v>
      </c>
      <c r="T1205" s="26">
        <v>0</v>
      </c>
      <c r="U1205" s="26">
        <v>1</v>
      </c>
      <c r="V1205" s="26">
        <v>0</v>
      </c>
      <c r="W1205" s="26">
        <v>0</v>
      </c>
      <c r="X1205" s="26">
        <v>0</v>
      </c>
      <c r="Y1205" s="26">
        <f t="shared" si="310"/>
        <v>1</v>
      </c>
      <c r="Z1205" s="27">
        <f t="shared" si="302"/>
        <v>0</v>
      </c>
      <c r="AA1205" s="27">
        <f t="shared" si="303"/>
        <v>0</v>
      </c>
      <c r="AB1205" s="27">
        <f t="shared" si="304"/>
        <v>0</v>
      </c>
      <c r="AC1205" s="27">
        <f t="shared" si="305"/>
        <v>700</v>
      </c>
      <c r="AD1205" s="27">
        <f t="shared" si="306"/>
        <v>0</v>
      </c>
      <c r="AE1205" s="27">
        <f t="shared" si="307"/>
        <v>0</v>
      </c>
      <c r="AF1205" s="27">
        <f t="shared" si="308"/>
        <v>0</v>
      </c>
      <c r="AG1205" s="27">
        <f t="shared" si="311"/>
        <v>700</v>
      </c>
      <c r="AH1205" s="29">
        <v>1</v>
      </c>
      <c r="AI1205" s="32">
        <v>700</v>
      </c>
      <c r="AJ1205" s="30">
        <f t="shared" si="309"/>
        <v>700</v>
      </c>
    </row>
    <row r="1206" spans="1:36">
      <c r="A1206" s="22" t="str">
        <f t="shared" si="300"/>
        <v/>
      </c>
      <c r="B1206" s="23">
        <f t="shared" si="301"/>
        <v>0</v>
      </c>
      <c r="C1206" s="24" t="str">
        <f t="shared" si="312"/>
        <v>10122451A093181D040</v>
      </c>
      <c r="D1206" s="24" t="str">
        <f t="shared" si="313"/>
        <v>10122451A093181D04032</v>
      </c>
      <c r="E1206" s="25">
        <v>1012245</v>
      </c>
      <c r="F1206" s="25" t="s">
        <v>567</v>
      </c>
      <c r="G1206" s="25" t="s">
        <v>241</v>
      </c>
      <c r="H1206" s="25">
        <v>32</v>
      </c>
      <c r="I1206" s="25" t="s">
        <v>27</v>
      </c>
      <c r="J1206" s="24" t="s">
        <v>37</v>
      </c>
      <c r="K1206" s="24" t="s">
        <v>38</v>
      </c>
      <c r="L1206" s="24" t="s">
        <v>1230</v>
      </c>
      <c r="M1206" s="24" t="s">
        <v>233</v>
      </c>
      <c r="N1206" s="24" t="s">
        <v>233</v>
      </c>
      <c r="O1206" s="25" t="s">
        <v>234</v>
      </c>
      <c r="P1206" s="25" t="s">
        <v>235</v>
      </c>
      <c r="Q1206" s="23" t="s">
        <v>65</v>
      </c>
      <c r="R1206" s="26">
        <v>0</v>
      </c>
      <c r="S1206" s="26">
        <v>0</v>
      </c>
      <c r="T1206" s="26">
        <v>0</v>
      </c>
      <c r="U1206" s="26">
        <v>1</v>
      </c>
      <c r="V1206" s="26">
        <v>0</v>
      </c>
      <c r="W1206" s="26">
        <v>0</v>
      </c>
      <c r="X1206" s="26">
        <v>0</v>
      </c>
      <c r="Y1206" s="26">
        <f t="shared" si="310"/>
        <v>1</v>
      </c>
      <c r="Z1206" s="27">
        <f t="shared" si="302"/>
        <v>0</v>
      </c>
      <c r="AA1206" s="27">
        <f t="shared" si="303"/>
        <v>0</v>
      </c>
      <c r="AB1206" s="27">
        <f t="shared" si="304"/>
        <v>0</v>
      </c>
      <c r="AC1206" s="27">
        <f t="shared" si="305"/>
        <v>700</v>
      </c>
      <c r="AD1206" s="27">
        <f t="shared" si="306"/>
        <v>0</v>
      </c>
      <c r="AE1206" s="27">
        <f t="shared" si="307"/>
        <v>0</v>
      </c>
      <c r="AF1206" s="27">
        <f t="shared" si="308"/>
        <v>0</v>
      </c>
      <c r="AG1206" s="27">
        <f t="shared" si="311"/>
        <v>700</v>
      </c>
      <c r="AH1206" s="29">
        <v>1</v>
      </c>
      <c r="AI1206" s="32">
        <v>700</v>
      </c>
      <c r="AJ1206" s="30">
        <f t="shared" si="309"/>
        <v>700</v>
      </c>
    </row>
    <row r="1207" spans="1:36">
      <c r="A1207" s="22" t="str">
        <f t="shared" si="300"/>
        <v/>
      </c>
      <c r="B1207" s="23">
        <f t="shared" si="301"/>
        <v>0</v>
      </c>
      <c r="C1207" s="24" t="str">
        <f t="shared" si="312"/>
        <v>10122451A093181D040</v>
      </c>
      <c r="D1207" s="24" t="str">
        <f t="shared" si="313"/>
        <v>10122451A093181D04033</v>
      </c>
      <c r="E1207" s="25">
        <v>1012245</v>
      </c>
      <c r="F1207" s="25" t="s">
        <v>567</v>
      </c>
      <c r="G1207" s="25" t="s">
        <v>241</v>
      </c>
      <c r="H1207" s="25">
        <v>33</v>
      </c>
      <c r="I1207" s="25" t="s">
        <v>27</v>
      </c>
      <c r="J1207" s="24" t="s">
        <v>37</v>
      </c>
      <c r="K1207" s="24" t="s">
        <v>38</v>
      </c>
      <c r="L1207" s="24" t="s">
        <v>1230</v>
      </c>
      <c r="M1207" s="24" t="s">
        <v>233</v>
      </c>
      <c r="N1207" s="24" t="s">
        <v>233</v>
      </c>
      <c r="O1207" s="25" t="s">
        <v>234</v>
      </c>
      <c r="P1207" s="25" t="s">
        <v>235</v>
      </c>
      <c r="Q1207" s="23" t="s">
        <v>65</v>
      </c>
      <c r="R1207" s="26">
        <v>0</v>
      </c>
      <c r="S1207" s="26">
        <v>0</v>
      </c>
      <c r="T1207" s="26">
        <v>0</v>
      </c>
      <c r="U1207" s="26">
        <v>1</v>
      </c>
      <c r="V1207" s="26">
        <v>0</v>
      </c>
      <c r="W1207" s="26">
        <v>0</v>
      </c>
      <c r="X1207" s="26">
        <v>0</v>
      </c>
      <c r="Y1207" s="26">
        <f t="shared" si="310"/>
        <v>1</v>
      </c>
      <c r="Z1207" s="27">
        <f t="shared" si="302"/>
        <v>0</v>
      </c>
      <c r="AA1207" s="27">
        <f t="shared" si="303"/>
        <v>0</v>
      </c>
      <c r="AB1207" s="27">
        <f t="shared" si="304"/>
        <v>0</v>
      </c>
      <c r="AC1207" s="27">
        <f t="shared" si="305"/>
        <v>700</v>
      </c>
      <c r="AD1207" s="27">
        <f t="shared" si="306"/>
        <v>0</v>
      </c>
      <c r="AE1207" s="27">
        <f t="shared" si="307"/>
        <v>0</v>
      </c>
      <c r="AF1207" s="27">
        <f t="shared" si="308"/>
        <v>0</v>
      </c>
      <c r="AG1207" s="27">
        <f t="shared" si="311"/>
        <v>700</v>
      </c>
      <c r="AH1207" s="29">
        <v>1</v>
      </c>
      <c r="AI1207" s="32">
        <v>700</v>
      </c>
      <c r="AJ1207" s="30">
        <f t="shared" si="309"/>
        <v>700</v>
      </c>
    </row>
    <row r="1208" spans="1:36">
      <c r="A1208" s="22" t="str">
        <f t="shared" si="300"/>
        <v/>
      </c>
      <c r="B1208" s="23">
        <f t="shared" si="301"/>
        <v>0</v>
      </c>
      <c r="C1208" s="24" t="str">
        <f t="shared" si="312"/>
        <v>10122451A093181D040</v>
      </c>
      <c r="D1208" s="24" t="str">
        <f t="shared" si="313"/>
        <v>10122451A093181D04034</v>
      </c>
      <c r="E1208" s="25">
        <v>1012245</v>
      </c>
      <c r="F1208" s="25" t="s">
        <v>567</v>
      </c>
      <c r="G1208" s="25" t="s">
        <v>241</v>
      </c>
      <c r="H1208" s="25">
        <v>34</v>
      </c>
      <c r="I1208" s="25" t="s">
        <v>27</v>
      </c>
      <c r="J1208" s="24" t="s">
        <v>37</v>
      </c>
      <c r="K1208" s="24" t="s">
        <v>38</v>
      </c>
      <c r="L1208" s="24" t="s">
        <v>1230</v>
      </c>
      <c r="M1208" s="24" t="s">
        <v>233</v>
      </c>
      <c r="N1208" s="24" t="s">
        <v>233</v>
      </c>
      <c r="O1208" s="25" t="s">
        <v>234</v>
      </c>
      <c r="P1208" s="25" t="s">
        <v>235</v>
      </c>
      <c r="Q1208" s="23" t="s">
        <v>65</v>
      </c>
      <c r="R1208" s="26">
        <v>0</v>
      </c>
      <c r="S1208" s="26">
        <v>0</v>
      </c>
      <c r="T1208" s="26">
        <v>0</v>
      </c>
      <c r="U1208" s="26">
        <v>1</v>
      </c>
      <c r="V1208" s="26">
        <v>0</v>
      </c>
      <c r="W1208" s="26">
        <v>0</v>
      </c>
      <c r="X1208" s="26">
        <v>0</v>
      </c>
      <c r="Y1208" s="26">
        <f t="shared" si="310"/>
        <v>1</v>
      </c>
      <c r="Z1208" s="27">
        <f t="shared" si="302"/>
        <v>0</v>
      </c>
      <c r="AA1208" s="27">
        <f t="shared" si="303"/>
        <v>0</v>
      </c>
      <c r="AB1208" s="27">
        <f t="shared" si="304"/>
        <v>0</v>
      </c>
      <c r="AC1208" s="27">
        <f t="shared" si="305"/>
        <v>700</v>
      </c>
      <c r="AD1208" s="27">
        <f t="shared" si="306"/>
        <v>0</v>
      </c>
      <c r="AE1208" s="27">
        <f t="shared" si="307"/>
        <v>0</v>
      </c>
      <c r="AF1208" s="27">
        <f t="shared" si="308"/>
        <v>0</v>
      </c>
      <c r="AG1208" s="27">
        <f t="shared" si="311"/>
        <v>700</v>
      </c>
      <c r="AH1208" s="29">
        <v>1</v>
      </c>
      <c r="AI1208" s="32">
        <v>700</v>
      </c>
      <c r="AJ1208" s="30">
        <f t="shared" si="309"/>
        <v>700</v>
      </c>
    </row>
    <row r="1209" spans="1:36">
      <c r="A1209" s="22" t="str">
        <f t="shared" si="300"/>
        <v/>
      </c>
      <c r="B1209" s="23">
        <f t="shared" si="301"/>
        <v>0</v>
      </c>
      <c r="C1209" s="24" t="str">
        <f t="shared" si="312"/>
        <v>10122451A093181D040</v>
      </c>
      <c r="D1209" s="24" t="str">
        <f t="shared" si="313"/>
        <v>10122451A093181D04035</v>
      </c>
      <c r="E1209" s="25">
        <v>1012245</v>
      </c>
      <c r="F1209" s="25" t="s">
        <v>567</v>
      </c>
      <c r="G1209" s="25" t="s">
        <v>241</v>
      </c>
      <c r="H1209" s="25">
        <v>35</v>
      </c>
      <c r="I1209" s="25" t="s">
        <v>27</v>
      </c>
      <c r="J1209" s="24" t="s">
        <v>37</v>
      </c>
      <c r="K1209" s="24" t="s">
        <v>38</v>
      </c>
      <c r="L1209" s="24" t="s">
        <v>1230</v>
      </c>
      <c r="M1209" s="24" t="s">
        <v>233</v>
      </c>
      <c r="N1209" s="24" t="s">
        <v>233</v>
      </c>
      <c r="O1209" s="25" t="s">
        <v>234</v>
      </c>
      <c r="P1209" s="25" t="s">
        <v>235</v>
      </c>
      <c r="Q1209" s="23" t="s">
        <v>65</v>
      </c>
      <c r="R1209" s="26">
        <v>0</v>
      </c>
      <c r="S1209" s="26">
        <v>0</v>
      </c>
      <c r="T1209" s="26">
        <v>0</v>
      </c>
      <c r="U1209" s="26">
        <v>0</v>
      </c>
      <c r="V1209" s="26">
        <v>0</v>
      </c>
      <c r="W1209" s="26">
        <v>0</v>
      </c>
      <c r="X1209" s="26">
        <v>0</v>
      </c>
      <c r="Y1209" s="26">
        <f t="shared" si="310"/>
        <v>0</v>
      </c>
      <c r="Z1209" s="27">
        <f t="shared" si="302"/>
        <v>0</v>
      </c>
      <c r="AA1209" s="27">
        <f t="shared" si="303"/>
        <v>0</v>
      </c>
      <c r="AB1209" s="27">
        <f t="shared" si="304"/>
        <v>0</v>
      </c>
      <c r="AC1209" s="27">
        <f t="shared" si="305"/>
        <v>0</v>
      </c>
      <c r="AD1209" s="27">
        <f t="shared" si="306"/>
        <v>0</v>
      </c>
      <c r="AE1209" s="27">
        <f t="shared" si="307"/>
        <v>0</v>
      </c>
      <c r="AF1209" s="27">
        <f t="shared" si="308"/>
        <v>0</v>
      </c>
      <c r="AG1209" s="27">
        <f t="shared" si="311"/>
        <v>0</v>
      </c>
      <c r="AH1209" s="29">
        <v>0</v>
      </c>
      <c r="AI1209" s="32">
        <v>700</v>
      </c>
      <c r="AJ1209" s="30">
        <f t="shared" si="309"/>
        <v>0</v>
      </c>
    </row>
    <row r="1210" spans="1:36">
      <c r="A1210" s="22" t="str">
        <f t="shared" si="300"/>
        <v/>
      </c>
      <c r="B1210" s="23">
        <f t="shared" si="301"/>
        <v>0</v>
      </c>
      <c r="C1210" s="24" t="str">
        <f t="shared" si="312"/>
        <v>10122451A093181D040</v>
      </c>
      <c r="D1210" s="24" t="str">
        <f t="shared" si="313"/>
        <v>10122451A093181D04036</v>
      </c>
      <c r="E1210" s="25">
        <v>1012245</v>
      </c>
      <c r="F1210" s="25" t="s">
        <v>567</v>
      </c>
      <c r="G1210" s="25" t="s">
        <v>241</v>
      </c>
      <c r="H1210" s="25">
        <v>36</v>
      </c>
      <c r="I1210" s="25" t="s">
        <v>27</v>
      </c>
      <c r="J1210" s="24" t="s">
        <v>37</v>
      </c>
      <c r="K1210" s="24" t="s">
        <v>38</v>
      </c>
      <c r="L1210" s="24" t="s">
        <v>1230</v>
      </c>
      <c r="M1210" s="24" t="s">
        <v>233</v>
      </c>
      <c r="N1210" s="24" t="s">
        <v>233</v>
      </c>
      <c r="O1210" s="25" t="s">
        <v>234</v>
      </c>
      <c r="P1210" s="25" t="s">
        <v>235</v>
      </c>
      <c r="Q1210" s="23" t="s">
        <v>65</v>
      </c>
      <c r="R1210" s="26">
        <v>0</v>
      </c>
      <c r="S1210" s="26">
        <v>0</v>
      </c>
      <c r="T1210" s="26">
        <v>0</v>
      </c>
      <c r="U1210" s="26">
        <v>0</v>
      </c>
      <c r="V1210" s="26">
        <v>0</v>
      </c>
      <c r="W1210" s="26">
        <v>0</v>
      </c>
      <c r="X1210" s="26">
        <v>0</v>
      </c>
      <c r="Y1210" s="26">
        <f t="shared" si="310"/>
        <v>0</v>
      </c>
      <c r="Z1210" s="27">
        <f t="shared" si="302"/>
        <v>0</v>
      </c>
      <c r="AA1210" s="27">
        <f t="shared" si="303"/>
        <v>0</v>
      </c>
      <c r="AB1210" s="27">
        <f t="shared" si="304"/>
        <v>0</v>
      </c>
      <c r="AC1210" s="27">
        <f t="shared" si="305"/>
        <v>0</v>
      </c>
      <c r="AD1210" s="27">
        <f t="shared" si="306"/>
        <v>0</v>
      </c>
      <c r="AE1210" s="27">
        <f t="shared" si="307"/>
        <v>0</v>
      </c>
      <c r="AF1210" s="27">
        <f t="shared" si="308"/>
        <v>0</v>
      </c>
      <c r="AG1210" s="27">
        <f t="shared" si="311"/>
        <v>0</v>
      </c>
      <c r="AH1210" s="29">
        <v>0</v>
      </c>
      <c r="AI1210" s="32">
        <v>700</v>
      </c>
      <c r="AJ1210" s="30">
        <f t="shared" si="309"/>
        <v>0</v>
      </c>
    </row>
    <row r="1211" spans="1:36">
      <c r="A1211" s="22" t="str">
        <f t="shared" si="300"/>
        <v/>
      </c>
      <c r="B1211" s="23">
        <f t="shared" si="301"/>
        <v>0</v>
      </c>
      <c r="C1211" s="24" t="str">
        <f t="shared" si="312"/>
        <v>10122451A093181D040</v>
      </c>
      <c r="D1211" s="24" t="str">
        <f t="shared" si="313"/>
        <v>10122451A093181D04037</v>
      </c>
      <c r="E1211" s="25">
        <v>1012245</v>
      </c>
      <c r="F1211" s="25" t="s">
        <v>567</v>
      </c>
      <c r="G1211" s="25" t="s">
        <v>241</v>
      </c>
      <c r="H1211" s="25">
        <v>37</v>
      </c>
      <c r="I1211" s="25" t="s">
        <v>27</v>
      </c>
      <c r="J1211" s="24" t="s">
        <v>37</v>
      </c>
      <c r="K1211" s="24" t="s">
        <v>38</v>
      </c>
      <c r="L1211" s="24" t="s">
        <v>1230</v>
      </c>
      <c r="M1211" s="24" t="s">
        <v>233</v>
      </c>
      <c r="N1211" s="24" t="s">
        <v>233</v>
      </c>
      <c r="O1211" s="25" t="s">
        <v>234</v>
      </c>
      <c r="P1211" s="25" t="s">
        <v>235</v>
      </c>
      <c r="Q1211" s="23" t="s">
        <v>65</v>
      </c>
      <c r="R1211" s="26">
        <v>0</v>
      </c>
      <c r="S1211" s="26">
        <v>0</v>
      </c>
      <c r="T1211" s="26">
        <v>0</v>
      </c>
      <c r="U1211" s="26">
        <v>0</v>
      </c>
      <c r="V1211" s="26">
        <v>0</v>
      </c>
      <c r="W1211" s="26">
        <v>0</v>
      </c>
      <c r="X1211" s="26">
        <v>0</v>
      </c>
      <c r="Y1211" s="26">
        <f t="shared" si="310"/>
        <v>0</v>
      </c>
      <c r="Z1211" s="27">
        <f t="shared" si="302"/>
        <v>0</v>
      </c>
      <c r="AA1211" s="27">
        <f t="shared" si="303"/>
        <v>0</v>
      </c>
      <c r="AB1211" s="27">
        <f t="shared" si="304"/>
        <v>0</v>
      </c>
      <c r="AC1211" s="27">
        <f t="shared" si="305"/>
        <v>0</v>
      </c>
      <c r="AD1211" s="27">
        <f t="shared" si="306"/>
        <v>0</v>
      </c>
      <c r="AE1211" s="27">
        <f t="shared" si="307"/>
        <v>0</v>
      </c>
      <c r="AF1211" s="27">
        <f t="shared" si="308"/>
        <v>0</v>
      </c>
      <c r="AG1211" s="27">
        <f t="shared" si="311"/>
        <v>0</v>
      </c>
      <c r="AH1211" s="29">
        <v>0</v>
      </c>
      <c r="AI1211" s="32">
        <v>700</v>
      </c>
      <c r="AJ1211" s="30">
        <f t="shared" si="309"/>
        <v>0</v>
      </c>
    </row>
    <row r="1212" spans="1:36">
      <c r="A1212" s="22" t="str">
        <f t="shared" si="300"/>
        <v/>
      </c>
      <c r="B1212" s="23">
        <f t="shared" si="301"/>
        <v>0</v>
      </c>
      <c r="C1212" s="24" t="str">
        <f t="shared" si="312"/>
        <v>10122451A093181D040</v>
      </c>
      <c r="D1212" s="24" t="str">
        <f t="shared" si="313"/>
        <v>10122451A093181D04038</v>
      </c>
      <c r="E1212" s="25">
        <v>1012245</v>
      </c>
      <c r="F1212" s="25" t="s">
        <v>567</v>
      </c>
      <c r="G1212" s="25" t="s">
        <v>241</v>
      </c>
      <c r="H1212" s="25">
        <v>38</v>
      </c>
      <c r="I1212" s="25" t="s">
        <v>27</v>
      </c>
      <c r="J1212" s="24" t="s">
        <v>37</v>
      </c>
      <c r="K1212" s="24" t="s">
        <v>38</v>
      </c>
      <c r="L1212" s="24" t="s">
        <v>1230</v>
      </c>
      <c r="M1212" s="24" t="s">
        <v>233</v>
      </c>
      <c r="N1212" s="24" t="s">
        <v>233</v>
      </c>
      <c r="O1212" s="25" t="s">
        <v>234</v>
      </c>
      <c r="P1212" s="25" t="s">
        <v>235</v>
      </c>
      <c r="Q1212" s="23" t="s">
        <v>65</v>
      </c>
      <c r="R1212" s="26">
        <v>0</v>
      </c>
      <c r="S1212" s="26">
        <v>0</v>
      </c>
      <c r="T1212" s="26">
        <v>0</v>
      </c>
      <c r="U1212" s="26">
        <v>0</v>
      </c>
      <c r="V1212" s="26">
        <v>0</v>
      </c>
      <c r="W1212" s="26">
        <v>0</v>
      </c>
      <c r="X1212" s="26">
        <v>0</v>
      </c>
      <c r="Y1212" s="26">
        <f t="shared" si="310"/>
        <v>0</v>
      </c>
      <c r="Z1212" s="27">
        <f t="shared" si="302"/>
        <v>0</v>
      </c>
      <c r="AA1212" s="27">
        <f t="shared" si="303"/>
        <v>0</v>
      </c>
      <c r="AB1212" s="27">
        <f t="shared" si="304"/>
        <v>0</v>
      </c>
      <c r="AC1212" s="27">
        <f t="shared" si="305"/>
        <v>0</v>
      </c>
      <c r="AD1212" s="27">
        <f t="shared" si="306"/>
        <v>0</v>
      </c>
      <c r="AE1212" s="27">
        <f t="shared" si="307"/>
        <v>0</v>
      </c>
      <c r="AF1212" s="27">
        <f t="shared" si="308"/>
        <v>0</v>
      </c>
      <c r="AG1212" s="27">
        <f t="shared" si="311"/>
        <v>0</v>
      </c>
      <c r="AH1212" s="29">
        <v>0</v>
      </c>
      <c r="AI1212" s="32">
        <v>700</v>
      </c>
      <c r="AJ1212" s="30">
        <f t="shared" si="309"/>
        <v>0</v>
      </c>
    </row>
    <row r="1213" spans="1:36">
      <c r="A1213" s="22" t="str">
        <f t="shared" si="300"/>
        <v/>
      </c>
      <c r="B1213" s="23">
        <f t="shared" si="301"/>
        <v>0</v>
      </c>
      <c r="C1213" s="24" t="str">
        <f t="shared" si="312"/>
        <v>10122451A093181D040</v>
      </c>
      <c r="D1213" s="24" t="str">
        <f t="shared" si="313"/>
        <v>10122451A093181D04039</v>
      </c>
      <c r="E1213" s="25">
        <v>1012245</v>
      </c>
      <c r="F1213" s="25" t="s">
        <v>567</v>
      </c>
      <c r="G1213" s="25" t="s">
        <v>241</v>
      </c>
      <c r="H1213" s="25">
        <v>39</v>
      </c>
      <c r="I1213" s="25" t="s">
        <v>27</v>
      </c>
      <c r="J1213" s="24" t="s">
        <v>37</v>
      </c>
      <c r="K1213" s="24" t="s">
        <v>38</v>
      </c>
      <c r="L1213" s="24" t="s">
        <v>1230</v>
      </c>
      <c r="M1213" s="24" t="s">
        <v>233</v>
      </c>
      <c r="N1213" s="24" t="s">
        <v>233</v>
      </c>
      <c r="O1213" s="25" t="s">
        <v>234</v>
      </c>
      <c r="P1213" s="25" t="s">
        <v>235</v>
      </c>
      <c r="Q1213" s="23" t="s">
        <v>65</v>
      </c>
      <c r="R1213" s="26">
        <v>0</v>
      </c>
      <c r="S1213" s="26">
        <v>0</v>
      </c>
      <c r="T1213" s="26">
        <v>0</v>
      </c>
      <c r="U1213" s="26">
        <v>0</v>
      </c>
      <c r="V1213" s="26">
        <v>0</v>
      </c>
      <c r="W1213" s="26">
        <v>0</v>
      </c>
      <c r="X1213" s="26">
        <v>0</v>
      </c>
      <c r="Y1213" s="26">
        <f t="shared" si="310"/>
        <v>0</v>
      </c>
      <c r="Z1213" s="27">
        <f t="shared" si="302"/>
        <v>0</v>
      </c>
      <c r="AA1213" s="27">
        <f t="shared" si="303"/>
        <v>0</v>
      </c>
      <c r="AB1213" s="27">
        <f t="shared" si="304"/>
        <v>0</v>
      </c>
      <c r="AC1213" s="27">
        <f t="shared" si="305"/>
        <v>0</v>
      </c>
      <c r="AD1213" s="27">
        <f t="shared" si="306"/>
        <v>0</v>
      </c>
      <c r="AE1213" s="27">
        <f t="shared" si="307"/>
        <v>0</v>
      </c>
      <c r="AF1213" s="27">
        <f t="shared" si="308"/>
        <v>0</v>
      </c>
      <c r="AG1213" s="27">
        <f t="shared" si="311"/>
        <v>0</v>
      </c>
      <c r="AH1213" s="29">
        <v>0</v>
      </c>
      <c r="AI1213" s="32">
        <v>700</v>
      </c>
      <c r="AJ1213" s="30">
        <f t="shared" si="309"/>
        <v>0</v>
      </c>
    </row>
    <row r="1214" spans="1:36" ht="75.75" customHeight="1">
      <c r="A1214" s="22" t="str">
        <f t="shared" si="300"/>
        <v>1012245_1A08824_1D450</v>
      </c>
      <c r="B1214" s="23">
        <f t="shared" si="301"/>
        <v>1</v>
      </c>
      <c r="C1214" s="24" t="str">
        <f t="shared" si="312"/>
        <v>10122451A088241D450</v>
      </c>
      <c r="D1214" s="24" t="str">
        <f t="shared" si="313"/>
        <v>10122451A088241D45029</v>
      </c>
      <c r="E1214" s="25">
        <v>1012245</v>
      </c>
      <c r="F1214" s="25" t="s">
        <v>568</v>
      </c>
      <c r="G1214" s="25" t="s">
        <v>569</v>
      </c>
      <c r="H1214" s="25">
        <v>29</v>
      </c>
      <c r="I1214" s="25" t="s">
        <v>27</v>
      </c>
      <c r="J1214" s="24" t="s">
        <v>37</v>
      </c>
      <c r="K1214" s="24" t="s">
        <v>38</v>
      </c>
      <c r="L1214" s="24" t="s">
        <v>1230</v>
      </c>
      <c r="M1214" s="24" t="s">
        <v>233</v>
      </c>
      <c r="N1214" s="24" t="s">
        <v>233</v>
      </c>
      <c r="O1214" s="25" t="s">
        <v>234</v>
      </c>
      <c r="P1214" s="25" t="s">
        <v>235</v>
      </c>
      <c r="Q1214" s="23" t="s">
        <v>65</v>
      </c>
      <c r="R1214" s="26">
        <v>0</v>
      </c>
      <c r="S1214" s="26">
        <v>0</v>
      </c>
      <c r="T1214" s="26">
        <v>0</v>
      </c>
      <c r="U1214" s="26">
        <v>0</v>
      </c>
      <c r="V1214" s="26">
        <v>0</v>
      </c>
      <c r="W1214" s="26">
        <v>0</v>
      </c>
      <c r="X1214" s="26">
        <v>0</v>
      </c>
      <c r="Y1214" s="26">
        <f t="shared" si="310"/>
        <v>0</v>
      </c>
      <c r="Z1214" s="27">
        <f t="shared" si="302"/>
        <v>0</v>
      </c>
      <c r="AA1214" s="27">
        <f t="shared" si="303"/>
        <v>0</v>
      </c>
      <c r="AB1214" s="27">
        <f t="shared" si="304"/>
        <v>0</v>
      </c>
      <c r="AC1214" s="27">
        <f t="shared" si="305"/>
        <v>0</v>
      </c>
      <c r="AD1214" s="27">
        <f t="shared" si="306"/>
        <v>0</v>
      </c>
      <c r="AE1214" s="27">
        <f t="shared" si="307"/>
        <v>0</v>
      </c>
      <c r="AF1214" s="27">
        <f t="shared" si="308"/>
        <v>0</v>
      </c>
      <c r="AG1214" s="27">
        <f t="shared" si="311"/>
        <v>0</v>
      </c>
      <c r="AH1214" s="29">
        <v>0</v>
      </c>
      <c r="AI1214" s="32">
        <v>700</v>
      </c>
      <c r="AJ1214" s="30">
        <f t="shared" si="309"/>
        <v>0</v>
      </c>
    </row>
    <row r="1215" spans="1:36">
      <c r="A1215" s="22" t="str">
        <f t="shared" si="300"/>
        <v/>
      </c>
      <c r="B1215" s="23">
        <f t="shared" si="301"/>
        <v>0</v>
      </c>
      <c r="C1215" s="24" t="str">
        <f t="shared" si="312"/>
        <v>10122451A088241D450</v>
      </c>
      <c r="D1215" s="24" t="str">
        <f t="shared" si="313"/>
        <v>10122451A088241D45030</v>
      </c>
      <c r="E1215" s="25">
        <v>1012245</v>
      </c>
      <c r="F1215" s="25" t="s">
        <v>568</v>
      </c>
      <c r="G1215" s="25" t="s">
        <v>569</v>
      </c>
      <c r="H1215" s="25">
        <v>30</v>
      </c>
      <c r="I1215" s="25" t="s">
        <v>27</v>
      </c>
      <c r="J1215" s="24" t="s">
        <v>37</v>
      </c>
      <c r="K1215" s="24" t="s">
        <v>38</v>
      </c>
      <c r="L1215" s="24" t="s">
        <v>1230</v>
      </c>
      <c r="M1215" s="24" t="s">
        <v>233</v>
      </c>
      <c r="N1215" s="24" t="s">
        <v>233</v>
      </c>
      <c r="O1215" s="25" t="s">
        <v>234</v>
      </c>
      <c r="P1215" s="25" t="s">
        <v>235</v>
      </c>
      <c r="Q1215" s="23" t="s">
        <v>65</v>
      </c>
      <c r="R1215" s="26">
        <v>0</v>
      </c>
      <c r="S1215" s="26">
        <v>0</v>
      </c>
      <c r="T1215" s="26">
        <v>0</v>
      </c>
      <c r="U1215" s="26">
        <v>0</v>
      </c>
      <c r="V1215" s="26">
        <v>0</v>
      </c>
      <c r="W1215" s="26">
        <v>0</v>
      </c>
      <c r="X1215" s="26">
        <v>0</v>
      </c>
      <c r="Y1215" s="26">
        <f t="shared" si="310"/>
        <v>0</v>
      </c>
      <c r="Z1215" s="27">
        <f t="shared" si="302"/>
        <v>0</v>
      </c>
      <c r="AA1215" s="27">
        <f t="shared" si="303"/>
        <v>0</v>
      </c>
      <c r="AB1215" s="27">
        <f t="shared" si="304"/>
        <v>0</v>
      </c>
      <c r="AC1215" s="27">
        <f t="shared" si="305"/>
        <v>0</v>
      </c>
      <c r="AD1215" s="27">
        <f t="shared" si="306"/>
        <v>0</v>
      </c>
      <c r="AE1215" s="27">
        <f t="shared" si="307"/>
        <v>0</v>
      </c>
      <c r="AF1215" s="27">
        <f t="shared" si="308"/>
        <v>0</v>
      </c>
      <c r="AG1215" s="27">
        <f t="shared" si="311"/>
        <v>0</v>
      </c>
      <c r="AH1215" s="29">
        <v>0</v>
      </c>
      <c r="AI1215" s="32">
        <v>700</v>
      </c>
      <c r="AJ1215" s="30">
        <f t="shared" si="309"/>
        <v>0</v>
      </c>
    </row>
    <row r="1216" spans="1:36">
      <c r="A1216" s="22" t="str">
        <f t="shared" si="300"/>
        <v/>
      </c>
      <c r="B1216" s="23">
        <f t="shared" si="301"/>
        <v>0</v>
      </c>
      <c r="C1216" s="24" t="str">
        <f t="shared" si="312"/>
        <v>10122451A088241D450</v>
      </c>
      <c r="D1216" s="24" t="str">
        <f t="shared" si="313"/>
        <v>10122451A088241D45031</v>
      </c>
      <c r="E1216" s="25">
        <v>1012245</v>
      </c>
      <c r="F1216" s="25" t="s">
        <v>568</v>
      </c>
      <c r="G1216" s="25" t="s">
        <v>569</v>
      </c>
      <c r="H1216" s="25">
        <v>31</v>
      </c>
      <c r="I1216" s="25" t="s">
        <v>27</v>
      </c>
      <c r="J1216" s="24" t="s">
        <v>37</v>
      </c>
      <c r="K1216" s="24" t="s">
        <v>38</v>
      </c>
      <c r="L1216" s="24" t="s">
        <v>1230</v>
      </c>
      <c r="M1216" s="24" t="s">
        <v>233</v>
      </c>
      <c r="N1216" s="24" t="s">
        <v>233</v>
      </c>
      <c r="O1216" s="25" t="s">
        <v>234</v>
      </c>
      <c r="P1216" s="25" t="s">
        <v>235</v>
      </c>
      <c r="Q1216" s="23" t="s">
        <v>65</v>
      </c>
      <c r="R1216" s="26">
        <v>0</v>
      </c>
      <c r="S1216" s="26">
        <v>0</v>
      </c>
      <c r="T1216" s="26">
        <v>0</v>
      </c>
      <c r="U1216" s="26">
        <v>0</v>
      </c>
      <c r="V1216" s="26">
        <v>0</v>
      </c>
      <c r="W1216" s="26">
        <v>0</v>
      </c>
      <c r="X1216" s="26">
        <v>0</v>
      </c>
      <c r="Y1216" s="26">
        <f t="shared" si="310"/>
        <v>0</v>
      </c>
      <c r="Z1216" s="27">
        <f t="shared" si="302"/>
        <v>0</v>
      </c>
      <c r="AA1216" s="27">
        <f t="shared" si="303"/>
        <v>0</v>
      </c>
      <c r="AB1216" s="27">
        <f t="shared" si="304"/>
        <v>0</v>
      </c>
      <c r="AC1216" s="27">
        <f t="shared" si="305"/>
        <v>0</v>
      </c>
      <c r="AD1216" s="27">
        <f t="shared" si="306"/>
        <v>0</v>
      </c>
      <c r="AE1216" s="27">
        <f t="shared" si="307"/>
        <v>0</v>
      </c>
      <c r="AF1216" s="27">
        <f t="shared" si="308"/>
        <v>0</v>
      </c>
      <c r="AG1216" s="27">
        <f t="shared" si="311"/>
        <v>0</v>
      </c>
      <c r="AH1216" s="29">
        <v>0</v>
      </c>
      <c r="AI1216" s="32">
        <v>700</v>
      </c>
      <c r="AJ1216" s="30">
        <f t="shared" si="309"/>
        <v>0</v>
      </c>
    </row>
    <row r="1217" spans="1:36">
      <c r="A1217" s="22" t="str">
        <f t="shared" si="300"/>
        <v/>
      </c>
      <c r="B1217" s="23">
        <f t="shared" si="301"/>
        <v>0</v>
      </c>
      <c r="C1217" s="24" t="str">
        <f t="shared" si="312"/>
        <v>10122451A088241D450</v>
      </c>
      <c r="D1217" s="24" t="str">
        <f t="shared" si="313"/>
        <v>10122451A088241D45032</v>
      </c>
      <c r="E1217" s="25">
        <v>1012245</v>
      </c>
      <c r="F1217" s="25" t="s">
        <v>568</v>
      </c>
      <c r="G1217" s="25" t="s">
        <v>569</v>
      </c>
      <c r="H1217" s="25">
        <v>32</v>
      </c>
      <c r="I1217" s="25" t="s">
        <v>27</v>
      </c>
      <c r="J1217" s="24" t="s">
        <v>37</v>
      </c>
      <c r="K1217" s="24" t="s">
        <v>38</v>
      </c>
      <c r="L1217" s="24" t="s">
        <v>1230</v>
      </c>
      <c r="M1217" s="24" t="s">
        <v>233</v>
      </c>
      <c r="N1217" s="24" t="s">
        <v>233</v>
      </c>
      <c r="O1217" s="25" t="s">
        <v>234</v>
      </c>
      <c r="P1217" s="25" t="s">
        <v>235</v>
      </c>
      <c r="Q1217" s="23" t="s">
        <v>65</v>
      </c>
      <c r="R1217" s="26">
        <v>0</v>
      </c>
      <c r="S1217" s="26">
        <v>0</v>
      </c>
      <c r="T1217" s="26">
        <v>0</v>
      </c>
      <c r="U1217" s="26">
        <v>0</v>
      </c>
      <c r="V1217" s="26">
        <v>0</v>
      </c>
      <c r="W1217" s="26">
        <v>0</v>
      </c>
      <c r="X1217" s="26">
        <v>0</v>
      </c>
      <c r="Y1217" s="26">
        <f t="shared" si="310"/>
        <v>0</v>
      </c>
      <c r="Z1217" s="27">
        <f t="shared" si="302"/>
        <v>0</v>
      </c>
      <c r="AA1217" s="27">
        <f t="shared" si="303"/>
        <v>0</v>
      </c>
      <c r="AB1217" s="27">
        <f t="shared" si="304"/>
        <v>0</v>
      </c>
      <c r="AC1217" s="27">
        <f t="shared" si="305"/>
        <v>0</v>
      </c>
      <c r="AD1217" s="27">
        <f t="shared" si="306"/>
        <v>0</v>
      </c>
      <c r="AE1217" s="27">
        <f t="shared" si="307"/>
        <v>0</v>
      </c>
      <c r="AF1217" s="27">
        <f t="shared" si="308"/>
        <v>0</v>
      </c>
      <c r="AG1217" s="27">
        <f t="shared" si="311"/>
        <v>0</v>
      </c>
      <c r="AH1217" s="29">
        <v>0</v>
      </c>
      <c r="AI1217" s="32">
        <v>700</v>
      </c>
      <c r="AJ1217" s="30">
        <f t="shared" si="309"/>
        <v>0</v>
      </c>
    </row>
    <row r="1218" spans="1:36">
      <c r="A1218" s="22" t="str">
        <f t="shared" si="300"/>
        <v/>
      </c>
      <c r="B1218" s="23">
        <f t="shared" si="301"/>
        <v>0</v>
      </c>
      <c r="C1218" s="24" t="str">
        <f t="shared" si="312"/>
        <v>10122451A088241D450</v>
      </c>
      <c r="D1218" s="24" t="str">
        <f t="shared" si="313"/>
        <v>10122451A088241D45033</v>
      </c>
      <c r="E1218" s="25">
        <v>1012245</v>
      </c>
      <c r="F1218" s="25" t="s">
        <v>568</v>
      </c>
      <c r="G1218" s="25" t="s">
        <v>569</v>
      </c>
      <c r="H1218" s="25">
        <v>33</v>
      </c>
      <c r="I1218" s="25" t="s">
        <v>27</v>
      </c>
      <c r="J1218" s="24" t="s">
        <v>37</v>
      </c>
      <c r="K1218" s="24" t="s">
        <v>38</v>
      </c>
      <c r="L1218" s="24" t="s">
        <v>1230</v>
      </c>
      <c r="M1218" s="24" t="s">
        <v>233</v>
      </c>
      <c r="N1218" s="24" t="s">
        <v>233</v>
      </c>
      <c r="O1218" s="25" t="s">
        <v>234</v>
      </c>
      <c r="P1218" s="25" t="s">
        <v>235</v>
      </c>
      <c r="Q1218" s="23" t="s">
        <v>65</v>
      </c>
      <c r="R1218" s="26">
        <v>0</v>
      </c>
      <c r="S1218" s="26">
        <v>0</v>
      </c>
      <c r="T1218" s="26">
        <v>1</v>
      </c>
      <c r="U1218" s="26">
        <v>0</v>
      </c>
      <c r="V1218" s="26">
        <v>0</v>
      </c>
      <c r="W1218" s="26">
        <v>0</v>
      </c>
      <c r="X1218" s="26">
        <v>0</v>
      </c>
      <c r="Y1218" s="26">
        <f t="shared" si="310"/>
        <v>1</v>
      </c>
      <c r="Z1218" s="27">
        <f t="shared" si="302"/>
        <v>0</v>
      </c>
      <c r="AA1218" s="27">
        <f t="shared" si="303"/>
        <v>0</v>
      </c>
      <c r="AB1218" s="27">
        <f t="shared" si="304"/>
        <v>700</v>
      </c>
      <c r="AC1218" s="27">
        <f t="shared" si="305"/>
        <v>0</v>
      </c>
      <c r="AD1218" s="27">
        <f t="shared" si="306"/>
        <v>0</v>
      </c>
      <c r="AE1218" s="27">
        <f t="shared" si="307"/>
        <v>0</v>
      </c>
      <c r="AF1218" s="27">
        <f t="shared" si="308"/>
        <v>0</v>
      </c>
      <c r="AG1218" s="27">
        <f t="shared" si="311"/>
        <v>700</v>
      </c>
      <c r="AH1218" s="29">
        <v>1</v>
      </c>
      <c r="AI1218" s="32">
        <v>700</v>
      </c>
      <c r="AJ1218" s="30">
        <f t="shared" si="309"/>
        <v>700</v>
      </c>
    </row>
    <row r="1219" spans="1:36">
      <c r="A1219" s="22" t="str">
        <f t="shared" si="300"/>
        <v/>
      </c>
      <c r="B1219" s="23">
        <f t="shared" si="301"/>
        <v>0</v>
      </c>
      <c r="C1219" s="24" t="str">
        <f t="shared" si="312"/>
        <v>10122451A088241D450</v>
      </c>
      <c r="D1219" s="24" t="str">
        <f t="shared" si="313"/>
        <v>10122451A088241D45034</v>
      </c>
      <c r="E1219" s="25">
        <v>1012245</v>
      </c>
      <c r="F1219" s="25" t="s">
        <v>568</v>
      </c>
      <c r="G1219" s="25" t="s">
        <v>569</v>
      </c>
      <c r="H1219" s="25">
        <v>34</v>
      </c>
      <c r="I1219" s="25" t="s">
        <v>27</v>
      </c>
      <c r="J1219" s="24" t="s">
        <v>37</v>
      </c>
      <c r="K1219" s="24" t="s">
        <v>38</v>
      </c>
      <c r="L1219" s="24" t="s">
        <v>1230</v>
      </c>
      <c r="M1219" s="24" t="s">
        <v>233</v>
      </c>
      <c r="N1219" s="24" t="s">
        <v>233</v>
      </c>
      <c r="O1219" s="25" t="s">
        <v>234</v>
      </c>
      <c r="P1219" s="25" t="s">
        <v>235</v>
      </c>
      <c r="Q1219" s="23" t="s">
        <v>65</v>
      </c>
      <c r="R1219" s="26">
        <v>0</v>
      </c>
      <c r="S1219" s="26">
        <v>0</v>
      </c>
      <c r="T1219" s="26">
        <v>0</v>
      </c>
      <c r="U1219" s="26">
        <v>0</v>
      </c>
      <c r="V1219" s="26">
        <v>0</v>
      </c>
      <c r="W1219" s="26">
        <v>0</v>
      </c>
      <c r="X1219" s="26">
        <v>0</v>
      </c>
      <c r="Y1219" s="26">
        <f t="shared" si="310"/>
        <v>0</v>
      </c>
      <c r="Z1219" s="27">
        <f t="shared" si="302"/>
        <v>0</v>
      </c>
      <c r="AA1219" s="27">
        <f t="shared" si="303"/>
        <v>0</v>
      </c>
      <c r="AB1219" s="27">
        <f t="shared" si="304"/>
        <v>0</v>
      </c>
      <c r="AC1219" s="27">
        <f t="shared" si="305"/>
        <v>0</v>
      </c>
      <c r="AD1219" s="27">
        <f t="shared" si="306"/>
        <v>0</v>
      </c>
      <c r="AE1219" s="27">
        <f t="shared" si="307"/>
        <v>0</v>
      </c>
      <c r="AF1219" s="27">
        <f t="shared" si="308"/>
        <v>0</v>
      </c>
      <c r="AG1219" s="27">
        <f t="shared" si="311"/>
        <v>0</v>
      </c>
      <c r="AH1219" s="29">
        <v>0</v>
      </c>
      <c r="AI1219" s="32">
        <v>700</v>
      </c>
      <c r="AJ1219" s="30">
        <f t="shared" si="309"/>
        <v>0</v>
      </c>
    </row>
    <row r="1220" spans="1:36">
      <c r="A1220" s="22" t="str">
        <f t="shared" ref="A1220:A1283" si="314">IF(B1220=1,E1220&amp;"_"&amp;F1220&amp;"_"&amp;G1220,"")</f>
        <v/>
      </c>
      <c r="B1220" s="23">
        <f t="shared" ref="B1220:B1283" si="315">IF(C1220=C1219,0,1)</f>
        <v>0</v>
      </c>
      <c r="C1220" s="24" t="str">
        <f t="shared" si="312"/>
        <v>10122451A088241D450</v>
      </c>
      <c r="D1220" s="24" t="str">
        <f t="shared" si="313"/>
        <v>10122451A088241D45035</v>
      </c>
      <c r="E1220" s="25">
        <v>1012245</v>
      </c>
      <c r="F1220" s="25" t="s">
        <v>568</v>
      </c>
      <c r="G1220" s="25" t="s">
        <v>569</v>
      </c>
      <c r="H1220" s="25">
        <v>35</v>
      </c>
      <c r="I1220" s="25" t="s">
        <v>27</v>
      </c>
      <c r="J1220" s="24" t="s">
        <v>37</v>
      </c>
      <c r="K1220" s="24" t="s">
        <v>38</v>
      </c>
      <c r="L1220" s="24" t="s">
        <v>1230</v>
      </c>
      <c r="M1220" s="24" t="s">
        <v>233</v>
      </c>
      <c r="N1220" s="24" t="s">
        <v>233</v>
      </c>
      <c r="O1220" s="25" t="s">
        <v>234</v>
      </c>
      <c r="P1220" s="25" t="s">
        <v>235</v>
      </c>
      <c r="Q1220" s="23" t="s">
        <v>65</v>
      </c>
      <c r="R1220" s="26">
        <v>0</v>
      </c>
      <c r="S1220" s="26">
        <v>0</v>
      </c>
      <c r="T1220" s="26">
        <v>0</v>
      </c>
      <c r="U1220" s="26">
        <v>0</v>
      </c>
      <c r="V1220" s="26">
        <v>0</v>
      </c>
      <c r="W1220" s="26">
        <v>0</v>
      </c>
      <c r="X1220" s="26">
        <v>0</v>
      </c>
      <c r="Y1220" s="26">
        <f t="shared" si="310"/>
        <v>0</v>
      </c>
      <c r="Z1220" s="27">
        <f t="shared" ref="Z1220:Z1283" si="316">$AI1220*R1220</f>
        <v>0</v>
      </c>
      <c r="AA1220" s="27">
        <f t="shared" ref="AA1220:AA1283" si="317">$AI1220*S1220</f>
        <v>0</v>
      </c>
      <c r="AB1220" s="27">
        <f t="shared" ref="AB1220:AB1283" si="318">$AI1220*T1220</f>
        <v>0</v>
      </c>
      <c r="AC1220" s="27">
        <f t="shared" ref="AC1220:AC1283" si="319">$AI1220*U1220</f>
        <v>0</v>
      </c>
      <c r="AD1220" s="27">
        <f t="shared" ref="AD1220:AD1283" si="320">$AI1220*V1220</f>
        <v>0</v>
      </c>
      <c r="AE1220" s="27">
        <f t="shared" ref="AE1220:AE1283" si="321">$AI1220*W1220</f>
        <v>0</v>
      </c>
      <c r="AF1220" s="27">
        <f t="shared" ref="AF1220:AF1283" si="322">$AI1220*X1220</f>
        <v>0</v>
      </c>
      <c r="AG1220" s="27">
        <f t="shared" si="311"/>
        <v>0</v>
      </c>
      <c r="AH1220" s="29">
        <v>0</v>
      </c>
      <c r="AI1220" s="32">
        <v>700</v>
      </c>
      <c r="AJ1220" s="30">
        <f t="shared" si="309"/>
        <v>0</v>
      </c>
    </row>
    <row r="1221" spans="1:36">
      <c r="A1221" s="22" t="str">
        <f t="shared" si="314"/>
        <v/>
      </c>
      <c r="B1221" s="23">
        <f t="shared" si="315"/>
        <v>0</v>
      </c>
      <c r="C1221" s="24" t="str">
        <f t="shared" si="312"/>
        <v>10122451A088241D450</v>
      </c>
      <c r="D1221" s="24" t="str">
        <f t="shared" si="313"/>
        <v>10122451A088241D45036</v>
      </c>
      <c r="E1221" s="25">
        <v>1012245</v>
      </c>
      <c r="F1221" s="25" t="s">
        <v>568</v>
      </c>
      <c r="G1221" s="25" t="s">
        <v>569</v>
      </c>
      <c r="H1221" s="25">
        <v>36</v>
      </c>
      <c r="I1221" s="25" t="s">
        <v>27</v>
      </c>
      <c r="J1221" s="24" t="s">
        <v>37</v>
      </c>
      <c r="K1221" s="24" t="s">
        <v>38</v>
      </c>
      <c r="L1221" s="24" t="s">
        <v>1230</v>
      </c>
      <c r="M1221" s="24" t="s">
        <v>233</v>
      </c>
      <c r="N1221" s="24" t="s">
        <v>233</v>
      </c>
      <c r="O1221" s="25" t="s">
        <v>234</v>
      </c>
      <c r="P1221" s="25" t="s">
        <v>235</v>
      </c>
      <c r="Q1221" s="23" t="s">
        <v>65</v>
      </c>
      <c r="R1221" s="26">
        <v>0</v>
      </c>
      <c r="S1221" s="26">
        <v>0</v>
      </c>
      <c r="T1221" s="26">
        <v>0</v>
      </c>
      <c r="U1221" s="26">
        <v>0</v>
      </c>
      <c r="V1221" s="26">
        <v>0</v>
      </c>
      <c r="W1221" s="26">
        <v>0</v>
      </c>
      <c r="X1221" s="26">
        <v>0</v>
      </c>
      <c r="Y1221" s="26">
        <f t="shared" si="310"/>
        <v>0</v>
      </c>
      <c r="Z1221" s="27">
        <f t="shared" si="316"/>
        <v>0</v>
      </c>
      <c r="AA1221" s="27">
        <f t="shared" si="317"/>
        <v>0</v>
      </c>
      <c r="AB1221" s="27">
        <f t="shared" si="318"/>
        <v>0</v>
      </c>
      <c r="AC1221" s="27">
        <f t="shared" si="319"/>
        <v>0</v>
      </c>
      <c r="AD1221" s="27">
        <f t="shared" si="320"/>
        <v>0</v>
      </c>
      <c r="AE1221" s="27">
        <f t="shared" si="321"/>
        <v>0</v>
      </c>
      <c r="AF1221" s="27">
        <f t="shared" si="322"/>
        <v>0</v>
      </c>
      <c r="AG1221" s="27">
        <f t="shared" si="311"/>
        <v>0</v>
      </c>
      <c r="AH1221" s="29">
        <v>0</v>
      </c>
      <c r="AI1221" s="32">
        <v>700</v>
      </c>
      <c r="AJ1221" s="30">
        <f t="shared" ref="AJ1221:AJ1284" si="323">AI1221*Y1221</f>
        <v>0</v>
      </c>
    </row>
    <row r="1222" spans="1:36">
      <c r="A1222" s="22" t="str">
        <f t="shared" si="314"/>
        <v/>
      </c>
      <c r="B1222" s="23">
        <f t="shared" si="315"/>
        <v>0</v>
      </c>
      <c r="C1222" s="24" t="str">
        <f t="shared" si="312"/>
        <v>10122451A088241D450</v>
      </c>
      <c r="D1222" s="24" t="str">
        <f t="shared" si="313"/>
        <v>10122451A088241D45037</v>
      </c>
      <c r="E1222" s="25">
        <v>1012245</v>
      </c>
      <c r="F1222" s="25" t="s">
        <v>568</v>
      </c>
      <c r="G1222" s="25" t="s">
        <v>569</v>
      </c>
      <c r="H1222" s="25">
        <v>37</v>
      </c>
      <c r="I1222" s="25" t="s">
        <v>27</v>
      </c>
      <c r="J1222" s="24" t="s">
        <v>37</v>
      </c>
      <c r="K1222" s="24" t="s">
        <v>38</v>
      </c>
      <c r="L1222" s="24" t="s">
        <v>1230</v>
      </c>
      <c r="M1222" s="24" t="s">
        <v>233</v>
      </c>
      <c r="N1222" s="24" t="s">
        <v>233</v>
      </c>
      <c r="O1222" s="25" t="s">
        <v>234</v>
      </c>
      <c r="P1222" s="25" t="s">
        <v>235</v>
      </c>
      <c r="Q1222" s="23" t="s">
        <v>65</v>
      </c>
      <c r="R1222" s="26">
        <v>0</v>
      </c>
      <c r="S1222" s="26">
        <v>0</v>
      </c>
      <c r="T1222" s="26">
        <v>0</v>
      </c>
      <c r="U1222" s="26">
        <v>0</v>
      </c>
      <c r="V1222" s="26">
        <v>0</v>
      </c>
      <c r="W1222" s="26">
        <v>0</v>
      </c>
      <c r="X1222" s="26">
        <v>0</v>
      </c>
      <c r="Y1222" s="26">
        <f t="shared" si="310"/>
        <v>0</v>
      </c>
      <c r="Z1222" s="27">
        <f t="shared" si="316"/>
        <v>0</v>
      </c>
      <c r="AA1222" s="27">
        <f t="shared" si="317"/>
        <v>0</v>
      </c>
      <c r="AB1222" s="27">
        <f t="shared" si="318"/>
        <v>0</v>
      </c>
      <c r="AC1222" s="27">
        <f t="shared" si="319"/>
        <v>0</v>
      </c>
      <c r="AD1222" s="27">
        <f t="shared" si="320"/>
        <v>0</v>
      </c>
      <c r="AE1222" s="27">
        <f t="shared" si="321"/>
        <v>0</v>
      </c>
      <c r="AF1222" s="27">
        <f t="shared" si="322"/>
        <v>0</v>
      </c>
      <c r="AG1222" s="27">
        <f t="shared" si="311"/>
        <v>0</v>
      </c>
      <c r="AH1222" s="29">
        <v>0</v>
      </c>
      <c r="AI1222" s="32">
        <v>700</v>
      </c>
      <c r="AJ1222" s="30">
        <f t="shared" si="323"/>
        <v>0</v>
      </c>
    </row>
    <row r="1223" spans="1:36">
      <c r="A1223" s="22" t="str">
        <f t="shared" si="314"/>
        <v/>
      </c>
      <c r="B1223" s="23">
        <f t="shared" si="315"/>
        <v>0</v>
      </c>
      <c r="C1223" s="24" t="str">
        <f t="shared" si="312"/>
        <v>10122451A088241D450</v>
      </c>
      <c r="D1223" s="24" t="str">
        <f t="shared" si="313"/>
        <v>10122451A088241D45038</v>
      </c>
      <c r="E1223" s="25">
        <v>1012245</v>
      </c>
      <c r="F1223" s="25" t="s">
        <v>568</v>
      </c>
      <c r="G1223" s="25" t="s">
        <v>569</v>
      </c>
      <c r="H1223" s="25">
        <v>38</v>
      </c>
      <c r="I1223" s="25" t="s">
        <v>27</v>
      </c>
      <c r="J1223" s="24" t="s">
        <v>37</v>
      </c>
      <c r="K1223" s="24" t="s">
        <v>38</v>
      </c>
      <c r="L1223" s="24" t="s">
        <v>1230</v>
      </c>
      <c r="M1223" s="24" t="s">
        <v>233</v>
      </c>
      <c r="N1223" s="24" t="s">
        <v>233</v>
      </c>
      <c r="O1223" s="25" t="s">
        <v>234</v>
      </c>
      <c r="P1223" s="25" t="s">
        <v>235</v>
      </c>
      <c r="Q1223" s="23" t="s">
        <v>65</v>
      </c>
      <c r="R1223" s="26">
        <v>0</v>
      </c>
      <c r="S1223" s="26">
        <v>0</v>
      </c>
      <c r="T1223" s="26">
        <v>0</v>
      </c>
      <c r="U1223" s="26">
        <v>0</v>
      </c>
      <c r="V1223" s="26">
        <v>0</v>
      </c>
      <c r="W1223" s="26">
        <v>0</v>
      </c>
      <c r="X1223" s="26">
        <v>0</v>
      </c>
      <c r="Y1223" s="26">
        <f t="shared" si="310"/>
        <v>0</v>
      </c>
      <c r="Z1223" s="27">
        <f t="shared" si="316"/>
        <v>0</v>
      </c>
      <c r="AA1223" s="27">
        <f t="shared" si="317"/>
        <v>0</v>
      </c>
      <c r="AB1223" s="27">
        <f t="shared" si="318"/>
        <v>0</v>
      </c>
      <c r="AC1223" s="27">
        <f t="shared" si="319"/>
        <v>0</v>
      </c>
      <c r="AD1223" s="27">
        <f t="shared" si="320"/>
        <v>0</v>
      </c>
      <c r="AE1223" s="27">
        <f t="shared" si="321"/>
        <v>0</v>
      </c>
      <c r="AF1223" s="27">
        <f t="shared" si="322"/>
        <v>0</v>
      </c>
      <c r="AG1223" s="27">
        <f t="shared" si="311"/>
        <v>0</v>
      </c>
      <c r="AH1223" s="29">
        <v>0</v>
      </c>
      <c r="AI1223" s="32">
        <v>700</v>
      </c>
      <c r="AJ1223" s="30">
        <f t="shared" si="323"/>
        <v>0</v>
      </c>
    </row>
    <row r="1224" spans="1:36" ht="75.75" customHeight="1">
      <c r="A1224" s="22" t="str">
        <f t="shared" si="314"/>
        <v>1008576_1A05740_1B000</v>
      </c>
      <c r="B1224" s="23">
        <f t="shared" si="315"/>
        <v>1</v>
      </c>
      <c r="C1224" s="24" t="str">
        <f t="shared" si="312"/>
        <v>10085761A057401B000</v>
      </c>
      <c r="D1224" s="24" t="str">
        <f t="shared" si="313"/>
        <v>10085761A057401B00046</v>
      </c>
      <c r="E1224" s="25">
        <v>1008576</v>
      </c>
      <c r="F1224" s="25" t="s">
        <v>570</v>
      </c>
      <c r="G1224" s="25" t="s">
        <v>248</v>
      </c>
      <c r="H1224" s="25">
        <v>46</v>
      </c>
      <c r="I1224" s="25" t="s">
        <v>27</v>
      </c>
      <c r="J1224" s="24" t="s">
        <v>37</v>
      </c>
      <c r="K1224" s="24" t="s">
        <v>38</v>
      </c>
      <c r="L1224" s="24" t="s">
        <v>1230</v>
      </c>
      <c r="M1224" s="24" t="s">
        <v>233</v>
      </c>
      <c r="N1224" s="24" t="s">
        <v>233</v>
      </c>
      <c r="O1224" s="25" t="s">
        <v>282</v>
      </c>
      <c r="P1224" s="25" t="s">
        <v>571</v>
      </c>
      <c r="Q1224" s="23" t="s">
        <v>33</v>
      </c>
      <c r="R1224" s="26">
        <v>1</v>
      </c>
      <c r="S1224" s="26">
        <v>0</v>
      </c>
      <c r="T1224" s="26">
        <v>1</v>
      </c>
      <c r="U1224" s="26">
        <v>0</v>
      </c>
      <c r="V1224" s="26">
        <v>0</v>
      </c>
      <c r="W1224" s="26">
        <v>0</v>
      </c>
      <c r="X1224" s="26">
        <v>0</v>
      </c>
      <c r="Y1224" s="26">
        <f t="shared" si="310"/>
        <v>2</v>
      </c>
      <c r="Z1224" s="27">
        <f t="shared" si="316"/>
        <v>2700</v>
      </c>
      <c r="AA1224" s="27">
        <f t="shared" si="317"/>
        <v>0</v>
      </c>
      <c r="AB1224" s="27">
        <f t="shared" si="318"/>
        <v>2700</v>
      </c>
      <c r="AC1224" s="27">
        <f t="shared" si="319"/>
        <v>0</v>
      </c>
      <c r="AD1224" s="27">
        <f t="shared" si="320"/>
        <v>0</v>
      </c>
      <c r="AE1224" s="27">
        <f t="shared" si="321"/>
        <v>0</v>
      </c>
      <c r="AF1224" s="27">
        <f t="shared" si="322"/>
        <v>0</v>
      </c>
      <c r="AG1224" s="27">
        <f t="shared" si="311"/>
        <v>5400</v>
      </c>
      <c r="AH1224" s="29">
        <v>2</v>
      </c>
      <c r="AI1224" s="32">
        <v>2700</v>
      </c>
      <c r="AJ1224" s="30">
        <f t="shared" si="323"/>
        <v>5400</v>
      </c>
    </row>
    <row r="1225" spans="1:36">
      <c r="A1225" s="22" t="str">
        <f t="shared" si="314"/>
        <v/>
      </c>
      <c r="B1225" s="23">
        <f t="shared" si="315"/>
        <v>0</v>
      </c>
      <c r="C1225" s="24" t="str">
        <f t="shared" si="312"/>
        <v>10085761A057401B000</v>
      </c>
      <c r="D1225" s="24" t="str">
        <f t="shared" si="313"/>
        <v>10085761A057401B00048</v>
      </c>
      <c r="E1225" s="25">
        <v>1008576</v>
      </c>
      <c r="F1225" s="25" t="s">
        <v>570</v>
      </c>
      <c r="G1225" s="25" t="s">
        <v>248</v>
      </c>
      <c r="H1225" s="25">
        <v>48</v>
      </c>
      <c r="I1225" s="25" t="s">
        <v>27</v>
      </c>
      <c r="J1225" s="24" t="s">
        <v>37</v>
      </c>
      <c r="K1225" s="24" t="s">
        <v>38</v>
      </c>
      <c r="L1225" s="24" t="s">
        <v>1230</v>
      </c>
      <c r="M1225" s="24" t="s">
        <v>233</v>
      </c>
      <c r="N1225" s="24" t="s">
        <v>233</v>
      </c>
      <c r="O1225" s="25" t="s">
        <v>282</v>
      </c>
      <c r="P1225" s="25" t="s">
        <v>571</v>
      </c>
      <c r="Q1225" s="23" t="s">
        <v>33</v>
      </c>
      <c r="R1225" s="26">
        <v>3</v>
      </c>
      <c r="S1225" s="26">
        <v>0</v>
      </c>
      <c r="T1225" s="26">
        <v>3</v>
      </c>
      <c r="U1225" s="26">
        <v>0</v>
      </c>
      <c r="V1225" s="26">
        <v>0</v>
      </c>
      <c r="W1225" s="26">
        <v>0</v>
      </c>
      <c r="X1225" s="26">
        <v>0</v>
      </c>
      <c r="Y1225" s="26">
        <f t="shared" ref="Y1225:Y1253" si="324">SUM(R1225:X1225)</f>
        <v>6</v>
      </c>
      <c r="Z1225" s="27">
        <f t="shared" si="316"/>
        <v>8100</v>
      </c>
      <c r="AA1225" s="27">
        <f t="shared" si="317"/>
        <v>0</v>
      </c>
      <c r="AB1225" s="27">
        <f t="shared" si="318"/>
        <v>8100</v>
      </c>
      <c r="AC1225" s="27">
        <f t="shared" si="319"/>
        <v>0</v>
      </c>
      <c r="AD1225" s="27">
        <f t="shared" si="320"/>
        <v>0</v>
      </c>
      <c r="AE1225" s="27">
        <f t="shared" si="321"/>
        <v>0</v>
      </c>
      <c r="AF1225" s="27">
        <f t="shared" si="322"/>
        <v>0</v>
      </c>
      <c r="AG1225" s="27">
        <f t="shared" ref="AG1225:AG1253" si="325">SUM(Z1225:AF1225)</f>
        <v>16200</v>
      </c>
      <c r="AH1225" s="29">
        <v>6</v>
      </c>
      <c r="AI1225" s="32">
        <v>2700</v>
      </c>
      <c r="AJ1225" s="30">
        <f t="shared" si="323"/>
        <v>16200</v>
      </c>
    </row>
    <row r="1226" spans="1:36">
      <c r="A1226" s="22" t="str">
        <f t="shared" si="314"/>
        <v/>
      </c>
      <c r="B1226" s="23">
        <f t="shared" si="315"/>
        <v>0</v>
      </c>
      <c r="C1226" s="24" t="str">
        <f t="shared" si="312"/>
        <v>10085761A057401B000</v>
      </c>
      <c r="D1226" s="24" t="str">
        <f t="shared" si="313"/>
        <v>10085761A057401B00050</v>
      </c>
      <c r="E1226" s="25">
        <v>1008576</v>
      </c>
      <c r="F1226" s="25" t="s">
        <v>570</v>
      </c>
      <c r="G1226" s="25" t="s">
        <v>248</v>
      </c>
      <c r="H1226" s="25">
        <v>50</v>
      </c>
      <c r="I1226" s="25" t="s">
        <v>27</v>
      </c>
      <c r="J1226" s="24" t="s">
        <v>37</v>
      </c>
      <c r="K1226" s="24" t="s">
        <v>38</v>
      </c>
      <c r="L1226" s="24" t="s">
        <v>1230</v>
      </c>
      <c r="M1226" s="24" t="s">
        <v>233</v>
      </c>
      <c r="N1226" s="24" t="s">
        <v>233</v>
      </c>
      <c r="O1226" s="25" t="s">
        <v>282</v>
      </c>
      <c r="P1226" s="25" t="s">
        <v>571</v>
      </c>
      <c r="Q1226" s="23" t="s">
        <v>33</v>
      </c>
      <c r="R1226" s="26">
        <v>0</v>
      </c>
      <c r="S1226" s="26">
        <v>0</v>
      </c>
      <c r="T1226" s="26">
        <v>1</v>
      </c>
      <c r="U1226" s="26">
        <v>0</v>
      </c>
      <c r="V1226" s="26">
        <v>0</v>
      </c>
      <c r="W1226" s="26">
        <v>0</v>
      </c>
      <c r="X1226" s="26">
        <v>0</v>
      </c>
      <c r="Y1226" s="26">
        <f t="shared" si="324"/>
        <v>1</v>
      </c>
      <c r="Z1226" s="27">
        <f t="shared" si="316"/>
        <v>0</v>
      </c>
      <c r="AA1226" s="27">
        <f t="shared" si="317"/>
        <v>0</v>
      </c>
      <c r="AB1226" s="27">
        <f t="shared" si="318"/>
        <v>2700</v>
      </c>
      <c r="AC1226" s="27">
        <f t="shared" si="319"/>
        <v>0</v>
      </c>
      <c r="AD1226" s="27">
        <f t="shared" si="320"/>
        <v>0</v>
      </c>
      <c r="AE1226" s="27">
        <f t="shared" si="321"/>
        <v>0</v>
      </c>
      <c r="AF1226" s="27">
        <f t="shared" si="322"/>
        <v>0</v>
      </c>
      <c r="AG1226" s="27">
        <f t="shared" si="325"/>
        <v>2700</v>
      </c>
      <c r="AH1226" s="29">
        <v>1</v>
      </c>
      <c r="AI1226" s="32">
        <v>2700</v>
      </c>
      <c r="AJ1226" s="30">
        <f t="shared" si="323"/>
        <v>2700</v>
      </c>
    </row>
    <row r="1227" spans="1:36">
      <c r="A1227" s="22" t="str">
        <f t="shared" si="314"/>
        <v/>
      </c>
      <c r="B1227" s="23">
        <f t="shared" si="315"/>
        <v>0</v>
      </c>
      <c r="C1227" s="24" t="str">
        <f t="shared" si="312"/>
        <v>10085761A057401B000</v>
      </c>
      <c r="D1227" s="24" t="str">
        <f t="shared" si="313"/>
        <v>10085761A057401B00052</v>
      </c>
      <c r="E1227" s="25">
        <v>1008576</v>
      </c>
      <c r="F1227" s="25" t="s">
        <v>570</v>
      </c>
      <c r="G1227" s="25" t="s">
        <v>248</v>
      </c>
      <c r="H1227" s="25">
        <v>52</v>
      </c>
      <c r="I1227" s="25" t="s">
        <v>27</v>
      </c>
      <c r="J1227" s="24" t="s">
        <v>37</v>
      </c>
      <c r="K1227" s="24" t="s">
        <v>38</v>
      </c>
      <c r="L1227" s="24" t="s">
        <v>1230</v>
      </c>
      <c r="M1227" s="24" t="s">
        <v>233</v>
      </c>
      <c r="N1227" s="24" t="s">
        <v>233</v>
      </c>
      <c r="O1227" s="25" t="s">
        <v>282</v>
      </c>
      <c r="P1227" s="25" t="s">
        <v>571</v>
      </c>
      <c r="Q1227" s="23" t="s">
        <v>33</v>
      </c>
      <c r="R1227" s="26">
        <v>0</v>
      </c>
      <c r="S1227" s="26">
        <v>0</v>
      </c>
      <c r="T1227" s="26">
        <v>1</v>
      </c>
      <c r="U1227" s="26">
        <v>0</v>
      </c>
      <c r="V1227" s="26">
        <v>0</v>
      </c>
      <c r="W1227" s="26">
        <v>0</v>
      </c>
      <c r="X1227" s="26">
        <v>0</v>
      </c>
      <c r="Y1227" s="26">
        <f t="shared" si="324"/>
        <v>1</v>
      </c>
      <c r="Z1227" s="27">
        <f t="shared" si="316"/>
        <v>0</v>
      </c>
      <c r="AA1227" s="27">
        <f t="shared" si="317"/>
        <v>0</v>
      </c>
      <c r="AB1227" s="27">
        <f t="shared" si="318"/>
        <v>2700</v>
      </c>
      <c r="AC1227" s="27">
        <f t="shared" si="319"/>
        <v>0</v>
      </c>
      <c r="AD1227" s="27">
        <f t="shared" si="320"/>
        <v>0</v>
      </c>
      <c r="AE1227" s="27">
        <f t="shared" si="321"/>
        <v>0</v>
      </c>
      <c r="AF1227" s="27">
        <f t="shared" si="322"/>
        <v>0</v>
      </c>
      <c r="AG1227" s="27">
        <f t="shared" si="325"/>
        <v>2700</v>
      </c>
      <c r="AH1227" s="29">
        <v>1</v>
      </c>
      <c r="AI1227" s="32">
        <v>2700</v>
      </c>
      <c r="AJ1227" s="30">
        <f t="shared" si="323"/>
        <v>2700</v>
      </c>
    </row>
    <row r="1228" spans="1:36" ht="75.75" customHeight="1">
      <c r="A1228" s="22" t="str">
        <f t="shared" si="314"/>
        <v>1008577_1A06132_1B000</v>
      </c>
      <c r="B1228" s="23">
        <f t="shared" si="315"/>
        <v>1</v>
      </c>
      <c r="C1228" s="24" t="str">
        <f t="shared" si="312"/>
        <v>10085771A061321B000</v>
      </c>
      <c r="D1228" s="24" t="str">
        <f t="shared" si="313"/>
        <v>10085771A061321B00048</v>
      </c>
      <c r="E1228" s="25">
        <v>1008577</v>
      </c>
      <c r="F1228" s="25" t="s">
        <v>572</v>
      </c>
      <c r="G1228" s="25" t="s">
        <v>248</v>
      </c>
      <c r="H1228" s="25">
        <v>48</v>
      </c>
      <c r="I1228" s="25" t="s">
        <v>27</v>
      </c>
      <c r="J1228" s="24" t="s">
        <v>37</v>
      </c>
      <c r="K1228" s="24" t="s">
        <v>38</v>
      </c>
      <c r="L1228" s="24" t="s">
        <v>1230</v>
      </c>
      <c r="M1228" s="24" t="s">
        <v>233</v>
      </c>
      <c r="N1228" s="24" t="s">
        <v>233</v>
      </c>
      <c r="O1228" s="25" t="s">
        <v>282</v>
      </c>
      <c r="P1228" s="25" t="s">
        <v>571</v>
      </c>
      <c r="Q1228" s="23" t="s">
        <v>33</v>
      </c>
      <c r="R1228" s="26">
        <v>0</v>
      </c>
      <c r="S1228" s="26">
        <v>0</v>
      </c>
      <c r="T1228" s="26">
        <v>1</v>
      </c>
      <c r="U1228" s="26">
        <v>0</v>
      </c>
      <c r="V1228" s="26">
        <v>0</v>
      </c>
      <c r="W1228" s="26">
        <v>0</v>
      </c>
      <c r="X1228" s="26">
        <v>0</v>
      </c>
      <c r="Y1228" s="26">
        <f t="shared" si="324"/>
        <v>1</v>
      </c>
      <c r="Z1228" s="27">
        <f t="shared" si="316"/>
        <v>0</v>
      </c>
      <c r="AA1228" s="27">
        <f t="shared" si="317"/>
        <v>0</v>
      </c>
      <c r="AB1228" s="27">
        <f t="shared" si="318"/>
        <v>2200</v>
      </c>
      <c r="AC1228" s="27">
        <f t="shared" si="319"/>
        <v>0</v>
      </c>
      <c r="AD1228" s="27">
        <f t="shared" si="320"/>
        <v>0</v>
      </c>
      <c r="AE1228" s="27">
        <f t="shared" si="321"/>
        <v>0</v>
      </c>
      <c r="AF1228" s="27">
        <f t="shared" si="322"/>
        <v>0</v>
      </c>
      <c r="AG1228" s="27">
        <f t="shared" si="325"/>
        <v>2200</v>
      </c>
      <c r="AH1228" s="29">
        <v>1</v>
      </c>
      <c r="AI1228" s="32">
        <v>2200</v>
      </c>
      <c r="AJ1228" s="30">
        <f t="shared" si="323"/>
        <v>2200</v>
      </c>
    </row>
    <row r="1229" spans="1:36">
      <c r="A1229" s="22" t="str">
        <f t="shared" si="314"/>
        <v/>
      </c>
      <c r="B1229" s="23">
        <f t="shared" si="315"/>
        <v>0</v>
      </c>
      <c r="C1229" s="24" t="str">
        <f t="shared" si="312"/>
        <v>10085771A061321B000</v>
      </c>
      <c r="D1229" s="24" t="str">
        <f t="shared" si="313"/>
        <v>10085771A061321B00050</v>
      </c>
      <c r="E1229" s="25">
        <v>1008577</v>
      </c>
      <c r="F1229" s="25" t="s">
        <v>572</v>
      </c>
      <c r="G1229" s="25" t="s">
        <v>248</v>
      </c>
      <c r="H1229" s="25">
        <v>50</v>
      </c>
      <c r="I1229" s="25" t="s">
        <v>27</v>
      </c>
      <c r="J1229" s="24" t="s">
        <v>37</v>
      </c>
      <c r="K1229" s="24" t="s">
        <v>38</v>
      </c>
      <c r="L1229" s="24" t="s">
        <v>1230</v>
      </c>
      <c r="M1229" s="24" t="s">
        <v>233</v>
      </c>
      <c r="N1229" s="24" t="s">
        <v>233</v>
      </c>
      <c r="O1229" s="25" t="s">
        <v>282</v>
      </c>
      <c r="P1229" s="25" t="s">
        <v>571</v>
      </c>
      <c r="Q1229" s="23" t="s">
        <v>33</v>
      </c>
      <c r="R1229" s="26">
        <v>0</v>
      </c>
      <c r="S1229" s="26">
        <v>0</v>
      </c>
      <c r="T1229" s="26">
        <v>1</v>
      </c>
      <c r="U1229" s="26">
        <v>0</v>
      </c>
      <c r="V1229" s="26">
        <v>0</v>
      </c>
      <c r="W1229" s="26">
        <v>0</v>
      </c>
      <c r="X1229" s="26">
        <v>0</v>
      </c>
      <c r="Y1229" s="26">
        <f t="shared" si="324"/>
        <v>1</v>
      </c>
      <c r="Z1229" s="27">
        <f t="shared" si="316"/>
        <v>0</v>
      </c>
      <c r="AA1229" s="27">
        <f t="shared" si="317"/>
        <v>0</v>
      </c>
      <c r="AB1229" s="27">
        <f t="shared" si="318"/>
        <v>2200</v>
      </c>
      <c r="AC1229" s="27">
        <f t="shared" si="319"/>
        <v>0</v>
      </c>
      <c r="AD1229" s="27">
        <f t="shared" si="320"/>
        <v>0</v>
      </c>
      <c r="AE1229" s="27">
        <f t="shared" si="321"/>
        <v>0</v>
      </c>
      <c r="AF1229" s="27">
        <f t="shared" si="322"/>
        <v>0</v>
      </c>
      <c r="AG1229" s="27">
        <f t="shared" si="325"/>
        <v>2200</v>
      </c>
      <c r="AH1229" s="29">
        <v>1</v>
      </c>
      <c r="AI1229" s="32">
        <v>2200</v>
      </c>
      <c r="AJ1229" s="30">
        <f t="shared" si="323"/>
        <v>2200</v>
      </c>
    </row>
    <row r="1230" spans="1:36">
      <c r="A1230" s="22" t="str">
        <f t="shared" si="314"/>
        <v/>
      </c>
      <c r="B1230" s="23">
        <f t="shared" si="315"/>
        <v>0</v>
      </c>
      <c r="C1230" s="24" t="str">
        <f t="shared" si="312"/>
        <v>10085771A061321B000</v>
      </c>
      <c r="D1230" s="24" t="str">
        <f t="shared" si="313"/>
        <v>10085771A061321B00052</v>
      </c>
      <c r="E1230" s="25">
        <v>1008577</v>
      </c>
      <c r="F1230" s="25" t="s">
        <v>572</v>
      </c>
      <c r="G1230" s="25" t="s">
        <v>248</v>
      </c>
      <c r="H1230" s="25">
        <v>52</v>
      </c>
      <c r="I1230" s="25" t="s">
        <v>27</v>
      </c>
      <c r="J1230" s="24" t="s">
        <v>37</v>
      </c>
      <c r="K1230" s="24" t="s">
        <v>38</v>
      </c>
      <c r="L1230" s="24" t="s">
        <v>1230</v>
      </c>
      <c r="M1230" s="24" t="s">
        <v>233</v>
      </c>
      <c r="N1230" s="24" t="s">
        <v>233</v>
      </c>
      <c r="O1230" s="25" t="s">
        <v>282</v>
      </c>
      <c r="P1230" s="25" t="s">
        <v>571</v>
      </c>
      <c r="Q1230" s="23" t="s">
        <v>33</v>
      </c>
      <c r="R1230" s="26">
        <v>0</v>
      </c>
      <c r="S1230" s="26">
        <v>0</v>
      </c>
      <c r="T1230" s="26">
        <v>1</v>
      </c>
      <c r="U1230" s="26">
        <v>0</v>
      </c>
      <c r="V1230" s="26">
        <v>0</v>
      </c>
      <c r="W1230" s="26">
        <v>0</v>
      </c>
      <c r="X1230" s="26">
        <v>0</v>
      </c>
      <c r="Y1230" s="26">
        <f t="shared" si="324"/>
        <v>1</v>
      </c>
      <c r="Z1230" s="27">
        <f t="shared" si="316"/>
        <v>0</v>
      </c>
      <c r="AA1230" s="27">
        <f t="shared" si="317"/>
        <v>0</v>
      </c>
      <c r="AB1230" s="27">
        <f t="shared" si="318"/>
        <v>2200</v>
      </c>
      <c r="AC1230" s="27">
        <f t="shared" si="319"/>
        <v>0</v>
      </c>
      <c r="AD1230" s="27">
        <f t="shared" si="320"/>
        <v>0</v>
      </c>
      <c r="AE1230" s="27">
        <f t="shared" si="321"/>
        <v>0</v>
      </c>
      <c r="AF1230" s="27">
        <f t="shared" si="322"/>
        <v>0</v>
      </c>
      <c r="AG1230" s="27">
        <f t="shared" si="325"/>
        <v>2200</v>
      </c>
      <c r="AH1230" s="29">
        <v>1</v>
      </c>
      <c r="AI1230" s="32">
        <v>2200</v>
      </c>
      <c r="AJ1230" s="30">
        <f t="shared" si="323"/>
        <v>2200</v>
      </c>
    </row>
    <row r="1231" spans="1:36" ht="75.75" customHeight="1">
      <c r="A1231" s="22" t="str">
        <f t="shared" si="314"/>
        <v>1004731_1A03462_1B000</v>
      </c>
      <c r="B1231" s="23">
        <f t="shared" si="315"/>
        <v>1</v>
      </c>
      <c r="C1231" s="24" t="str">
        <f t="shared" si="312"/>
        <v>10047311A034621B000</v>
      </c>
      <c r="D1231" s="24" t="str">
        <f t="shared" si="313"/>
        <v>10047311A034621B00052</v>
      </c>
      <c r="E1231" s="25">
        <v>1004731</v>
      </c>
      <c r="F1231" s="25" t="s">
        <v>573</v>
      </c>
      <c r="G1231" s="25" t="s">
        <v>248</v>
      </c>
      <c r="H1231" s="25">
        <v>52</v>
      </c>
      <c r="I1231" s="25" t="s">
        <v>27</v>
      </c>
      <c r="J1231" s="24" t="s">
        <v>28</v>
      </c>
      <c r="K1231" s="24" t="s">
        <v>41</v>
      </c>
      <c r="L1231" s="24" t="s">
        <v>1230</v>
      </c>
      <c r="M1231" s="24" t="s">
        <v>233</v>
      </c>
      <c r="N1231" s="24" t="s">
        <v>233</v>
      </c>
      <c r="O1231" s="25" t="s">
        <v>282</v>
      </c>
      <c r="P1231" s="25" t="s">
        <v>574</v>
      </c>
      <c r="Q1231" s="23" t="s">
        <v>33</v>
      </c>
      <c r="R1231" s="26">
        <v>1</v>
      </c>
      <c r="S1231" s="26">
        <v>0</v>
      </c>
      <c r="T1231" s="26">
        <v>0</v>
      </c>
      <c r="U1231" s="26">
        <v>0</v>
      </c>
      <c r="V1231" s="26">
        <v>0</v>
      </c>
      <c r="W1231" s="26">
        <v>0</v>
      </c>
      <c r="X1231" s="26">
        <v>0</v>
      </c>
      <c r="Y1231" s="26">
        <f t="shared" si="324"/>
        <v>1</v>
      </c>
      <c r="Z1231" s="27">
        <f t="shared" si="316"/>
        <v>2295</v>
      </c>
      <c r="AA1231" s="27">
        <f t="shared" si="317"/>
        <v>0</v>
      </c>
      <c r="AB1231" s="27">
        <f t="shared" si="318"/>
        <v>0</v>
      </c>
      <c r="AC1231" s="27">
        <f t="shared" si="319"/>
        <v>0</v>
      </c>
      <c r="AD1231" s="27">
        <f t="shared" si="320"/>
        <v>0</v>
      </c>
      <c r="AE1231" s="27">
        <f t="shared" si="321"/>
        <v>0</v>
      </c>
      <c r="AF1231" s="27">
        <f t="shared" si="322"/>
        <v>0</v>
      </c>
      <c r="AG1231" s="27">
        <f t="shared" si="325"/>
        <v>2295</v>
      </c>
      <c r="AH1231" s="29">
        <v>1</v>
      </c>
      <c r="AI1231" s="32">
        <v>2295</v>
      </c>
      <c r="AJ1231" s="30">
        <f t="shared" si="323"/>
        <v>2295</v>
      </c>
    </row>
    <row r="1232" spans="1:36">
      <c r="A1232" s="22" t="str">
        <f t="shared" si="314"/>
        <v>1001834_1A01820_5U180</v>
      </c>
      <c r="B1232" s="23">
        <f t="shared" si="315"/>
        <v>1</v>
      </c>
      <c r="C1232" s="24" t="str">
        <f t="shared" ref="C1232:C1295" si="326">E1232&amp;F1232&amp;G1232</f>
        <v>10018341A018205U180</v>
      </c>
      <c r="D1232" s="24" t="str">
        <f t="shared" ref="D1232:D1295" si="327">C1232&amp;H1232</f>
        <v>10018341A018205U18044</v>
      </c>
      <c r="E1232" s="25">
        <v>1001834</v>
      </c>
      <c r="F1232" s="25" t="s">
        <v>575</v>
      </c>
      <c r="G1232" s="25" t="s">
        <v>576</v>
      </c>
      <c r="H1232" s="25">
        <v>44</v>
      </c>
      <c r="I1232" s="25" t="s">
        <v>27</v>
      </c>
      <c r="J1232" s="24" t="s">
        <v>28</v>
      </c>
      <c r="K1232" s="24" t="s">
        <v>41</v>
      </c>
      <c r="L1232" s="24" t="s">
        <v>1230</v>
      </c>
      <c r="M1232" s="24" t="s">
        <v>233</v>
      </c>
      <c r="N1232" s="24" t="s">
        <v>233</v>
      </c>
      <c r="O1232" s="25" t="s">
        <v>282</v>
      </c>
      <c r="P1232" s="25" t="s">
        <v>574</v>
      </c>
      <c r="Q1232" s="23" t="s">
        <v>33</v>
      </c>
      <c r="R1232" s="26">
        <v>2</v>
      </c>
      <c r="S1232" s="26">
        <v>0</v>
      </c>
      <c r="T1232" s="26">
        <v>0</v>
      </c>
      <c r="U1232" s="26">
        <v>0</v>
      </c>
      <c r="V1232" s="26">
        <v>0</v>
      </c>
      <c r="W1232" s="26">
        <v>0</v>
      </c>
      <c r="X1232" s="26">
        <v>0</v>
      </c>
      <c r="Y1232" s="26">
        <f t="shared" si="324"/>
        <v>2</v>
      </c>
      <c r="Z1232" s="27">
        <f t="shared" si="316"/>
        <v>3990</v>
      </c>
      <c r="AA1232" s="27">
        <f t="shared" si="317"/>
        <v>0</v>
      </c>
      <c r="AB1232" s="27">
        <f t="shared" si="318"/>
        <v>0</v>
      </c>
      <c r="AC1232" s="27">
        <f t="shared" si="319"/>
        <v>0</v>
      </c>
      <c r="AD1232" s="27">
        <f t="shared" si="320"/>
        <v>0</v>
      </c>
      <c r="AE1232" s="27">
        <f t="shared" si="321"/>
        <v>0</v>
      </c>
      <c r="AF1232" s="27">
        <f t="shared" si="322"/>
        <v>0</v>
      </c>
      <c r="AG1232" s="27">
        <f t="shared" si="325"/>
        <v>3990</v>
      </c>
      <c r="AH1232" s="29">
        <v>2</v>
      </c>
      <c r="AI1232" s="32">
        <v>1995</v>
      </c>
      <c r="AJ1232" s="30">
        <f t="shared" si="323"/>
        <v>3990</v>
      </c>
    </row>
    <row r="1233" spans="1:36" ht="75.75" customHeight="1">
      <c r="A1233" s="22" t="str">
        <f t="shared" si="314"/>
        <v>1009008_1A05946_2R720</v>
      </c>
      <c r="B1233" s="23">
        <f t="shared" si="315"/>
        <v>1</v>
      </c>
      <c r="C1233" s="24" t="str">
        <f t="shared" si="326"/>
        <v>10090081A059462R720</v>
      </c>
      <c r="D1233" s="24" t="str">
        <f t="shared" si="327"/>
        <v>10090081A059462R72046</v>
      </c>
      <c r="E1233" s="25">
        <v>1009008</v>
      </c>
      <c r="F1233" s="25" t="s">
        <v>577</v>
      </c>
      <c r="G1233" s="25" t="s">
        <v>578</v>
      </c>
      <c r="H1233" s="25">
        <v>46</v>
      </c>
      <c r="I1233" s="25" t="s">
        <v>27</v>
      </c>
      <c r="J1233" s="24" t="s">
        <v>37</v>
      </c>
      <c r="K1233" s="24" t="s">
        <v>38</v>
      </c>
      <c r="L1233" s="24" t="s">
        <v>1230</v>
      </c>
      <c r="M1233" s="24" t="s">
        <v>233</v>
      </c>
      <c r="N1233" s="24" t="s">
        <v>233</v>
      </c>
      <c r="O1233" s="25" t="s">
        <v>282</v>
      </c>
      <c r="P1233" s="25" t="s">
        <v>574</v>
      </c>
      <c r="Q1233" s="23" t="s">
        <v>33</v>
      </c>
      <c r="R1233" s="26">
        <v>0</v>
      </c>
      <c r="S1233" s="26">
        <v>1</v>
      </c>
      <c r="T1233" s="26">
        <v>1</v>
      </c>
      <c r="U1233" s="26">
        <v>0</v>
      </c>
      <c r="V1233" s="26">
        <v>0</v>
      </c>
      <c r="W1233" s="26">
        <v>0</v>
      </c>
      <c r="X1233" s="26">
        <v>0</v>
      </c>
      <c r="Y1233" s="26">
        <f t="shared" si="324"/>
        <v>2</v>
      </c>
      <c r="Z1233" s="27">
        <f t="shared" si="316"/>
        <v>0</v>
      </c>
      <c r="AA1233" s="27">
        <f t="shared" si="317"/>
        <v>2200</v>
      </c>
      <c r="AB1233" s="27">
        <f t="shared" si="318"/>
        <v>2200</v>
      </c>
      <c r="AC1233" s="27">
        <f t="shared" si="319"/>
        <v>0</v>
      </c>
      <c r="AD1233" s="27">
        <f t="shared" si="320"/>
        <v>0</v>
      </c>
      <c r="AE1233" s="27">
        <f t="shared" si="321"/>
        <v>0</v>
      </c>
      <c r="AF1233" s="27">
        <f t="shared" si="322"/>
        <v>0</v>
      </c>
      <c r="AG1233" s="27">
        <f t="shared" si="325"/>
        <v>4400</v>
      </c>
      <c r="AH1233" s="29">
        <v>2</v>
      </c>
      <c r="AI1233" s="32">
        <v>2200</v>
      </c>
      <c r="AJ1233" s="30">
        <f t="shared" si="323"/>
        <v>4400</v>
      </c>
    </row>
    <row r="1234" spans="1:36">
      <c r="A1234" s="22" t="str">
        <f t="shared" si="314"/>
        <v/>
      </c>
      <c r="B1234" s="23">
        <f t="shared" si="315"/>
        <v>0</v>
      </c>
      <c r="C1234" s="24" t="str">
        <f t="shared" si="326"/>
        <v>10090081A059462R720</v>
      </c>
      <c r="D1234" s="24" t="str">
        <f t="shared" si="327"/>
        <v>10090081A059462R72048</v>
      </c>
      <c r="E1234" s="25">
        <v>1009008</v>
      </c>
      <c r="F1234" s="25" t="s">
        <v>577</v>
      </c>
      <c r="G1234" s="25" t="s">
        <v>578</v>
      </c>
      <c r="H1234" s="25">
        <v>48</v>
      </c>
      <c r="I1234" s="25" t="s">
        <v>27</v>
      </c>
      <c r="J1234" s="24" t="s">
        <v>37</v>
      </c>
      <c r="K1234" s="24" t="s">
        <v>38</v>
      </c>
      <c r="L1234" s="24" t="s">
        <v>1230</v>
      </c>
      <c r="M1234" s="24" t="s">
        <v>233</v>
      </c>
      <c r="N1234" s="24" t="s">
        <v>233</v>
      </c>
      <c r="O1234" s="25" t="s">
        <v>282</v>
      </c>
      <c r="P1234" s="25" t="s">
        <v>574</v>
      </c>
      <c r="Q1234" s="23" t="s">
        <v>33</v>
      </c>
      <c r="R1234" s="26">
        <v>0</v>
      </c>
      <c r="S1234" s="26">
        <v>1</v>
      </c>
      <c r="T1234" s="26">
        <v>1</v>
      </c>
      <c r="U1234" s="26">
        <v>1</v>
      </c>
      <c r="V1234" s="26">
        <v>1</v>
      </c>
      <c r="W1234" s="26">
        <v>1</v>
      </c>
      <c r="X1234" s="26">
        <v>0</v>
      </c>
      <c r="Y1234" s="26">
        <f t="shared" si="324"/>
        <v>5</v>
      </c>
      <c r="Z1234" s="27">
        <f t="shared" si="316"/>
        <v>0</v>
      </c>
      <c r="AA1234" s="27">
        <f t="shared" si="317"/>
        <v>2200</v>
      </c>
      <c r="AB1234" s="27">
        <f t="shared" si="318"/>
        <v>2200</v>
      </c>
      <c r="AC1234" s="27">
        <f t="shared" si="319"/>
        <v>2200</v>
      </c>
      <c r="AD1234" s="27">
        <f t="shared" si="320"/>
        <v>2200</v>
      </c>
      <c r="AE1234" s="27">
        <f t="shared" si="321"/>
        <v>2200</v>
      </c>
      <c r="AF1234" s="27">
        <f t="shared" si="322"/>
        <v>0</v>
      </c>
      <c r="AG1234" s="27">
        <f t="shared" si="325"/>
        <v>11000</v>
      </c>
      <c r="AH1234" s="29">
        <v>5</v>
      </c>
      <c r="AI1234" s="32">
        <v>2200</v>
      </c>
      <c r="AJ1234" s="30">
        <f t="shared" si="323"/>
        <v>11000</v>
      </c>
    </row>
    <row r="1235" spans="1:36">
      <c r="A1235" s="22" t="str">
        <f t="shared" si="314"/>
        <v/>
      </c>
      <c r="B1235" s="23">
        <f t="shared" si="315"/>
        <v>0</v>
      </c>
      <c r="C1235" s="24" t="str">
        <f t="shared" si="326"/>
        <v>10090081A059462R720</v>
      </c>
      <c r="D1235" s="24" t="str">
        <f t="shared" si="327"/>
        <v>10090081A059462R72050</v>
      </c>
      <c r="E1235" s="25">
        <v>1009008</v>
      </c>
      <c r="F1235" s="25" t="s">
        <v>577</v>
      </c>
      <c r="G1235" s="25" t="s">
        <v>578</v>
      </c>
      <c r="H1235" s="25">
        <v>50</v>
      </c>
      <c r="I1235" s="25" t="s">
        <v>27</v>
      </c>
      <c r="J1235" s="24" t="s">
        <v>37</v>
      </c>
      <c r="K1235" s="24" t="s">
        <v>38</v>
      </c>
      <c r="L1235" s="24" t="s">
        <v>1230</v>
      </c>
      <c r="M1235" s="24" t="s">
        <v>233</v>
      </c>
      <c r="N1235" s="24" t="s">
        <v>233</v>
      </c>
      <c r="O1235" s="25" t="s">
        <v>282</v>
      </c>
      <c r="P1235" s="25" t="s">
        <v>574</v>
      </c>
      <c r="Q1235" s="23" t="s">
        <v>33</v>
      </c>
      <c r="R1235" s="26">
        <v>0</v>
      </c>
      <c r="S1235" s="26">
        <v>1</v>
      </c>
      <c r="T1235" s="26">
        <v>2</v>
      </c>
      <c r="U1235" s="26">
        <v>1</v>
      </c>
      <c r="V1235" s="26">
        <v>1</v>
      </c>
      <c r="W1235" s="26">
        <v>1</v>
      </c>
      <c r="X1235" s="26">
        <v>0</v>
      </c>
      <c r="Y1235" s="26">
        <f t="shared" si="324"/>
        <v>6</v>
      </c>
      <c r="Z1235" s="27">
        <f t="shared" si="316"/>
        <v>0</v>
      </c>
      <c r="AA1235" s="27">
        <f t="shared" si="317"/>
        <v>2200</v>
      </c>
      <c r="AB1235" s="27">
        <f t="shared" si="318"/>
        <v>4400</v>
      </c>
      <c r="AC1235" s="27">
        <f t="shared" si="319"/>
        <v>2200</v>
      </c>
      <c r="AD1235" s="27">
        <f t="shared" si="320"/>
        <v>2200</v>
      </c>
      <c r="AE1235" s="27">
        <f t="shared" si="321"/>
        <v>2200</v>
      </c>
      <c r="AF1235" s="27">
        <f t="shared" si="322"/>
        <v>0</v>
      </c>
      <c r="AG1235" s="27">
        <f t="shared" si="325"/>
        <v>13200</v>
      </c>
      <c r="AH1235" s="29">
        <v>6</v>
      </c>
      <c r="AI1235" s="32">
        <v>2200</v>
      </c>
      <c r="AJ1235" s="30">
        <f t="shared" si="323"/>
        <v>13200</v>
      </c>
    </row>
    <row r="1236" spans="1:36">
      <c r="A1236" s="22" t="str">
        <f t="shared" si="314"/>
        <v/>
      </c>
      <c r="B1236" s="23">
        <f t="shared" si="315"/>
        <v>0</v>
      </c>
      <c r="C1236" s="24" t="str">
        <f t="shared" si="326"/>
        <v>10090081A059462R720</v>
      </c>
      <c r="D1236" s="24" t="str">
        <f t="shared" si="327"/>
        <v>10090081A059462R72052</v>
      </c>
      <c r="E1236" s="25">
        <v>1009008</v>
      </c>
      <c r="F1236" s="25" t="s">
        <v>577</v>
      </c>
      <c r="G1236" s="25" t="s">
        <v>578</v>
      </c>
      <c r="H1236" s="25">
        <v>52</v>
      </c>
      <c r="I1236" s="25" t="s">
        <v>27</v>
      </c>
      <c r="J1236" s="24" t="s">
        <v>37</v>
      </c>
      <c r="K1236" s="24" t="s">
        <v>38</v>
      </c>
      <c r="L1236" s="24" t="s">
        <v>1230</v>
      </c>
      <c r="M1236" s="24" t="s">
        <v>233</v>
      </c>
      <c r="N1236" s="24" t="s">
        <v>233</v>
      </c>
      <c r="O1236" s="25" t="s">
        <v>282</v>
      </c>
      <c r="P1236" s="25" t="s">
        <v>574</v>
      </c>
      <c r="Q1236" s="23" t="s">
        <v>33</v>
      </c>
      <c r="R1236" s="26">
        <v>0</v>
      </c>
      <c r="S1236" s="26">
        <v>1</v>
      </c>
      <c r="T1236" s="26">
        <v>1</v>
      </c>
      <c r="U1236" s="26">
        <v>0</v>
      </c>
      <c r="V1236" s="26">
        <v>0</v>
      </c>
      <c r="W1236" s="26">
        <v>0</v>
      </c>
      <c r="X1236" s="26">
        <v>0</v>
      </c>
      <c r="Y1236" s="26">
        <f t="shared" si="324"/>
        <v>2</v>
      </c>
      <c r="Z1236" s="27">
        <f t="shared" si="316"/>
        <v>0</v>
      </c>
      <c r="AA1236" s="27">
        <f t="shared" si="317"/>
        <v>2200</v>
      </c>
      <c r="AB1236" s="27">
        <f t="shared" si="318"/>
        <v>2200</v>
      </c>
      <c r="AC1236" s="27">
        <f t="shared" si="319"/>
        <v>0</v>
      </c>
      <c r="AD1236" s="27">
        <f t="shared" si="320"/>
        <v>0</v>
      </c>
      <c r="AE1236" s="27">
        <f t="shared" si="321"/>
        <v>0</v>
      </c>
      <c r="AF1236" s="27">
        <f t="shared" si="322"/>
        <v>0</v>
      </c>
      <c r="AG1236" s="27">
        <f t="shared" si="325"/>
        <v>4400</v>
      </c>
      <c r="AH1236" s="29">
        <v>2</v>
      </c>
      <c r="AI1236" s="32">
        <v>2200</v>
      </c>
      <c r="AJ1236" s="30">
        <f t="shared" si="323"/>
        <v>4400</v>
      </c>
    </row>
    <row r="1237" spans="1:36">
      <c r="A1237" s="22" t="str">
        <f t="shared" si="314"/>
        <v/>
      </c>
      <c r="B1237" s="23">
        <f t="shared" si="315"/>
        <v>0</v>
      </c>
      <c r="C1237" s="24" t="str">
        <f t="shared" si="326"/>
        <v>10090081A059462R720</v>
      </c>
      <c r="D1237" s="24" t="str">
        <f t="shared" si="327"/>
        <v>10090081A059462R72054</v>
      </c>
      <c r="E1237" s="25">
        <v>1009008</v>
      </c>
      <c r="F1237" s="25" t="s">
        <v>577</v>
      </c>
      <c r="G1237" s="25" t="s">
        <v>578</v>
      </c>
      <c r="H1237" s="25">
        <v>54</v>
      </c>
      <c r="I1237" s="25" t="s">
        <v>27</v>
      </c>
      <c r="J1237" s="24" t="s">
        <v>37</v>
      </c>
      <c r="K1237" s="24" t="s">
        <v>38</v>
      </c>
      <c r="L1237" s="24" t="s">
        <v>1230</v>
      </c>
      <c r="M1237" s="24" t="s">
        <v>233</v>
      </c>
      <c r="N1237" s="24" t="s">
        <v>233</v>
      </c>
      <c r="O1237" s="25" t="s">
        <v>282</v>
      </c>
      <c r="P1237" s="25" t="s">
        <v>574</v>
      </c>
      <c r="Q1237" s="23" t="s">
        <v>33</v>
      </c>
      <c r="R1237" s="26">
        <v>0</v>
      </c>
      <c r="S1237" s="26">
        <v>0</v>
      </c>
      <c r="T1237" s="26">
        <v>0</v>
      </c>
      <c r="U1237" s="26">
        <v>0</v>
      </c>
      <c r="V1237" s="26">
        <v>0</v>
      </c>
      <c r="W1237" s="26">
        <v>0</v>
      </c>
      <c r="X1237" s="26">
        <v>0</v>
      </c>
      <c r="Y1237" s="26">
        <f t="shared" si="324"/>
        <v>0</v>
      </c>
      <c r="Z1237" s="27">
        <f t="shared" si="316"/>
        <v>0</v>
      </c>
      <c r="AA1237" s="27">
        <f t="shared" si="317"/>
        <v>0</v>
      </c>
      <c r="AB1237" s="27">
        <f t="shared" si="318"/>
        <v>0</v>
      </c>
      <c r="AC1237" s="27">
        <f t="shared" si="319"/>
        <v>0</v>
      </c>
      <c r="AD1237" s="27">
        <f t="shared" si="320"/>
        <v>0</v>
      </c>
      <c r="AE1237" s="27">
        <f t="shared" si="321"/>
        <v>0</v>
      </c>
      <c r="AF1237" s="27">
        <f t="shared" si="322"/>
        <v>0</v>
      </c>
      <c r="AG1237" s="27">
        <f t="shared" si="325"/>
        <v>0</v>
      </c>
      <c r="AH1237" s="29">
        <v>0</v>
      </c>
      <c r="AI1237" s="32">
        <v>2200</v>
      </c>
      <c r="AJ1237" s="30">
        <f t="shared" si="323"/>
        <v>0</v>
      </c>
    </row>
    <row r="1238" spans="1:36" ht="75.75" customHeight="1">
      <c r="A1238" s="22" t="str">
        <f t="shared" si="314"/>
        <v>1009381_1A05965_1G010</v>
      </c>
      <c r="B1238" s="23">
        <f t="shared" si="315"/>
        <v>1</v>
      </c>
      <c r="C1238" s="24" t="str">
        <f t="shared" si="326"/>
        <v>10093811A059651G010</v>
      </c>
      <c r="D1238" s="24" t="str">
        <f t="shared" si="327"/>
        <v>10093811A059651G01044</v>
      </c>
      <c r="E1238" s="25">
        <v>1009381</v>
      </c>
      <c r="F1238" s="25" t="s">
        <v>579</v>
      </c>
      <c r="G1238" s="25" t="s">
        <v>580</v>
      </c>
      <c r="H1238" s="25">
        <v>44</v>
      </c>
      <c r="I1238" s="25" t="s">
        <v>27</v>
      </c>
      <c r="J1238" s="24" t="s">
        <v>37</v>
      </c>
      <c r="K1238" s="24" t="s">
        <v>38</v>
      </c>
      <c r="L1238" s="24" t="s">
        <v>1230</v>
      </c>
      <c r="M1238" s="24" t="s">
        <v>233</v>
      </c>
      <c r="N1238" s="24" t="s">
        <v>233</v>
      </c>
      <c r="O1238" s="25" t="s">
        <v>282</v>
      </c>
      <c r="P1238" s="25" t="s">
        <v>574</v>
      </c>
      <c r="Q1238" s="23" t="s">
        <v>33</v>
      </c>
      <c r="R1238" s="26">
        <v>0</v>
      </c>
      <c r="S1238" s="26">
        <v>0</v>
      </c>
      <c r="T1238" s="26">
        <v>0</v>
      </c>
      <c r="U1238" s="26">
        <v>0</v>
      </c>
      <c r="V1238" s="26">
        <v>0</v>
      </c>
      <c r="W1238" s="26">
        <v>0</v>
      </c>
      <c r="X1238" s="26">
        <v>0</v>
      </c>
      <c r="Y1238" s="26">
        <f t="shared" si="324"/>
        <v>0</v>
      </c>
      <c r="Z1238" s="27">
        <f t="shared" si="316"/>
        <v>0</v>
      </c>
      <c r="AA1238" s="27">
        <f t="shared" si="317"/>
        <v>0</v>
      </c>
      <c r="AB1238" s="27">
        <f t="shared" si="318"/>
        <v>0</v>
      </c>
      <c r="AC1238" s="27">
        <f t="shared" si="319"/>
        <v>0</v>
      </c>
      <c r="AD1238" s="27">
        <f t="shared" si="320"/>
        <v>0</v>
      </c>
      <c r="AE1238" s="27">
        <f t="shared" si="321"/>
        <v>0</v>
      </c>
      <c r="AF1238" s="27">
        <f t="shared" si="322"/>
        <v>0</v>
      </c>
      <c r="AG1238" s="27">
        <f t="shared" si="325"/>
        <v>0</v>
      </c>
      <c r="AH1238" s="29">
        <v>0</v>
      </c>
      <c r="AI1238" s="32">
        <v>2300</v>
      </c>
      <c r="AJ1238" s="30">
        <f t="shared" si="323"/>
        <v>0</v>
      </c>
    </row>
    <row r="1239" spans="1:36">
      <c r="A1239" s="22" t="str">
        <f t="shared" si="314"/>
        <v/>
      </c>
      <c r="B1239" s="23">
        <f t="shared" si="315"/>
        <v>0</v>
      </c>
      <c r="C1239" s="24" t="str">
        <f t="shared" si="326"/>
        <v>10093811A059651G010</v>
      </c>
      <c r="D1239" s="24" t="str">
        <f t="shared" si="327"/>
        <v>10093811A059651G01048</v>
      </c>
      <c r="E1239" s="25">
        <v>1009381</v>
      </c>
      <c r="F1239" s="25" t="s">
        <v>579</v>
      </c>
      <c r="G1239" s="25" t="s">
        <v>580</v>
      </c>
      <c r="H1239" s="25">
        <v>48</v>
      </c>
      <c r="I1239" s="25" t="s">
        <v>27</v>
      </c>
      <c r="J1239" s="24" t="s">
        <v>37</v>
      </c>
      <c r="K1239" s="24" t="s">
        <v>38</v>
      </c>
      <c r="L1239" s="24" t="s">
        <v>1230</v>
      </c>
      <c r="M1239" s="24" t="s">
        <v>233</v>
      </c>
      <c r="N1239" s="24" t="s">
        <v>233</v>
      </c>
      <c r="O1239" s="25" t="s">
        <v>282</v>
      </c>
      <c r="P1239" s="25" t="s">
        <v>574</v>
      </c>
      <c r="Q1239" s="23" t="s">
        <v>33</v>
      </c>
      <c r="R1239" s="26">
        <v>0</v>
      </c>
      <c r="S1239" s="26">
        <v>0</v>
      </c>
      <c r="T1239" s="26">
        <v>0</v>
      </c>
      <c r="U1239" s="26">
        <v>0</v>
      </c>
      <c r="V1239" s="26">
        <v>0</v>
      </c>
      <c r="W1239" s="26">
        <v>0</v>
      </c>
      <c r="X1239" s="26">
        <v>0</v>
      </c>
      <c r="Y1239" s="26">
        <f t="shared" si="324"/>
        <v>0</v>
      </c>
      <c r="Z1239" s="27">
        <f t="shared" si="316"/>
        <v>0</v>
      </c>
      <c r="AA1239" s="27">
        <f t="shared" si="317"/>
        <v>0</v>
      </c>
      <c r="AB1239" s="27">
        <f t="shared" si="318"/>
        <v>0</v>
      </c>
      <c r="AC1239" s="27">
        <f t="shared" si="319"/>
        <v>0</v>
      </c>
      <c r="AD1239" s="27">
        <f t="shared" si="320"/>
        <v>0</v>
      </c>
      <c r="AE1239" s="27">
        <f t="shared" si="321"/>
        <v>0</v>
      </c>
      <c r="AF1239" s="27">
        <f t="shared" si="322"/>
        <v>0</v>
      </c>
      <c r="AG1239" s="27">
        <f t="shared" si="325"/>
        <v>0</v>
      </c>
      <c r="AH1239" s="29">
        <v>0</v>
      </c>
      <c r="AI1239" s="32">
        <v>2300</v>
      </c>
      <c r="AJ1239" s="30">
        <f t="shared" si="323"/>
        <v>0</v>
      </c>
    </row>
    <row r="1240" spans="1:36">
      <c r="A1240" s="22" t="str">
        <f t="shared" si="314"/>
        <v/>
      </c>
      <c r="B1240" s="23">
        <f t="shared" si="315"/>
        <v>0</v>
      </c>
      <c r="C1240" s="24" t="str">
        <f t="shared" si="326"/>
        <v>10093811A059651G010</v>
      </c>
      <c r="D1240" s="24" t="str">
        <f t="shared" si="327"/>
        <v>10093811A059651G01050</v>
      </c>
      <c r="E1240" s="25">
        <v>1009381</v>
      </c>
      <c r="F1240" s="25" t="s">
        <v>579</v>
      </c>
      <c r="G1240" s="25" t="s">
        <v>580</v>
      </c>
      <c r="H1240" s="25">
        <v>50</v>
      </c>
      <c r="I1240" s="25" t="s">
        <v>27</v>
      </c>
      <c r="J1240" s="24" t="s">
        <v>37</v>
      </c>
      <c r="K1240" s="24" t="s">
        <v>38</v>
      </c>
      <c r="L1240" s="24" t="s">
        <v>1230</v>
      </c>
      <c r="M1240" s="24" t="s">
        <v>233</v>
      </c>
      <c r="N1240" s="24" t="s">
        <v>233</v>
      </c>
      <c r="O1240" s="25" t="s">
        <v>282</v>
      </c>
      <c r="P1240" s="25" t="s">
        <v>574</v>
      </c>
      <c r="Q1240" s="23" t="s">
        <v>33</v>
      </c>
      <c r="R1240" s="26">
        <v>0</v>
      </c>
      <c r="S1240" s="26">
        <v>0</v>
      </c>
      <c r="T1240" s="26">
        <v>1</v>
      </c>
      <c r="U1240" s="26">
        <v>0</v>
      </c>
      <c r="V1240" s="26">
        <v>0</v>
      </c>
      <c r="W1240" s="26">
        <v>0</v>
      </c>
      <c r="X1240" s="26">
        <v>0</v>
      </c>
      <c r="Y1240" s="26">
        <f t="shared" si="324"/>
        <v>1</v>
      </c>
      <c r="Z1240" s="27">
        <f t="shared" si="316"/>
        <v>0</v>
      </c>
      <c r="AA1240" s="27">
        <f t="shared" si="317"/>
        <v>0</v>
      </c>
      <c r="AB1240" s="27">
        <f t="shared" si="318"/>
        <v>2300</v>
      </c>
      <c r="AC1240" s="27">
        <f t="shared" si="319"/>
        <v>0</v>
      </c>
      <c r="AD1240" s="27">
        <f t="shared" si="320"/>
        <v>0</v>
      </c>
      <c r="AE1240" s="27">
        <f t="shared" si="321"/>
        <v>0</v>
      </c>
      <c r="AF1240" s="27">
        <f t="shared" si="322"/>
        <v>0</v>
      </c>
      <c r="AG1240" s="27">
        <f t="shared" si="325"/>
        <v>2300</v>
      </c>
      <c r="AH1240" s="29">
        <v>1</v>
      </c>
      <c r="AI1240" s="32">
        <v>2300</v>
      </c>
      <c r="AJ1240" s="30">
        <f t="shared" si="323"/>
        <v>2300</v>
      </c>
    </row>
    <row r="1241" spans="1:36" ht="75.75" customHeight="1">
      <c r="A1241" s="22" t="str">
        <f t="shared" si="314"/>
        <v>1009383_1A06891_5B000</v>
      </c>
      <c r="B1241" s="23">
        <f t="shared" si="315"/>
        <v>1</v>
      </c>
      <c r="C1241" s="24" t="str">
        <f t="shared" si="326"/>
        <v>10093831A068915B000</v>
      </c>
      <c r="D1241" s="24" t="str">
        <f t="shared" si="327"/>
        <v>10093831A068915B00050</v>
      </c>
      <c r="E1241" s="25">
        <v>1009383</v>
      </c>
      <c r="F1241" s="25" t="s">
        <v>581</v>
      </c>
      <c r="G1241" s="25" t="s">
        <v>417</v>
      </c>
      <c r="H1241" s="25">
        <v>50</v>
      </c>
      <c r="I1241" s="25" t="s">
        <v>27</v>
      </c>
      <c r="J1241" s="24" t="s">
        <v>37</v>
      </c>
      <c r="K1241" s="24" t="s">
        <v>38</v>
      </c>
      <c r="L1241" s="24" t="s">
        <v>1230</v>
      </c>
      <c r="M1241" s="24" t="s">
        <v>233</v>
      </c>
      <c r="N1241" s="24" t="s">
        <v>233</v>
      </c>
      <c r="O1241" s="25" t="s">
        <v>282</v>
      </c>
      <c r="P1241" s="25" t="s">
        <v>574</v>
      </c>
      <c r="Q1241" s="23" t="s">
        <v>33</v>
      </c>
      <c r="R1241" s="26">
        <v>0</v>
      </c>
      <c r="S1241" s="26">
        <v>1</v>
      </c>
      <c r="T1241" s="26">
        <v>0</v>
      </c>
      <c r="U1241" s="26">
        <v>0</v>
      </c>
      <c r="V1241" s="26">
        <v>0</v>
      </c>
      <c r="W1241" s="26">
        <v>0</v>
      </c>
      <c r="X1241" s="26">
        <v>0</v>
      </c>
      <c r="Y1241" s="26">
        <f t="shared" si="324"/>
        <v>1</v>
      </c>
      <c r="Z1241" s="27">
        <f t="shared" si="316"/>
        <v>0</v>
      </c>
      <c r="AA1241" s="27">
        <f t="shared" si="317"/>
        <v>2800</v>
      </c>
      <c r="AB1241" s="27">
        <f t="shared" si="318"/>
        <v>0</v>
      </c>
      <c r="AC1241" s="27">
        <f t="shared" si="319"/>
        <v>0</v>
      </c>
      <c r="AD1241" s="27">
        <f t="shared" si="320"/>
        <v>0</v>
      </c>
      <c r="AE1241" s="27">
        <f t="shared" si="321"/>
        <v>0</v>
      </c>
      <c r="AF1241" s="27">
        <f t="shared" si="322"/>
        <v>0</v>
      </c>
      <c r="AG1241" s="27">
        <f t="shared" si="325"/>
        <v>2800</v>
      </c>
      <c r="AH1241" s="29">
        <v>1</v>
      </c>
      <c r="AI1241" s="32">
        <v>2800</v>
      </c>
      <c r="AJ1241" s="30">
        <f t="shared" si="323"/>
        <v>2800</v>
      </c>
    </row>
    <row r="1242" spans="1:36" ht="75.75" customHeight="1">
      <c r="A1242" s="22" t="str">
        <f t="shared" si="314"/>
        <v>A87402_A231240_A1001</v>
      </c>
      <c r="B1242" s="23">
        <f t="shared" si="315"/>
        <v>1</v>
      </c>
      <c r="C1242" s="24" t="str">
        <f t="shared" si="326"/>
        <v>A87402A231240A1001</v>
      </c>
      <c r="D1242" s="24" t="str">
        <f t="shared" si="327"/>
        <v>A87402A231240A10015XL</v>
      </c>
      <c r="E1242" s="25" t="s">
        <v>582</v>
      </c>
      <c r="F1242" s="25" t="s">
        <v>583</v>
      </c>
      <c r="G1242" s="25" t="s">
        <v>584</v>
      </c>
      <c r="H1242" s="25" t="s">
        <v>585</v>
      </c>
      <c r="I1242" s="25" t="s">
        <v>27</v>
      </c>
      <c r="J1242" s="24" t="s">
        <v>28</v>
      </c>
      <c r="K1242" s="24" t="s">
        <v>41</v>
      </c>
      <c r="L1242" s="24" t="s">
        <v>1230</v>
      </c>
      <c r="M1242" s="24" t="s">
        <v>233</v>
      </c>
      <c r="N1242" s="24" t="s">
        <v>233</v>
      </c>
      <c r="O1242" s="25" t="s">
        <v>295</v>
      </c>
      <c r="P1242" s="25" t="s">
        <v>586</v>
      </c>
      <c r="Q1242" s="23" t="s">
        <v>33</v>
      </c>
      <c r="R1242" s="26">
        <v>1</v>
      </c>
      <c r="S1242" s="26">
        <v>0</v>
      </c>
      <c r="T1242" s="26">
        <v>0</v>
      </c>
      <c r="U1242" s="26">
        <v>0</v>
      </c>
      <c r="V1242" s="26">
        <v>0</v>
      </c>
      <c r="W1242" s="26">
        <v>0</v>
      </c>
      <c r="X1242" s="26">
        <v>0</v>
      </c>
      <c r="Y1242" s="26">
        <f t="shared" si="324"/>
        <v>1</v>
      </c>
      <c r="Z1242" s="27">
        <f t="shared" si="316"/>
        <v>450</v>
      </c>
      <c r="AA1242" s="27">
        <f t="shared" si="317"/>
        <v>0</v>
      </c>
      <c r="AB1242" s="27">
        <f t="shared" si="318"/>
        <v>0</v>
      </c>
      <c r="AC1242" s="27">
        <f t="shared" si="319"/>
        <v>0</v>
      </c>
      <c r="AD1242" s="27">
        <f t="shared" si="320"/>
        <v>0</v>
      </c>
      <c r="AE1242" s="27">
        <f t="shared" si="321"/>
        <v>0</v>
      </c>
      <c r="AF1242" s="27">
        <f t="shared" si="322"/>
        <v>0</v>
      </c>
      <c r="AG1242" s="27">
        <f t="shared" si="325"/>
        <v>450</v>
      </c>
      <c r="AH1242" s="29">
        <v>1</v>
      </c>
      <c r="AI1242" s="32">
        <v>450</v>
      </c>
      <c r="AJ1242" s="30">
        <f t="shared" si="323"/>
        <v>450</v>
      </c>
    </row>
    <row r="1243" spans="1:36">
      <c r="A1243" s="22" t="str">
        <f t="shared" si="314"/>
        <v/>
      </c>
      <c r="B1243" s="23">
        <f t="shared" si="315"/>
        <v>0</v>
      </c>
      <c r="C1243" s="24" t="str">
        <f t="shared" si="326"/>
        <v>A87402A231240A1001</v>
      </c>
      <c r="D1243" s="24" t="str">
        <f t="shared" si="327"/>
        <v>A87402A231240A10016XL</v>
      </c>
      <c r="E1243" s="25" t="s">
        <v>582</v>
      </c>
      <c r="F1243" s="25" t="s">
        <v>583</v>
      </c>
      <c r="G1243" s="25" t="s">
        <v>584</v>
      </c>
      <c r="H1243" s="25" t="s">
        <v>587</v>
      </c>
      <c r="I1243" s="25" t="s">
        <v>27</v>
      </c>
      <c r="J1243" s="24" t="s">
        <v>28</v>
      </c>
      <c r="K1243" s="24" t="s">
        <v>41</v>
      </c>
      <c r="L1243" s="24" t="s">
        <v>1230</v>
      </c>
      <c r="M1243" s="24" t="s">
        <v>233</v>
      </c>
      <c r="N1243" s="24" t="s">
        <v>233</v>
      </c>
      <c r="O1243" s="25" t="s">
        <v>295</v>
      </c>
      <c r="P1243" s="25" t="s">
        <v>586</v>
      </c>
      <c r="Q1243" s="23" t="s">
        <v>33</v>
      </c>
      <c r="R1243" s="26">
        <v>1</v>
      </c>
      <c r="S1243" s="26">
        <v>0</v>
      </c>
      <c r="T1243" s="26">
        <v>0</v>
      </c>
      <c r="U1243" s="26">
        <v>0</v>
      </c>
      <c r="V1243" s="26">
        <v>0</v>
      </c>
      <c r="W1243" s="26">
        <v>0</v>
      </c>
      <c r="X1243" s="26">
        <v>0</v>
      </c>
      <c r="Y1243" s="26">
        <f t="shared" si="324"/>
        <v>1</v>
      </c>
      <c r="Z1243" s="27">
        <f t="shared" si="316"/>
        <v>450</v>
      </c>
      <c r="AA1243" s="27">
        <f t="shared" si="317"/>
        <v>0</v>
      </c>
      <c r="AB1243" s="27">
        <f t="shared" si="318"/>
        <v>0</v>
      </c>
      <c r="AC1243" s="27">
        <f t="shared" si="319"/>
        <v>0</v>
      </c>
      <c r="AD1243" s="27">
        <f t="shared" si="320"/>
        <v>0</v>
      </c>
      <c r="AE1243" s="27">
        <f t="shared" si="321"/>
        <v>0</v>
      </c>
      <c r="AF1243" s="27">
        <f t="shared" si="322"/>
        <v>0</v>
      </c>
      <c r="AG1243" s="27">
        <f t="shared" si="325"/>
        <v>450</v>
      </c>
      <c r="AH1243" s="29">
        <v>1</v>
      </c>
      <c r="AI1243" s="32">
        <v>450</v>
      </c>
      <c r="AJ1243" s="30">
        <f t="shared" si="323"/>
        <v>450</v>
      </c>
    </row>
    <row r="1244" spans="1:36" ht="75.75" customHeight="1">
      <c r="A1244" s="22" t="str">
        <f t="shared" si="314"/>
        <v>A87427_A237141_2P810</v>
      </c>
      <c r="B1244" s="23">
        <f t="shared" si="315"/>
        <v>1</v>
      </c>
      <c r="C1244" s="24" t="str">
        <f t="shared" si="326"/>
        <v>A87427A2371412P810</v>
      </c>
      <c r="D1244" s="24" t="str">
        <f t="shared" si="327"/>
        <v>A87427A2371412P810XS</v>
      </c>
      <c r="E1244" s="25" t="s">
        <v>588</v>
      </c>
      <c r="F1244" s="25" t="s">
        <v>589</v>
      </c>
      <c r="G1244" s="25" t="s">
        <v>590</v>
      </c>
      <c r="H1244" s="25" t="s">
        <v>591</v>
      </c>
      <c r="I1244" s="25" t="s">
        <v>27</v>
      </c>
      <c r="J1244" s="24" t="s">
        <v>28</v>
      </c>
      <c r="K1244" s="24" t="s">
        <v>41</v>
      </c>
      <c r="L1244" s="24" t="s">
        <v>1230</v>
      </c>
      <c r="M1244" s="24" t="s">
        <v>233</v>
      </c>
      <c r="N1244" s="24" t="s">
        <v>233</v>
      </c>
      <c r="O1244" s="25" t="s">
        <v>295</v>
      </c>
      <c r="P1244" s="25" t="s">
        <v>586</v>
      </c>
      <c r="Q1244" s="23" t="s">
        <v>33</v>
      </c>
      <c r="R1244" s="26">
        <v>0</v>
      </c>
      <c r="S1244" s="26">
        <v>0</v>
      </c>
      <c r="T1244" s="26">
        <v>0</v>
      </c>
      <c r="U1244" s="26">
        <v>0</v>
      </c>
      <c r="V1244" s="26">
        <v>0</v>
      </c>
      <c r="W1244" s="26">
        <v>0</v>
      </c>
      <c r="X1244" s="26">
        <v>0</v>
      </c>
      <c r="Y1244" s="26">
        <f t="shared" si="324"/>
        <v>0</v>
      </c>
      <c r="Z1244" s="27">
        <f t="shared" si="316"/>
        <v>0</v>
      </c>
      <c r="AA1244" s="27">
        <f t="shared" si="317"/>
        <v>0</v>
      </c>
      <c r="AB1244" s="27">
        <f t="shared" si="318"/>
        <v>0</v>
      </c>
      <c r="AC1244" s="27">
        <f t="shared" si="319"/>
        <v>0</v>
      </c>
      <c r="AD1244" s="27">
        <f t="shared" si="320"/>
        <v>0</v>
      </c>
      <c r="AE1244" s="27">
        <f t="shared" si="321"/>
        <v>0</v>
      </c>
      <c r="AF1244" s="27">
        <f t="shared" si="322"/>
        <v>0</v>
      </c>
      <c r="AG1244" s="27">
        <f t="shared" si="325"/>
        <v>0</v>
      </c>
      <c r="AH1244" s="29">
        <v>0</v>
      </c>
      <c r="AI1244" s="32">
        <v>350</v>
      </c>
      <c r="AJ1244" s="30">
        <f t="shared" si="323"/>
        <v>0</v>
      </c>
    </row>
    <row r="1245" spans="1:36">
      <c r="A1245" s="22" t="str">
        <f t="shared" si="314"/>
        <v/>
      </c>
      <c r="B1245" s="23">
        <f t="shared" si="315"/>
        <v>0</v>
      </c>
      <c r="C1245" s="24" t="str">
        <f t="shared" si="326"/>
        <v>A87427A2371412P810</v>
      </c>
      <c r="D1245" s="24" t="str">
        <f t="shared" si="327"/>
        <v>A87427A2371412P810S</v>
      </c>
      <c r="E1245" s="25" t="s">
        <v>588</v>
      </c>
      <c r="F1245" s="25" t="s">
        <v>589</v>
      </c>
      <c r="G1245" s="25" t="s">
        <v>590</v>
      </c>
      <c r="H1245" s="25" t="s">
        <v>95</v>
      </c>
      <c r="I1245" s="25" t="s">
        <v>27</v>
      </c>
      <c r="J1245" s="24" t="s">
        <v>28</v>
      </c>
      <c r="K1245" s="24" t="s">
        <v>41</v>
      </c>
      <c r="L1245" s="24" t="s">
        <v>1230</v>
      </c>
      <c r="M1245" s="24" t="s">
        <v>233</v>
      </c>
      <c r="N1245" s="24" t="s">
        <v>233</v>
      </c>
      <c r="O1245" s="25" t="s">
        <v>295</v>
      </c>
      <c r="P1245" s="25" t="s">
        <v>586</v>
      </c>
      <c r="Q1245" s="23" t="s">
        <v>33</v>
      </c>
      <c r="R1245" s="26">
        <v>0</v>
      </c>
      <c r="S1245" s="26">
        <v>0</v>
      </c>
      <c r="T1245" s="26">
        <v>0</v>
      </c>
      <c r="U1245" s="26">
        <v>0</v>
      </c>
      <c r="V1245" s="26">
        <v>0</v>
      </c>
      <c r="W1245" s="26">
        <v>0</v>
      </c>
      <c r="X1245" s="26">
        <v>0</v>
      </c>
      <c r="Y1245" s="26">
        <f t="shared" si="324"/>
        <v>0</v>
      </c>
      <c r="Z1245" s="27">
        <f t="shared" si="316"/>
        <v>0</v>
      </c>
      <c r="AA1245" s="27">
        <f t="shared" si="317"/>
        <v>0</v>
      </c>
      <c r="AB1245" s="27">
        <f t="shared" si="318"/>
        <v>0</v>
      </c>
      <c r="AC1245" s="27">
        <f t="shared" si="319"/>
        <v>0</v>
      </c>
      <c r="AD1245" s="27">
        <f t="shared" si="320"/>
        <v>0</v>
      </c>
      <c r="AE1245" s="27">
        <f t="shared" si="321"/>
        <v>0</v>
      </c>
      <c r="AF1245" s="27">
        <f t="shared" si="322"/>
        <v>0</v>
      </c>
      <c r="AG1245" s="27">
        <f t="shared" si="325"/>
        <v>0</v>
      </c>
      <c r="AH1245" s="29">
        <v>0</v>
      </c>
      <c r="AI1245" s="32">
        <v>350</v>
      </c>
      <c r="AJ1245" s="30">
        <f t="shared" si="323"/>
        <v>0</v>
      </c>
    </row>
    <row r="1246" spans="1:36">
      <c r="A1246" s="22" t="str">
        <f t="shared" si="314"/>
        <v/>
      </c>
      <c r="B1246" s="23">
        <f t="shared" si="315"/>
        <v>0</v>
      </c>
      <c r="C1246" s="24" t="str">
        <f t="shared" si="326"/>
        <v>A87427A2371412P810</v>
      </c>
      <c r="D1246" s="24" t="str">
        <f t="shared" si="327"/>
        <v>A87427A2371412P810M</v>
      </c>
      <c r="E1246" s="25" t="s">
        <v>588</v>
      </c>
      <c r="F1246" s="25" t="s">
        <v>589</v>
      </c>
      <c r="G1246" s="25" t="s">
        <v>590</v>
      </c>
      <c r="H1246" s="25" t="s">
        <v>98</v>
      </c>
      <c r="I1246" s="25" t="s">
        <v>27</v>
      </c>
      <c r="J1246" s="24" t="s">
        <v>28</v>
      </c>
      <c r="K1246" s="24" t="s">
        <v>41</v>
      </c>
      <c r="L1246" s="24" t="s">
        <v>1230</v>
      </c>
      <c r="M1246" s="24" t="s">
        <v>233</v>
      </c>
      <c r="N1246" s="24" t="s">
        <v>233</v>
      </c>
      <c r="O1246" s="25" t="s">
        <v>295</v>
      </c>
      <c r="P1246" s="25" t="s">
        <v>586</v>
      </c>
      <c r="Q1246" s="23" t="s">
        <v>33</v>
      </c>
      <c r="R1246" s="26">
        <v>0</v>
      </c>
      <c r="S1246" s="26">
        <v>0</v>
      </c>
      <c r="T1246" s="26">
        <v>0</v>
      </c>
      <c r="U1246" s="26">
        <v>0</v>
      </c>
      <c r="V1246" s="26">
        <v>0</v>
      </c>
      <c r="W1246" s="26">
        <v>0</v>
      </c>
      <c r="X1246" s="26">
        <v>0</v>
      </c>
      <c r="Y1246" s="26">
        <f t="shared" si="324"/>
        <v>0</v>
      </c>
      <c r="Z1246" s="27">
        <f t="shared" si="316"/>
        <v>0</v>
      </c>
      <c r="AA1246" s="27">
        <f t="shared" si="317"/>
        <v>0</v>
      </c>
      <c r="AB1246" s="27">
        <f t="shared" si="318"/>
        <v>0</v>
      </c>
      <c r="AC1246" s="27">
        <f t="shared" si="319"/>
        <v>0</v>
      </c>
      <c r="AD1246" s="27">
        <f t="shared" si="320"/>
        <v>0</v>
      </c>
      <c r="AE1246" s="27">
        <f t="shared" si="321"/>
        <v>0</v>
      </c>
      <c r="AF1246" s="27">
        <f t="shared" si="322"/>
        <v>0</v>
      </c>
      <c r="AG1246" s="27">
        <f t="shared" si="325"/>
        <v>0</v>
      </c>
      <c r="AH1246" s="29">
        <v>0</v>
      </c>
      <c r="AI1246" s="32">
        <v>350</v>
      </c>
      <c r="AJ1246" s="30">
        <f t="shared" si="323"/>
        <v>0</v>
      </c>
    </row>
    <row r="1247" spans="1:36">
      <c r="A1247" s="22" t="str">
        <f t="shared" si="314"/>
        <v/>
      </c>
      <c r="B1247" s="23">
        <f t="shared" si="315"/>
        <v>0</v>
      </c>
      <c r="C1247" s="24" t="str">
        <f t="shared" si="326"/>
        <v>A87427A2371412P810</v>
      </c>
      <c r="D1247" s="24" t="str">
        <f t="shared" si="327"/>
        <v>A87427A2371412P810L</v>
      </c>
      <c r="E1247" s="25" t="s">
        <v>588</v>
      </c>
      <c r="F1247" s="25" t="s">
        <v>589</v>
      </c>
      <c r="G1247" s="25" t="s">
        <v>590</v>
      </c>
      <c r="H1247" s="25" t="s">
        <v>99</v>
      </c>
      <c r="I1247" s="25" t="s">
        <v>27</v>
      </c>
      <c r="J1247" s="24" t="s">
        <v>28</v>
      </c>
      <c r="K1247" s="24" t="s">
        <v>41</v>
      </c>
      <c r="L1247" s="24" t="s">
        <v>1230</v>
      </c>
      <c r="M1247" s="24" t="s">
        <v>233</v>
      </c>
      <c r="N1247" s="24" t="s">
        <v>233</v>
      </c>
      <c r="O1247" s="25" t="s">
        <v>295</v>
      </c>
      <c r="P1247" s="25" t="s">
        <v>586</v>
      </c>
      <c r="Q1247" s="23" t="s">
        <v>33</v>
      </c>
      <c r="R1247" s="26">
        <v>1</v>
      </c>
      <c r="S1247" s="26">
        <v>0</v>
      </c>
      <c r="T1247" s="26">
        <v>0</v>
      </c>
      <c r="U1247" s="26">
        <v>0</v>
      </c>
      <c r="V1247" s="26">
        <v>0</v>
      </c>
      <c r="W1247" s="26">
        <v>0</v>
      </c>
      <c r="X1247" s="26">
        <v>0</v>
      </c>
      <c r="Y1247" s="26">
        <f t="shared" si="324"/>
        <v>1</v>
      </c>
      <c r="Z1247" s="27">
        <f t="shared" si="316"/>
        <v>350</v>
      </c>
      <c r="AA1247" s="27">
        <f t="shared" si="317"/>
        <v>0</v>
      </c>
      <c r="AB1247" s="27">
        <f t="shared" si="318"/>
        <v>0</v>
      </c>
      <c r="AC1247" s="27">
        <f t="shared" si="319"/>
        <v>0</v>
      </c>
      <c r="AD1247" s="27">
        <f t="shared" si="320"/>
        <v>0</v>
      </c>
      <c r="AE1247" s="27">
        <f t="shared" si="321"/>
        <v>0</v>
      </c>
      <c r="AF1247" s="27">
        <f t="shared" si="322"/>
        <v>0</v>
      </c>
      <c r="AG1247" s="27">
        <f t="shared" si="325"/>
        <v>350</v>
      </c>
      <c r="AH1247" s="29">
        <v>1</v>
      </c>
      <c r="AI1247" s="32">
        <v>350</v>
      </c>
      <c r="AJ1247" s="30">
        <f t="shared" si="323"/>
        <v>350</v>
      </c>
    </row>
    <row r="1248" spans="1:36">
      <c r="A1248" s="22" t="str">
        <f t="shared" si="314"/>
        <v/>
      </c>
      <c r="B1248" s="23">
        <f t="shared" si="315"/>
        <v>0</v>
      </c>
      <c r="C1248" s="24" t="str">
        <f t="shared" si="326"/>
        <v>A87427A2371412P810</v>
      </c>
      <c r="D1248" s="24" t="str">
        <f t="shared" si="327"/>
        <v>A87427A2371412P810XL</v>
      </c>
      <c r="E1248" s="25" t="s">
        <v>588</v>
      </c>
      <c r="F1248" s="25" t="s">
        <v>589</v>
      </c>
      <c r="G1248" s="25" t="s">
        <v>590</v>
      </c>
      <c r="H1248" s="25" t="s">
        <v>120</v>
      </c>
      <c r="I1248" s="25" t="s">
        <v>27</v>
      </c>
      <c r="J1248" s="24" t="s">
        <v>28</v>
      </c>
      <c r="K1248" s="24" t="s">
        <v>41</v>
      </c>
      <c r="L1248" s="24" t="s">
        <v>1230</v>
      </c>
      <c r="M1248" s="24" t="s">
        <v>233</v>
      </c>
      <c r="N1248" s="24" t="s">
        <v>233</v>
      </c>
      <c r="O1248" s="25" t="s">
        <v>295</v>
      </c>
      <c r="P1248" s="25" t="s">
        <v>586</v>
      </c>
      <c r="Q1248" s="23" t="s">
        <v>33</v>
      </c>
      <c r="R1248" s="26">
        <v>0</v>
      </c>
      <c r="S1248" s="26">
        <v>0</v>
      </c>
      <c r="T1248" s="26">
        <v>0</v>
      </c>
      <c r="U1248" s="26">
        <v>0</v>
      </c>
      <c r="V1248" s="26">
        <v>0</v>
      </c>
      <c r="W1248" s="26">
        <v>0</v>
      </c>
      <c r="X1248" s="26">
        <v>0</v>
      </c>
      <c r="Y1248" s="26">
        <f t="shared" si="324"/>
        <v>0</v>
      </c>
      <c r="Z1248" s="27">
        <f t="shared" si="316"/>
        <v>0</v>
      </c>
      <c r="AA1248" s="27">
        <f t="shared" si="317"/>
        <v>0</v>
      </c>
      <c r="AB1248" s="27">
        <f t="shared" si="318"/>
        <v>0</v>
      </c>
      <c r="AC1248" s="27">
        <f t="shared" si="319"/>
        <v>0</v>
      </c>
      <c r="AD1248" s="27">
        <f t="shared" si="320"/>
        <v>0</v>
      </c>
      <c r="AE1248" s="27">
        <f t="shared" si="321"/>
        <v>0</v>
      </c>
      <c r="AF1248" s="27">
        <f t="shared" si="322"/>
        <v>0</v>
      </c>
      <c r="AG1248" s="27">
        <f t="shared" si="325"/>
        <v>0</v>
      </c>
      <c r="AH1248" s="29">
        <v>0</v>
      </c>
      <c r="AI1248" s="32">
        <v>350</v>
      </c>
      <c r="AJ1248" s="30">
        <f t="shared" si="323"/>
        <v>0</v>
      </c>
    </row>
    <row r="1249" spans="1:36">
      <c r="A1249" s="22" t="str">
        <f t="shared" si="314"/>
        <v/>
      </c>
      <c r="B1249" s="23">
        <f t="shared" si="315"/>
        <v>0</v>
      </c>
      <c r="C1249" s="24" t="str">
        <f t="shared" si="326"/>
        <v>A87427A2371412P810</v>
      </c>
      <c r="D1249" s="24" t="str">
        <f t="shared" si="327"/>
        <v>A87427A2371412P8103XL</v>
      </c>
      <c r="E1249" s="25" t="s">
        <v>588</v>
      </c>
      <c r="F1249" s="25" t="s">
        <v>589</v>
      </c>
      <c r="G1249" s="25" t="s">
        <v>590</v>
      </c>
      <c r="H1249" s="25" t="s">
        <v>592</v>
      </c>
      <c r="I1249" s="25" t="s">
        <v>27</v>
      </c>
      <c r="J1249" s="24" t="s">
        <v>28</v>
      </c>
      <c r="K1249" s="24" t="s">
        <v>41</v>
      </c>
      <c r="L1249" s="24" t="s">
        <v>1230</v>
      </c>
      <c r="M1249" s="24" t="s">
        <v>233</v>
      </c>
      <c r="N1249" s="24" t="s">
        <v>233</v>
      </c>
      <c r="O1249" s="25" t="s">
        <v>295</v>
      </c>
      <c r="P1249" s="25" t="s">
        <v>586</v>
      </c>
      <c r="Q1249" s="23" t="s">
        <v>33</v>
      </c>
      <c r="R1249" s="26">
        <v>0</v>
      </c>
      <c r="S1249" s="26">
        <v>0</v>
      </c>
      <c r="T1249" s="26">
        <v>0</v>
      </c>
      <c r="U1249" s="26">
        <v>0</v>
      </c>
      <c r="V1249" s="26">
        <v>0</v>
      </c>
      <c r="W1249" s="26">
        <v>0</v>
      </c>
      <c r="X1249" s="26">
        <v>0</v>
      </c>
      <c r="Y1249" s="26">
        <f t="shared" si="324"/>
        <v>0</v>
      </c>
      <c r="Z1249" s="27">
        <f t="shared" si="316"/>
        <v>0</v>
      </c>
      <c r="AA1249" s="27">
        <f t="shared" si="317"/>
        <v>0</v>
      </c>
      <c r="AB1249" s="27">
        <f t="shared" si="318"/>
        <v>0</v>
      </c>
      <c r="AC1249" s="27">
        <f t="shared" si="319"/>
        <v>0</v>
      </c>
      <c r="AD1249" s="27">
        <f t="shared" si="320"/>
        <v>0</v>
      </c>
      <c r="AE1249" s="27">
        <f t="shared" si="321"/>
        <v>0</v>
      </c>
      <c r="AF1249" s="27">
        <f t="shared" si="322"/>
        <v>0</v>
      </c>
      <c r="AG1249" s="27">
        <f t="shared" si="325"/>
        <v>0</v>
      </c>
      <c r="AH1249" s="29">
        <v>0</v>
      </c>
      <c r="AI1249" s="32">
        <v>350</v>
      </c>
      <c r="AJ1249" s="30">
        <f t="shared" si="323"/>
        <v>0</v>
      </c>
    </row>
    <row r="1250" spans="1:36">
      <c r="A1250" s="22" t="str">
        <f t="shared" si="314"/>
        <v/>
      </c>
      <c r="B1250" s="23">
        <f t="shared" si="315"/>
        <v>0</v>
      </c>
      <c r="C1250" s="24" t="str">
        <f t="shared" si="326"/>
        <v>A87427A2371412P810</v>
      </c>
      <c r="D1250" s="24" t="str">
        <f t="shared" si="327"/>
        <v>A87427A2371412P8104XL</v>
      </c>
      <c r="E1250" s="25" t="s">
        <v>588</v>
      </c>
      <c r="F1250" s="25" t="s">
        <v>589</v>
      </c>
      <c r="G1250" s="25" t="s">
        <v>590</v>
      </c>
      <c r="H1250" s="25" t="s">
        <v>593</v>
      </c>
      <c r="I1250" s="25" t="s">
        <v>27</v>
      </c>
      <c r="J1250" s="24" t="s">
        <v>28</v>
      </c>
      <c r="K1250" s="24" t="s">
        <v>41</v>
      </c>
      <c r="L1250" s="24" t="s">
        <v>1230</v>
      </c>
      <c r="M1250" s="24" t="s">
        <v>233</v>
      </c>
      <c r="N1250" s="24" t="s">
        <v>233</v>
      </c>
      <c r="O1250" s="25" t="s">
        <v>295</v>
      </c>
      <c r="P1250" s="25" t="s">
        <v>586</v>
      </c>
      <c r="Q1250" s="23" t="s">
        <v>33</v>
      </c>
      <c r="R1250" s="26">
        <v>0</v>
      </c>
      <c r="S1250" s="26">
        <v>0</v>
      </c>
      <c r="T1250" s="26">
        <v>0</v>
      </c>
      <c r="U1250" s="26">
        <v>0</v>
      </c>
      <c r="V1250" s="26">
        <v>0</v>
      </c>
      <c r="W1250" s="26">
        <v>0</v>
      </c>
      <c r="X1250" s="26">
        <v>0</v>
      </c>
      <c r="Y1250" s="26">
        <f t="shared" si="324"/>
        <v>0</v>
      </c>
      <c r="Z1250" s="27">
        <f t="shared" si="316"/>
        <v>0</v>
      </c>
      <c r="AA1250" s="27">
        <f t="shared" si="317"/>
        <v>0</v>
      </c>
      <c r="AB1250" s="27">
        <f t="shared" si="318"/>
        <v>0</v>
      </c>
      <c r="AC1250" s="27">
        <f t="shared" si="319"/>
        <v>0</v>
      </c>
      <c r="AD1250" s="27">
        <f t="shared" si="320"/>
        <v>0</v>
      </c>
      <c r="AE1250" s="27">
        <f t="shared" si="321"/>
        <v>0</v>
      </c>
      <c r="AF1250" s="27">
        <f t="shared" si="322"/>
        <v>0</v>
      </c>
      <c r="AG1250" s="27">
        <f t="shared" si="325"/>
        <v>0</v>
      </c>
      <c r="AH1250" s="29">
        <v>0</v>
      </c>
      <c r="AI1250" s="32">
        <v>350</v>
      </c>
      <c r="AJ1250" s="30">
        <f t="shared" si="323"/>
        <v>0</v>
      </c>
    </row>
    <row r="1251" spans="1:36" ht="75.75" customHeight="1">
      <c r="A1251" s="22" t="str">
        <f t="shared" si="314"/>
        <v>1002545_1A01875_1U610</v>
      </c>
      <c r="B1251" s="23">
        <f t="shared" si="315"/>
        <v>1</v>
      </c>
      <c r="C1251" s="24" t="str">
        <f t="shared" si="326"/>
        <v>10025451A018751U610</v>
      </c>
      <c r="D1251" s="24" t="str">
        <f t="shared" si="327"/>
        <v>10025451A018751U610XS</v>
      </c>
      <c r="E1251" s="25">
        <v>1002545</v>
      </c>
      <c r="F1251" s="25" t="s">
        <v>594</v>
      </c>
      <c r="G1251" s="25" t="s">
        <v>595</v>
      </c>
      <c r="H1251" s="25" t="s">
        <v>591</v>
      </c>
      <c r="I1251" s="25" t="s">
        <v>27</v>
      </c>
      <c r="J1251" s="24" t="s">
        <v>28</v>
      </c>
      <c r="K1251" s="24" t="s">
        <v>41</v>
      </c>
      <c r="L1251" s="24" t="s">
        <v>1230</v>
      </c>
      <c r="M1251" s="24" t="s">
        <v>233</v>
      </c>
      <c r="N1251" s="24" t="s">
        <v>233</v>
      </c>
      <c r="O1251" s="25" t="s">
        <v>295</v>
      </c>
      <c r="P1251" s="25" t="s">
        <v>586</v>
      </c>
      <c r="Q1251" s="23" t="s">
        <v>33</v>
      </c>
      <c r="R1251" s="26">
        <v>10</v>
      </c>
      <c r="S1251" s="26">
        <v>0</v>
      </c>
      <c r="T1251" s="26">
        <v>0</v>
      </c>
      <c r="U1251" s="26">
        <v>0</v>
      </c>
      <c r="V1251" s="26">
        <v>0</v>
      </c>
      <c r="W1251" s="26">
        <v>0</v>
      </c>
      <c r="X1251" s="26">
        <v>0</v>
      </c>
      <c r="Y1251" s="26">
        <f t="shared" si="324"/>
        <v>10</v>
      </c>
      <c r="Z1251" s="27">
        <f t="shared" si="316"/>
        <v>4500</v>
      </c>
      <c r="AA1251" s="27">
        <f t="shared" si="317"/>
        <v>0</v>
      </c>
      <c r="AB1251" s="27">
        <f t="shared" si="318"/>
        <v>0</v>
      </c>
      <c r="AC1251" s="27">
        <f t="shared" si="319"/>
        <v>0</v>
      </c>
      <c r="AD1251" s="27">
        <f t="shared" si="320"/>
        <v>0</v>
      </c>
      <c r="AE1251" s="27">
        <f t="shared" si="321"/>
        <v>0</v>
      </c>
      <c r="AF1251" s="27">
        <f t="shared" si="322"/>
        <v>0</v>
      </c>
      <c r="AG1251" s="27">
        <f t="shared" si="325"/>
        <v>4500</v>
      </c>
      <c r="AH1251" s="29">
        <v>10</v>
      </c>
      <c r="AI1251" s="32">
        <v>450</v>
      </c>
      <c r="AJ1251" s="30">
        <f t="shared" si="323"/>
        <v>4500</v>
      </c>
    </row>
    <row r="1252" spans="1:36" ht="75.75" customHeight="1">
      <c r="A1252" s="22" t="str">
        <f t="shared" si="314"/>
        <v>1005192_1A03483_1B000</v>
      </c>
      <c r="B1252" s="23">
        <f t="shared" si="315"/>
        <v>1</v>
      </c>
      <c r="C1252" s="24" t="str">
        <f t="shared" si="326"/>
        <v>10051921A034831B000</v>
      </c>
      <c r="D1252" s="24" t="str">
        <f t="shared" si="327"/>
        <v>10051921A034831B000M</v>
      </c>
      <c r="E1252" s="25">
        <v>1005192</v>
      </c>
      <c r="F1252" s="25" t="s">
        <v>596</v>
      </c>
      <c r="G1252" s="25" t="s">
        <v>248</v>
      </c>
      <c r="H1252" s="25" t="s">
        <v>98</v>
      </c>
      <c r="I1252" s="25" t="s">
        <v>27</v>
      </c>
      <c r="J1252" s="24" t="s">
        <v>28</v>
      </c>
      <c r="K1252" s="24" t="s">
        <v>41</v>
      </c>
      <c r="L1252" s="24" t="s">
        <v>1230</v>
      </c>
      <c r="M1252" s="24" t="s">
        <v>233</v>
      </c>
      <c r="N1252" s="24" t="s">
        <v>233</v>
      </c>
      <c r="O1252" s="25" t="s">
        <v>295</v>
      </c>
      <c r="P1252" s="25" t="s">
        <v>586</v>
      </c>
      <c r="Q1252" s="23" t="s">
        <v>33</v>
      </c>
      <c r="R1252" s="26">
        <v>1</v>
      </c>
      <c r="S1252" s="26">
        <v>0</v>
      </c>
      <c r="T1252" s="26">
        <v>0</v>
      </c>
      <c r="U1252" s="26">
        <v>0</v>
      </c>
      <c r="V1252" s="26">
        <v>0</v>
      </c>
      <c r="W1252" s="26">
        <v>0</v>
      </c>
      <c r="X1252" s="26">
        <v>0</v>
      </c>
      <c r="Y1252" s="26">
        <f t="shared" si="324"/>
        <v>1</v>
      </c>
      <c r="Z1252" s="27">
        <f t="shared" si="316"/>
        <v>795</v>
      </c>
      <c r="AA1252" s="27">
        <f t="shared" si="317"/>
        <v>0</v>
      </c>
      <c r="AB1252" s="27">
        <f t="shared" si="318"/>
        <v>0</v>
      </c>
      <c r="AC1252" s="27">
        <f t="shared" si="319"/>
        <v>0</v>
      </c>
      <c r="AD1252" s="27">
        <f t="shared" si="320"/>
        <v>0</v>
      </c>
      <c r="AE1252" s="27">
        <f t="shared" si="321"/>
        <v>0</v>
      </c>
      <c r="AF1252" s="27">
        <f t="shared" si="322"/>
        <v>0</v>
      </c>
      <c r="AG1252" s="27">
        <f t="shared" si="325"/>
        <v>795</v>
      </c>
      <c r="AH1252" s="29">
        <v>1</v>
      </c>
      <c r="AI1252" s="32">
        <v>795</v>
      </c>
      <c r="AJ1252" s="30">
        <f t="shared" si="323"/>
        <v>795</v>
      </c>
    </row>
    <row r="1253" spans="1:36">
      <c r="A1253" s="22" t="str">
        <f t="shared" si="314"/>
        <v/>
      </c>
      <c r="B1253" s="23">
        <f t="shared" si="315"/>
        <v>0</v>
      </c>
      <c r="C1253" s="24" t="str">
        <f t="shared" si="326"/>
        <v>10051921A034831B000</v>
      </c>
      <c r="D1253" s="24" t="str">
        <f t="shared" si="327"/>
        <v>10051921A034831B000L</v>
      </c>
      <c r="E1253" s="25">
        <v>1005192</v>
      </c>
      <c r="F1253" s="25" t="s">
        <v>596</v>
      </c>
      <c r="G1253" s="25" t="s">
        <v>248</v>
      </c>
      <c r="H1253" s="25" t="s">
        <v>99</v>
      </c>
      <c r="I1253" s="25" t="s">
        <v>27</v>
      </c>
      <c r="J1253" s="24" t="s">
        <v>28</v>
      </c>
      <c r="K1253" s="24" t="s">
        <v>41</v>
      </c>
      <c r="L1253" s="24" t="s">
        <v>1230</v>
      </c>
      <c r="M1253" s="24" t="s">
        <v>233</v>
      </c>
      <c r="N1253" s="24" t="s">
        <v>233</v>
      </c>
      <c r="O1253" s="25" t="s">
        <v>295</v>
      </c>
      <c r="P1253" s="25" t="s">
        <v>586</v>
      </c>
      <c r="Q1253" s="23" t="s">
        <v>33</v>
      </c>
      <c r="R1253" s="26">
        <v>0</v>
      </c>
      <c r="S1253" s="26">
        <v>0</v>
      </c>
      <c r="T1253" s="26">
        <v>0</v>
      </c>
      <c r="U1253" s="26">
        <v>0</v>
      </c>
      <c r="V1253" s="26">
        <v>0</v>
      </c>
      <c r="W1253" s="26">
        <v>0</v>
      </c>
      <c r="X1253" s="26">
        <v>0</v>
      </c>
      <c r="Y1253" s="26">
        <f t="shared" si="324"/>
        <v>0</v>
      </c>
      <c r="Z1253" s="27">
        <f t="shared" si="316"/>
        <v>0</v>
      </c>
      <c r="AA1253" s="27">
        <f t="shared" si="317"/>
        <v>0</v>
      </c>
      <c r="AB1253" s="27">
        <f t="shared" si="318"/>
        <v>0</v>
      </c>
      <c r="AC1253" s="27">
        <f t="shared" si="319"/>
        <v>0</v>
      </c>
      <c r="AD1253" s="27">
        <f t="shared" si="320"/>
        <v>0</v>
      </c>
      <c r="AE1253" s="27">
        <f t="shared" si="321"/>
        <v>0</v>
      </c>
      <c r="AF1253" s="27">
        <f t="shared" si="322"/>
        <v>0</v>
      </c>
      <c r="AG1253" s="27">
        <f t="shared" si="325"/>
        <v>0</v>
      </c>
      <c r="AH1253" s="29">
        <v>0</v>
      </c>
      <c r="AI1253" s="32">
        <v>795</v>
      </c>
      <c r="AJ1253" s="30">
        <f t="shared" si="323"/>
        <v>0</v>
      </c>
    </row>
    <row r="1254" spans="1:36" ht="75.75" customHeight="1">
      <c r="A1254" s="22" t="str">
        <f t="shared" si="314"/>
        <v>1009314_1A06771_1B000</v>
      </c>
      <c r="B1254" s="23">
        <f t="shared" si="315"/>
        <v>1</v>
      </c>
      <c r="C1254" s="24" t="str">
        <f t="shared" si="326"/>
        <v>10093141A067711B000</v>
      </c>
      <c r="D1254" s="24" t="str">
        <f t="shared" si="327"/>
        <v>10093141A067711B000XS</v>
      </c>
      <c r="E1254" s="25">
        <v>1009314</v>
      </c>
      <c r="F1254" s="25" t="s">
        <v>597</v>
      </c>
      <c r="G1254" s="25" t="s">
        <v>248</v>
      </c>
      <c r="H1254" s="25" t="s">
        <v>591</v>
      </c>
      <c r="I1254" s="25" t="s">
        <v>27</v>
      </c>
      <c r="J1254" s="24" t="s">
        <v>37</v>
      </c>
      <c r="K1254" s="24" t="s">
        <v>38</v>
      </c>
      <c r="L1254" s="24" t="s">
        <v>1230</v>
      </c>
      <c r="M1254" s="24" t="s">
        <v>233</v>
      </c>
      <c r="N1254" s="24" t="s">
        <v>233</v>
      </c>
      <c r="O1254" s="25" t="s">
        <v>295</v>
      </c>
      <c r="P1254" s="25" t="s">
        <v>586</v>
      </c>
      <c r="Q1254" s="23" t="s">
        <v>33</v>
      </c>
      <c r="R1254" s="26">
        <v>0</v>
      </c>
      <c r="S1254" s="26">
        <v>0</v>
      </c>
      <c r="T1254" s="26">
        <v>0</v>
      </c>
      <c r="U1254" s="26">
        <v>0</v>
      </c>
      <c r="V1254" s="26">
        <v>0</v>
      </c>
      <c r="W1254" s="26">
        <v>0</v>
      </c>
      <c r="X1254" s="26">
        <v>0</v>
      </c>
      <c r="Y1254" s="26">
        <f t="shared" ref="Y1254:Y1264" si="328">SUM(R1254:X1254)</f>
        <v>0</v>
      </c>
      <c r="Z1254" s="27">
        <f t="shared" si="316"/>
        <v>0</v>
      </c>
      <c r="AA1254" s="27">
        <f t="shared" si="317"/>
        <v>0</v>
      </c>
      <c r="AB1254" s="27">
        <f t="shared" si="318"/>
        <v>0</v>
      </c>
      <c r="AC1254" s="27">
        <f t="shared" si="319"/>
        <v>0</v>
      </c>
      <c r="AD1254" s="27">
        <f t="shared" si="320"/>
        <v>0</v>
      </c>
      <c r="AE1254" s="27">
        <f t="shared" si="321"/>
        <v>0</v>
      </c>
      <c r="AF1254" s="27">
        <f t="shared" si="322"/>
        <v>0</v>
      </c>
      <c r="AG1254" s="27">
        <f t="shared" ref="AG1254:AG1264" si="329">SUM(Z1254:AF1254)</f>
        <v>0</v>
      </c>
      <c r="AH1254" s="29">
        <v>0</v>
      </c>
      <c r="AI1254" s="32">
        <v>590</v>
      </c>
      <c r="AJ1254" s="30">
        <f t="shared" si="323"/>
        <v>0</v>
      </c>
    </row>
    <row r="1255" spans="1:36">
      <c r="A1255" s="22" t="str">
        <f t="shared" si="314"/>
        <v/>
      </c>
      <c r="B1255" s="23">
        <f t="shared" si="315"/>
        <v>0</v>
      </c>
      <c r="C1255" s="24" t="str">
        <f t="shared" si="326"/>
        <v>10093141A067711B000</v>
      </c>
      <c r="D1255" s="24" t="str">
        <f t="shared" si="327"/>
        <v>10093141A067711B0002XL</v>
      </c>
      <c r="E1255" s="25">
        <v>1009314</v>
      </c>
      <c r="F1255" s="25" t="s">
        <v>597</v>
      </c>
      <c r="G1255" s="25" t="s">
        <v>248</v>
      </c>
      <c r="H1255" s="25" t="s">
        <v>598</v>
      </c>
      <c r="I1255" s="25" t="s">
        <v>27</v>
      </c>
      <c r="J1255" s="24" t="s">
        <v>37</v>
      </c>
      <c r="K1255" s="24" t="s">
        <v>38</v>
      </c>
      <c r="L1255" s="24" t="s">
        <v>1230</v>
      </c>
      <c r="M1255" s="24" t="s">
        <v>233</v>
      </c>
      <c r="N1255" s="24" t="s">
        <v>233</v>
      </c>
      <c r="O1255" s="25" t="s">
        <v>295</v>
      </c>
      <c r="P1255" s="25" t="s">
        <v>586</v>
      </c>
      <c r="Q1255" s="23" t="s">
        <v>33</v>
      </c>
      <c r="R1255" s="26">
        <v>0</v>
      </c>
      <c r="S1255" s="26">
        <v>0</v>
      </c>
      <c r="T1255" s="26">
        <v>1</v>
      </c>
      <c r="U1255" s="26">
        <v>0</v>
      </c>
      <c r="V1255" s="26">
        <v>0</v>
      </c>
      <c r="W1255" s="26">
        <v>0</v>
      </c>
      <c r="X1255" s="26">
        <v>0</v>
      </c>
      <c r="Y1255" s="26">
        <f t="shared" si="328"/>
        <v>1</v>
      </c>
      <c r="Z1255" s="27">
        <f t="shared" si="316"/>
        <v>0</v>
      </c>
      <c r="AA1255" s="27">
        <f t="shared" si="317"/>
        <v>0</v>
      </c>
      <c r="AB1255" s="27">
        <f t="shared" si="318"/>
        <v>590</v>
      </c>
      <c r="AC1255" s="27">
        <f t="shared" si="319"/>
        <v>0</v>
      </c>
      <c r="AD1255" s="27">
        <f t="shared" si="320"/>
        <v>0</v>
      </c>
      <c r="AE1255" s="27">
        <f t="shared" si="321"/>
        <v>0</v>
      </c>
      <c r="AF1255" s="27">
        <f t="shared" si="322"/>
        <v>0</v>
      </c>
      <c r="AG1255" s="27">
        <f t="shared" si="329"/>
        <v>590</v>
      </c>
      <c r="AH1255" s="29">
        <v>1</v>
      </c>
      <c r="AI1255" s="32">
        <v>590</v>
      </c>
      <c r="AJ1255" s="30">
        <f t="shared" si="323"/>
        <v>590</v>
      </c>
    </row>
    <row r="1256" spans="1:36">
      <c r="A1256" s="22" t="str">
        <f t="shared" si="314"/>
        <v/>
      </c>
      <c r="B1256" s="23">
        <f t="shared" si="315"/>
        <v>0</v>
      </c>
      <c r="C1256" s="24" t="str">
        <f t="shared" si="326"/>
        <v>10093141A067711B000</v>
      </c>
      <c r="D1256" s="24" t="str">
        <f t="shared" si="327"/>
        <v>10093141A067711B0004XL</v>
      </c>
      <c r="E1256" s="25">
        <v>1009314</v>
      </c>
      <c r="F1256" s="25" t="s">
        <v>597</v>
      </c>
      <c r="G1256" s="25" t="s">
        <v>248</v>
      </c>
      <c r="H1256" s="25" t="s">
        <v>593</v>
      </c>
      <c r="I1256" s="25" t="s">
        <v>27</v>
      </c>
      <c r="J1256" s="24" t="s">
        <v>37</v>
      </c>
      <c r="K1256" s="24" t="s">
        <v>38</v>
      </c>
      <c r="L1256" s="24" t="s">
        <v>1230</v>
      </c>
      <c r="M1256" s="24" t="s">
        <v>233</v>
      </c>
      <c r="N1256" s="24" t="s">
        <v>233</v>
      </c>
      <c r="O1256" s="25" t="s">
        <v>295</v>
      </c>
      <c r="P1256" s="25" t="s">
        <v>586</v>
      </c>
      <c r="Q1256" s="23" t="s">
        <v>33</v>
      </c>
      <c r="R1256" s="26">
        <v>0</v>
      </c>
      <c r="S1256" s="26">
        <v>0</v>
      </c>
      <c r="T1256" s="26">
        <v>1</v>
      </c>
      <c r="U1256" s="26">
        <v>0</v>
      </c>
      <c r="V1256" s="26">
        <v>0</v>
      </c>
      <c r="W1256" s="26">
        <v>0</v>
      </c>
      <c r="X1256" s="26">
        <v>0</v>
      </c>
      <c r="Y1256" s="26">
        <f t="shared" si="328"/>
        <v>1</v>
      </c>
      <c r="Z1256" s="27">
        <f t="shared" si="316"/>
        <v>0</v>
      </c>
      <c r="AA1256" s="27">
        <f t="shared" si="317"/>
        <v>0</v>
      </c>
      <c r="AB1256" s="27">
        <f t="shared" si="318"/>
        <v>590</v>
      </c>
      <c r="AC1256" s="27">
        <f t="shared" si="319"/>
        <v>0</v>
      </c>
      <c r="AD1256" s="27">
        <f t="shared" si="320"/>
        <v>0</v>
      </c>
      <c r="AE1256" s="27">
        <f t="shared" si="321"/>
        <v>0</v>
      </c>
      <c r="AF1256" s="27">
        <f t="shared" si="322"/>
        <v>0</v>
      </c>
      <c r="AG1256" s="27">
        <f t="shared" si="329"/>
        <v>590</v>
      </c>
      <c r="AH1256" s="29">
        <v>1</v>
      </c>
      <c r="AI1256" s="32">
        <v>590</v>
      </c>
      <c r="AJ1256" s="30">
        <f t="shared" si="323"/>
        <v>590</v>
      </c>
    </row>
    <row r="1257" spans="1:36" ht="75.75" customHeight="1">
      <c r="A1257" s="22" t="str">
        <f t="shared" si="314"/>
        <v>1006469_1A04468_1B000</v>
      </c>
      <c r="B1257" s="23">
        <f t="shared" si="315"/>
        <v>1</v>
      </c>
      <c r="C1257" s="24" t="str">
        <f t="shared" si="326"/>
        <v>10064691A044681B000</v>
      </c>
      <c r="D1257" s="24" t="str">
        <f t="shared" si="327"/>
        <v>10064691A044681B000XS</v>
      </c>
      <c r="E1257" s="25">
        <v>1006469</v>
      </c>
      <c r="F1257" s="25" t="s">
        <v>599</v>
      </c>
      <c r="G1257" s="25" t="s">
        <v>248</v>
      </c>
      <c r="H1257" s="25" t="s">
        <v>591</v>
      </c>
      <c r="I1257" s="25" t="s">
        <v>27</v>
      </c>
      <c r="J1257" s="24" t="s">
        <v>37</v>
      </c>
      <c r="K1257" s="24" t="s">
        <v>38</v>
      </c>
      <c r="L1257" s="24" t="s">
        <v>1230</v>
      </c>
      <c r="M1257" s="24" t="s">
        <v>233</v>
      </c>
      <c r="N1257" s="24" t="s">
        <v>233</v>
      </c>
      <c r="O1257" s="25" t="s">
        <v>295</v>
      </c>
      <c r="P1257" s="25" t="s">
        <v>586</v>
      </c>
      <c r="Q1257" s="23" t="s">
        <v>33</v>
      </c>
      <c r="R1257" s="26">
        <v>0</v>
      </c>
      <c r="S1257" s="26">
        <v>0</v>
      </c>
      <c r="T1257" s="26">
        <v>0</v>
      </c>
      <c r="U1257" s="26">
        <v>0</v>
      </c>
      <c r="V1257" s="26">
        <v>0</v>
      </c>
      <c r="W1257" s="26">
        <v>0</v>
      </c>
      <c r="X1257" s="26">
        <v>0</v>
      </c>
      <c r="Y1257" s="26">
        <f t="shared" si="328"/>
        <v>0</v>
      </c>
      <c r="Z1257" s="27">
        <f t="shared" si="316"/>
        <v>0</v>
      </c>
      <c r="AA1257" s="27">
        <f t="shared" si="317"/>
        <v>0</v>
      </c>
      <c r="AB1257" s="27">
        <f t="shared" si="318"/>
        <v>0</v>
      </c>
      <c r="AC1257" s="27">
        <f t="shared" si="319"/>
        <v>0</v>
      </c>
      <c r="AD1257" s="27">
        <f t="shared" si="320"/>
        <v>0</v>
      </c>
      <c r="AE1257" s="27">
        <f t="shared" si="321"/>
        <v>0</v>
      </c>
      <c r="AF1257" s="27">
        <f t="shared" si="322"/>
        <v>0</v>
      </c>
      <c r="AG1257" s="27">
        <f t="shared" si="329"/>
        <v>0</v>
      </c>
      <c r="AH1257" s="29">
        <v>0</v>
      </c>
      <c r="AI1257" s="32">
        <v>450</v>
      </c>
      <c r="AJ1257" s="30">
        <f t="shared" si="323"/>
        <v>0</v>
      </c>
    </row>
    <row r="1258" spans="1:36">
      <c r="A1258" s="22" t="str">
        <f t="shared" si="314"/>
        <v/>
      </c>
      <c r="B1258" s="23">
        <f t="shared" si="315"/>
        <v>0</v>
      </c>
      <c r="C1258" s="24" t="str">
        <f t="shared" si="326"/>
        <v>10064691A044681B000</v>
      </c>
      <c r="D1258" s="24" t="str">
        <f t="shared" si="327"/>
        <v>10064691A044681B000S</v>
      </c>
      <c r="E1258" s="25">
        <v>1006469</v>
      </c>
      <c r="F1258" s="25" t="s">
        <v>599</v>
      </c>
      <c r="G1258" s="25" t="s">
        <v>248</v>
      </c>
      <c r="H1258" s="25" t="s">
        <v>95</v>
      </c>
      <c r="I1258" s="25" t="s">
        <v>27</v>
      </c>
      <c r="J1258" s="24" t="s">
        <v>37</v>
      </c>
      <c r="K1258" s="24" t="s">
        <v>38</v>
      </c>
      <c r="L1258" s="24" t="s">
        <v>1230</v>
      </c>
      <c r="M1258" s="24" t="s">
        <v>233</v>
      </c>
      <c r="N1258" s="24" t="s">
        <v>233</v>
      </c>
      <c r="O1258" s="25" t="s">
        <v>295</v>
      </c>
      <c r="P1258" s="25" t="s">
        <v>586</v>
      </c>
      <c r="Q1258" s="23" t="s">
        <v>33</v>
      </c>
      <c r="R1258" s="26">
        <v>0</v>
      </c>
      <c r="S1258" s="26">
        <v>0</v>
      </c>
      <c r="T1258" s="26">
        <v>0</v>
      </c>
      <c r="U1258" s="26">
        <v>0</v>
      </c>
      <c r="V1258" s="26">
        <v>0</v>
      </c>
      <c r="W1258" s="26">
        <v>0</v>
      </c>
      <c r="X1258" s="26">
        <v>0</v>
      </c>
      <c r="Y1258" s="26">
        <f t="shared" si="328"/>
        <v>0</v>
      </c>
      <c r="Z1258" s="27">
        <f t="shared" si="316"/>
        <v>0</v>
      </c>
      <c r="AA1258" s="27">
        <f t="shared" si="317"/>
        <v>0</v>
      </c>
      <c r="AB1258" s="27">
        <f t="shared" si="318"/>
        <v>0</v>
      </c>
      <c r="AC1258" s="27">
        <f t="shared" si="319"/>
        <v>0</v>
      </c>
      <c r="AD1258" s="27">
        <f t="shared" si="320"/>
        <v>0</v>
      </c>
      <c r="AE1258" s="27">
        <f t="shared" si="321"/>
        <v>0</v>
      </c>
      <c r="AF1258" s="27">
        <f t="shared" si="322"/>
        <v>0</v>
      </c>
      <c r="AG1258" s="27">
        <f t="shared" si="329"/>
        <v>0</v>
      </c>
      <c r="AH1258" s="29">
        <v>0</v>
      </c>
      <c r="AI1258" s="32">
        <v>450</v>
      </c>
      <c r="AJ1258" s="30">
        <f t="shared" si="323"/>
        <v>0</v>
      </c>
    </row>
    <row r="1259" spans="1:36">
      <c r="A1259" s="22" t="str">
        <f t="shared" si="314"/>
        <v/>
      </c>
      <c r="B1259" s="23">
        <f t="shared" si="315"/>
        <v>0</v>
      </c>
      <c r="C1259" s="24" t="str">
        <f t="shared" si="326"/>
        <v>10064691A044681B000</v>
      </c>
      <c r="D1259" s="24" t="str">
        <f t="shared" si="327"/>
        <v>10064691A044681B000M</v>
      </c>
      <c r="E1259" s="25">
        <v>1006469</v>
      </c>
      <c r="F1259" s="25" t="s">
        <v>599</v>
      </c>
      <c r="G1259" s="25" t="s">
        <v>248</v>
      </c>
      <c r="H1259" s="25" t="s">
        <v>98</v>
      </c>
      <c r="I1259" s="25" t="s">
        <v>27</v>
      </c>
      <c r="J1259" s="24" t="s">
        <v>37</v>
      </c>
      <c r="K1259" s="24" t="s">
        <v>38</v>
      </c>
      <c r="L1259" s="24" t="s">
        <v>1230</v>
      </c>
      <c r="M1259" s="24" t="s">
        <v>233</v>
      </c>
      <c r="N1259" s="24" t="s">
        <v>233</v>
      </c>
      <c r="O1259" s="25" t="s">
        <v>295</v>
      </c>
      <c r="P1259" s="25" t="s">
        <v>586</v>
      </c>
      <c r="Q1259" s="23" t="s">
        <v>33</v>
      </c>
      <c r="R1259" s="26">
        <v>0</v>
      </c>
      <c r="S1259" s="26">
        <v>0</v>
      </c>
      <c r="T1259" s="26">
        <v>1</v>
      </c>
      <c r="U1259" s="26">
        <v>0</v>
      </c>
      <c r="V1259" s="26">
        <v>0</v>
      </c>
      <c r="W1259" s="26">
        <v>0</v>
      </c>
      <c r="X1259" s="26">
        <v>0</v>
      </c>
      <c r="Y1259" s="26">
        <f t="shared" si="328"/>
        <v>1</v>
      </c>
      <c r="Z1259" s="27">
        <f t="shared" si="316"/>
        <v>0</v>
      </c>
      <c r="AA1259" s="27">
        <f t="shared" si="317"/>
        <v>0</v>
      </c>
      <c r="AB1259" s="27">
        <f t="shared" si="318"/>
        <v>450</v>
      </c>
      <c r="AC1259" s="27">
        <f t="shared" si="319"/>
        <v>0</v>
      </c>
      <c r="AD1259" s="27">
        <f t="shared" si="320"/>
        <v>0</v>
      </c>
      <c r="AE1259" s="27">
        <f t="shared" si="321"/>
        <v>0</v>
      </c>
      <c r="AF1259" s="27">
        <f t="shared" si="322"/>
        <v>0</v>
      </c>
      <c r="AG1259" s="27">
        <f t="shared" si="329"/>
        <v>450</v>
      </c>
      <c r="AH1259" s="29">
        <v>1</v>
      </c>
      <c r="AI1259" s="32">
        <v>450</v>
      </c>
      <c r="AJ1259" s="30">
        <f t="shared" si="323"/>
        <v>450</v>
      </c>
    </row>
    <row r="1260" spans="1:36">
      <c r="A1260" s="22" t="str">
        <f t="shared" si="314"/>
        <v/>
      </c>
      <c r="B1260" s="23">
        <f t="shared" si="315"/>
        <v>0</v>
      </c>
      <c r="C1260" s="24" t="str">
        <f t="shared" si="326"/>
        <v>10064691A044681B000</v>
      </c>
      <c r="D1260" s="24" t="str">
        <f t="shared" si="327"/>
        <v>10064691A044681B000XL</v>
      </c>
      <c r="E1260" s="25">
        <v>1006469</v>
      </c>
      <c r="F1260" s="25" t="s">
        <v>599</v>
      </c>
      <c r="G1260" s="25" t="s">
        <v>248</v>
      </c>
      <c r="H1260" s="25" t="s">
        <v>120</v>
      </c>
      <c r="I1260" s="25" t="s">
        <v>27</v>
      </c>
      <c r="J1260" s="24" t="s">
        <v>37</v>
      </c>
      <c r="K1260" s="24" t="s">
        <v>38</v>
      </c>
      <c r="L1260" s="24" t="s">
        <v>1230</v>
      </c>
      <c r="M1260" s="24" t="s">
        <v>233</v>
      </c>
      <c r="N1260" s="24" t="s">
        <v>233</v>
      </c>
      <c r="O1260" s="25" t="s">
        <v>295</v>
      </c>
      <c r="P1260" s="25" t="s">
        <v>586</v>
      </c>
      <c r="Q1260" s="23" t="s">
        <v>33</v>
      </c>
      <c r="R1260" s="26">
        <v>0</v>
      </c>
      <c r="S1260" s="26">
        <v>0</v>
      </c>
      <c r="T1260" s="26">
        <v>1</v>
      </c>
      <c r="U1260" s="26">
        <v>0</v>
      </c>
      <c r="V1260" s="26">
        <v>0</v>
      </c>
      <c r="W1260" s="26">
        <v>0</v>
      </c>
      <c r="X1260" s="26">
        <v>0</v>
      </c>
      <c r="Y1260" s="26">
        <f t="shared" si="328"/>
        <v>1</v>
      </c>
      <c r="Z1260" s="27">
        <f t="shared" si="316"/>
        <v>0</v>
      </c>
      <c r="AA1260" s="27">
        <f t="shared" si="317"/>
        <v>0</v>
      </c>
      <c r="AB1260" s="27">
        <f t="shared" si="318"/>
        <v>450</v>
      </c>
      <c r="AC1260" s="27">
        <f t="shared" si="319"/>
        <v>0</v>
      </c>
      <c r="AD1260" s="27">
        <f t="shared" si="320"/>
        <v>0</v>
      </c>
      <c r="AE1260" s="27">
        <f t="shared" si="321"/>
        <v>0</v>
      </c>
      <c r="AF1260" s="27">
        <f t="shared" si="322"/>
        <v>0</v>
      </c>
      <c r="AG1260" s="27">
        <f t="shared" si="329"/>
        <v>450</v>
      </c>
      <c r="AH1260" s="29">
        <v>1</v>
      </c>
      <c r="AI1260" s="32">
        <v>450</v>
      </c>
      <c r="AJ1260" s="30">
        <f t="shared" si="323"/>
        <v>450</v>
      </c>
    </row>
    <row r="1261" spans="1:36">
      <c r="A1261" s="22" t="str">
        <f t="shared" si="314"/>
        <v/>
      </c>
      <c r="B1261" s="23">
        <f t="shared" si="315"/>
        <v>0</v>
      </c>
      <c r="C1261" s="24" t="str">
        <f t="shared" si="326"/>
        <v>10064691A044681B000</v>
      </c>
      <c r="D1261" s="24" t="str">
        <f t="shared" si="327"/>
        <v>10064691A044681B0002XL</v>
      </c>
      <c r="E1261" s="25">
        <v>1006469</v>
      </c>
      <c r="F1261" s="25" t="s">
        <v>599</v>
      </c>
      <c r="G1261" s="25" t="s">
        <v>248</v>
      </c>
      <c r="H1261" s="25" t="s">
        <v>598</v>
      </c>
      <c r="I1261" s="25" t="s">
        <v>27</v>
      </c>
      <c r="J1261" s="24" t="s">
        <v>37</v>
      </c>
      <c r="K1261" s="24" t="s">
        <v>38</v>
      </c>
      <c r="L1261" s="24" t="s">
        <v>1230</v>
      </c>
      <c r="M1261" s="24" t="s">
        <v>233</v>
      </c>
      <c r="N1261" s="24" t="s">
        <v>233</v>
      </c>
      <c r="O1261" s="25" t="s">
        <v>295</v>
      </c>
      <c r="P1261" s="25" t="s">
        <v>586</v>
      </c>
      <c r="Q1261" s="23" t="s">
        <v>33</v>
      </c>
      <c r="R1261" s="26">
        <v>0</v>
      </c>
      <c r="S1261" s="26">
        <v>0</v>
      </c>
      <c r="T1261" s="26">
        <v>1</v>
      </c>
      <c r="U1261" s="26">
        <v>0</v>
      </c>
      <c r="V1261" s="26">
        <v>0</v>
      </c>
      <c r="W1261" s="26">
        <v>0</v>
      </c>
      <c r="X1261" s="26">
        <v>0</v>
      </c>
      <c r="Y1261" s="26">
        <f t="shared" si="328"/>
        <v>1</v>
      </c>
      <c r="Z1261" s="27">
        <f t="shared" si="316"/>
        <v>0</v>
      </c>
      <c r="AA1261" s="27">
        <f t="shared" si="317"/>
        <v>0</v>
      </c>
      <c r="AB1261" s="27">
        <f t="shared" si="318"/>
        <v>450</v>
      </c>
      <c r="AC1261" s="27">
        <f t="shared" si="319"/>
        <v>0</v>
      </c>
      <c r="AD1261" s="27">
        <f t="shared" si="320"/>
        <v>0</v>
      </c>
      <c r="AE1261" s="27">
        <f t="shared" si="321"/>
        <v>0</v>
      </c>
      <c r="AF1261" s="27">
        <f t="shared" si="322"/>
        <v>0</v>
      </c>
      <c r="AG1261" s="27">
        <f t="shared" si="329"/>
        <v>450</v>
      </c>
      <c r="AH1261" s="29">
        <v>1</v>
      </c>
      <c r="AI1261" s="32">
        <v>450</v>
      </c>
      <c r="AJ1261" s="30">
        <f t="shared" si="323"/>
        <v>450</v>
      </c>
    </row>
    <row r="1262" spans="1:36">
      <c r="A1262" s="22" t="str">
        <f t="shared" si="314"/>
        <v/>
      </c>
      <c r="B1262" s="23">
        <f t="shared" si="315"/>
        <v>0</v>
      </c>
      <c r="C1262" s="24" t="str">
        <f t="shared" si="326"/>
        <v>10064691A044681B000</v>
      </c>
      <c r="D1262" s="24" t="str">
        <f t="shared" si="327"/>
        <v>10064691A044681B0003XL</v>
      </c>
      <c r="E1262" s="25">
        <v>1006469</v>
      </c>
      <c r="F1262" s="25" t="s">
        <v>599</v>
      </c>
      <c r="G1262" s="25" t="s">
        <v>248</v>
      </c>
      <c r="H1262" s="25" t="s">
        <v>592</v>
      </c>
      <c r="I1262" s="25" t="s">
        <v>27</v>
      </c>
      <c r="J1262" s="24" t="s">
        <v>37</v>
      </c>
      <c r="K1262" s="24" t="s">
        <v>38</v>
      </c>
      <c r="L1262" s="24" t="s">
        <v>1230</v>
      </c>
      <c r="M1262" s="24" t="s">
        <v>233</v>
      </c>
      <c r="N1262" s="24" t="s">
        <v>233</v>
      </c>
      <c r="O1262" s="25" t="s">
        <v>295</v>
      </c>
      <c r="P1262" s="25" t="s">
        <v>586</v>
      </c>
      <c r="Q1262" s="23" t="s">
        <v>33</v>
      </c>
      <c r="R1262" s="26">
        <v>0</v>
      </c>
      <c r="S1262" s="26">
        <v>0</v>
      </c>
      <c r="T1262" s="26">
        <v>1</v>
      </c>
      <c r="U1262" s="26">
        <v>0</v>
      </c>
      <c r="V1262" s="26">
        <v>0</v>
      </c>
      <c r="W1262" s="26">
        <v>0</v>
      </c>
      <c r="X1262" s="26">
        <v>0</v>
      </c>
      <c r="Y1262" s="26">
        <f t="shared" si="328"/>
        <v>1</v>
      </c>
      <c r="Z1262" s="27">
        <f t="shared" si="316"/>
        <v>0</v>
      </c>
      <c r="AA1262" s="27">
        <f t="shared" si="317"/>
        <v>0</v>
      </c>
      <c r="AB1262" s="27">
        <f t="shared" si="318"/>
        <v>450</v>
      </c>
      <c r="AC1262" s="27">
        <f t="shared" si="319"/>
        <v>0</v>
      </c>
      <c r="AD1262" s="27">
        <f t="shared" si="320"/>
        <v>0</v>
      </c>
      <c r="AE1262" s="27">
        <f t="shared" si="321"/>
        <v>0</v>
      </c>
      <c r="AF1262" s="27">
        <f t="shared" si="322"/>
        <v>0</v>
      </c>
      <c r="AG1262" s="27">
        <f t="shared" si="329"/>
        <v>450</v>
      </c>
      <c r="AH1262" s="29">
        <v>1</v>
      </c>
      <c r="AI1262" s="32">
        <v>450</v>
      </c>
      <c r="AJ1262" s="30">
        <f t="shared" si="323"/>
        <v>450</v>
      </c>
    </row>
    <row r="1263" spans="1:36">
      <c r="A1263" s="22" t="str">
        <f t="shared" si="314"/>
        <v/>
      </c>
      <c r="B1263" s="23">
        <f t="shared" si="315"/>
        <v>0</v>
      </c>
      <c r="C1263" s="24" t="str">
        <f t="shared" si="326"/>
        <v>10064691A044681B000</v>
      </c>
      <c r="D1263" s="24" t="str">
        <f t="shared" si="327"/>
        <v>10064691A044681B0004XL</v>
      </c>
      <c r="E1263" s="25">
        <v>1006469</v>
      </c>
      <c r="F1263" s="25" t="s">
        <v>599</v>
      </c>
      <c r="G1263" s="25" t="s">
        <v>248</v>
      </c>
      <c r="H1263" s="25" t="s">
        <v>593</v>
      </c>
      <c r="I1263" s="25" t="s">
        <v>27</v>
      </c>
      <c r="J1263" s="24" t="s">
        <v>37</v>
      </c>
      <c r="K1263" s="24" t="s">
        <v>38</v>
      </c>
      <c r="L1263" s="24" t="s">
        <v>1230</v>
      </c>
      <c r="M1263" s="24" t="s">
        <v>233</v>
      </c>
      <c r="N1263" s="24" t="s">
        <v>233</v>
      </c>
      <c r="O1263" s="25" t="s">
        <v>295</v>
      </c>
      <c r="P1263" s="25" t="s">
        <v>586</v>
      </c>
      <c r="Q1263" s="23" t="s">
        <v>33</v>
      </c>
      <c r="R1263" s="26">
        <v>0</v>
      </c>
      <c r="S1263" s="26">
        <v>0</v>
      </c>
      <c r="T1263" s="26">
        <v>1</v>
      </c>
      <c r="U1263" s="26">
        <v>0</v>
      </c>
      <c r="V1263" s="26">
        <v>0</v>
      </c>
      <c r="W1263" s="26">
        <v>0</v>
      </c>
      <c r="X1263" s="26">
        <v>0</v>
      </c>
      <c r="Y1263" s="26">
        <f t="shared" si="328"/>
        <v>1</v>
      </c>
      <c r="Z1263" s="27">
        <f t="shared" si="316"/>
        <v>0</v>
      </c>
      <c r="AA1263" s="27">
        <f t="shared" si="317"/>
        <v>0</v>
      </c>
      <c r="AB1263" s="27">
        <f t="shared" si="318"/>
        <v>450</v>
      </c>
      <c r="AC1263" s="27">
        <f t="shared" si="319"/>
        <v>0</v>
      </c>
      <c r="AD1263" s="27">
        <f t="shared" si="320"/>
        <v>0</v>
      </c>
      <c r="AE1263" s="27">
        <f t="shared" si="321"/>
        <v>0</v>
      </c>
      <c r="AF1263" s="27">
        <f t="shared" si="322"/>
        <v>0</v>
      </c>
      <c r="AG1263" s="27">
        <f t="shared" si="329"/>
        <v>450</v>
      </c>
      <c r="AH1263" s="29">
        <v>1</v>
      </c>
      <c r="AI1263" s="32">
        <v>450</v>
      </c>
      <c r="AJ1263" s="30">
        <f t="shared" si="323"/>
        <v>450</v>
      </c>
    </row>
    <row r="1264" spans="1:36" ht="75.75" customHeight="1">
      <c r="A1264" s="22" t="str">
        <f t="shared" si="314"/>
        <v>1008503_1A06081_1B000</v>
      </c>
      <c r="B1264" s="23">
        <f t="shared" si="315"/>
        <v>1</v>
      </c>
      <c r="C1264" s="24" t="str">
        <f t="shared" si="326"/>
        <v>10085031A060811B000</v>
      </c>
      <c r="D1264" s="24" t="str">
        <f t="shared" si="327"/>
        <v>10085031A060811B000S</v>
      </c>
      <c r="E1264" s="25">
        <v>1008503</v>
      </c>
      <c r="F1264" s="25" t="s">
        <v>600</v>
      </c>
      <c r="G1264" s="25" t="s">
        <v>248</v>
      </c>
      <c r="H1264" s="25" t="s">
        <v>95</v>
      </c>
      <c r="I1264" s="25" t="s">
        <v>27</v>
      </c>
      <c r="J1264" s="24" t="s">
        <v>37</v>
      </c>
      <c r="K1264" s="24" t="s">
        <v>38</v>
      </c>
      <c r="L1264" s="24" t="s">
        <v>1230</v>
      </c>
      <c r="M1264" s="24" t="s">
        <v>233</v>
      </c>
      <c r="N1264" s="24" t="s">
        <v>233</v>
      </c>
      <c r="O1264" s="25" t="s">
        <v>295</v>
      </c>
      <c r="P1264" s="25" t="s">
        <v>586</v>
      </c>
      <c r="Q1264" s="23" t="s">
        <v>33</v>
      </c>
      <c r="R1264" s="26">
        <v>0</v>
      </c>
      <c r="S1264" s="26">
        <v>0</v>
      </c>
      <c r="T1264" s="26">
        <v>1</v>
      </c>
      <c r="U1264" s="26">
        <v>0</v>
      </c>
      <c r="V1264" s="26">
        <v>0</v>
      </c>
      <c r="W1264" s="26">
        <v>0</v>
      </c>
      <c r="X1264" s="26">
        <v>0</v>
      </c>
      <c r="Y1264" s="26">
        <f t="shared" si="328"/>
        <v>1</v>
      </c>
      <c r="Z1264" s="27">
        <f t="shared" si="316"/>
        <v>0</v>
      </c>
      <c r="AA1264" s="27">
        <f t="shared" si="317"/>
        <v>0</v>
      </c>
      <c r="AB1264" s="27">
        <f t="shared" si="318"/>
        <v>690</v>
      </c>
      <c r="AC1264" s="27">
        <f t="shared" si="319"/>
        <v>0</v>
      </c>
      <c r="AD1264" s="27">
        <f t="shared" si="320"/>
        <v>0</v>
      </c>
      <c r="AE1264" s="27">
        <f t="shared" si="321"/>
        <v>0</v>
      </c>
      <c r="AF1264" s="27">
        <f t="shared" si="322"/>
        <v>0</v>
      </c>
      <c r="AG1264" s="27">
        <f t="shared" si="329"/>
        <v>690</v>
      </c>
      <c r="AH1264" s="29">
        <v>1</v>
      </c>
      <c r="AI1264" s="32">
        <v>690</v>
      </c>
      <c r="AJ1264" s="30">
        <f t="shared" si="323"/>
        <v>690</v>
      </c>
    </row>
    <row r="1265" spans="1:36" ht="75.75" customHeight="1">
      <c r="A1265" s="22" t="str">
        <f t="shared" si="314"/>
        <v>1004170_1A02861_1B000</v>
      </c>
      <c r="B1265" s="23">
        <f t="shared" si="315"/>
        <v>1</v>
      </c>
      <c r="C1265" s="24" t="str">
        <f t="shared" si="326"/>
        <v>10041701A028611B000</v>
      </c>
      <c r="D1265" s="24" t="str">
        <f t="shared" si="327"/>
        <v>10041701A028611B000S</v>
      </c>
      <c r="E1265" s="25">
        <v>1004170</v>
      </c>
      <c r="F1265" s="25" t="s">
        <v>601</v>
      </c>
      <c r="G1265" s="25" t="s">
        <v>248</v>
      </c>
      <c r="H1265" s="25" t="s">
        <v>95</v>
      </c>
      <c r="I1265" s="25" t="s">
        <v>27</v>
      </c>
      <c r="J1265" s="24" t="s">
        <v>28</v>
      </c>
      <c r="K1265" s="24" t="s">
        <v>29</v>
      </c>
      <c r="L1265" s="24" t="s">
        <v>1230</v>
      </c>
      <c r="M1265" s="24" t="s">
        <v>233</v>
      </c>
      <c r="N1265" s="24" t="s">
        <v>233</v>
      </c>
      <c r="O1265" s="25" t="s">
        <v>295</v>
      </c>
      <c r="P1265" s="25" t="s">
        <v>296</v>
      </c>
      <c r="Q1265" s="23" t="s">
        <v>33</v>
      </c>
      <c r="R1265" s="26">
        <v>0</v>
      </c>
      <c r="S1265" s="26">
        <v>0</v>
      </c>
      <c r="T1265" s="26">
        <v>0</v>
      </c>
      <c r="U1265" s="26">
        <v>0</v>
      </c>
      <c r="V1265" s="26">
        <v>0</v>
      </c>
      <c r="W1265" s="26">
        <v>5</v>
      </c>
      <c r="X1265" s="26">
        <v>0</v>
      </c>
      <c r="Y1265" s="26">
        <f t="shared" ref="Y1265:Y1328" si="330">SUM(R1265:X1265)</f>
        <v>5</v>
      </c>
      <c r="Z1265" s="27">
        <f t="shared" si="316"/>
        <v>0</v>
      </c>
      <c r="AA1265" s="27">
        <f t="shared" si="317"/>
        <v>0</v>
      </c>
      <c r="AB1265" s="27">
        <f t="shared" si="318"/>
        <v>0</v>
      </c>
      <c r="AC1265" s="27">
        <f t="shared" si="319"/>
        <v>0</v>
      </c>
      <c r="AD1265" s="27">
        <f t="shared" si="320"/>
        <v>0</v>
      </c>
      <c r="AE1265" s="27">
        <f t="shared" si="321"/>
        <v>2475</v>
      </c>
      <c r="AF1265" s="27">
        <f t="shared" si="322"/>
        <v>0</v>
      </c>
      <c r="AG1265" s="27">
        <f t="shared" ref="AG1265:AG1328" si="331">SUM(Z1265:AF1265)</f>
        <v>2475</v>
      </c>
      <c r="AH1265" s="29">
        <v>5</v>
      </c>
      <c r="AI1265" s="32">
        <v>495</v>
      </c>
      <c r="AJ1265" s="30">
        <f t="shared" si="323"/>
        <v>2475</v>
      </c>
    </row>
    <row r="1266" spans="1:36" ht="75.75" customHeight="1">
      <c r="A1266" s="22" t="str">
        <f t="shared" si="314"/>
        <v>1006500_1A04510_1B000</v>
      </c>
      <c r="B1266" s="23">
        <f t="shared" si="315"/>
        <v>1</v>
      </c>
      <c r="C1266" s="24" t="str">
        <f t="shared" si="326"/>
        <v>10065001A045101B000</v>
      </c>
      <c r="D1266" s="24" t="str">
        <f t="shared" si="327"/>
        <v>10065001A045101B000XL</v>
      </c>
      <c r="E1266" s="25">
        <v>1006500</v>
      </c>
      <c r="F1266" s="25" t="s">
        <v>602</v>
      </c>
      <c r="G1266" s="25" t="s">
        <v>248</v>
      </c>
      <c r="H1266" s="25" t="s">
        <v>120</v>
      </c>
      <c r="I1266" s="25" t="s">
        <v>27</v>
      </c>
      <c r="J1266" s="24" t="s">
        <v>28</v>
      </c>
      <c r="K1266" s="24" t="s">
        <v>29</v>
      </c>
      <c r="L1266" s="24" t="s">
        <v>1230</v>
      </c>
      <c r="M1266" s="24" t="s">
        <v>233</v>
      </c>
      <c r="N1266" s="24" t="s">
        <v>233</v>
      </c>
      <c r="O1266" s="25" t="s">
        <v>295</v>
      </c>
      <c r="P1266" s="25" t="s">
        <v>296</v>
      </c>
      <c r="Q1266" s="23" t="s">
        <v>33</v>
      </c>
      <c r="R1266" s="26">
        <v>0</v>
      </c>
      <c r="S1266" s="26">
        <v>0</v>
      </c>
      <c r="T1266" s="26">
        <v>0</v>
      </c>
      <c r="U1266" s="26">
        <v>0</v>
      </c>
      <c r="V1266" s="26">
        <v>2</v>
      </c>
      <c r="W1266" s="26">
        <v>0</v>
      </c>
      <c r="X1266" s="26">
        <v>0</v>
      </c>
      <c r="Y1266" s="26">
        <f t="shared" si="330"/>
        <v>2</v>
      </c>
      <c r="Z1266" s="27">
        <f t="shared" si="316"/>
        <v>0</v>
      </c>
      <c r="AA1266" s="27">
        <f t="shared" si="317"/>
        <v>0</v>
      </c>
      <c r="AB1266" s="27">
        <f t="shared" si="318"/>
        <v>0</v>
      </c>
      <c r="AC1266" s="27">
        <f t="shared" si="319"/>
        <v>0</v>
      </c>
      <c r="AD1266" s="27">
        <f t="shared" si="320"/>
        <v>1500</v>
      </c>
      <c r="AE1266" s="27">
        <f t="shared" si="321"/>
        <v>0</v>
      </c>
      <c r="AF1266" s="27">
        <f t="shared" si="322"/>
        <v>0</v>
      </c>
      <c r="AG1266" s="27">
        <f t="shared" si="331"/>
        <v>1500</v>
      </c>
      <c r="AH1266" s="29">
        <v>2</v>
      </c>
      <c r="AI1266" s="32">
        <v>750</v>
      </c>
      <c r="AJ1266" s="30">
        <f t="shared" si="323"/>
        <v>1500</v>
      </c>
    </row>
    <row r="1267" spans="1:36" ht="75.75" customHeight="1">
      <c r="A1267" s="22" t="str">
        <f t="shared" si="314"/>
        <v>1006483_1A04494_2B510</v>
      </c>
      <c r="B1267" s="23">
        <f t="shared" si="315"/>
        <v>1</v>
      </c>
      <c r="C1267" s="24" t="str">
        <f t="shared" si="326"/>
        <v>10064831A044942B510</v>
      </c>
      <c r="D1267" s="24" t="str">
        <f t="shared" si="327"/>
        <v>10064831A044942B510M</v>
      </c>
      <c r="E1267" s="25">
        <v>1006483</v>
      </c>
      <c r="F1267" s="25" t="s">
        <v>603</v>
      </c>
      <c r="G1267" s="25" t="s">
        <v>604</v>
      </c>
      <c r="H1267" s="25" t="s">
        <v>98</v>
      </c>
      <c r="I1267" s="25" t="s">
        <v>27</v>
      </c>
      <c r="J1267" s="24" t="s">
        <v>28</v>
      </c>
      <c r="K1267" s="24" t="s">
        <v>29</v>
      </c>
      <c r="L1267" s="24" t="s">
        <v>1230</v>
      </c>
      <c r="M1267" s="24" t="s">
        <v>233</v>
      </c>
      <c r="N1267" s="24" t="s">
        <v>233</v>
      </c>
      <c r="O1267" s="25" t="s">
        <v>295</v>
      </c>
      <c r="P1267" s="25" t="s">
        <v>296</v>
      </c>
      <c r="Q1267" s="23" t="s">
        <v>33</v>
      </c>
      <c r="R1267" s="26">
        <v>0</v>
      </c>
      <c r="S1267" s="26">
        <v>0</v>
      </c>
      <c r="T1267" s="26">
        <v>0</v>
      </c>
      <c r="U1267" s="26">
        <v>0</v>
      </c>
      <c r="V1267" s="26">
        <v>0</v>
      </c>
      <c r="W1267" s="26">
        <v>1</v>
      </c>
      <c r="X1267" s="26">
        <v>0</v>
      </c>
      <c r="Y1267" s="26">
        <f t="shared" si="330"/>
        <v>1</v>
      </c>
      <c r="Z1267" s="27">
        <f t="shared" si="316"/>
        <v>0</v>
      </c>
      <c r="AA1267" s="27">
        <f t="shared" si="317"/>
        <v>0</v>
      </c>
      <c r="AB1267" s="27">
        <f t="shared" si="318"/>
        <v>0</v>
      </c>
      <c r="AC1267" s="27">
        <f t="shared" si="319"/>
        <v>0</v>
      </c>
      <c r="AD1267" s="27">
        <f t="shared" si="320"/>
        <v>0</v>
      </c>
      <c r="AE1267" s="27">
        <f t="shared" si="321"/>
        <v>695</v>
      </c>
      <c r="AF1267" s="27">
        <f t="shared" si="322"/>
        <v>0</v>
      </c>
      <c r="AG1267" s="27">
        <f t="shared" si="331"/>
        <v>695</v>
      </c>
      <c r="AH1267" s="29">
        <v>1</v>
      </c>
      <c r="AI1267" s="32">
        <v>695</v>
      </c>
      <c r="AJ1267" s="30">
        <f t="shared" si="323"/>
        <v>695</v>
      </c>
    </row>
    <row r="1268" spans="1:36">
      <c r="A1268" s="22" t="str">
        <f t="shared" si="314"/>
        <v/>
      </c>
      <c r="B1268" s="23">
        <f t="shared" si="315"/>
        <v>0</v>
      </c>
      <c r="C1268" s="24" t="str">
        <f t="shared" si="326"/>
        <v>10064831A044942B510</v>
      </c>
      <c r="D1268" s="24" t="str">
        <f t="shared" si="327"/>
        <v>10064831A044942B5102XL</v>
      </c>
      <c r="E1268" s="25">
        <v>1006483</v>
      </c>
      <c r="F1268" s="25" t="s">
        <v>603</v>
      </c>
      <c r="G1268" s="25" t="s">
        <v>604</v>
      </c>
      <c r="H1268" s="25" t="s">
        <v>598</v>
      </c>
      <c r="I1268" s="25" t="s">
        <v>27</v>
      </c>
      <c r="J1268" s="24" t="s">
        <v>28</v>
      </c>
      <c r="K1268" s="24" t="s">
        <v>29</v>
      </c>
      <c r="L1268" s="24" t="s">
        <v>1230</v>
      </c>
      <c r="M1268" s="24" t="s">
        <v>233</v>
      </c>
      <c r="N1268" s="24" t="s">
        <v>233</v>
      </c>
      <c r="O1268" s="25" t="s">
        <v>295</v>
      </c>
      <c r="P1268" s="25" t="s">
        <v>296</v>
      </c>
      <c r="Q1268" s="23" t="s">
        <v>33</v>
      </c>
      <c r="R1268" s="26">
        <v>0</v>
      </c>
      <c r="S1268" s="26">
        <v>0</v>
      </c>
      <c r="T1268" s="26">
        <v>0</v>
      </c>
      <c r="U1268" s="26">
        <v>0</v>
      </c>
      <c r="V1268" s="26">
        <v>1</v>
      </c>
      <c r="W1268" s="26">
        <v>0</v>
      </c>
      <c r="X1268" s="26">
        <v>0</v>
      </c>
      <c r="Y1268" s="26">
        <f t="shared" si="330"/>
        <v>1</v>
      </c>
      <c r="Z1268" s="27">
        <f t="shared" si="316"/>
        <v>0</v>
      </c>
      <c r="AA1268" s="27">
        <f t="shared" si="317"/>
        <v>0</v>
      </c>
      <c r="AB1268" s="27">
        <f t="shared" si="318"/>
        <v>0</v>
      </c>
      <c r="AC1268" s="27">
        <f t="shared" si="319"/>
        <v>0</v>
      </c>
      <c r="AD1268" s="27">
        <f t="shared" si="320"/>
        <v>695</v>
      </c>
      <c r="AE1268" s="27">
        <f t="shared" si="321"/>
        <v>0</v>
      </c>
      <c r="AF1268" s="27">
        <f t="shared" si="322"/>
        <v>0</v>
      </c>
      <c r="AG1268" s="27">
        <f t="shared" si="331"/>
        <v>695</v>
      </c>
      <c r="AH1268" s="29">
        <v>1</v>
      </c>
      <c r="AI1268" s="32">
        <v>695</v>
      </c>
      <c r="AJ1268" s="30">
        <f t="shared" si="323"/>
        <v>695</v>
      </c>
    </row>
    <row r="1269" spans="1:36" ht="75.75" customHeight="1">
      <c r="A1269" s="22" t="str">
        <f t="shared" si="314"/>
        <v>1009465_1A06795_1B000</v>
      </c>
      <c r="B1269" s="23">
        <f t="shared" si="315"/>
        <v>1</v>
      </c>
      <c r="C1269" s="24" t="str">
        <f t="shared" si="326"/>
        <v>10094651A067951B000</v>
      </c>
      <c r="D1269" s="24" t="str">
        <f t="shared" si="327"/>
        <v>10094651A067951B000XS</v>
      </c>
      <c r="E1269" s="25">
        <v>1009465</v>
      </c>
      <c r="F1269" s="25" t="s">
        <v>605</v>
      </c>
      <c r="G1269" s="25" t="s">
        <v>248</v>
      </c>
      <c r="H1269" s="25" t="s">
        <v>591</v>
      </c>
      <c r="I1269" s="25" t="s">
        <v>27</v>
      </c>
      <c r="J1269" s="24" t="s">
        <v>37</v>
      </c>
      <c r="K1269" s="24" t="s">
        <v>38</v>
      </c>
      <c r="L1269" s="24" t="s">
        <v>1230</v>
      </c>
      <c r="M1269" s="24" t="s">
        <v>233</v>
      </c>
      <c r="N1269" s="24" t="s">
        <v>233</v>
      </c>
      <c r="O1269" s="25" t="s">
        <v>295</v>
      </c>
      <c r="P1269" s="25" t="s">
        <v>296</v>
      </c>
      <c r="Q1269" s="23" t="s">
        <v>33</v>
      </c>
      <c r="R1269" s="26">
        <v>0</v>
      </c>
      <c r="S1269" s="26">
        <v>1</v>
      </c>
      <c r="T1269" s="26">
        <v>0</v>
      </c>
      <c r="U1269" s="26">
        <v>0</v>
      </c>
      <c r="V1269" s="26">
        <v>0</v>
      </c>
      <c r="W1269" s="26">
        <v>0</v>
      </c>
      <c r="X1269" s="26">
        <v>0</v>
      </c>
      <c r="Y1269" s="26">
        <f t="shared" si="330"/>
        <v>1</v>
      </c>
      <c r="Z1269" s="27">
        <f t="shared" si="316"/>
        <v>0</v>
      </c>
      <c r="AA1269" s="27">
        <f t="shared" si="317"/>
        <v>1200</v>
      </c>
      <c r="AB1269" s="27">
        <f t="shared" si="318"/>
        <v>0</v>
      </c>
      <c r="AC1269" s="27">
        <f t="shared" si="319"/>
        <v>0</v>
      </c>
      <c r="AD1269" s="27">
        <f t="shared" si="320"/>
        <v>0</v>
      </c>
      <c r="AE1269" s="27">
        <f t="shared" si="321"/>
        <v>0</v>
      </c>
      <c r="AF1269" s="27">
        <f t="shared" si="322"/>
        <v>0</v>
      </c>
      <c r="AG1269" s="27">
        <f t="shared" si="331"/>
        <v>1200</v>
      </c>
      <c r="AH1269" s="29">
        <v>1</v>
      </c>
      <c r="AI1269" s="32">
        <v>1200</v>
      </c>
      <c r="AJ1269" s="30">
        <f t="shared" si="323"/>
        <v>1200</v>
      </c>
    </row>
    <row r="1270" spans="1:36">
      <c r="A1270" s="22" t="str">
        <f t="shared" si="314"/>
        <v/>
      </c>
      <c r="B1270" s="23">
        <f t="shared" si="315"/>
        <v>0</v>
      </c>
      <c r="C1270" s="24" t="str">
        <f t="shared" si="326"/>
        <v>10094651A067951B000</v>
      </c>
      <c r="D1270" s="24" t="str">
        <f t="shared" si="327"/>
        <v>10094651A067951B000S</v>
      </c>
      <c r="E1270" s="25">
        <v>1009465</v>
      </c>
      <c r="F1270" s="25" t="s">
        <v>605</v>
      </c>
      <c r="G1270" s="25" t="s">
        <v>248</v>
      </c>
      <c r="H1270" s="25" t="s">
        <v>95</v>
      </c>
      <c r="I1270" s="25" t="s">
        <v>27</v>
      </c>
      <c r="J1270" s="24" t="s">
        <v>37</v>
      </c>
      <c r="K1270" s="24" t="s">
        <v>38</v>
      </c>
      <c r="L1270" s="24" t="s">
        <v>1230</v>
      </c>
      <c r="M1270" s="24" t="s">
        <v>233</v>
      </c>
      <c r="N1270" s="24" t="s">
        <v>233</v>
      </c>
      <c r="O1270" s="25" t="s">
        <v>295</v>
      </c>
      <c r="P1270" s="25" t="s">
        <v>296</v>
      </c>
      <c r="Q1270" s="23" t="s">
        <v>33</v>
      </c>
      <c r="R1270" s="26">
        <v>0</v>
      </c>
      <c r="S1270" s="26">
        <v>0</v>
      </c>
      <c r="T1270" s="26">
        <v>1</v>
      </c>
      <c r="U1270" s="26">
        <v>0</v>
      </c>
      <c r="V1270" s="26">
        <v>0</v>
      </c>
      <c r="W1270" s="26">
        <v>0</v>
      </c>
      <c r="X1270" s="26">
        <v>0</v>
      </c>
      <c r="Y1270" s="26">
        <f t="shared" si="330"/>
        <v>1</v>
      </c>
      <c r="Z1270" s="27">
        <f t="shared" si="316"/>
        <v>0</v>
      </c>
      <c r="AA1270" s="27">
        <f t="shared" si="317"/>
        <v>0</v>
      </c>
      <c r="AB1270" s="27">
        <f t="shared" si="318"/>
        <v>1200</v>
      </c>
      <c r="AC1270" s="27">
        <f t="shared" si="319"/>
        <v>0</v>
      </c>
      <c r="AD1270" s="27">
        <f t="shared" si="320"/>
        <v>0</v>
      </c>
      <c r="AE1270" s="27">
        <f t="shared" si="321"/>
        <v>0</v>
      </c>
      <c r="AF1270" s="27">
        <f t="shared" si="322"/>
        <v>0</v>
      </c>
      <c r="AG1270" s="27">
        <f t="shared" si="331"/>
        <v>1200</v>
      </c>
      <c r="AH1270" s="29">
        <v>1</v>
      </c>
      <c r="AI1270" s="32">
        <v>1200</v>
      </c>
      <c r="AJ1270" s="30">
        <f t="shared" si="323"/>
        <v>1200</v>
      </c>
    </row>
    <row r="1271" spans="1:36">
      <c r="A1271" s="22" t="str">
        <f t="shared" si="314"/>
        <v/>
      </c>
      <c r="B1271" s="23">
        <f t="shared" si="315"/>
        <v>0</v>
      </c>
      <c r="C1271" s="24" t="str">
        <f t="shared" si="326"/>
        <v>10094651A067951B000</v>
      </c>
      <c r="D1271" s="24" t="str">
        <f t="shared" si="327"/>
        <v>10094651A067951B000M</v>
      </c>
      <c r="E1271" s="25">
        <v>1009465</v>
      </c>
      <c r="F1271" s="25" t="s">
        <v>605</v>
      </c>
      <c r="G1271" s="25" t="s">
        <v>248</v>
      </c>
      <c r="H1271" s="25" t="s">
        <v>98</v>
      </c>
      <c r="I1271" s="25" t="s">
        <v>27</v>
      </c>
      <c r="J1271" s="24" t="s">
        <v>37</v>
      </c>
      <c r="K1271" s="24" t="s">
        <v>38</v>
      </c>
      <c r="L1271" s="24" t="s">
        <v>1230</v>
      </c>
      <c r="M1271" s="24" t="s">
        <v>233</v>
      </c>
      <c r="N1271" s="24" t="s">
        <v>233</v>
      </c>
      <c r="O1271" s="25" t="s">
        <v>295</v>
      </c>
      <c r="P1271" s="25" t="s">
        <v>296</v>
      </c>
      <c r="Q1271" s="23" t="s">
        <v>33</v>
      </c>
      <c r="R1271" s="26">
        <v>0</v>
      </c>
      <c r="S1271" s="26">
        <v>2</v>
      </c>
      <c r="T1271" s="26">
        <v>1</v>
      </c>
      <c r="U1271" s="26">
        <v>1</v>
      </c>
      <c r="V1271" s="26">
        <v>1</v>
      </c>
      <c r="W1271" s="26">
        <v>1</v>
      </c>
      <c r="X1271" s="26">
        <v>0</v>
      </c>
      <c r="Y1271" s="26">
        <f t="shared" si="330"/>
        <v>6</v>
      </c>
      <c r="Z1271" s="27">
        <f t="shared" si="316"/>
        <v>0</v>
      </c>
      <c r="AA1271" s="27">
        <f t="shared" si="317"/>
        <v>2400</v>
      </c>
      <c r="AB1271" s="27">
        <f t="shared" si="318"/>
        <v>1200</v>
      </c>
      <c r="AC1271" s="27">
        <f t="shared" si="319"/>
        <v>1200</v>
      </c>
      <c r="AD1271" s="27">
        <f t="shared" si="320"/>
        <v>1200</v>
      </c>
      <c r="AE1271" s="27">
        <f t="shared" si="321"/>
        <v>1200</v>
      </c>
      <c r="AF1271" s="27">
        <f t="shared" si="322"/>
        <v>0</v>
      </c>
      <c r="AG1271" s="27">
        <f t="shared" si="331"/>
        <v>7200</v>
      </c>
      <c r="AH1271" s="29">
        <v>6</v>
      </c>
      <c r="AI1271" s="32">
        <v>1200</v>
      </c>
      <c r="AJ1271" s="30">
        <f t="shared" si="323"/>
        <v>7200</v>
      </c>
    </row>
    <row r="1272" spans="1:36">
      <c r="A1272" s="22" t="str">
        <f t="shared" si="314"/>
        <v/>
      </c>
      <c r="B1272" s="23">
        <f t="shared" si="315"/>
        <v>0</v>
      </c>
      <c r="C1272" s="24" t="str">
        <f t="shared" si="326"/>
        <v>10094651A067951B000</v>
      </c>
      <c r="D1272" s="24" t="str">
        <f t="shared" si="327"/>
        <v>10094651A067951B000L</v>
      </c>
      <c r="E1272" s="25">
        <v>1009465</v>
      </c>
      <c r="F1272" s="25" t="s">
        <v>605</v>
      </c>
      <c r="G1272" s="25" t="s">
        <v>248</v>
      </c>
      <c r="H1272" s="25" t="s">
        <v>99</v>
      </c>
      <c r="I1272" s="25" t="s">
        <v>27</v>
      </c>
      <c r="J1272" s="24" t="s">
        <v>37</v>
      </c>
      <c r="K1272" s="24" t="s">
        <v>38</v>
      </c>
      <c r="L1272" s="24" t="s">
        <v>1230</v>
      </c>
      <c r="M1272" s="24" t="s">
        <v>233</v>
      </c>
      <c r="N1272" s="24" t="s">
        <v>233</v>
      </c>
      <c r="O1272" s="25" t="s">
        <v>295</v>
      </c>
      <c r="P1272" s="25" t="s">
        <v>296</v>
      </c>
      <c r="Q1272" s="23" t="s">
        <v>33</v>
      </c>
      <c r="R1272" s="26">
        <v>0</v>
      </c>
      <c r="S1272" s="26">
        <v>0</v>
      </c>
      <c r="T1272" s="26">
        <v>1</v>
      </c>
      <c r="U1272" s="26">
        <v>1</v>
      </c>
      <c r="V1272" s="26">
        <v>1</v>
      </c>
      <c r="W1272" s="26">
        <v>1</v>
      </c>
      <c r="X1272" s="26">
        <v>0</v>
      </c>
      <c r="Y1272" s="26">
        <f t="shared" si="330"/>
        <v>4</v>
      </c>
      <c r="Z1272" s="27">
        <f t="shared" si="316"/>
        <v>0</v>
      </c>
      <c r="AA1272" s="27">
        <f t="shared" si="317"/>
        <v>0</v>
      </c>
      <c r="AB1272" s="27">
        <f t="shared" si="318"/>
        <v>1200</v>
      </c>
      <c r="AC1272" s="27">
        <f t="shared" si="319"/>
        <v>1200</v>
      </c>
      <c r="AD1272" s="27">
        <f t="shared" si="320"/>
        <v>1200</v>
      </c>
      <c r="AE1272" s="27">
        <f t="shared" si="321"/>
        <v>1200</v>
      </c>
      <c r="AF1272" s="27">
        <f t="shared" si="322"/>
        <v>0</v>
      </c>
      <c r="AG1272" s="27">
        <f t="shared" si="331"/>
        <v>4800</v>
      </c>
      <c r="AH1272" s="29">
        <v>4</v>
      </c>
      <c r="AI1272" s="32">
        <v>1200</v>
      </c>
      <c r="AJ1272" s="30">
        <f t="shared" si="323"/>
        <v>4800</v>
      </c>
    </row>
    <row r="1273" spans="1:36">
      <c r="A1273" s="22" t="str">
        <f t="shared" si="314"/>
        <v/>
      </c>
      <c r="B1273" s="23">
        <f t="shared" si="315"/>
        <v>0</v>
      </c>
      <c r="C1273" s="24" t="str">
        <f t="shared" si="326"/>
        <v>10094651A067951B000</v>
      </c>
      <c r="D1273" s="24" t="str">
        <f t="shared" si="327"/>
        <v>10094651A067951B000XL</v>
      </c>
      <c r="E1273" s="25">
        <v>1009465</v>
      </c>
      <c r="F1273" s="25" t="s">
        <v>605</v>
      </c>
      <c r="G1273" s="25" t="s">
        <v>248</v>
      </c>
      <c r="H1273" s="25" t="s">
        <v>120</v>
      </c>
      <c r="I1273" s="25" t="s">
        <v>27</v>
      </c>
      <c r="J1273" s="24" t="s">
        <v>37</v>
      </c>
      <c r="K1273" s="24" t="s">
        <v>38</v>
      </c>
      <c r="L1273" s="24" t="s">
        <v>1230</v>
      </c>
      <c r="M1273" s="24" t="s">
        <v>233</v>
      </c>
      <c r="N1273" s="24" t="s">
        <v>233</v>
      </c>
      <c r="O1273" s="25" t="s">
        <v>295</v>
      </c>
      <c r="P1273" s="25" t="s">
        <v>296</v>
      </c>
      <c r="Q1273" s="23" t="s">
        <v>33</v>
      </c>
      <c r="R1273" s="26">
        <v>0</v>
      </c>
      <c r="S1273" s="26">
        <v>0</v>
      </c>
      <c r="T1273" s="26">
        <v>1</v>
      </c>
      <c r="U1273" s="26">
        <v>0</v>
      </c>
      <c r="V1273" s="26">
        <v>1</v>
      </c>
      <c r="W1273" s="26">
        <v>0</v>
      </c>
      <c r="X1273" s="26">
        <v>0</v>
      </c>
      <c r="Y1273" s="26">
        <f t="shared" si="330"/>
        <v>2</v>
      </c>
      <c r="Z1273" s="27">
        <f t="shared" si="316"/>
        <v>0</v>
      </c>
      <c r="AA1273" s="27">
        <f t="shared" si="317"/>
        <v>0</v>
      </c>
      <c r="AB1273" s="27">
        <f t="shared" si="318"/>
        <v>1200</v>
      </c>
      <c r="AC1273" s="27">
        <f t="shared" si="319"/>
        <v>0</v>
      </c>
      <c r="AD1273" s="27">
        <f t="shared" si="320"/>
        <v>1200</v>
      </c>
      <c r="AE1273" s="27">
        <f t="shared" si="321"/>
        <v>0</v>
      </c>
      <c r="AF1273" s="27">
        <f t="shared" si="322"/>
        <v>0</v>
      </c>
      <c r="AG1273" s="27">
        <f t="shared" si="331"/>
        <v>2400</v>
      </c>
      <c r="AH1273" s="29">
        <v>2</v>
      </c>
      <c r="AI1273" s="32">
        <v>1200</v>
      </c>
      <c r="AJ1273" s="30">
        <f t="shared" si="323"/>
        <v>2400</v>
      </c>
    </row>
    <row r="1274" spans="1:36" ht="75.75" customHeight="1">
      <c r="A1274" s="22" t="str">
        <f t="shared" si="314"/>
        <v>1009345_1A06797_1PL50</v>
      </c>
      <c r="B1274" s="23">
        <f t="shared" si="315"/>
        <v>1</v>
      </c>
      <c r="C1274" s="24" t="str">
        <f t="shared" si="326"/>
        <v>10093451A067971PL50</v>
      </c>
      <c r="D1274" s="24" t="str">
        <f t="shared" si="327"/>
        <v>10093451A067971PL50XS</v>
      </c>
      <c r="E1274" s="25">
        <v>1009345</v>
      </c>
      <c r="F1274" s="25" t="s">
        <v>606</v>
      </c>
      <c r="G1274" s="25" t="s">
        <v>607</v>
      </c>
      <c r="H1274" s="25" t="s">
        <v>591</v>
      </c>
      <c r="I1274" s="25" t="s">
        <v>27</v>
      </c>
      <c r="J1274" s="24" t="s">
        <v>37</v>
      </c>
      <c r="K1274" s="24" t="s">
        <v>38</v>
      </c>
      <c r="L1274" s="24" t="s">
        <v>1230</v>
      </c>
      <c r="M1274" s="24" t="s">
        <v>233</v>
      </c>
      <c r="N1274" s="24" t="s">
        <v>233</v>
      </c>
      <c r="O1274" s="25" t="s">
        <v>295</v>
      </c>
      <c r="P1274" s="25" t="s">
        <v>296</v>
      </c>
      <c r="Q1274" s="23" t="s">
        <v>33</v>
      </c>
      <c r="R1274" s="26">
        <v>0</v>
      </c>
      <c r="S1274" s="26">
        <v>0</v>
      </c>
      <c r="T1274" s="26">
        <v>1</v>
      </c>
      <c r="U1274" s="26">
        <v>0</v>
      </c>
      <c r="V1274" s="26">
        <v>0</v>
      </c>
      <c r="W1274" s="26">
        <v>0</v>
      </c>
      <c r="X1274" s="26">
        <v>0</v>
      </c>
      <c r="Y1274" s="26">
        <f t="shared" si="330"/>
        <v>1</v>
      </c>
      <c r="Z1274" s="27">
        <f t="shared" si="316"/>
        <v>0</v>
      </c>
      <c r="AA1274" s="27">
        <f t="shared" si="317"/>
        <v>0</v>
      </c>
      <c r="AB1274" s="27">
        <f t="shared" si="318"/>
        <v>590</v>
      </c>
      <c r="AC1274" s="27">
        <f t="shared" si="319"/>
        <v>0</v>
      </c>
      <c r="AD1274" s="27">
        <f t="shared" si="320"/>
        <v>0</v>
      </c>
      <c r="AE1274" s="27">
        <f t="shared" si="321"/>
        <v>0</v>
      </c>
      <c r="AF1274" s="27">
        <f t="shared" si="322"/>
        <v>0</v>
      </c>
      <c r="AG1274" s="27">
        <f t="shared" si="331"/>
        <v>590</v>
      </c>
      <c r="AH1274" s="29">
        <v>1</v>
      </c>
      <c r="AI1274" s="32">
        <v>590</v>
      </c>
      <c r="AJ1274" s="30">
        <f t="shared" si="323"/>
        <v>590</v>
      </c>
    </row>
    <row r="1275" spans="1:36">
      <c r="A1275" s="22" t="str">
        <f t="shared" si="314"/>
        <v/>
      </c>
      <c r="B1275" s="23">
        <f t="shared" si="315"/>
        <v>0</v>
      </c>
      <c r="C1275" s="24" t="str">
        <f t="shared" si="326"/>
        <v>10093451A067971PL50</v>
      </c>
      <c r="D1275" s="24" t="str">
        <f t="shared" si="327"/>
        <v>10093451A067971PL50S</v>
      </c>
      <c r="E1275" s="25">
        <v>1009345</v>
      </c>
      <c r="F1275" s="25" t="s">
        <v>606</v>
      </c>
      <c r="G1275" s="25" t="s">
        <v>607</v>
      </c>
      <c r="H1275" s="25" t="s">
        <v>95</v>
      </c>
      <c r="I1275" s="25" t="s">
        <v>27</v>
      </c>
      <c r="J1275" s="24" t="s">
        <v>37</v>
      </c>
      <c r="K1275" s="24" t="s">
        <v>38</v>
      </c>
      <c r="L1275" s="24" t="s">
        <v>1230</v>
      </c>
      <c r="M1275" s="24" t="s">
        <v>233</v>
      </c>
      <c r="N1275" s="24" t="s">
        <v>233</v>
      </c>
      <c r="O1275" s="25" t="s">
        <v>295</v>
      </c>
      <c r="P1275" s="25" t="s">
        <v>296</v>
      </c>
      <c r="Q1275" s="23" t="s">
        <v>33</v>
      </c>
      <c r="R1275" s="26">
        <v>0</v>
      </c>
      <c r="S1275" s="26">
        <v>1</v>
      </c>
      <c r="T1275" s="26">
        <v>1</v>
      </c>
      <c r="U1275" s="26">
        <v>0</v>
      </c>
      <c r="V1275" s="26">
        <v>1</v>
      </c>
      <c r="W1275" s="26">
        <v>0</v>
      </c>
      <c r="X1275" s="26">
        <v>0</v>
      </c>
      <c r="Y1275" s="26">
        <f t="shared" si="330"/>
        <v>3</v>
      </c>
      <c r="Z1275" s="27">
        <f t="shared" si="316"/>
        <v>0</v>
      </c>
      <c r="AA1275" s="27">
        <f t="shared" si="317"/>
        <v>590</v>
      </c>
      <c r="AB1275" s="27">
        <f t="shared" si="318"/>
        <v>590</v>
      </c>
      <c r="AC1275" s="27">
        <f t="shared" si="319"/>
        <v>0</v>
      </c>
      <c r="AD1275" s="27">
        <f t="shared" si="320"/>
        <v>590</v>
      </c>
      <c r="AE1275" s="27">
        <f t="shared" si="321"/>
        <v>0</v>
      </c>
      <c r="AF1275" s="27">
        <f t="shared" si="322"/>
        <v>0</v>
      </c>
      <c r="AG1275" s="27">
        <f t="shared" si="331"/>
        <v>1770</v>
      </c>
      <c r="AH1275" s="29">
        <v>3</v>
      </c>
      <c r="AI1275" s="32">
        <v>590</v>
      </c>
      <c r="AJ1275" s="30">
        <f t="shared" si="323"/>
        <v>1770</v>
      </c>
    </row>
    <row r="1276" spans="1:36">
      <c r="A1276" s="22" t="str">
        <f t="shared" si="314"/>
        <v/>
      </c>
      <c r="B1276" s="23">
        <f t="shared" si="315"/>
        <v>0</v>
      </c>
      <c r="C1276" s="24" t="str">
        <f t="shared" si="326"/>
        <v>10093451A067971PL50</v>
      </c>
      <c r="D1276" s="24" t="str">
        <f t="shared" si="327"/>
        <v>10093451A067971PL50M</v>
      </c>
      <c r="E1276" s="25">
        <v>1009345</v>
      </c>
      <c r="F1276" s="25" t="s">
        <v>606</v>
      </c>
      <c r="G1276" s="25" t="s">
        <v>607</v>
      </c>
      <c r="H1276" s="25" t="s">
        <v>98</v>
      </c>
      <c r="I1276" s="25" t="s">
        <v>27</v>
      </c>
      <c r="J1276" s="24" t="s">
        <v>37</v>
      </c>
      <c r="K1276" s="24" t="s">
        <v>38</v>
      </c>
      <c r="L1276" s="24" t="s">
        <v>1230</v>
      </c>
      <c r="M1276" s="24" t="s">
        <v>233</v>
      </c>
      <c r="N1276" s="24" t="s">
        <v>233</v>
      </c>
      <c r="O1276" s="25" t="s">
        <v>295</v>
      </c>
      <c r="P1276" s="25" t="s">
        <v>296</v>
      </c>
      <c r="Q1276" s="23" t="s">
        <v>33</v>
      </c>
      <c r="R1276" s="26">
        <v>0</v>
      </c>
      <c r="S1276" s="26">
        <v>4</v>
      </c>
      <c r="T1276" s="26">
        <v>1</v>
      </c>
      <c r="U1276" s="26">
        <v>1</v>
      </c>
      <c r="V1276" s="26">
        <v>1</v>
      </c>
      <c r="W1276" s="26">
        <v>0</v>
      </c>
      <c r="X1276" s="26">
        <v>0</v>
      </c>
      <c r="Y1276" s="26">
        <f t="shared" si="330"/>
        <v>7</v>
      </c>
      <c r="Z1276" s="27">
        <f t="shared" si="316"/>
        <v>0</v>
      </c>
      <c r="AA1276" s="27">
        <f t="shared" si="317"/>
        <v>2360</v>
      </c>
      <c r="AB1276" s="27">
        <f t="shared" si="318"/>
        <v>590</v>
      </c>
      <c r="AC1276" s="27">
        <f t="shared" si="319"/>
        <v>590</v>
      </c>
      <c r="AD1276" s="27">
        <f t="shared" si="320"/>
        <v>590</v>
      </c>
      <c r="AE1276" s="27">
        <f t="shared" si="321"/>
        <v>0</v>
      </c>
      <c r="AF1276" s="27">
        <f t="shared" si="322"/>
        <v>0</v>
      </c>
      <c r="AG1276" s="27">
        <f t="shared" si="331"/>
        <v>4130</v>
      </c>
      <c r="AH1276" s="29">
        <v>7</v>
      </c>
      <c r="AI1276" s="32">
        <v>590</v>
      </c>
      <c r="AJ1276" s="30">
        <f t="shared" si="323"/>
        <v>4130</v>
      </c>
    </row>
    <row r="1277" spans="1:36">
      <c r="A1277" s="22" t="str">
        <f t="shared" si="314"/>
        <v/>
      </c>
      <c r="B1277" s="23">
        <f t="shared" si="315"/>
        <v>0</v>
      </c>
      <c r="C1277" s="24" t="str">
        <f t="shared" si="326"/>
        <v>10093451A067971PL50</v>
      </c>
      <c r="D1277" s="24" t="str">
        <f t="shared" si="327"/>
        <v>10093451A067971PL50L</v>
      </c>
      <c r="E1277" s="25">
        <v>1009345</v>
      </c>
      <c r="F1277" s="25" t="s">
        <v>606</v>
      </c>
      <c r="G1277" s="25" t="s">
        <v>607</v>
      </c>
      <c r="H1277" s="25" t="s">
        <v>99</v>
      </c>
      <c r="I1277" s="25" t="s">
        <v>27</v>
      </c>
      <c r="J1277" s="24" t="s">
        <v>37</v>
      </c>
      <c r="K1277" s="24" t="s">
        <v>38</v>
      </c>
      <c r="L1277" s="24" t="s">
        <v>1230</v>
      </c>
      <c r="M1277" s="24" t="s">
        <v>233</v>
      </c>
      <c r="N1277" s="24" t="s">
        <v>233</v>
      </c>
      <c r="O1277" s="25" t="s">
        <v>295</v>
      </c>
      <c r="P1277" s="25" t="s">
        <v>296</v>
      </c>
      <c r="Q1277" s="23" t="s">
        <v>33</v>
      </c>
      <c r="R1277" s="26">
        <v>0</v>
      </c>
      <c r="S1277" s="26">
        <v>3</v>
      </c>
      <c r="T1277" s="26">
        <v>1</v>
      </c>
      <c r="U1277" s="26">
        <v>1</v>
      </c>
      <c r="V1277" s="26">
        <v>1</v>
      </c>
      <c r="W1277" s="26">
        <v>0</v>
      </c>
      <c r="X1277" s="26">
        <v>0</v>
      </c>
      <c r="Y1277" s="26">
        <f t="shared" si="330"/>
        <v>6</v>
      </c>
      <c r="Z1277" s="27">
        <f t="shared" si="316"/>
        <v>0</v>
      </c>
      <c r="AA1277" s="27">
        <f t="shared" si="317"/>
        <v>1770</v>
      </c>
      <c r="AB1277" s="27">
        <f t="shared" si="318"/>
        <v>590</v>
      </c>
      <c r="AC1277" s="27">
        <f t="shared" si="319"/>
        <v>590</v>
      </c>
      <c r="AD1277" s="27">
        <f t="shared" si="320"/>
        <v>590</v>
      </c>
      <c r="AE1277" s="27">
        <f t="shared" si="321"/>
        <v>0</v>
      </c>
      <c r="AF1277" s="27">
        <f t="shared" si="322"/>
        <v>0</v>
      </c>
      <c r="AG1277" s="27">
        <f t="shared" si="331"/>
        <v>3540</v>
      </c>
      <c r="AH1277" s="29">
        <v>6</v>
      </c>
      <c r="AI1277" s="32">
        <v>590</v>
      </c>
      <c r="AJ1277" s="30">
        <f t="shared" si="323"/>
        <v>3540</v>
      </c>
    </row>
    <row r="1278" spans="1:36">
      <c r="A1278" s="22" t="str">
        <f t="shared" si="314"/>
        <v/>
      </c>
      <c r="B1278" s="23">
        <f t="shared" si="315"/>
        <v>0</v>
      </c>
      <c r="C1278" s="24" t="str">
        <f t="shared" si="326"/>
        <v>10093451A067971PL50</v>
      </c>
      <c r="D1278" s="24" t="str">
        <f t="shared" si="327"/>
        <v>10093451A067971PL50XL</v>
      </c>
      <c r="E1278" s="25">
        <v>1009345</v>
      </c>
      <c r="F1278" s="25" t="s">
        <v>606</v>
      </c>
      <c r="G1278" s="25" t="s">
        <v>607</v>
      </c>
      <c r="H1278" s="25" t="s">
        <v>120</v>
      </c>
      <c r="I1278" s="25" t="s">
        <v>27</v>
      </c>
      <c r="J1278" s="24" t="s">
        <v>37</v>
      </c>
      <c r="K1278" s="24" t="s">
        <v>38</v>
      </c>
      <c r="L1278" s="24" t="s">
        <v>1230</v>
      </c>
      <c r="M1278" s="24" t="s">
        <v>233</v>
      </c>
      <c r="N1278" s="24" t="s">
        <v>233</v>
      </c>
      <c r="O1278" s="25" t="s">
        <v>295</v>
      </c>
      <c r="P1278" s="25" t="s">
        <v>296</v>
      </c>
      <c r="Q1278" s="23" t="s">
        <v>33</v>
      </c>
      <c r="R1278" s="26">
        <v>0</v>
      </c>
      <c r="S1278" s="26">
        <v>1</v>
      </c>
      <c r="T1278" s="26">
        <v>0</v>
      </c>
      <c r="U1278" s="26">
        <v>1</v>
      </c>
      <c r="V1278" s="26">
        <v>1</v>
      </c>
      <c r="W1278" s="26">
        <v>0</v>
      </c>
      <c r="X1278" s="26">
        <v>0</v>
      </c>
      <c r="Y1278" s="26">
        <f t="shared" si="330"/>
        <v>3</v>
      </c>
      <c r="Z1278" s="27">
        <f t="shared" si="316"/>
        <v>0</v>
      </c>
      <c r="AA1278" s="27">
        <f t="shared" si="317"/>
        <v>590</v>
      </c>
      <c r="AB1278" s="27">
        <f t="shared" si="318"/>
        <v>0</v>
      </c>
      <c r="AC1278" s="27">
        <f t="shared" si="319"/>
        <v>590</v>
      </c>
      <c r="AD1278" s="27">
        <f t="shared" si="320"/>
        <v>590</v>
      </c>
      <c r="AE1278" s="27">
        <f t="shared" si="321"/>
        <v>0</v>
      </c>
      <c r="AF1278" s="27">
        <f t="shared" si="322"/>
        <v>0</v>
      </c>
      <c r="AG1278" s="27">
        <f t="shared" si="331"/>
        <v>1770</v>
      </c>
      <c r="AH1278" s="29">
        <v>3</v>
      </c>
      <c r="AI1278" s="32">
        <v>590</v>
      </c>
      <c r="AJ1278" s="30">
        <f t="shared" si="323"/>
        <v>1770</v>
      </c>
    </row>
    <row r="1279" spans="1:36" ht="75.75" customHeight="1">
      <c r="A1279" s="22" t="str">
        <f t="shared" si="314"/>
        <v>1010655_1A07695_1VA90</v>
      </c>
      <c r="B1279" s="23">
        <f t="shared" si="315"/>
        <v>1</v>
      </c>
      <c r="C1279" s="24" t="str">
        <f t="shared" si="326"/>
        <v>10106551A076951VA90</v>
      </c>
      <c r="D1279" s="24" t="str">
        <f t="shared" si="327"/>
        <v>10106551A076951VA90XS</v>
      </c>
      <c r="E1279" s="25">
        <v>1010655</v>
      </c>
      <c r="F1279" s="25" t="s">
        <v>608</v>
      </c>
      <c r="G1279" s="25" t="s">
        <v>536</v>
      </c>
      <c r="H1279" s="25" t="s">
        <v>591</v>
      </c>
      <c r="I1279" s="25" t="s">
        <v>27</v>
      </c>
      <c r="J1279" s="24" t="s">
        <v>54</v>
      </c>
      <c r="K1279" s="24" t="s">
        <v>55</v>
      </c>
      <c r="L1279" s="24" t="s">
        <v>1230</v>
      </c>
      <c r="M1279" s="24" t="s">
        <v>233</v>
      </c>
      <c r="N1279" s="24" t="s">
        <v>233</v>
      </c>
      <c r="O1279" s="25" t="s">
        <v>295</v>
      </c>
      <c r="P1279" s="25" t="s">
        <v>296</v>
      </c>
      <c r="Q1279" s="23" t="s">
        <v>33</v>
      </c>
      <c r="R1279" s="26">
        <v>0</v>
      </c>
      <c r="S1279" s="26">
        <v>0</v>
      </c>
      <c r="T1279" s="26">
        <v>0</v>
      </c>
      <c r="U1279" s="26">
        <v>0</v>
      </c>
      <c r="V1279" s="26">
        <v>0</v>
      </c>
      <c r="W1279" s="26">
        <v>0</v>
      </c>
      <c r="X1279" s="26">
        <v>0</v>
      </c>
      <c r="Y1279" s="26">
        <f t="shared" si="330"/>
        <v>0</v>
      </c>
      <c r="Z1279" s="27">
        <f t="shared" si="316"/>
        <v>0</v>
      </c>
      <c r="AA1279" s="27">
        <f t="shared" si="317"/>
        <v>0</v>
      </c>
      <c r="AB1279" s="27">
        <f t="shared" si="318"/>
        <v>0</v>
      </c>
      <c r="AC1279" s="27">
        <f t="shared" si="319"/>
        <v>0</v>
      </c>
      <c r="AD1279" s="27">
        <f t="shared" si="320"/>
        <v>0</v>
      </c>
      <c r="AE1279" s="27">
        <f t="shared" si="321"/>
        <v>0</v>
      </c>
      <c r="AF1279" s="27">
        <f t="shared" si="322"/>
        <v>0</v>
      </c>
      <c r="AG1279" s="27">
        <f t="shared" si="331"/>
        <v>0</v>
      </c>
      <c r="AH1279" s="29">
        <v>0</v>
      </c>
      <c r="AI1279" s="32">
        <v>650</v>
      </c>
      <c r="AJ1279" s="30">
        <f t="shared" si="323"/>
        <v>0</v>
      </c>
    </row>
    <row r="1280" spans="1:36">
      <c r="A1280" s="22" t="str">
        <f t="shared" si="314"/>
        <v/>
      </c>
      <c r="B1280" s="23">
        <f t="shared" si="315"/>
        <v>0</v>
      </c>
      <c r="C1280" s="24" t="str">
        <f t="shared" si="326"/>
        <v>10106551A076951VA90</v>
      </c>
      <c r="D1280" s="24" t="str">
        <f t="shared" si="327"/>
        <v>10106551A076951VA90S</v>
      </c>
      <c r="E1280" s="25">
        <v>1010655</v>
      </c>
      <c r="F1280" s="25" t="s">
        <v>608</v>
      </c>
      <c r="G1280" s="25" t="s">
        <v>536</v>
      </c>
      <c r="H1280" s="25" t="s">
        <v>95</v>
      </c>
      <c r="I1280" s="25" t="s">
        <v>27</v>
      </c>
      <c r="J1280" s="24" t="s">
        <v>54</v>
      </c>
      <c r="K1280" s="24" t="s">
        <v>55</v>
      </c>
      <c r="L1280" s="24" t="s">
        <v>1230</v>
      </c>
      <c r="M1280" s="24" t="s">
        <v>233</v>
      </c>
      <c r="N1280" s="24" t="s">
        <v>233</v>
      </c>
      <c r="O1280" s="25" t="s">
        <v>295</v>
      </c>
      <c r="P1280" s="25" t="s">
        <v>296</v>
      </c>
      <c r="Q1280" s="23" t="s">
        <v>33</v>
      </c>
      <c r="R1280" s="26">
        <v>0</v>
      </c>
      <c r="S1280" s="26">
        <v>0</v>
      </c>
      <c r="T1280" s="26">
        <v>0</v>
      </c>
      <c r="U1280" s="26">
        <v>0</v>
      </c>
      <c r="V1280" s="26">
        <v>0</v>
      </c>
      <c r="W1280" s="26">
        <v>0</v>
      </c>
      <c r="X1280" s="26">
        <v>0</v>
      </c>
      <c r="Y1280" s="26">
        <f t="shared" si="330"/>
        <v>0</v>
      </c>
      <c r="Z1280" s="27">
        <f t="shared" si="316"/>
        <v>0</v>
      </c>
      <c r="AA1280" s="27">
        <f t="shared" si="317"/>
        <v>0</v>
      </c>
      <c r="AB1280" s="27">
        <f t="shared" si="318"/>
        <v>0</v>
      </c>
      <c r="AC1280" s="27">
        <f t="shared" si="319"/>
        <v>0</v>
      </c>
      <c r="AD1280" s="27">
        <f t="shared" si="320"/>
        <v>0</v>
      </c>
      <c r="AE1280" s="27">
        <f t="shared" si="321"/>
        <v>0</v>
      </c>
      <c r="AF1280" s="27">
        <f t="shared" si="322"/>
        <v>0</v>
      </c>
      <c r="AG1280" s="27">
        <f t="shared" si="331"/>
        <v>0</v>
      </c>
      <c r="AH1280" s="29">
        <v>0</v>
      </c>
      <c r="AI1280" s="32">
        <v>650</v>
      </c>
      <c r="AJ1280" s="30">
        <f t="shared" si="323"/>
        <v>0</v>
      </c>
    </row>
    <row r="1281" spans="1:36">
      <c r="A1281" s="22" t="str">
        <f t="shared" si="314"/>
        <v/>
      </c>
      <c r="B1281" s="23">
        <f t="shared" si="315"/>
        <v>0</v>
      </c>
      <c r="C1281" s="24" t="str">
        <f t="shared" si="326"/>
        <v>10106551A076951VA90</v>
      </c>
      <c r="D1281" s="24" t="str">
        <f t="shared" si="327"/>
        <v>10106551A076951VA90M</v>
      </c>
      <c r="E1281" s="25">
        <v>1010655</v>
      </c>
      <c r="F1281" s="25" t="s">
        <v>608</v>
      </c>
      <c r="G1281" s="25" t="s">
        <v>536</v>
      </c>
      <c r="H1281" s="25" t="s">
        <v>98</v>
      </c>
      <c r="I1281" s="25" t="s">
        <v>27</v>
      </c>
      <c r="J1281" s="24" t="s">
        <v>54</v>
      </c>
      <c r="K1281" s="24" t="s">
        <v>55</v>
      </c>
      <c r="L1281" s="24" t="s">
        <v>1230</v>
      </c>
      <c r="M1281" s="24" t="s">
        <v>233</v>
      </c>
      <c r="N1281" s="24" t="s">
        <v>233</v>
      </c>
      <c r="O1281" s="25" t="s">
        <v>295</v>
      </c>
      <c r="P1281" s="25" t="s">
        <v>296</v>
      </c>
      <c r="Q1281" s="23" t="s">
        <v>33</v>
      </c>
      <c r="R1281" s="26">
        <v>0</v>
      </c>
      <c r="S1281" s="26">
        <v>0</v>
      </c>
      <c r="T1281" s="26">
        <v>0</v>
      </c>
      <c r="U1281" s="26">
        <v>0</v>
      </c>
      <c r="V1281" s="26">
        <v>0</v>
      </c>
      <c r="W1281" s="26">
        <v>0</v>
      </c>
      <c r="X1281" s="26">
        <v>0</v>
      </c>
      <c r="Y1281" s="26">
        <f t="shared" si="330"/>
        <v>0</v>
      </c>
      <c r="Z1281" s="27">
        <f t="shared" si="316"/>
        <v>0</v>
      </c>
      <c r="AA1281" s="27">
        <f t="shared" si="317"/>
        <v>0</v>
      </c>
      <c r="AB1281" s="27">
        <f t="shared" si="318"/>
        <v>0</v>
      </c>
      <c r="AC1281" s="27">
        <f t="shared" si="319"/>
        <v>0</v>
      </c>
      <c r="AD1281" s="27">
        <f t="shared" si="320"/>
        <v>0</v>
      </c>
      <c r="AE1281" s="27">
        <f t="shared" si="321"/>
        <v>0</v>
      </c>
      <c r="AF1281" s="27">
        <f t="shared" si="322"/>
        <v>0</v>
      </c>
      <c r="AG1281" s="27">
        <f t="shared" si="331"/>
        <v>0</v>
      </c>
      <c r="AH1281" s="29">
        <v>0</v>
      </c>
      <c r="AI1281" s="32">
        <v>650</v>
      </c>
      <c r="AJ1281" s="30">
        <f t="shared" si="323"/>
        <v>0</v>
      </c>
    </row>
    <row r="1282" spans="1:36">
      <c r="A1282" s="22" t="str">
        <f t="shared" si="314"/>
        <v/>
      </c>
      <c r="B1282" s="23">
        <f t="shared" si="315"/>
        <v>0</v>
      </c>
      <c r="C1282" s="24" t="str">
        <f t="shared" si="326"/>
        <v>10106551A076951VA90</v>
      </c>
      <c r="D1282" s="24" t="str">
        <f t="shared" si="327"/>
        <v>10106551A076951VA90L</v>
      </c>
      <c r="E1282" s="25">
        <v>1010655</v>
      </c>
      <c r="F1282" s="25" t="s">
        <v>608</v>
      </c>
      <c r="G1282" s="25" t="s">
        <v>536</v>
      </c>
      <c r="H1282" s="25" t="s">
        <v>99</v>
      </c>
      <c r="I1282" s="25" t="s">
        <v>27</v>
      </c>
      <c r="J1282" s="24" t="s">
        <v>54</v>
      </c>
      <c r="K1282" s="24" t="s">
        <v>55</v>
      </c>
      <c r="L1282" s="24" t="s">
        <v>1230</v>
      </c>
      <c r="M1282" s="24" t="s">
        <v>233</v>
      </c>
      <c r="N1282" s="24" t="s">
        <v>233</v>
      </c>
      <c r="O1282" s="25" t="s">
        <v>295</v>
      </c>
      <c r="P1282" s="25" t="s">
        <v>296</v>
      </c>
      <c r="Q1282" s="23" t="s">
        <v>33</v>
      </c>
      <c r="R1282" s="26">
        <v>0</v>
      </c>
      <c r="S1282" s="26">
        <v>0</v>
      </c>
      <c r="T1282" s="26">
        <v>0</v>
      </c>
      <c r="U1282" s="26">
        <v>0</v>
      </c>
      <c r="V1282" s="26">
        <v>0</v>
      </c>
      <c r="W1282" s="26">
        <v>0</v>
      </c>
      <c r="X1282" s="26">
        <v>0</v>
      </c>
      <c r="Y1282" s="26">
        <f t="shared" si="330"/>
        <v>0</v>
      </c>
      <c r="Z1282" s="27">
        <f t="shared" si="316"/>
        <v>0</v>
      </c>
      <c r="AA1282" s="27">
        <f t="shared" si="317"/>
        <v>0</v>
      </c>
      <c r="AB1282" s="27">
        <f t="shared" si="318"/>
        <v>0</v>
      </c>
      <c r="AC1282" s="27">
        <f t="shared" si="319"/>
        <v>0</v>
      </c>
      <c r="AD1282" s="27">
        <f t="shared" si="320"/>
        <v>0</v>
      </c>
      <c r="AE1282" s="27">
        <f t="shared" si="321"/>
        <v>0</v>
      </c>
      <c r="AF1282" s="27">
        <f t="shared" si="322"/>
        <v>0</v>
      </c>
      <c r="AG1282" s="27">
        <f t="shared" si="331"/>
        <v>0</v>
      </c>
      <c r="AH1282" s="29">
        <v>0</v>
      </c>
      <c r="AI1282" s="32">
        <v>650</v>
      </c>
      <c r="AJ1282" s="30">
        <f t="shared" si="323"/>
        <v>0</v>
      </c>
    </row>
    <row r="1283" spans="1:36">
      <c r="A1283" s="22" t="str">
        <f t="shared" si="314"/>
        <v/>
      </c>
      <c r="B1283" s="23">
        <f t="shared" si="315"/>
        <v>0</v>
      </c>
      <c r="C1283" s="24" t="str">
        <f t="shared" si="326"/>
        <v>10106551A076951VA90</v>
      </c>
      <c r="D1283" s="24" t="str">
        <f t="shared" si="327"/>
        <v>10106551A076951VA90XL</v>
      </c>
      <c r="E1283" s="25">
        <v>1010655</v>
      </c>
      <c r="F1283" s="25" t="s">
        <v>608</v>
      </c>
      <c r="G1283" s="25" t="s">
        <v>536</v>
      </c>
      <c r="H1283" s="25" t="s">
        <v>120</v>
      </c>
      <c r="I1283" s="25" t="s">
        <v>27</v>
      </c>
      <c r="J1283" s="24" t="s">
        <v>54</v>
      </c>
      <c r="K1283" s="24" t="s">
        <v>55</v>
      </c>
      <c r="L1283" s="24" t="s">
        <v>1230</v>
      </c>
      <c r="M1283" s="24" t="s">
        <v>233</v>
      </c>
      <c r="N1283" s="24" t="s">
        <v>233</v>
      </c>
      <c r="O1283" s="25" t="s">
        <v>295</v>
      </c>
      <c r="P1283" s="25" t="s">
        <v>296</v>
      </c>
      <c r="Q1283" s="23" t="s">
        <v>33</v>
      </c>
      <c r="R1283" s="26">
        <v>0</v>
      </c>
      <c r="S1283" s="26">
        <v>0</v>
      </c>
      <c r="T1283" s="26">
        <v>1</v>
      </c>
      <c r="U1283" s="26">
        <v>0</v>
      </c>
      <c r="V1283" s="26">
        <v>0</v>
      </c>
      <c r="W1283" s="26">
        <v>0</v>
      </c>
      <c r="X1283" s="26">
        <v>0</v>
      </c>
      <c r="Y1283" s="26">
        <f t="shared" si="330"/>
        <v>1</v>
      </c>
      <c r="Z1283" s="27">
        <f t="shared" si="316"/>
        <v>0</v>
      </c>
      <c r="AA1283" s="27">
        <f t="shared" si="317"/>
        <v>0</v>
      </c>
      <c r="AB1283" s="27">
        <f t="shared" si="318"/>
        <v>650</v>
      </c>
      <c r="AC1283" s="27">
        <f t="shared" si="319"/>
        <v>0</v>
      </c>
      <c r="AD1283" s="27">
        <f t="shared" si="320"/>
        <v>0</v>
      </c>
      <c r="AE1283" s="27">
        <f t="shared" si="321"/>
        <v>0</v>
      </c>
      <c r="AF1283" s="27">
        <f t="shared" si="322"/>
        <v>0</v>
      </c>
      <c r="AG1283" s="27">
        <f t="shared" si="331"/>
        <v>650</v>
      </c>
      <c r="AH1283" s="29">
        <v>1</v>
      </c>
      <c r="AI1283" s="32">
        <v>650</v>
      </c>
      <c r="AJ1283" s="30">
        <f t="shared" si="323"/>
        <v>650</v>
      </c>
    </row>
    <row r="1284" spans="1:36">
      <c r="A1284" s="22" t="str">
        <f t="shared" ref="A1284:A1347" si="332">IF(B1284=1,E1284&amp;"_"&amp;F1284&amp;"_"&amp;G1284,"")</f>
        <v/>
      </c>
      <c r="B1284" s="23">
        <f t="shared" ref="B1284:B1347" si="333">IF(C1284=C1283,0,1)</f>
        <v>0</v>
      </c>
      <c r="C1284" s="24" t="str">
        <f t="shared" si="326"/>
        <v>10106551A076951VA90</v>
      </c>
      <c r="D1284" s="24" t="str">
        <f t="shared" si="327"/>
        <v>10106551A076951VA902XL</v>
      </c>
      <c r="E1284" s="25">
        <v>1010655</v>
      </c>
      <c r="F1284" s="25" t="s">
        <v>608</v>
      </c>
      <c r="G1284" s="25" t="s">
        <v>536</v>
      </c>
      <c r="H1284" s="25" t="s">
        <v>598</v>
      </c>
      <c r="I1284" s="25" t="s">
        <v>27</v>
      </c>
      <c r="J1284" s="24" t="s">
        <v>54</v>
      </c>
      <c r="K1284" s="24" t="s">
        <v>55</v>
      </c>
      <c r="L1284" s="24" t="s">
        <v>1230</v>
      </c>
      <c r="M1284" s="24" t="s">
        <v>233</v>
      </c>
      <c r="N1284" s="24" t="s">
        <v>233</v>
      </c>
      <c r="O1284" s="25" t="s">
        <v>295</v>
      </c>
      <c r="P1284" s="25" t="s">
        <v>296</v>
      </c>
      <c r="Q1284" s="23" t="s">
        <v>33</v>
      </c>
      <c r="R1284" s="26">
        <v>0</v>
      </c>
      <c r="S1284" s="26">
        <v>0</v>
      </c>
      <c r="T1284" s="26">
        <v>0</v>
      </c>
      <c r="U1284" s="26">
        <v>0</v>
      </c>
      <c r="V1284" s="26">
        <v>0</v>
      </c>
      <c r="W1284" s="26">
        <v>0</v>
      </c>
      <c r="X1284" s="26">
        <v>0</v>
      </c>
      <c r="Y1284" s="26">
        <f t="shared" si="330"/>
        <v>0</v>
      </c>
      <c r="Z1284" s="27">
        <f t="shared" ref="Z1284:Z1347" si="334">$AI1284*R1284</f>
        <v>0</v>
      </c>
      <c r="AA1284" s="27">
        <f t="shared" ref="AA1284:AA1347" si="335">$AI1284*S1284</f>
        <v>0</v>
      </c>
      <c r="AB1284" s="27">
        <f t="shared" ref="AB1284:AB1347" si="336">$AI1284*T1284</f>
        <v>0</v>
      </c>
      <c r="AC1284" s="27">
        <f t="shared" ref="AC1284:AC1347" si="337">$AI1284*U1284</f>
        <v>0</v>
      </c>
      <c r="AD1284" s="27">
        <f t="shared" ref="AD1284:AD1347" si="338">$AI1284*V1284</f>
        <v>0</v>
      </c>
      <c r="AE1284" s="27">
        <f t="shared" ref="AE1284:AE1347" si="339">$AI1284*W1284</f>
        <v>0</v>
      </c>
      <c r="AF1284" s="27">
        <f t="shared" ref="AF1284:AF1347" si="340">$AI1284*X1284</f>
        <v>0</v>
      </c>
      <c r="AG1284" s="27">
        <f t="shared" si="331"/>
        <v>0</v>
      </c>
      <c r="AH1284" s="29">
        <v>0</v>
      </c>
      <c r="AI1284" s="32">
        <v>650</v>
      </c>
      <c r="AJ1284" s="30">
        <f t="shared" si="323"/>
        <v>0</v>
      </c>
    </row>
    <row r="1285" spans="1:36" ht="75.75" customHeight="1">
      <c r="A1285" s="22" t="str">
        <f t="shared" si="332"/>
        <v>1006484_1A04616_5E110</v>
      </c>
      <c r="B1285" s="23">
        <f t="shared" si="333"/>
        <v>1</v>
      </c>
      <c r="C1285" s="24" t="str">
        <f t="shared" si="326"/>
        <v>10064841A046165E110</v>
      </c>
      <c r="D1285" s="24" t="str">
        <f t="shared" si="327"/>
        <v>10064841A046165E110XS</v>
      </c>
      <c r="E1285" s="25">
        <v>1006484</v>
      </c>
      <c r="F1285" s="25" t="s">
        <v>609</v>
      </c>
      <c r="G1285" s="25" t="s">
        <v>610</v>
      </c>
      <c r="H1285" s="25" t="s">
        <v>591</v>
      </c>
      <c r="I1285" s="25" t="s">
        <v>27</v>
      </c>
      <c r="J1285" s="24" t="s">
        <v>28</v>
      </c>
      <c r="K1285" s="24" t="s">
        <v>29</v>
      </c>
      <c r="L1285" s="24" t="s">
        <v>1230</v>
      </c>
      <c r="M1285" s="24" t="s">
        <v>233</v>
      </c>
      <c r="N1285" s="24" t="s">
        <v>233</v>
      </c>
      <c r="O1285" s="25" t="s">
        <v>295</v>
      </c>
      <c r="P1285" s="25" t="s">
        <v>299</v>
      </c>
      <c r="Q1285" s="23" t="s">
        <v>33</v>
      </c>
      <c r="R1285" s="26">
        <v>0</v>
      </c>
      <c r="S1285" s="26">
        <v>1</v>
      </c>
      <c r="T1285" s="26">
        <v>0</v>
      </c>
      <c r="U1285" s="26">
        <v>0</v>
      </c>
      <c r="V1285" s="26">
        <v>0</v>
      </c>
      <c r="W1285" s="26">
        <v>0</v>
      </c>
      <c r="X1285" s="26">
        <v>0</v>
      </c>
      <c r="Y1285" s="26">
        <f t="shared" si="330"/>
        <v>1</v>
      </c>
      <c r="Z1285" s="27">
        <f t="shared" si="334"/>
        <v>0</v>
      </c>
      <c r="AA1285" s="27">
        <f t="shared" si="335"/>
        <v>1795</v>
      </c>
      <c r="AB1285" s="27">
        <f t="shared" si="336"/>
        <v>0</v>
      </c>
      <c r="AC1285" s="27">
        <f t="shared" si="337"/>
        <v>0</v>
      </c>
      <c r="AD1285" s="27">
        <f t="shared" si="338"/>
        <v>0</v>
      </c>
      <c r="AE1285" s="27">
        <f t="shared" si="339"/>
        <v>0</v>
      </c>
      <c r="AF1285" s="27">
        <f t="shared" si="340"/>
        <v>0</v>
      </c>
      <c r="AG1285" s="27">
        <f t="shared" si="331"/>
        <v>1795</v>
      </c>
      <c r="AH1285" s="29">
        <v>1</v>
      </c>
      <c r="AI1285" s="32">
        <v>1795</v>
      </c>
      <c r="AJ1285" s="30">
        <f t="shared" ref="AJ1285:AJ1348" si="341">AI1285*Y1285</f>
        <v>1795</v>
      </c>
    </row>
    <row r="1286" spans="1:36">
      <c r="A1286" s="22" t="str">
        <f t="shared" si="332"/>
        <v/>
      </c>
      <c r="B1286" s="23">
        <f t="shared" si="333"/>
        <v>0</v>
      </c>
      <c r="C1286" s="24" t="str">
        <f t="shared" si="326"/>
        <v>10064841A046165E110</v>
      </c>
      <c r="D1286" s="24" t="str">
        <f t="shared" si="327"/>
        <v>10064841A046165E110S</v>
      </c>
      <c r="E1286" s="25">
        <v>1006484</v>
      </c>
      <c r="F1286" s="25" t="s">
        <v>609</v>
      </c>
      <c r="G1286" s="25" t="s">
        <v>610</v>
      </c>
      <c r="H1286" s="25" t="s">
        <v>95</v>
      </c>
      <c r="I1286" s="25" t="s">
        <v>27</v>
      </c>
      <c r="J1286" s="24" t="s">
        <v>28</v>
      </c>
      <c r="K1286" s="24" t="s">
        <v>29</v>
      </c>
      <c r="L1286" s="24" t="s">
        <v>1230</v>
      </c>
      <c r="M1286" s="24" t="s">
        <v>233</v>
      </c>
      <c r="N1286" s="24" t="s">
        <v>233</v>
      </c>
      <c r="O1286" s="25" t="s">
        <v>295</v>
      </c>
      <c r="P1286" s="25" t="s">
        <v>299</v>
      </c>
      <c r="Q1286" s="23" t="s">
        <v>33</v>
      </c>
      <c r="R1286" s="26">
        <v>0</v>
      </c>
      <c r="S1286" s="26">
        <v>1</v>
      </c>
      <c r="T1286" s="26">
        <v>0</v>
      </c>
      <c r="U1286" s="26">
        <v>0</v>
      </c>
      <c r="V1286" s="26">
        <v>0</v>
      </c>
      <c r="W1286" s="26">
        <v>0</v>
      </c>
      <c r="X1286" s="26">
        <v>0</v>
      </c>
      <c r="Y1286" s="26">
        <f t="shared" si="330"/>
        <v>1</v>
      </c>
      <c r="Z1286" s="27">
        <f t="shared" si="334"/>
        <v>0</v>
      </c>
      <c r="AA1286" s="27">
        <f t="shared" si="335"/>
        <v>1795</v>
      </c>
      <c r="AB1286" s="27">
        <f t="shared" si="336"/>
        <v>0</v>
      </c>
      <c r="AC1286" s="27">
        <f t="shared" si="337"/>
        <v>0</v>
      </c>
      <c r="AD1286" s="27">
        <f t="shared" si="338"/>
        <v>0</v>
      </c>
      <c r="AE1286" s="27">
        <f t="shared" si="339"/>
        <v>0</v>
      </c>
      <c r="AF1286" s="27">
        <f t="shared" si="340"/>
        <v>0</v>
      </c>
      <c r="AG1286" s="27">
        <f t="shared" si="331"/>
        <v>1795</v>
      </c>
      <c r="AH1286" s="29">
        <v>1</v>
      </c>
      <c r="AI1286" s="32">
        <v>1795</v>
      </c>
      <c r="AJ1286" s="30">
        <f t="shared" si="341"/>
        <v>1795</v>
      </c>
    </row>
    <row r="1287" spans="1:36" ht="75.75" customHeight="1">
      <c r="A1287" s="22" t="str">
        <f t="shared" si="332"/>
        <v>1008064_1A05750_1B000</v>
      </c>
      <c r="B1287" s="23">
        <f t="shared" si="333"/>
        <v>1</v>
      </c>
      <c r="C1287" s="24" t="str">
        <f t="shared" si="326"/>
        <v>10080641A057501B000</v>
      </c>
      <c r="D1287" s="24" t="str">
        <f t="shared" si="327"/>
        <v>10080641A057501B000XS</v>
      </c>
      <c r="E1287" s="25">
        <v>1008064</v>
      </c>
      <c r="F1287" s="25" t="s">
        <v>611</v>
      </c>
      <c r="G1287" s="25" t="s">
        <v>248</v>
      </c>
      <c r="H1287" s="25" t="s">
        <v>591</v>
      </c>
      <c r="I1287" s="25" t="s">
        <v>27</v>
      </c>
      <c r="J1287" s="24" t="s">
        <v>37</v>
      </c>
      <c r="K1287" s="24" t="s">
        <v>38</v>
      </c>
      <c r="L1287" s="24" t="s">
        <v>1230</v>
      </c>
      <c r="M1287" s="24" t="s">
        <v>233</v>
      </c>
      <c r="N1287" s="24" t="s">
        <v>233</v>
      </c>
      <c r="O1287" s="25" t="s">
        <v>295</v>
      </c>
      <c r="P1287" s="25" t="s">
        <v>299</v>
      </c>
      <c r="Q1287" s="23" t="s">
        <v>33</v>
      </c>
      <c r="R1287" s="26">
        <v>0</v>
      </c>
      <c r="S1287" s="26">
        <v>1</v>
      </c>
      <c r="T1287" s="26">
        <v>0</v>
      </c>
      <c r="U1287" s="26">
        <v>0</v>
      </c>
      <c r="V1287" s="26">
        <v>0</v>
      </c>
      <c r="W1287" s="26">
        <v>0</v>
      </c>
      <c r="X1287" s="26">
        <v>0</v>
      </c>
      <c r="Y1287" s="26">
        <f t="shared" si="330"/>
        <v>1</v>
      </c>
      <c r="Z1287" s="27">
        <f t="shared" si="334"/>
        <v>0</v>
      </c>
      <c r="AA1287" s="27">
        <f t="shared" si="335"/>
        <v>1200</v>
      </c>
      <c r="AB1287" s="27">
        <f t="shared" si="336"/>
        <v>0</v>
      </c>
      <c r="AC1287" s="27">
        <f t="shared" si="337"/>
        <v>0</v>
      </c>
      <c r="AD1287" s="27">
        <f t="shared" si="338"/>
        <v>0</v>
      </c>
      <c r="AE1287" s="27">
        <f t="shared" si="339"/>
        <v>0</v>
      </c>
      <c r="AF1287" s="27">
        <f t="shared" si="340"/>
        <v>0</v>
      </c>
      <c r="AG1287" s="27">
        <f t="shared" si="331"/>
        <v>1200</v>
      </c>
      <c r="AH1287" s="29">
        <v>1</v>
      </c>
      <c r="AI1287" s="32">
        <v>1200</v>
      </c>
      <c r="AJ1287" s="30">
        <f t="shared" si="341"/>
        <v>1200</v>
      </c>
    </row>
    <row r="1288" spans="1:36">
      <c r="A1288" s="22" t="str">
        <f t="shared" si="332"/>
        <v/>
      </c>
      <c r="B1288" s="23">
        <f t="shared" si="333"/>
        <v>0</v>
      </c>
      <c r="C1288" s="24" t="str">
        <f t="shared" si="326"/>
        <v>10080641A057501B000</v>
      </c>
      <c r="D1288" s="24" t="str">
        <f t="shared" si="327"/>
        <v>10080641A057501B000S</v>
      </c>
      <c r="E1288" s="25">
        <v>1008064</v>
      </c>
      <c r="F1288" s="25" t="s">
        <v>611</v>
      </c>
      <c r="G1288" s="25" t="s">
        <v>248</v>
      </c>
      <c r="H1288" s="25" t="s">
        <v>95</v>
      </c>
      <c r="I1288" s="25" t="s">
        <v>27</v>
      </c>
      <c r="J1288" s="24" t="s">
        <v>37</v>
      </c>
      <c r="K1288" s="24" t="s">
        <v>38</v>
      </c>
      <c r="L1288" s="24" t="s">
        <v>1230</v>
      </c>
      <c r="M1288" s="24" t="s">
        <v>233</v>
      </c>
      <c r="N1288" s="24" t="s">
        <v>233</v>
      </c>
      <c r="O1288" s="25" t="s">
        <v>295</v>
      </c>
      <c r="P1288" s="25" t="s">
        <v>299</v>
      </c>
      <c r="Q1288" s="23" t="s">
        <v>33</v>
      </c>
      <c r="R1288" s="26">
        <v>0</v>
      </c>
      <c r="S1288" s="26">
        <v>2</v>
      </c>
      <c r="T1288" s="26">
        <v>1</v>
      </c>
      <c r="U1288" s="26">
        <v>1</v>
      </c>
      <c r="V1288" s="26">
        <v>2</v>
      </c>
      <c r="W1288" s="26">
        <v>0</v>
      </c>
      <c r="X1288" s="26">
        <v>0</v>
      </c>
      <c r="Y1288" s="26">
        <f t="shared" si="330"/>
        <v>6</v>
      </c>
      <c r="Z1288" s="27">
        <f t="shared" si="334"/>
        <v>0</v>
      </c>
      <c r="AA1288" s="27">
        <f t="shared" si="335"/>
        <v>2400</v>
      </c>
      <c r="AB1288" s="27">
        <f t="shared" si="336"/>
        <v>1200</v>
      </c>
      <c r="AC1288" s="27">
        <f t="shared" si="337"/>
        <v>1200</v>
      </c>
      <c r="AD1288" s="27">
        <f t="shared" si="338"/>
        <v>2400</v>
      </c>
      <c r="AE1288" s="27">
        <f t="shared" si="339"/>
        <v>0</v>
      </c>
      <c r="AF1288" s="27">
        <f t="shared" si="340"/>
        <v>0</v>
      </c>
      <c r="AG1288" s="27">
        <f t="shared" si="331"/>
        <v>7200</v>
      </c>
      <c r="AH1288" s="29">
        <v>6</v>
      </c>
      <c r="AI1288" s="32">
        <v>1200</v>
      </c>
      <c r="AJ1288" s="30">
        <f t="shared" si="341"/>
        <v>7200</v>
      </c>
    </row>
    <row r="1289" spans="1:36">
      <c r="A1289" s="22" t="str">
        <f t="shared" si="332"/>
        <v/>
      </c>
      <c r="B1289" s="23">
        <f t="shared" si="333"/>
        <v>0</v>
      </c>
      <c r="C1289" s="24" t="str">
        <f t="shared" si="326"/>
        <v>10080641A057501B000</v>
      </c>
      <c r="D1289" s="24" t="str">
        <f t="shared" si="327"/>
        <v>10080641A057501B000M</v>
      </c>
      <c r="E1289" s="25">
        <v>1008064</v>
      </c>
      <c r="F1289" s="25" t="s">
        <v>611</v>
      </c>
      <c r="G1289" s="25" t="s">
        <v>248</v>
      </c>
      <c r="H1289" s="25" t="s">
        <v>98</v>
      </c>
      <c r="I1289" s="25" t="s">
        <v>27</v>
      </c>
      <c r="J1289" s="24" t="s">
        <v>37</v>
      </c>
      <c r="K1289" s="24" t="s">
        <v>38</v>
      </c>
      <c r="L1289" s="24" t="s">
        <v>1230</v>
      </c>
      <c r="M1289" s="24" t="s">
        <v>233</v>
      </c>
      <c r="N1289" s="24" t="s">
        <v>233</v>
      </c>
      <c r="O1289" s="25" t="s">
        <v>295</v>
      </c>
      <c r="P1289" s="25" t="s">
        <v>299</v>
      </c>
      <c r="Q1289" s="23" t="s">
        <v>33</v>
      </c>
      <c r="R1289" s="26">
        <v>0</v>
      </c>
      <c r="S1289" s="26">
        <v>8</v>
      </c>
      <c r="T1289" s="26">
        <v>3</v>
      </c>
      <c r="U1289" s="26">
        <v>2</v>
      </c>
      <c r="V1289" s="26">
        <v>2</v>
      </c>
      <c r="W1289" s="26">
        <v>0</v>
      </c>
      <c r="X1289" s="26">
        <v>0</v>
      </c>
      <c r="Y1289" s="26">
        <f t="shared" si="330"/>
        <v>15</v>
      </c>
      <c r="Z1289" s="27">
        <f t="shared" si="334"/>
        <v>0</v>
      </c>
      <c r="AA1289" s="27">
        <f t="shared" si="335"/>
        <v>9600</v>
      </c>
      <c r="AB1289" s="27">
        <f t="shared" si="336"/>
        <v>3600</v>
      </c>
      <c r="AC1289" s="27">
        <f t="shared" si="337"/>
        <v>2400</v>
      </c>
      <c r="AD1289" s="27">
        <f t="shared" si="338"/>
        <v>2400</v>
      </c>
      <c r="AE1289" s="27">
        <f t="shared" si="339"/>
        <v>0</v>
      </c>
      <c r="AF1289" s="27">
        <f t="shared" si="340"/>
        <v>0</v>
      </c>
      <c r="AG1289" s="27">
        <f t="shared" si="331"/>
        <v>18000</v>
      </c>
      <c r="AH1289" s="29">
        <v>15</v>
      </c>
      <c r="AI1289" s="32">
        <v>1200</v>
      </c>
      <c r="AJ1289" s="30">
        <f t="shared" si="341"/>
        <v>18000</v>
      </c>
    </row>
    <row r="1290" spans="1:36">
      <c r="A1290" s="22" t="str">
        <f t="shared" si="332"/>
        <v/>
      </c>
      <c r="B1290" s="23">
        <f t="shared" si="333"/>
        <v>0</v>
      </c>
      <c r="C1290" s="24" t="str">
        <f t="shared" si="326"/>
        <v>10080641A057501B000</v>
      </c>
      <c r="D1290" s="24" t="str">
        <f t="shared" si="327"/>
        <v>10080641A057501B000L</v>
      </c>
      <c r="E1290" s="25">
        <v>1008064</v>
      </c>
      <c r="F1290" s="25" t="s">
        <v>611</v>
      </c>
      <c r="G1290" s="25" t="s">
        <v>248</v>
      </c>
      <c r="H1290" s="25" t="s">
        <v>99</v>
      </c>
      <c r="I1290" s="25" t="s">
        <v>27</v>
      </c>
      <c r="J1290" s="24" t="s">
        <v>37</v>
      </c>
      <c r="K1290" s="24" t="s">
        <v>38</v>
      </c>
      <c r="L1290" s="24" t="s">
        <v>1230</v>
      </c>
      <c r="M1290" s="24" t="s">
        <v>233</v>
      </c>
      <c r="N1290" s="24" t="s">
        <v>233</v>
      </c>
      <c r="O1290" s="25" t="s">
        <v>295</v>
      </c>
      <c r="P1290" s="25" t="s">
        <v>299</v>
      </c>
      <c r="Q1290" s="23" t="s">
        <v>33</v>
      </c>
      <c r="R1290" s="26">
        <v>0</v>
      </c>
      <c r="S1290" s="26">
        <v>5</v>
      </c>
      <c r="T1290" s="26">
        <v>2</v>
      </c>
      <c r="U1290" s="26">
        <v>2</v>
      </c>
      <c r="V1290" s="26">
        <v>3</v>
      </c>
      <c r="W1290" s="26">
        <v>0</v>
      </c>
      <c r="X1290" s="26">
        <v>0</v>
      </c>
      <c r="Y1290" s="26">
        <f t="shared" si="330"/>
        <v>12</v>
      </c>
      <c r="Z1290" s="27">
        <f t="shared" si="334"/>
        <v>0</v>
      </c>
      <c r="AA1290" s="27">
        <f t="shared" si="335"/>
        <v>6000</v>
      </c>
      <c r="AB1290" s="27">
        <f t="shared" si="336"/>
        <v>2400</v>
      </c>
      <c r="AC1290" s="27">
        <f t="shared" si="337"/>
        <v>2400</v>
      </c>
      <c r="AD1290" s="27">
        <f t="shared" si="338"/>
        <v>3600</v>
      </c>
      <c r="AE1290" s="27">
        <f t="shared" si="339"/>
        <v>0</v>
      </c>
      <c r="AF1290" s="27">
        <f t="shared" si="340"/>
        <v>0</v>
      </c>
      <c r="AG1290" s="27">
        <f t="shared" si="331"/>
        <v>14400</v>
      </c>
      <c r="AH1290" s="29">
        <v>12</v>
      </c>
      <c r="AI1290" s="32">
        <v>1200</v>
      </c>
      <c r="AJ1290" s="30">
        <f t="shared" si="341"/>
        <v>14400</v>
      </c>
    </row>
    <row r="1291" spans="1:36">
      <c r="A1291" s="22" t="str">
        <f t="shared" si="332"/>
        <v/>
      </c>
      <c r="B1291" s="23">
        <f t="shared" si="333"/>
        <v>0</v>
      </c>
      <c r="C1291" s="24" t="str">
        <f t="shared" si="326"/>
        <v>10080641A057501B000</v>
      </c>
      <c r="D1291" s="24" t="str">
        <f t="shared" si="327"/>
        <v>10080641A057501B000XL</v>
      </c>
      <c r="E1291" s="25">
        <v>1008064</v>
      </c>
      <c r="F1291" s="25" t="s">
        <v>611</v>
      </c>
      <c r="G1291" s="25" t="s">
        <v>248</v>
      </c>
      <c r="H1291" s="25" t="s">
        <v>120</v>
      </c>
      <c r="I1291" s="25" t="s">
        <v>27</v>
      </c>
      <c r="J1291" s="24" t="s">
        <v>37</v>
      </c>
      <c r="K1291" s="24" t="s">
        <v>38</v>
      </c>
      <c r="L1291" s="24" t="s">
        <v>1230</v>
      </c>
      <c r="M1291" s="24" t="s">
        <v>233</v>
      </c>
      <c r="N1291" s="24" t="s">
        <v>233</v>
      </c>
      <c r="O1291" s="25" t="s">
        <v>295</v>
      </c>
      <c r="P1291" s="25" t="s">
        <v>299</v>
      </c>
      <c r="Q1291" s="23" t="s">
        <v>33</v>
      </c>
      <c r="R1291" s="26">
        <v>0</v>
      </c>
      <c r="S1291" s="26">
        <v>0</v>
      </c>
      <c r="T1291" s="26">
        <v>2</v>
      </c>
      <c r="U1291" s="26">
        <v>1</v>
      </c>
      <c r="V1291" s="26">
        <v>1</v>
      </c>
      <c r="W1291" s="26">
        <v>0</v>
      </c>
      <c r="X1291" s="26">
        <v>0</v>
      </c>
      <c r="Y1291" s="26">
        <f t="shared" si="330"/>
        <v>4</v>
      </c>
      <c r="Z1291" s="27">
        <f t="shared" si="334"/>
        <v>0</v>
      </c>
      <c r="AA1291" s="27">
        <f t="shared" si="335"/>
        <v>0</v>
      </c>
      <c r="AB1291" s="27">
        <f t="shared" si="336"/>
        <v>2400</v>
      </c>
      <c r="AC1291" s="27">
        <f t="shared" si="337"/>
        <v>1200</v>
      </c>
      <c r="AD1291" s="27">
        <f t="shared" si="338"/>
        <v>1200</v>
      </c>
      <c r="AE1291" s="27">
        <f t="shared" si="339"/>
        <v>0</v>
      </c>
      <c r="AF1291" s="27">
        <f t="shared" si="340"/>
        <v>0</v>
      </c>
      <c r="AG1291" s="27">
        <f t="shared" si="331"/>
        <v>4800</v>
      </c>
      <c r="AH1291" s="29">
        <v>4</v>
      </c>
      <c r="AI1291" s="32">
        <v>1200</v>
      </c>
      <c r="AJ1291" s="30">
        <f t="shared" si="341"/>
        <v>4800</v>
      </c>
    </row>
    <row r="1292" spans="1:36">
      <c r="A1292" s="22" t="str">
        <f t="shared" si="332"/>
        <v/>
      </c>
      <c r="B1292" s="23">
        <f t="shared" si="333"/>
        <v>0</v>
      </c>
      <c r="C1292" s="24" t="str">
        <f t="shared" si="326"/>
        <v>10080641A057501B000</v>
      </c>
      <c r="D1292" s="24" t="str">
        <f t="shared" si="327"/>
        <v>10080641A057501B0002XL</v>
      </c>
      <c r="E1292" s="25">
        <v>1008064</v>
      </c>
      <c r="F1292" s="25" t="s">
        <v>611</v>
      </c>
      <c r="G1292" s="25" t="s">
        <v>248</v>
      </c>
      <c r="H1292" s="25" t="s">
        <v>598</v>
      </c>
      <c r="I1292" s="25" t="s">
        <v>27</v>
      </c>
      <c r="J1292" s="24" t="s">
        <v>37</v>
      </c>
      <c r="K1292" s="24" t="s">
        <v>38</v>
      </c>
      <c r="L1292" s="24" t="s">
        <v>1230</v>
      </c>
      <c r="M1292" s="24" t="s">
        <v>233</v>
      </c>
      <c r="N1292" s="24" t="s">
        <v>233</v>
      </c>
      <c r="O1292" s="25" t="s">
        <v>295</v>
      </c>
      <c r="P1292" s="25" t="s">
        <v>299</v>
      </c>
      <c r="Q1292" s="23" t="s">
        <v>33</v>
      </c>
      <c r="R1292" s="26">
        <v>0</v>
      </c>
      <c r="S1292" s="26">
        <v>0</v>
      </c>
      <c r="T1292" s="26">
        <v>0</v>
      </c>
      <c r="U1292" s="26">
        <v>0</v>
      </c>
      <c r="V1292" s="26">
        <v>1</v>
      </c>
      <c r="W1292" s="26">
        <v>0</v>
      </c>
      <c r="X1292" s="26">
        <v>0</v>
      </c>
      <c r="Y1292" s="26">
        <f t="shared" si="330"/>
        <v>1</v>
      </c>
      <c r="Z1292" s="27">
        <f t="shared" si="334"/>
        <v>0</v>
      </c>
      <c r="AA1292" s="27">
        <f t="shared" si="335"/>
        <v>0</v>
      </c>
      <c r="AB1292" s="27">
        <f t="shared" si="336"/>
        <v>0</v>
      </c>
      <c r="AC1292" s="27">
        <f t="shared" si="337"/>
        <v>0</v>
      </c>
      <c r="AD1292" s="27">
        <f t="shared" si="338"/>
        <v>1200</v>
      </c>
      <c r="AE1292" s="27">
        <f t="shared" si="339"/>
        <v>0</v>
      </c>
      <c r="AF1292" s="27">
        <f t="shared" si="340"/>
        <v>0</v>
      </c>
      <c r="AG1292" s="27">
        <f t="shared" si="331"/>
        <v>1200</v>
      </c>
      <c r="AH1292" s="29">
        <v>1</v>
      </c>
      <c r="AI1292" s="32">
        <v>1200</v>
      </c>
      <c r="AJ1292" s="30">
        <f t="shared" si="341"/>
        <v>1200</v>
      </c>
    </row>
    <row r="1293" spans="1:36" ht="75.75" customHeight="1">
      <c r="A1293" s="22" t="str">
        <f t="shared" si="332"/>
        <v>1008621_1A06082_1B000</v>
      </c>
      <c r="B1293" s="23">
        <f t="shared" si="333"/>
        <v>1</v>
      </c>
      <c r="C1293" s="24" t="str">
        <f t="shared" si="326"/>
        <v>10086211A060821B000</v>
      </c>
      <c r="D1293" s="24" t="str">
        <f t="shared" si="327"/>
        <v>10086211A060821B000XS</v>
      </c>
      <c r="E1293" s="25">
        <v>1008621</v>
      </c>
      <c r="F1293" s="25" t="s">
        <v>612</v>
      </c>
      <c r="G1293" s="25" t="s">
        <v>248</v>
      </c>
      <c r="H1293" s="25" t="s">
        <v>591</v>
      </c>
      <c r="I1293" s="25" t="s">
        <v>27</v>
      </c>
      <c r="J1293" s="24" t="s">
        <v>37</v>
      </c>
      <c r="K1293" s="24" t="s">
        <v>38</v>
      </c>
      <c r="L1293" s="24" t="s">
        <v>1230</v>
      </c>
      <c r="M1293" s="24" t="s">
        <v>233</v>
      </c>
      <c r="N1293" s="24" t="s">
        <v>233</v>
      </c>
      <c r="O1293" s="25" t="s">
        <v>295</v>
      </c>
      <c r="P1293" s="25" t="s">
        <v>299</v>
      </c>
      <c r="Q1293" s="23" t="s">
        <v>33</v>
      </c>
      <c r="R1293" s="26">
        <v>0</v>
      </c>
      <c r="S1293" s="26">
        <v>0</v>
      </c>
      <c r="T1293" s="26">
        <v>0</v>
      </c>
      <c r="U1293" s="26">
        <v>0</v>
      </c>
      <c r="V1293" s="26">
        <v>0</v>
      </c>
      <c r="W1293" s="26">
        <v>0</v>
      </c>
      <c r="X1293" s="26">
        <v>0</v>
      </c>
      <c r="Y1293" s="26">
        <f t="shared" si="330"/>
        <v>0</v>
      </c>
      <c r="Z1293" s="27">
        <f t="shared" si="334"/>
        <v>0</v>
      </c>
      <c r="AA1293" s="27">
        <f t="shared" si="335"/>
        <v>0</v>
      </c>
      <c r="AB1293" s="27">
        <f t="shared" si="336"/>
        <v>0</v>
      </c>
      <c r="AC1293" s="27">
        <f t="shared" si="337"/>
        <v>0</v>
      </c>
      <c r="AD1293" s="27">
        <f t="shared" si="338"/>
        <v>0</v>
      </c>
      <c r="AE1293" s="27">
        <f t="shared" si="339"/>
        <v>0</v>
      </c>
      <c r="AF1293" s="27">
        <f t="shared" si="340"/>
        <v>0</v>
      </c>
      <c r="AG1293" s="27">
        <f t="shared" si="331"/>
        <v>0</v>
      </c>
      <c r="AH1293" s="29">
        <v>0</v>
      </c>
      <c r="AI1293" s="32">
        <v>1200</v>
      </c>
      <c r="AJ1293" s="30">
        <f t="shared" si="341"/>
        <v>0</v>
      </c>
    </row>
    <row r="1294" spans="1:36">
      <c r="A1294" s="22" t="str">
        <f t="shared" si="332"/>
        <v/>
      </c>
      <c r="B1294" s="23">
        <f t="shared" si="333"/>
        <v>0</v>
      </c>
      <c r="C1294" s="24" t="str">
        <f t="shared" si="326"/>
        <v>10086211A060821B000</v>
      </c>
      <c r="D1294" s="24" t="str">
        <f t="shared" si="327"/>
        <v>10086211A060821B000S</v>
      </c>
      <c r="E1294" s="25">
        <v>1008621</v>
      </c>
      <c r="F1294" s="25" t="s">
        <v>612</v>
      </c>
      <c r="G1294" s="25" t="s">
        <v>248</v>
      </c>
      <c r="H1294" s="25" t="s">
        <v>95</v>
      </c>
      <c r="I1294" s="25" t="s">
        <v>27</v>
      </c>
      <c r="J1294" s="24" t="s">
        <v>37</v>
      </c>
      <c r="K1294" s="24" t="s">
        <v>38</v>
      </c>
      <c r="L1294" s="24" t="s">
        <v>1230</v>
      </c>
      <c r="M1294" s="24" t="s">
        <v>233</v>
      </c>
      <c r="N1294" s="24" t="s">
        <v>233</v>
      </c>
      <c r="O1294" s="25" t="s">
        <v>295</v>
      </c>
      <c r="P1294" s="25" t="s">
        <v>299</v>
      </c>
      <c r="Q1294" s="23" t="s">
        <v>33</v>
      </c>
      <c r="R1294" s="26">
        <v>0</v>
      </c>
      <c r="S1294" s="26">
        <v>0</v>
      </c>
      <c r="T1294" s="26">
        <v>0</v>
      </c>
      <c r="U1294" s="26">
        <v>0</v>
      </c>
      <c r="V1294" s="26">
        <v>0</v>
      </c>
      <c r="W1294" s="26">
        <v>0</v>
      </c>
      <c r="X1294" s="26">
        <v>0</v>
      </c>
      <c r="Y1294" s="26">
        <f t="shared" si="330"/>
        <v>0</v>
      </c>
      <c r="Z1294" s="27">
        <f t="shared" si="334"/>
        <v>0</v>
      </c>
      <c r="AA1294" s="27">
        <f t="shared" si="335"/>
        <v>0</v>
      </c>
      <c r="AB1294" s="27">
        <f t="shared" si="336"/>
        <v>0</v>
      </c>
      <c r="AC1294" s="27">
        <f t="shared" si="337"/>
        <v>0</v>
      </c>
      <c r="AD1294" s="27">
        <f t="shared" si="338"/>
        <v>0</v>
      </c>
      <c r="AE1294" s="27">
        <f t="shared" si="339"/>
        <v>0</v>
      </c>
      <c r="AF1294" s="27">
        <f t="shared" si="340"/>
        <v>0</v>
      </c>
      <c r="AG1294" s="27">
        <f t="shared" si="331"/>
        <v>0</v>
      </c>
      <c r="AH1294" s="29">
        <v>0</v>
      </c>
      <c r="AI1294" s="32">
        <v>1200</v>
      </c>
      <c r="AJ1294" s="30">
        <f t="shared" si="341"/>
        <v>0</v>
      </c>
    </row>
    <row r="1295" spans="1:36">
      <c r="A1295" s="22" t="str">
        <f t="shared" si="332"/>
        <v/>
      </c>
      <c r="B1295" s="23">
        <f t="shared" si="333"/>
        <v>0</v>
      </c>
      <c r="C1295" s="24" t="str">
        <f t="shared" si="326"/>
        <v>10086211A060821B000</v>
      </c>
      <c r="D1295" s="24" t="str">
        <f t="shared" si="327"/>
        <v>10086211A060821B000L</v>
      </c>
      <c r="E1295" s="25">
        <v>1008621</v>
      </c>
      <c r="F1295" s="25" t="s">
        <v>612</v>
      </c>
      <c r="G1295" s="25" t="s">
        <v>248</v>
      </c>
      <c r="H1295" s="25" t="s">
        <v>99</v>
      </c>
      <c r="I1295" s="25" t="s">
        <v>27</v>
      </c>
      <c r="J1295" s="24" t="s">
        <v>37</v>
      </c>
      <c r="K1295" s="24" t="s">
        <v>38</v>
      </c>
      <c r="L1295" s="24" t="s">
        <v>1230</v>
      </c>
      <c r="M1295" s="24" t="s">
        <v>233</v>
      </c>
      <c r="N1295" s="24" t="s">
        <v>233</v>
      </c>
      <c r="O1295" s="25" t="s">
        <v>295</v>
      </c>
      <c r="P1295" s="25" t="s">
        <v>299</v>
      </c>
      <c r="Q1295" s="23" t="s">
        <v>33</v>
      </c>
      <c r="R1295" s="26">
        <v>0</v>
      </c>
      <c r="S1295" s="26">
        <v>1</v>
      </c>
      <c r="T1295" s="26">
        <v>0</v>
      </c>
      <c r="U1295" s="26">
        <v>0</v>
      </c>
      <c r="V1295" s="26">
        <v>0</v>
      </c>
      <c r="W1295" s="26">
        <v>0</v>
      </c>
      <c r="X1295" s="26">
        <v>0</v>
      </c>
      <c r="Y1295" s="26">
        <f t="shared" si="330"/>
        <v>1</v>
      </c>
      <c r="Z1295" s="27">
        <f t="shared" si="334"/>
        <v>0</v>
      </c>
      <c r="AA1295" s="27">
        <f t="shared" si="335"/>
        <v>1200</v>
      </c>
      <c r="AB1295" s="27">
        <f t="shared" si="336"/>
        <v>0</v>
      </c>
      <c r="AC1295" s="27">
        <f t="shared" si="337"/>
        <v>0</v>
      </c>
      <c r="AD1295" s="27">
        <f t="shared" si="338"/>
        <v>0</v>
      </c>
      <c r="AE1295" s="27">
        <f t="shared" si="339"/>
        <v>0</v>
      </c>
      <c r="AF1295" s="27">
        <f t="shared" si="340"/>
        <v>0</v>
      </c>
      <c r="AG1295" s="27">
        <f t="shared" si="331"/>
        <v>1200</v>
      </c>
      <c r="AH1295" s="29">
        <v>1</v>
      </c>
      <c r="AI1295" s="32">
        <v>1200</v>
      </c>
      <c r="AJ1295" s="30">
        <f t="shared" si="341"/>
        <v>1200</v>
      </c>
    </row>
    <row r="1296" spans="1:36" ht="75.75" customHeight="1">
      <c r="A1296" s="22" t="str">
        <f t="shared" si="332"/>
        <v>1009544_1A06795_1B000</v>
      </c>
      <c r="B1296" s="23">
        <f t="shared" si="333"/>
        <v>1</v>
      </c>
      <c r="C1296" s="24" t="str">
        <f t="shared" ref="C1296:C1359" si="342">E1296&amp;F1296&amp;G1296</f>
        <v>10095441A067951B000</v>
      </c>
      <c r="D1296" s="24" t="str">
        <f t="shared" ref="D1296:D1359" si="343">C1296&amp;H1296</f>
        <v>10095441A067951B000XS</v>
      </c>
      <c r="E1296" s="25">
        <v>1009544</v>
      </c>
      <c r="F1296" s="25" t="s">
        <v>605</v>
      </c>
      <c r="G1296" s="25" t="s">
        <v>248</v>
      </c>
      <c r="H1296" s="25" t="s">
        <v>591</v>
      </c>
      <c r="I1296" s="25" t="s">
        <v>27</v>
      </c>
      <c r="J1296" s="24" t="s">
        <v>37</v>
      </c>
      <c r="K1296" s="24" t="s">
        <v>38</v>
      </c>
      <c r="L1296" s="24" t="s">
        <v>1230</v>
      </c>
      <c r="M1296" s="24" t="s">
        <v>233</v>
      </c>
      <c r="N1296" s="24" t="s">
        <v>233</v>
      </c>
      <c r="O1296" s="25" t="s">
        <v>295</v>
      </c>
      <c r="P1296" s="25" t="s">
        <v>299</v>
      </c>
      <c r="Q1296" s="23" t="s">
        <v>33</v>
      </c>
      <c r="R1296" s="26">
        <v>0</v>
      </c>
      <c r="S1296" s="26">
        <v>0</v>
      </c>
      <c r="T1296" s="26">
        <v>0</v>
      </c>
      <c r="U1296" s="26">
        <v>0</v>
      </c>
      <c r="V1296" s="26">
        <v>0</v>
      </c>
      <c r="W1296" s="26">
        <v>0</v>
      </c>
      <c r="X1296" s="26">
        <v>0</v>
      </c>
      <c r="Y1296" s="26">
        <f t="shared" si="330"/>
        <v>0</v>
      </c>
      <c r="Z1296" s="27">
        <f t="shared" si="334"/>
        <v>0</v>
      </c>
      <c r="AA1296" s="27">
        <f t="shared" si="335"/>
        <v>0</v>
      </c>
      <c r="AB1296" s="27">
        <f t="shared" si="336"/>
        <v>0</v>
      </c>
      <c r="AC1296" s="27">
        <f t="shared" si="337"/>
        <v>0</v>
      </c>
      <c r="AD1296" s="27">
        <f t="shared" si="338"/>
        <v>0</v>
      </c>
      <c r="AE1296" s="27">
        <f t="shared" si="339"/>
        <v>0</v>
      </c>
      <c r="AF1296" s="27">
        <f t="shared" si="340"/>
        <v>0</v>
      </c>
      <c r="AG1296" s="27">
        <f t="shared" si="331"/>
        <v>0</v>
      </c>
      <c r="AH1296" s="29">
        <v>0</v>
      </c>
      <c r="AI1296" s="32">
        <v>1400</v>
      </c>
      <c r="AJ1296" s="30">
        <f t="shared" si="341"/>
        <v>0</v>
      </c>
    </row>
    <row r="1297" spans="1:36">
      <c r="A1297" s="22" t="str">
        <f t="shared" si="332"/>
        <v/>
      </c>
      <c r="B1297" s="23">
        <f t="shared" si="333"/>
        <v>0</v>
      </c>
      <c r="C1297" s="24" t="str">
        <f t="shared" si="342"/>
        <v>10095441A067951B000</v>
      </c>
      <c r="D1297" s="24" t="str">
        <f t="shared" si="343"/>
        <v>10095441A067951B000S</v>
      </c>
      <c r="E1297" s="25">
        <v>1009544</v>
      </c>
      <c r="F1297" s="25" t="s">
        <v>605</v>
      </c>
      <c r="G1297" s="25" t="s">
        <v>248</v>
      </c>
      <c r="H1297" s="25" t="s">
        <v>95</v>
      </c>
      <c r="I1297" s="25" t="s">
        <v>27</v>
      </c>
      <c r="J1297" s="24" t="s">
        <v>37</v>
      </c>
      <c r="K1297" s="24" t="s">
        <v>38</v>
      </c>
      <c r="L1297" s="24" t="s">
        <v>1230</v>
      </c>
      <c r="M1297" s="24" t="s">
        <v>233</v>
      </c>
      <c r="N1297" s="24" t="s">
        <v>233</v>
      </c>
      <c r="O1297" s="25" t="s">
        <v>295</v>
      </c>
      <c r="P1297" s="25" t="s">
        <v>299</v>
      </c>
      <c r="Q1297" s="23" t="s">
        <v>33</v>
      </c>
      <c r="R1297" s="26">
        <v>0</v>
      </c>
      <c r="S1297" s="26">
        <v>1</v>
      </c>
      <c r="T1297" s="26">
        <v>0</v>
      </c>
      <c r="U1297" s="26">
        <v>0</v>
      </c>
      <c r="V1297" s="26">
        <v>0</v>
      </c>
      <c r="W1297" s="26">
        <v>1</v>
      </c>
      <c r="X1297" s="26">
        <v>0</v>
      </c>
      <c r="Y1297" s="26">
        <f t="shared" si="330"/>
        <v>2</v>
      </c>
      <c r="Z1297" s="27">
        <f t="shared" si="334"/>
        <v>0</v>
      </c>
      <c r="AA1297" s="27">
        <f t="shared" si="335"/>
        <v>1400</v>
      </c>
      <c r="AB1297" s="27">
        <f t="shared" si="336"/>
        <v>0</v>
      </c>
      <c r="AC1297" s="27">
        <f t="shared" si="337"/>
        <v>0</v>
      </c>
      <c r="AD1297" s="27">
        <f t="shared" si="338"/>
        <v>0</v>
      </c>
      <c r="AE1297" s="27">
        <f t="shared" si="339"/>
        <v>1400</v>
      </c>
      <c r="AF1297" s="27">
        <f t="shared" si="340"/>
        <v>0</v>
      </c>
      <c r="AG1297" s="27">
        <f t="shared" si="331"/>
        <v>2800</v>
      </c>
      <c r="AH1297" s="29">
        <v>2</v>
      </c>
      <c r="AI1297" s="32">
        <v>1400</v>
      </c>
      <c r="AJ1297" s="30">
        <f t="shared" si="341"/>
        <v>2800</v>
      </c>
    </row>
    <row r="1298" spans="1:36">
      <c r="A1298" s="22" t="str">
        <f t="shared" si="332"/>
        <v/>
      </c>
      <c r="B1298" s="23">
        <f t="shared" si="333"/>
        <v>0</v>
      </c>
      <c r="C1298" s="24" t="str">
        <f t="shared" si="342"/>
        <v>10095441A067951B000</v>
      </c>
      <c r="D1298" s="24" t="str">
        <f t="shared" si="343"/>
        <v>10095441A067951B000M</v>
      </c>
      <c r="E1298" s="25">
        <v>1009544</v>
      </c>
      <c r="F1298" s="25" t="s">
        <v>605</v>
      </c>
      <c r="G1298" s="25" t="s">
        <v>248</v>
      </c>
      <c r="H1298" s="25" t="s">
        <v>98</v>
      </c>
      <c r="I1298" s="25" t="s">
        <v>27</v>
      </c>
      <c r="J1298" s="24" t="s">
        <v>37</v>
      </c>
      <c r="K1298" s="24" t="s">
        <v>38</v>
      </c>
      <c r="L1298" s="24" t="s">
        <v>1230</v>
      </c>
      <c r="M1298" s="24" t="s">
        <v>233</v>
      </c>
      <c r="N1298" s="24" t="s">
        <v>233</v>
      </c>
      <c r="O1298" s="25" t="s">
        <v>295</v>
      </c>
      <c r="P1298" s="25" t="s">
        <v>299</v>
      </c>
      <c r="Q1298" s="23" t="s">
        <v>33</v>
      </c>
      <c r="R1298" s="26">
        <v>0</v>
      </c>
      <c r="S1298" s="26">
        <v>0</v>
      </c>
      <c r="T1298" s="26">
        <v>0</v>
      </c>
      <c r="U1298" s="26">
        <v>0</v>
      </c>
      <c r="V1298" s="26">
        <v>0</v>
      </c>
      <c r="W1298" s="26">
        <v>0</v>
      </c>
      <c r="X1298" s="26">
        <v>0</v>
      </c>
      <c r="Y1298" s="26">
        <f t="shared" si="330"/>
        <v>0</v>
      </c>
      <c r="Z1298" s="27">
        <f t="shared" si="334"/>
        <v>0</v>
      </c>
      <c r="AA1298" s="27">
        <f t="shared" si="335"/>
        <v>0</v>
      </c>
      <c r="AB1298" s="27">
        <f t="shared" si="336"/>
        <v>0</v>
      </c>
      <c r="AC1298" s="27">
        <f t="shared" si="337"/>
        <v>0</v>
      </c>
      <c r="AD1298" s="27">
        <f t="shared" si="338"/>
        <v>0</v>
      </c>
      <c r="AE1298" s="27">
        <f t="shared" si="339"/>
        <v>0</v>
      </c>
      <c r="AF1298" s="27">
        <f t="shared" si="340"/>
        <v>0</v>
      </c>
      <c r="AG1298" s="27">
        <f t="shared" si="331"/>
        <v>0</v>
      </c>
      <c r="AH1298" s="29">
        <v>0</v>
      </c>
      <c r="AI1298" s="32">
        <v>1400</v>
      </c>
      <c r="AJ1298" s="30">
        <f t="shared" si="341"/>
        <v>0</v>
      </c>
    </row>
    <row r="1299" spans="1:36">
      <c r="A1299" s="22" t="str">
        <f t="shared" si="332"/>
        <v/>
      </c>
      <c r="B1299" s="23">
        <f t="shared" si="333"/>
        <v>0</v>
      </c>
      <c r="C1299" s="24" t="str">
        <f t="shared" si="342"/>
        <v>10095441A067951B000</v>
      </c>
      <c r="D1299" s="24" t="str">
        <f t="shared" si="343"/>
        <v>10095441A067951B000L</v>
      </c>
      <c r="E1299" s="25">
        <v>1009544</v>
      </c>
      <c r="F1299" s="25" t="s">
        <v>605</v>
      </c>
      <c r="G1299" s="25" t="s">
        <v>248</v>
      </c>
      <c r="H1299" s="25" t="s">
        <v>99</v>
      </c>
      <c r="I1299" s="25" t="s">
        <v>27</v>
      </c>
      <c r="J1299" s="24" t="s">
        <v>37</v>
      </c>
      <c r="K1299" s="24" t="s">
        <v>38</v>
      </c>
      <c r="L1299" s="24" t="s">
        <v>1230</v>
      </c>
      <c r="M1299" s="24" t="s">
        <v>233</v>
      </c>
      <c r="N1299" s="24" t="s">
        <v>233</v>
      </c>
      <c r="O1299" s="25" t="s">
        <v>295</v>
      </c>
      <c r="P1299" s="25" t="s">
        <v>299</v>
      </c>
      <c r="Q1299" s="23" t="s">
        <v>33</v>
      </c>
      <c r="R1299" s="26">
        <v>0</v>
      </c>
      <c r="S1299" s="26">
        <v>1</v>
      </c>
      <c r="T1299" s="26">
        <v>0</v>
      </c>
      <c r="U1299" s="26">
        <v>0</v>
      </c>
      <c r="V1299" s="26">
        <v>0</v>
      </c>
      <c r="W1299" s="26">
        <v>0</v>
      </c>
      <c r="X1299" s="26">
        <v>0</v>
      </c>
      <c r="Y1299" s="26">
        <f t="shared" si="330"/>
        <v>1</v>
      </c>
      <c r="Z1299" s="27">
        <f t="shared" si="334"/>
        <v>0</v>
      </c>
      <c r="AA1299" s="27">
        <f t="shared" si="335"/>
        <v>1400</v>
      </c>
      <c r="AB1299" s="27">
        <f t="shared" si="336"/>
        <v>0</v>
      </c>
      <c r="AC1299" s="27">
        <f t="shared" si="337"/>
        <v>0</v>
      </c>
      <c r="AD1299" s="27">
        <f t="shared" si="338"/>
        <v>0</v>
      </c>
      <c r="AE1299" s="27">
        <f t="shared" si="339"/>
        <v>0</v>
      </c>
      <c r="AF1299" s="27">
        <f t="shared" si="340"/>
        <v>0</v>
      </c>
      <c r="AG1299" s="27">
        <f t="shared" si="331"/>
        <v>1400</v>
      </c>
      <c r="AH1299" s="29">
        <v>1</v>
      </c>
      <c r="AI1299" s="32">
        <v>1400</v>
      </c>
      <c r="AJ1299" s="30">
        <f t="shared" si="341"/>
        <v>1400</v>
      </c>
    </row>
    <row r="1300" spans="1:36" ht="75.75" customHeight="1">
      <c r="A1300" s="22" t="str">
        <f t="shared" si="332"/>
        <v>A87372_A228806_A1008</v>
      </c>
      <c r="B1300" s="23">
        <f t="shared" si="333"/>
        <v>1</v>
      </c>
      <c r="C1300" s="24" t="str">
        <f t="shared" si="342"/>
        <v>A87372A228806A1008</v>
      </c>
      <c r="D1300" s="24" t="str">
        <f t="shared" si="343"/>
        <v>A87372A228806A1008L</v>
      </c>
      <c r="E1300" s="25" t="s">
        <v>613</v>
      </c>
      <c r="F1300" s="25" t="s">
        <v>614</v>
      </c>
      <c r="G1300" s="25" t="s">
        <v>252</v>
      </c>
      <c r="H1300" s="25" t="s">
        <v>99</v>
      </c>
      <c r="I1300" s="25" t="s">
        <v>27</v>
      </c>
      <c r="J1300" s="24" t="s">
        <v>28</v>
      </c>
      <c r="K1300" s="24" t="s">
        <v>249</v>
      </c>
      <c r="L1300" s="24" t="s">
        <v>1230</v>
      </c>
      <c r="M1300" s="24" t="s">
        <v>233</v>
      </c>
      <c r="N1300" s="24" t="s">
        <v>233</v>
      </c>
      <c r="O1300" s="25" t="s">
        <v>295</v>
      </c>
      <c r="P1300" s="25" t="s">
        <v>305</v>
      </c>
      <c r="Q1300" s="23" t="s">
        <v>33</v>
      </c>
      <c r="R1300" s="26">
        <v>0</v>
      </c>
      <c r="S1300" s="26">
        <v>1</v>
      </c>
      <c r="T1300" s="26">
        <v>0</v>
      </c>
      <c r="U1300" s="26">
        <v>0</v>
      </c>
      <c r="V1300" s="26">
        <v>0</v>
      </c>
      <c r="W1300" s="26">
        <v>0</v>
      </c>
      <c r="X1300" s="26">
        <v>0</v>
      </c>
      <c r="Y1300" s="26">
        <f t="shared" si="330"/>
        <v>1</v>
      </c>
      <c r="Z1300" s="27">
        <f t="shared" si="334"/>
        <v>0</v>
      </c>
      <c r="AA1300" s="27">
        <f t="shared" si="335"/>
        <v>695</v>
      </c>
      <c r="AB1300" s="27">
        <f t="shared" si="336"/>
        <v>0</v>
      </c>
      <c r="AC1300" s="27">
        <f t="shared" si="337"/>
        <v>0</v>
      </c>
      <c r="AD1300" s="27">
        <f t="shared" si="338"/>
        <v>0</v>
      </c>
      <c r="AE1300" s="27">
        <f t="shared" si="339"/>
        <v>0</v>
      </c>
      <c r="AF1300" s="27">
        <f t="shared" si="340"/>
        <v>0</v>
      </c>
      <c r="AG1300" s="27">
        <f t="shared" si="331"/>
        <v>695</v>
      </c>
      <c r="AH1300" s="29">
        <v>1</v>
      </c>
      <c r="AI1300" s="32">
        <v>695</v>
      </c>
      <c r="AJ1300" s="30">
        <f t="shared" si="341"/>
        <v>695</v>
      </c>
    </row>
    <row r="1301" spans="1:36" ht="75.75" customHeight="1">
      <c r="A1301" s="22" t="str">
        <f t="shared" si="332"/>
        <v>1001422_1A01053_1U610</v>
      </c>
      <c r="B1301" s="23">
        <f t="shared" si="333"/>
        <v>1</v>
      </c>
      <c r="C1301" s="24" t="str">
        <f t="shared" si="342"/>
        <v>10014221A010531U610</v>
      </c>
      <c r="D1301" s="24" t="str">
        <f t="shared" si="343"/>
        <v>10014221A010531U6105XL</v>
      </c>
      <c r="E1301" s="25">
        <v>1001422</v>
      </c>
      <c r="F1301" s="25" t="s">
        <v>615</v>
      </c>
      <c r="G1301" s="25" t="s">
        <v>595</v>
      </c>
      <c r="H1301" s="25" t="s">
        <v>585</v>
      </c>
      <c r="I1301" s="25" t="s">
        <v>27</v>
      </c>
      <c r="J1301" s="24" t="s">
        <v>28</v>
      </c>
      <c r="K1301" s="24" t="s">
        <v>249</v>
      </c>
      <c r="L1301" s="24" t="s">
        <v>1230</v>
      </c>
      <c r="M1301" s="24" t="s">
        <v>233</v>
      </c>
      <c r="N1301" s="24" t="s">
        <v>233</v>
      </c>
      <c r="O1301" s="25" t="s">
        <v>295</v>
      </c>
      <c r="P1301" s="25" t="s">
        <v>305</v>
      </c>
      <c r="Q1301" s="23" t="s">
        <v>33</v>
      </c>
      <c r="R1301" s="26">
        <v>0</v>
      </c>
      <c r="S1301" s="26">
        <v>0</v>
      </c>
      <c r="T1301" s="26">
        <v>0</v>
      </c>
      <c r="U1301" s="26">
        <v>1</v>
      </c>
      <c r="V1301" s="26">
        <v>0</v>
      </c>
      <c r="W1301" s="26">
        <v>0</v>
      </c>
      <c r="X1301" s="26">
        <v>0</v>
      </c>
      <c r="Y1301" s="26">
        <f t="shared" si="330"/>
        <v>1</v>
      </c>
      <c r="Z1301" s="27">
        <f t="shared" si="334"/>
        <v>0</v>
      </c>
      <c r="AA1301" s="27">
        <f t="shared" si="335"/>
        <v>0</v>
      </c>
      <c r="AB1301" s="27">
        <f t="shared" si="336"/>
        <v>0</v>
      </c>
      <c r="AC1301" s="27">
        <f t="shared" si="337"/>
        <v>595</v>
      </c>
      <c r="AD1301" s="27">
        <f t="shared" si="338"/>
        <v>0</v>
      </c>
      <c r="AE1301" s="27">
        <f t="shared" si="339"/>
        <v>0</v>
      </c>
      <c r="AF1301" s="27">
        <f t="shared" si="340"/>
        <v>0</v>
      </c>
      <c r="AG1301" s="27">
        <f t="shared" si="331"/>
        <v>595</v>
      </c>
      <c r="AH1301" s="29">
        <v>1</v>
      </c>
      <c r="AI1301" s="32">
        <v>595</v>
      </c>
      <c r="AJ1301" s="30">
        <f t="shared" si="341"/>
        <v>595</v>
      </c>
    </row>
    <row r="1302" spans="1:36">
      <c r="A1302" s="22" t="str">
        <f t="shared" si="332"/>
        <v/>
      </c>
      <c r="B1302" s="23">
        <f t="shared" si="333"/>
        <v>0</v>
      </c>
      <c r="C1302" s="24" t="str">
        <f t="shared" si="342"/>
        <v>10014221A010531U610</v>
      </c>
      <c r="D1302" s="24" t="str">
        <f t="shared" si="343"/>
        <v>10014221A010531U610XL</v>
      </c>
      <c r="E1302" s="25">
        <v>1001422</v>
      </c>
      <c r="F1302" s="25" t="s">
        <v>615</v>
      </c>
      <c r="G1302" s="25" t="s">
        <v>595</v>
      </c>
      <c r="H1302" s="25" t="s">
        <v>120</v>
      </c>
      <c r="I1302" s="25" t="s">
        <v>27</v>
      </c>
      <c r="J1302" s="24" t="s">
        <v>28</v>
      </c>
      <c r="K1302" s="24" t="s">
        <v>249</v>
      </c>
      <c r="L1302" s="24" t="s">
        <v>1230</v>
      </c>
      <c r="M1302" s="24" t="s">
        <v>233</v>
      </c>
      <c r="N1302" s="24" t="s">
        <v>233</v>
      </c>
      <c r="O1302" s="25" t="s">
        <v>295</v>
      </c>
      <c r="P1302" s="25" t="s">
        <v>305</v>
      </c>
      <c r="Q1302" s="23" t="s">
        <v>33</v>
      </c>
      <c r="R1302" s="26">
        <v>0</v>
      </c>
      <c r="S1302" s="26">
        <v>0</v>
      </c>
      <c r="T1302" s="26">
        <v>0</v>
      </c>
      <c r="U1302" s="26">
        <v>1</v>
      </c>
      <c r="V1302" s="26">
        <v>0</v>
      </c>
      <c r="W1302" s="26">
        <v>0</v>
      </c>
      <c r="X1302" s="26">
        <v>0</v>
      </c>
      <c r="Y1302" s="26">
        <f t="shared" si="330"/>
        <v>1</v>
      </c>
      <c r="Z1302" s="27">
        <f t="shared" si="334"/>
        <v>0</v>
      </c>
      <c r="AA1302" s="27">
        <f t="shared" si="335"/>
        <v>0</v>
      </c>
      <c r="AB1302" s="27">
        <f t="shared" si="336"/>
        <v>0</v>
      </c>
      <c r="AC1302" s="27">
        <f t="shared" si="337"/>
        <v>595</v>
      </c>
      <c r="AD1302" s="27">
        <f t="shared" si="338"/>
        <v>0</v>
      </c>
      <c r="AE1302" s="27">
        <f t="shared" si="339"/>
        <v>0</v>
      </c>
      <c r="AF1302" s="27">
        <f t="shared" si="340"/>
        <v>0</v>
      </c>
      <c r="AG1302" s="27">
        <f t="shared" si="331"/>
        <v>595</v>
      </c>
      <c r="AH1302" s="29">
        <v>1</v>
      </c>
      <c r="AI1302" s="32">
        <v>595</v>
      </c>
      <c r="AJ1302" s="30">
        <f t="shared" si="341"/>
        <v>595</v>
      </c>
    </row>
    <row r="1303" spans="1:36">
      <c r="A1303" s="22" t="str">
        <f t="shared" si="332"/>
        <v/>
      </c>
      <c r="B1303" s="23">
        <f t="shared" si="333"/>
        <v>0</v>
      </c>
      <c r="C1303" s="24" t="str">
        <f t="shared" si="342"/>
        <v>10014221A010531U610</v>
      </c>
      <c r="D1303" s="24" t="str">
        <f t="shared" si="343"/>
        <v>10014221A010531U6103XL</v>
      </c>
      <c r="E1303" s="25">
        <v>1001422</v>
      </c>
      <c r="F1303" s="25" t="s">
        <v>615</v>
      </c>
      <c r="G1303" s="25" t="s">
        <v>595</v>
      </c>
      <c r="H1303" s="25" t="s">
        <v>592</v>
      </c>
      <c r="I1303" s="25" t="s">
        <v>27</v>
      </c>
      <c r="J1303" s="24" t="s">
        <v>28</v>
      </c>
      <c r="K1303" s="24" t="s">
        <v>249</v>
      </c>
      <c r="L1303" s="24" t="s">
        <v>1230</v>
      </c>
      <c r="M1303" s="24" t="s">
        <v>233</v>
      </c>
      <c r="N1303" s="24" t="s">
        <v>233</v>
      </c>
      <c r="O1303" s="25" t="s">
        <v>295</v>
      </c>
      <c r="P1303" s="25" t="s">
        <v>305</v>
      </c>
      <c r="Q1303" s="23" t="s">
        <v>33</v>
      </c>
      <c r="R1303" s="26">
        <v>0</v>
      </c>
      <c r="S1303" s="26">
        <v>0</v>
      </c>
      <c r="T1303" s="26">
        <v>0</v>
      </c>
      <c r="U1303" s="26">
        <v>1</v>
      </c>
      <c r="V1303" s="26">
        <v>0</v>
      </c>
      <c r="W1303" s="26">
        <v>0</v>
      </c>
      <c r="X1303" s="26">
        <v>0</v>
      </c>
      <c r="Y1303" s="26">
        <f t="shared" si="330"/>
        <v>1</v>
      </c>
      <c r="Z1303" s="27">
        <f t="shared" si="334"/>
        <v>0</v>
      </c>
      <c r="AA1303" s="27">
        <f t="shared" si="335"/>
        <v>0</v>
      </c>
      <c r="AB1303" s="27">
        <f t="shared" si="336"/>
        <v>0</v>
      </c>
      <c r="AC1303" s="27">
        <f t="shared" si="337"/>
        <v>595</v>
      </c>
      <c r="AD1303" s="27">
        <f t="shared" si="338"/>
        <v>0</v>
      </c>
      <c r="AE1303" s="27">
        <f t="shared" si="339"/>
        <v>0</v>
      </c>
      <c r="AF1303" s="27">
        <f t="shared" si="340"/>
        <v>0</v>
      </c>
      <c r="AG1303" s="27">
        <f t="shared" si="331"/>
        <v>595</v>
      </c>
      <c r="AH1303" s="29">
        <v>1</v>
      </c>
      <c r="AI1303" s="32">
        <v>595</v>
      </c>
      <c r="AJ1303" s="30">
        <f t="shared" si="341"/>
        <v>595</v>
      </c>
    </row>
    <row r="1304" spans="1:36" ht="75.75" customHeight="1">
      <c r="A1304" s="22" t="str">
        <f t="shared" si="332"/>
        <v>1002483_1A01814_1B000</v>
      </c>
      <c r="B1304" s="23">
        <f t="shared" si="333"/>
        <v>1</v>
      </c>
      <c r="C1304" s="24" t="str">
        <f t="shared" si="342"/>
        <v>10024831A018141B000</v>
      </c>
      <c r="D1304" s="24" t="str">
        <f t="shared" si="343"/>
        <v>10024831A018141B000M</v>
      </c>
      <c r="E1304" s="25">
        <v>1002483</v>
      </c>
      <c r="F1304" s="25" t="s">
        <v>616</v>
      </c>
      <c r="G1304" s="25" t="s">
        <v>248</v>
      </c>
      <c r="H1304" s="25" t="s">
        <v>98</v>
      </c>
      <c r="I1304" s="25" t="s">
        <v>27</v>
      </c>
      <c r="J1304" s="24" t="s">
        <v>28</v>
      </c>
      <c r="K1304" s="24" t="s">
        <v>249</v>
      </c>
      <c r="L1304" s="24" t="s">
        <v>1230</v>
      </c>
      <c r="M1304" s="24" t="s">
        <v>233</v>
      </c>
      <c r="N1304" s="24" t="s">
        <v>233</v>
      </c>
      <c r="O1304" s="25" t="s">
        <v>295</v>
      </c>
      <c r="P1304" s="25" t="s">
        <v>305</v>
      </c>
      <c r="Q1304" s="23" t="s">
        <v>33</v>
      </c>
      <c r="R1304" s="26">
        <v>0</v>
      </c>
      <c r="S1304" s="26">
        <v>0</v>
      </c>
      <c r="T1304" s="26">
        <v>0</v>
      </c>
      <c r="U1304" s="26">
        <v>1</v>
      </c>
      <c r="V1304" s="26">
        <v>0</v>
      </c>
      <c r="W1304" s="26">
        <v>0</v>
      </c>
      <c r="X1304" s="26">
        <v>0</v>
      </c>
      <c r="Y1304" s="26">
        <f t="shared" si="330"/>
        <v>1</v>
      </c>
      <c r="Z1304" s="27">
        <f t="shared" si="334"/>
        <v>0</v>
      </c>
      <c r="AA1304" s="27">
        <f t="shared" si="335"/>
        <v>0</v>
      </c>
      <c r="AB1304" s="27">
        <f t="shared" si="336"/>
        <v>0</v>
      </c>
      <c r="AC1304" s="27">
        <f t="shared" si="337"/>
        <v>395</v>
      </c>
      <c r="AD1304" s="27">
        <f t="shared" si="338"/>
        <v>0</v>
      </c>
      <c r="AE1304" s="27">
        <f t="shared" si="339"/>
        <v>0</v>
      </c>
      <c r="AF1304" s="27">
        <f t="shared" si="340"/>
        <v>0</v>
      </c>
      <c r="AG1304" s="27">
        <f t="shared" si="331"/>
        <v>395</v>
      </c>
      <c r="AH1304" s="29">
        <v>1</v>
      </c>
      <c r="AI1304" s="32">
        <v>395</v>
      </c>
      <c r="AJ1304" s="30">
        <f t="shared" si="341"/>
        <v>395</v>
      </c>
    </row>
    <row r="1305" spans="1:36">
      <c r="A1305" s="22" t="str">
        <f t="shared" si="332"/>
        <v/>
      </c>
      <c r="B1305" s="23">
        <f t="shared" si="333"/>
        <v>0</v>
      </c>
      <c r="C1305" s="24" t="str">
        <f t="shared" si="342"/>
        <v>10024831A018141B000</v>
      </c>
      <c r="D1305" s="24" t="str">
        <f t="shared" si="343"/>
        <v>10024831A018141B000L</v>
      </c>
      <c r="E1305" s="25">
        <v>1002483</v>
      </c>
      <c r="F1305" s="25" t="s">
        <v>616</v>
      </c>
      <c r="G1305" s="25" t="s">
        <v>248</v>
      </c>
      <c r="H1305" s="25" t="s">
        <v>99</v>
      </c>
      <c r="I1305" s="25" t="s">
        <v>27</v>
      </c>
      <c r="J1305" s="24" t="s">
        <v>28</v>
      </c>
      <c r="K1305" s="24" t="s">
        <v>249</v>
      </c>
      <c r="L1305" s="24" t="s">
        <v>1230</v>
      </c>
      <c r="M1305" s="24" t="s">
        <v>233</v>
      </c>
      <c r="N1305" s="24" t="s">
        <v>233</v>
      </c>
      <c r="O1305" s="25" t="s">
        <v>295</v>
      </c>
      <c r="P1305" s="25" t="s">
        <v>305</v>
      </c>
      <c r="Q1305" s="23" t="s">
        <v>33</v>
      </c>
      <c r="R1305" s="26">
        <v>0</v>
      </c>
      <c r="S1305" s="26">
        <v>0</v>
      </c>
      <c r="T1305" s="26">
        <v>0</v>
      </c>
      <c r="U1305" s="26">
        <v>1</v>
      </c>
      <c r="V1305" s="26">
        <v>0</v>
      </c>
      <c r="W1305" s="26">
        <v>0</v>
      </c>
      <c r="X1305" s="26">
        <v>0</v>
      </c>
      <c r="Y1305" s="26">
        <f t="shared" si="330"/>
        <v>1</v>
      </c>
      <c r="Z1305" s="27">
        <f t="shared" si="334"/>
        <v>0</v>
      </c>
      <c r="AA1305" s="27">
        <f t="shared" si="335"/>
        <v>0</v>
      </c>
      <c r="AB1305" s="27">
        <f t="shared" si="336"/>
        <v>0</v>
      </c>
      <c r="AC1305" s="27">
        <f t="shared" si="337"/>
        <v>395</v>
      </c>
      <c r="AD1305" s="27">
        <f t="shared" si="338"/>
        <v>0</v>
      </c>
      <c r="AE1305" s="27">
        <f t="shared" si="339"/>
        <v>0</v>
      </c>
      <c r="AF1305" s="27">
        <f t="shared" si="340"/>
        <v>0</v>
      </c>
      <c r="AG1305" s="27">
        <f t="shared" si="331"/>
        <v>395</v>
      </c>
      <c r="AH1305" s="29">
        <v>1</v>
      </c>
      <c r="AI1305" s="32">
        <v>395</v>
      </c>
      <c r="AJ1305" s="30">
        <f t="shared" si="341"/>
        <v>395</v>
      </c>
    </row>
    <row r="1306" spans="1:36" ht="75.75" customHeight="1">
      <c r="A1306" s="22" t="str">
        <f t="shared" si="332"/>
        <v>1005532_1A03893_1PG20</v>
      </c>
      <c r="B1306" s="23">
        <f t="shared" si="333"/>
        <v>1</v>
      </c>
      <c r="C1306" s="24" t="str">
        <f t="shared" si="342"/>
        <v>10055321A038931PG20</v>
      </c>
      <c r="D1306" s="24" t="str">
        <f t="shared" si="343"/>
        <v>10055321A038931PG20XS</v>
      </c>
      <c r="E1306" s="25">
        <v>1005532</v>
      </c>
      <c r="F1306" s="25" t="s">
        <v>617</v>
      </c>
      <c r="G1306" s="25" t="s">
        <v>618</v>
      </c>
      <c r="H1306" s="25" t="s">
        <v>591</v>
      </c>
      <c r="I1306" s="25" t="s">
        <v>27</v>
      </c>
      <c r="J1306" s="24" t="s">
        <v>28</v>
      </c>
      <c r="K1306" s="24" t="s">
        <v>41</v>
      </c>
      <c r="L1306" s="24" t="s">
        <v>1230</v>
      </c>
      <c r="M1306" s="24" t="s">
        <v>233</v>
      </c>
      <c r="N1306" s="24" t="s">
        <v>233</v>
      </c>
      <c r="O1306" s="25" t="s">
        <v>295</v>
      </c>
      <c r="P1306" s="25" t="s">
        <v>305</v>
      </c>
      <c r="Q1306" s="23" t="s">
        <v>33</v>
      </c>
      <c r="R1306" s="26">
        <v>3</v>
      </c>
      <c r="S1306" s="26">
        <v>0</v>
      </c>
      <c r="T1306" s="26">
        <v>0</v>
      </c>
      <c r="U1306" s="26">
        <v>0</v>
      </c>
      <c r="V1306" s="26">
        <v>0</v>
      </c>
      <c r="W1306" s="26">
        <v>0</v>
      </c>
      <c r="X1306" s="26">
        <v>0</v>
      </c>
      <c r="Y1306" s="26">
        <f t="shared" si="330"/>
        <v>3</v>
      </c>
      <c r="Z1306" s="27">
        <f t="shared" si="334"/>
        <v>3585</v>
      </c>
      <c r="AA1306" s="27">
        <f t="shared" si="335"/>
        <v>0</v>
      </c>
      <c r="AB1306" s="27">
        <f t="shared" si="336"/>
        <v>0</v>
      </c>
      <c r="AC1306" s="27">
        <f t="shared" si="337"/>
        <v>0</v>
      </c>
      <c r="AD1306" s="27">
        <f t="shared" si="338"/>
        <v>0</v>
      </c>
      <c r="AE1306" s="27">
        <f t="shared" si="339"/>
        <v>0</v>
      </c>
      <c r="AF1306" s="27">
        <f t="shared" si="340"/>
        <v>0</v>
      </c>
      <c r="AG1306" s="27">
        <f t="shared" si="331"/>
        <v>3585</v>
      </c>
      <c r="AH1306" s="29">
        <v>3</v>
      </c>
      <c r="AI1306" s="32">
        <v>1195</v>
      </c>
      <c r="AJ1306" s="30">
        <f t="shared" si="341"/>
        <v>3585</v>
      </c>
    </row>
    <row r="1307" spans="1:36">
      <c r="A1307" s="22" t="str">
        <f t="shared" si="332"/>
        <v/>
      </c>
      <c r="B1307" s="23">
        <f t="shared" si="333"/>
        <v>0</v>
      </c>
      <c r="C1307" s="24" t="str">
        <f t="shared" si="342"/>
        <v>10055321A038931PG20</v>
      </c>
      <c r="D1307" s="24" t="str">
        <f t="shared" si="343"/>
        <v>10055321A038931PG20S</v>
      </c>
      <c r="E1307" s="25">
        <v>1005532</v>
      </c>
      <c r="F1307" s="25" t="s">
        <v>617</v>
      </c>
      <c r="G1307" s="25" t="s">
        <v>618</v>
      </c>
      <c r="H1307" s="25" t="s">
        <v>95</v>
      </c>
      <c r="I1307" s="25" t="s">
        <v>27</v>
      </c>
      <c r="J1307" s="24" t="s">
        <v>28</v>
      </c>
      <c r="K1307" s="24" t="s">
        <v>41</v>
      </c>
      <c r="L1307" s="24" t="s">
        <v>1230</v>
      </c>
      <c r="M1307" s="24" t="s">
        <v>233</v>
      </c>
      <c r="N1307" s="24" t="s">
        <v>233</v>
      </c>
      <c r="O1307" s="25" t="s">
        <v>295</v>
      </c>
      <c r="P1307" s="25" t="s">
        <v>305</v>
      </c>
      <c r="Q1307" s="23" t="s">
        <v>33</v>
      </c>
      <c r="R1307" s="26">
        <v>3</v>
      </c>
      <c r="S1307" s="26">
        <v>0</v>
      </c>
      <c r="T1307" s="26">
        <v>0</v>
      </c>
      <c r="U1307" s="26">
        <v>0</v>
      </c>
      <c r="V1307" s="26">
        <v>0</v>
      </c>
      <c r="W1307" s="26">
        <v>0</v>
      </c>
      <c r="X1307" s="26">
        <v>0</v>
      </c>
      <c r="Y1307" s="26">
        <f t="shared" si="330"/>
        <v>3</v>
      </c>
      <c r="Z1307" s="27">
        <f t="shared" si="334"/>
        <v>3585</v>
      </c>
      <c r="AA1307" s="27">
        <f t="shared" si="335"/>
        <v>0</v>
      </c>
      <c r="AB1307" s="27">
        <f t="shared" si="336"/>
        <v>0</v>
      </c>
      <c r="AC1307" s="27">
        <f t="shared" si="337"/>
        <v>0</v>
      </c>
      <c r="AD1307" s="27">
        <f t="shared" si="338"/>
        <v>0</v>
      </c>
      <c r="AE1307" s="27">
        <f t="shared" si="339"/>
        <v>0</v>
      </c>
      <c r="AF1307" s="27">
        <f t="shared" si="340"/>
        <v>0</v>
      </c>
      <c r="AG1307" s="27">
        <f t="shared" si="331"/>
        <v>3585</v>
      </c>
      <c r="AH1307" s="29">
        <v>3</v>
      </c>
      <c r="AI1307" s="32">
        <v>1195</v>
      </c>
      <c r="AJ1307" s="30">
        <f t="shared" si="341"/>
        <v>3585</v>
      </c>
    </row>
    <row r="1308" spans="1:36">
      <c r="A1308" s="22" t="str">
        <f t="shared" si="332"/>
        <v/>
      </c>
      <c r="B1308" s="23">
        <f t="shared" si="333"/>
        <v>0</v>
      </c>
      <c r="C1308" s="24" t="str">
        <f t="shared" si="342"/>
        <v>10055321A038931PG20</v>
      </c>
      <c r="D1308" s="24" t="str">
        <f t="shared" si="343"/>
        <v>10055321A038931PG20M</v>
      </c>
      <c r="E1308" s="25">
        <v>1005532</v>
      </c>
      <c r="F1308" s="25" t="s">
        <v>617</v>
      </c>
      <c r="G1308" s="25" t="s">
        <v>618</v>
      </c>
      <c r="H1308" s="25" t="s">
        <v>98</v>
      </c>
      <c r="I1308" s="25" t="s">
        <v>27</v>
      </c>
      <c r="J1308" s="24" t="s">
        <v>28</v>
      </c>
      <c r="K1308" s="24" t="s">
        <v>41</v>
      </c>
      <c r="L1308" s="24" t="s">
        <v>1230</v>
      </c>
      <c r="M1308" s="24" t="s">
        <v>233</v>
      </c>
      <c r="N1308" s="24" t="s">
        <v>233</v>
      </c>
      <c r="O1308" s="25" t="s">
        <v>295</v>
      </c>
      <c r="P1308" s="25" t="s">
        <v>305</v>
      </c>
      <c r="Q1308" s="23" t="s">
        <v>33</v>
      </c>
      <c r="R1308" s="26">
        <v>1</v>
      </c>
      <c r="S1308" s="26">
        <v>0</v>
      </c>
      <c r="T1308" s="26">
        <v>0</v>
      </c>
      <c r="U1308" s="26">
        <v>0</v>
      </c>
      <c r="V1308" s="26">
        <v>0</v>
      </c>
      <c r="W1308" s="26">
        <v>0</v>
      </c>
      <c r="X1308" s="26">
        <v>0</v>
      </c>
      <c r="Y1308" s="26">
        <f t="shared" si="330"/>
        <v>1</v>
      </c>
      <c r="Z1308" s="27">
        <f t="shared" si="334"/>
        <v>1195</v>
      </c>
      <c r="AA1308" s="27">
        <f t="shared" si="335"/>
        <v>0</v>
      </c>
      <c r="AB1308" s="27">
        <f t="shared" si="336"/>
        <v>0</v>
      </c>
      <c r="AC1308" s="27">
        <f t="shared" si="337"/>
        <v>0</v>
      </c>
      <c r="AD1308" s="27">
        <f t="shared" si="338"/>
        <v>0</v>
      </c>
      <c r="AE1308" s="27">
        <f t="shared" si="339"/>
        <v>0</v>
      </c>
      <c r="AF1308" s="27">
        <f t="shared" si="340"/>
        <v>0</v>
      </c>
      <c r="AG1308" s="27">
        <f t="shared" si="331"/>
        <v>1195</v>
      </c>
      <c r="AH1308" s="29">
        <v>1</v>
      </c>
      <c r="AI1308" s="32">
        <v>1195</v>
      </c>
      <c r="AJ1308" s="30">
        <f t="shared" si="341"/>
        <v>1195</v>
      </c>
    </row>
    <row r="1309" spans="1:36">
      <c r="A1309" s="22" t="str">
        <f t="shared" si="332"/>
        <v/>
      </c>
      <c r="B1309" s="23">
        <f t="shared" si="333"/>
        <v>0</v>
      </c>
      <c r="C1309" s="24" t="str">
        <f t="shared" si="342"/>
        <v>10055321A038931PG20</v>
      </c>
      <c r="D1309" s="24" t="str">
        <f t="shared" si="343"/>
        <v>10055321A038931PG20L</v>
      </c>
      <c r="E1309" s="25">
        <v>1005532</v>
      </c>
      <c r="F1309" s="25" t="s">
        <v>617</v>
      </c>
      <c r="G1309" s="25" t="s">
        <v>618</v>
      </c>
      <c r="H1309" s="25" t="s">
        <v>99</v>
      </c>
      <c r="I1309" s="25" t="s">
        <v>27</v>
      </c>
      <c r="J1309" s="24" t="s">
        <v>28</v>
      </c>
      <c r="K1309" s="24" t="s">
        <v>41</v>
      </c>
      <c r="L1309" s="24" t="s">
        <v>1230</v>
      </c>
      <c r="M1309" s="24" t="s">
        <v>233</v>
      </c>
      <c r="N1309" s="24" t="s">
        <v>233</v>
      </c>
      <c r="O1309" s="25" t="s">
        <v>295</v>
      </c>
      <c r="P1309" s="25" t="s">
        <v>305</v>
      </c>
      <c r="Q1309" s="23" t="s">
        <v>33</v>
      </c>
      <c r="R1309" s="26">
        <v>1</v>
      </c>
      <c r="S1309" s="26">
        <v>0</v>
      </c>
      <c r="T1309" s="26">
        <v>0</v>
      </c>
      <c r="U1309" s="26">
        <v>0</v>
      </c>
      <c r="V1309" s="26">
        <v>0</v>
      </c>
      <c r="W1309" s="26">
        <v>0</v>
      </c>
      <c r="X1309" s="26">
        <v>0</v>
      </c>
      <c r="Y1309" s="26">
        <f t="shared" si="330"/>
        <v>1</v>
      </c>
      <c r="Z1309" s="27">
        <f t="shared" si="334"/>
        <v>1195</v>
      </c>
      <c r="AA1309" s="27">
        <f t="shared" si="335"/>
        <v>0</v>
      </c>
      <c r="AB1309" s="27">
        <f t="shared" si="336"/>
        <v>0</v>
      </c>
      <c r="AC1309" s="27">
        <f t="shared" si="337"/>
        <v>0</v>
      </c>
      <c r="AD1309" s="27">
        <f t="shared" si="338"/>
        <v>0</v>
      </c>
      <c r="AE1309" s="27">
        <f t="shared" si="339"/>
        <v>0</v>
      </c>
      <c r="AF1309" s="27">
        <f t="shared" si="340"/>
        <v>0</v>
      </c>
      <c r="AG1309" s="27">
        <f t="shared" si="331"/>
        <v>1195</v>
      </c>
      <c r="AH1309" s="29">
        <v>1</v>
      </c>
      <c r="AI1309" s="32">
        <v>1195</v>
      </c>
      <c r="AJ1309" s="30">
        <f t="shared" si="341"/>
        <v>1195</v>
      </c>
    </row>
    <row r="1310" spans="1:36">
      <c r="A1310" s="22" t="str">
        <f t="shared" si="332"/>
        <v/>
      </c>
      <c r="B1310" s="23">
        <f t="shared" si="333"/>
        <v>0</v>
      </c>
      <c r="C1310" s="24" t="str">
        <f t="shared" si="342"/>
        <v>10055321A038931PG20</v>
      </c>
      <c r="D1310" s="24" t="str">
        <f t="shared" si="343"/>
        <v>10055321A038931PG20XL</v>
      </c>
      <c r="E1310" s="25">
        <v>1005532</v>
      </c>
      <c r="F1310" s="25" t="s">
        <v>617</v>
      </c>
      <c r="G1310" s="25" t="s">
        <v>618</v>
      </c>
      <c r="H1310" s="25" t="s">
        <v>120</v>
      </c>
      <c r="I1310" s="25" t="s">
        <v>27</v>
      </c>
      <c r="J1310" s="24" t="s">
        <v>28</v>
      </c>
      <c r="K1310" s="24" t="s">
        <v>41</v>
      </c>
      <c r="L1310" s="24" t="s">
        <v>1230</v>
      </c>
      <c r="M1310" s="24" t="s">
        <v>233</v>
      </c>
      <c r="N1310" s="24" t="s">
        <v>233</v>
      </c>
      <c r="O1310" s="25" t="s">
        <v>295</v>
      </c>
      <c r="P1310" s="25" t="s">
        <v>305</v>
      </c>
      <c r="Q1310" s="23" t="s">
        <v>33</v>
      </c>
      <c r="R1310" s="26">
        <v>0</v>
      </c>
      <c r="S1310" s="26">
        <v>0</v>
      </c>
      <c r="T1310" s="26">
        <v>0</v>
      </c>
      <c r="U1310" s="26">
        <v>0</v>
      </c>
      <c r="V1310" s="26">
        <v>0</v>
      </c>
      <c r="W1310" s="26">
        <v>0</v>
      </c>
      <c r="X1310" s="26">
        <v>0</v>
      </c>
      <c r="Y1310" s="26">
        <f t="shared" si="330"/>
        <v>0</v>
      </c>
      <c r="Z1310" s="27">
        <f t="shared" si="334"/>
        <v>0</v>
      </c>
      <c r="AA1310" s="27">
        <f t="shared" si="335"/>
        <v>0</v>
      </c>
      <c r="AB1310" s="27">
        <f t="shared" si="336"/>
        <v>0</v>
      </c>
      <c r="AC1310" s="27">
        <f t="shared" si="337"/>
        <v>0</v>
      </c>
      <c r="AD1310" s="27">
        <f t="shared" si="338"/>
        <v>0</v>
      </c>
      <c r="AE1310" s="27">
        <f t="shared" si="339"/>
        <v>0</v>
      </c>
      <c r="AF1310" s="27">
        <f t="shared" si="340"/>
        <v>0</v>
      </c>
      <c r="AG1310" s="27">
        <f t="shared" si="331"/>
        <v>0</v>
      </c>
      <c r="AH1310" s="29">
        <v>0</v>
      </c>
      <c r="AI1310" s="32">
        <v>1195</v>
      </c>
      <c r="AJ1310" s="30">
        <f t="shared" si="341"/>
        <v>0</v>
      </c>
    </row>
    <row r="1311" spans="1:36" ht="75.75" customHeight="1">
      <c r="A1311" s="22" t="str">
        <f t="shared" si="332"/>
        <v>A89289_A228806_A1001</v>
      </c>
      <c r="B1311" s="23">
        <f t="shared" si="333"/>
        <v>1</v>
      </c>
      <c r="C1311" s="24" t="str">
        <f t="shared" si="342"/>
        <v>A89289A228806A1001</v>
      </c>
      <c r="D1311" s="24" t="str">
        <f t="shared" si="343"/>
        <v>A89289A228806A1001XS</v>
      </c>
      <c r="E1311" s="25" t="s">
        <v>619</v>
      </c>
      <c r="F1311" s="25" t="s">
        <v>614</v>
      </c>
      <c r="G1311" s="25" t="s">
        <v>584</v>
      </c>
      <c r="H1311" s="25" t="s">
        <v>591</v>
      </c>
      <c r="I1311" s="25" t="s">
        <v>27</v>
      </c>
      <c r="J1311" s="24" t="s">
        <v>28</v>
      </c>
      <c r="K1311" s="24" t="s">
        <v>29</v>
      </c>
      <c r="L1311" s="24" t="s">
        <v>1230</v>
      </c>
      <c r="M1311" s="24" t="s">
        <v>233</v>
      </c>
      <c r="N1311" s="24" t="s">
        <v>233</v>
      </c>
      <c r="O1311" s="25" t="s">
        <v>295</v>
      </c>
      <c r="P1311" s="25" t="s">
        <v>305</v>
      </c>
      <c r="Q1311" s="23" t="s">
        <v>33</v>
      </c>
      <c r="R1311" s="26">
        <v>0</v>
      </c>
      <c r="S1311" s="26">
        <v>0</v>
      </c>
      <c r="T1311" s="26">
        <v>0</v>
      </c>
      <c r="U1311" s="26">
        <v>0</v>
      </c>
      <c r="V1311" s="26">
        <v>0</v>
      </c>
      <c r="W1311" s="26">
        <v>1</v>
      </c>
      <c r="X1311" s="26">
        <v>0</v>
      </c>
      <c r="Y1311" s="26">
        <f t="shared" si="330"/>
        <v>1</v>
      </c>
      <c r="Z1311" s="27">
        <f t="shared" si="334"/>
        <v>0</v>
      </c>
      <c r="AA1311" s="27">
        <f t="shared" si="335"/>
        <v>0</v>
      </c>
      <c r="AB1311" s="27">
        <f t="shared" si="336"/>
        <v>0</v>
      </c>
      <c r="AC1311" s="27">
        <f t="shared" si="337"/>
        <v>0</v>
      </c>
      <c r="AD1311" s="27">
        <f t="shared" si="338"/>
        <v>0</v>
      </c>
      <c r="AE1311" s="27">
        <f t="shared" si="339"/>
        <v>295</v>
      </c>
      <c r="AF1311" s="27">
        <f t="shared" si="340"/>
        <v>0</v>
      </c>
      <c r="AG1311" s="27">
        <f t="shared" si="331"/>
        <v>295</v>
      </c>
      <c r="AH1311" s="29">
        <v>1</v>
      </c>
      <c r="AI1311" s="32">
        <v>295</v>
      </c>
      <c r="AJ1311" s="30">
        <f t="shared" si="341"/>
        <v>295</v>
      </c>
    </row>
    <row r="1312" spans="1:36">
      <c r="A1312" s="22" t="str">
        <f t="shared" si="332"/>
        <v/>
      </c>
      <c r="B1312" s="23">
        <f t="shared" si="333"/>
        <v>0</v>
      </c>
      <c r="C1312" s="24" t="str">
        <f t="shared" si="342"/>
        <v>A89289A228806A1001</v>
      </c>
      <c r="D1312" s="24" t="str">
        <f t="shared" si="343"/>
        <v>A89289A228806A10013XL</v>
      </c>
      <c r="E1312" s="25" t="s">
        <v>619</v>
      </c>
      <c r="F1312" s="25" t="s">
        <v>614</v>
      </c>
      <c r="G1312" s="25" t="s">
        <v>584</v>
      </c>
      <c r="H1312" s="25" t="s">
        <v>592</v>
      </c>
      <c r="I1312" s="25" t="s">
        <v>27</v>
      </c>
      <c r="J1312" s="24" t="s">
        <v>28</v>
      </c>
      <c r="K1312" s="24" t="s">
        <v>29</v>
      </c>
      <c r="L1312" s="24" t="s">
        <v>1230</v>
      </c>
      <c r="M1312" s="24" t="s">
        <v>233</v>
      </c>
      <c r="N1312" s="24" t="s">
        <v>233</v>
      </c>
      <c r="O1312" s="25" t="s">
        <v>295</v>
      </c>
      <c r="P1312" s="25" t="s">
        <v>305</v>
      </c>
      <c r="Q1312" s="23" t="s">
        <v>33</v>
      </c>
      <c r="R1312" s="26">
        <v>0</v>
      </c>
      <c r="S1312" s="26">
        <v>0</v>
      </c>
      <c r="T1312" s="26">
        <v>0</v>
      </c>
      <c r="U1312" s="26">
        <v>2</v>
      </c>
      <c r="V1312" s="26">
        <v>0</v>
      </c>
      <c r="W1312" s="26">
        <v>0</v>
      </c>
      <c r="X1312" s="26">
        <v>0</v>
      </c>
      <c r="Y1312" s="26">
        <f t="shared" si="330"/>
        <v>2</v>
      </c>
      <c r="Z1312" s="27">
        <f t="shared" si="334"/>
        <v>0</v>
      </c>
      <c r="AA1312" s="27">
        <f t="shared" si="335"/>
        <v>0</v>
      </c>
      <c r="AB1312" s="27">
        <f t="shared" si="336"/>
        <v>0</v>
      </c>
      <c r="AC1312" s="27">
        <f t="shared" si="337"/>
        <v>590</v>
      </c>
      <c r="AD1312" s="27">
        <f t="shared" si="338"/>
        <v>0</v>
      </c>
      <c r="AE1312" s="27">
        <f t="shared" si="339"/>
        <v>0</v>
      </c>
      <c r="AF1312" s="27">
        <f t="shared" si="340"/>
        <v>0</v>
      </c>
      <c r="AG1312" s="27">
        <f t="shared" si="331"/>
        <v>590</v>
      </c>
      <c r="AH1312" s="29">
        <v>2</v>
      </c>
      <c r="AI1312" s="32">
        <v>295</v>
      </c>
      <c r="AJ1312" s="30">
        <f t="shared" si="341"/>
        <v>590</v>
      </c>
    </row>
    <row r="1313" spans="1:36" ht="75.75" customHeight="1">
      <c r="A1313" s="22" t="str">
        <f t="shared" si="332"/>
        <v>A89289_A228806_A1008</v>
      </c>
      <c r="B1313" s="23">
        <f t="shared" si="333"/>
        <v>1</v>
      </c>
      <c r="C1313" s="24" t="str">
        <f t="shared" si="342"/>
        <v>A89289A228806A1008</v>
      </c>
      <c r="D1313" s="24" t="str">
        <f t="shared" si="343"/>
        <v>A89289A228806A1008XS</v>
      </c>
      <c r="E1313" s="25" t="s">
        <v>619</v>
      </c>
      <c r="F1313" s="25" t="s">
        <v>614</v>
      </c>
      <c r="G1313" s="25" t="s">
        <v>252</v>
      </c>
      <c r="H1313" s="25" t="s">
        <v>591</v>
      </c>
      <c r="I1313" s="25" t="s">
        <v>27</v>
      </c>
      <c r="J1313" s="24" t="s">
        <v>28</v>
      </c>
      <c r="K1313" s="24" t="s">
        <v>29</v>
      </c>
      <c r="L1313" s="24" t="s">
        <v>1230</v>
      </c>
      <c r="M1313" s="24" t="s">
        <v>233</v>
      </c>
      <c r="N1313" s="24" t="s">
        <v>233</v>
      </c>
      <c r="O1313" s="25" t="s">
        <v>295</v>
      </c>
      <c r="P1313" s="25" t="s">
        <v>305</v>
      </c>
      <c r="Q1313" s="23" t="s">
        <v>33</v>
      </c>
      <c r="R1313" s="26">
        <v>0</v>
      </c>
      <c r="S1313" s="26">
        <v>0</v>
      </c>
      <c r="T1313" s="26">
        <v>2</v>
      </c>
      <c r="U1313" s="26">
        <v>0</v>
      </c>
      <c r="V1313" s="26">
        <v>0</v>
      </c>
      <c r="W1313" s="26">
        <v>8</v>
      </c>
      <c r="X1313" s="26">
        <v>0</v>
      </c>
      <c r="Y1313" s="26">
        <f t="shared" si="330"/>
        <v>10</v>
      </c>
      <c r="Z1313" s="27">
        <f t="shared" si="334"/>
        <v>0</v>
      </c>
      <c r="AA1313" s="27">
        <f t="shared" si="335"/>
        <v>0</v>
      </c>
      <c r="AB1313" s="27">
        <f t="shared" si="336"/>
        <v>590</v>
      </c>
      <c r="AC1313" s="27">
        <f t="shared" si="337"/>
        <v>0</v>
      </c>
      <c r="AD1313" s="27">
        <f t="shared" si="338"/>
        <v>0</v>
      </c>
      <c r="AE1313" s="27">
        <f t="shared" si="339"/>
        <v>2360</v>
      </c>
      <c r="AF1313" s="27">
        <f t="shared" si="340"/>
        <v>0</v>
      </c>
      <c r="AG1313" s="27">
        <f t="shared" si="331"/>
        <v>2950</v>
      </c>
      <c r="AH1313" s="29">
        <v>10</v>
      </c>
      <c r="AI1313" s="32">
        <v>295</v>
      </c>
      <c r="AJ1313" s="30">
        <f t="shared" si="341"/>
        <v>2950</v>
      </c>
    </row>
    <row r="1314" spans="1:36">
      <c r="A1314" s="22" t="str">
        <f t="shared" si="332"/>
        <v/>
      </c>
      <c r="B1314" s="23">
        <f t="shared" si="333"/>
        <v>0</v>
      </c>
      <c r="C1314" s="24" t="str">
        <f t="shared" si="342"/>
        <v>A89289A228806A1008</v>
      </c>
      <c r="D1314" s="24" t="str">
        <f t="shared" si="343"/>
        <v>A89289A228806A1008S</v>
      </c>
      <c r="E1314" s="25" t="s">
        <v>619</v>
      </c>
      <c r="F1314" s="25" t="s">
        <v>614</v>
      </c>
      <c r="G1314" s="25" t="s">
        <v>252</v>
      </c>
      <c r="H1314" s="25" t="s">
        <v>95</v>
      </c>
      <c r="I1314" s="25" t="s">
        <v>27</v>
      </c>
      <c r="J1314" s="24" t="s">
        <v>28</v>
      </c>
      <c r="K1314" s="24" t="s">
        <v>29</v>
      </c>
      <c r="L1314" s="24" t="s">
        <v>1230</v>
      </c>
      <c r="M1314" s="24" t="s">
        <v>233</v>
      </c>
      <c r="N1314" s="24" t="s">
        <v>233</v>
      </c>
      <c r="O1314" s="25" t="s">
        <v>295</v>
      </c>
      <c r="P1314" s="25" t="s">
        <v>305</v>
      </c>
      <c r="Q1314" s="23" t="s">
        <v>33</v>
      </c>
      <c r="R1314" s="26">
        <v>0</v>
      </c>
      <c r="S1314" s="26">
        <v>0</v>
      </c>
      <c r="T1314" s="26">
        <v>0</v>
      </c>
      <c r="U1314" s="26">
        <v>0</v>
      </c>
      <c r="V1314" s="26">
        <v>0</v>
      </c>
      <c r="W1314" s="26">
        <v>3</v>
      </c>
      <c r="X1314" s="26">
        <v>0</v>
      </c>
      <c r="Y1314" s="26">
        <f t="shared" si="330"/>
        <v>3</v>
      </c>
      <c r="Z1314" s="27">
        <f t="shared" si="334"/>
        <v>0</v>
      </c>
      <c r="AA1314" s="27">
        <f t="shared" si="335"/>
        <v>0</v>
      </c>
      <c r="AB1314" s="27">
        <f t="shared" si="336"/>
        <v>0</v>
      </c>
      <c r="AC1314" s="27">
        <f t="shared" si="337"/>
        <v>0</v>
      </c>
      <c r="AD1314" s="27">
        <f t="shared" si="338"/>
        <v>0</v>
      </c>
      <c r="AE1314" s="27">
        <f t="shared" si="339"/>
        <v>885</v>
      </c>
      <c r="AF1314" s="27">
        <f t="shared" si="340"/>
        <v>0</v>
      </c>
      <c r="AG1314" s="27">
        <f t="shared" si="331"/>
        <v>885</v>
      </c>
      <c r="AH1314" s="29">
        <v>3</v>
      </c>
      <c r="AI1314" s="32">
        <v>295</v>
      </c>
      <c r="AJ1314" s="30">
        <f t="shared" si="341"/>
        <v>885</v>
      </c>
    </row>
    <row r="1315" spans="1:36" ht="75.75" customHeight="1">
      <c r="A1315" s="22" t="str">
        <f t="shared" si="332"/>
        <v>1001619_1A01263_1W000</v>
      </c>
      <c r="B1315" s="23">
        <f t="shared" si="333"/>
        <v>1</v>
      </c>
      <c r="C1315" s="24" t="str">
        <f t="shared" si="342"/>
        <v>10016191A012631W000</v>
      </c>
      <c r="D1315" s="24" t="str">
        <f t="shared" si="343"/>
        <v>10016191A012631W000L</v>
      </c>
      <c r="E1315" s="25">
        <v>1001619</v>
      </c>
      <c r="F1315" s="25" t="s">
        <v>620</v>
      </c>
      <c r="G1315" s="25" t="s">
        <v>310</v>
      </c>
      <c r="H1315" s="25" t="s">
        <v>99</v>
      </c>
      <c r="I1315" s="25" t="s">
        <v>27</v>
      </c>
      <c r="J1315" s="24" t="s">
        <v>28</v>
      </c>
      <c r="K1315" s="24" t="s">
        <v>29</v>
      </c>
      <c r="L1315" s="24" t="s">
        <v>1230</v>
      </c>
      <c r="M1315" s="24" t="s">
        <v>233</v>
      </c>
      <c r="N1315" s="24" t="s">
        <v>233</v>
      </c>
      <c r="O1315" s="25" t="s">
        <v>295</v>
      </c>
      <c r="P1315" s="25" t="s">
        <v>305</v>
      </c>
      <c r="Q1315" s="23" t="s">
        <v>33</v>
      </c>
      <c r="R1315" s="26">
        <v>0</v>
      </c>
      <c r="S1315" s="26">
        <v>0</v>
      </c>
      <c r="T1315" s="26">
        <v>0</v>
      </c>
      <c r="U1315" s="26">
        <v>0</v>
      </c>
      <c r="V1315" s="26">
        <v>0</v>
      </c>
      <c r="W1315" s="26">
        <v>0</v>
      </c>
      <c r="X1315" s="26">
        <v>0</v>
      </c>
      <c r="Y1315" s="26">
        <f t="shared" si="330"/>
        <v>0</v>
      </c>
      <c r="Z1315" s="27">
        <f t="shared" si="334"/>
        <v>0</v>
      </c>
      <c r="AA1315" s="27">
        <f t="shared" si="335"/>
        <v>0</v>
      </c>
      <c r="AB1315" s="27">
        <f t="shared" si="336"/>
        <v>0</v>
      </c>
      <c r="AC1315" s="27">
        <f t="shared" si="337"/>
        <v>0</v>
      </c>
      <c r="AD1315" s="27">
        <f t="shared" si="338"/>
        <v>0</v>
      </c>
      <c r="AE1315" s="27">
        <f t="shared" si="339"/>
        <v>0</v>
      </c>
      <c r="AF1315" s="27">
        <f t="shared" si="340"/>
        <v>0</v>
      </c>
      <c r="AG1315" s="27">
        <f t="shared" si="331"/>
        <v>0</v>
      </c>
      <c r="AH1315" s="29">
        <v>0</v>
      </c>
      <c r="AI1315" s="32">
        <v>795</v>
      </c>
      <c r="AJ1315" s="30">
        <f t="shared" si="341"/>
        <v>0</v>
      </c>
    </row>
    <row r="1316" spans="1:36">
      <c r="A1316" s="22" t="str">
        <f t="shared" si="332"/>
        <v/>
      </c>
      <c r="B1316" s="23">
        <f t="shared" si="333"/>
        <v>0</v>
      </c>
      <c r="C1316" s="24" t="str">
        <f t="shared" si="342"/>
        <v>10016191A012631W000</v>
      </c>
      <c r="D1316" s="24" t="str">
        <f t="shared" si="343"/>
        <v>10016191A012631W000XL</v>
      </c>
      <c r="E1316" s="25">
        <v>1001619</v>
      </c>
      <c r="F1316" s="25" t="s">
        <v>620</v>
      </c>
      <c r="G1316" s="25" t="s">
        <v>310</v>
      </c>
      <c r="H1316" s="25" t="s">
        <v>120</v>
      </c>
      <c r="I1316" s="25" t="s">
        <v>27</v>
      </c>
      <c r="J1316" s="24" t="s">
        <v>28</v>
      </c>
      <c r="K1316" s="24" t="s">
        <v>29</v>
      </c>
      <c r="L1316" s="24" t="s">
        <v>1230</v>
      </c>
      <c r="M1316" s="24" t="s">
        <v>233</v>
      </c>
      <c r="N1316" s="24" t="s">
        <v>233</v>
      </c>
      <c r="O1316" s="25" t="s">
        <v>295</v>
      </c>
      <c r="P1316" s="25" t="s">
        <v>305</v>
      </c>
      <c r="Q1316" s="23" t="s">
        <v>33</v>
      </c>
      <c r="R1316" s="26">
        <v>0</v>
      </c>
      <c r="S1316" s="26">
        <v>0</v>
      </c>
      <c r="T1316" s="26">
        <v>0</v>
      </c>
      <c r="U1316" s="26">
        <v>0</v>
      </c>
      <c r="V1316" s="26">
        <v>0</v>
      </c>
      <c r="W1316" s="26">
        <v>0</v>
      </c>
      <c r="X1316" s="26">
        <v>0</v>
      </c>
      <c r="Y1316" s="26">
        <f t="shared" si="330"/>
        <v>0</v>
      </c>
      <c r="Z1316" s="27">
        <f t="shared" si="334"/>
        <v>0</v>
      </c>
      <c r="AA1316" s="27">
        <f t="shared" si="335"/>
        <v>0</v>
      </c>
      <c r="AB1316" s="27">
        <f t="shared" si="336"/>
        <v>0</v>
      </c>
      <c r="AC1316" s="27">
        <f t="shared" si="337"/>
        <v>0</v>
      </c>
      <c r="AD1316" s="27">
        <f t="shared" si="338"/>
        <v>0</v>
      </c>
      <c r="AE1316" s="27">
        <f t="shared" si="339"/>
        <v>0</v>
      </c>
      <c r="AF1316" s="27">
        <f t="shared" si="340"/>
        <v>0</v>
      </c>
      <c r="AG1316" s="27">
        <f t="shared" si="331"/>
        <v>0</v>
      </c>
      <c r="AH1316" s="29">
        <v>0</v>
      </c>
      <c r="AI1316" s="32">
        <v>795</v>
      </c>
      <c r="AJ1316" s="30">
        <f t="shared" si="341"/>
        <v>0</v>
      </c>
    </row>
    <row r="1317" spans="1:36">
      <c r="A1317" s="22" t="str">
        <f t="shared" si="332"/>
        <v/>
      </c>
      <c r="B1317" s="23">
        <f t="shared" si="333"/>
        <v>0</v>
      </c>
      <c r="C1317" s="24" t="str">
        <f t="shared" si="342"/>
        <v>10016191A012631W000</v>
      </c>
      <c r="D1317" s="24" t="str">
        <f t="shared" si="343"/>
        <v>10016191A012631W0002XL</v>
      </c>
      <c r="E1317" s="25">
        <v>1001619</v>
      </c>
      <c r="F1317" s="25" t="s">
        <v>620</v>
      </c>
      <c r="G1317" s="25" t="s">
        <v>310</v>
      </c>
      <c r="H1317" s="25" t="s">
        <v>598</v>
      </c>
      <c r="I1317" s="25" t="s">
        <v>27</v>
      </c>
      <c r="J1317" s="24" t="s">
        <v>28</v>
      </c>
      <c r="K1317" s="24" t="s">
        <v>29</v>
      </c>
      <c r="L1317" s="24" t="s">
        <v>1230</v>
      </c>
      <c r="M1317" s="24" t="s">
        <v>233</v>
      </c>
      <c r="N1317" s="24" t="s">
        <v>233</v>
      </c>
      <c r="O1317" s="25" t="s">
        <v>295</v>
      </c>
      <c r="P1317" s="25" t="s">
        <v>305</v>
      </c>
      <c r="Q1317" s="23" t="s">
        <v>33</v>
      </c>
      <c r="R1317" s="26">
        <v>1</v>
      </c>
      <c r="S1317" s="26">
        <v>0</v>
      </c>
      <c r="T1317" s="26">
        <v>0</v>
      </c>
      <c r="U1317" s="26">
        <v>0</v>
      </c>
      <c r="V1317" s="26">
        <v>0</v>
      </c>
      <c r="W1317" s="26">
        <v>0</v>
      </c>
      <c r="X1317" s="26">
        <v>0</v>
      </c>
      <c r="Y1317" s="26">
        <f t="shared" si="330"/>
        <v>1</v>
      </c>
      <c r="Z1317" s="27">
        <f t="shared" si="334"/>
        <v>795</v>
      </c>
      <c r="AA1317" s="27">
        <f t="shared" si="335"/>
        <v>0</v>
      </c>
      <c r="AB1317" s="27">
        <f t="shared" si="336"/>
        <v>0</v>
      </c>
      <c r="AC1317" s="27">
        <f t="shared" si="337"/>
        <v>0</v>
      </c>
      <c r="AD1317" s="27">
        <f t="shared" si="338"/>
        <v>0</v>
      </c>
      <c r="AE1317" s="27">
        <f t="shared" si="339"/>
        <v>0</v>
      </c>
      <c r="AF1317" s="27">
        <f t="shared" si="340"/>
        <v>0</v>
      </c>
      <c r="AG1317" s="27">
        <f t="shared" si="331"/>
        <v>795</v>
      </c>
      <c r="AH1317" s="29">
        <v>1</v>
      </c>
      <c r="AI1317" s="32">
        <v>795</v>
      </c>
      <c r="AJ1317" s="30">
        <f t="shared" si="341"/>
        <v>795</v>
      </c>
    </row>
    <row r="1318" spans="1:36">
      <c r="A1318" s="22" t="str">
        <f t="shared" si="332"/>
        <v/>
      </c>
      <c r="B1318" s="23">
        <f t="shared" si="333"/>
        <v>0</v>
      </c>
      <c r="C1318" s="24" t="str">
        <f t="shared" si="342"/>
        <v>10016191A012631W000</v>
      </c>
      <c r="D1318" s="24" t="str">
        <f t="shared" si="343"/>
        <v>10016191A012631W0003XL</v>
      </c>
      <c r="E1318" s="25">
        <v>1001619</v>
      </c>
      <c r="F1318" s="25" t="s">
        <v>620</v>
      </c>
      <c r="G1318" s="25" t="s">
        <v>310</v>
      </c>
      <c r="H1318" s="25" t="s">
        <v>592</v>
      </c>
      <c r="I1318" s="25" t="s">
        <v>27</v>
      </c>
      <c r="J1318" s="24" t="s">
        <v>28</v>
      </c>
      <c r="K1318" s="24" t="s">
        <v>29</v>
      </c>
      <c r="L1318" s="24" t="s">
        <v>1230</v>
      </c>
      <c r="M1318" s="24" t="s">
        <v>233</v>
      </c>
      <c r="N1318" s="24" t="s">
        <v>233</v>
      </c>
      <c r="O1318" s="25" t="s">
        <v>295</v>
      </c>
      <c r="P1318" s="25" t="s">
        <v>305</v>
      </c>
      <c r="Q1318" s="23" t="s">
        <v>33</v>
      </c>
      <c r="R1318" s="26">
        <v>0</v>
      </c>
      <c r="S1318" s="26">
        <v>0</v>
      </c>
      <c r="T1318" s="26">
        <v>0</v>
      </c>
      <c r="U1318" s="26">
        <v>0</v>
      </c>
      <c r="V1318" s="26">
        <v>0</v>
      </c>
      <c r="W1318" s="26">
        <v>0</v>
      </c>
      <c r="X1318" s="26">
        <v>0</v>
      </c>
      <c r="Y1318" s="26">
        <f t="shared" si="330"/>
        <v>0</v>
      </c>
      <c r="Z1318" s="27">
        <f t="shared" si="334"/>
        <v>0</v>
      </c>
      <c r="AA1318" s="27">
        <f t="shared" si="335"/>
        <v>0</v>
      </c>
      <c r="AB1318" s="27">
        <f t="shared" si="336"/>
        <v>0</v>
      </c>
      <c r="AC1318" s="27">
        <f t="shared" si="337"/>
        <v>0</v>
      </c>
      <c r="AD1318" s="27">
        <f t="shared" si="338"/>
        <v>0</v>
      </c>
      <c r="AE1318" s="27">
        <f t="shared" si="339"/>
        <v>0</v>
      </c>
      <c r="AF1318" s="27">
        <f t="shared" si="340"/>
        <v>0</v>
      </c>
      <c r="AG1318" s="27">
        <f t="shared" si="331"/>
        <v>0</v>
      </c>
      <c r="AH1318" s="29">
        <v>0</v>
      </c>
      <c r="AI1318" s="32">
        <v>795</v>
      </c>
      <c r="AJ1318" s="30">
        <f t="shared" si="341"/>
        <v>0</v>
      </c>
    </row>
    <row r="1319" spans="1:36" ht="75.75" customHeight="1">
      <c r="A1319" s="22" t="str">
        <f t="shared" si="332"/>
        <v>1003906_1A02800_1W000</v>
      </c>
      <c r="B1319" s="23">
        <f t="shared" si="333"/>
        <v>1</v>
      </c>
      <c r="C1319" s="24" t="str">
        <f t="shared" si="342"/>
        <v>10039061A028001W000</v>
      </c>
      <c r="D1319" s="24" t="str">
        <f t="shared" si="343"/>
        <v>10039061A028001W0005XL</v>
      </c>
      <c r="E1319" s="25">
        <v>1003906</v>
      </c>
      <c r="F1319" s="25" t="s">
        <v>621</v>
      </c>
      <c r="G1319" s="25" t="s">
        <v>310</v>
      </c>
      <c r="H1319" s="25" t="s">
        <v>585</v>
      </c>
      <c r="I1319" s="25" t="s">
        <v>27</v>
      </c>
      <c r="J1319" s="24" t="s">
        <v>28</v>
      </c>
      <c r="K1319" s="24" t="s">
        <v>29</v>
      </c>
      <c r="L1319" s="24" t="s">
        <v>1230</v>
      </c>
      <c r="M1319" s="24" t="s">
        <v>233</v>
      </c>
      <c r="N1319" s="24" t="s">
        <v>233</v>
      </c>
      <c r="O1319" s="25" t="s">
        <v>295</v>
      </c>
      <c r="P1319" s="25" t="s">
        <v>305</v>
      </c>
      <c r="Q1319" s="23" t="s">
        <v>33</v>
      </c>
      <c r="R1319" s="26">
        <v>0</v>
      </c>
      <c r="S1319" s="26">
        <v>0</v>
      </c>
      <c r="T1319" s="26">
        <v>1</v>
      </c>
      <c r="U1319" s="26">
        <v>0</v>
      </c>
      <c r="V1319" s="26">
        <v>0</v>
      </c>
      <c r="W1319" s="26">
        <v>0</v>
      </c>
      <c r="X1319" s="26">
        <v>0</v>
      </c>
      <c r="Y1319" s="26">
        <f t="shared" si="330"/>
        <v>1</v>
      </c>
      <c r="Z1319" s="27">
        <f t="shared" si="334"/>
        <v>0</v>
      </c>
      <c r="AA1319" s="27">
        <f t="shared" si="335"/>
        <v>0</v>
      </c>
      <c r="AB1319" s="27">
        <f t="shared" si="336"/>
        <v>295</v>
      </c>
      <c r="AC1319" s="27">
        <f t="shared" si="337"/>
        <v>0</v>
      </c>
      <c r="AD1319" s="27">
        <f t="shared" si="338"/>
        <v>0</v>
      </c>
      <c r="AE1319" s="27">
        <f t="shared" si="339"/>
        <v>0</v>
      </c>
      <c r="AF1319" s="27">
        <f t="shared" si="340"/>
        <v>0</v>
      </c>
      <c r="AG1319" s="27">
        <f t="shared" si="331"/>
        <v>295</v>
      </c>
      <c r="AH1319" s="29">
        <v>1</v>
      </c>
      <c r="AI1319" s="32">
        <v>295</v>
      </c>
      <c r="AJ1319" s="30">
        <f t="shared" si="341"/>
        <v>295</v>
      </c>
    </row>
    <row r="1320" spans="1:36">
      <c r="A1320" s="22" t="str">
        <f t="shared" si="332"/>
        <v/>
      </c>
      <c r="B1320" s="23">
        <f t="shared" si="333"/>
        <v>0</v>
      </c>
      <c r="C1320" s="24" t="str">
        <f t="shared" si="342"/>
        <v>10039061A028001W000</v>
      </c>
      <c r="D1320" s="24" t="str">
        <f t="shared" si="343"/>
        <v>10039061A028001W0004XL</v>
      </c>
      <c r="E1320" s="25">
        <v>1003906</v>
      </c>
      <c r="F1320" s="25" t="s">
        <v>621</v>
      </c>
      <c r="G1320" s="25" t="s">
        <v>310</v>
      </c>
      <c r="H1320" s="25" t="s">
        <v>593</v>
      </c>
      <c r="I1320" s="25" t="s">
        <v>27</v>
      </c>
      <c r="J1320" s="24" t="s">
        <v>28</v>
      </c>
      <c r="K1320" s="24" t="s">
        <v>29</v>
      </c>
      <c r="L1320" s="24" t="s">
        <v>1230</v>
      </c>
      <c r="M1320" s="24" t="s">
        <v>233</v>
      </c>
      <c r="N1320" s="24" t="s">
        <v>233</v>
      </c>
      <c r="O1320" s="25" t="s">
        <v>295</v>
      </c>
      <c r="P1320" s="25" t="s">
        <v>305</v>
      </c>
      <c r="Q1320" s="23" t="s">
        <v>33</v>
      </c>
      <c r="R1320" s="26">
        <v>0</v>
      </c>
      <c r="S1320" s="26">
        <v>0</v>
      </c>
      <c r="T1320" s="26">
        <v>1</v>
      </c>
      <c r="U1320" s="26">
        <v>0</v>
      </c>
      <c r="V1320" s="26">
        <v>0</v>
      </c>
      <c r="W1320" s="26">
        <v>0</v>
      </c>
      <c r="X1320" s="26">
        <v>0</v>
      </c>
      <c r="Y1320" s="26">
        <f t="shared" si="330"/>
        <v>1</v>
      </c>
      <c r="Z1320" s="27">
        <f t="shared" si="334"/>
        <v>0</v>
      </c>
      <c r="AA1320" s="27">
        <f t="shared" si="335"/>
        <v>0</v>
      </c>
      <c r="AB1320" s="27">
        <f t="shared" si="336"/>
        <v>295</v>
      </c>
      <c r="AC1320" s="27">
        <f t="shared" si="337"/>
        <v>0</v>
      </c>
      <c r="AD1320" s="27">
        <f t="shared" si="338"/>
        <v>0</v>
      </c>
      <c r="AE1320" s="27">
        <f t="shared" si="339"/>
        <v>0</v>
      </c>
      <c r="AF1320" s="27">
        <f t="shared" si="340"/>
        <v>0</v>
      </c>
      <c r="AG1320" s="27">
        <f t="shared" si="331"/>
        <v>295</v>
      </c>
      <c r="AH1320" s="29">
        <v>1</v>
      </c>
      <c r="AI1320" s="32">
        <v>295</v>
      </c>
      <c r="AJ1320" s="30">
        <f t="shared" si="341"/>
        <v>295</v>
      </c>
    </row>
    <row r="1321" spans="1:36" ht="75.75" customHeight="1">
      <c r="A1321" s="22" t="str">
        <f t="shared" si="332"/>
        <v>1006010_1A04117_2W580</v>
      </c>
      <c r="B1321" s="23">
        <f t="shared" si="333"/>
        <v>1</v>
      </c>
      <c r="C1321" s="24" t="str">
        <f t="shared" si="342"/>
        <v>10060101A041172W580</v>
      </c>
      <c r="D1321" s="24" t="str">
        <f t="shared" si="343"/>
        <v>10060101A041172W580XL</v>
      </c>
      <c r="E1321" s="25">
        <v>1006010</v>
      </c>
      <c r="F1321" s="25" t="s">
        <v>622</v>
      </c>
      <c r="G1321" s="25" t="s">
        <v>623</v>
      </c>
      <c r="H1321" s="25" t="s">
        <v>120</v>
      </c>
      <c r="I1321" s="25" t="s">
        <v>27</v>
      </c>
      <c r="J1321" s="24" t="s">
        <v>28</v>
      </c>
      <c r="K1321" s="24" t="s">
        <v>29</v>
      </c>
      <c r="L1321" s="24" t="s">
        <v>1230</v>
      </c>
      <c r="M1321" s="24" t="s">
        <v>233</v>
      </c>
      <c r="N1321" s="24" t="s">
        <v>233</v>
      </c>
      <c r="O1321" s="25" t="s">
        <v>295</v>
      </c>
      <c r="P1321" s="25" t="s">
        <v>305</v>
      </c>
      <c r="Q1321" s="23" t="s">
        <v>33</v>
      </c>
      <c r="R1321" s="26">
        <v>0</v>
      </c>
      <c r="S1321" s="26">
        <v>0</v>
      </c>
      <c r="T1321" s="26">
        <v>0</v>
      </c>
      <c r="U1321" s="26">
        <v>0</v>
      </c>
      <c r="V1321" s="26">
        <v>0</v>
      </c>
      <c r="W1321" s="26">
        <v>1</v>
      </c>
      <c r="X1321" s="26">
        <v>0</v>
      </c>
      <c r="Y1321" s="26">
        <f t="shared" si="330"/>
        <v>1</v>
      </c>
      <c r="Z1321" s="27">
        <f t="shared" si="334"/>
        <v>0</v>
      </c>
      <c r="AA1321" s="27">
        <f t="shared" si="335"/>
        <v>0</v>
      </c>
      <c r="AB1321" s="27">
        <f t="shared" si="336"/>
        <v>0</v>
      </c>
      <c r="AC1321" s="27">
        <f t="shared" si="337"/>
        <v>0</v>
      </c>
      <c r="AD1321" s="27">
        <f t="shared" si="338"/>
        <v>0</v>
      </c>
      <c r="AE1321" s="27">
        <f t="shared" si="339"/>
        <v>895</v>
      </c>
      <c r="AF1321" s="27">
        <f t="shared" si="340"/>
        <v>0</v>
      </c>
      <c r="AG1321" s="27">
        <f t="shared" si="331"/>
        <v>895</v>
      </c>
      <c r="AH1321" s="29">
        <v>1</v>
      </c>
      <c r="AI1321" s="32">
        <v>895</v>
      </c>
      <c r="AJ1321" s="30">
        <f t="shared" si="341"/>
        <v>895</v>
      </c>
    </row>
    <row r="1322" spans="1:36" ht="75.75" customHeight="1">
      <c r="A1322" s="22" t="str">
        <f t="shared" si="332"/>
        <v>1006983_1A04961_1Y740</v>
      </c>
      <c r="B1322" s="23">
        <f t="shared" si="333"/>
        <v>1</v>
      </c>
      <c r="C1322" s="24" t="str">
        <f t="shared" si="342"/>
        <v>10069831A049611Y740</v>
      </c>
      <c r="D1322" s="24" t="str">
        <f t="shared" si="343"/>
        <v>10069831A049611Y740XS</v>
      </c>
      <c r="E1322" s="25">
        <v>1006983</v>
      </c>
      <c r="F1322" s="25" t="s">
        <v>624</v>
      </c>
      <c r="G1322" s="25" t="s">
        <v>625</v>
      </c>
      <c r="H1322" s="25" t="s">
        <v>591</v>
      </c>
      <c r="I1322" s="25" t="s">
        <v>27</v>
      </c>
      <c r="J1322" s="24" t="s">
        <v>28</v>
      </c>
      <c r="K1322" s="24" t="s">
        <v>29</v>
      </c>
      <c r="L1322" s="24" t="s">
        <v>1230</v>
      </c>
      <c r="M1322" s="24" t="s">
        <v>233</v>
      </c>
      <c r="N1322" s="24" t="s">
        <v>233</v>
      </c>
      <c r="O1322" s="25" t="s">
        <v>295</v>
      </c>
      <c r="P1322" s="25" t="s">
        <v>305</v>
      </c>
      <c r="Q1322" s="23" t="s">
        <v>33</v>
      </c>
      <c r="R1322" s="26">
        <v>0</v>
      </c>
      <c r="S1322" s="26">
        <v>0</v>
      </c>
      <c r="T1322" s="26">
        <v>0</v>
      </c>
      <c r="U1322" s="26">
        <v>0</v>
      </c>
      <c r="V1322" s="26">
        <v>0</v>
      </c>
      <c r="W1322" s="26">
        <v>1</v>
      </c>
      <c r="X1322" s="26">
        <v>0</v>
      </c>
      <c r="Y1322" s="26">
        <f t="shared" si="330"/>
        <v>1</v>
      </c>
      <c r="Z1322" s="27">
        <f t="shared" si="334"/>
        <v>0</v>
      </c>
      <c r="AA1322" s="27">
        <f t="shared" si="335"/>
        <v>0</v>
      </c>
      <c r="AB1322" s="27">
        <f t="shared" si="336"/>
        <v>0</v>
      </c>
      <c r="AC1322" s="27">
        <f t="shared" si="337"/>
        <v>0</v>
      </c>
      <c r="AD1322" s="27">
        <f t="shared" si="338"/>
        <v>0</v>
      </c>
      <c r="AE1322" s="27">
        <f t="shared" si="339"/>
        <v>495</v>
      </c>
      <c r="AF1322" s="27">
        <f t="shared" si="340"/>
        <v>0</v>
      </c>
      <c r="AG1322" s="27">
        <f t="shared" si="331"/>
        <v>495</v>
      </c>
      <c r="AH1322" s="29">
        <v>1</v>
      </c>
      <c r="AI1322" s="32">
        <v>495</v>
      </c>
      <c r="AJ1322" s="30">
        <f t="shared" si="341"/>
        <v>495</v>
      </c>
    </row>
    <row r="1323" spans="1:36">
      <c r="A1323" s="22" t="str">
        <f t="shared" si="332"/>
        <v/>
      </c>
      <c r="B1323" s="23">
        <f t="shared" si="333"/>
        <v>0</v>
      </c>
      <c r="C1323" s="24" t="str">
        <f t="shared" si="342"/>
        <v>10069831A049611Y740</v>
      </c>
      <c r="D1323" s="24" t="str">
        <f t="shared" si="343"/>
        <v>10069831A049611Y740M</v>
      </c>
      <c r="E1323" s="25">
        <v>1006983</v>
      </c>
      <c r="F1323" s="25" t="s">
        <v>624</v>
      </c>
      <c r="G1323" s="25" t="s">
        <v>625</v>
      </c>
      <c r="H1323" s="25" t="s">
        <v>98</v>
      </c>
      <c r="I1323" s="25" t="s">
        <v>27</v>
      </c>
      <c r="J1323" s="24" t="s">
        <v>28</v>
      </c>
      <c r="K1323" s="24" t="s">
        <v>29</v>
      </c>
      <c r="L1323" s="24" t="s">
        <v>1230</v>
      </c>
      <c r="M1323" s="24" t="s">
        <v>233</v>
      </c>
      <c r="N1323" s="24" t="s">
        <v>233</v>
      </c>
      <c r="O1323" s="25" t="s">
        <v>295</v>
      </c>
      <c r="P1323" s="25" t="s">
        <v>305</v>
      </c>
      <c r="Q1323" s="23" t="s">
        <v>33</v>
      </c>
      <c r="R1323" s="26">
        <v>0</v>
      </c>
      <c r="S1323" s="26">
        <v>0</v>
      </c>
      <c r="T1323" s="26">
        <v>0</v>
      </c>
      <c r="U1323" s="26">
        <v>1</v>
      </c>
      <c r="V1323" s="26">
        <v>0</v>
      </c>
      <c r="W1323" s="26">
        <v>1</v>
      </c>
      <c r="X1323" s="26">
        <v>0</v>
      </c>
      <c r="Y1323" s="26">
        <f t="shared" si="330"/>
        <v>2</v>
      </c>
      <c r="Z1323" s="27">
        <f t="shared" si="334"/>
        <v>0</v>
      </c>
      <c r="AA1323" s="27">
        <f t="shared" si="335"/>
        <v>0</v>
      </c>
      <c r="AB1323" s="27">
        <f t="shared" si="336"/>
        <v>0</v>
      </c>
      <c r="AC1323" s="27">
        <f t="shared" si="337"/>
        <v>495</v>
      </c>
      <c r="AD1323" s="27">
        <f t="shared" si="338"/>
        <v>0</v>
      </c>
      <c r="AE1323" s="27">
        <f t="shared" si="339"/>
        <v>495</v>
      </c>
      <c r="AF1323" s="27">
        <f t="shared" si="340"/>
        <v>0</v>
      </c>
      <c r="AG1323" s="27">
        <f t="shared" si="331"/>
        <v>990</v>
      </c>
      <c r="AH1323" s="29">
        <v>2</v>
      </c>
      <c r="AI1323" s="32">
        <v>495</v>
      </c>
      <c r="AJ1323" s="30">
        <f t="shared" si="341"/>
        <v>990</v>
      </c>
    </row>
    <row r="1324" spans="1:36" ht="75.75" customHeight="1">
      <c r="A1324" s="22" t="str">
        <f t="shared" si="332"/>
        <v>1006447_1A04416_1B000</v>
      </c>
      <c r="B1324" s="23">
        <f t="shared" si="333"/>
        <v>1</v>
      </c>
      <c r="C1324" s="24" t="str">
        <f t="shared" si="342"/>
        <v>10064471A044161B000</v>
      </c>
      <c r="D1324" s="24" t="str">
        <f t="shared" si="343"/>
        <v>10064471A044161B000XS</v>
      </c>
      <c r="E1324" s="25">
        <v>1006447</v>
      </c>
      <c r="F1324" s="25" t="s">
        <v>626</v>
      </c>
      <c r="G1324" s="25" t="s">
        <v>248</v>
      </c>
      <c r="H1324" s="25" t="s">
        <v>591</v>
      </c>
      <c r="I1324" s="25" t="s">
        <v>27</v>
      </c>
      <c r="J1324" s="24" t="s">
        <v>28</v>
      </c>
      <c r="K1324" s="24" t="s">
        <v>29</v>
      </c>
      <c r="L1324" s="24" t="s">
        <v>1230</v>
      </c>
      <c r="M1324" s="24" t="s">
        <v>233</v>
      </c>
      <c r="N1324" s="24" t="s">
        <v>233</v>
      </c>
      <c r="O1324" s="25" t="s">
        <v>295</v>
      </c>
      <c r="P1324" s="25" t="s">
        <v>305</v>
      </c>
      <c r="Q1324" s="23" t="s">
        <v>33</v>
      </c>
      <c r="R1324" s="26">
        <v>0</v>
      </c>
      <c r="S1324" s="26">
        <v>0</v>
      </c>
      <c r="T1324" s="26">
        <v>0</v>
      </c>
      <c r="U1324" s="26">
        <v>0</v>
      </c>
      <c r="V1324" s="26">
        <v>0</v>
      </c>
      <c r="W1324" s="26">
        <v>1</v>
      </c>
      <c r="X1324" s="26">
        <v>0</v>
      </c>
      <c r="Y1324" s="26">
        <f t="shared" si="330"/>
        <v>1</v>
      </c>
      <c r="Z1324" s="27">
        <f t="shared" si="334"/>
        <v>0</v>
      </c>
      <c r="AA1324" s="27">
        <f t="shared" si="335"/>
        <v>0</v>
      </c>
      <c r="AB1324" s="27">
        <f t="shared" si="336"/>
        <v>0</v>
      </c>
      <c r="AC1324" s="27">
        <f t="shared" si="337"/>
        <v>0</v>
      </c>
      <c r="AD1324" s="27">
        <f t="shared" si="338"/>
        <v>0</v>
      </c>
      <c r="AE1324" s="27">
        <f t="shared" si="339"/>
        <v>895</v>
      </c>
      <c r="AF1324" s="27">
        <f t="shared" si="340"/>
        <v>0</v>
      </c>
      <c r="AG1324" s="27">
        <f t="shared" si="331"/>
        <v>895</v>
      </c>
      <c r="AH1324" s="29">
        <v>1</v>
      </c>
      <c r="AI1324" s="32">
        <v>895</v>
      </c>
      <c r="AJ1324" s="30">
        <f t="shared" si="341"/>
        <v>895</v>
      </c>
    </row>
    <row r="1325" spans="1:36">
      <c r="A1325" s="22" t="str">
        <f t="shared" si="332"/>
        <v/>
      </c>
      <c r="B1325" s="23">
        <f t="shared" si="333"/>
        <v>0</v>
      </c>
      <c r="C1325" s="24" t="str">
        <f t="shared" si="342"/>
        <v>10064471A044161B000</v>
      </c>
      <c r="D1325" s="24" t="str">
        <f t="shared" si="343"/>
        <v>10064471A044161B000S</v>
      </c>
      <c r="E1325" s="25">
        <v>1006447</v>
      </c>
      <c r="F1325" s="25" t="s">
        <v>626</v>
      </c>
      <c r="G1325" s="25" t="s">
        <v>248</v>
      </c>
      <c r="H1325" s="25" t="s">
        <v>95</v>
      </c>
      <c r="I1325" s="25" t="s">
        <v>27</v>
      </c>
      <c r="J1325" s="24" t="s">
        <v>28</v>
      </c>
      <c r="K1325" s="24" t="s">
        <v>29</v>
      </c>
      <c r="L1325" s="24" t="s">
        <v>1230</v>
      </c>
      <c r="M1325" s="24" t="s">
        <v>233</v>
      </c>
      <c r="N1325" s="24" t="s">
        <v>233</v>
      </c>
      <c r="O1325" s="25" t="s">
        <v>295</v>
      </c>
      <c r="P1325" s="25" t="s">
        <v>305</v>
      </c>
      <c r="Q1325" s="23" t="s">
        <v>33</v>
      </c>
      <c r="R1325" s="26">
        <v>0</v>
      </c>
      <c r="S1325" s="26">
        <v>0</v>
      </c>
      <c r="T1325" s="26">
        <v>0</v>
      </c>
      <c r="U1325" s="26">
        <v>0</v>
      </c>
      <c r="V1325" s="26">
        <v>0</v>
      </c>
      <c r="W1325" s="26">
        <v>2</v>
      </c>
      <c r="X1325" s="26">
        <v>0</v>
      </c>
      <c r="Y1325" s="26">
        <f t="shared" si="330"/>
        <v>2</v>
      </c>
      <c r="Z1325" s="27">
        <f t="shared" si="334"/>
        <v>0</v>
      </c>
      <c r="AA1325" s="27">
        <f t="shared" si="335"/>
        <v>0</v>
      </c>
      <c r="AB1325" s="27">
        <f t="shared" si="336"/>
        <v>0</v>
      </c>
      <c r="AC1325" s="27">
        <f t="shared" si="337"/>
        <v>0</v>
      </c>
      <c r="AD1325" s="27">
        <f t="shared" si="338"/>
        <v>0</v>
      </c>
      <c r="AE1325" s="27">
        <f t="shared" si="339"/>
        <v>1790</v>
      </c>
      <c r="AF1325" s="27">
        <f t="shared" si="340"/>
        <v>0</v>
      </c>
      <c r="AG1325" s="27">
        <f t="shared" si="331"/>
        <v>1790</v>
      </c>
      <c r="AH1325" s="29">
        <v>2</v>
      </c>
      <c r="AI1325" s="32">
        <v>895</v>
      </c>
      <c r="AJ1325" s="30">
        <f t="shared" si="341"/>
        <v>1790</v>
      </c>
    </row>
    <row r="1326" spans="1:36" ht="75.75" customHeight="1">
      <c r="A1326" s="22" t="str">
        <f t="shared" si="332"/>
        <v>1008359_1A05988_1KB30</v>
      </c>
      <c r="B1326" s="23">
        <f t="shared" si="333"/>
        <v>1</v>
      </c>
      <c r="C1326" s="24" t="str">
        <f t="shared" si="342"/>
        <v>10083591A059881KB30</v>
      </c>
      <c r="D1326" s="24" t="str">
        <f t="shared" si="343"/>
        <v>10083591A059881KB30XS</v>
      </c>
      <c r="E1326" s="25">
        <v>1008359</v>
      </c>
      <c r="F1326" s="25" t="s">
        <v>627</v>
      </c>
      <c r="G1326" s="25" t="s">
        <v>628</v>
      </c>
      <c r="H1326" s="25" t="s">
        <v>591</v>
      </c>
      <c r="I1326" s="25" t="s">
        <v>27</v>
      </c>
      <c r="J1326" s="24" t="s">
        <v>37</v>
      </c>
      <c r="K1326" s="24" t="s">
        <v>38</v>
      </c>
      <c r="L1326" s="24" t="s">
        <v>1230</v>
      </c>
      <c r="M1326" s="24" t="s">
        <v>233</v>
      </c>
      <c r="N1326" s="24" t="s">
        <v>233</v>
      </c>
      <c r="O1326" s="25" t="s">
        <v>295</v>
      </c>
      <c r="P1326" s="25" t="s">
        <v>305</v>
      </c>
      <c r="Q1326" s="23" t="s">
        <v>33</v>
      </c>
      <c r="R1326" s="26">
        <v>1</v>
      </c>
      <c r="S1326" s="26">
        <v>0</v>
      </c>
      <c r="T1326" s="26">
        <v>0</v>
      </c>
      <c r="U1326" s="26">
        <v>0</v>
      </c>
      <c r="V1326" s="26">
        <v>0</v>
      </c>
      <c r="W1326" s="26">
        <v>0</v>
      </c>
      <c r="X1326" s="26">
        <v>0</v>
      </c>
      <c r="Y1326" s="26">
        <f t="shared" si="330"/>
        <v>1</v>
      </c>
      <c r="Z1326" s="27">
        <f t="shared" si="334"/>
        <v>750</v>
      </c>
      <c r="AA1326" s="27">
        <f t="shared" si="335"/>
        <v>0</v>
      </c>
      <c r="AB1326" s="27">
        <f t="shared" si="336"/>
        <v>0</v>
      </c>
      <c r="AC1326" s="27">
        <f t="shared" si="337"/>
        <v>0</v>
      </c>
      <c r="AD1326" s="27">
        <f t="shared" si="338"/>
        <v>0</v>
      </c>
      <c r="AE1326" s="27">
        <f t="shared" si="339"/>
        <v>0</v>
      </c>
      <c r="AF1326" s="27">
        <f t="shared" si="340"/>
        <v>0</v>
      </c>
      <c r="AG1326" s="27">
        <f t="shared" si="331"/>
        <v>750</v>
      </c>
      <c r="AH1326" s="29">
        <v>1</v>
      </c>
      <c r="AI1326" s="32">
        <v>750</v>
      </c>
      <c r="AJ1326" s="30">
        <f t="shared" si="341"/>
        <v>750</v>
      </c>
    </row>
    <row r="1327" spans="1:36">
      <c r="A1327" s="22" t="str">
        <f t="shared" si="332"/>
        <v/>
      </c>
      <c r="B1327" s="23">
        <f t="shared" si="333"/>
        <v>0</v>
      </c>
      <c r="C1327" s="24" t="str">
        <f t="shared" si="342"/>
        <v>10083591A059881KB30</v>
      </c>
      <c r="D1327" s="24" t="str">
        <f t="shared" si="343"/>
        <v>10083591A059881KB30S</v>
      </c>
      <c r="E1327" s="25">
        <v>1008359</v>
      </c>
      <c r="F1327" s="25" t="s">
        <v>627</v>
      </c>
      <c r="G1327" s="25" t="s">
        <v>628</v>
      </c>
      <c r="H1327" s="25" t="s">
        <v>95</v>
      </c>
      <c r="I1327" s="25" t="s">
        <v>27</v>
      </c>
      <c r="J1327" s="24" t="s">
        <v>37</v>
      </c>
      <c r="K1327" s="24" t="s">
        <v>38</v>
      </c>
      <c r="L1327" s="24" t="s">
        <v>1230</v>
      </c>
      <c r="M1327" s="24" t="s">
        <v>233</v>
      </c>
      <c r="N1327" s="24" t="s">
        <v>233</v>
      </c>
      <c r="O1327" s="25" t="s">
        <v>295</v>
      </c>
      <c r="P1327" s="25" t="s">
        <v>305</v>
      </c>
      <c r="Q1327" s="23" t="s">
        <v>33</v>
      </c>
      <c r="R1327" s="26">
        <v>4</v>
      </c>
      <c r="S1327" s="26">
        <v>1</v>
      </c>
      <c r="T1327" s="26">
        <v>1</v>
      </c>
      <c r="U1327" s="26">
        <v>0</v>
      </c>
      <c r="V1327" s="26">
        <v>0</v>
      </c>
      <c r="W1327" s="26">
        <v>0</v>
      </c>
      <c r="X1327" s="26">
        <v>0</v>
      </c>
      <c r="Y1327" s="26">
        <f t="shared" si="330"/>
        <v>6</v>
      </c>
      <c r="Z1327" s="27">
        <f t="shared" si="334"/>
        <v>3000</v>
      </c>
      <c r="AA1327" s="27">
        <f t="shared" si="335"/>
        <v>750</v>
      </c>
      <c r="AB1327" s="27">
        <f t="shared" si="336"/>
        <v>750</v>
      </c>
      <c r="AC1327" s="27">
        <f t="shared" si="337"/>
        <v>0</v>
      </c>
      <c r="AD1327" s="27">
        <f t="shared" si="338"/>
        <v>0</v>
      </c>
      <c r="AE1327" s="27">
        <f t="shared" si="339"/>
        <v>0</v>
      </c>
      <c r="AF1327" s="27">
        <f t="shared" si="340"/>
        <v>0</v>
      </c>
      <c r="AG1327" s="27">
        <f t="shared" si="331"/>
        <v>4500</v>
      </c>
      <c r="AH1327" s="29">
        <v>6</v>
      </c>
      <c r="AI1327" s="32">
        <v>750</v>
      </c>
      <c r="AJ1327" s="30">
        <f t="shared" si="341"/>
        <v>4500</v>
      </c>
    </row>
    <row r="1328" spans="1:36">
      <c r="A1328" s="22" t="str">
        <f t="shared" si="332"/>
        <v/>
      </c>
      <c r="B1328" s="23">
        <f t="shared" si="333"/>
        <v>0</v>
      </c>
      <c r="C1328" s="24" t="str">
        <f t="shared" si="342"/>
        <v>10083591A059881KB30</v>
      </c>
      <c r="D1328" s="24" t="str">
        <f t="shared" si="343"/>
        <v>10083591A059881KB30M</v>
      </c>
      <c r="E1328" s="25">
        <v>1008359</v>
      </c>
      <c r="F1328" s="25" t="s">
        <v>627</v>
      </c>
      <c r="G1328" s="25" t="s">
        <v>628</v>
      </c>
      <c r="H1328" s="25" t="s">
        <v>98</v>
      </c>
      <c r="I1328" s="25" t="s">
        <v>27</v>
      </c>
      <c r="J1328" s="24" t="s">
        <v>37</v>
      </c>
      <c r="K1328" s="24" t="s">
        <v>38</v>
      </c>
      <c r="L1328" s="24" t="s">
        <v>1230</v>
      </c>
      <c r="M1328" s="24" t="s">
        <v>233</v>
      </c>
      <c r="N1328" s="24" t="s">
        <v>233</v>
      </c>
      <c r="O1328" s="25" t="s">
        <v>295</v>
      </c>
      <c r="P1328" s="25" t="s">
        <v>305</v>
      </c>
      <c r="Q1328" s="23" t="s">
        <v>33</v>
      </c>
      <c r="R1328" s="26">
        <v>0</v>
      </c>
      <c r="S1328" s="26">
        <v>1</v>
      </c>
      <c r="T1328" s="26">
        <v>1</v>
      </c>
      <c r="U1328" s="26">
        <v>1</v>
      </c>
      <c r="V1328" s="26">
        <v>0</v>
      </c>
      <c r="W1328" s="26">
        <v>0</v>
      </c>
      <c r="X1328" s="26">
        <v>0</v>
      </c>
      <c r="Y1328" s="26">
        <f t="shared" si="330"/>
        <v>3</v>
      </c>
      <c r="Z1328" s="27">
        <f t="shared" si="334"/>
        <v>0</v>
      </c>
      <c r="AA1328" s="27">
        <f t="shared" si="335"/>
        <v>750</v>
      </c>
      <c r="AB1328" s="27">
        <f t="shared" si="336"/>
        <v>750</v>
      </c>
      <c r="AC1328" s="27">
        <f t="shared" si="337"/>
        <v>750</v>
      </c>
      <c r="AD1328" s="27">
        <f t="shared" si="338"/>
        <v>0</v>
      </c>
      <c r="AE1328" s="27">
        <f t="shared" si="339"/>
        <v>0</v>
      </c>
      <c r="AF1328" s="27">
        <f t="shared" si="340"/>
        <v>0</v>
      </c>
      <c r="AG1328" s="27">
        <f t="shared" si="331"/>
        <v>2250</v>
      </c>
      <c r="AH1328" s="29">
        <v>3</v>
      </c>
      <c r="AI1328" s="32">
        <v>750</v>
      </c>
      <c r="AJ1328" s="30">
        <f t="shared" si="341"/>
        <v>2250</v>
      </c>
    </row>
    <row r="1329" spans="1:36">
      <c r="A1329" s="22" t="str">
        <f t="shared" si="332"/>
        <v/>
      </c>
      <c r="B1329" s="23">
        <f t="shared" si="333"/>
        <v>0</v>
      </c>
      <c r="C1329" s="24" t="str">
        <f t="shared" si="342"/>
        <v>10083591A059881KB30</v>
      </c>
      <c r="D1329" s="24" t="str">
        <f t="shared" si="343"/>
        <v>10083591A059881KB30L</v>
      </c>
      <c r="E1329" s="25">
        <v>1008359</v>
      </c>
      <c r="F1329" s="25" t="s">
        <v>627</v>
      </c>
      <c r="G1329" s="25" t="s">
        <v>628</v>
      </c>
      <c r="H1329" s="25" t="s">
        <v>99</v>
      </c>
      <c r="I1329" s="25" t="s">
        <v>27</v>
      </c>
      <c r="J1329" s="24" t="s">
        <v>37</v>
      </c>
      <c r="K1329" s="24" t="s">
        <v>38</v>
      </c>
      <c r="L1329" s="24" t="s">
        <v>1230</v>
      </c>
      <c r="M1329" s="24" t="s">
        <v>233</v>
      </c>
      <c r="N1329" s="24" t="s">
        <v>233</v>
      </c>
      <c r="O1329" s="25" t="s">
        <v>295</v>
      </c>
      <c r="P1329" s="25" t="s">
        <v>305</v>
      </c>
      <c r="Q1329" s="23" t="s">
        <v>33</v>
      </c>
      <c r="R1329" s="26">
        <v>0</v>
      </c>
      <c r="S1329" s="26">
        <v>1</v>
      </c>
      <c r="T1329" s="26">
        <v>1</v>
      </c>
      <c r="U1329" s="26">
        <v>0</v>
      </c>
      <c r="V1329" s="26">
        <v>0</v>
      </c>
      <c r="W1329" s="26">
        <v>1</v>
      </c>
      <c r="X1329" s="26">
        <v>0</v>
      </c>
      <c r="Y1329" s="26">
        <f t="shared" ref="Y1329:Y1363" si="344">SUM(R1329:X1329)</f>
        <v>3</v>
      </c>
      <c r="Z1329" s="27">
        <f t="shared" si="334"/>
        <v>0</v>
      </c>
      <c r="AA1329" s="27">
        <f t="shared" si="335"/>
        <v>750</v>
      </c>
      <c r="AB1329" s="27">
        <f t="shared" si="336"/>
        <v>750</v>
      </c>
      <c r="AC1329" s="27">
        <f t="shared" si="337"/>
        <v>0</v>
      </c>
      <c r="AD1329" s="27">
        <f t="shared" si="338"/>
        <v>0</v>
      </c>
      <c r="AE1329" s="27">
        <f t="shared" si="339"/>
        <v>750</v>
      </c>
      <c r="AF1329" s="27">
        <f t="shared" si="340"/>
        <v>0</v>
      </c>
      <c r="AG1329" s="27">
        <f t="shared" ref="AG1329:AG1363" si="345">SUM(Z1329:AF1329)</f>
        <v>2250</v>
      </c>
      <c r="AH1329" s="29">
        <v>3</v>
      </c>
      <c r="AI1329" s="32">
        <v>750</v>
      </c>
      <c r="AJ1329" s="30">
        <f t="shared" si="341"/>
        <v>2250</v>
      </c>
    </row>
    <row r="1330" spans="1:36" ht="75.75" customHeight="1">
      <c r="A1330" s="22" t="str">
        <f t="shared" si="332"/>
        <v>1008969_1A06408_2B510</v>
      </c>
      <c r="B1330" s="23">
        <f t="shared" si="333"/>
        <v>1</v>
      </c>
      <c r="C1330" s="24" t="str">
        <f t="shared" si="342"/>
        <v>10089691A064082B510</v>
      </c>
      <c r="D1330" s="24" t="str">
        <f t="shared" si="343"/>
        <v>10089691A064082B510XS</v>
      </c>
      <c r="E1330" s="25">
        <v>1008969</v>
      </c>
      <c r="F1330" s="25" t="s">
        <v>629</v>
      </c>
      <c r="G1330" s="25" t="s">
        <v>604</v>
      </c>
      <c r="H1330" s="25" t="s">
        <v>591</v>
      </c>
      <c r="I1330" s="25" t="s">
        <v>27</v>
      </c>
      <c r="J1330" s="24" t="s">
        <v>37</v>
      </c>
      <c r="K1330" s="24" t="s">
        <v>38</v>
      </c>
      <c r="L1330" s="24" t="s">
        <v>1230</v>
      </c>
      <c r="M1330" s="24" t="s">
        <v>233</v>
      </c>
      <c r="N1330" s="24" t="s">
        <v>233</v>
      </c>
      <c r="O1330" s="25" t="s">
        <v>295</v>
      </c>
      <c r="P1330" s="25" t="s">
        <v>305</v>
      </c>
      <c r="Q1330" s="23" t="s">
        <v>33</v>
      </c>
      <c r="R1330" s="26">
        <v>0</v>
      </c>
      <c r="S1330" s="26">
        <v>0</v>
      </c>
      <c r="T1330" s="26">
        <v>1</v>
      </c>
      <c r="U1330" s="26">
        <v>0</v>
      </c>
      <c r="V1330" s="26">
        <v>0</v>
      </c>
      <c r="W1330" s="26">
        <v>1</v>
      </c>
      <c r="X1330" s="26">
        <v>0</v>
      </c>
      <c r="Y1330" s="26">
        <f t="shared" si="344"/>
        <v>2</v>
      </c>
      <c r="Z1330" s="27">
        <f t="shared" si="334"/>
        <v>0</v>
      </c>
      <c r="AA1330" s="27">
        <f t="shared" si="335"/>
        <v>0</v>
      </c>
      <c r="AB1330" s="27">
        <f t="shared" si="336"/>
        <v>690</v>
      </c>
      <c r="AC1330" s="27">
        <f t="shared" si="337"/>
        <v>0</v>
      </c>
      <c r="AD1330" s="27">
        <f t="shared" si="338"/>
        <v>0</v>
      </c>
      <c r="AE1330" s="27">
        <f t="shared" si="339"/>
        <v>690</v>
      </c>
      <c r="AF1330" s="27">
        <f t="shared" si="340"/>
        <v>0</v>
      </c>
      <c r="AG1330" s="27">
        <f t="shared" si="345"/>
        <v>1380</v>
      </c>
      <c r="AH1330" s="29">
        <v>2</v>
      </c>
      <c r="AI1330" s="32">
        <v>690</v>
      </c>
      <c r="AJ1330" s="30">
        <f t="shared" si="341"/>
        <v>1380</v>
      </c>
    </row>
    <row r="1331" spans="1:36">
      <c r="A1331" s="22" t="str">
        <f t="shared" si="332"/>
        <v/>
      </c>
      <c r="B1331" s="23">
        <f t="shared" si="333"/>
        <v>0</v>
      </c>
      <c r="C1331" s="24" t="str">
        <f t="shared" si="342"/>
        <v>10089691A064082B510</v>
      </c>
      <c r="D1331" s="24" t="str">
        <f t="shared" si="343"/>
        <v>10089691A064082B510S</v>
      </c>
      <c r="E1331" s="25">
        <v>1008969</v>
      </c>
      <c r="F1331" s="25" t="s">
        <v>629</v>
      </c>
      <c r="G1331" s="25" t="s">
        <v>604</v>
      </c>
      <c r="H1331" s="25" t="s">
        <v>95</v>
      </c>
      <c r="I1331" s="25" t="s">
        <v>27</v>
      </c>
      <c r="J1331" s="24" t="s">
        <v>37</v>
      </c>
      <c r="K1331" s="24" t="s">
        <v>38</v>
      </c>
      <c r="L1331" s="24" t="s">
        <v>1230</v>
      </c>
      <c r="M1331" s="24" t="s">
        <v>233</v>
      </c>
      <c r="N1331" s="24" t="s">
        <v>233</v>
      </c>
      <c r="O1331" s="25" t="s">
        <v>295</v>
      </c>
      <c r="P1331" s="25" t="s">
        <v>305</v>
      </c>
      <c r="Q1331" s="23" t="s">
        <v>33</v>
      </c>
      <c r="R1331" s="26">
        <v>0</v>
      </c>
      <c r="S1331" s="26">
        <v>0</v>
      </c>
      <c r="T1331" s="26">
        <v>2</v>
      </c>
      <c r="U1331" s="26">
        <v>0</v>
      </c>
      <c r="V1331" s="26">
        <v>0</v>
      </c>
      <c r="W1331" s="26">
        <v>2</v>
      </c>
      <c r="X1331" s="26">
        <v>0</v>
      </c>
      <c r="Y1331" s="26">
        <f t="shared" si="344"/>
        <v>4</v>
      </c>
      <c r="Z1331" s="27">
        <f t="shared" si="334"/>
        <v>0</v>
      </c>
      <c r="AA1331" s="27">
        <f t="shared" si="335"/>
        <v>0</v>
      </c>
      <c r="AB1331" s="27">
        <f t="shared" si="336"/>
        <v>1380</v>
      </c>
      <c r="AC1331" s="27">
        <f t="shared" si="337"/>
        <v>0</v>
      </c>
      <c r="AD1331" s="27">
        <f t="shared" si="338"/>
        <v>0</v>
      </c>
      <c r="AE1331" s="27">
        <f t="shared" si="339"/>
        <v>1380</v>
      </c>
      <c r="AF1331" s="27">
        <f t="shared" si="340"/>
        <v>0</v>
      </c>
      <c r="AG1331" s="27">
        <f t="shared" si="345"/>
        <v>2760</v>
      </c>
      <c r="AH1331" s="29">
        <v>4</v>
      </c>
      <c r="AI1331" s="32">
        <v>690</v>
      </c>
      <c r="AJ1331" s="30">
        <f t="shared" si="341"/>
        <v>2760</v>
      </c>
    </row>
    <row r="1332" spans="1:36">
      <c r="A1332" s="22" t="str">
        <f t="shared" si="332"/>
        <v/>
      </c>
      <c r="B1332" s="23">
        <f t="shared" si="333"/>
        <v>0</v>
      </c>
      <c r="C1332" s="24" t="str">
        <f t="shared" si="342"/>
        <v>10089691A064082B510</v>
      </c>
      <c r="D1332" s="24" t="str">
        <f t="shared" si="343"/>
        <v>10089691A064082B510M</v>
      </c>
      <c r="E1332" s="25">
        <v>1008969</v>
      </c>
      <c r="F1332" s="25" t="s">
        <v>629</v>
      </c>
      <c r="G1332" s="25" t="s">
        <v>604</v>
      </c>
      <c r="H1332" s="25" t="s">
        <v>98</v>
      </c>
      <c r="I1332" s="25" t="s">
        <v>27</v>
      </c>
      <c r="J1332" s="24" t="s">
        <v>37</v>
      </c>
      <c r="K1332" s="24" t="s">
        <v>38</v>
      </c>
      <c r="L1332" s="24" t="s">
        <v>1230</v>
      </c>
      <c r="M1332" s="24" t="s">
        <v>233</v>
      </c>
      <c r="N1332" s="24" t="s">
        <v>233</v>
      </c>
      <c r="O1332" s="25" t="s">
        <v>295</v>
      </c>
      <c r="P1332" s="25" t="s">
        <v>305</v>
      </c>
      <c r="Q1332" s="23" t="s">
        <v>33</v>
      </c>
      <c r="R1332" s="26">
        <v>0</v>
      </c>
      <c r="S1332" s="26">
        <v>0</v>
      </c>
      <c r="T1332" s="26">
        <v>3</v>
      </c>
      <c r="U1332" s="26">
        <v>2</v>
      </c>
      <c r="V1332" s="26">
        <v>1</v>
      </c>
      <c r="W1332" s="26">
        <v>0</v>
      </c>
      <c r="X1332" s="26">
        <v>0</v>
      </c>
      <c r="Y1332" s="26">
        <f t="shared" si="344"/>
        <v>6</v>
      </c>
      <c r="Z1332" s="27">
        <f t="shared" si="334"/>
        <v>0</v>
      </c>
      <c r="AA1332" s="27">
        <f t="shared" si="335"/>
        <v>0</v>
      </c>
      <c r="AB1332" s="27">
        <f t="shared" si="336"/>
        <v>2070</v>
      </c>
      <c r="AC1332" s="27">
        <f t="shared" si="337"/>
        <v>1380</v>
      </c>
      <c r="AD1332" s="27">
        <f t="shared" si="338"/>
        <v>690</v>
      </c>
      <c r="AE1332" s="27">
        <f t="shared" si="339"/>
        <v>0</v>
      </c>
      <c r="AF1332" s="27">
        <f t="shared" si="340"/>
        <v>0</v>
      </c>
      <c r="AG1332" s="27">
        <f t="shared" si="345"/>
        <v>4140</v>
      </c>
      <c r="AH1332" s="29">
        <v>6</v>
      </c>
      <c r="AI1332" s="32">
        <v>690</v>
      </c>
      <c r="AJ1332" s="30">
        <f t="shared" si="341"/>
        <v>4140</v>
      </c>
    </row>
    <row r="1333" spans="1:36">
      <c r="A1333" s="22" t="str">
        <f t="shared" si="332"/>
        <v/>
      </c>
      <c r="B1333" s="23">
        <f t="shared" si="333"/>
        <v>0</v>
      </c>
      <c r="C1333" s="24" t="str">
        <f t="shared" si="342"/>
        <v>10089691A064082B510</v>
      </c>
      <c r="D1333" s="24" t="str">
        <f t="shared" si="343"/>
        <v>10089691A064082B510L</v>
      </c>
      <c r="E1333" s="25">
        <v>1008969</v>
      </c>
      <c r="F1333" s="25" t="s">
        <v>629</v>
      </c>
      <c r="G1333" s="25" t="s">
        <v>604</v>
      </c>
      <c r="H1333" s="25" t="s">
        <v>99</v>
      </c>
      <c r="I1333" s="25" t="s">
        <v>27</v>
      </c>
      <c r="J1333" s="24" t="s">
        <v>37</v>
      </c>
      <c r="K1333" s="24" t="s">
        <v>38</v>
      </c>
      <c r="L1333" s="24" t="s">
        <v>1230</v>
      </c>
      <c r="M1333" s="24" t="s">
        <v>233</v>
      </c>
      <c r="N1333" s="24" t="s">
        <v>233</v>
      </c>
      <c r="O1333" s="25" t="s">
        <v>295</v>
      </c>
      <c r="P1333" s="25" t="s">
        <v>305</v>
      </c>
      <c r="Q1333" s="23" t="s">
        <v>33</v>
      </c>
      <c r="R1333" s="26">
        <v>0</v>
      </c>
      <c r="S1333" s="26">
        <v>4</v>
      </c>
      <c r="T1333" s="26">
        <v>4</v>
      </c>
      <c r="U1333" s="26">
        <v>2</v>
      </c>
      <c r="V1333" s="26">
        <v>2</v>
      </c>
      <c r="W1333" s="26">
        <v>5</v>
      </c>
      <c r="X1333" s="26">
        <v>0</v>
      </c>
      <c r="Y1333" s="26">
        <f t="shared" si="344"/>
        <v>17</v>
      </c>
      <c r="Z1333" s="27">
        <f t="shared" si="334"/>
        <v>0</v>
      </c>
      <c r="AA1333" s="27">
        <f t="shared" si="335"/>
        <v>2760</v>
      </c>
      <c r="AB1333" s="27">
        <f t="shared" si="336"/>
        <v>2760</v>
      </c>
      <c r="AC1333" s="27">
        <f t="shared" si="337"/>
        <v>1380</v>
      </c>
      <c r="AD1333" s="27">
        <f t="shared" si="338"/>
        <v>1380</v>
      </c>
      <c r="AE1333" s="27">
        <f t="shared" si="339"/>
        <v>3450</v>
      </c>
      <c r="AF1333" s="27">
        <f t="shared" si="340"/>
        <v>0</v>
      </c>
      <c r="AG1333" s="27">
        <f t="shared" si="345"/>
        <v>11730</v>
      </c>
      <c r="AH1333" s="29">
        <v>17</v>
      </c>
      <c r="AI1333" s="32">
        <v>690</v>
      </c>
      <c r="AJ1333" s="30">
        <f t="shared" si="341"/>
        <v>11730</v>
      </c>
    </row>
    <row r="1334" spans="1:36">
      <c r="A1334" s="22" t="str">
        <f t="shared" si="332"/>
        <v/>
      </c>
      <c r="B1334" s="23">
        <f t="shared" si="333"/>
        <v>0</v>
      </c>
      <c r="C1334" s="24" t="str">
        <f t="shared" si="342"/>
        <v>10089691A064082B510</v>
      </c>
      <c r="D1334" s="24" t="str">
        <f t="shared" si="343"/>
        <v>10089691A064082B510XL</v>
      </c>
      <c r="E1334" s="25">
        <v>1008969</v>
      </c>
      <c r="F1334" s="25" t="s">
        <v>629</v>
      </c>
      <c r="G1334" s="25" t="s">
        <v>604</v>
      </c>
      <c r="H1334" s="25" t="s">
        <v>120</v>
      </c>
      <c r="I1334" s="25" t="s">
        <v>27</v>
      </c>
      <c r="J1334" s="24" t="s">
        <v>37</v>
      </c>
      <c r="K1334" s="24" t="s">
        <v>38</v>
      </c>
      <c r="L1334" s="24" t="s">
        <v>1230</v>
      </c>
      <c r="M1334" s="24" t="s">
        <v>233</v>
      </c>
      <c r="N1334" s="24" t="s">
        <v>233</v>
      </c>
      <c r="O1334" s="25" t="s">
        <v>295</v>
      </c>
      <c r="P1334" s="25" t="s">
        <v>305</v>
      </c>
      <c r="Q1334" s="23" t="s">
        <v>33</v>
      </c>
      <c r="R1334" s="26">
        <v>0</v>
      </c>
      <c r="S1334" s="26">
        <v>0</v>
      </c>
      <c r="T1334" s="26">
        <v>0</v>
      </c>
      <c r="U1334" s="26">
        <v>1</v>
      </c>
      <c r="V1334" s="26">
        <v>0</v>
      </c>
      <c r="W1334" s="26">
        <v>1</v>
      </c>
      <c r="X1334" s="26">
        <v>0</v>
      </c>
      <c r="Y1334" s="26">
        <f t="shared" si="344"/>
        <v>2</v>
      </c>
      <c r="Z1334" s="27">
        <f t="shared" si="334"/>
        <v>0</v>
      </c>
      <c r="AA1334" s="27">
        <f t="shared" si="335"/>
        <v>0</v>
      </c>
      <c r="AB1334" s="27">
        <f t="shared" si="336"/>
        <v>0</v>
      </c>
      <c r="AC1334" s="27">
        <f t="shared" si="337"/>
        <v>690</v>
      </c>
      <c r="AD1334" s="27">
        <f t="shared" si="338"/>
        <v>0</v>
      </c>
      <c r="AE1334" s="27">
        <f t="shared" si="339"/>
        <v>690</v>
      </c>
      <c r="AF1334" s="27">
        <f t="shared" si="340"/>
        <v>0</v>
      </c>
      <c r="AG1334" s="27">
        <f t="shared" si="345"/>
        <v>1380</v>
      </c>
      <c r="AH1334" s="29">
        <v>2</v>
      </c>
      <c r="AI1334" s="32">
        <v>690</v>
      </c>
      <c r="AJ1334" s="30">
        <f t="shared" si="341"/>
        <v>1380</v>
      </c>
    </row>
    <row r="1335" spans="1:36">
      <c r="A1335" s="22" t="str">
        <f t="shared" si="332"/>
        <v/>
      </c>
      <c r="B1335" s="23">
        <f t="shared" si="333"/>
        <v>0</v>
      </c>
      <c r="C1335" s="24" t="str">
        <f t="shared" si="342"/>
        <v>10089691A064082B510</v>
      </c>
      <c r="D1335" s="24" t="str">
        <f t="shared" si="343"/>
        <v>10089691A064082B5102XL</v>
      </c>
      <c r="E1335" s="25">
        <v>1008969</v>
      </c>
      <c r="F1335" s="25" t="s">
        <v>629</v>
      </c>
      <c r="G1335" s="25" t="s">
        <v>604</v>
      </c>
      <c r="H1335" s="25" t="s">
        <v>598</v>
      </c>
      <c r="I1335" s="25" t="s">
        <v>27</v>
      </c>
      <c r="J1335" s="24" t="s">
        <v>37</v>
      </c>
      <c r="K1335" s="24" t="s">
        <v>38</v>
      </c>
      <c r="L1335" s="24" t="s">
        <v>1230</v>
      </c>
      <c r="M1335" s="24" t="s">
        <v>233</v>
      </c>
      <c r="N1335" s="24" t="s">
        <v>233</v>
      </c>
      <c r="O1335" s="25" t="s">
        <v>295</v>
      </c>
      <c r="P1335" s="25" t="s">
        <v>305</v>
      </c>
      <c r="Q1335" s="23" t="s">
        <v>33</v>
      </c>
      <c r="R1335" s="26">
        <v>0</v>
      </c>
      <c r="S1335" s="26">
        <v>0</v>
      </c>
      <c r="T1335" s="26">
        <v>1</v>
      </c>
      <c r="U1335" s="26">
        <v>0</v>
      </c>
      <c r="V1335" s="26">
        <v>0</v>
      </c>
      <c r="W1335" s="26">
        <v>0</v>
      </c>
      <c r="X1335" s="26">
        <v>0</v>
      </c>
      <c r="Y1335" s="26">
        <f t="shared" si="344"/>
        <v>1</v>
      </c>
      <c r="Z1335" s="27">
        <f t="shared" si="334"/>
        <v>0</v>
      </c>
      <c r="AA1335" s="27">
        <f t="shared" si="335"/>
        <v>0</v>
      </c>
      <c r="AB1335" s="27">
        <f t="shared" si="336"/>
        <v>690</v>
      </c>
      <c r="AC1335" s="27">
        <f t="shared" si="337"/>
        <v>0</v>
      </c>
      <c r="AD1335" s="27">
        <f t="shared" si="338"/>
        <v>0</v>
      </c>
      <c r="AE1335" s="27">
        <f t="shared" si="339"/>
        <v>0</v>
      </c>
      <c r="AF1335" s="27">
        <f t="shared" si="340"/>
        <v>0</v>
      </c>
      <c r="AG1335" s="27">
        <f t="shared" si="345"/>
        <v>690</v>
      </c>
      <c r="AH1335" s="29">
        <v>1</v>
      </c>
      <c r="AI1335" s="32">
        <v>690</v>
      </c>
      <c r="AJ1335" s="30">
        <f t="shared" si="341"/>
        <v>690</v>
      </c>
    </row>
    <row r="1336" spans="1:36">
      <c r="A1336" s="22" t="str">
        <f t="shared" si="332"/>
        <v/>
      </c>
      <c r="B1336" s="23">
        <f t="shared" si="333"/>
        <v>0</v>
      </c>
      <c r="C1336" s="24" t="str">
        <f t="shared" si="342"/>
        <v>10089691A064082B510</v>
      </c>
      <c r="D1336" s="24" t="str">
        <f t="shared" si="343"/>
        <v>10089691A064082B5104XL</v>
      </c>
      <c r="E1336" s="25">
        <v>1008969</v>
      </c>
      <c r="F1336" s="25" t="s">
        <v>629</v>
      </c>
      <c r="G1336" s="25" t="s">
        <v>604</v>
      </c>
      <c r="H1336" s="25" t="s">
        <v>593</v>
      </c>
      <c r="I1336" s="25" t="s">
        <v>27</v>
      </c>
      <c r="J1336" s="24" t="s">
        <v>37</v>
      </c>
      <c r="K1336" s="24" t="s">
        <v>38</v>
      </c>
      <c r="L1336" s="24" t="s">
        <v>1230</v>
      </c>
      <c r="M1336" s="24" t="s">
        <v>233</v>
      </c>
      <c r="N1336" s="24" t="s">
        <v>233</v>
      </c>
      <c r="O1336" s="25" t="s">
        <v>295</v>
      </c>
      <c r="P1336" s="25" t="s">
        <v>305</v>
      </c>
      <c r="Q1336" s="23" t="s">
        <v>33</v>
      </c>
      <c r="R1336" s="26">
        <v>0</v>
      </c>
      <c r="S1336" s="26">
        <v>0</v>
      </c>
      <c r="T1336" s="26">
        <v>0</v>
      </c>
      <c r="U1336" s="26">
        <v>0</v>
      </c>
      <c r="V1336" s="26">
        <v>1</v>
      </c>
      <c r="W1336" s="26">
        <v>0</v>
      </c>
      <c r="X1336" s="26">
        <v>0</v>
      </c>
      <c r="Y1336" s="26">
        <f t="shared" si="344"/>
        <v>1</v>
      </c>
      <c r="Z1336" s="27">
        <f t="shared" si="334"/>
        <v>0</v>
      </c>
      <c r="AA1336" s="27">
        <f t="shared" si="335"/>
        <v>0</v>
      </c>
      <c r="AB1336" s="27">
        <f t="shared" si="336"/>
        <v>0</v>
      </c>
      <c r="AC1336" s="27">
        <f t="shared" si="337"/>
        <v>0</v>
      </c>
      <c r="AD1336" s="27">
        <f t="shared" si="338"/>
        <v>690</v>
      </c>
      <c r="AE1336" s="27">
        <f t="shared" si="339"/>
        <v>0</v>
      </c>
      <c r="AF1336" s="27">
        <f t="shared" si="340"/>
        <v>0</v>
      </c>
      <c r="AG1336" s="27">
        <f t="shared" si="345"/>
        <v>690</v>
      </c>
      <c r="AH1336" s="29">
        <v>1</v>
      </c>
      <c r="AI1336" s="32">
        <v>690</v>
      </c>
      <c r="AJ1336" s="30">
        <f t="shared" si="341"/>
        <v>690</v>
      </c>
    </row>
    <row r="1337" spans="1:36" ht="75.75" customHeight="1">
      <c r="A1337" s="22" t="str">
        <f t="shared" si="332"/>
        <v>1006974_1A06209_1E100</v>
      </c>
      <c r="B1337" s="23">
        <f t="shared" si="333"/>
        <v>1</v>
      </c>
      <c r="C1337" s="24" t="str">
        <f t="shared" si="342"/>
        <v>10069741A062091E100</v>
      </c>
      <c r="D1337" s="24" t="str">
        <f t="shared" si="343"/>
        <v>10069741A062091E100S</v>
      </c>
      <c r="E1337" s="25">
        <v>1006974</v>
      </c>
      <c r="F1337" s="25" t="s">
        <v>630</v>
      </c>
      <c r="G1337" s="25" t="s">
        <v>631</v>
      </c>
      <c r="H1337" s="25" t="s">
        <v>95</v>
      </c>
      <c r="I1337" s="25" t="s">
        <v>27</v>
      </c>
      <c r="J1337" s="24" t="s">
        <v>37</v>
      </c>
      <c r="K1337" s="24" t="s">
        <v>38</v>
      </c>
      <c r="L1337" s="24" t="s">
        <v>1230</v>
      </c>
      <c r="M1337" s="24" t="s">
        <v>233</v>
      </c>
      <c r="N1337" s="24" t="s">
        <v>233</v>
      </c>
      <c r="O1337" s="25" t="s">
        <v>295</v>
      </c>
      <c r="P1337" s="25" t="s">
        <v>305</v>
      </c>
      <c r="Q1337" s="23" t="s">
        <v>33</v>
      </c>
      <c r="R1337" s="26">
        <v>0</v>
      </c>
      <c r="S1337" s="26">
        <v>0</v>
      </c>
      <c r="T1337" s="26">
        <v>0</v>
      </c>
      <c r="U1337" s="26">
        <v>1</v>
      </c>
      <c r="V1337" s="26">
        <v>0</v>
      </c>
      <c r="W1337" s="26">
        <v>0</v>
      </c>
      <c r="X1337" s="26">
        <v>0</v>
      </c>
      <c r="Y1337" s="26">
        <f t="shared" si="344"/>
        <v>1</v>
      </c>
      <c r="Z1337" s="27">
        <f t="shared" si="334"/>
        <v>0</v>
      </c>
      <c r="AA1337" s="27">
        <f t="shared" si="335"/>
        <v>0</v>
      </c>
      <c r="AB1337" s="27">
        <f t="shared" si="336"/>
        <v>0</v>
      </c>
      <c r="AC1337" s="27">
        <f t="shared" si="337"/>
        <v>450</v>
      </c>
      <c r="AD1337" s="27">
        <f t="shared" si="338"/>
        <v>0</v>
      </c>
      <c r="AE1337" s="27">
        <f t="shared" si="339"/>
        <v>0</v>
      </c>
      <c r="AF1337" s="27">
        <f t="shared" si="340"/>
        <v>0</v>
      </c>
      <c r="AG1337" s="27">
        <f t="shared" si="345"/>
        <v>450</v>
      </c>
      <c r="AH1337" s="29">
        <v>1</v>
      </c>
      <c r="AI1337" s="32">
        <v>450</v>
      </c>
      <c r="AJ1337" s="30">
        <f t="shared" si="341"/>
        <v>450</v>
      </c>
    </row>
    <row r="1338" spans="1:36">
      <c r="A1338" s="22" t="str">
        <f t="shared" si="332"/>
        <v/>
      </c>
      <c r="B1338" s="23">
        <f t="shared" si="333"/>
        <v>0</v>
      </c>
      <c r="C1338" s="24" t="str">
        <f t="shared" si="342"/>
        <v>10069741A062091E100</v>
      </c>
      <c r="D1338" s="24" t="str">
        <f t="shared" si="343"/>
        <v>10069741A062091E100L</v>
      </c>
      <c r="E1338" s="25">
        <v>1006974</v>
      </c>
      <c r="F1338" s="25" t="s">
        <v>630</v>
      </c>
      <c r="G1338" s="25" t="s">
        <v>631</v>
      </c>
      <c r="H1338" s="25" t="s">
        <v>99</v>
      </c>
      <c r="I1338" s="25" t="s">
        <v>27</v>
      </c>
      <c r="J1338" s="24" t="s">
        <v>37</v>
      </c>
      <c r="K1338" s="24" t="s">
        <v>38</v>
      </c>
      <c r="L1338" s="24" t="s">
        <v>1230</v>
      </c>
      <c r="M1338" s="24" t="s">
        <v>233</v>
      </c>
      <c r="N1338" s="24" t="s">
        <v>233</v>
      </c>
      <c r="O1338" s="25" t="s">
        <v>295</v>
      </c>
      <c r="P1338" s="25" t="s">
        <v>305</v>
      </c>
      <c r="Q1338" s="23" t="s">
        <v>33</v>
      </c>
      <c r="R1338" s="26">
        <v>0</v>
      </c>
      <c r="S1338" s="26">
        <v>0</v>
      </c>
      <c r="T1338" s="26">
        <v>0</v>
      </c>
      <c r="U1338" s="26">
        <v>1</v>
      </c>
      <c r="V1338" s="26">
        <v>0</v>
      </c>
      <c r="W1338" s="26">
        <v>0</v>
      </c>
      <c r="X1338" s="26">
        <v>0</v>
      </c>
      <c r="Y1338" s="26">
        <f t="shared" si="344"/>
        <v>1</v>
      </c>
      <c r="Z1338" s="27">
        <f t="shared" si="334"/>
        <v>0</v>
      </c>
      <c r="AA1338" s="27">
        <f t="shared" si="335"/>
        <v>0</v>
      </c>
      <c r="AB1338" s="27">
        <f t="shared" si="336"/>
        <v>0</v>
      </c>
      <c r="AC1338" s="27">
        <f t="shared" si="337"/>
        <v>450</v>
      </c>
      <c r="AD1338" s="27">
        <f t="shared" si="338"/>
        <v>0</v>
      </c>
      <c r="AE1338" s="27">
        <f t="shared" si="339"/>
        <v>0</v>
      </c>
      <c r="AF1338" s="27">
        <f t="shared" si="340"/>
        <v>0</v>
      </c>
      <c r="AG1338" s="27">
        <f t="shared" si="345"/>
        <v>450</v>
      </c>
      <c r="AH1338" s="29">
        <v>1</v>
      </c>
      <c r="AI1338" s="32">
        <v>450</v>
      </c>
      <c r="AJ1338" s="30">
        <f t="shared" si="341"/>
        <v>450</v>
      </c>
    </row>
    <row r="1339" spans="1:36">
      <c r="A1339" s="22" t="str">
        <f t="shared" si="332"/>
        <v/>
      </c>
      <c r="B1339" s="23">
        <f t="shared" si="333"/>
        <v>0</v>
      </c>
      <c r="C1339" s="24" t="str">
        <f t="shared" si="342"/>
        <v>10069741A062091E100</v>
      </c>
      <c r="D1339" s="24" t="str">
        <f t="shared" si="343"/>
        <v>10069741A062091E100XL</v>
      </c>
      <c r="E1339" s="25">
        <v>1006974</v>
      </c>
      <c r="F1339" s="25" t="s">
        <v>630</v>
      </c>
      <c r="G1339" s="25" t="s">
        <v>631</v>
      </c>
      <c r="H1339" s="25" t="s">
        <v>120</v>
      </c>
      <c r="I1339" s="25" t="s">
        <v>27</v>
      </c>
      <c r="J1339" s="24" t="s">
        <v>37</v>
      </c>
      <c r="K1339" s="24" t="s">
        <v>38</v>
      </c>
      <c r="L1339" s="24" t="s">
        <v>1230</v>
      </c>
      <c r="M1339" s="24" t="s">
        <v>233</v>
      </c>
      <c r="N1339" s="24" t="s">
        <v>233</v>
      </c>
      <c r="O1339" s="25" t="s">
        <v>295</v>
      </c>
      <c r="P1339" s="25" t="s">
        <v>305</v>
      </c>
      <c r="Q1339" s="23" t="s">
        <v>33</v>
      </c>
      <c r="R1339" s="26">
        <v>0</v>
      </c>
      <c r="S1339" s="26">
        <v>0</v>
      </c>
      <c r="T1339" s="26">
        <v>0</v>
      </c>
      <c r="U1339" s="26">
        <v>0</v>
      </c>
      <c r="V1339" s="26">
        <v>0</v>
      </c>
      <c r="W1339" s="26">
        <v>0</v>
      </c>
      <c r="X1339" s="26">
        <v>0</v>
      </c>
      <c r="Y1339" s="26">
        <f t="shared" si="344"/>
        <v>0</v>
      </c>
      <c r="Z1339" s="27">
        <f t="shared" si="334"/>
        <v>0</v>
      </c>
      <c r="AA1339" s="27">
        <f t="shared" si="335"/>
        <v>0</v>
      </c>
      <c r="AB1339" s="27">
        <f t="shared" si="336"/>
        <v>0</v>
      </c>
      <c r="AC1339" s="27">
        <f t="shared" si="337"/>
        <v>0</v>
      </c>
      <c r="AD1339" s="27">
        <f t="shared" si="338"/>
        <v>0</v>
      </c>
      <c r="AE1339" s="27">
        <f t="shared" si="339"/>
        <v>0</v>
      </c>
      <c r="AF1339" s="27">
        <f t="shared" si="340"/>
        <v>0</v>
      </c>
      <c r="AG1339" s="27">
        <f t="shared" si="345"/>
        <v>0</v>
      </c>
      <c r="AH1339" s="29">
        <v>0</v>
      </c>
      <c r="AI1339" s="32">
        <v>450</v>
      </c>
      <c r="AJ1339" s="30">
        <f t="shared" si="341"/>
        <v>0</v>
      </c>
    </row>
    <row r="1340" spans="1:36">
      <c r="A1340" s="22" t="str">
        <f t="shared" si="332"/>
        <v/>
      </c>
      <c r="B1340" s="23">
        <f t="shared" si="333"/>
        <v>0</v>
      </c>
      <c r="C1340" s="24" t="str">
        <f t="shared" si="342"/>
        <v>10069741A062091E100</v>
      </c>
      <c r="D1340" s="24" t="str">
        <f t="shared" si="343"/>
        <v>10069741A062091E1002XL</v>
      </c>
      <c r="E1340" s="25">
        <v>1006974</v>
      </c>
      <c r="F1340" s="25" t="s">
        <v>630</v>
      </c>
      <c r="G1340" s="25" t="s">
        <v>631</v>
      </c>
      <c r="H1340" s="25" t="s">
        <v>598</v>
      </c>
      <c r="I1340" s="25" t="s">
        <v>27</v>
      </c>
      <c r="J1340" s="24" t="s">
        <v>37</v>
      </c>
      <c r="K1340" s="24" t="s">
        <v>38</v>
      </c>
      <c r="L1340" s="24" t="s">
        <v>1230</v>
      </c>
      <c r="M1340" s="24" t="s">
        <v>233</v>
      </c>
      <c r="N1340" s="24" t="s">
        <v>233</v>
      </c>
      <c r="O1340" s="25" t="s">
        <v>295</v>
      </c>
      <c r="P1340" s="25" t="s">
        <v>305</v>
      </c>
      <c r="Q1340" s="23" t="s">
        <v>33</v>
      </c>
      <c r="R1340" s="26">
        <v>0</v>
      </c>
      <c r="S1340" s="26">
        <v>0</v>
      </c>
      <c r="T1340" s="26">
        <v>0</v>
      </c>
      <c r="U1340" s="26">
        <v>0</v>
      </c>
      <c r="V1340" s="26">
        <v>0</v>
      </c>
      <c r="W1340" s="26">
        <v>0</v>
      </c>
      <c r="X1340" s="26">
        <v>0</v>
      </c>
      <c r="Y1340" s="26">
        <f t="shared" si="344"/>
        <v>0</v>
      </c>
      <c r="Z1340" s="27">
        <f t="shared" si="334"/>
        <v>0</v>
      </c>
      <c r="AA1340" s="27">
        <f t="shared" si="335"/>
        <v>0</v>
      </c>
      <c r="AB1340" s="27">
        <f t="shared" si="336"/>
        <v>0</v>
      </c>
      <c r="AC1340" s="27">
        <f t="shared" si="337"/>
        <v>0</v>
      </c>
      <c r="AD1340" s="27">
        <f t="shared" si="338"/>
        <v>0</v>
      </c>
      <c r="AE1340" s="27">
        <f t="shared" si="339"/>
        <v>0</v>
      </c>
      <c r="AF1340" s="27">
        <f t="shared" si="340"/>
        <v>0</v>
      </c>
      <c r="AG1340" s="27">
        <f t="shared" si="345"/>
        <v>0</v>
      </c>
      <c r="AH1340" s="29">
        <v>0</v>
      </c>
      <c r="AI1340" s="32">
        <v>450</v>
      </c>
      <c r="AJ1340" s="30">
        <f t="shared" si="341"/>
        <v>0</v>
      </c>
    </row>
    <row r="1341" spans="1:36" ht="75.75" customHeight="1">
      <c r="A1341" s="22" t="str">
        <f t="shared" si="332"/>
        <v>1006662_1A07044_5G540</v>
      </c>
      <c r="B1341" s="23">
        <f t="shared" si="333"/>
        <v>1</v>
      </c>
      <c r="C1341" s="24" t="str">
        <f t="shared" si="342"/>
        <v>10066621A070445G540</v>
      </c>
      <c r="D1341" s="24" t="str">
        <f t="shared" si="343"/>
        <v>10066621A070445G540S</v>
      </c>
      <c r="E1341" s="25">
        <v>1006662</v>
      </c>
      <c r="F1341" s="25" t="s">
        <v>632</v>
      </c>
      <c r="G1341" s="25" t="s">
        <v>633</v>
      </c>
      <c r="H1341" s="25" t="s">
        <v>95</v>
      </c>
      <c r="I1341" s="25" t="s">
        <v>27</v>
      </c>
      <c r="J1341" s="24" t="s">
        <v>37</v>
      </c>
      <c r="K1341" s="24" t="s">
        <v>38</v>
      </c>
      <c r="L1341" s="24" t="s">
        <v>1230</v>
      </c>
      <c r="M1341" s="24" t="s">
        <v>233</v>
      </c>
      <c r="N1341" s="24" t="s">
        <v>233</v>
      </c>
      <c r="O1341" s="25" t="s">
        <v>295</v>
      </c>
      <c r="P1341" s="25" t="s">
        <v>305</v>
      </c>
      <c r="Q1341" s="23" t="s">
        <v>33</v>
      </c>
      <c r="R1341" s="26">
        <v>0</v>
      </c>
      <c r="S1341" s="26">
        <v>1</v>
      </c>
      <c r="T1341" s="26">
        <v>1</v>
      </c>
      <c r="U1341" s="26">
        <v>1</v>
      </c>
      <c r="V1341" s="26">
        <v>0</v>
      </c>
      <c r="W1341" s="26">
        <v>0</v>
      </c>
      <c r="X1341" s="26">
        <v>0</v>
      </c>
      <c r="Y1341" s="26">
        <f t="shared" si="344"/>
        <v>3</v>
      </c>
      <c r="Z1341" s="27">
        <f t="shared" si="334"/>
        <v>0</v>
      </c>
      <c r="AA1341" s="27">
        <f t="shared" si="335"/>
        <v>690</v>
      </c>
      <c r="AB1341" s="27">
        <f t="shared" si="336"/>
        <v>690</v>
      </c>
      <c r="AC1341" s="27">
        <f t="shared" si="337"/>
        <v>690</v>
      </c>
      <c r="AD1341" s="27">
        <f t="shared" si="338"/>
        <v>0</v>
      </c>
      <c r="AE1341" s="27">
        <f t="shared" si="339"/>
        <v>0</v>
      </c>
      <c r="AF1341" s="27">
        <f t="shared" si="340"/>
        <v>0</v>
      </c>
      <c r="AG1341" s="27">
        <f t="shared" si="345"/>
        <v>2070</v>
      </c>
      <c r="AH1341" s="29">
        <v>3</v>
      </c>
      <c r="AI1341" s="32">
        <v>690</v>
      </c>
      <c r="AJ1341" s="30">
        <f t="shared" si="341"/>
        <v>2070</v>
      </c>
    </row>
    <row r="1342" spans="1:36">
      <c r="A1342" s="22" t="str">
        <f t="shared" si="332"/>
        <v/>
      </c>
      <c r="B1342" s="23">
        <f t="shared" si="333"/>
        <v>0</v>
      </c>
      <c r="C1342" s="24" t="str">
        <f t="shared" si="342"/>
        <v>10066621A070445G540</v>
      </c>
      <c r="D1342" s="24" t="str">
        <f t="shared" si="343"/>
        <v>10066621A070445G540M</v>
      </c>
      <c r="E1342" s="25">
        <v>1006662</v>
      </c>
      <c r="F1342" s="25" t="s">
        <v>632</v>
      </c>
      <c r="G1342" s="25" t="s">
        <v>633</v>
      </c>
      <c r="H1342" s="25" t="s">
        <v>98</v>
      </c>
      <c r="I1342" s="25" t="s">
        <v>27</v>
      </c>
      <c r="J1342" s="24" t="s">
        <v>37</v>
      </c>
      <c r="K1342" s="24" t="s">
        <v>38</v>
      </c>
      <c r="L1342" s="24" t="s">
        <v>1230</v>
      </c>
      <c r="M1342" s="24" t="s">
        <v>233</v>
      </c>
      <c r="N1342" s="24" t="s">
        <v>233</v>
      </c>
      <c r="O1342" s="25" t="s">
        <v>295</v>
      </c>
      <c r="P1342" s="25" t="s">
        <v>305</v>
      </c>
      <c r="Q1342" s="23" t="s">
        <v>33</v>
      </c>
      <c r="R1342" s="26">
        <v>0</v>
      </c>
      <c r="S1342" s="26">
        <v>1</v>
      </c>
      <c r="T1342" s="26">
        <v>1</v>
      </c>
      <c r="U1342" s="26">
        <v>0</v>
      </c>
      <c r="V1342" s="26">
        <v>0</v>
      </c>
      <c r="W1342" s="26">
        <v>0</v>
      </c>
      <c r="X1342" s="26">
        <v>0</v>
      </c>
      <c r="Y1342" s="26">
        <f t="shared" si="344"/>
        <v>2</v>
      </c>
      <c r="Z1342" s="27">
        <f t="shared" si="334"/>
        <v>0</v>
      </c>
      <c r="AA1342" s="27">
        <f t="shared" si="335"/>
        <v>690</v>
      </c>
      <c r="AB1342" s="27">
        <f t="shared" si="336"/>
        <v>690</v>
      </c>
      <c r="AC1342" s="27">
        <f t="shared" si="337"/>
        <v>0</v>
      </c>
      <c r="AD1342" s="27">
        <f t="shared" si="338"/>
        <v>0</v>
      </c>
      <c r="AE1342" s="27">
        <f t="shared" si="339"/>
        <v>0</v>
      </c>
      <c r="AF1342" s="27">
        <f t="shared" si="340"/>
        <v>0</v>
      </c>
      <c r="AG1342" s="27">
        <f t="shared" si="345"/>
        <v>1380</v>
      </c>
      <c r="AH1342" s="29">
        <v>2</v>
      </c>
      <c r="AI1342" s="32">
        <v>690</v>
      </c>
      <c r="AJ1342" s="30">
        <f t="shared" si="341"/>
        <v>1380</v>
      </c>
    </row>
    <row r="1343" spans="1:36">
      <c r="A1343" s="22" t="str">
        <f t="shared" si="332"/>
        <v/>
      </c>
      <c r="B1343" s="23">
        <f t="shared" si="333"/>
        <v>0</v>
      </c>
      <c r="C1343" s="24" t="str">
        <f t="shared" si="342"/>
        <v>10066621A070445G540</v>
      </c>
      <c r="D1343" s="24" t="str">
        <f t="shared" si="343"/>
        <v>10066621A070445G540L</v>
      </c>
      <c r="E1343" s="25">
        <v>1006662</v>
      </c>
      <c r="F1343" s="25" t="s">
        <v>632</v>
      </c>
      <c r="G1343" s="25" t="s">
        <v>633</v>
      </c>
      <c r="H1343" s="25" t="s">
        <v>99</v>
      </c>
      <c r="I1343" s="25" t="s">
        <v>27</v>
      </c>
      <c r="J1343" s="24" t="s">
        <v>37</v>
      </c>
      <c r="K1343" s="24" t="s">
        <v>38</v>
      </c>
      <c r="L1343" s="24" t="s">
        <v>1230</v>
      </c>
      <c r="M1343" s="24" t="s">
        <v>233</v>
      </c>
      <c r="N1343" s="24" t="s">
        <v>233</v>
      </c>
      <c r="O1343" s="25" t="s">
        <v>295</v>
      </c>
      <c r="P1343" s="25" t="s">
        <v>305</v>
      </c>
      <c r="Q1343" s="23" t="s">
        <v>33</v>
      </c>
      <c r="R1343" s="26">
        <v>0</v>
      </c>
      <c r="S1343" s="26">
        <v>0</v>
      </c>
      <c r="T1343" s="26">
        <v>0</v>
      </c>
      <c r="U1343" s="26">
        <v>1</v>
      </c>
      <c r="V1343" s="26">
        <v>0</v>
      </c>
      <c r="W1343" s="26">
        <v>0</v>
      </c>
      <c r="X1343" s="26">
        <v>0</v>
      </c>
      <c r="Y1343" s="26">
        <f t="shared" si="344"/>
        <v>1</v>
      </c>
      <c r="Z1343" s="27">
        <f t="shared" si="334"/>
        <v>0</v>
      </c>
      <c r="AA1343" s="27">
        <f t="shared" si="335"/>
        <v>0</v>
      </c>
      <c r="AB1343" s="27">
        <f t="shared" si="336"/>
        <v>0</v>
      </c>
      <c r="AC1343" s="27">
        <f t="shared" si="337"/>
        <v>690</v>
      </c>
      <c r="AD1343" s="27">
        <f t="shared" si="338"/>
        <v>0</v>
      </c>
      <c r="AE1343" s="27">
        <f t="shared" si="339"/>
        <v>0</v>
      </c>
      <c r="AF1343" s="27">
        <f t="shared" si="340"/>
        <v>0</v>
      </c>
      <c r="AG1343" s="27">
        <f t="shared" si="345"/>
        <v>690</v>
      </c>
      <c r="AH1343" s="29">
        <v>1</v>
      </c>
      <c r="AI1343" s="32">
        <v>690</v>
      </c>
      <c r="AJ1343" s="30">
        <f t="shared" si="341"/>
        <v>690</v>
      </c>
    </row>
    <row r="1344" spans="1:36">
      <c r="A1344" s="22" t="str">
        <f t="shared" si="332"/>
        <v/>
      </c>
      <c r="B1344" s="23">
        <f t="shared" si="333"/>
        <v>0</v>
      </c>
      <c r="C1344" s="24" t="str">
        <f t="shared" si="342"/>
        <v>10066621A070445G540</v>
      </c>
      <c r="D1344" s="24" t="str">
        <f t="shared" si="343"/>
        <v>10066621A070445G540XL</v>
      </c>
      <c r="E1344" s="25">
        <v>1006662</v>
      </c>
      <c r="F1344" s="25" t="s">
        <v>632</v>
      </c>
      <c r="G1344" s="25" t="s">
        <v>633</v>
      </c>
      <c r="H1344" s="25" t="s">
        <v>120</v>
      </c>
      <c r="I1344" s="25" t="s">
        <v>27</v>
      </c>
      <c r="J1344" s="24" t="s">
        <v>37</v>
      </c>
      <c r="K1344" s="24" t="s">
        <v>38</v>
      </c>
      <c r="L1344" s="24" t="s">
        <v>1230</v>
      </c>
      <c r="M1344" s="24" t="s">
        <v>233</v>
      </c>
      <c r="N1344" s="24" t="s">
        <v>233</v>
      </c>
      <c r="O1344" s="25" t="s">
        <v>295</v>
      </c>
      <c r="P1344" s="25" t="s">
        <v>305</v>
      </c>
      <c r="Q1344" s="23" t="s">
        <v>33</v>
      </c>
      <c r="R1344" s="26">
        <v>0</v>
      </c>
      <c r="S1344" s="26">
        <v>0</v>
      </c>
      <c r="T1344" s="26">
        <v>1</v>
      </c>
      <c r="U1344" s="26">
        <v>0</v>
      </c>
      <c r="V1344" s="26">
        <v>0</v>
      </c>
      <c r="W1344" s="26">
        <v>0</v>
      </c>
      <c r="X1344" s="26">
        <v>0</v>
      </c>
      <c r="Y1344" s="26">
        <f t="shared" si="344"/>
        <v>1</v>
      </c>
      <c r="Z1344" s="27">
        <f t="shared" si="334"/>
        <v>0</v>
      </c>
      <c r="AA1344" s="27">
        <f t="shared" si="335"/>
        <v>0</v>
      </c>
      <c r="AB1344" s="27">
        <f t="shared" si="336"/>
        <v>690</v>
      </c>
      <c r="AC1344" s="27">
        <f t="shared" si="337"/>
        <v>0</v>
      </c>
      <c r="AD1344" s="27">
        <f t="shared" si="338"/>
        <v>0</v>
      </c>
      <c r="AE1344" s="27">
        <f t="shared" si="339"/>
        <v>0</v>
      </c>
      <c r="AF1344" s="27">
        <f t="shared" si="340"/>
        <v>0</v>
      </c>
      <c r="AG1344" s="27">
        <f t="shared" si="345"/>
        <v>690</v>
      </c>
      <c r="AH1344" s="29">
        <v>1</v>
      </c>
      <c r="AI1344" s="32">
        <v>690</v>
      </c>
      <c r="AJ1344" s="30">
        <f t="shared" si="341"/>
        <v>690</v>
      </c>
    </row>
    <row r="1345" spans="1:36" ht="75.75" customHeight="1">
      <c r="A1345" s="22" t="str">
        <f t="shared" si="332"/>
        <v>1008357_1A05985_1PL50</v>
      </c>
      <c r="B1345" s="23">
        <f t="shared" si="333"/>
        <v>1</v>
      </c>
      <c r="C1345" s="24" t="str">
        <f t="shared" si="342"/>
        <v>10083571A059851PL50</v>
      </c>
      <c r="D1345" s="24" t="str">
        <f t="shared" si="343"/>
        <v>10083571A059851PL50M</v>
      </c>
      <c r="E1345" s="25">
        <v>1008357</v>
      </c>
      <c r="F1345" s="25" t="s">
        <v>634</v>
      </c>
      <c r="G1345" s="25" t="s">
        <v>607</v>
      </c>
      <c r="H1345" s="25" t="s">
        <v>98</v>
      </c>
      <c r="I1345" s="25" t="s">
        <v>27</v>
      </c>
      <c r="J1345" s="24" t="s">
        <v>37</v>
      </c>
      <c r="K1345" s="24" t="s">
        <v>38</v>
      </c>
      <c r="L1345" s="24" t="s">
        <v>1230</v>
      </c>
      <c r="M1345" s="24" t="s">
        <v>233</v>
      </c>
      <c r="N1345" s="24" t="s">
        <v>233</v>
      </c>
      <c r="O1345" s="25" t="s">
        <v>295</v>
      </c>
      <c r="P1345" s="25" t="s">
        <v>305</v>
      </c>
      <c r="Q1345" s="23" t="s">
        <v>33</v>
      </c>
      <c r="R1345" s="26">
        <v>0</v>
      </c>
      <c r="S1345" s="26">
        <v>0</v>
      </c>
      <c r="T1345" s="26">
        <v>1</v>
      </c>
      <c r="U1345" s="26">
        <v>1</v>
      </c>
      <c r="V1345" s="26">
        <v>0</v>
      </c>
      <c r="W1345" s="26">
        <v>0</v>
      </c>
      <c r="X1345" s="26">
        <v>0</v>
      </c>
      <c r="Y1345" s="26">
        <f t="shared" si="344"/>
        <v>2</v>
      </c>
      <c r="Z1345" s="27">
        <f t="shared" si="334"/>
        <v>0</v>
      </c>
      <c r="AA1345" s="27">
        <f t="shared" si="335"/>
        <v>0</v>
      </c>
      <c r="AB1345" s="27">
        <f t="shared" si="336"/>
        <v>590</v>
      </c>
      <c r="AC1345" s="27">
        <f t="shared" si="337"/>
        <v>590</v>
      </c>
      <c r="AD1345" s="27">
        <f t="shared" si="338"/>
        <v>0</v>
      </c>
      <c r="AE1345" s="27">
        <f t="shared" si="339"/>
        <v>0</v>
      </c>
      <c r="AF1345" s="27">
        <f t="shared" si="340"/>
        <v>0</v>
      </c>
      <c r="AG1345" s="27">
        <f t="shared" si="345"/>
        <v>1180</v>
      </c>
      <c r="AH1345" s="29">
        <v>2</v>
      </c>
      <c r="AI1345" s="32">
        <v>590</v>
      </c>
      <c r="AJ1345" s="30">
        <f t="shared" si="341"/>
        <v>1180</v>
      </c>
    </row>
    <row r="1346" spans="1:36">
      <c r="A1346" s="22" t="str">
        <f t="shared" si="332"/>
        <v/>
      </c>
      <c r="B1346" s="23">
        <f t="shared" si="333"/>
        <v>0</v>
      </c>
      <c r="C1346" s="24" t="str">
        <f t="shared" si="342"/>
        <v>10083571A059851PL50</v>
      </c>
      <c r="D1346" s="24" t="str">
        <f t="shared" si="343"/>
        <v>10083571A059851PL50L</v>
      </c>
      <c r="E1346" s="25">
        <v>1008357</v>
      </c>
      <c r="F1346" s="25" t="s">
        <v>634</v>
      </c>
      <c r="G1346" s="25" t="s">
        <v>607</v>
      </c>
      <c r="H1346" s="25" t="s">
        <v>99</v>
      </c>
      <c r="I1346" s="25" t="s">
        <v>27</v>
      </c>
      <c r="J1346" s="24" t="s">
        <v>37</v>
      </c>
      <c r="K1346" s="24" t="s">
        <v>38</v>
      </c>
      <c r="L1346" s="24" t="s">
        <v>1230</v>
      </c>
      <c r="M1346" s="24" t="s">
        <v>233</v>
      </c>
      <c r="N1346" s="24" t="s">
        <v>233</v>
      </c>
      <c r="O1346" s="25" t="s">
        <v>295</v>
      </c>
      <c r="P1346" s="25" t="s">
        <v>305</v>
      </c>
      <c r="Q1346" s="23" t="s">
        <v>33</v>
      </c>
      <c r="R1346" s="26">
        <v>0</v>
      </c>
      <c r="S1346" s="26">
        <v>1</v>
      </c>
      <c r="T1346" s="26">
        <v>0</v>
      </c>
      <c r="U1346" s="26">
        <v>0</v>
      </c>
      <c r="V1346" s="26">
        <v>0</v>
      </c>
      <c r="W1346" s="26">
        <v>0</v>
      </c>
      <c r="X1346" s="26">
        <v>0</v>
      </c>
      <c r="Y1346" s="26">
        <f t="shared" si="344"/>
        <v>1</v>
      </c>
      <c r="Z1346" s="27">
        <f t="shared" si="334"/>
        <v>0</v>
      </c>
      <c r="AA1346" s="27">
        <f t="shared" si="335"/>
        <v>590</v>
      </c>
      <c r="AB1346" s="27">
        <f t="shared" si="336"/>
        <v>0</v>
      </c>
      <c r="AC1346" s="27">
        <f t="shared" si="337"/>
        <v>0</v>
      </c>
      <c r="AD1346" s="27">
        <f t="shared" si="338"/>
        <v>0</v>
      </c>
      <c r="AE1346" s="27">
        <f t="shared" si="339"/>
        <v>0</v>
      </c>
      <c r="AF1346" s="27">
        <f t="shared" si="340"/>
        <v>0</v>
      </c>
      <c r="AG1346" s="27">
        <f t="shared" si="345"/>
        <v>590</v>
      </c>
      <c r="AH1346" s="29">
        <v>1</v>
      </c>
      <c r="AI1346" s="32">
        <v>590</v>
      </c>
      <c r="AJ1346" s="30">
        <f t="shared" si="341"/>
        <v>590</v>
      </c>
    </row>
    <row r="1347" spans="1:36">
      <c r="A1347" s="22" t="str">
        <f t="shared" si="332"/>
        <v/>
      </c>
      <c r="B1347" s="23">
        <f t="shared" si="333"/>
        <v>0</v>
      </c>
      <c r="C1347" s="24" t="str">
        <f t="shared" si="342"/>
        <v>10083571A059851PL50</v>
      </c>
      <c r="D1347" s="24" t="str">
        <f t="shared" si="343"/>
        <v>10083571A059851PL50XL</v>
      </c>
      <c r="E1347" s="25">
        <v>1008357</v>
      </c>
      <c r="F1347" s="25" t="s">
        <v>634</v>
      </c>
      <c r="G1347" s="25" t="s">
        <v>607</v>
      </c>
      <c r="H1347" s="25" t="s">
        <v>120</v>
      </c>
      <c r="I1347" s="25" t="s">
        <v>27</v>
      </c>
      <c r="J1347" s="24" t="s">
        <v>37</v>
      </c>
      <c r="K1347" s="24" t="s">
        <v>38</v>
      </c>
      <c r="L1347" s="24" t="s">
        <v>1230</v>
      </c>
      <c r="M1347" s="24" t="s">
        <v>233</v>
      </c>
      <c r="N1347" s="24" t="s">
        <v>233</v>
      </c>
      <c r="O1347" s="25" t="s">
        <v>295</v>
      </c>
      <c r="P1347" s="25" t="s">
        <v>305</v>
      </c>
      <c r="Q1347" s="23" t="s">
        <v>33</v>
      </c>
      <c r="R1347" s="26">
        <v>0</v>
      </c>
      <c r="S1347" s="26">
        <v>0</v>
      </c>
      <c r="T1347" s="26">
        <v>1</v>
      </c>
      <c r="U1347" s="26">
        <v>0</v>
      </c>
      <c r="V1347" s="26">
        <v>0</v>
      </c>
      <c r="W1347" s="26">
        <v>0</v>
      </c>
      <c r="X1347" s="26">
        <v>0</v>
      </c>
      <c r="Y1347" s="26">
        <f t="shared" si="344"/>
        <v>1</v>
      </c>
      <c r="Z1347" s="27">
        <f t="shared" si="334"/>
        <v>0</v>
      </c>
      <c r="AA1347" s="27">
        <f t="shared" si="335"/>
        <v>0</v>
      </c>
      <c r="AB1347" s="27">
        <f t="shared" si="336"/>
        <v>590</v>
      </c>
      <c r="AC1347" s="27">
        <f t="shared" si="337"/>
        <v>0</v>
      </c>
      <c r="AD1347" s="27">
        <f t="shared" si="338"/>
        <v>0</v>
      </c>
      <c r="AE1347" s="27">
        <f t="shared" si="339"/>
        <v>0</v>
      </c>
      <c r="AF1347" s="27">
        <f t="shared" si="340"/>
        <v>0</v>
      </c>
      <c r="AG1347" s="27">
        <f t="shared" si="345"/>
        <v>590</v>
      </c>
      <c r="AH1347" s="29">
        <v>1</v>
      </c>
      <c r="AI1347" s="32">
        <v>590</v>
      </c>
      <c r="AJ1347" s="30">
        <f t="shared" si="341"/>
        <v>590</v>
      </c>
    </row>
    <row r="1348" spans="1:36" ht="75.75" customHeight="1">
      <c r="A1348" s="22" t="str">
        <f t="shared" ref="A1348:A1411" si="346">IF(B1348=1,E1348&amp;"_"&amp;F1348&amp;"_"&amp;G1348,"")</f>
        <v>1011405_1A08291_5P830</v>
      </c>
      <c r="B1348" s="23">
        <f t="shared" ref="B1348:B1411" si="347">IF(C1348=C1347,0,1)</f>
        <v>1</v>
      </c>
      <c r="C1348" s="24" t="str">
        <f t="shared" si="342"/>
        <v>10114051A082915P830</v>
      </c>
      <c r="D1348" s="24" t="str">
        <f t="shared" si="343"/>
        <v>10114051A082915P8305XL</v>
      </c>
      <c r="E1348" s="25">
        <v>1011405</v>
      </c>
      <c r="F1348" s="25" t="s">
        <v>635</v>
      </c>
      <c r="G1348" s="25" t="s">
        <v>636</v>
      </c>
      <c r="H1348" s="25" t="s">
        <v>585</v>
      </c>
      <c r="I1348" s="25" t="s">
        <v>27</v>
      </c>
      <c r="J1348" s="24" t="s">
        <v>54</v>
      </c>
      <c r="K1348" s="24" t="s">
        <v>55</v>
      </c>
      <c r="L1348" s="24" t="s">
        <v>1230</v>
      </c>
      <c r="M1348" s="24" t="s">
        <v>233</v>
      </c>
      <c r="N1348" s="24" t="s">
        <v>233</v>
      </c>
      <c r="O1348" s="25" t="s">
        <v>295</v>
      </c>
      <c r="P1348" s="25" t="s">
        <v>305</v>
      </c>
      <c r="Q1348" s="23" t="s">
        <v>33</v>
      </c>
      <c r="R1348" s="26">
        <v>0</v>
      </c>
      <c r="S1348" s="26">
        <v>0</v>
      </c>
      <c r="T1348" s="26">
        <v>0</v>
      </c>
      <c r="U1348" s="26">
        <v>0</v>
      </c>
      <c r="V1348" s="26">
        <v>0</v>
      </c>
      <c r="W1348" s="26">
        <v>0</v>
      </c>
      <c r="X1348" s="26">
        <v>0</v>
      </c>
      <c r="Y1348" s="26">
        <f t="shared" si="344"/>
        <v>0</v>
      </c>
      <c r="Z1348" s="27">
        <f t="shared" ref="Z1348:Z1411" si="348">$AI1348*R1348</f>
        <v>0</v>
      </c>
      <c r="AA1348" s="27">
        <f t="shared" ref="AA1348:AA1411" si="349">$AI1348*S1348</f>
        <v>0</v>
      </c>
      <c r="AB1348" s="27">
        <f t="shared" ref="AB1348:AB1411" si="350">$AI1348*T1348</f>
        <v>0</v>
      </c>
      <c r="AC1348" s="27">
        <f t="shared" ref="AC1348:AC1411" si="351">$AI1348*U1348</f>
        <v>0</v>
      </c>
      <c r="AD1348" s="27">
        <f t="shared" ref="AD1348:AD1411" si="352">$AI1348*V1348</f>
        <v>0</v>
      </c>
      <c r="AE1348" s="27">
        <f t="shared" ref="AE1348:AE1411" si="353">$AI1348*W1348</f>
        <v>0</v>
      </c>
      <c r="AF1348" s="27">
        <f t="shared" ref="AF1348:AF1411" si="354">$AI1348*X1348</f>
        <v>0</v>
      </c>
      <c r="AG1348" s="27">
        <f t="shared" si="345"/>
        <v>0</v>
      </c>
      <c r="AH1348" s="29">
        <v>0</v>
      </c>
      <c r="AI1348" s="32">
        <v>690</v>
      </c>
      <c r="AJ1348" s="30">
        <f t="shared" si="341"/>
        <v>0</v>
      </c>
    </row>
    <row r="1349" spans="1:36">
      <c r="A1349" s="22" t="str">
        <f t="shared" si="346"/>
        <v/>
      </c>
      <c r="B1349" s="23">
        <f t="shared" si="347"/>
        <v>0</v>
      </c>
      <c r="C1349" s="24" t="str">
        <f t="shared" si="342"/>
        <v>10114051A082915P830</v>
      </c>
      <c r="D1349" s="24" t="str">
        <f t="shared" si="343"/>
        <v>10114051A082915P830XS</v>
      </c>
      <c r="E1349" s="25">
        <v>1011405</v>
      </c>
      <c r="F1349" s="25" t="s">
        <v>635</v>
      </c>
      <c r="G1349" s="25" t="s">
        <v>636</v>
      </c>
      <c r="H1349" s="25" t="s">
        <v>591</v>
      </c>
      <c r="I1349" s="25" t="s">
        <v>27</v>
      </c>
      <c r="J1349" s="24" t="s">
        <v>54</v>
      </c>
      <c r="K1349" s="24" t="s">
        <v>55</v>
      </c>
      <c r="L1349" s="24" t="s">
        <v>1230</v>
      </c>
      <c r="M1349" s="24" t="s">
        <v>233</v>
      </c>
      <c r="N1349" s="24" t="s">
        <v>233</v>
      </c>
      <c r="O1349" s="25" t="s">
        <v>295</v>
      </c>
      <c r="P1349" s="25" t="s">
        <v>305</v>
      </c>
      <c r="Q1349" s="23" t="s">
        <v>33</v>
      </c>
      <c r="R1349" s="26">
        <v>0</v>
      </c>
      <c r="S1349" s="26">
        <v>0</v>
      </c>
      <c r="T1349" s="26">
        <v>0</v>
      </c>
      <c r="U1349" s="26">
        <v>0</v>
      </c>
      <c r="V1349" s="26">
        <v>0</v>
      </c>
      <c r="W1349" s="26">
        <v>0</v>
      </c>
      <c r="X1349" s="26">
        <v>0</v>
      </c>
      <c r="Y1349" s="26">
        <f t="shared" si="344"/>
        <v>0</v>
      </c>
      <c r="Z1349" s="27">
        <f t="shared" si="348"/>
        <v>0</v>
      </c>
      <c r="AA1349" s="27">
        <f t="shared" si="349"/>
        <v>0</v>
      </c>
      <c r="AB1349" s="27">
        <f t="shared" si="350"/>
        <v>0</v>
      </c>
      <c r="AC1349" s="27">
        <f t="shared" si="351"/>
        <v>0</v>
      </c>
      <c r="AD1349" s="27">
        <f t="shared" si="352"/>
        <v>0</v>
      </c>
      <c r="AE1349" s="27">
        <f t="shared" si="353"/>
        <v>0</v>
      </c>
      <c r="AF1349" s="27">
        <f t="shared" si="354"/>
        <v>0</v>
      </c>
      <c r="AG1349" s="27">
        <f t="shared" si="345"/>
        <v>0</v>
      </c>
      <c r="AH1349" s="29">
        <v>0</v>
      </c>
      <c r="AI1349" s="32">
        <v>690</v>
      </c>
      <c r="AJ1349" s="30">
        <f t="shared" ref="AJ1349:AJ1412" si="355">AI1349*Y1349</f>
        <v>0</v>
      </c>
    </row>
    <row r="1350" spans="1:36">
      <c r="A1350" s="22" t="str">
        <f t="shared" si="346"/>
        <v/>
      </c>
      <c r="B1350" s="23">
        <f t="shared" si="347"/>
        <v>0</v>
      </c>
      <c r="C1350" s="24" t="str">
        <f t="shared" si="342"/>
        <v>10114051A082915P830</v>
      </c>
      <c r="D1350" s="24" t="str">
        <f t="shared" si="343"/>
        <v>10114051A082915P830S</v>
      </c>
      <c r="E1350" s="25">
        <v>1011405</v>
      </c>
      <c r="F1350" s="25" t="s">
        <v>635</v>
      </c>
      <c r="G1350" s="25" t="s">
        <v>636</v>
      </c>
      <c r="H1350" s="25" t="s">
        <v>95</v>
      </c>
      <c r="I1350" s="25" t="s">
        <v>27</v>
      </c>
      <c r="J1350" s="24" t="s">
        <v>54</v>
      </c>
      <c r="K1350" s="24" t="s">
        <v>55</v>
      </c>
      <c r="L1350" s="24" t="s">
        <v>1230</v>
      </c>
      <c r="M1350" s="24" t="s">
        <v>233</v>
      </c>
      <c r="N1350" s="24" t="s">
        <v>233</v>
      </c>
      <c r="O1350" s="25" t="s">
        <v>295</v>
      </c>
      <c r="P1350" s="25" t="s">
        <v>305</v>
      </c>
      <c r="Q1350" s="23" t="s">
        <v>33</v>
      </c>
      <c r="R1350" s="26">
        <v>0</v>
      </c>
      <c r="S1350" s="26">
        <v>0</v>
      </c>
      <c r="T1350" s="26">
        <v>0</v>
      </c>
      <c r="U1350" s="26">
        <v>0</v>
      </c>
      <c r="V1350" s="26">
        <v>0</v>
      </c>
      <c r="W1350" s="26">
        <v>0</v>
      </c>
      <c r="X1350" s="26">
        <v>0</v>
      </c>
      <c r="Y1350" s="26">
        <f t="shared" si="344"/>
        <v>0</v>
      </c>
      <c r="Z1350" s="27">
        <f t="shared" si="348"/>
        <v>0</v>
      </c>
      <c r="AA1350" s="27">
        <f t="shared" si="349"/>
        <v>0</v>
      </c>
      <c r="AB1350" s="27">
        <f t="shared" si="350"/>
        <v>0</v>
      </c>
      <c r="AC1350" s="27">
        <f t="shared" si="351"/>
        <v>0</v>
      </c>
      <c r="AD1350" s="27">
        <f t="shared" si="352"/>
        <v>0</v>
      </c>
      <c r="AE1350" s="27">
        <f t="shared" si="353"/>
        <v>0</v>
      </c>
      <c r="AF1350" s="27">
        <f t="shared" si="354"/>
        <v>0</v>
      </c>
      <c r="AG1350" s="27">
        <f t="shared" si="345"/>
        <v>0</v>
      </c>
      <c r="AH1350" s="29">
        <v>0</v>
      </c>
      <c r="AI1350" s="32">
        <v>690</v>
      </c>
      <c r="AJ1350" s="30">
        <f t="shared" si="355"/>
        <v>0</v>
      </c>
    </row>
    <row r="1351" spans="1:36">
      <c r="A1351" s="22" t="str">
        <f t="shared" si="346"/>
        <v/>
      </c>
      <c r="B1351" s="23">
        <f t="shared" si="347"/>
        <v>0</v>
      </c>
      <c r="C1351" s="24" t="str">
        <f t="shared" si="342"/>
        <v>10114051A082915P830</v>
      </c>
      <c r="D1351" s="24" t="str">
        <f t="shared" si="343"/>
        <v>10114051A082915P830M</v>
      </c>
      <c r="E1351" s="25">
        <v>1011405</v>
      </c>
      <c r="F1351" s="25" t="s">
        <v>635</v>
      </c>
      <c r="G1351" s="25" t="s">
        <v>636</v>
      </c>
      <c r="H1351" s="25" t="s">
        <v>98</v>
      </c>
      <c r="I1351" s="25" t="s">
        <v>27</v>
      </c>
      <c r="J1351" s="24" t="s">
        <v>54</v>
      </c>
      <c r="K1351" s="24" t="s">
        <v>55</v>
      </c>
      <c r="L1351" s="24" t="s">
        <v>1230</v>
      </c>
      <c r="M1351" s="24" t="s">
        <v>233</v>
      </c>
      <c r="N1351" s="24" t="s">
        <v>233</v>
      </c>
      <c r="O1351" s="25" t="s">
        <v>295</v>
      </c>
      <c r="P1351" s="25" t="s">
        <v>305</v>
      </c>
      <c r="Q1351" s="23" t="s">
        <v>33</v>
      </c>
      <c r="R1351" s="26">
        <v>0</v>
      </c>
      <c r="S1351" s="26">
        <v>0</v>
      </c>
      <c r="T1351" s="26">
        <v>0</v>
      </c>
      <c r="U1351" s="26">
        <v>0</v>
      </c>
      <c r="V1351" s="26">
        <v>0</v>
      </c>
      <c r="W1351" s="26">
        <v>0</v>
      </c>
      <c r="X1351" s="26">
        <v>0</v>
      </c>
      <c r="Y1351" s="26">
        <f t="shared" si="344"/>
        <v>0</v>
      </c>
      <c r="Z1351" s="27">
        <f t="shared" si="348"/>
        <v>0</v>
      </c>
      <c r="AA1351" s="27">
        <f t="shared" si="349"/>
        <v>0</v>
      </c>
      <c r="AB1351" s="27">
        <f t="shared" si="350"/>
        <v>0</v>
      </c>
      <c r="AC1351" s="27">
        <f t="shared" si="351"/>
        <v>0</v>
      </c>
      <c r="AD1351" s="27">
        <f t="shared" si="352"/>
        <v>0</v>
      </c>
      <c r="AE1351" s="27">
        <f t="shared" si="353"/>
        <v>0</v>
      </c>
      <c r="AF1351" s="27">
        <f t="shared" si="354"/>
        <v>0</v>
      </c>
      <c r="AG1351" s="27">
        <f t="shared" si="345"/>
        <v>0</v>
      </c>
      <c r="AH1351" s="29">
        <v>0</v>
      </c>
      <c r="AI1351" s="32">
        <v>690</v>
      </c>
      <c r="AJ1351" s="30">
        <f t="shared" si="355"/>
        <v>0</v>
      </c>
    </row>
    <row r="1352" spans="1:36">
      <c r="A1352" s="22" t="str">
        <f t="shared" si="346"/>
        <v/>
      </c>
      <c r="B1352" s="23">
        <f t="shared" si="347"/>
        <v>0</v>
      </c>
      <c r="C1352" s="24" t="str">
        <f t="shared" si="342"/>
        <v>10114051A082915P830</v>
      </c>
      <c r="D1352" s="24" t="str">
        <f t="shared" si="343"/>
        <v>10114051A082915P830L</v>
      </c>
      <c r="E1352" s="25">
        <v>1011405</v>
      </c>
      <c r="F1352" s="25" t="s">
        <v>635</v>
      </c>
      <c r="G1352" s="25" t="s">
        <v>636</v>
      </c>
      <c r="H1352" s="25" t="s">
        <v>99</v>
      </c>
      <c r="I1352" s="25" t="s">
        <v>27</v>
      </c>
      <c r="J1352" s="24" t="s">
        <v>54</v>
      </c>
      <c r="K1352" s="24" t="s">
        <v>55</v>
      </c>
      <c r="L1352" s="24" t="s">
        <v>1230</v>
      </c>
      <c r="M1352" s="24" t="s">
        <v>233</v>
      </c>
      <c r="N1352" s="24" t="s">
        <v>233</v>
      </c>
      <c r="O1352" s="25" t="s">
        <v>295</v>
      </c>
      <c r="P1352" s="25" t="s">
        <v>305</v>
      </c>
      <c r="Q1352" s="23" t="s">
        <v>33</v>
      </c>
      <c r="R1352" s="26">
        <v>0</v>
      </c>
      <c r="S1352" s="26">
        <v>0</v>
      </c>
      <c r="T1352" s="26">
        <v>0</v>
      </c>
      <c r="U1352" s="26">
        <v>0</v>
      </c>
      <c r="V1352" s="26">
        <v>0</v>
      </c>
      <c r="W1352" s="26">
        <v>0</v>
      </c>
      <c r="X1352" s="26">
        <v>0</v>
      </c>
      <c r="Y1352" s="26">
        <f t="shared" si="344"/>
        <v>0</v>
      </c>
      <c r="Z1352" s="27">
        <f t="shared" si="348"/>
        <v>0</v>
      </c>
      <c r="AA1352" s="27">
        <f t="shared" si="349"/>
        <v>0</v>
      </c>
      <c r="AB1352" s="27">
        <f t="shared" si="350"/>
        <v>0</v>
      </c>
      <c r="AC1352" s="27">
        <f t="shared" si="351"/>
        <v>0</v>
      </c>
      <c r="AD1352" s="27">
        <f t="shared" si="352"/>
        <v>0</v>
      </c>
      <c r="AE1352" s="27">
        <f t="shared" si="353"/>
        <v>0</v>
      </c>
      <c r="AF1352" s="27">
        <f t="shared" si="354"/>
        <v>0</v>
      </c>
      <c r="AG1352" s="27">
        <f t="shared" si="345"/>
        <v>0</v>
      </c>
      <c r="AH1352" s="29">
        <v>0</v>
      </c>
      <c r="AI1352" s="32">
        <v>690</v>
      </c>
      <c r="AJ1352" s="30">
        <f t="shared" si="355"/>
        <v>0</v>
      </c>
    </row>
    <row r="1353" spans="1:36">
      <c r="A1353" s="22" t="str">
        <f t="shared" si="346"/>
        <v/>
      </c>
      <c r="B1353" s="23">
        <f t="shared" si="347"/>
        <v>0</v>
      </c>
      <c r="C1353" s="24" t="str">
        <f t="shared" si="342"/>
        <v>10114051A082915P830</v>
      </c>
      <c r="D1353" s="24" t="str">
        <f t="shared" si="343"/>
        <v>10114051A082915P830XL</v>
      </c>
      <c r="E1353" s="25">
        <v>1011405</v>
      </c>
      <c r="F1353" s="25" t="s">
        <v>635</v>
      </c>
      <c r="G1353" s="25" t="s">
        <v>636</v>
      </c>
      <c r="H1353" s="25" t="s">
        <v>120</v>
      </c>
      <c r="I1353" s="25" t="s">
        <v>27</v>
      </c>
      <c r="J1353" s="24" t="s">
        <v>54</v>
      </c>
      <c r="K1353" s="24" t="s">
        <v>55</v>
      </c>
      <c r="L1353" s="24" t="s">
        <v>1230</v>
      </c>
      <c r="M1353" s="24" t="s">
        <v>233</v>
      </c>
      <c r="N1353" s="24" t="s">
        <v>233</v>
      </c>
      <c r="O1353" s="25" t="s">
        <v>295</v>
      </c>
      <c r="P1353" s="25" t="s">
        <v>305</v>
      </c>
      <c r="Q1353" s="23" t="s">
        <v>33</v>
      </c>
      <c r="R1353" s="26">
        <v>0</v>
      </c>
      <c r="S1353" s="26">
        <v>0</v>
      </c>
      <c r="T1353" s="26">
        <v>0</v>
      </c>
      <c r="U1353" s="26">
        <v>0</v>
      </c>
      <c r="V1353" s="26">
        <v>0</v>
      </c>
      <c r="W1353" s="26">
        <v>0</v>
      </c>
      <c r="X1353" s="26">
        <v>0</v>
      </c>
      <c r="Y1353" s="26">
        <f t="shared" si="344"/>
        <v>0</v>
      </c>
      <c r="Z1353" s="27">
        <f t="shared" si="348"/>
        <v>0</v>
      </c>
      <c r="AA1353" s="27">
        <f t="shared" si="349"/>
        <v>0</v>
      </c>
      <c r="AB1353" s="27">
        <f t="shared" si="350"/>
        <v>0</v>
      </c>
      <c r="AC1353" s="27">
        <f t="shared" si="351"/>
        <v>0</v>
      </c>
      <c r="AD1353" s="27">
        <f t="shared" si="352"/>
        <v>0</v>
      </c>
      <c r="AE1353" s="27">
        <f t="shared" si="353"/>
        <v>0</v>
      </c>
      <c r="AF1353" s="27">
        <f t="shared" si="354"/>
        <v>0</v>
      </c>
      <c r="AG1353" s="27">
        <f t="shared" si="345"/>
        <v>0</v>
      </c>
      <c r="AH1353" s="29">
        <v>0</v>
      </c>
      <c r="AI1353" s="32">
        <v>690</v>
      </c>
      <c r="AJ1353" s="30">
        <f t="shared" si="355"/>
        <v>0</v>
      </c>
    </row>
    <row r="1354" spans="1:36">
      <c r="A1354" s="22" t="str">
        <f t="shared" si="346"/>
        <v/>
      </c>
      <c r="B1354" s="23">
        <f t="shared" si="347"/>
        <v>0</v>
      </c>
      <c r="C1354" s="24" t="str">
        <f t="shared" si="342"/>
        <v>10114051A082915P830</v>
      </c>
      <c r="D1354" s="24" t="str">
        <f t="shared" si="343"/>
        <v>10114051A082915P8302XL</v>
      </c>
      <c r="E1354" s="25">
        <v>1011405</v>
      </c>
      <c r="F1354" s="25" t="s">
        <v>635</v>
      </c>
      <c r="G1354" s="25" t="s">
        <v>636</v>
      </c>
      <c r="H1354" s="25" t="s">
        <v>598</v>
      </c>
      <c r="I1354" s="25" t="s">
        <v>27</v>
      </c>
      <c r="J1354" s="24" t="s">
        <v>54</v>
      </c>
      <c r="K1354" s="24" t="s">
        <v>55</v>
      </c>
      <c r="L1354" s="24" t="s">
        <v>1230</v>
      </c>
      <c r="M1354" s="24" t="s">
        <v>233</v>
      </c>
      <c r="N1354" s="24" t="s">
        <v>233</v>
      </c>
      <c r="O1354" s="25" t="s">
        <v>295</v>
      </c>
      <c r="P1354" s="25" t="s">
        <v>305</v>
      </c>
      <c r="Q1354" s="23" t="s">
        <v>33</v>
      </c>
      <c r="R1354" s="26">
        <v>0</v>
      </c>
      <c r="S1354" s="26">
        <v>0</v>
      </c>
      <c r="T1354" s="26">
        <v>1</v>
      </c>
      <c r="U1354" s="26">
        <v>0</v>
      </c>
      <c r="V1354" s="26">
        <v>0</v>
      </c>
      <c r="W1354" s="26">
        <v>0</v>
      </c>
      <c r="X1354" s="26">
        <v>0</v>
      </c>
      <c r="Y1354" s="26">
        <f t="shared" si="344"/>
        <v>1</v>
      </c>
      <c r="Z1354" s="27">
        <f t="shared" si="348"/>
        <v>0</v>
      </c>
      <c r="AA1354" s="27">
        <f t="shared" si="349"/>
        <v>0</v>
      </c>
      <c r="AB1354" s="27">
        <f t="shared" si="350"/>
        <v>690</v>
      </c>
      <c r="AC1354" s="27">
        <f t="shared" si="351"/>
        <v>0</v>
      </c>
      <c r="AD1354" s="27">
        <f t="shared" si="352"/>
        <v>0</v>
      </c>
      <c r="AE1354" s="27">
        <f t="shared" si="353"/>
        <v>0</v>
      </c>
      <c r="AF1354" s="27">
        <f t="shared" si="354"/>
        <v>0</v>
      </c>
      <c r="AG1354" s="27">
        <f t="shared" si="345"/>
        <v>690</v>
      </c>
      <c r="AH1354" s="29">
        <v>1</v>
      </c>
      <c r="AI1354" s="32">
        <v>690</v>
      </c>
      <c r="AJ1354" s="30">
        <f t="shared" si="355"/>
        <v>690</v>
      </c>
    </row>
    <row r="1355" spans="1:36">
      <c r="A1355" s="22" t="str">
        <f t="shared" si="346"/>
        <v/>
      </c>
      <c r="B1355" s="23">
        <f t="shared" si="347"/>
        <v>0</v>
      </c>
      <c r="C1355" s="24" t="str">
        <f t="shared" si="342"/>
        <v>10114051A082915P830</v>
      </c>
      <c r="D1355" s="24" t="str">
        <f t="shared" si="343"/>
        <v>10114051A082915P8303XL</v>
      </c>
      <c r="E1355" s="25">
        <v>1011405</v>
      </c>
      <c r="F1355" s="25" t="s">
        <v>635</v>
      </c>
      <c r="G1355" s="25" t="s">
        <v>636</v>
      </c>
      <c r="H1355" s="25" t="s">
        <v>592</v>
      </c>
      <c r="I1355" s="25" t="s">
        <v>27</v>
      </c>
      <c r="J1355" s="24" t="s">
        <v>54</v>
      </c>
      <c r="K1355" s="24" t="s">
        <v>55</v>
      </c>
      <c r="L1355" s="24" t="s">
        <v>1230</v>
      </c>
      <c r="M1355" s="24" t="s">
        <v>233</v>
      </c>
      <c r="N1355" s="24" t="s">
        <v>233</v>
      </c>
      <c r="O1355" s="25" t="s">
        <v>295</v>
      </c>
      <c r="P1355" s="25" t="s">
        <v>305</v>
      </c>
      <c r="Q1355" s="23" t="s">
        <v>33</v>
      </c>
      <c r="R1355" s="26">
        <v>0</v>
      </c>
      <c r="S1355" s="26">
        <v>0</v>
      </c>
      <c r="T1355" s="26">
        <v>0</v>
      </c>
      <c r="U1355" s="26">
        <v>0</v>
      </c>
      <c r="V1355" s="26">
        <v>0</v>
      </c>
      <c r="W1355" s="26">
        <v>0</v>
      </c>
      <c r="X1355" s="26">
        <v>0</v>
      </c>
      <c r="Y1355" s="26">
        <f t="shared" si="344"/>
        <v>0</v>
      </c>
      <c r="Z1355" s="27">
        <f t="shared" si="348"/>
        <v>0</v>
      </c>
      <c r="AA1355" s="27">
        <f t="shared" si="349"/>
        <v>0</v>
      </c>
      <c r="AB1355" s="27">
        <f t="shared" si="350"/>
        <v>0</v>
      </c>
      <c r="AC1355" s="27">
        <f t="shared" si="351"/>
        <v>0</v>
      </c>
      <c r="AD1355" s="27">
        <f t="shared" si="352"/>
        <v>0</v>
      </c>
      <c r="AE1355" s="27">
        <f t="shared" si="353"/>
        <v>0</v>
      </c>
      <c r="AF1355" s="27">
        <f t="shared" si="354"/>
        <v>0</v>
      </c>
      <c r="AG1355" s="27">
        <f t="shared" si="345"/>
        <v>0</v>
      </c>
      <c r="AH1355" s="29">
        <v>0</v>
      </c>
      <c r="AI1355" s="32">
        <v>690</v>
      </c>
      <c r="AJ1355" s="30">
        <f t="shared" si="355"/>
        <v>0</v>
      </c>
    </row>
    <row r="1356" spans="1:36">
      <c r="A1356" s="22" t="str">
        <f t="shared" si="346"/>
        <v/>
      </c>
      <c r="B1356" s="23">
        <f t="shared" si="347"/>
        <v>0</v>
      </c>
      <c r="C1356" s="24" t="str">
        <f t="shared" si="342"/>
        <v>10114051A082915P830</v>
      </c>
      <c r="D1356" s="24" t="str">
        <f t="shared" si="343"/>
        <v>10114051A082915P8304XL</v>
      </c>
      <c r="E1356" s="25">
        <v>1011405</v>
      </c>
      <c r="F1356" s="25" t="s">
        <v>635</v>
      </c>
      <c r="G1356" s="25" t="s">
        <v>636</v>
      </c>
      <c r="H1356" s="25" t="s">
        <v>593</v>
      </c>
      <c r="I1356" s="25" t="s">
        <v>27</v>
      </c>
      <c r="J1356" s="24" t="s">
        <v>54</v>
      </c>
      <c r="K1356" s="24" t="s">
        <v>55</v>
      </c>
      <c r="L1356" s="24" t="s">
        <v>1230</v>
      </c>
      <c r="M1356" s="24" t="s">
        <v>233</v>
      </c>
      <c r="N1356" s="24" t="s">
        <v>233</v>
      </c>
      <c r="O1356" s="25" t="s">
        <v>295</v>
      </c>
      <c r="P1356" s="25" t="s">
        <v>305</v>
      </c>
      <c r="Q1356" s="23" t="s">
        <v>33</v>
      </c>
      <c r="R1356" s="26">
        <v>0</v>
      </c>
      <c r="S1356" s="26">
        <v>0</v>
      </c>
      <c r="T1356" s="26">
        <v>0</v>
      </c>
      <c r="U1356" s="26">
        <v>0</v>
      </c>
      <c r="V1356" s="26">
        <v>0</v>
      </c>
      <c r="W1356" s="26">
        <v>0</v>
      </c>
      <c r="X1356" s="26">
        <v>0</v>
      </c>
      <c r="Y1356" s="26">
        <f t="shared" si="344"/>
        <v>0</v>
      </c>
      <c r="Z1356" s="27">
        <f t="shared" si="348"/>
        <v>0</v>
      </c>
      <c r="AA1356" s="27">
        <f t="shared" si="349"/>
        <v>0</v>
      </c>
      <c r="AB1356" s="27">
        <f t="shared" si="350"/>
        <v>0</v>
      </c>
      <c r="AC1356" s="27">
        <f t="shared" si="351"/>
        <v>0</v>
      </c>
      <c r="AD1356" s="27">
        <f t="shared" si="352"/>
        <v>0</v>
      </c>
      <c r="AE1356" s="27">
        <f t="shared" si="353"/>
        <v>0</v>
      </c>
      <c r="AF1356" s="27">
        <f t="shared" si="354"/>
        <v>0</v>
      </c>
      <c r="AG1356" s="27">
        <f t="shared" si="345"/>
        <v>0</v>
      </c>
      <c r="AH1356" s="29">
        <v>0</v>
      </c>
      <c r="AI1356" s="32">
        <v>690</v>
      </c>
      <c r="AJ1356" s="30">
        <f t="shared" si="355"/>
        <v>0</v>
      </c>
    </row>
    <row r="1357" spans="1:36" ht="75.75" customHeight="1">
      <c r="A1357" s="22" t="str">
        <f t="shared" si="346"/>
        <v>1012174_1A10245_5UA00</v>
      </c>
      <c r="B1357" s="23">
        <f t="shared" si="347"/>
        <v>1</v>
      </c>
      <c r="C1357" s="24" t="str">
        <f t="shared" si="342"/>
        <v>10121741A102455UA00</v>
      </c>
      <c r="D1357" s="24" t="str">
        <f t="shared" si="343"/>
        <v>10121741A102455UA00XS</v>
      </c>
      <c r="E1357" s="25">
        <v>1012174</v>
      </c>
      <c r="F1357" s="25" t="s">
        <v>637</v>
      </c>
      <c r="G1357" s="25" t="s">
        <v>638</v>
      </c>
      <c r="H1357" s="25" t="s">
        <v>591</v>
      </c>
      <c r="I1357" s="25" t="s">
        <v>27</v>
      </c>
      <c r="J1357" s="24" t="s">
        <v>37</v>
      </c>
      <c r="K1357" s="24" t="s">
        <v>38</v>
      </c>
      <c r="L1357" s="24" t="s">
        <v>1230</v>
      </c>
      <c r="M1357" s="24" t="s">
        <v>233</v>
      </c>
      <c r="N1357" s="24" t="s">
        <v>233</v>
      </c>
      <c r="O1357" s="25" t="s">
        <v>295</v>
      </c>
      <c r="P1357" s="25" t="s">
        <v>305</v>
      </c>
      <c r="Q1357" s="23" t="s">
        <v>65</v>
      </c>
      <c r="R1357" s="26">
        <v>0</v>
      </c>
      <c r="S1357" s="26">
        <v>0</v>
      </c>
      <c r="T1357" s="26">
        <v>0</v>
      </c>
      <c r="U1357" s="26">
        <v>0</v>
      </c>
      <c r="V1357" s="26">
        <v>0</v>
      </c>
      <c r="W1357" s="26">
        <v>0</v>
      </c>
      <c r="X1357" s="26">
        <v>0</v>
      </c>
      <c r="Y1357" s="26">
        <f t="shared" si="344"/>
        <v>0</v>
      </c>
      <c r="Z1357" s="27">
        <f t="shared" si="348"/>
        <v>0</v>
      </c>
      <c r="AA1357" s="27">
        <f t="shared" si="349"/>
        <v>0</v>
      </c>
      <c r="AB1357" s="27">
        <f t="shared" si="350"/>
        <v>0</v>
      </c>
      <c r="AC1357" s="27">
        <f t="shared" si="351"/>
        <v>0</v>
      </c>
      <c r="AD1357" s="27">
        <f t="shared" si="352"/>
        <v>0</v>
      </c>
      <c r="AE1357" s="27">
        <f t="shared" si="353"/>
        <v>0</v>
      </c>
      <c r="AF1357" s="27">
        <f t="shared" si="354"/>
        <v>0</v>
      </c>
      <c r="AG1357" s="27">
        <f t="shared" si="345"/>
        <v>0</v>
      </c>
      <c r="AH1357" s="29">
        <v>0</v>
      </c>
      <c r="AI1357" s="32">
        <v>540</v>
      </c>
      <c r="AJ1357" s="30">
        <f t="shared" si="355"/>
        <v>0</v>
      </c>
    </row>
    <row r="1358" spans="1:36">
      <c r="A1358" s="22" t="str">
        <f t="shared" si="346"/>
        <v/>
      </c>
      <c r="B1358" s="23">
        <f t="shared" si="347"/>
        <v>0</v>
      </c>
      <c r="C1358" s="24" t="str">
        <f t="shared" si="342"/>
        <v>10121741A102455UA00</v>
      </c>
      <c r="D1358" s="24" t="str">
        <f t="shared" si="343"/>
        <v>10121741A102455UA00S</v>
      </c>
      <c r="E1358" s="25">
        <v>1012174</v>
      </c>
      <c r="F1358" s="25" t="s">
        <v>637</v>
      </c>
      <c r="G1358" s="25" t="s">
        <v>638</v>
      </c>
      <c r="H1358" s="25" t="s">
        <v>95</v>
      </c>
      <c r="I1358" s="25" t="s">
        <v>27</v>
      </c>
      <c r="J1358" s="24" t="s">
        <v>37</v>
      </c>
      <c r="K1358" s="24" t="s">
        <v>38</v>
      </c>
      <c r="L1358" s="24" t="s">
        <v>1230</v>
      </c>
      <c r="M1358" s="24" t="s">
        <v>233</v>
      </c>
      <c r="N1358" s="24" t="s">
        <v>233</v>
      </c>
      <c r="O1358" s="25" t="s">
        <v>295</v>
      </c>
      <c r="P1358" s="25" t="s">
        <v>305</v>
      </c>
      <c r="Q1358" s="23" t="s">
        <v>65</v>
      </c>
      <c r="R1358" s="26">
        <v>0</v>
      </c>
      <c r="S1358" s="26">
        <v>0</v>
      </c>
      <c r="T1358" s="26">
        <v>0</v>
      </c>
      <c r="U1358" s="26">
        <v>0</v>
      </c>
      <c r="V1358" s="26">
        <v>0</v>
      </c>
      <c r="W1358" s="26">
        <v>0</v>
      </c>
      <c r="X1358" s="26">
        <v>0</v>
      </c>
      <c r="Y1358" s="26">
        <f t="shared" si="344"/>
        <v>0</v>
      </c>
      <c r="Z1358" s="27">
        <f t="shared" si="348"/>
        <v>0</v>
      </c>
      <c r="AA1358" s="27">
        <f t="shared" si="349"/>
        <v>0</v>
      </c>
      <c r="AB1358" s="27">
        <f t="shared" si="350"/>
        <v>0</v>
      </c>
      <c r="AC1358" s="27">
        <f t="shared" si="351"/>
        <v>0</v>
      </c>
      <c r="AD1358" s="27">
        <f t="shared" si="352"/>
        <v>0</v>
      </c>
      <c r="AE1358" s="27">
        <f t="shared" si="353"/>
        <v>0</v>
      </c>
      <c r="AF1358" s="27">
        <f t="shared" si="354"/>
        <v>0</v>
      </c>
      <c r="AG1358" s="27">
        <f t="shared" si="345"/>
        <v>0</v>
      </c>
      <c r="AH1358" s="29">
        <v>0</v>
      </c>
      <c r="AI1358" s="32">
        <v>540</v>
      </c>
      <c r="AJ1358" s="30">
        <f t="shared" si="355"/>
        <v>0</v>
      </c>
    </row>
    <row r="1359" spans="1:36">
      <c r="A1359" s="22" t="str">
        <f t="shared" si="346"/>
        <v/>
      </c>
      <c r="B1359" s="23">
        <f t="shared" si="347"/>
        <v>0</v>
      </c>
      <c r="C1359" s="24" t="str">
        <f t="shared" si="342"/>
        <v>10121741A102455UA00</v>
      </c>
      <c r="D1359" s="24" t="str">
        <f t="shared" si="343"/>
        <v>10121741A102455UA00M</v>
      </c>
      <c r="E1359" s="25">
        <v>1012174</v>
      </c>
      <c r="F1359" s="25" t="s">
        <v>637</v>
      </c>
      <c r="G1359" s="25" t="s">
        <v>638</v>
      </c>
      <c r="H1359" s="25" t="s">
        <v>98</v>
      </c>
      <c r="I1359" s="25" t="s">
        <v>27</v>
      </c>
      <c r="J1359" s="24" t="s">
        <v>37</v>
      </c>
      <c r="K1359" s="24" t="s">
        <v>38</v>
      </c>
      <c r="L1359" s="24" t="s">
        <v>1230</v>
      </c>
      <c r="M1359" s="24" t="s">
        <v>233</v>
      </c>
      <c r="N1359" s="24" t="s">
        <v>233</v>
      </c>
      <c r="O1359" s="25" t="s">
        <v>295</v>
      </c>
      <c r="P1359" s="25" t="s">
        <v>305</v>
      </c>
      <c r="Q1359" s="23" t="s">
        <v>65</v>
      </c>
      <c r="R1359" s="26">
        <v>0</v>
      </c>
      <c r="S1359" s="26">
        <v>0</v>
      </c>
      <c r="T1359" s="26">
        <v>0</v>
      </c>
      <c r="U1359" s="26">
        <v>1</v>
      </c>
      <c r="V1359" s="26">
        <v>0</v>
      </c>
      <c r="W1359" s="26">
        <v>0</v>
      </c>
      <c r="X1359" s="26">
        <v>0</v>
      </c>
      <c r="Y1359" s="26">
        <f t="shared" si="344"/>
        <v>1</v>
      </c>
      <c r="Z1359" s="27">
        <f t="shared" si="348"/>
        <v>0</v>
      </c>
      <c r="AA1359" s="27">
        <f t="shared" si="349"/>
        <v>0</v>
      </c>
      <c r="AB1359" s="27">
        <f t="shared" si="350"/>
        <v>0</v>
      </c>
      <c r="AC1359" s="27">
        <f t="shared" si="351"/>
        <v>540</v>
      </c>
      <c r="AD1359" s="27">
        <f t="shared" si="352"/>
        <v>0</v>
      </c>
      <c r="AE1359" s="27">
        <f t="shared" si="353"/>
        <v>0</v>
      </c>
      <c r="AF1359" s="27">
        <f t="shared" si="354"/>
        <v>0</v>
      </c>
      <c r="AG1359" s="27">
        <f t="shared" si="345"/>
        <v>540</v>
      </c>
      <c r="AH1359" s="29">
        <v>1</v>
      </c>
      <c r="AI1359" s="32">
        <v>540</v>
      </c>
      <c r="AJ1359" s="30">
        <f t="shared" si="355"/>
        <v>540</v>
      </c>
    </row>
    <row r="1360" spans="1:36">
      <c r="A1360" s="22" t="str">
        <f t="shared" si="346"/>
        <v/>
      </c>
      <c r="B1360" s="23">
        <f t="shared" si="347"/>
        <v>0</v>
      </c>
      <c r="C1360" s="24" t="str">
        <f t="shared" ref="C1360:C1421" si="356">E1360&amp;F1360&amp;G1360</f>
        <v>10121741A102455UA00</v>
      </c>
      <c r="D1360" s="24" t="str">
        <f t="shared" ref="D1360:D1421" si="357">C1360&amp;H1360</f>
        <v>10121741A102455UA00L</v>
      </c>
      <c r="E1360" s="25">
        <v>1012174</v>
      </c>
      <c r="F1360" s="25" t="s">
        <v>637</v>
      </c>
      <c r="G1360" s="25" t="s">
        <v>638</v>
      </c>
      <c r="H1360" s="25" t="s">
        <v>99</v>
      </c>
      <c r="I1360" s="25" t="s">
        <v>27</v>
      </c>
      <c r="J1360" s="24" t="s">
        <v>37</v>
      </c>
      <c r="K1360" s="24" t="s">
        <v>38</v>
      </c>
      <c r="L1360" s="24" t="s">
        <v>1230</v>
      </c>
      <c r="M1360" s="24" t="s">
        <v>233</v>
      </c>
      <c r="N1360" s="24" t="s">
        <v>233</v>
      </c>
      <c r="O1360" s="25" t="s">
        <v>295</v>
      </c>
      <c r="P1360" s="25" t="s">
        <v>305</v>
      </c>
      <c r="Q1360" s="23" t="s">
        <v>65</v>
      </c>
      <c r="R1360" s="26">
        <v>0</v>
      </c>
      <c r="S1360" s="26">
        <v>0</v>
      </c>
      <c r="T1360" s="26">
        <v>0</v>
      </c>
      <c r="U1360" s="26">
        <v>0</v>
      </c>
      <c r="V1360" s="26">
        <v>0</v>
      </c>
      <c r="W1360" s="26">
        <v>0</v>
      </c>
      <c r="X1360" s="26">
        <v>0</v>
      </c>
      <c r="Y1360" s="26">
        <f t="shared" si="344"/>
        <v>0</v>
      </c>
      <c r="Z1360" s="27">
        <f t="shared" si="348"/>
        <v>0</v>
      </c>
      <c r="AA1360" s="27">
        <f t="shared" si="349"/>
        <v>0</v>
      </c>
      <c r="AB1360" s="27">
        <f t="shared" si="350"/>
        <v>0</v>
      </c>
      <c r="AC1360" s="27">
        <f t="shared" si="351"/>
        <v>0</v>
      </c>
      <c r="AD1360" s="27">
        <f t="shared" si="352"/>
        <v>0</v>
      </c>
      <c r="AE1360" s="27">
        <f t="shared" si="353"/>
        <v>0</v>
      </c>
      <c r="AF1360" s="27">
        <f t="shared" si="354"/>
        <v>0</v>
      </c>
      <c r="AG1360" s="27">
        <f t="shared" si="345"/>
        <v>0</v>
      </c>
      <c r="AH1360" s="29">
        <v>0</v>
      </c>
      <c r="AI1360" s="32">
        <v>540</v>
      </c>
      <c r="AJ1360" s="30">
        <f t="shared" si="355"/>
        <v>0</v>
      </c>
    </row>
    <row r="1361" spans="1:36">
      <c r="A1361" s="22" t="str">
        <f t="shared" si="346"/>
        <v/>
      </c>
      <c r="B1361" s="23">
        <f t="shared" si="347"/>
        <v>0</v>
      </c>
      <c r="C1361" s="24" t="str">
        <f t="shared" si="356"/>
        <v>10121741A102455UA00</v>
      </c>
      <c r="D1361" s="24" t="str">
        <f t="shared" si="357"/>
        <v>10121741A102455UA00XL</v>
      </c>
      <c r="E1361" s="25">
        <v>1012174</v>
      </c>
      <c r="F1361" s="25" t="s">
        <v>637</v>
      </c>
      <c r="G1361" s="25" t="s">
        <v>638</v>
      </c>
      <c r="H1361" s="25" t="s">
        <v>120</v>
      </c>
      <c r="I1361" s="25" t="s">
        <v>27</v>
      </c>
      <c r="J1361" s="24" t="s">
        <v>37</v>
      </c>
      <c r="K1361" s="24" t="s">
        <v>38</v>
      </c>
      <c r="L1361" s="24" t="s">
        <v>1230</v>
      </c>
      <c r="M1361" s="24" t="s">
        <v>233</v>
      </c>
      <c r="N1361" s="24" t="s">
        <v>233</v>
      </c>
      <c r="O1361" s="25" t="s">
        <v>295</v>
      </c>
      <c r="P1361" s="25" t="s">
        <v>305</v>
      </c>
      <c r="Q1361" s="23" t="s">
        <v>65</v>
      </c>
      <c r="R1361" s="26">
        <v>0</v>
      </c>
      <c r="S1361" s="26">
        <v>0</v>
      </c>
      <c r="T1361" s="26">
        <v>0</v>
      </c>
      <c r="U1361" s="26">
        <v>1</v>
      </c>
      <c r="V1361" s="26">
        <v>0</v>
      </c>
      <c r="W1361" s="26">
        <v>0</v>
      </c>
      <c r="X1361" s="26">
        <v>0</v>
      </c>
      <c r="Y1361" s="26">
        <f t="shared" si="344"/>
        <v>1</v>
      </c>
      <c r="Z1361" s="27">
        <f t="shared" si="348"/>
        <v>0</v>
      </c>
      <c r="AA1361" s="27">
        <f t="shared" si="349"/>
        <v>0</v>
      </c>
      <c r="AB1361" s="27">
        <f t="shared" si="350"/>
        <v>0</v>
      </c>
      <c r="AC1361" s="27">
        <f t="shared" si="351"/>
        <v>540</v>
      </c>
      <c r="AD1361" s="27">
        <f t="shared" si="352"/>
        <v>0</v>
      </c>
      <c r="AE1361" s="27">
        <f t="shared" si="353"/>
        <v>0</v>
      </c>
      <c r="AF1361" s="27">
        <f t="shared" si="354"/>
        <v>0</v>
      </c>
      <c r="AG1361" s="27">
        <f t="shared" si="345"/>
        <v>540</v>
      </c>
      <c r="AH1361" s="29">
        <v>1</v>
      </c>
      <c r="AI1361" s="32">
        <v>540</v>
      </c>
      <c r="AJ1361" s="30">
        <f t="shared" si="355"/>
        <v>540</v>
      </c>
    </row>
    <row r="1362" spans="1:36">
      <c r="A1362" s="22" t="str">
        <f t="shared" si="346"/>
        <v/>
      </c>
      <c r="B1362" s="23">
        <f t="shared" si="347"/>
        <v>0</v>
      </c>
      <c r="C1362" s="24" t="str">
        <f t="shared" si="356"/>
        <v>10121741A102455UA00</v>
      </c>
      <c r="D1362" s="24" t="str">
        <f t="shared" si="357"/>
        <v>10121741A102455UA002XL</v>
      </c>
      <c r="E1362" s="25">
        <v>1012174</v>
      </c>
      <c r="F1362" s="25" t="s">
        <v>637</v>
      </c>
      <c r="G1362" s="25" t="s">
        <v>638</v>
      </c>
      <c r="H1362" s="25" t="s">
        <v>598</v>
      </c>
      <c r="I1362" s="25" t="s">
        <v>27</v>
      </c>
      <c r="J1362" s="24" t="s">
        <v>37</v>
      </c>
      <c r="K1362" s="24" t="s">
        <v>38</v>
      </c>
      <c r="L1362" s="24" t="s">
        <v>1230</v>
      </c>
      <c r="M1362" s="24" t="s">
        <v>233</v>
      </c>
      <c r="N1362" s="24" t="s">
        <v>233</v>
      </c>
      <c r="O1362" s="25" t="s">
        <v>295</v>
      </c>
      <c r="P1362" s="25" t="s">
        <v>305</v>
      </c>
      <c r="Q1362" s="23" t="s">
        <v>65</v>
      </c>
      <c r="R1362" s="26">
        <v>0</v>
      </c>
      <c r="S1362" s="26">
        <v>0</v>
      </c>
      <c r="T1362" s="26">
        <v>0</v>
      </c>
      <c r="U1362" s="26">
        <v>0</v>
      </c>
      <c r="V1362" s="26">
        <v>0</v>
      </c>
      <c r="W1362" s="26">
        <v>0</v>
      </c>
      <c r="X1362" s="26">
        <v>0</v>
      </c>
      <c r="Y1362" s="26">
        <f t="shared" si="344"/>
        <v>0</v>
      </c>
      <c r="Z1362" s="27">
        <f t="shared" si="348"/>
        <v>0</v>
      </c>
      <c r="AA1362" s="27">
        <f t="shared" si="349"/>
        <v>0</v>
      </c>
      <c r="AB1362" s="27">
        <f t="shared" si="350"/>
        <v>0</v>
      </c>
      <c r="AC1362" s="27">
        <f t="shared" si="351"/>
        <v>0</v>
      </c>
      <c r="AD1362" s="27">
        <f t="shared" si="352"/>
        <v>0</v>
      </c>
      <c r="AE1362" s="27">
        <f t="shared" si="353"/>
        <v>0</v>
      </c>
      <c r="AF1362" s="27">
        <f t="shared" si="354"/>
        <v>0</v>
      </c>
      <c r="AG1362" s="27">
        <f t="shared" si="345"/>
        <v>0</v>
      </c>
      <c r="AH1362" s="29">
        <v>0</v>
      </c>
      <c r="AI1362" s="32">
        <v>540</v>
      </c>
      <c r="AJ1362" s="30">
        <f t="shared" si="355"/>
        <v>0</v>
      </c>
    </row>
    <row r="1363" spans="1:36">
      <c r="A1363" s="22" t="str">
        <f t="shared" si="346"/>
        <v/>
      </c>
      <c r="B1363" s="23">
        <f t="shared" si="347"/>
        <v>0</v>
      </c>
      <c r="C1363" s="24" t="str">
        <f t="shared" si="356"/>
        <v>10121741A102455UA00</v>
      </c>
      <c r="D1363" s="24" t="str">
        <f t="shared" si="357"/>
        <v>10121741A102455UA003XL</v>
      </c>
      <c r="E1363" s="25">
        <v>1012174</v>
      </c>
      <c r="F1363" s="25" t="s">
        <v>637</v>
      </c>
      <c r="G1363" s="25" t="s">
        <v>638</v>
      </c>
      <c r="H1363" s="25" t="s">
        <v>592</v>
      </c>
      <c r="I1363" s="25" t="s">
        <v>27</v>
      </c>
      <c r="J1363" s="24" t="s">
        <v>37</v>
      </c>
      <c r="K1363" s="24" t="s">
        <v>38</v>
      </c>
      <c r="L1363" s="24" t="s">
        <v>1230</v>
      </c>
      <c r="M1363" s="24" t="s">
        <v>233</v>
      </c>
      <c r="N1363" s="24" t="s">
        <v>233</v>
      </c>
      <c r="O1363" s="25" t="s">
        <v>295</v>
      </c>
      <c r="P1363" s="25" t="s">
        <v>305</v>
      </c>
      <c r="Q1363" s="23" t="s">
        <v>65</v>
      </c>
      <c r="R1363" s="26">
        <v>0</v>
      </c>
      <c r="S1363" s="26">
        <v>0</v>
      </c>
      <c r="T1363" s="26">
        <v>0</v>
      </c>
      <c r="U1363" s="26">
        <v>0</v>
      </c>
      <c r="V1363" s="26">
        <v>0</v>
      </c>
      <c r="W1363" s="26">
        <v>0</v>
      </c>
      <c r="X1363" s="26">
        <v>0</v>
      </c>
      <c r="Y1363" s="26">
        <f t="shared" si="344"/>
        <v>0</v>
      </c>
      <c r="Z1363" s="27">
        <f t="shared" si="348"/>
        <v>0</v>
      </c>
      <c r="AA1363" s="27">
        <f t="shared" si="349"/>
        <v>0</v>
      </c>
      <c r="AB1363" s="27">
        <f t="shared" si="350"/>
        <v>0</v>
      </c>
      <c r="AC1363" s="27">
        <f t="shared" si="351"/>
        <v>0</v>
      </c>
      <c r="AD1363" s="27">
        <f t="shared" si="352"/>
        <v>0</v>
      </c>
      <c r="AE1363" s="27">
        <f t="shared" si="353"/>
        <v>0</v>
      </c>
      <c r="AF1363" s="27">
        <f t="shared" si="354"/>
        <v>0</v>
      </c>
      <c r="AG1363" s="27">
        <f t="shared" si="345"/>
        <v>0</v>
      </c>
      <c r="AH1363" s="29">
        <v>0</v>
      </c>
      <c r="AI1363" s="32">
        <v>540</v>
      </c>
      <c r="AJ1363" s="30">
        <f t="shared" si="355"/>
        <v>0</v>
      </c>
    </row>
    <row r="1364" spans="1:36" ht="75.75" customHeight="1">
      <c r="A1364" s="22" t="str">
        <f t="shared" si="346"/>
        <v>1010644_1A07695_1PN50</v>
      </c>
      <c r="B1364" s="23">
        <f t="shared" si="347"/>
        <v>1</v>
      </c>
      <c r="C1364" s="24" t="str">
        <f t="shared" si="356"/>
        <v>10106441A076951PN50</v>
      </c>
      <c r="D1364" s="24" t="str">
        <f t="shared" si="357"/>
        <v>10106441A076951PN50S</v>
      </c>
      <c r="E1364" s="25">
        <v>1010644</v>
      </c>
      <c r="F1364" s="25" t="s">
        <v>608</v>
      </c>
      <c r="G1364" s="25" t="s">
        <v>397</v>
      </c>
      <c r="H1364" s="25" t="s">
        <v>95</v>
      </c>
      <c r="I1364" s="25" t="s">
        <v>27</v>
      </c>
      <c r="J1364" s="24" t="s">
        <v>54</v>
      </c>
      <c r="K1364" s="24" t="s">
        <v>55</v>
      </c>
      <c r="L1364" s="24" t="s">
        <v>1230</v>
      </c>
      <c r="M1364" s="24" t="s">
        <v>233</v>
      </c>
      <c r="N1364" s="24" t="s">
        <v>233</v>
      </c>
      <c r="O1364" s="25" t="s">
        <v>295</v>
      </c>
      <c r="P1364" s="25" t="s">
        <v>305</v>
      </c>
      <c r="Q1364" s="23" t="s">
        <v>33</v>
      </c>
      <c r="R1364" s="26">
        <v>0</v>
      </c>
      <c r="S1364" s="26">
        <v>0</v>
      </c>
      <c r="T1364" s="26">
        <v>0</v>
      </c>
      <c r="U1364" s="26">
        <v>0</v>
      </c>
      <c r="V1364" s="26">
        <v>1</v>
      </c>
      <c r="W1364" s="26">
        <v>0</v>
      </c>
      <c r="X1364" s="26">
        <v>0</v>
      </c>
      <c r="Y1364" s="26">
        <f t="shared" ref="Y1364:Y1372" si="358">SUM(R1364:X1364)</f>
        <v>1</v>
      </c>
      <c r="Z1364" s="27">
        <f t="shared" si="348"/>
        <v>0</v>
      </c>
      <c r="AA1364" s="27">
        <f t="shared" si="349"/>
        <v>0</v>
      </c>
      <c r="AB1364" s="27">
        <f t="shared" si="350"/>
        <v>0</v>
      </c>
      <c r="AC1364" s="27">
        <f t="shared" si="351"/>
        <v>0</v>
      </c>
      <c r="AD1364" s="27">
        <f t="shared" si="352"/>
        <v>590</v>
      </c>
      <c r="AE1364" s="27">
        <f t="shared" si="353"/>
        <v>0</v>
      </c>
      <c r="AF1364" s="27">
        <f t="shared" si="354"/>
        <v>0</v>
      </c>
      <c r="AG1364" s="27">
        <f t="shared" ref="AG1364:AG1372" si="359">SUM(Z1364:AF1364)</f>
        <v>590</v>
      </c>
      <c r="AH1364" s="29">
        <v>1</v>
      </c>
      <c r="AI1364" s="32">
        <v>590</v>
      </c>
      <c r="AJ1364" s="30">
        <f t="shared" si="355"/>
        <v>590</v>
      </c>
    </row>
    <row r="1365" spans="1:36">
      <c r="A1365" s="22" t="str">
        <f t="shared" si="346"/>
        <v/>
      </c>
      <c r="B1365" s="23">
        <f t="shared" si="347"/>
        <v>0</v>
      </c>
      <c r="C1365" s="24" t="str">
        <f t="shared" si="356"/>
        <v>10106441A076951PN50</v>
      </c>
      <c r="D1365" s="24" t="str">
        <f t="shared" si="357"/>
        <v>10106441A076951PN50M</v>
      </c>
      <c r="E1365" s="25">
        <v>1010644</v>
      </c>
      <c r="F1365" s="25" t="s">
        <v>608</v>
      </c>
      <c r="G1365" s="25" t="s">
        <v>397</v>
      </c>
      <c r="H1365" s="25" t="s">
        <v>98</v>
      </c>
      <c r="I1365" s="25" t="s">
        <v>27</v>
      </c>
      <c r="J1365" s="24" t="s">
        <v>54</v>
      </c>
      <c r="K1365" s="24" t="s">
        <v>55</v>
      </c>
      <c r="L1365" s="24" t="s">
        <v>1230</v>
      </c>
      <c r="M1365" s="24" t="s">
        <v>233</v>
      </c>
      <c r="N1365" s="24" t="s">
        <v>233</v>
      </c>
      <c r="O1365" s="25" t="s">
        <v>295</v>
      </c>
      <c r="P1365" s="25" t="s">
        <v>305</v>
      </c>
      <c r="Q1365" s="23" t="s">
        <v>33</v>
      </c>
      <c r="R1365" s="26">
        <v>0</v>
      </c>
      <c r="S1365" s="26">
        <v>0</v>
      </c>
      <c r="T1365" s="26">
        <v>0</v>
      </c>
      <c r="U1365" s="26">
        <v>0</v>
      </c>
      <c r="V1365" s="26">
        <v>0</v>
      </c>
      <c r="W1365" s="26">
        <v>0</v>
      </c>
      <c r="X1365" s="26">
        <v>0</v>
      </c>
      <c r="Y1365" s="26">
        <f t="shared" si="358"/>
        <v>0</v>
      </c>
      <c r="Z1365" s="27">
        <f t="shared" si="348"/>
        <v>0</v>
      </c>
      <c r="AA1365" s="27">
        <f t="shared" si="349"/>
        <v>0</v>
      </c>
      <c r="AB1365" s="27">
        <f t="shared" si="350"/>
        <v>0</v>
      </c>
      <c r="AC1365" s="27">
        <f t="shared" si="351"/>
        <v>0</v>
      </c>
      <c r="AD1365" s="27">
        <f t="shared" si="352"/>
        <v>0</v>
      </c>
      <c r="AE1365" s="27">
        <f t="shared" si="353"/>
        <v>0</v>
      </c>
      <c r="AF1365" s="27">
        <f t="shared" si="354"/>
        <v>0</v>
      </c>
      <c r="AG1365" s="27">
        <f t="shared" si="359"/>
        <v>0</v>
      </c>
      <c r="AH1365" s="29">
        <v>0</v>
      </c>
      <c r="AI1365" s="32">
        <v>590</v>
      </c>
      <c r="AJ1365" s="30">
        <f t="shared" si="355"/>
        <v>0</v>
      </c>
    </row>
    <row r="1366" spans="1:36">
      <c r="A1366" s="22" t="str">
        <f t="shared" si="346"/>
        <v/>
      </c>
      <c r="B1366" s="23">
        <f t="shared" si="347"/>
        <v>0</v>
      </c>
      <c r="C1366" s="24" t="str">
        <f t="shared" si="356"/>
        <v>10106441A076951PN50</v>
      </c>
      <c r="D1366" s="24" t="str">
        <f t="shared" si="357"/>
        <v>10106441A076951PN50L</v>
      </c>
      <c r="E1366" s="25">
        <v>1010644</v>
      </c>
      <c r="F1366" s="25" t="s">
        <v>608</v>
      </c>
      <c r="G1366" s="25" t="s">
        <v>397</v>
      </c>
      <c r="H1366" s="25" t="s">
        <v>99</v>
      </c>
      <c r="I1366" s="25" t="s">
        <v>27</v>
      </c>
      <c r="J1366" s="24" t="s">
        <v>54</v>
      </c>
      <c r="K1366" s="24" t="s">
        <v>55</v>
      </c>
      <c r="L1366" s="24" t="s">
        <v>1230</v>
      </c>
      <c r="M1366" s="24" t="s">
        <v>233</v>
      </c>
      <c r="N1366" s="24" t="s">
        <v>233</v>
      </c>
      <c r="O1366" s="25" t="s">
        <v>295</v>
      </c>
      <c r="P1366" s="25" t="s">
        <v>305</v>
      </c>
      <c r="Q1366" s="23" t="s">
        <v>33</v>
      </c>
      <c r="R1366" s="26">
        <v>0</v>
      </c>
      <c r="S1366" s="26">
        <v>0</v>
      </c>
      <c r="T1366" s="26">
        <v>0</v>
      </c>
      <c r="U1366" s="26">
        <v>0</v>
      </c>
      <c r="V1366" s="26">
        <v>0</v>
      </c>
      <c r="W1366" s="26">
        <v>0</v>
      </c>
      <c r="X1366" s="26">
        <v>0</v>
      </c>
      <c r="Y1366" s="26">
        <f t="shared" si="358"/>
        <v>0</v>
      </c>
      <c r="Z1366" s="27">
        <f t="shared" si="348"/>
        <v>0</v>
      </c>
      <c r="AA1366" s="27">
        <f t="shared" si="349"/>
        <v>0</v>
      </c>
      <c r="AB1366" s="27">
        <f t="shared" si="350"/>
        <v>0</v>
      </c>
      <c r="AC1366" s="27">
        <f t="shared" si="351"/>
        <v>0</v>
      </c>
      <c r="AD1366" s="27">
        <f t="shared" si="352"/>
        <v>0</v>
      </c>
      <c r="AE1366" s="27">
        <f t="shared" si="353"/>
        <v>0</v>
      </c>
      <c r="AF1366" s="27">
        <f t="shared" si="354"/>
        <v>0</v>
      </c>
      <c r="AG1366" s="27">
        <f t="shared" si="359"/>
        <v>0</v>
      </c>
      <c r="AH1366" s="29">
        <v>0</v>
      </c>
      <c r="AI1366" s="32">
        <v>590</v>
      </c>
      <c r="AJ1366" s="30">
        <f t="shared" si="355"/>
        <v>0</v>
      </c>
    </row>
    <row r="1367" spans="1:36">
      <c r="A1367" s="22" t="str">
        <f t="shared" si="346"/>
        <v/>
      </c>
      <c r="B1367" s="23">
        <f t="shared" si="347"/>
        <v>0</v>
      </c>
      <c r="C1367" s="24" t="str">
        <f t="shared" si="356"/>
        <v>10106441A076951PN50</v>
      </c>
      <c r="D1367" s="24" t="str">
        <f t="shared" si="357"/>
        <v>10106441A076951PN50XL</v>
      </c>
      <c r="E1367" s="25">
        <v>1010644</v>
      </c>
      <c r="F1367" s="25" t="s">
        <v>608</v>
      </c>
      <c r="G1367" s="25" t="s">
        <v>397</v>
      </c>
      <c r="H1367" s="25" t="s">
        <v>120</v>
      </c>
      <c r="I1367" s="25" t="s">
        <v>27</v>
      </c>
      <c r="J1367" s="24" t="s">
        <v>54</v>
      </c>
      <c r="K1367" s="24" t="s">
        <v>55</v>
      </c>
      <c r="L1367" s="24" t="s">
        <v>1230</v>
      </c>
      <c r="M1367" s="24" t="s">
        <v>233</v>
      </c>
      <c r="N1367" s="24" t="s">
        <v>233</v>
      </c>
      <c r="O1367" s="25" t="s">
        <v>295</v>
      </c>
      <c r="P1367" s="25" t="s">
        <v>305</v>
      </c>
      <c r="Q1367" s="23" t="s">
        <v>33</v>
      </c>
      <c r="R1367" s="26">
        <v>0</v>
      </c>
      <c r="S1367" s="26">
        <v>0</v>
      </c>
      <c r="T1367" s="26">
        <v>0</v>
      </c>
      <c r="U1367" s="26">
        <v>0</v>
      </c>
      <c r="V1367" s="26">
        <v>0</v>
      </c>
      <c r="W1367" s="26">
        <v>0</v>
      </c>
      <c r="X1367" s="26">
        <v>0</v>
      </c>
      <c r="Y1367" s="26">
        <f t="shared" si="358"/>
        <v>0</v>
      </c>
      <c r="Z1367" s="27">
        <f t="shared" si="348"/>
        <v>0</v>
      </c>
      <c r="AA1367" s="27">
        <f t="shared" si="349"/>
        <v>0</v>
      </c>
      <c r="AB1367" s="27">
        <f t="shared" si="350"/>
        <v>0</v>
      </c>
      <c r="AC1367" s="27">
        <f t="shared" si="351"/>
        <v>0</v>
      </c>
      <c r="AD1367" s="27">
        <f t="shared" si="352"/>
        <v>0</v>
      </c>
      <c r="AE1367" s="27">
        <f t="shared" si="353"/>
        <v>0</v>
      </c>
      <c r="AF1367" s="27">
        <f t="shared" si="354"/>
        <v>0</v>
      </c>
      <c r="AG1367" s="27">
        <f t="shared" si="359"/>
        <v>0</v>
      </c>
      <c r="AH1367" s="29">
        <v>0</v>
      </c>
      <c r="AI1367" s="32">
        <v>590</v>
      </c>
      <c r="AJ1367" s="30">
        <f t="shared" si="355"/>
        <v>0</v>
      </c>
    </row>
    <row r="1368" spans="1:36">
      <c r="A1368" s="22" t="str">
        <f t="shared" si="346"/>
        <v/>
      </c>
      <c r="B1368" s="23">
        <f t="shared" si="347"/>
        <v>0</v>
      </c>
      <c r="C1368" s="24" t="str">
        <f t="shared" si="356"/>
        <v>10106441A076951PN50</v>
      </c>
      <c r="D1368" s="24" t="str">
        <f t="shared" si="357"/>
        <v>10106441A076951PN503XL</v>
      </c>
      <c r="E1368" s="25">
        <v>1010644</v>
      </c>
      <c r="F1368" s="25" t="s">
        <v>608</v>
      </c>
      <c r="G1368" s="25" t="s">
        <v>397</v>
      </c>
      <c r="H1368" s="25" t="s">
        <v>592</v>
      </c>
      <c r="I1368" s="25" t="s">
        <v>27</v>
      </c>
      <c r="J1368" s="24" t="s">
        <v>54</v>
      </c>
      <c r="K1368" s="24" t="s">
        <v>55</v>
      </c>
      <c r="L1368" s="24" t="s">
        <v>1230</v>
      </c>
      <c r="M1368" s="24" t="s">
        <v>233</v>
      </c>
      <c r="N1368" s="24" t="s">
        <v>233</v>
      </c>
      <c r="O1368" s="25" t="s">
        <v>295</v>
      </c>
      <c r="P1368" s="25" t="s">
        <v>305</v>
      </c>
      <c r="Q1368" s="23" t="s">
        <v>33</v>
      </c>
      <c r="R1368" s="26">
        <v>0</v>
      </c>
      <c r="S1368" s="26">
        <v>0</v>
      </c>
      <c r="T1368" s="26">
        <v>0</v>
      </c>
      <c r="U1368" s="26">
        <v>0</v>
      </c>
      <c r="V1368" s="26">
        <v>0</v>
      </c>
      <c r="W1368" s="26">
        <v>0</v>
      </c>
      <c r="X1368" s="26">
        <v>0</v>
      </c>
      <c r="Y1368" s="26">
        <f t="shared" si="358"/>
        <v>0</v>
      </c>
      <c r="Z1368" s="27">
        <f t="shared" si="348"/>
        <v>0</v>
      </c>
      <c r="AA1368" s="27">
        <f t="shared" si="349"/>
        <v>0</v>
      </c>
      <c r="AB1368" s="27">
        <f t="shared" si="350"/>
        <v>0</v>
      </c>
      <c r="AC1368" s="27">
        <f t="shared" si="351"/>
        <v>0</v>
      </c>
      <c r="AD1368" s="27">
        <f t="shared" si="352"/>
        <v>0</v>
      </c>
      <c r="AE1368" s="27">
        <f t="shared" si="353"/>
        <v>0</v>
      </c>
      <c r="AF1368" s="27">
        <f t="shared" si="354"/>
        <v>0</v>
      </c>
      <c r="AG1368" s="27">
        <f t="shared" si="359"/>
        <v>0</v>
      </c>
      <c r="AH1368" s="29">
        <v>0</v>
      </c>
      <c r="AI1368" s="32">
        <v>590</v>
      </c>
      <c r="AJ1368" s="30">
        <f t="shared" si="355"/>
        <v>0</v>
      </c>
    </row>
    <row r="1369" spans="1:36" ht="75.75" customHeight="1">
      <c r="A1369" s="22" t="str">
        <f t="shared" si="346"/>
        <v>1003622_1A02492_1B000</v>
      </c>
      <c r="B1369" s="23">
        <f t="shared" si="347"/>
        <v>1</v>
      </c>
      <c r="C1369" s="24" t="str">
        <f t="shared" si="356"/>
        <v>10036221A024921B000</v>
      </c>
      <c r="D1369" s="24" t="str">
        <f t="shared" si="357"/>
        <v>10036221A024921B00054</v>
      </c>
      <c r="E1369" s="25">
        <v>1003622</v>
      </c>
      <c r="F1369" s="25" t="s">
        <v>639</v>
      </c>
      <c r="G1369" s="25" t="s">
        <v>248</v>
      </c>
      <c r="H1369" s="25">
        <v>54</v>
      </c>
      <c r="I1369" s="25" t="s">
        <v>27</v>
      </c>
      <c r="J1369" s="24" t="s">
        <v>28</v>
      </c>
      <c r="K1369" s="24" t="s">
        <v>41</v>
      </c>
      <c r="L1369" s="24" t="s">
        <v>1230</v>
      </c>
      <c r="M1369" s="24" t="s">
        <v>233</v>
      </c>
      <c r="N1369" s="24" t="s">
        <v>233</v>
      </c>
      <c r="O1369" s="25" t="s">
        <v>325</v>
      </c>
      <c r="P1369" s="25" t="s">
        <v>334</v>
      </c>
      <c r="Q1369" s="23" t="s">
        <v>33</v>
      </c>
      <c r="R1369" s="26">
        <v>0</v>
      </c>
      <c r="S1369" s="26">
        <v>0</v>
      </c>
      <c r="T1369" s="26">
        <v>1</v>
      </c>
      <c r="U1369" s="26">
        <v>0</v>
      </c>
      <c r="V1369" s="26">
        <v>0</v>
      </c>
      <c r="W1369" s="26">
        <v>0</v>
      </c>
      <c r="X1369" s="26">
        <v>0</v>
      </c>
      <c r="Y1369" s="26">
        <f t="shared" si="358"/>
        <v>1</v>
      </c>
      <c r="Z1369" s="27">
        <f t="shared" si="348"/>
        <v>0</v>
      </c>
      <c r="AA1369" s="27">
        <f t="shared" si="349"/>
        <v>0</v>
      </c>
      <c r="AB1369" s="27">
        <f t="shared" si="350"/>
        <v>595</v>
      </c>
      <c r="AC1369" s="27">
        <f t="shared" si="351"/>
        <v>0</v>
      </c>
      <c r="AD1369" s="27">
        <f t="shared" si="352"/>
        <v>0</v>
      </c>
      <c r="AE1369" s="27">
        <f t="shared" si="353"/>
        <v>0</v>
      </c>
      <c r="AF1369" s="27">
        <f t="shared" si="354"/>
        <v>0</v>
      </c>
      <c r="AG1369" s="27">
        <f t="shared" si="359"/>
        <v>595</v>
      </c>
      <c r="AH1369" s="29">
        <v>1</v>
      </c>
      <c r="AI1369" s="32">
        <v>595</v>
      </c>
      <c r="AJ1369" s="30">
        <f t="shared" si="355"/>
        <v>595</v>
      </c>
    </row>
    <row r="1370" spans="1:36" ht="75.75" customHeight="1">
      <c r="A1370" s="22" t="str">
        <f t="shared" si="346"/>
        <v>1002291_1A01655_1B000</v>
      </c>
      <c r="B1370" s="23">
        <f t="shared" si="347"/>
        <v>1</v>
      </c>
      <c r="C1370" s="24" t="str">
        <f t="shared" si="356"/>
        <v>10022911A016551B000</v>
      </c>
      <c r="D1370" s="24" t="str">
        <f t="shared" si="357"/>
        <v>10022911A016551B00052</v>
      </c>
      <c r="E1370" s="25">
        <v>1002291</v>
      </c>
      <c r="F1370" s="25" t="s">
        <v>640</v>
      </c>
      <c r="G1370" s="25" t="s">
        <v>248</v>
      </c>
      <c r="H1370" s="25">
        <v>52</v>
      </c>
      <c r="I1370" s="25" t="s">
        <v>27</v>
      </c>
      <c r="J1370" s="24" t="s">
        <v>28</v>
      </c>
      <c r="K1370" s="24" t="s">
        <v>29</v>
      </c>
      <c r="L1370" s="24" t="s">
        <v>1230</v>
      </c>
      <c r="M1370" s="24" t="s">
        <v>233</v>
      </c>
      <c r="N1370" s="24" t="s">
        <v>233</v>
      </c>
      <c r="O1370" s="25" t="s">
        <v>325</v>
      </c>
      <c r="P1370" s="25" t="s">
        <v>334</v>
      </c>
      <c r="Q1370" s="23" t="s">
        <v>33</v>
      </c>
      <c r="R1370" s="26">
        <v>0</v>
      </c>
      <c r="S1370" s="26">
        <v>0</v>
      </c>
      <c r="T1370" s="26">
        <v>0</v>
      </c>
      <c r="U1370" s="26">
        <v>0</v>
      </c>
      <c r="V1370" s="26">
        <v>0</v>
      </c>
      <c r="W1370" s="26">
        <v>1</v>
      </c>
      <c r="X1370" s="26">
        <v>0</v>
      </c>
      <c r="Y1370" s="26">
        <f t="shared" si="358"/>
        <v>1</v>
      </c>
      <c r="Z1370" s="27">
        <f t="shared" si="348"/>
        <v>0</v>
      </c>
      <c r="AA1370" s="27">
        <f t="shared" si="349"/>
        <v>0</v>
      </c>
      <c r="AB1370" s="27">
        <f t="shared" si="350"/>
        <v>0</v>
      </c>
      <c r="AC1370" s="27">
        <f t="shared" si="351"/>
        <v>0</v>
      </c>
      <c r="AD1370" s="27">
        <f t="shared" si="352"/>
        <v>0</v>
      </c>
      <c r="AE1370" s="27">
        <f t="shared" si="353"/>
        <v>895</v>
      </c>
      <c r="AF1370" s="27">
        <f t="shared" si="354"/>
        <v>0</v>
      </c>
      <c r="AG1370" s="27">
        <f t="shared" si="359"/>
        <v>895</v>
      </c>
      <c r="AH1370" s="29">
        <v>1</v>
      </c>
      <c r="AI1370" s="32">
        <v>895</v>
      </c>
      <c r="AJ1370" s="30">
        <f t="shared" si="355"/>
        <v>895</v>
      </c>
    </row>
    <row r="1371" spans="1:36" ht="75.75" customHeight="1">
      <c r="A1371" s="22" t="str">
        <f t="shared" si="346"/>
        <v>1006230_1A04245_1B000</v>
      </c>
      <c r="B1371" s="23">
        <f t="shared" si="347"/>
        <v>1</v>
      </c>
      <c r="C1371" s="24" t="str">
        <f t="shared" si="356"/>
        <v>10062301A042451B000</v>
      </c>
      <c r="D1371" s="24" t="str">
        <f t="shared" si="357"/>
        <v>10062301A042451B00050</v>
      </c>
      <c r="E1371" s="25">
        <v>1006230</v>
      </c>
      <c r="F1371" s="25" t="s">
        <v>641</v>
      </c>
      <c r="G1371" s="25" t="s">
        <v>248</v>
      </c>
      <c r="H1371" s="25">
        <v>50</v>
      </c>
      <c r="I1371" s="25" t="s">
        <v>27</v>
      </c>
      <c r="J1371" s="24" t="s">
        <v>28</v>
      </c>
      <c r="K1371" s="24" t="s">
        <v>29</v>
      </c>
      <c r="L1371" s="24" t="s">
        <v>1230</v>
      </c>
      <c r="M1371" s="24" t="s">
        <v>233</v>
      </c>
      <c r="N1371" s="24" t="s">
        <v>233</v>
      </c>
      <c r="O1371" s="25" t="s">
        <v>325</v>
      </c>
      <c r="P1371" s="25" t="s">
        <v>334</v>
      </c>
      <c r="Q1371" s="23" t="s">
        <v>33</v>
      </c>
      <c r="R1371" s="26">
        <v>0</v>
      </c>
      <c r="S1371" s="26">
        <v>0</v>
      </c>
      <c r="T1371" s="26">
        <v>0</v>
      </c>
      <c r="U1371" s="26">
        <v>1</v>
      </c>
      <c r="V1371" s="26">
        <v>0</v>
      </c>
      <c r="W1371" s="26">
        <v>0</v>
      </c>
      <c r="X1371" s="26">
        <v>0</v>
      </c>
      <c r="Y1371" s="26">
        <f t="shared" si="358"/>
        <v>1</v>
      </c>
      <c r="Z1371" s="27">
        <f t="shared" si="348"/>
        <v>0</v>
      </c>
      <c r="AA1371" s="27">
        <f t="shared" si="349"/>
        <v>0</v>
      </c>
      <c r="AB1371" s="27">
        <f t="shared" si="350"/>
        <v>0</v>
      </c>
      <c r="AC1371" s="27">
        <f t="shared" si="351"/>
        <v>650</v>
      </c>
      <c r="AD1371" s="27">
        <f t="shared" si="352"/>
        <v>0</v>
      </c>
      <c r="AE1371" s="27">
        <f t="shared" si="353"/>
        <v>0</v>
      </c>
      <c r="AF1371" s="27">
        <f t="shared" si="354"/>
        <v>0</v>
      </c>
      <c r="AG1371" s="27">
        <f t="shared" si="359"/>
        <v>650</v>
      </c>
      <c r="AH1371" s="29">
        <v>1</v>
      </c>
      <c r="AI1371" s="32">
        <v>650</v>
      </c>
      <c r="AJ1371" s="30">
        <f t="shared" si="355"/>
        <v>650</v>
      </c>
    </row>
    <row r="1372" spans="1:36" ht="75.75" customHeight="1">
      <c r="A1372" s="22" t="str">
        <f t="shared" si="346"/>
        <v>1005942_1A04073_1PF00</v>
      </c>
      <c r="B1372" s="23">
        <f t="shared" si="347"/>
        <v>1</v>
      </c>
      <c r="C1372" s="24" t="str">
        <f t="shared" si="356"/>
        <v>10059421A040731PF00</v>
      </c>
      <c r="D1372" s="24" t="str">
        <f t="shared" si="357"/>
        <v>10059421A040731PF0050</v>
      </c>
      <c r="E1372" s="25">
        <v>1005942</v>
      </c>
      <c r="F1372" s="25" t="s">
        <v>642</v>
      </c>
      <c r="G1372" s="25" t="s">
        <v>339</v>
      </c>
      <c r="H1372" s="25">
        <v>50</v>
      </c>
      <c r="I1372" s="25" t="s">
        <v>27</v>
      </c>
      <c r="J1372" s="24" t="s">
        <v>28</v>
      </c>
      <c r="K1372" s="24" t="s">
        <v>29</v>
      </c>
      <c r="L1372" s="24" t="s">
        <v>1230</v>
      </c>
      <c r="M1372" s="24" t="s">
        <v>233</v>
      </c>
      <c r="N1372" s="24" t="s">
        <v>233</v>
      </c>
      <c r="O1372" s="25" t="s">
        <v>325</v>
      </c>
      <c r="P1372" s="25" t="s">
        <v>334</v>
      </c>
      <c r="Q1372" s="23" t="s">
        <v>33</v>
      </c>
      <c r="R1372" s="26">
        <v>0</v>
      </c>
      <c r="S1372" s="26">
        <v>0</v>
      </c>
      <c r="T1372" s="26">
        <v>1</v>
      </c>
      <c r="U1372" s="26">
        <v>0</v>
      </c>
      <c r="V1372" s="26">
        <v>0</v>
      </c>
      <c r="W1372" s="26">
        <v>0</v>
      </c>
      <c r="X1372" s="26">
        <v>0</v>
      </c>
      <c r="Y1372" s="26">
        <f t="shared" si="358"/>
        <v>1</v>
      </c>
      <c r="Z1372" s="27">
        <f t="shared" si="348"/>
        <v>0</v>
      </c>
      <c r="AA1372" s="27">
        <f t="shared" si="349"/>
        <v>0</v>
      </c>
      <c r="AB1372" s="27">
        <f t="shared" si="350"/>
        <v>795</v>
      </c>
      <c r="AC1372" s="27">
        <f t="shared" si="351"/>
        <v>0</v>
      </c>
      <c r="AD1372" s="27">
        <f t="shared" si="352"/>
        <v>0</v>
      </c>
      <c r="AE1372" s="27">
        <f t="shared" si="353"/>
        <v>0</v>
      </c>
      <c r="AF1372" s="27">
        <f t="shared" si="354"/>
        <v>0</v>
      </c>
      <c r="AG1372" s="27">
        <f t="shared" si="359"/>
        <v>795</v>
      </c>
      <c r="AH1372" s="29">
        <v>1</v>
      </c>
      <c r="AI1372" s="32">
        <v>795</v>
      </c>
      <c r="AJ1372" s="30">
        <f t="shared" si="355"/>
        <v>795</v>
      </c>
    </row>
    <row r="1373" spans="1:36" ht="75.75" customHeight="1">
      <c r="A1373" s="22" t="str">
        <f t="shared" si="346"/>
        <v>1007986_1A05525_1E100</v>
      </c>
      <c r="B1373" s="23">
        <f t="shared" si="347"/>
        <v>1</v>
      </c>
      <c r="C1373" s="24" t="str">
        <f t="shared" si="356"/>
        <v>10079861A055251E100</v>
      </c>
      <c r="D1373" s="24" t="str">
        <f t="shared" si="357"/>
        <v>10079861A055251E10044</v>
      </c>
      <c r="E1373" s="25">
        <v>1007986</v>
      </c>
      <c r="F1373" s="25" t="s">
        <v>643</v>
      </c>
      <c r="G1373" s="25" t="s">
        <v>631</v>
      </c>
      <c r="H1373" s="25">
        <v>44</v>
      </c>
      <c r="I1373" s="25" t="s">
        <v>27</v>
      </c>
      <c r="J1373" s="24" t="s">
        <v>37</v>
      </c>
      <c r="K1373" s="24" t="s">
        <v>38</v>
      </c>
      <c r="L1373" s="24" t="s">
        <v>1230</v>
      </c>
      <c r="M1373" s="24" t="s">
        <v>233</v>
      </c>
      <c r="N1373" s="24" t="s">
        <v>233</v>
      </c>
      <c r="O1373" s="25" t="s">
        <v>325</v>
      </c>
      <c r="P1373" s="25" t="s">
        <v>334</v>
      </c>
      <c r="Q1373" s="23" t="s">
        <v>33</v>
      </c>
      <c r="R1373" s="26">
        <v>0</v>
      </c>
      <c r="S1373" s="26">
        <v>1</v>
      </c>
      <c r="T1373" s="26">
        <v>0</v>
      </c>
      <c r="U1373" s="26">
        <v>0</v>
      </c>
      <c r="V1373" s="26">
        <v>0</v>
      </c>
      <c r="W1373" s="26">
        <v>0</v>
      </c>
      <c r="X1373" s="26">
        <v>0</v>
      </c>
      <c r="Y1373" s="26">
        <f t="shared" ref="Y1373:Y1397" si="360">SUM(R1373:X1373)</f>
        <v>1</v>
      </c>
      <c r="Z1373" s="27">
        <f t="shared" si="348"/>
        <v>0</v>
      </c>
      <c r="AA1373" s="27">
        <f t="shared" si="349"/>
        <v>1200</v>
      </c>
      <c r="AB1373" s="27">
        <f t="shared" si="350"/>
        <v>0</v>
      </c>
      <c r="AC1373" s="27">
        <f t="shared" si="351"/>
        <v>0</v>
      </c>
      <c r="AD1373" s="27">
        <f t="shared" si="352"/>
        <v>0</v>
      </c>
      <c r="AE1373" s="27">
        <f t="shared" si="353"/>
        <v>0</v>
      </c>
      <c r="AF1373" s="27">
        <f t="shared" si="354"/>
        <v>0</v>
      </c>
      <c r="AG1373" s="27">
        <f t="shared" ref="AG1373:AG1397" si="361">SUM(Z1373:AF1373)</f>
        <v>1200</v>
      </c>
      <c r="AH1373" s="29">
        <v>1</v>
      </c>
      <c r="AI1373" s="32">
        <v>1200</v>
      </c>
      <c r="AJ1373" s="30">
        <f t="shared" si="355"/>
        <v>1200</v>
      </c>
    </row>
    <row r="1374" spans="1:36">
      <c r="A1374" s="22" t="str">
        <f t="shared" si="346"/>
        <v/>
      </c>
      <c r="B1374" s="23">
        <f t="shared" si="347"/>
        <v>0</v>
      </c>
      <c r="C1374" s="24" t="str">
        <f t="shared" si="356"/>
        <v>10079861A055251E100</v>
      </c>
      <c r="D1374" s="24" t="str">
        <f t="shared" si="357"/>
        <v>10079861A055251E10046</v>
      </c>
      <c r="E1374" s="25">
        <v>1007986</v>
      </c>
      <c r="F1374" s="25" t="s">
        <v>643</v>
      </c>
      <c r="G1374" s="25" t="s">
        <v>631</v>
      </c>
      <c r="H1374" s="25">
        <v>46</v>
      </c>
      <c r="I1374" s="25" t="s">
        <v>27</v>
      </c>
      <c r="J1374" s="24" t="s">
        <v>37</v>
      </c>
      <c r="K1374" s="24" t="s">
        <v>38</v>
      </c>
      <c r="L1374" s="24" t="s">
        <v>1230</v>
      </c>
      <c r="M1374" s="24" t="s">
        <v>233</v>
      </c>
      <c r="N1374" s="24" t="s">
        <v>233</v>
      </c>
      <c r="O1374" s="25" t="s">
        <v>325</v>
      </c>
      <c r="P1374" s="25" t="s">
        <v>334</v>
      </c>
      <c r="Q1374" s="23" t="s">
        <v>33</v>
      </c>
      <c r="R1374" s="26">
        <v>0</v>
      </c>
      <c r="S1374" s="26">
        <v>4</v>
      </c>
      <c r="T1374" s="26">
        <v>2</v>
      </c>
      <c r="U1374" s="26">
        <v>1</v>
      </c>
      <c r="V1374" s="26">
        <v>1</v>
      </c>
      <c r="W1374" s="26">
        <v>0</v>
      </c>
      <c r="X1374" s="26">
        <v>0</v>
      </c>
      <c r="Y1374" s="26">
        <f t="shared" si="360"/>
        <v>8</v>
      </c>
      <c r="Z1374" s="27">
        <f t="shared" si="348"/>
        <v>0</v>
      </c>
      <c r="AA1374" s="27">
        <f t="shared" si="349"/>
        <v>4800</v>
      </c>
      <c r="AB1374" s="27">
        <f t="shared" si="350"/>
        <v>2400</v>
      </c>
      <c r="AC1374" s="27">
        <f t="shared" si="351"/>
        <v>1200</v>
      </c>
      <c r="AD1374" s="27">
        <f t="shared" si="352"/>
        <v>1200</v>
      </c>
      <c r="AE1374" s="27">
        <f t="shared" si="353"/>
        <v>0</v>
      </c>
      <c r="AF1374" s="27">
        <f t="shared" si="354"/>
        <v>0</v>
      </c>
      <c r="AG1374" s="27">
        <f t="shared" si="361"/>
        <v>9600</v>
      </c>
      <c r="AH1374" s="29">
        <v>8</v>
      </c>
      <c r="AI1374" s="32">
        <v>1200</v>
      </c>
      <c r="AJ1374" s="30">
        <f t="shared" si="355"/>
        <v>9600</v>
      </c>
    </row>
    <row r="1375" spans="1:36">
      <c r="A1375" s="22" t="str">
        <f t="shared" si="346"/>
        <v/>
      </c>
      <c r="B1375" s="23">
        <f t="shared" si="347"/>
        <v>0</v>
      </c>
      <c r="C1375" s="24" t="str">
        <f t="shared" si="356"/>
        <v>10079861A055251E100</v>
      </c>
      <c r="D1375" s="24" t="str">
        <f t="shared" si="357"/>
        <v>10079861A055251E10048</v>
      </c>
      <c r="E1375" s="25">
        <v>1007986</v>
      </c>
      <c r="F1375" s="25" t="s">
        <v>643</v>
      </c>
      <c r="G1375" s="25" t="s">
        <v>631</v>
      </c>
      <c r="H1375" s="25">
        <v>48</v>
      </c>
      <c r="I1375" s="25" t="s">
        <v>27</v>
      </c>
      <c r="J1375" s="24" t="s">
        <v>37</v>
      </c>
      <c r="K1375" s="24" t="s">
        <v>38</v>
      </c>
      <c r="L1375" s="24" t="s">
        <v>1230</v>
      </c>
      <c r="M1375" s="24" t="s">
        <v>233</v>
      </c>
      <c r="N1375" s="24" t="s">
        <v>233</v>
      </c>
      <c r="O1375" s="25" t="s">
        <v>325</v>
      </c>
      <c r="P1375" s="25" t="s">
        <v>334</v>
      </c>
      <c r="Q1375" s="23" t="s">
        <v>33</v>
      </c>
      <c r="R1375" s="26">
        <v>0</v>
      </c>
      <c r="S1375" s="26">
        <v>3</v>
      </c>
      <c r="T1375" s="26">
        <v>2</v>
      </c>
      <c r="U1375" s="26">
        <v>1</v>
      </c>
      <c r="V1375" s="26">
        <v>2</v>
      </c>
      <c r="W1375" s="26">
        <v>0</v>
      </c>
      <c r="X1375" s="26">
        <v>0</v>
      </c>
      <c r="Y1375" s="26">
        <f t="shared" si="360"/>
        <v>8</v>
      </c>
      <c r="Z1375" s="27">
        <f t="shared" si="348"/>
        <v>0</v>
      </c>
      <c r="AA1375" s="27">
        <f t="shared" si="349"/>
        <v>3600</v>
      </c>
      <c r="AB1375" s="27">
        <f t="shared" si="350"/>
        <v>2400</v>
      </c>
      <c r="AC1375" s="27">
        <f t="shared" si="351"/>
        <v>1200</v>
      </c>
      <c r="AD1375" s="27">
        <f t="shared" si="352"/>
        <v>2400</v>
      </c>
      <c r="AE1375" s="27">
        <f t="shared" si="353"/>
        <v>0</v>
      </c>
      <c r="AF1375" s="27">
        <f t="shared" si="354"/>
        <v>0</v>
      </c>
      <c r="AG1375" s="27">
        <f t="shared" si="361"/>
        <v>9600</v>
      </c>
      <c r="AH1375" s="29">
        <v>8</v>
      </c>
      <c r="AI1375" s="32">
        <v>1200</v>
      </c>
      <c r="AJ1375" s="30">
        <f t="shared" si="355"/>
        <v>9600</v>
      </c>
    </row>
    <row r="1376" spans="1:36">
      <c r="A1376" s="22" t="str">
        <f t="shared" si="346"/>
        <v/>
      </c>
      <c r="B1376" s="23">
        <f t="shared" si="347"/>
        <v>0</v>
      </c>
      <c r="C1376" s="24" t="str">
        <f t="shared" si="356"/>
        <v>10079861A055251E100</v>
      </c>
      <c r="D1376" s="24" t="str">
        <f t="shared" si="357"/>
        <v>10079861A055251E10050</v>
      </c>
      <c r="E1376" s="25">
        <v>1007986</v>
      </c>
      <c r="F1376" s="25" t="s">
        <v>643</v>
      </c>
      <c r="G1376" s="25" t="s">
        <v>631</v>
      </c>
      <c r="H1376" s="25">
        <v>50</v>
      </c>
      <c r="I1376" s="25" t="s">
        <v>27</v>
      </c>
      <c r="J1376" s="24" t="s">
        <v>37</v>
      </c>
      <c r="K1376" s="24" t="s">
        <v>38</v>
      </c>
      <c r="L1376" s="24" t="s">
        <v>1230</v>
      </c>
      <c r="M1376" s="24" t="s">
        <v>233</v>
      </c>
      <c r="N1376" s="24" t="s">
        <v>233</v>
      </c>
      <c r="O1376" s="25" t="s">
        <v>325</v>
      </c>
      <c r="P1376" s="25" t="s">
        <v>334</v>
      </c>
      <c r="Q1376" s="23" t="s">
        <v>33</v>
      </c>
      <c r="R1376" s="26">
        <v>0</v>
      </c>
      <c r="S1376" s="26">
        <v>6</v>
      </c>
      <c r="T1376" s="26">
        <v>4</v>
      </c>
      <c r="U1376" s="26">
        <v>1</v>
      </c>
      <c r="V1376" s="26">
        <v>2</v>
      </c>
      <c r="W1376" s="26">
        <v>0</v>
      </c>
      <c r="X1376" s="26">
        <v>0</v>
      </c>
      <c r="Y1376" s="26">
        <f t="shared" si="360"/>
        <v>13</v>
      </c>
      <c r="Z1376" s="27">
        <f t="shared" si="348"/>
        <v>0</v>
      </c>
      <c r="AA1376" s="27">
        <f t="shared" si="349"/>
        <v>7200</v>
      </c>
      <c r="AB1376" s="27">
        <f t="shared" si="350"/>
        <v>4800</v>
      </c>
      <c r="AC1376" s="27">
        <f t="shared" si="351"/>
        <v>1200</v>
      </c>
      <c r="AD1376" s="27">
        <f t="shared" si="352"/>
        <v>2400</v>
      </c>
      <c r="AE1376" s="27">
        <f t="shared" si="353"/>
        <v>0</v>
      </c>
      <c r="AF1376" s="27">
        <f t="shared" si="354"/>
        <v>0</v>
      </c>
      <c r="AG1376" s="27">
        <f t="shared" si="361"/>
        <v>15600</v>
      </c>
      <c r="AH1376" s="29">
        <v>13</v>
      </c>
      <c r="AI1376" s="32">
        <v>1200</v>
      </c>
      <c r="AJ1376" s="30">
        <f t="shared" si="355"/>
        <v>15600</v>
      </c>
    </row>
    <row r="1377" spans="1:36">
      <c r="A1377" s="22" t="str">
        <f t="shared" si="346"/>
        <v/>
      </c>
      <c r="B1377" s="23">
        <f t="shared" si="347"/>
        <v>0</v>
      </c>
      <c r="C1377" s="24" t="str">
        <f t="shared" si="356"/>
        <v>10079861A055251E100</v>
      </c>
      <c r="D1377" s="24" t="str">
        <f t="shared" si="357"/>
        <v>10079861A055251E10052</v>
      </c>
      <c r="E1377" s="25">
        <v>1007986</v>
      </c>
      <c r="F1377" s="25" t="s">
        <v>643</v>
      </c>
      <c r="G1377" s="25" t="s">
        <v>631</v>
      </c>
      <c r="H1377" s="25">
        <v>52</v>
      </c>
      <c r="I1377" s="25" t="s">
        <v>27</v>
      </c>
      <c r="J1377" s="24" t="s">
        <v>37</v>
      </c>
      <c r="K1377" s="24" t="s">
        <v>38</v>
      </c>
      <c r="L1377" s="24" t="s">
        <v>1230</v>
      </c>
      <c r="M1377" s="24" t="s">
        <v>233</v>
      </c>
      <c r="N1377" s="24" t="s">
        <v>233</v>
      </c>
      <c r="O1377" s="25" t="s">
        <v>325</v>
      </c>
      <c r="P1377" s="25" t="s">
        <v>334</v>
      </c>
      <c r="Q1377" s="23" t="s">
        <v>33</v>
      </c>
      <c r="R1377" s="26">
        <v>0</v>
      </c>
      <c r="S1377" s="26">
        <v>1</v>
      </c>
      <c r="T1377" s="26">
        <v>2</v>
      </c>
      <c r="U1377" s="26">
        <v>0</v>
      </c>
      <c r="V1377" s="26">
        <v>2</v>
      </c>
      <c r="W1377" s="26">
        <v>0</v>
      </c>
      <c r="X1377" s="26">
        <v>0</v>
      </c>
      <c r="Y1377" s="26">
        <f t="shared" si="360"/>
        <v>5</v>
      </c>
      <c r="Z1377" s="27">
        <f t="shared" si="348"/>
        <v>0</v>
      </c>
      <c r="AA1377" s="27">
        <f t="shared" si="349"/>
        <v>1200</v>
      </c>
      <c r="AB1377" s="27">
        <f t="shared" si="350"/>
        <v>2400</v>
      </c>
      <c r="AC1377" s="27">
        <f t="shared" si="351"/>
        <v>0</v>
      </c>
      <c r="AD1377" s="27">
        <f t="shared" si="352"/>
        <v>2400</v>
      </c>
      <c r="AE1377" s="27">
        <f t="shared" si="353"/>
        <v>0</v>
      </c>
      <c r="AF1377" s="27">
        <f t="shared" si="354"/>
        <v>0</v>
      </c>
      <c r="AG1377" s="27">
        <f t="shared" si="361"/>
        <v>6000</v>
      </c>
      <c r="AH1377" s="29">
        <v>5</v>
      </c>
      <c r="AI1377" s="32">
        <v>1200</v>
      </c>
      <c r="AJ1377" s="30">
        <f t="shared" si="355"/>
        <v>6000</v>
      </c>
    </row>
    <row r="1378" spans="1:36">
      <c r="A1378" s="22" t="str">
        <f t="shared" si="346"/>
        <v/>
      </c>
      <c r="B1378" s="23">
        <f t="shared" si="347"/>
        <v>0</v>
      </c>
      <c r="C1378" s="24" t="str">
        <f t="shared" si="356"/>
        <v>10079861A055251E100</v>
      </c>
      <c r="D1378" s="24" t="str">
        <f t="shared" si="357"/>
        <v>10079861A055251E10054</v>
      </c>
      <c r="E1378" s="25">
        <v>1007986</v>
      </c>
      <c r="F1378" s="25" t="s">
        <v>643</v>
      </c>
      <c r="G1378" s="25" t="s">
        <v>631</v>
      </c>
      <c r="H1378" s="25">
        <v>54</v>
      </c>
      <c r="I1378" s="25" t="s">
        <v>27</v>
      </c>
      <c r="J1378" s="24" t="s">
        <v>37</v>
      </c>
      <c r="K1378" s="24" t="s">
        <v>38</v>
      </c>
      <c r="L1378" s="24" t="s">
        <v>1230</v>
      </c>
      <c r="M1378" s="24" t="s">
        <v>233</v>
      </c>
      <c r="N1378" s="24" t="s">
        <v>233</v>
      </c>
      <c r="O1378" s="25" t="s">
        <v>325</v>
      </c>
      <c r="P1378" s="25" t="s">
        <v>334</v>
      </c>
      <c r="Q1378" s="23" t="s">
        <v>33</v>
      </c>
      <c r="R1378" s="26">
        <v>0</v>
      </c>
      <c r="S1378" s="26">
        <v>0</v>
      </c>
      <c r="T1378" s="26">
        <v>0</v>
      </c>
      <c r="U1378" s="26">
        <v>0</v>
      </c>
      <c r="V1378" s="26">
        <v>0</v>
      </c>
      <c r="W1378" s="26">
        <v>0</v>
      </c>
      <c r="X1378" s="26">
        <v>0</v>
      </c>
      <c r="Y1378" s="26">
        <f t="shared" si="360"/>
        <v>0</v>
      </c>
      <c r="Z1378" s="27">
        <f t="shared" si="348"/>
        <v>0</v>
      </c>
      <c r="AA1378" s="27">
        <f t="shared" si="349"/>
        <v>0</v>
      </c>
      <c r="AB1378" s="27">
        <f t="shared" si="350"/>
        <v>0</v>
      </c>
      <c r="AC1378" s="27">
        <f t="shared" si="351"/>
        <v>0</v>
      </c>
      <c r="AD1378" s="27">
        <f t="shared" si="352"/>
        <v>0</v>
      </c>
      <c r="AE1378" s="27">
        <f t="shared" si="353"/>
        <v>0</v>
      </c>
      <c r="AF1378" s="27">
        <f t="shared" si="354"/>
        <v>0</v>
      </c>
      <c r="AG1378" s="27">
        <f t="shared" si="361"/>
        <v>0</v>
      </c>
      <c r="AH1378" s="29">
        <v>0</v>
      </c>
      <c r="AI1378" s="32">
        <v>1200</v>
      </c>
      <c r="AJ1378" s="30">
        <f t="shared" si="355"/>
        <v>0</v>
      </c>
    </row>
    <row r="1379" spans="1:36" ht="75.75" customHeight="1">
      <c r="A1379" s="22" t="str">
        <f t="shared" si="346"/>
        <v>1006018_1A04128_1B000</v>
      </c>
      <c r="B1379" s="23">
        <f t="shared" si="347"/>
        <v>1</v>
      </c>
      <c r="C1379" s="24" t="str">
        <f t="shared" si="356"/>
        <v>10060181A041281B000</v>
      </c>
      <c r="D1379" s="24" t="str">
        <f t="shared" si="357"/>
        <v>10060181A041281B00052</v>
      </c>
      <c r="E1379" s="25">
        <v>1006018</v>
      </c>
      <c r="F1379" s="25" t="s">
        <v>644</v>
      </c>
      <c r="G1379" s="25" t="s">
        <v>248</v>
      </c>
      <c r="H1379" s="25">
        <v>52</v>
      </c>
      <c r="I1379" s="25" t="s">
        <v>27</v>
      </c>
      <c r="J1379" s="24" t="s">
        <v>37</v>
      </c>
      <c r="K1379" s="24" t="s">
        <v>38</v>
      </c>
      <c r="L1379" s="24" t="s">
        <v>1230</v>
      </c>
      <c r="M1379" s="24" t="s">
        <v>233</v>
      </c>
      <c r="N1379" s="24" t="s">
        <v>233</v>
      </c>
      <c r="O1379" s="25" t="s">
        <v>355</v>
      </c>
      <c r="P1379" s="25" t="s">
        <v>356</v>
      </c>
      <c r="Q1379" s="23" t="s">
        <v>33</v>
      </c>
      <c r="R1379" s="26">
        <v>0</v>
      </c>
      <c r="S1379" s="26">
        <v>0</v>
      </c>
      <c r="T1379" s="26">
        <v>0</v>
      </c>
      <c r="U1379" s="26">
        <v>1</v>
      </c>
      <c r="V1379" s="26">
        <v>0</v>
      </c>
      <c r="W1379" s="26">
        <v>0</v>
      </c>
      <c r="X1379" s="26">
        <v>0</v>
      </c>
      <c r="Y1379" s="26">
        <f t="shared" si="360"/>
        <v>1</v>
      </c>
      <c r="Z1379" s="27">
        <f t="shared" si="348"/>
        <v>0</v>
      </c>
      <c r="AA1379" s="27">
        <f t="shared" si="349"/>
        <v>0</v>
      </c>
      <c r="AB1379" s="27">
        <f t="shared" si="350"/>
        <v>0</v>
      </c>
      <c r="AC1379" s="27">
        <f t="shared" si="351"/>
        <v>1695</v>
      </c>
      <c r="AD1379" s="27">
        <f t="shared" si="352"/>
        <v>0</v>
      </c>
      <c r="AE1379" s="27">
        <f t="shared" si="353"/>
        <v>0</v>
      </c>
      <c r="AF1379" s="27">
        <f t="shared" si="354"/>
        <v>0</v>
      </c>
      <c r="AG1379" s="27">
        <f t="shared" si="361"/>
        <v>1695</v>
      </c>
      <c r="AH1379" s="29">
        <v>1</v>
      </c>
      <c r="AI1379" s="32">
        <v>1695</v>
      </c>
      <c r="AJ1379" s="30">
        <f t="shared" si="355"/>
        <v>1695</v>
      </c>
    </row>
    <row r="1380" spans="1:36" ht="75.75" customHeight="1">
      <c r="A1380" s="22" t="str">
        <f t="shared" si="346"/>
        <v>1008343_1A06428_1N730</v>
      </c>
      <c r="B1380" s="23">
        <f t="shared" si="347"/>
        <v>1</v>
      </c>
      <c r="C1380" s="24" t="str">
        <f t="shared" si="356"/>
        <v>10083431A064281N730</v>
      </c>
      <c r="D1380" s="24" t="str">
        <f t="shared" si="357"/>
        <v>10083431A064281N73046</v>
      </c>
      <c r="E1380" s="25">
        <v>1008343</v>
      </c>
      <c r="F1380" s="25" t="s">
        <v>645</v>
      </c>
      <c r="G1380" s="25" t="s">
        <v>646</v>
      </c>
      <c r="H1380" s="25">
        <v>46</v>
      </c>
      <c r="I1380" s="25" t="s">
        <v>27</v>
      </c>
      <c r="J1380" s="24" t="s">
        <v>37</v>
      </c>
      <c r="K1380" s="24" t="s">
        <v>38</v>
      </c>
      <c r="L1380" s="24" t="s">
        <v>1230</v>
      </c>
      <c r="M1380" s="24" t="s">
        <v>233</v>
      </c>
      <c r="N1380" s="24" t="s">
        <v>233</v>
      </c>
      <c r="O1380" s="25" t="s">
        <v>355</v>
      </c>
      <c r="P1380" s="25" t="s">
        <v>356</v>
      </c>
      <c r="Q1380" s="23" t="s">
        <v>33</v>
      </c>
      <c r="R1380" s="26">
        <v>0</v>
      </c>
      <c r="S1380" s="26">
        <v>0</v>
      </c>
      <c r="T1380" s="26">
        <v>1</v>
      </c>
      <c r="U1380" s="26">
        <v>0</v>
      </c>
      <c r="V1380" s="26">
        <v>0</v>
      </c>
      <c r="W1380" s="26">
        <v>0</v>
      </c>
      <c r="X1380" s="26">
        <v>0</v>
      </c>
      <c r="Y1380" s="26">
        <f t="shared" si="360"/>
        <v>1</v>
      </c>
      <c r="Z1380" s="27">
        <f t="shared" si="348"/>
        <v>0</v>
      </c>
      <c r="AA1380" s="27">
        <f t="shared" si="349"/>
        <v>0</v>
      </c>
      <c r="AB1380" s="27">
        <f t="shared" si="350"/>
        <v>2500</v>
      </c>
      <c r="AC1380" s="27">
        <f t="shared" si="351"/>
        <v>0</v>
      </c>
      <c r="AD1380" s="27">
        <f t="shared" si="352"/>
        <v>0</v>
      </c>
      <c r="AE1380" s="27">
        <f t="shared" si="353"/>
        <v>0</v>
      </c>
      <c r="AF1380" s="27">
        <f t="shared" si="354"/>
        <v>0</v>
      </c>
      <c r="AG1380" s="27">
        <f t="shared" si="361"/>
        <v>2500</v>
      </c>
      <c r="AH1380" s="29">
        <v>1</v>
      </c>
      <c r="AI1380" s="32">
        <v>2500</v>
      </c>
      <c r="AJ1380" s="30">
        <f t="shared" si="355"/>
        <v>2500</v>
      </c>
    </row>
    <row r="1381" spans="1:36">
      <c r="A1381" s="22" t="str">
        <f t="shared" si="346"/>
        <v/>
      </c>
      <c r="B1381" s="23">
        <f t="shared" si="347"/>
        <v>0</v>
      </c>
      <c r="C1381" s="24" t="str">
        <f t="shared" si="356"/>
        <v>10083431A064281N730</v>
      </c>
      <c r="D1381" s="24" t="str">
        <f t="shared" si="357"/>
        <v>10083431A064281N73048</v>
      </c>
      <c r="E1381" s="25">
        <v>1008343</v>
      </c>
      <c r="F1381" s="25" t="s">
        <v>645</v>
      </c>
      <c r="G1381" s="25" t="s">
        <v>646</v>
      </c>
      <c r="H1381" s="25">
        <v>48</v>
      </c>
      <c r="I1381" s="25" t="s">
        <v>27</v>
      </c>
      <c r="J1381" s="24" t="s">
        <v>37</v>
      </c>
      <c r="K1381" s="24" t="s">
        <v>38</v>
      </c>
      <c r="L1381" s="24" t="s">
        <v>1230</v>
      </c>
      <c r="M1381" s="24" t="s">
        <v>233</v>
      </c>
      <c r="N1381" s="24" t="s">
        <v>233</v>
      </c>
      <c r="O1381" s="25" t="s">
        <v>355</v>
      </c>
      <c r="P1381" s="25" t="s">
        <v>356</v>
      </c>
      <c r="Q1381" s="23" t="s">
        <v>33</v>
      </c>
      <c r="R1381" s="26">
        <v>0</v>
      </c>
      <c r="S1381" s="26">
        <v>0</v>
      </c>
      <c r="T1381" s="26">
        <v>1</v>
      </c>
      <c r="U1381" s="26">
        <v>1</v>
      </c>
      <c r="V1381" s="26">
        <v>1</v>
      </c>
      <c r="W1381" s="26">
        <v>0</v>
      </c>
      <c r="X1381" s="26">
        <v>0</v>
      </c>
      <c r="Y1381" s="26">
        <f t="shared" si="360"/>
        <v>3</v>
      </c>
      <c r="Z1381" s="27">
        <f t="shared" si="348"/>
        <v>0</v>
      </c>
      <c r="AA1381" s="27">
        <f t="shared" si="349"/>
        <v>0</v>
      </c>
      <c r="AB1381" s="27">
        <f t="shared" si="350"/>
        <v>2500</v>
      </c>
      <c r="AC1381" s="27">
        <f t="shared" si="351"/>
        <v>2500</v>
      </c>
      <c r="AD1381" s="27">
        <f t="shared" si="352"/>
        <v>2500</v>
      </c>
      <c r="AE1381" s="27">
        <f t="shared" si="353"/>
        <v>0</v>
      </c>
      <c r="AF1381" s="27">
        <f t="shared" si="354"/>
        <v>0</v>
      </c>
      <c r="AG1381" s="27">
        <f t="shared" si="361"/>
        <v>7500</v>
      </c>
      <c r="AH1381" s="29">
        <v>3</v>
      </c>
      <c r="AI1381" s="32">
        <v>2500</v>
      </c>
      <c r="AJ1381" s="30">
        <f t="shared" si="355"/>
        <v>7500</v>
      </c>
    </row>
    <row r="1382" spans="1:36">
      <c r="A1382" s="22" t="str">
        <f t="shared" si="346"/>
        <v/>
      </c>
      <c r="B1382" s="23">
        <f t="shared" si="347"/>
        <v>0</v>
      </c>
      <c r="C1382" s="24" t="str">
        <f t="shared" si="356"/>
        <v>10083431A064281N730</v>
      </c>
      <c r="D1382" s="24" t="str">
        <f t="shared" si="357"/>
        <v>10083431A064281N73050</v>
      </c>
      <c r="E1382" s="25">
        <v>1008343</v>
      </c>
      <c r="F1382" s="25" t="s">
        <v>645</v>
      </c>
      <c r="G1382" s="25" t="s">
        <v>646</v>
      </c>
      <c r="H1382" s="25">
        <v>50</v>
      </c>
      <c r="I1382" s="25" t="s">
        <v>27</v>
      </c>
      <c r="J1382" s="24" t="s">
        <v>37</v>
      </c>
      <c r="K1382" s="24" t="s">
        <v>38</v>
      </c>
      <c r="L1382" s="24" t="s">
        <v>1230</v>
      </c>
      <c r="M1382" s="24" t="s">
        <v>233</v>
      </c>
      <c r="N1382" s="24" t="s">
        <v>233</v>
      </c>
      <c r="O1382" s="25" t="s">
        <v>355</v>
      </c>
      <c r="P1382" s="25" t="s">
        <v>356</v>
      </c>
      <c r="Q1382" s="23" t="s">
        <v>33</v>
      </c>
      <c r="R1382" s="26">
        <v>0</v>
      </c>
      <c r="S1382" s="26">
        <v>0</v>
      </c>
      <c r="T1382" s="26">
        <v>0</v>
      </c>
      <c r="U1382" s="26">
        <v>1</v>
      </c>
      <c r="V1382" s="26">
        <v>0</v>
      </c>
      <c r="W1382" s="26">
        <v>0</v>
      </c>
      <c r="X1382" s="26">
        <v>0</v>
      </c>
      <c r="Y1382" s="26">
        <f t="shared" si="360"/>
        <v>1</v>
      </c>
      <c r="Z1382" s="27">
        <f t="shared" si="348"/>
        <v>0</v>
      </c>
      <c r="AA1382" s="27">
        <f t="shared" si="349"/>
        <v>0</v>
      </c>
      <c r="AB1382" s="27">
        <f t="shared" si="350"/>
        <v>0</v>
      </c>
      <c r="AC1382" s="27">
        <f t="shared" si="351"/>
        <v>2500</v>
      </c>
      <c r="AD1382" s="27">
        <f t="shared" si="352"/>
        <v>0</v>
      </c>
      <c r="AE1382" s="27">
        <f t="shared" si="353"/>
        <v>0</v>
      </c>
      <c r="AF1382" s="27">
        <f t="shared" si="354"/>
        <v>0</v>
      </c>
      <c r="AG1382" s="27">
        <f t="shared" si="361"/>
        <v>2500</v>
      </c>
      <c r="AH1382" s="29">
        <v>1</v>
      </c>
      <c r="AI1382" s="32">
        <v>2500</v>
      </c>
      <c r="AJ1382" s="30">
        <f t="shared" si="355"/>
        <v>2500</v>
      </c>
    </row>
    <row r="1383" spans="1:36">
      <c r="A1383" s="22" t="str">
        <f t="shared" si="346"/>
        <v/>
      </c>
      <c r="B1383" s="23">
        <f t="shared" si="347"/>
        <v>0</v>
      </c>
      <c r="C1383" s="24" t="str">
        <f t="shared" si="356"/>
        <v>10083431A064281N730</v>
      </c>
      <c r="D1383" s="24" t="str">
        <f t="shared" si="357"/>
        <v>10083431A064281N73052</v>
      </c>
      <c r="E1383" s="25">
        <v>1008343</v>
      </c>
      <c r="F1383" s="25" t="s">
        <v>645</v>
      </c>
      <c r="G1383" s="25" t="s">
        <v>646</v>
      </c>
      <c r="H1383" s="25">
        <v>52</v>
      </c>
      <c r="I1383" s="25" t="s">
        <v>27</v>
      </c>
      <c r="J1383" s="24" t="s">
        <v>37</v>
      </c>
      <c r="K1383" s="24" t="s">
        <v>38</v>
      </c>
      <c r="L1383" s="24" t="s">
        <v>1230</v>
      </c>
      <c r="M1383" s="24" t="s">
        <v>233</v>
      </c>
      <c r="N1383" s="24" t="s">
        <v>233</v>
      </c>
      <c r="O1383" s="25" t="s">
        <v>355</v>
      </c>
      <c r="P1383" s="25" t="s">
        <v>356</v>
      </c>
      <c r="Q1383" s="23" t="s">
        <v>33</v>
      </c>
      <c r="R1383" s="26">
        <v>0</v>
      </c>
      <c r="S1383" s="26">
        <v>1</v>
      </c>
      <c r="T1383" s="26">
        <v>0</v>
      </c>
      <c r="U1383" s="26">
        <v>0</v>
      </c>
      <c r="V1383" s="26">
        <v>0</v>
      </c>
      <c r="W1383" s="26">
        <v>0</v>
      </c>
      <c r="X1383" s="26">
        <v>0</v>
      </c>
      <c r="Y1383" s="26">
        <f t="shared" si="360"/>
        <v>1</v>
      </c>
      <c r="Z1383" s="27">
        <f t="shared" si="348"/>
        <v>0</v>
      </c>
      <c r="AA1383" s="27">
        <f t="shared" si="349"/>
        <v>2500</v>
      </c>
      <c r="AB1383" s="27">
        <f t="shared" si="350"/>
        <v>0</v>
      </c>
      <c r="AC1383" s="27">
        <f t="shared" si="351"/>
        <v>0</v>
      </c>
      <c r="AD1383" s="27">
        <f t="shared" si="352"/>
        <v>0</v>
      </c>
      <c r="AE1383" s="27">
        <f t="shared" si="353"/>
        <v>0</v>
      </c>
      <c r="AF1383" s="27">
        <f t="shared" si="354"/>
        <v>0</v>
      </c>
      <c r="AG1383" s="27">
        <f t="shared" si="361"/>
        <v>2500</v>
      </c>
      <c r="AH1383" s="29">
        <v>1</v>
      </c>
      <c r="AI1383" s="32">
        <v>2500</v>
      </c>
      <c r="AJ1383" s="30">
        <f t="shared" si="355"/>
        <v>2500</v>
      </c>
    </row>
    <row r="1384" spans="1:36" ht="75.75" customHeight="1">
      <c r="A1384" s="22" t="str">
        <f t="shared" si="346"/>
        <v>1009370_1A06824_5B000</v>
      </c>
      <c r="B1384" s="23">
        <f t="shared" si="347"/>
        <v>1</v>
      </c>
      <c r="C1384" s="24" t="str">
        <f t="shared" si="356"/>
        <v>10093701A068245B000</v>
      </c>
      <c r="D1384" s="24" t="str">
        <f t="shared" si="357"/>
        <v>10093701A068245B00048</v>
      </c>
      <c r="E1384" s="25">
        <v>1009370</v>
      </c>
      <c r="F1384" s="25" t="s">
        <v>647</v>
      </c>
      <c r="G1384" s="25" t="s">
        <v>417</v>
      </c>
      <c r="H1384" s="25">
        <v>48</v>
      </c>
      <c r="I1384" s="25" t="s">
        <v>27</v>
      </c>
      <c r="J1384" s="24" t="s">
        <v>37</v>
      </c>
      <c r="K1384" s="24" t="s">
        <v>38</v>
      </c>
      <c r="L1384" s="24" t="s">
        <v>1230</v>
      </c>
      <c r="M1384" s="24" t="s">
        <v>233</v>
      </c>
      <c r="N1384" s="24" t="s">
        <v>233</v>
      </c>
      <c r="O1384" s="25" t="s">
        <v>355</v>
      </c>
      <c r="P1384" s="25" t="s">
        <v>356</v>
      </c>
      <c r="Q1384" s="23" t="s">
        <v>33</v>
      </c>
      <c r="R1384" s="26">
        <v>0</v>
      </c>
      <c r="S1384" s="26">
        <v>0</v>
      </c>
      <c r="T1384" s="26">
        <v>1</v>
      </c>
      <c r="U1384" s="26">
        <v>0</v>
      </c>
      <c r="V1384" s="26">
        <v>0</v>
      </c>
      <c r="W1384" s="26">
        <v>0</v>
      </c>
      <c r="X1384" s="26">
        <v>0</v>
      </c>
      <c r="Y1384" s="26">
        <f t="shared" si="360"/>
        <v>1</v>
      </c>
      <c r="Z1384" s="27">
        <f t="shared" si="348"/>
        <v>0</v>
      </c>
      <c r="AA1384" s="27">
        <f t="shared" si="349"/>
        <v>0</v>
      </c>
      <c r="AB1384" s="27">
        <f t="shared" si="350"/>
        <v>1990</v>
      </c>
      <c r="AC1384" s="27">
        <f t="shared" si="351"/>
        <v>0</v>
      </c>
      <c r="AD1384" s="27">
        <f t="shared" si="352"/>
        <v>0</v>
      </c>
      <c r="AE1384" s="27">
        <f t="shared" si="353"/>
        <v>0</v>
      </c>
      <c r="AF1384" s="27">
        <f t="shared" si="354"/>
        <v>0</v>
      </c>
      <c r="AG1384" s="27">
        <f t="shared" si="361"/>
        <v>1990</v>
      </c>
      <c r="AH1384" s="29">
        <v>1</v>
      </c>
      <c r="AI1384" s="32">
        <v>1990</v>
      </c>
      <c r="AJ1384" s="30">
        <f t="shared" si="355"/>
        <v>1990</v>
      </c>
    </row>
    <row r="1385" spans="1:36" ht="75.75" customHeight="1">
      <c r="A1385" s="22" t="str">
        <f t="shared" si="346"/>
        <v>1007442_1A05261_1B000</v>
      </c>
      <c r="B1385" s="23">
        <f t="shared" si="347"/>
        <v>1</v>
      </c>
      <c r="C1385" s="24" t="str">
        <f t="shared" si="356"/>
        <v>10074421A052611B000</v>
      </c>
      <c r="D1385" s="24" t="str">
        <f t="shared" si="357"/>
        <v>10074421A052611B00048</v>
      </c>
      <c r="E1385" s="25">
        <v>1007442</v>
      </c>
      <c r="F1385" s="25" t="s">
        <v>648</v>
      </c>
      <c r="G1385" s="25" t="s">
        <v>248</v>
      </c>
      <c r="H1385" s="25">
        <v>48</v>
      </c>
      <c r="I1385" s="25" t="s">
        <v>27</v>
      </c>
      <c r="J1385" s="24" t="s">
        <v>37</v>
      </c>
      <c r="K1385" s="24" t="s">
        <v>38</v>
      </c>
      <c r="L1385" s="24" t="s">
        <v>1230</v>
      </c>
      <c r="M1385" s="24" t="s">
        <v>233</v>
      </c>
      <c r="N1385" s="24" t="s">
        <v>233</v>
      </c>
      <c r="O1385" s="25" t="s">
        <v>355</v>
      </c>
      <c r="P1385" s="25" t="s">
        <v>356</v>
      </c>
      <c r="Q1385" s="23" t="s">
        <v>33</v>
      </c>
      <c r="R1385" s="26">
        <v>0</v>
      </c>
      <c r="S1385" s="26">
        <v>1</v>
      </c>
      <c r="T1385" s="26">
        <v>0</v>
      </c>
      <c r="U1385" s="26">
        <v>0</v>
      </c>
      <c r="V1385" s="26">
        <v>0</v>
      </c>
      <c r="W1385" s="26">
        <v>0</v>
      </c>
      <c r="X1385" s="26">
        <v>0</v>
      </c>
      <c r="Y1385" s="26">
        <f t="shared" si="360"/>
        <v>1</v>
      </c>
      <c r="Z1385" s="27">
        <f t="shared" si="348"/>
        <v>0</v>
      </c>
      <c r="AA1385" s="27">
        <f t="shared" si="349"/>
        <v>2300</v>
      </c>
      <c r="AB1385" s="27">
        <f t="shared" si="350"/>
        <v>0</v>
      </c>
      <c r="AC1385" s="27">
        <f t="shared" si="351"/>
        <v>0</v>
      </c>
      <c r="AD1385" s="27">
        <f t="shared" si="352"/>
        <v>0</v>
      </c>
      <c r="AE1385" s="27">
        <f t="shared" si="353"/>
        <v>0</v>
      </c>
      <c r="AF1385" s="27">
        <f t="shared" si="354"/>
        <v>0</v>
      </c>
      <c r="AG1385" s="27">
        <f t="shared" si="361"/>
        <v>2300</v>
      </c>
      <c r="AH1385" s="29">
        <v>1</v>
      </c>
      <c r="AI1385" s="32">
        <v>2300</v>
      </c>
      <c r="AJ1385" s="30">
        <f t="shared" si="355"/>
        <v>2300</v>
      </c>
    </row>
    <row r="1386" spans="1:36">
      <c r="A1386" s="22" t="str">
        <f t="shared" si="346"/>
        <v/>
      </c>
      <c r="B1386" s="23">
        <f t="shared" si="347"/>
        <v>0</v>
      </c>
      <c r="C1386" s="24" t="str">
        <f t="shared" si="356"/>
        <v>10074421A052611B000</v>
      </c>
      <c r="D1386" s="24" t="str">
        <f t="shared" si="357"/>
        <v>10074421A052611B00050</v>
      </c>
      <c r="E1386" s="25">
        <v>1007442</v>
      </c>
      <c r="F1386" s="25" t="s">
        <v>648</v>
      </c>
      <c r="G1386" s="25" t="s">
        <v>248</v>
      </c>
      <c r="H1386" s="25">
        <v>50</v>
      </c>
      <c r="I1386" s="25" t="s">
        <v>27</v>
      </c>
      <c r="J1386" s="24" t="s">
        <v>37</v>
      </c>
      <c r="K1386" s="24" t="s">
        <v>38</v>
      </c>
      <c r="L1386" s="24" t="s">
        <v>1230</v>
      </c>
      <c r="M1386" s="24" t="s">
        <v>233</v>
      </c>
      <c r="N1386" s="24" t="s">
        <v>233</v>
      </c>
      <c r="O1386" s="25" t="s">
        <v>355</v>
      </c>
      <c r="P1386" s="25" t="s">
        <v>356</v>
      </c>
      <c r="Q1386" s="23" t="s">
        <v>33</v>
      </c>
      <c r="R1386" s="26">
        <v>0</v>
      </c>
      <c r="S1386" s="26">
        <v>1</v>
      </c>
      <c r="T1386" s="26">
        <v>0</v>
      </c>
      <c r="U1386" s="26">
        <v>0</v>
      </c>
      <c r="V1386" s="26">
        <v>0</v>
      </c>
      <c r="W1386" s="26">
        <v>0</v>
      </c>
      <c r="X1386" s="26">
        <v>0</v>
      </c>
      <c r="Y1386" s="26">
        <f t="shared" si="360"/>
        <v>1</v>
      </c>
      <c r="Z1386" s="27">
        <f t="shared" si="348"/>
        <v>0</v>
      </c>
      <c r="AA1386" s="27">
        <f t="shared" si="349"/>
        <v>2300</v>
      </c>
      <c r="AB1386" s="27">
        <f t="shared" si="350"/>
        <v>0</v>
      </c>
      <c r="AC1386" s="27">
        <f t="shared" si="351"/>
        <v>0</v>
      </c>
      <c r="AD1386" s="27">
        <f t="shared" si="352"/>
        <v>0</v>
      </c>
      <c r="AE1386" s="27">
        <f t="shared" si="353"/>
        <v>0</v>
      </c>
      <c r="AF1386" s="27">
        <f t="shared" si="354"/>
        <v>0</v>
      </c>
      <c r="AG1386" s="27">
        <f t="shared" si="361"/>
        <v>2300</v>
      </c>
      <c r="AH1386" s="29">
        <v>1</v>
      </c>
      <c r="AI1386" s="32">
        <v>2300</v>
      </c>
      <c r="AJ1386" s="30">
        <f t="shared" si="355"/>
        <v>2300</v>
      </c>
    </row>
    <row r="1387" spans="1:36">
      <c r="A1387" s="22" t="str">
        <f t="shared" si="346"/>
        <v>1007441_1A05742_2W020</v>
      </c>
      <c r="B1387" s="23">
        <f t="shared" si="347"/>
        <v>1</v>
      </c>
      <c r="C1387" s="24" t="str">
        <f t="shared" si="356"/>
        <v>10074411A057422W020</v>
      </c>
      <c r="D1387" s="24" t="str">
        <f t="shared" si="357"/>
        <v>10074411A057422W02046</v>
      </c>
      <c r="E1387" s="25">
        <v>1007441</v>
      </c>
      <c r="F1387" s="25" t="s">
        <v>649</v>
      </c>
      <c r="G1387" s="25" t="s">
        <v>650</v>
      </c>
      <c r="H1387" s="25">
        <v>46</v>
      </c>
      <c r="I1387" s="25" t="s">
        <v>27</v>
      </c>
      <c r="J1387" s="24" t="s">
        <v>37</v>
      </c>
      <c r="K1387" s="24" t="s">
        <v>38</v>
      </c>
      <c r="L1387" s="24" t="s">
        <v>1230</v>
      </c>
      <c r="M1387" s="24" t="s">
        <v>233</v>
      </c>
      <c r="N1387" s="24" t="s">
        <v>233</v>
      </c>
      <c r="O1387" s="25" t="s">
        <v>355</v>
      </c>
      <c r="P1387" s="25" t="s">
        <v>356</v>
      </c>
      <c r="Q1387" s="23" t="s">
        <v>33</v>
      </c>
      <c r="R1387" s="26">
        <v>0</v>
      </c>
      <c r="S1387" s="26">
        <v>0</v>
      </c>
      <c r="T1387" s="26">
        <v>0</v>
      </c>
      <c r="U1387" s="26">
        <v>0</v>
      </c>
      <c r="V1387" s="26">
        <v>1</v>
      </c>
      <c r="W1387" s="26">
        <v>0</v>
      </c>
      <c r="X1387" s="26">
        <v>0</v>
      </c>
      <c r="Y1387" s="26">
        <f t="shared" si="360"/>
        <v>1</v>
      </c>
      <c r="Z1387" s="27">
        <f t="shared" si="348"/>
        <v>0</v>
      </c>
      <c r="AA1387" s="27">
        <f t="shared" si="349"/>
        <v>0</v>
      </c>
      <c r="AB1387" s="27">
        <f t="shared" si="350"/>
        <v>0</v>
      </c>
      <c r="AC1387" s="27">
        <f t="shared" si="351"/>
        <v>0</v>
      </c>
      <c r="AD1387" s="27">
        <f t="shared" si="352"/>
        <v>1900</v>
      </c>
      <c r="AE1387" s="27">
        <f t="shared" si="353"/>
        <v>0</v>
      </c>
      <c r="AF1387" s="27">
        <f t="shared" si="354"/>
        <v>0</v>
      </c>
      <c r="AG1387" s="27">
        <f t="shared" si="361"/>
        <v>1900</v>
      </c>
      <c r="AH1387" s="29">
        <v>1</v>
      </c>
      <c r="AI1387" s="32">
        <v>1900</v>
      </c>
      <c r="AJ1387" s="30">
        <f t="shared" si="355"/>
        <v>1900</v>
      </c>
    </row>
    <row r="1388" spans="1:36">
      <c r="A1388" s="22" t="str">
        <f t="shared" si="346"/>
        <v/>
      </c>
      <c r="B1388" s="23">
        <f t="shared" si="347"/>
        <v>0</v>
      </c>
      <c r="C1388" s="24" t="str">
        <f t="shared" si="356"/>
        <v>10074411A057422W020</v>
      </c>
      <c r="D1388" s="24" t="str">
        <f t="shared" si="357"/>
        <v>10074411A057422W02048</v>
      </c>
      <c r="E1388" s="25">
        <v>1007441</v>
      </c>
      <c r="F1388" s="25" t="s">
        <v>649</v>
      </c>
      <c r="G1388" s="25" t="s">
        <v>650</v>
      </c>
      <c r="H1388" s="25">
        <v>48</v>
      </c>
      <c r="I1388" s="25" t="s">
        <v>27</v>
      </c>
      <c r="J1388" s="24" t="s">
        <v>37</v>
      </c>
      <c r="K1388" s="24" t="s">
        <v>38</v>
      </c>
      <c r="L1388" s="24" t="s">
        <v>1230</v>
      </c>
      <c r="M1388" s="24" t="s">
        <v>233</v>
      </c>
      <c r="N1388" s="24" t="s">
        <v>233</v>
      </c>
      <c r="O1388" s="25" t="s">
        <v>355</v>
      </c>
      <c r="P1388" s="25" t="s">
        <v>356</v>
      </c>
      <c r="Q1388" s="23" t="s">
        <v>33</v>
      </c>
      <c r="R1388" s="26">
        <v>0</v>
      </c>
      <c r="S1388" s="26">
        <v>1</v>
      </c>
      <c r="T1388" s="26">
        <v>0</v>
      </c>
      <c r="U1388" s="26">
        <v>0</v>
      </c>
      <c r="V1388" s="26">
        <v>1</v>
      </c>
      <c r="W1388" s="26">
        <v>3</v>
      </c>
      <c r="X1388" s="26">
        <v>0</v>
      </c>
      <c r="Y1388" s="26">
        <f t="shared" si="360"/>
        <v>5</v>
      </c>
      <c r="Z1388" s="27">
        <f t="shared" si="348"/>
        <v>0</v>
      </c>
      <c r="AA1388" s="27">
        <f t="shared" si="349"/>
        <v>1900</v>
      </c>
      <c r="AB1388" s="27">
        <f t="shared" si="350"/>
        <v>0</v>
      </c>
      <c r="AC1388" s="27">
        <f t="shared" si="351"/>
        <v>0</v>
      </c>
      <c r="AD1388" s="27">
        <f t="shared" si="352"/>
        <v>1900</v>
      </c>
      <c r="AE1388" s="27">
        <f t="shared" si="353"/>
        <v>5700</v>
      </c>
      <c r="AF1388" s="27">
        <f t="shared" si="354"/>
        <v>0</v>
      </c>
      <c r="AG1388" s="27">
        <f t="shared" si="361"/>
        <v>9500</v>
      </c>
      <c r="AH1388" s="29">
        <v>5</v>
      </c>
      <c r="AI1388" s="32">
        <v>1900</v>
      </c>
      <c r="AJ1388" s="30">
        <f t="shared" si="355"/>
        <v>9500</v>
      </c>
    </row>
    <row r="1389" spans="1:36">
      <c r="A1389" s="22" t="str">
        <f t="shared" si="346"/>
        <v/>
      </c>
      <c r="B1389" s="23">
        <f t="shared" si="347"/>
        <v>0</v>
      </c>
      <c r="C1389" s="24" t="str">
        <f t="shared" si="356"/>
        <v>10074411A057422W020</v>
      </c>
      <c r="D1389" s="24" t="str">
        <f t="shared" si="357"/>
        <v>10074411A057422W02050</v>
      </c>
      <c r="E1389" s="25">
        <v>1007441</v>
      </c>
      <c r="F1389" s="25" t="s">
        <v>649</v>
      </c>
      <c r="G1389" s="25" t="s">
        <v>650</v>
      </c>
      <c r="H1389" s="25">
        <v>50</v>
      </c>
      <c r="I1389" s="25" t="s">
        <v>27</v>
      </c>
      <c r="J1389" s="24" t="s">
        <v>37</v>
      </c>
      <c r="K1389" s="24" t="s">
        <v>38</v>
      </c>
      <c r="L1389" s="24" t="s">
        <v>1230</v>
      </c>
      <c r="M1389" s="24" t="s">
        <v>233</v>
      </c>
      <c r="N1389" s="24" t="s">
        <v>233</v>
      </c>
      <c r="O1389" s="25" t="s">
        <v>355</v>
      </c>
      <c r="P1389" s="25" t="s">
        <v>356</v>
      </c>
      <c r="Q1389" s="23" t="s">
        <v>33</v>
      </c>
      <c r="R1389" s="26">
        <v>0</v>
      </c>
      <c r="S1389" s="26">
        <v>3</v>
      </c>
      <c r="T1389" s="26">
        <v>2</v>
      </c>
      <c r="U1389" s="26">
        <v>1</v>
      </c>
      <c r="V1389" s="26">
        <v>2</v>
      </c>
      <c r="W1389" s="26">
        <v>2</v>
      </c>
      <c r="X1389" s="26">
        <v>0</v>
      </c>
      <c r="Y1389" s="26">
        <f t="shared" si="360"/>
        <v>10</v>
      </c>
      <c r="Z1389" s="27">
        <f t="shared" si="348"/>
        <v>0</v>
      </c>
      <c r="AA1389" s="27">
        <f t="shared" si="349"/>
        <v>5700</v>
      </c>
      <c r="AB1389" s="27">
        <f t="shared" si="350"/>
        <v>3800</v>
      </c>
      <c r="AC1389" s="27">
        <f t="shared" si="351"/>
        <v>1900</v>
      </c>
      <c r="AD1389" s="27">
        <f t="shared" si="352"/>
        <v>3800</v>
      </c>
      <c r="AE1389" s="27">
        <f t="shared" si="353"/>
        <v>3800</v>
      </c>
      <c r="AF1389" s="27">
        <f t="shared" si="354"/>
        <v>0</v>
      </c>
      <c r="AG1389" s="27">
        <f t="shared" si="361"/>
        <v>19000</v>
      </c>
      <c r="AH1389" s="29">
        <v>10</v>
      </c>
      <c r="AI1389" s="32">
        <v>1900</v>
      </c>
      <c r="AJ1389" s="30">
        <f t="shared" si="355"/>
        <v>19000</v>
      </c>
    </row>
    <row r="1390" spans="1:36">
      <c r="A1390" s="22" t="str">
        <f t="shared" si="346"/>
        <v/>
      </c>
      <c r="B1390" s="23">
        <f t="shared" si="347"/>
        <v>0</v>
      </c>
      <c r="C1390" s="24" t="str">
        <f t="shared" si="356"/>
        <v>10074411A057422W020</v>
      </c>
      <c r="D1390" s="24" t="str">
        <f t="shared" si="357"/>
        <v>10074411A057422W02052</v>
      </c>
      <c r="E1390" s="25">
        <v>1007441</v>
      </c>
      <c r="F1390" s="25" t="s">
        <v>649</v>
      </c>
      <c r="G1390" s="25" t="s">
        <v>650</v>
      </c>
      <c r="H1390" s="25">
        <v>52</v>
      </c>
      <c r="I1390" s="25" t="s">
        <v>27</v>
      </c>
      <c r="J1390" s="24" t="s">
        <v>37</v>
      </c>
      <c r="K1390" s="24" t="s">
        <v>38</v>
      </c>
      <c r="L1390" s="24" t="s">
        <v>1230</v>
      </c>
      <c r="M1390" s="24" t="s">
        <v>233</v>
      </c>
      <c r="N1390" s="24" t="s">
        <v>233</v>
      </c>
      <c r="O1390" s="25" t="s">
        <v>355</v>
      </c>
      <c r="P1390" s="25" t="s">
        <v>356</v>
      </c>
      <c r="Q1390" s="23" t="s">
        <v>33</v>
      </c>
      <c r="R1390" s="26">
        <v>0</v>
      </c>
      <c r="S1390" s="26">
        <v>1</v>
      </c>
      <c r="T1390" s="26">
        <v>2</v>
      </c>
      <c r="U1390" s="26">
        <v>1</v>
      </c>
      <c r="V1390" s="26">
        <v>1</v>
      </c>
      <c r="W1390" s="26">
        <v>0</v>
      </c>
      <c r="X1390" s="26">
        <v>0</v>
      </c>
      <c r="Y1390" s="26">
        <f t="shared" si="360"/>
        <v>5</v>
      </c>
      <c r="Z1390" s="27">
        <f t="shared" si="348"/>
        <v>0</v>
      </c>
      <c r="AA1390" s="27">
        <f t="shared" si="349"/>
        <v>1900</v>
      </c>
      <c r="AB1390" s="27">
        <f t="shared" si="350"/>
        <v>3800</v>
      </c>
      <c r="AC1390" s="27">
        <f t="shared" si="351"/>
        <v>1900</v>
      </c>
      <c r="AD1390" s="27">
        <f t="shared" si="352"/>
        <v>1900</v>
      </c>
      <c r="AE1390" s="27">
        <f t="shared" si="353"/>
        <v>0</v>
      </c>
      <c r="AF1390" s="27">
        <f t="shared" si="354"/>
        <v>0</v>
      </c>
      <c r="AG1390" s="27">
        <f t="shared" si="361"/>
        <v>9500</v>
      </c>
      <c r="AH1390" s="29">
        <v>5</v>
      </c>
      <c r="AI1390" s="32">
        <v>1900</v>
      </c>
      <c r="AJ1390" s="30">
        <f t="shared" si="355"/>
        <v>9500</v>
      </c>
    </row>
    <row r="1391" spans="1:36">
      <c r="A1391" s="22" t="str">
        <f t="shared" si="346"/>
        <v/>
      </c>
      <c r="B1391" s="23">
        <f t="shared" si="347"/>
        <v>0</v>
      </c>
      <c r="C1391" s="24" t="str">
        <f t="shared" si="356"/>
        <v>10074411A057422W020</v>
      </c>
      <c r="D1391" s="24" t="str">
        <f t="shared" si="357"/>
        <v>10074411A057422W02054</v>
      </c>
      <c r="E1391" s="25">
        <v>1007441</v>
      </c>
      <c r="F1391" s="25" t="s">
        <v>649</v>
      </c>
      <c r="G1391" s="25" t="s">
        <v>650</v>
      </c>
      <c r="H1391" s="25">
        <v>54</v>
      </c>
      <c r="I1391" s="25" t="s">
        <v>27</v>
      </c>
      <c r="J1391" s="24" t="s">
        <v>37</v>
      </c>
      <c r="K1391" s="24" t="s">
        <v>38</v>
      </c>
      <c r="L1391" s="24" t="s">
        <v>1230</v>
      </c>
      <c r="M1391" s="24" t="s">
        <v>233</v>
      </c>
      <c r="N1391" s="24" t="s">
        <v>233</v>
      </c>
      <c r="O1391" s="25" t="s">
        <v>355</v>
      </c>
      <c r="P1391" s="25" t="s">
        <v>356</v>
      </c>
      <c r="Q1391" s="23" t="s">
        <v>33</v>
      </c>
      <c r="R1391" s="26">
        <v>0</v>
      </c>
      <c r="S1391" s="26">
        <v>0</v>
      </c>
      <c r="T1391" s="26">
        <v>0</v>
      </c>
      <c r="U1391" s="26">
        <v>0</v>
      </c>
      <c r="V1391" s="26">
        <v>0</v>
      </c>
      <c r="W1391" s="26">
        <v>0</v>
      </c>
      <c r="X1391" s="26">
        <v>0</v>
      </c>
      <c r="Y1391" s="26">
        <f t="shared" si="360"/>
        <v>0</v>
      </c>
      <c r="Z1391" s="27">
        <f t="shared" si="348"/>
        <v>0</v>
      </c>
      <c r="AA1391" s="27">
        <f t="shared" si="349"/>
        <v>0</v>
      </c>
      <c r="AB1391" s="27">
        <f t="shared" si="350"/>
        <v>0</v>
      </c>
      <c r="AC1391" s="27">
        <f t="shared" si="351"/>
        <v>0</v>
      </c>
      <c r="AD1391" s="27">
        <f t="shared" si="352"/>
        <v>0</v>
      </c>
      <c r="AE1391" s="27">
        <f t="shared" si="353"/>
        <v>0</v>
      </c>
      <c r="AF1391" s="27">
        <f t="shared" si="354"/>
        <v>0</v>
      </c>
      <c r="AG1391" s="27">
        <f t="shared" si="361"/>
        <v>0</v>
      </c>
      <c r="AH1391" s="29">
        <v>0</v>
      </c>
      <c r="AI1391" s="32">
        <v>1900</v>
      </c>
      <c r="AJ1391" s="30">
        <f t="shared" si="355"/>
        <v>0</v>
      </c>
    </row>
    <row r="1392" spans="1:36" ht="75.75" customHeight="1">
      <c r="A1392" s="22" t="str">
        <f t="shared" si="346"/>
        <v>1009014_1A05964_1UF20</v>
      </c>
      <c r="B1392" s="23">
        <f t="shared" si="347"/>
        <v>1</v>
      </c>
      <c r="C1392" s="24" t="str">
        <f t="shared" si="356"/>
        <v>10090141A059641UF20</v>
      </c>
      <c r="D1392" s="24" t="str">
        <f t="shared" si="357"/>
        <v>10090141A059641UF2046</v>
      </c>
      <c r="E1392" s="25">
        <v>1009014</v>
      </c>
      <c r="F1392" s="25" t="s">
        <v>651</v>
      </c>
      <c r="G1392" s="25" t="s">
        <v>652</v>
      </c>
      <c r="H1392" s="25">
        <v>46</v>
      </c>
      <c r="I1392" s="25" t="s">
        <v>27</v>
      </c>
      <c r="J1392" s="24" t="s">
        <v>37</v>
      </c>
      <c r="K1392" s="24" t="s">
        <v>38</v>
      </c>
      <c r="L1392" s="24" t="s">
        <v>1230</v>
      </c>
      <c r="M1392" s="24" t="s">
        <v>233</v>
      </c>
      <c r="N1392" s="24" t="s">
        <v>233</v>
      </c>
      <c r="O1392" s="25" t="s">
        <v>355</v>
      </c>
      <c r="P1392" s="25" t="s">
        <v>356</v>
      </c>
      <c r="Q1392" s="23" t="s">
        <v>33</v>
      </c>
      <c r="R1392" s="26">
        <v>0</v>
      </c>
      <c r="S1392" s="26">
        <v>0</v>
      </c>
      <c r="T1392" s="26">
        <v>0</v>
      </c>
      <c r="U1392" s="26">
        <v>0</v>
      </c>
      <c r="V1392" s="26">
        <v>0</v>
      </c>
      <c r="W1392" s="26">
        <v>0</v>
      </c>
      <c r="X1392" s="26">
        <v>0</v>
      </c>
      <c r="Y1392" s="26">
        <f t="shared" si="360"/>
        <v>0</v>
      </c>
      <c r="Z1392" s="27">
        <f t="shared" si="348"/>
        <v>0</v>
      </c>
      <c r="AA1392" s="27">
        <f t="shared" si="349"/>
        <v>0</v>
      </c>
      <c r="AB1392" s="27">
        <f t="shared" si="350"/>
        <v>0</v>
      </c>
      <c r="AC1392" s="27">
        <f t="shared" si="351"/>
        <v>0</v>
      </c>
      <c r="AD1392" s="27">
        <f t="shared" si="352"/>
        <v>0</v>
      </c>
      <c r="AE1392" s="27">
        <f t="shared" si="353"/>
        <v>0</v>
      </c>
      <c r="AF1392" s="27">
        <f t="shared" si="354"/>
        <v>0</v>
      </c>
      <c r="AG1392" s="27">
        <f t="shared" si="361"/>
        <v>0</v>
      </c>
      <c r="AH1392" s="29">
        <v>0</v>
      </c>
      <c r="AI1392" s="32">
        <v>1700</v>
      </c>
      <c r="AJ1392" s="30">
        <f t="shared" si="355"/>
        <v>0</v>
      </c>
    </row>
    <row r="1393" spans="1:36">
      <c r="A1393" s="22" t="str">
        <f t="shared" si="346"/>
        <v/>
      </c>
      <c r="B1393" s="23">
        <f t="shared" si="347"/>
        <v>0</v>
      </c>
      <c r="C1393" s="24" t="str">
        <f t="shared" si="356"/>
        <v>10090141A059641UF20</v>
      </c>
      <c r="D1393" s="24" t="str">
        <f t="shared" si="357"/>
        <v>10090141A059641UF2048</v>
      </c>
      <c r="E1393" s="25">
        <v>1009014</v>
      </c>
      <c r="F1393" s="25" t="s">
        <v>651</v>
      </c>
      <c r="G1393" s="25" t="s">
        <v>652</v>
      </c>
      <c r="H1393" s="25">
        <v>48</v>
      </c>
      <c r="I1393" s="25" t="s">
        <v>27</v>
      </c>
      <c r="J1393" s="24" t="s">
        <v>37</v>
      </c>
      <c r="K1393" s="24" t="s">
        <v>38</v>
      </c>
      <c r="L1393" s="24" t="s">
        <v>1230</v>
      </c>
      <c r="M1393" s="24" t="s">
        <v>233</v>
      </c>
      <c r="N1393" s="24" t="s">
        <v>233</v>
      </c>
      <c r="O1393" s="25" t="s">
        <v>355</v>
      </c>
      <c r="P1393" s="25" t="s">
        <v>356</v>
      </c>
      <c r="Q1393" s="23" t="s">
        <v>33</v>
      </c>
      <c r="R1393" s="26">
        <v>0</v>
      </c>
      <c r="S1393" s="26">
        <v>0</v>
      </c>
      <c r="T1393" s="26">
        <v>2</v>
      </c>
      <c r="U1393" s="26">
        <v>0</v>
      </c>
      <c r="V1393" s="26">
        <v>0</v>
      </c>
      <c r="W1393" s="26">
        <v>0</v>
      </c>
      <c r="X1393" s="26">
        <v>0</v>
      </c>
      <c r="Y1393" s="26">
        <f t="shared" si="360"/>
        <v>2</v>
      </c>
      <c r="Z1393" s="27">
        <f t="shared" si="348"/>
        <v>0</v>
      </c>
      <c r="AA1393" s="27">
        <f t="shared" si="349"/>
        <v>0</v>
      </c>
      <c r="AB1393" s="27">
        <f t="shared" si="350"/>
        <v>3400</v>
      </c>
      <c r="AC1393" s="27">
        <f t="shared" si="351"/>
        <v>0</v>
      </c>
      <c r="AD1393" s="27">
        <f t="shared" si="352"/>
        <v>0</v>
      </c>
      <c r="AE1393" s="27">
        <f t="shared" si="353"/>
        <v>0</v>
      </c>
      <c r="AF1393" s="27">
        <f t="shared" si="354"/>
        <v>0</v>
      </c>
      <c r="AG1393" s="27">
        <f t="shared" si="361"/>
        <v>3400</v>
      </c>
      <c r="AH1393" s="29">
        <v>2</v>
      </c>
      <c r="AI1393" s="32">
        <v>1700</v>
      </c>
      <c r="AJ1393" s="30">
        <f t="shared" si="355"/>
        <v>3400</v>
      </c>
    </row>
    <row r="1394" spans="1:36">
      <c r="A1394" s="22" t="str">
        <f t="shared" si="346"/>
        <v/>
      </c>
      <c r="B1394" s="23">
        <f t="shared" si="347"/>
        <v>0</v>
      </c>
      <c r="C1394" s="24" t="str">
        <f t="shared" si="356"/>
        <v>10090141A059641UF20</v>
      </c>
      <c r="D1394" s="24" t="str">
        <f t="shared" si="357"/>
        <v>10090141A059641UF2050</v>
      </c>
      <c r="E1394" s="25">
        <v>1009014</v>
      </c>
      <c r="F1394" s="25" t="s">
        <v>651</v>
      </c>
      <c r="G1394" s="25" t="s">
        <v>652</v>
      </c>
      <c r="H1394" s="25">
        <v>50</v>
      </c>
      <c r="I1394" s="25" t="s">
        <v>27</v>
      </c>
      <c r="J1394" s="24" t="s">
        <v>37</v>
      </c>
      <c r="K1394" s="24" t="s">
        <v>38</v>
      </c>
      <c r="L1394" s="24" t="s">
        <v>1230</v>
      </c>
      <c r="M1394" s="24" t="s">
        <v>233</v>
      </c>
      <c r="N1394" s="24" t="s">
        <v>233</v>
      </c>
      <c r="O1394" s="25" t="s">
        <v>355</v>
      </c>
      <c r="P1394" s="25" t="s">
        <v>356</v>
      </c>
      <c r="Q1394" s="23" t="s">
        <v>33</v>
      </c>
      <c r="R1394" s="26">
        <v>0</v>
      </c>
      <c r="S1394" s="26">
        <v>1</v>
      </c>
      <c r="T1394" s="26">
        <v>1</v>
      </c>
      <c r="U1394" s="26">
        <v>0</v>
      </c>
      <c r="V1394" s="26">
        <v>0</v>
      </c>
      <c r="W1394" s="26">
        <v>0</v>
      </c>
      <c r="X1394" s="26">
        <v>0</v>
      </c>
      <c r="Y1394" s="26">
        <f t="shared" si="360"/>
        <v>2</v>
      </c>
      <c r="Z1394" s="27">
        <f t="shared" si="348"/>
        <v>0</v>
      </c>
      <c r="AA1394" s="27">
        <f t="shared" si="349"/>
        <v>1700</v>
      </c>
      <c r="AB1394" s="27">
        <f t="shared" si="350"/>
        <v>1700</v>
      </c>
      <c r="AC1394" s="27">
        <f t="shared" si="351"/>
        <v>0</v>
      </c>
      <c r="AD1394" s="27">
        <f t="shared" si="352"/>
        <v>0</v>
      </c>
      <c r="AE1394" s="27">
        <f t="shared" si="353"/>
        <v>0</v>
      </c>
      <c r="AF1394" s="27">
        <f t="shared" si="354"/>
        <v>0</v>
      </c>
      <c r="AG1394" s="27">
        <f t="shared" si="361"/>
        <v>3400</v>
      </c>
      <c r="AH1394" s="29">
        <v>2</v>
      </c>
      <c r="AI1394" s="32">
        <v>1700</v>
      </c>
      <c r="AJ1394" s="30">
        <f t="shared" si="355"/>
        <v>3400</v>
      </c>
    </row>
    <row r="1395" spans="1:36">
      <c r="A1395" s="22" t="str">
        <f t="shared" si="346"/>
        <v/>
      </c>
      <c r="B1395" s="23">
        <f t="shared" si="347"/>
        <v>0</v>
      </c>
      <c r="C1395" s="24" t="str">
        <f t="shared" si="356"/>
        <v>10090141A059641UF20</v>
      </c>
      <c r="D1395" s="24" t="str">
        <f t="shared" si="357"/>
        <v>10090141A059641UF2052</v>
      </c>
      <c r="E1395" s="25">
        <v>1009014</v>
      </c>
      <c r="F1395" s="25" t="s">
        <v>651</v>
      </c>
      <c r="G1395" s="25" t="s">
        <v>652</v>
      </c>
      <c r="H1395" s="25">
        <v>52</v>
      </c>
      <c r="I1395" s="25" t="s">
        <v>27</v>
      </c>
      <c r="J1395" s="24" t="s">
        <v>37</v>
      </c>
      <c r="K1395" s="24" t="s">
        <v>38</v>
      </c>
      <c r="L1395" s="24" t="s">
        <v>1230</v>
      </c>
      <c r="M1395" s="24" t="s">
        <v>233</v>
      </c>
      <c r="N1395" s="24" t="s">
        <v>233</v>
      </c>
      <c r="O1395" s="25" t="s">
        <v>355</v>
      </c>
      <c r="P1395" s="25" t="s">
        <v>356</v>
      </c>
      <c r="Q1395" s="23" t="s">
        <v>33</v>
      </c>
      <c r="R1395" s="26">
        <v>0</v>
      </c>
      <c r="S1395" s="26">
        <v>0</v>
      </c>
      <c r="T1395" s="26">
        <v>1</v>
      </c>
      <c r="U1395" s="26">
        <v>0</v>
      </c>
      <c r="V1395" s="26">
        <v>0</v>
      </c>
      <c r="W1395" s="26">
        <v>0</v>
      </c>
      <c r="X1395" s="26">
        <v>0</v>
      </c>
      <c r="Y1395" s="26">
        <f t="shared" si="360"/>
        <v>1</v>
      </c>
      <c r="Z1395" s="27">
        <f t="shared" si="348"/>
        <v>0</v>
      </c>
      <c r="AA1395" s="27">
        <f t="shared" si="349"/>
        <v>0</v>
      </c>
      <c r="AB1395" s="27">
        <f t="shared" si="350"/>
        <v>1700</v>
      </c>
      <c r="AC1395" s="27">
        <f t="shared" si="351"/>
        <v>0</v>
      </c>
      <c r="AD1395" s="27">
        <f t="shared" si="352"/>
        <v>0</v>
      </c>
      <c r="AE1395" s="27">
        <f t="shared" si="353"/>
        <v>0</v>
      </c>
      <c r="AF1395" s="27">
        <f t="shared" si="354"/>
        <v>0</v>
      </c>
      <c r="AG1395" s="27">
        <f t="shared" si="361"/>
        <v>1700</v>
      </c>
      <c r="AH1395" s="29">
        <v>1</v>
      </c>
      <c r="AI1395" s="32">
        <v>1700</v>
      </c>
      <c r="AJ1395" s="30">
        <f t="shared" si="355"/>
        <v>1700</v>
      </c>
    </row>
    <row r="1396" spans="1:36" ht="75.75" customHeight="1">
      <c r="A1396" s="22" t="str">
        <f t="shared" si="346"/>
        <v>1009293_1A06732_1B000</v>
      </c>
      <c r="B1396" s="23">
        <f t="shared" si="347"/>
        <v>1</v>
      </c>
      <c r="C1396" s="24" t="str">
        <f t="shared" si="356"/>
        <v>10092931A067321B000</v>
      </c>
      <c r="D1396" s="24" t="str">
        <f t="shared" si="357"/>
        <v>10092931A067321B00050</v>
      </c>
      <c r="E1396" s="25">
        <v>1009293</v>
      </c>
      <c r="F1396" s="25" t="s">
        <v>653</v>
      </c>
      <c r="G1396" s="25" t="s">
        <v>248</v>
      </c>
      <c r="H1396" s="25">
        <v>50</v>
      </c>
      <c r="I1396" s="25" t="s">
        <v>27</v>
      </c>
      <c r="J1396" s="24" t="s">
        <v>37</v>
      </c>
      <c r="K1396" s="24" t="s">
        <v>38</v>
      </c>
      <c r="L1396" s="24" t="s">
        <v>1230</v>
      </c>
      <c r="M1396" s="24" t="s">
        <v>233</v>
      </c>
      <c r="N1396" s="24" t="s">
        <v>233</v>
      </c>
      <c r="O1396" s="25" t="s">
        <v>355</v>
      </c>
      <c r="P1396" s="25" t="s">
        <v>356</v>
      </c>
      <c r="Q1396" s="23" t="s">
        <v>33</v>
      </c>
      <c r="R1396" s="26">
        <v>0</v>
      </c>
      <c r="S1396" s="26">
        <v>0</v>
      </c>
      <c r="T1396" s="26">
        <v>0</v>
      </c>
      <c r="U1396" s="26">
        <v>0</v>
      </c>
      <c r="V1396" s="26">
        <v>1</v>
      </c>
      <c r="W1396" s="26">
        <v>1</v>
      </c>
      <c r="X1396" s="26">
        <v>0</v>
      </c>
      <c r="Y1396" s="26">
        <f t="shared" si="360"/>
        <v>2</v>
      </c>
      <c r="Z1396" s="27">
        <f t="shared" si="348"/>
        <v>0</v>
      </c>
      <c r="AA1396" s="27">
        <f t="shared" si="349"/>
        <v>0</v>
      </c>
      <c r="AB1396" s="27">
        <f t="shared" si="350"/>
        <v>0</v>
      </c>
      <c r="AC1396" s="27">
        <f t="shared" si="351"/>
        <v>0</v>
      </c>
      <c r="AD1396" s="27">
        <f t="shared" si="352"/>
        <v>1990</v>
      </c>
      <c r="AE1396" s="27">
        <f t="shared" si="353"/>
        <v>1990</v>
      </c>
      <c r="AF1396" s="27">
        <f t="shared" si="354"/>
        <v>0</v>
      </c>
      <c r="AG1396" s="27">
        <f t="shared" si="361"/>
        <v>3980</v>
      </c>
      <c r="AH1396" s="29">
        <v>2</v>
      </c>
      <c r="AI1396" s="32">
        <v>1990</v>
      </c>
      <c r="AJ1396" s="30">
        <f t="shared" si="355"/>
        <v>3980</v>
      </c>
    </row>
    <row r="1397" spans="1:36">
      <c r="A1397" s="22" t="str">
        <f t="shared" si="346"/>
        <v/>
      </c>
      <c r="B1397" s="23">
        <f t="shared" si="347"/>
        <v>0</v>
      </c>
      <c r="C1397" s="24" t="str">
        <f t="shared" si="356"/>
        <v>10092931A067321B000</v>
      </c>
      <c r="D1397" s="24" t="str">
        <f t="shared" si="357"/>
        <v>10092931A067321B00052</v>
      </c>
      <c r="E1397" s="25">
        <v>1009293</v>
      </c>
      <c r="F1397" s="25" t="s">
        <v>653</v>
      </c>
      <c r="G1397" s="25" t="s">
        <v>248</v>
      </c>
      <c r="H1397" s="25">
        <v>52</v>
      </c>
      <c r="I1397" s="25" t="s">
        <v>27</v>
      </c>
      <c r="J1397" s="24" t="s">
        <v>37</v>
      </c>
      <c r="K1397" s="24" t="s">
        <v>38</v>
      </c>
      <c r="L1397" s="24" t="s">
        <v>1230</v>
      </c>
      <c r="M1397" s="24" t="s">
        <v>233</v>
      </c>
      <c r="N1397" s="24" t="s">
        <v>233</v>
      </c>
      <c r="O1397" s="25" t="s">
        <v>355</v>
      </c>
      <c r="P1397" s="25" t="s">
        <v>356</v>
      </c>
      <c r="Q1397" s="23" t="s">
        <v>33</v>
      </c>
      <c r="R1397" s="26">
        <v>0</v>
      </c>
      <c r="S1397" s="26">
        <v>0</v>
      </c>
      <c r="T1397" s="26">
        <v>0</v>
      </c>
      <c r="U1397" s="26">
        <v>0</v>
      </c>
      <c r="V1397" s="26">
        <v>0</v>
      </c>
      <c r="W1397" s="26">
        <v>1</v>
      </c>
      <c r="X1397" s="26">
        <v>0</v>
      </c>
      <c r="Y1397" s="26">
        <f t="shared" si="360"/>
        <v>1</v>
      </c>
      <c r="Z1397" s="27">
        <f t="shared" si="348"/>
        <v>0</v>
      </c>
      <c r="AA1397" s="27">
        <f t="shared" si="349"/>
        <v>0</v>
      </c>
      <c r="AB1397" s="27">
        <f t="shared" si="350"/>
        <v>0</v>
      </c>
      <c r="AC1397" s="27">
        <f t="shared" si="351"/>
        <v>0</v>
      </c>
      <c r="AD1397" s="27">
        <f t="shared" si="352"/>
        <v>0</v>
      </c>
      <c r="AE1397" s="27">
        <f t="shared" si="353"/>
        <v>1990</v>
      </c>
      <c r="AF1397" s="27">
        <f t="shared" si="354"/>
        <v>0</v>
      </c>
      <c r="AG1397" s="27">
        <f t="shared" si="361"/>
        <v>1990</v>
      </c>
      <c r="AH1397" s="29">
        <v>1</v>
      </c>
      <c r="AI1397" s="32">
        <v>1990</v>
      </c>
      <c r="AJ1397" s="30">
        <f t="shared" si="355"/>
        <v>1990</v>
      </c>
    </row>
    <row r="1398" spans="1:36" ht="75.75" customHeight="1">
      <c r="A1398" s="22" t="str">
        <f t="shared" si="346"/>
        <v>A87974_A216739_A1008</v>
      </c>
      <c r="B1398" s="23">
        <f t="shared" si="347"/>
        <v>1</v>
      </c>
      <c r="C1398" s="24" t="str">
        <f t="shared" si="356"/>
        <v>A87974A216739A1008</v>
      </c>
      <c r="D1398" s="24" t="str">
        <f t="shared" si="357"/>
        <v>A87974A216739A100846</v>
      </c>
      <c r="E1398" s="25" t="s">
        <v>654</v>
      </c>
      <c r="F1398" s="25" t="s">
        <v>655</v>
      </c>
      <c r="G1398" s="25" t="s">
        <v>252</v>
      </c>
      <c r="H1398" s="25">
        <v>46</v>
      </c>
      <c r="I1398" s="25" t="s">
        <v>27</v>
      </c>
      <c r="J1398" s="24" t="s">
        <v>28</v>
      </c>
      <c r="K1398" s="24" t="s">
        <v>64</v>
      </c>
      <c r="L1398" s="24" t="s">
        <v>1230</v>
      </c>
      <c r="M1398" s="24" t="s">
        <v>233</v>
      </c>
      <c r="N1398" s="24" t="s">
        <v>233</v>
      </c>
      <c r="O1398" s="25" t="s">
        <v>355</v>
      </c>
      <c r="P1398" s="25" t="s">
        <v>359</v>
      </c>
      <c r="Q1398" s="23" t="s">
        <v>33</v>
      </c>
      <c r="R1398" s="26">
        <v>0</v>
      </c>
      <c r="S1398" s="26">
        <v>0</v>
      </c>
      <c r="T1398" s="26">
        <v>1</v>
      </c>
      <c r="U1398" s="26">
        <v>0</v>
      </c>
      <c r="V1398" s="26">
        <v>0</v>
      </c>
      <c r="W1398" s="26">
        <v>0</v>
      </c>
      <c r="X1398" s="26">
        <v>0</v>
      </c>
      <c r="Y1398" s="26">
        <f t="shared" ref="Y1398:Y1413" si="362">SUM(R1398:X1398)</f>
        <v>1</v>
      </c>
      <c r="Z1398" s="27">
        <f t="shared" si="348"/>
        <v>0</v>
      </c>
      <c r="AA1398" s="27">
        <f t="shared" si="349"/>
        <v>0</v>
      </c>
      <c r="AB1398" s="27">
        <f t="shared" si="350"/>
        <v>2995</v>
      </c>
      <c r="AC1398" s="27">
        <f t="shared" si="351"/>
        <v>0</v>
      </c>
      <c r="AD1398" s="27">
        <f t="shared" si="352"/>
        <v>0</v>
      </c>
      <c r="AE1398" s="27">
        <f t="shared" si="353"/>
        <v>0</v>
      </c>
      <c r="AF1398" s="27">
        <f t="shared" si="354"/>
        <v>0</v>
      </c>
      <c r="AG1398" s="27">
        <f t="shared" ref="AG1398:AG1413" si="363">SUM(Z1398:AF1398)</f>
        <v>2995</v>
      </c>
      <c r="AH1398" s="29">
        <v>1</v>
      </c>
      <c r="AI1398" s="32">
        <v>2995</v>
      </c>
      <c r="AJ1398" s="30">
        <f t="shared" si="355"/>
        <v>2995</v>
      </c>
    </row>
    <row r="1399" spans="1:36">
      <c r="A1399" s="22" t="str">
        <f t="shared" si="346"/>
        <v/>
      </c>
      <c r="B1399" s="23">
        <f t="shared" si="347"/>
        <v>0</v>
      </c>
      <c r="C1399" s="24" t="str">
        <f t="shared" si="356"/>
        <v>A87974A216739A1008</v>
      </c>
      <c r="D1399" s="24" t="str">
        <f t="shared" si="357"/>
        <v>A87974A216739A100848</v>
      </c>
      <c r="E1399" s="25" t="s">
        <v>654</v>
      </c>
      <c r="F1399" s="25" t="s">
        <v>655</v>
      </c>
      <c r="G1399" s="25" t="s">
        <v>252</v>
      </c>
      <c r="H1399" s="25">
        <v>48</v>
      </c>
      <c r="I1399" s="25" t="s">
        <v>27</v>
      </c>
      <c r="J1399" s="24" t="s">
        <v>28</v>
      </c>
      <c r="K1399" s="24" t="s">
        <v>64</v>
      </c>
      <c r="L1399" s="24" t="s">
        <v>1230</v>
      </c>
      <c r="M1399" s="24" t="s">
        <v>233</v>
      </c>
      <c r="N1399" s="24" t="s">
        <v>233</v>
      </c>
      <c r="O1399" s="25" t="s">
        <v>355</v>
      </c>
      <c r="P1399" s="25" t="s">
        <v>359</v>
      </c>
      <c r="Q1399" s="23" t="s">
        <v>33</v>
      </c>
      <c r="R1399" s="26">
        <v>0</v>
      </c>
      <c r="S1399" s="26">
        <v>0</v>
      </c>
      <c r="T1399" s="26">
        <v>1</v>
      </c>
      <c r="U1399" s="26">
        <v>0</v>
      </c>
      <c r="V1399" s="26">
        <v>0</v>
      </c>
      <c r="W1399" s="26">
        <v>0</v>
      </c>
      <c r="X1399" s="26">
        <v>0</v>
      </c>
      <c r="Y1399" s="26">
        <f t="shared" si="362"/>
        <v>1</v>
      </c>
      <c r="Z1399" s="27">
        <f t="shared" si="348"/>
        <v>0</v>
      </c>
      <c r="AA1399" s="27">
        <f t="shared" si="349"/>
        <v>0</v>
      </c>
      <c r="AB1399" s="27">
        <f t="shared" si="350"/>
        <v>2995</v>
      </c>
      <c r="AC1399" s="27">
        <f t="shared" si="351"/>
        <v>0</v>
      </c>
      <c r="AD1399" s="27">
        <f t="shared" si="352"/>
        <v>0</v>
      </c>
      <c r="AE1399" s="27">
        <f t="shared" si="353"/>
        <v>0</v>
      </c>
      <c r="AF1399" s="27">
        <f t="shared" si="354"/>
        <v>0</v>
      </c>
      <c r="AG1399" s="27">
        <f t="shared" si="363"/>
        <v>2995</v>
      </c>
      <c r="AH1399" s="29">
        <v>1</v>
      </c>
      <c r="AI1399" s="32">
        <v>2995</v>
      </c>
      <c r="AJ1399" s="30">
        <f t="shared" si="355"/>
        <v>2995</v>
      </c>
    </row>
    <row r="1400" spans="1:36">
      <c r="A1400" s="22" t="str">
        <f t="shared" si="346"/>
        <v/>
      </c>
      <c r="B1400" s="23">
        <f t="shared" si="347"/>
        <v>0</v>
      </c>
      <c r="C1400" s="24" t="str">
        <f t="shared" si="356"/>
        <v>A87974A216739A1008</v>
      </c>
      <c r="D1400" s="24" t="str">
        <f t="shared" si="357"/>
        <v>A87974A216739A100850</v>
      </c>
      <c r="E1400" s="25" t="s">
        <v>654</v>
      </c>
      <c r="F1400" s="25" t="s">
        <v>655</v>
      </c>
      <c r="G1400" s="25" t="s">
        <v>252</v>
      </c>
      <c r="H1400" s="25">
        <v>50</v>
      </c>
      <c r="I1400" s="25" t="s">
        <v>27</v>
      </c>
      <c r="J1400" s="24" t="s">
        <v>28</v>
      </c>
      <c r="K1400" s="24" t="s">
        <v>64</v>
      </c>
      <c r="L1400" s="24" t="s">
        <v>1230</v>
      </c>
      <c r="M1400" s="24" t="s">
        <v>233</v>
      </c>
      <c r="N1400" s="24" t="s">
        <v>233</v>
      </c>
      <c r="O1400" s="25" t="s">
        <v>355</v>
      </c>
      <c r="P1400" s="25" t="s">
        <v>359</v>
      </c>
      <c r="Q1400" s="23" t="s">
        <v>33</v>
      </c>
      <c r="R1400" s="26">
        <v>0</v>
      </c>
      <c r="S1400" s="26">
        <v>0</v>
      </c>
      <c r="T1400" s="26">
        <v>1</v>
      </c>
      <c r="U1400" s="26">
        <v>0</v>
      </c>
      <c r="V1400" s="26">
        <v>0</v>
      </c>
      <c r="W1400" s="26">
        <v>0</v>
      </c>
      <c r="X1400" s="26">
        <v>0</v>
      </c>
      <c r="Y1400" s="26">
        <f t="shared" si="362"/>
        <v>1</v>
      </c>
      <c r="Z1400" s="27">
        <f t="shared" si="348"/>
        <v>0</v>
      </c>
      <c r="AA1400" s="27">
        <f t="shared" si="349"/>
        <v>0</v>
      </c>
      <c r="AB1400" s="27">
        <f t="shared" si="350"/>
        <v>2995</v>
      </c>
      <c r="AC1400" s="27">
        <f t="shared" si="351"/>
        <v>0</v>
      </c>
      <c r="AD1400" s="27">
        <f t="shared" si="352"/>
        <v>0</v>
      </c>
      <c r="AE1400" s="27">
        <f t="shared" si="353"/>
        <v>0</v>
      </c>
      <c r="AF1400" s="27">
        <f t="shared" si="354"/>
        <v>0</v>
      </c>
      <c r="AG1400" s="27">
        <f t="shared" si="363"/>
        <v>2995</v>
      </c>
      <c r="AH1400" s="29">
        <v>1</v>
      </c>
      <c r="AI1400" s="32">
        <v>2995</v>
      </c>
      <c r="AJ1400" s="30">
        <f t="shared" si="355"/>
        <v>2995</v>
      </c>
    </row>
    <row r="1401" spans="1:36" ht="75.75" customHeight="1">
      <c r="A1401" s="22" t="str">
        <f t="shared" si="346"/>
        <v>1003636_1A02841_1B000</v>
      </c>
      <c r="B1401" s="23">
        <f t="shared" si="347"/>
        <v>1</v>
      </c>
      <c r="C1401" s="24" t="str">
        <f t="shared" si="356"/>
        <v>10036361A028411B000</v>
      </c>
      <c r="D1401" s="24" t="str">
        <f t="shared" si="357"/>
        <v>10036361A028411B00058</v>
      </c>
      <c r="E1401" s="25">
        <v>1003636</v>
      </c>
      <c r="F1401" s="25" t="s">
        <v>656</v>
      </c>
      <c r="G1401" s="25" t="s">
        <v>248</v>
      </c>
      <c r="H1401" s="25">
        <v>58</v>
      </c>
      <c r="I1401" s="25" t="s">
        <v>27</v>
      </c>
      <c r="J1401" s="24" t="s">
        <v>28</v>
      </c>
      <c r="K1401" s="24" t="s">
        <v>29</v>
      </c>
      <c r="L1401" s="24" t="s">
        <v>1230</v>
      </c>
      <c r="M1401" s="24" t="s">
        <v>233</v>
      </c>
      <c r="N1401" s="24" t="s">
        <v>233</v>
      </c>
      <c r="O1401" s="25" t="s">
        <v>355</v>
      </c>
      <c r="P1401" s="25" t="s">
        <v>367</v>
      </c>
      <c r="Q1401" s="23" t="s">
        <v>33</v>
      </c>
      <c r="R1401" s="26">
        <v>0</v>
      </c>
      <c r="S1401" s="26">
        <v>0</v>
      </c>
      <c r="T1401" s="26">
        <v>0</v>
      </c>
      <c r="U1401" s="26">
        <v>0</v>
      </c>
      <c r="V1401" s="26">
        <v>1</v>
      </c>
      <c r="W1401" s="26">
        <v>0</v>
      </c>
      <c r="X1401" s="26">
        <v>0</v>
      </c>
      <c r="Y1401" s="26">
        <f t="shared" si="362"/>
        <v>1</v>
      </c>
      <c r="Z1401" s="27">
        <f t="shared" si="348"/>
        <v>0</v>
      </c>
      <c r="AA1401" s="27">
        <f t="shared" si="349"/>
        <v>0</v>
      </c>
      <c r="AB1401" s="27">
        <f t="shared" si="350"/>
        <v>0</v>
      </c>
      <c r="AC1401" s="27">
        <f t="shared" si="351"/>
        <v>0</v>
      </c>
      <c r="AD1401" s="27">
        <f t="shared" si="352"/>
        <v>1595</v>
      </c>
      <c r="AE1401" s="27">
        <f t="shared" si="353"/>
        <v>0</v>
      </c>
      <c r="AF1401" s="27">
        <f t="shared" si="354"/>
        <v>0</v>
      </c>
      <c r="AG1401" s="27">
        <f t="shared" si="363"/>
        <v>1595</v>
      </c>
      <c r="AH1401" s="29">
        <v>1</v>
      </c>
      <c r="AI1401" s="32">
        <v>1595</v>
      </c>
      <c r="AJ1401" s="30">
        <f t="shared" si="355"/>
        <v>1595</v>
      </c>
    </row>
    <row r="1402" spans="1:36" ht="75.75" customHeight="1">
      <c r="A1402" s="22" t="str">
        <f t="shared" si="346"/>
        <v>1007464_1A06182_1B000</v>
      </c>
      <c r="B1402" s="23">
        <f t="shared" si="347"/>
        <v>1</v>
      </c>
      <c r="C1402" s="24" t="str">
        <f t="shared" si="356"/>
        <v>10074641A061821B000</v>
      </c>
      <c r="D1402" s="24" t="str">
        <f t="shared" si="357"/>
        <v>10074641A061821B00044</v>
      </c>
      <c r="E1402" s="25">
        <v>1007464</v>
      </c>
      <c r="F1402" s="25" t="s">
        <v>657</v>
      </c>
      <c r="G1402" s="25" t="s">
        <v>248</v>
      </c>
      <c r="H1402" s="25">
        <v>44</v>
      </c>
      <c r="I1402" s="25" t="s">
        <v>27</v>
      </c>
      <c r="J1402" s="24" t="s">
        <v>37</v>
      </c>
      <c r="K1402" s="24" t="s">
        <v>38</v>
      </c>
      <c r="L1402" s="24" t="s">
        <v>1230</v>
      </c>
      <c r="M1402" s="24" t="s">
        <v>233</v>
      </c>
      <c r="N1402" s="24" t="s">
        <v>233</v>
      </c>
      <c r="O1402" s="25" t="s">
        <v>355</v>
      </c>
      <c r="P1402" s="25" t="s">
        <v>367</v>
      </c>
      <c r="Q1402" s="23" t="s">
        <v>33</v>
      </c>
      <c r="R1402" s="26">
        <v>0</v>
      </c>
      <c r="S1402" s="26">
        <v>0</v>
      </c>
      <c r="T1402" s="26">
        <v>0</v>
      </c>
      <c r="U1402" s="26">
        <v>0</v>
      </c>
      <c r="V1402" s="26">
        <v>1</v>
      </c>
      <c r="W1402" s="26">
        <v>0</v>
      </c>
      <c r="X1402" s="26">
        <v>0</v>
      </c>
      <c r="Y1402" s="26">
        <f t="shared" si="362"/>
        <v>1</v>
      </c>
      <c r="Z1402" s="27">
        <f t="shared" si="348"/>
        <v>0</v>
      </c>
      <c r="AA1402" s="27">
        <f t="shared" si="349"/>
        <v>0</v>
      </c>
      <c r="AB1402" s="27">
        <f t="shared" si="350"/>
        <v>0</v>
      </c>
      <c r="AC1402" s="27">
        <f t="shared" si="351"/>
        <v>0</v>
      </c>
      <c r="AD1402" s="27">
        <f t="shared" si="352"/>
        <v>1800</v>
      </c>
      <c r="AE1402" s="27">
        <f t="shared" si="353"/>
        <v>0</v>
      </c>
      <c r="AF1402" s="27">
        <f t="shared" si="354"/>
        <v>0</v>
      </c>
      <c r="AG1402" s="27">
        <f t="shared" si="363"/>
        <v>1800</v>
      </c>
      <c r="AH1402" s="29">
        <v>1</v>
      </c>
      <c r="AI1402" s="32">
        <v>1800</v>
      </c>
      <c r="AJ1402" s="30">
        <f t="shared" si="355"/>
        <v>1800</v>
      </c>
    </row>
    <row r="1403" spans="1:36">
      <c r="A1403" s="22" t="str">
        <f t="shared" si="346"/>
        <v/>
      </c>
      <c r="B1403" s="23">
        <f t="shared" si="347"/>
        <v>0</v>
      </c>
      <c r="C1403" s="24" t="str">
        <f t="shared" si="356"/>
        <v>10074641A061821B000</v>
      </c>
      <c r="D1403" s="24" t="str">
        <f t="shared" si="357"/>
        <v>10074641A061821B00046</v>
      </c>
      <c r="E1403" s="25">
        <v>1007464</v>
      </c>
      <c r="F1403" s="25" t="s">
        <v>657</v>
      </c>
      <c r="G1403" s="25" t="s">
        <v>248</v>
      </c>
      <c r="H1403" s="25">
        <v>46</v>
      </c>
      <c r="I1403" s="25" t="s">
        <v>27</v>
      </c>
      <c r="J1403" s="24" t="s">
        <v>37</v>
      </c>
      <c r="K1403" s="24" t="s">
        <v>38</v>
      </c>
      <c r="L1403" s="24" t="s">
        <v>1230</v>
      </c>
      <c r="M1403" s="24" t="s">
        <v>233</v>
      </c>
      <c r="N1403" s="24" t="s">
        <v>233</v>
      </c>
      <c r="O1403" s="25" t="s">
        <v>355</v>
      </c>
      <c r="P1403" s="25" t="s">
        <v>367</v>
      </c>
      <c r="Q1403" s="23" t="s">
        <v>33</v>
      </c>
      <c r="R1403" s="26">
        <v>0</v>
      </c>
      <c r="S1403" s="26">
        <v>0</v>
      </c>
      <c r="T1403" s="26">
        <v>0</v>
      </c>
      <c r="U1403" s="26">
        <v>1</v>
      </c>
      <c r="V1403" s="26">
        <v>0</v>
      </c>
      <c r="W1403" s="26">
        <v>0</v>
      </c>
      <c r="X1403" s="26">
        <v>0</v>
      </c>
      <c r="Y1403" s="26">
        <f t="shared" si="362"/>
        <v>1</v>
      </c>
      <c r="Z1403" s="27">
        <f t="shared" si="348"/>
        <v>0</v>
      </c>
      <c r="AA1403" s="27">
        <f t="shared" si="349"/>
        <v>0</v>
      </c>
      <c r="AB1403" s="27">
        <f t="shared" si="350"/>
        <v>0</v>
      </c>
      <c r="AC1403" s="27">
        <f t="shared" si="351"/>
        <v>1800</v>
      </c>
      <c r="AD1403" s="27">
        <f t="shared" si="352"/>
        <v>0</v>
      </c>
      <c r="AE1403" s="27">
        <f t="shared" si="353"/>
        <v>0</v>
      </c>
      <c r="AF1403" s="27">
        <f t="shared" si="354"/>
        <v>0</v>
      </c>
      <c r="AG1403" s="27">
        <f t="shared" si="363"/>
        <v>1800</v>
      </c>
      <c r="AH1403" s="29">
        <v>1</v>
      </c>
      <c r="AI1403" s="32">
        <v>1800</v>
      </c>
      <c r="AJ1403" s="30">
        <f t="shared" si="355"/>
        <v>1800</v>
      </c>
    </row>
    <row r="1404" spans="1:36">
      <c r="A1404" s="22" t="str">
        <f t="shared" si="346"/>
        <v/>
      </c>
      <c r="B1404" s="23">
        <f t="shared" si="347"/>
        <v>0</v>
      </c>
      <c r="C1404" s="24" t="str">
        <f t="shared" si="356"/>
        <v>10074641A061821B000</v>
      </c>
      <c r="D1404" s="24" t="str">
        <f t="shared" si="357"/>
        <v>10074641A061821B00048</v>
      </c>
      <c r="E1404" s="25">
        <v>1007464</v>
      </c>
      <c r="F1404" s="25" t="s">
        <v>657</v>
      </c>
      <c r="G1404" s="25" t="s">
        <v>248</v>
      </c>
      <c r="H1404" s="25">
        <v>48</v>
      </c>
      <c r="I1404" s="25" t="s">
        <v>27</v>
      </c>
      <c r="J1404" s="24" t="s">
        <v>37</v>
      </c>
      <c r="K1404" s="24" t="s">
        <v>38</v>
      </c>
      <c r="L1404" s="24" t="s">
        <v>1230</v>
      </c>
      <c r="M1404" s="24" t="s">
        <v>233</v>
      </c>
      <c r="N1404" s="24" t="s">
        <v>233</v>
      </c>
      <c r="O1404" s="25" t="s">
        <v>355</v>
      </c>
      <c r="P1404" s="25" t="s">
        <v>367</v>
      </c>
      <c r="Q1404" s="23" t="s">
        <v>33</v>
      </c>
      <c r="R1404" s="26">
        <v>0</v>
      </c>
      <c r="S1404" s="26">
        <v>0</v>
      </c>
      <c r="T1404" s="26">
        <v>0</v>
      </c>
      <c r="U1404" s="26">
        <v>1</v>
      </c>
      <c r="V1404" s="26">
        <v>1</v>
      </c>
      <c r="W1404" s="26">
        <v>0</v>
      </c>
      <c r="X1404" s="26">
        <v>0</v>
      </c>
      <c r="Y1404" s="26">
        <f t="shared" si="362"/>
        <v>2</v>
      </c>
      <c r="Z1404" s="27">
        <f t="shared" si="348"/>
        <v>0</v>
      </c>
      <c r="AA1404" s="27">
        <f t="shared" si="349"/>
        <v>0</v>
      </c>
      <c r="AB1404" s="27">
        <f t="shared" si="350"/>
        <v>0</v>
      </c>
      <c r="AC1404" s="27">
        <f t="shared" si="351"/>
        <v>1800</v>
      </c>
      <c r="AD1404" s="27">
        <f t="shared" si="352"/>
        <v>1800</v>
      </c>
      <c r="AE1404" s="27">
        <f t="shared" si="353"/>
        <v>0</v>
      </c>
      <c r="AF1404" s="27">
        <f t="shared" si="354"/>
        <v>0</v>
      </c>
      <c r="AG1404" s="27">
        <f t="shared" si="363"/>
        <v>3600</v>
      </c>
      <c r="AH1404" s="29">
        <v>2</v>
      </c>
      <c r="AI1404" s="32">
        <v>1800</v>
      </c>
      <c r="AJ1404" s="30">
        <f t="shared" si="355"/>
        <v>3600</v>
      </c>
    </row>
    <row r="1405" spans="1:36">
      <c r="A1405" s="22" t="str">
        <f t="shared" si="346"/>
        <v/>
      </c>
      <c r="B1405" s="23">
        <f t="shared" si="347"/>
        <v>0</v>
      </c>
      <c r="C1405" s="24" t="str">
        <f t="shared" si="356"/>
        <v>10074641A061821B000</v>
      </c>
      <c r="D1405" s="24" t="str">
        <f t="shared" si="357"/>
        <v>10074641A061821B00050</v>
      </c>
      <c r="E1405" s="25">
        <v>1007464</v>
      </c>
      <c r="F1405" s="25" t="s">
        <v>657</v>
      </c>
      <c r="G1405" s="25" t="s">
        <v>248</v>
      </c>
      <c r="H1405" s="25">
        <v>50</v>
      </c>
      <c r="I1405" s="25" t="s">
        <v>27</v>
      </c>
      <c r="J1405" s="24" t="s">
        <v>37</v>
      </c>
      <c r="K1405" s="24" t="s">
        <v>38</v>
      </c>
      <c r="L1405" s="24" t="s">
        <v>1230</v>
      </c>
      <c r="M1405" s="24" t="s">
        <v>233</v>
      </c>
      <c r="N1405" s="24" t="s">
        <v>233</v>
      </c>
      <c r="O1405" s="25" t="s">
        <v>355</v>
      </c>
      <c r="P1405" s="25" t="s">
        <v>367</v>
      </c>
      <c r="Q1405" s="23" t="s">
        <v>33</v>
      </c>
      <c r="R1405" s="26">
        <v>0</v>
      </c>
      <c r="S1405" s="26">
        <v>0</v>
      </c>
      <c r="T1405" s="26">
        <v>0</v>
      </c>
      <c r="U1405" s="26">
        <v>1</v>
      </c>
      <c r="V1405" s="26">
        <v>1</v>
      </c>
      <c r="W1405" s="26">
        <v>0</v>
      </c>
      <c r="X1405" s="26">
        <v>0</v>
      </c>
      <c r="Y1405" s="26">
        <f t="shared" si="362"/>
        <v>2</v>
      </c>
      <c r="Z1405" s="27">
        <f t="shared" si="348"/>
        <v>0</v>
      </c>
      <c r="AA1405" s="27">
        <f t="shared" si="349"/>
        <v>0</v>
      </c>
      <c r="AB1405" s="27">
        <f t="shared" si="350"/>
        <v>0</v>
      </c>
      <c r="AC1405" s="27">
        <f t="shared" si="351"/>
        <v>1800</v>
      </c>
      <c r="AD1405" s="27">
        <f t="shared" si="352"/>
        <v>1800</v>
      </c>
      <c r="AE1405" s="27">
        <f t="shared" si="353"/>
        <v>0</v>
      </c>
      <c r="AF1405" s="27">
        <f t="shared" si="354"/>
        <v>0</v>
      </c>
      <c r="AG1405" s="27">
        <f t="shared" si="363"/>
        <v>3600</v>
      </c>
      <c r="AH1405" s="29">
        <v>2</v>
      </c>
      <c r="AI1405" s="32">
        <v>1800</v>
      </c>
      <c r="AJ1405" s="30">
        <f t="shared" si="355"/>
        <v>3600</v>
      </c>
    </row>
    <row r="1406" spans="1:36">
      <c r="A1406" s="22" t="str">
        <f t="shared" si="346"/>
        <v/>
      </c>
      <c r="B1406" s="23">
        <f t="shared" si="347"/>
        <v>0</v>
      </c>
      <c r="C1406" s="24" t="str">
        <f t="shared" si="356"/>
        <v>10074641A061821B000</v>
      </c>
      <c r="D1406" s="24" t="str">
        <f t="shared" si="357"/>
        <v>10074641A061821B00052</v>
      </c>
      <c r="E1406" s="25">
        <v>1007464</v>
      </c>
      <c r="F1406" s="25" t="s">
        <v>657</v>
      </c>
      <c r="G1406" s="25" t="s">
        <v>248</v>
      </c>
      <c r="H1406" s="25">
        <v>52</v>
      </c>
      <c r="I1406" s="25" t="s">
        <v>27</v>
      </c>
      <c r="J1406" s="24" t="s">
        <v>37</v>
      </c>
      <c r="K1406" s="24" t="s">
        <v>38</v>
      </c>
      <c r="L1406" s="24" t="s">
        <v>1230</v>
      </c>
      <c r="M1406" s="24" t="s">
        <v>233</v>
      </c>
      <c r="N1406" s="24" t="s">
        <v>233</v>
      </c>
      <c r="O1406" s="25" t="s">
        <v>355</v>
      </c>
      <c r="P1406" s="25" t="s">
        <v>367</v>
      </c>
      <c r="Q1406" s="23" t="s">
        <v>33</v>
      </c>
      <c r="R1406" s="26">
        <v>0</v>
      </c>
      <c r="S1406" s="26">
        <v>0</v>
      </c>
      <c r="T1406" s="26">
        <v>0</v>
      </c>
      <c r="U1406" s="26">
        <v>0</v>
      </c>
      <c r="V1406" s="26">
        <v>1</v>
      </c>
      <c r="W1406" s="26">
        <v>0</v>
      </c>
      <c r="X1406" s="26">
        <v>0</v>
      </c>
      <c r="Y1406" s="26">
        <f t="shared" si="362"/>
        <v>1</v>
      </c>
      <c r="Z1406" s="27">
        <f t="shared" si="348"/>
        <v>0</v>
      </c>
      <c r="AA1406" s="27">
        <f t="shared" si="349"/>
        <v>0</v>
      </c>
      <c r="AB1406" s="27">
        <f t="shared" si="350"/>
        <v>0</v>
      </c>
      <c r="AC1406" s="27">
        <f t="shared" si="351"/>
        <v>0</v>
      </c>
      <c r="AD1406" s="27">
        <f t="shared" si="352"/>
        <v>1800</v>
      </c>
      <c r="AE1406" s="27">
        <f t="shared" si="353"/>
        <v>0</v>
      </c>
      <c r="AF1406" s="27">
        <f t="shared" si="354"/>
        <v>0</v>
      </c>
      <c r="AG1406" s="27">
        <f t="shared" si="363"/>
        <v>1800</v>
      </c>
      <c r="AH1406" s="29">
        <v>1</v>
      </c>
      <c r="AI1406" s="32">
        <v>1800</v>
      </c>
      <c r="AJ1406" s="30">
        <f t="shared" si="355"/>
        <v>1800</v>
      </c>
    </row>
    <row r="1407" spans="1:36">
      <c r="A1407" s="22" t="str">
        <f t="shared" si="346"/>
        <v/>
      </c>
      <c r="B1407" s="23">
        <f t="shared" si="347"/>
        <v>0</v>
      </c>
      <c r="C1407" s="24" t="str">
        <f t="shared" si="356"/>
        <v>10074641A061821B000</v>
      </c>
      <c r="D1407" s="24" t="str">
        <f t="shared" si="357"/>
        <v>10074641A061821B00056</v>
      </c>
      <c r="E1407" s="25">
        <v>1007464</v>
      </c>
      <c r="F1407" s="25" t="s">
        <v>657</v>
      </c>
      <c r="G1407" s="25" t="s">
        <v>248</v>
      </c>
      <c r="H1407" s="25">
        <v>56</v>
      </c>
      <c r="I1407" s="25" t="s">
        <v>27</v>
      </c>
      <c r="J1407" s="24" t="s">
        <v>37</v>
      </c>
      <c r="K1407" s="24" t="s">
        <v>38</v>
      </c>
      <c r="L1407" s="24" t="s">
        <v>1230</v>
      </c>
      <c r="M1407" s="24" t="s">
        <v>233</v>
      </c>
      <c r="N1407" s="24" t="s">
        <v>233</v>
      </c>
      <c r="O1407" s="25" t="s">
        <v>355</v>
      </c>
      <c r="P1407" s="25" t="s">
        <v>367</v>
      </c>
      <c r="Q1407" s="23" t="s">
        <v>33</v>
      </c>
      <c r="R1407" s="26">
        <v>0</v>
      </c>
      <c r="S1407" s="26">
        <v>0</v>
      </c>
      <c r="T1407" s="26">
        <v>0</v>
      </c>
      <c r="U1407" s="26">
        <v>0</v>
      </c>
      <c r="V1407" s="26">
        <v>1</v>
      </c>
      <c r="W1407" s="26">
        <v>0</v>
      </c>
      <c r="X1407" s="26">
        <v>0</v>
      </c>
      <c r="Y1407" s="26">
        <f t="shared" si="362"/>
        <v>1</v>
      </c>
      <c r="Z1407" s="27">
        <f t="shared" si="348"/>
        <v>0</v>
      </c>
      <c r="AA1407" s="27">
        <f t="shared" si="349"/>
        <v>0</v>
      </c>
      <c r="AB1407" s="27">
        <f t="shared" si="350"/>
        <v>0</v>
      </c>
      <c r="AC1407" s="27">
        <f t="shared" si="351"/>
        <v>0</v>
      </c>
      <c r="AD1407" s="27">
        <f t="shared" si="352"/>
        <v>1800</v>
      </c>
      <c r="AE1407" s="27">
        <f t="shared" si="353"/>
        <v>0</v>
      </c>
      <c r="AF1407" s="27">
        <f t="shared" si="354"/>
        <v>0</v>
      </c>
      <c r="AG1407" s="27">
        <f t="shared" si="363"/>
        <v>1800</v>
      </c>
      <c r="AH1407" s="29">
        <v>1</v>
      </c>
      <c r="AI1407" s="32">
        <v>1800</v>
      </c>
      <c r="AJ1407" s="30">
        <f t="shared" si="355"/>
        <v>1800</v>
      </c>
    </row>
    <row r="1408" spans="1:36">
      <c r="A1408" s="22" t="str">
        <f t="shared" si="346"/>
        <v/>
      </c>
      <c r="B1408" s="23">
        <f t="shared" si="347"/>
        <v>0</v>
      </c>
      <c r="C1408" s="24" t="str">
        <f t="shared" si="356"/>
        <v>10074641A061821B000</v>
      </c>
      <c r="D1408" s="24" t="str">
        <f t="shared" si="357"/>
        <v>10074641A061821B00058</v>
      </c>
      <c r="E1408" s="25">
        <v>1007464</v>
      </c>
      <c r="F1408" s="25" t="s">
        <v>657</v>
      </c>
      <c r="G1408" s="25" t="s">
        <v>248</v>
      </c>
      <c r="H1408" s="25">
        <v>58</v>
      </c>
      <c r="I1408" s="25" t="s">
        <v>27</v>
      </c>
      <c r="J1408" s="24" t="s">
        <v>37</v>
      </c>
      <c r="K1408" s="24" t="s">
        <v>38</v>
      </c>
      <c r="L1408" s="24" t="s">
        <v>1230</v>
      </c>
      <c r="M1408" s="24" t="s">
        <v>233</v>
      </c>
      <c r="N1408" s="24" t="s">
        <v>233</v>
      </c>
      <c r="O1408" s="25" t="s">
        <v>355</v>
      </c>
      <c r="P1408" s="25" t="s">
        <v>367</v>
      </c>
      <c r="Q1408" s="23" t="s">
        <v>33</v>
      </c>
      <c r="R1408" s="26">
        <v>0</v>
      </c>
      <c r="S1408" s="26">
        <v>0</v>
      </c>
      <c r="T1408" s="26">
        <v>0</v>
      </c>
      <c r="U1408" s="26">
        <v>0</v>
      </c>
      <c r="V1408" s="26">
        <v>1</v>
      </c>
      <c r="W1408" s="26">
        <v>0</v>
      </c>
      <c r="X1408" s="26">
        <v>0</v>
      </c>
      <c r="Y1408" s="26">
        <f t="shared" si="362"/>
        <v>1</v>
      </c>
      <c r="Z1408" s="27">
        <f t="shared" si="348"/>
        <v>0</v>
      </c>
      <c r="AA1408" s="27">
        <f t="shared" si="349"/>
        <v>0</v>
      </c>
      <c r="AB1408" s="27">
        <f t="shared" si="350"/>
        <v>0</v>
      </c>
      <c r="AC1408" s="27">
        <f t="shared" si="351"/>
        <v>0</v>
      </c>
      <c r="AD1408" s="27">
        <f t="shared" si="352"/>
        <v>1800</v>
      </c>
      <c r="AE1408" s="27">
        <f t="shared" si="353"/>
        <v>0</v>
      </c>
      <c r="AF1408" s="27">
        <f t="shared" si="354"/>
        <v>0</v>
      </c>
      <c r="AG1408" s="27">
        <f t="shared" si="363"/>
        <v>1800</v>
      </c>
      <c r="AH1408" s="29">
        <v>1</v>
      </c>
      <c r="AI1408" s="32">
        <v>1800</v>
      </c>
      <c r="AJ1408" s="30">
        <f t="shared" si="355"/>
        <v>1800</v>
      </c>
    </row>
    <row r="1409" spans="1:36" ht="75.75" customHeight="1">
      <c r="A1409" s="22" t="str">
        <f t="shared" si="346"/>
        <v>1007460_1A05282_1B000</v>
      </c>
      <c r="B1409" s="23">
        <f t="shared" si="347"/>
        <v>1</v>
      </c>
      <c r="C1409" s="24" t="str">
        <f t="shared" si="356"/>
        <v>10074601A052821B000</v>
      </c>
      <c r="D1409" s="24" t="str">
        <f t="shared" si="357"/>
        <v>10074601A052821B00044</v>
      </c>
      <c r="E1409" s="25">
        <v>1007460</v>
      </c>
      <c r="F1409" s="25" t="s">
        <v>658</v>
      </c>
      <c r="G1409" s="25" t="s">
        <v>248</v>
      </c>
      <c r="H1409" s="25">
        <v>44</v>
      </c>
      <c r="I1409" s="25" t="s">
        <v>27</v>
      </c>
      <c r="J1409" s="24" t="s">
        <v>37</v>
      </c>
      <c r="K1409" s="24" t="s">
        <v>38</v>
      </c>
      <c r="L1409" s="24" t="s">
        <v>1230</v>
      </c>
      <c r="M1409" s="24" t="s">
        <v>233</v>
      </c>
      <c r="N1409" s="24" t="s">
        <v>233</v>
      </c>
      <c r="O1409" s="25" t="s">
        <v>355</v>
      </c>
      <c r="P1409" s="25" t="s">
        <v>367</v>
      </c>
      <c r="Q1409" s="23" t="s">
        <v>33</v>
      </c>
      <c r="R1409" s="26">
        <v>0</v>
      </c>
      <c r="S1409" s="26">
        <v>0</v>
      </c>
      <c r="T1409" s="26">
        <v>0</v>
      </c>
      <c r="U1409" s="26">
        <v>0</v>
      </c>
      <c r="V1409" s="26">
        <v>0</v>
      </c>
      <c r="W1409" s="26">
        <v>0</v>
      </c>
      <c r="X1409" s="26">
        <v>0</v>
      </c>
      <c r="Y1409" s="26">
        <f t="shared" si="362"/>
        <v>0</v>
      </c>
      <c r="Z1409" s="27">
        <f t="shared" si="348"/>
        <v>0</v>
      </c>
      <c r="AA1409" s="27">
        <f t="shared" si="349"/>
        <v>0</v>
      </c>
      <c r="AB1409" s="27">
        <f t="shared" si="350"/>
        <v>0</v>
      </c>
      <c r="AC1409" s="27">
        <f t="shared" si="351"/>
        <v>0</v>
      </c>
      <c r="AD1409" s="27">
        <f t="shared" si="352"/>
        <v>0</v>
      </c>
      <c r="AE1409" s="27">
        <f t="shared" si="353"/>
        <v>0</v>
      </c>
      <c r="AF1409" s="27">
        <f t="shared" si="354"/>
        <v>0</v>
      </c>
      <c r="AG1409" s="27">
        <f t="shared" si="363"/>
        <v>0</v>
      </c>
      <c r="AH1409" s="29">
        <v>0</v>
      </c>
      <c r="AI1409" s="32">
        <v>1200</v>
      </c>
      <c r="AJ1409" s="30">
        <f t="shared" si="355"/>
        <v>0</v>
      </c>
    </row>
    <row r="1410" spans="1:36">
      <c r="A1410" s="22" t="str">
        <f t="shared" si="346"/>
        <v/>
      </c>
      <c r="B1410" s="23">
        <f t="shared" si="347"/>
        <v>0</v>
      </c>
      <c r="C1410" s="24" t="str">
        <f t="shared" si="356"/>
        <v>10074601A052821B000</v>
      </c>
      <c r="D1410" s="24" t="str">
        <f t="shared" si="357"/>
        <v>10074601A052821B00046</v>
      </c>
      <c r="E1410" s="25">
        <v>1007460</v>
      </c>
      <c r="F1410" s="25" t="s">
        <v>658</v>
      </c>
      <c r="G1410" s="25" t="s">
        <v>248</v>
      </c>
      <c r="H1410" s="25">
        <v>46</v>
      </c>
      <c r="I1410" s="25" t="s">
        <v>27</v>
      </c>
      <c r="J1410" s="24" t="s">
        <v>37</v>
      </c>
      <c r="K1410" s="24" t="s">
        <v>38</v>
      </c>
      <c r="L1410" s="24" t="s">
        <v>1230</v>
      </c>
      <c r="M1410" s="24" t="s">
        <v>233</v>
      </c>
      <c r="N1410" s="24" t="s">
        <v>233</v>
      </c>
      <c r="O1410" s="25" t="s">
        <v>355</v>
      </c>
      <c r="P1410" s="25" t="s">
        <v>367</v>
      </c>
      <c r="Q1410" s="23" t="s">
        <v>33</v>
      </c>
      <c r="R1410" s="26">
        <v>0</v>
      </c>
      <c r="S1410" s="26">
        <v>0</v>
      </c>
      <c r="T1410" s="26">
        <v>2</v>
      </c>
      <c r="U1410" s="26">
        <v>0</v>
      </c>
      <c r="V1410" s="26">
        <v>1</v>
      </c>
      <c r="W1410" s="26">
        <v>0</v>
      </c>
      <c r="X1410" s="26">
        <v>0</v>
      </c>
      <c r="Y1410" s="26">
        <f t="shared" si="362"/>
        <v>3</v>
      </c>
      <c r="Z1410" s="27">
        <f t="shared" si="348"/>
        <v>0</v>
      </c>
      <c r="AA1410" s="27">
        <f t="shared" si="349"/>
        <v>0</v>
      </c>
      <c r="AB1410" s="27">
        <f t="shared" si="350"/>
        <v>2400</v>
      </c>
      <c r="AC1410" s="27">
        <f t="shared" si="351"/>
        <v>0</v>
      </c>
      <c r="AD1410" s="27">
        <f t="shared" si="352"/>
        <v>1200</v>
      </c>
      <c r="AE1410" s="27">
        <f t="shared" si="353"/>
        <v>0</v>
      </c>
      <c r="AF1410" s="27">
        <f t="shared" si="354"/>
        <v>0</v>
      </c>
      <c r="AG1410" s="27">
        <f t="shared" si="363"/>
        <v>3600</v>
      </c>
      <c r="AH1410" s="29">
        <v>3</v>
      </c>
      <c r="AI1410" s="32">
        <v>1200</v>
      </c>
      <c r="AJ1410" s="30">
        <f t="shared" si="355"/>
        <v>3600</v>
      </c>
    </row>
    <row r="1411" spans="1:36">
      <c r="A1411" s="22" t="str">
        <f t="shared" si="346"/>
        <v/>
      </c>
      <c r="B1411" s="23">
        <f t="shared" si="347"/>
        <v>0</v>
      </c>
      <c r="C1411" s="24" t="str">
        <f t="shared" si="356"/>
        <v>10074601A052821B000</v>
      </c>
      <c r="D1411" s="24" t="str">
        <f t="shared" si="357"/>
        <v>10074601A052821B00048</v>
      </c>
      <c r="E1411" s="25">
        <v>1007460</v>
      </c>
      <c r="F1411" s="25" t="s">
        <v>658</v>
      </c>
      <c r="G1411" s="25" t="s">
        <v>248</v>
      </c>
      <c r="H1411" s="25">
        <v>48</v>
      </c>
      <c r="I1411" s="25" t="s">
        <v>27</v>
      </c>
      <c r="J1411" s="24" t="s">
        <v>37</v>
      </c>
      <c r="K1411" s="24" t="s">
        <v>38</v>
      </c>
      <c r="L1411" s="24" t="s">
        <v>1230</v>
      </c>
      <c r="M1411" s="24" t="s">
        <v>233</v>
      </c>
      <c r="N1411" s="24" t="s">
        <v>233</v>
      </c>
      <c r="O1411" s="25" t="s">
        <v>355</v>
      </c>
      <c r="P1411" s="25" t="s">
        <v>367</v>
      </c>
      <c r="Q1411" s="23" t="s">
        <v>33</v>
      </c>
      <c r="R1411" s="26">
        <v>0</v>
      </c>
      <c r="S1411" s="26">
        <v>0</v>
      </c>
      <c r="T1411" s="26">
        <v>0</v>
      </c>
      <c r="U1411" s="26">
        <v>0</v>
      </c>
      <c r="V1411" s="26">
        <v>0</v>
      </c>
      <c r="W1411" s="26">
        <v>0</v>
      </c>
      <c r="X1411" s="26">
        <v>0</v>
      </c>
      <c r="Y1411" s="26">
        <f t="shared" si="362"/>
        <v>0</v>
      </c>
      <c r="Z1411" s="27">
        <f t="shared" si="348"/>
        <v>0</v>
      </c>
      <c r="AA1411" s="27">
        <f t="shared" si="349"/>
        <v>0</v>
      </c>
      <c r="AB1411" s="27">
        <f t="shared" si="350"/>
        <v>0</v>
      </c>
      <c r="AC1411" s="27">
        <f t="shared" si="351"/>
        <v>0</v>
      </c>
      <c r="AD1411" s="27">
        <f t="shared" si="352"/>
        <v>0</v>
      </c>
      <c r="AE1411" s="27">
        <f t="shared" si="353"/>
        <v>0</v>
      </c>
      <c r="AF1411" s="27">
        <f t="shared" si="354"/>
        <v>0</v>
      </c>
      <c r="AG1411" s="27">
        <f t="shared" si="363"/>
        <v>0</v>
      </c>
      <c r="AH1411" s="29">
        <v>0</v>
      </c>
      <c r="AI1411" s="32">
        <v>1200</v>
      </c>
      <c r="AJ1411" s="30">
        <f t="shared" si="355"/>
        <v>0</v>
      </c>
    </row>
    <row r="1412" spans="1:36">
      <c r="A1412" s="22" t="str">
        <f t="shared" ref="A1412:A1475" si="364">IF(B1412=1,E1412&amp;"_"&amp;F1412&amp;"_"&amp;G1412,"")</f>
        <v/>
      </c>
      <c r="B1412" s="23">
        <f t="shared" ref="B1412:B1475" si="365">IF(C1412=C1411,0,1)</f>
        <v>0</v>
      </c>
      <c r="C1412" s="24" t="str">
        <f t="shared" si="356"/>
        <v>10074601A052821B000</v>
      </c>
      <c r="D1412" s="24" t="str">
        <f t="shared" si="357"/>
        <v>10074601A052821B00050</v>
      </c>
      <c r="E1412" s="25">
        <v>1007460</v>
      </c>
      <c r="F1412" s="25" t="s">
        <v>658</v>
      </c>
      <c r="G1412" s="25" t="s">
        <v>248</v>
      </c>
      <c r="H1412" s="25">
        <v>50</v>
      </c>
      <c r="I1412" s="25" t="s">
        <v>27</v>
      </c>
      <c r="J1412" s="24" t="s">
        <v>37</v>
      </c>
      <c r="K1412" s="24" t="s">
        <v>38</v>
      </c>
      <c r="L1412" s="24" t="s">
        <v>1230</v>
      </c>
      <c r="M1412" s="24" t="s">
        <v>233</v>
      </c>
      <c r="N1412" s="24" t="s">
        <v>233</v>
      </c>
      <c r="O1412" s="25" t="s">
        <v>355</v>
      </c>
      <c r="P1412" s="25" t="s">
        <v>367</v>
      </c>
      <c r="Q1412" s="23" t="s">
        <v>33</v>
      </c>
      <c r="R1412" s="26">
        <v>0</v>
      </c>
      <c r="S1412" s="26">
        <v>0</v>
      </c>
      <c r="T1412" s="26">
        <v>0</v>
      </c>
      <c r="U1412" s="26">
        <v>0</v>
      </c>
      <c r="V1412" s="26">
        <v>1</v>
      </c>
      <c r="W1412" s="26">
        <v>0</v>
      </c>
      <c r="X1412" s="26">
        <v>0</v>
      </c>
      <c r="Y1412" s="26">
        <f t="shared" si="362"/>
        <v>1</v>
      </c>
      <c r="Z1412" s="27">
        <f t="shared" ref="Z1412:Z1475" si="366">$AI1412*R1412</f>
        <v>0</v>
      </c>
      <c r="AA1412" s="27">
        <f t="shared" ref="AA1412:AA1475" si="367">$AI1412*S1412</f>
        <v>0</v>
      </c>
      <c r="AB1412" s="27">
        <f t="shared" ref="AB1412:AB1475" si="368">$AI1412*T1412</f>
        <v>0</v>
      </c>
      <c r="AC1412" s="27">
        <f t="shared" ref="AC1412:AC1475" si="369">$AI1412*U1412</f>
        <v>0</v>
      </c>
      <c r="AD1412" s="27">
        <f t="shared" ref="AD1412:AD1475" si="370">$AI1412*V1412</f>
        <v>1200</v>
      </c>
      <c r="AE1412" s="27">
        <f t="shared" ref="AE1412:AE1475" si="371">$AI1412*W1412</f>
        <v>0</v>
      </c>
      <c r="AF1412" s="27">
        <f t="shared" ref="AF1412:AF1475" si="372">$AI1412*X1412</f>
        <v>0</v>
      </c>
      <c r="AG1412" s="27">
        <f t="shared" si="363"/>
        <v>1200</v>
      </c>
      <c r="AH1412" s="29">
        <v>1</v>
      </c>
      <c r="AI1412" s="32">
        <v>1200</v>
      </c>
      <c r="AJ1412" s="30">
        <f t="shared" si="355"/>
        <v>1200</v>
      </c>
    </row>
    <row r="1413" spans="1:36">
      <c r="A1413" s="22" t="str">
        <f t="shared" si="364"/>
        <v/>
      </c>
      <c r="B1413" s="23">
        <f t="shared" si="365"/>
        <v>0</v>
      </c>
      <c r="C1413" s="24" t="str">
        <f t="shared" si="356"/>
        <v>10074601A052821B000</v>
      </c>
      <c r="D1413" s="24" t="str">
        <f t="shared" si="357"/>
        <v>10074601A052821B00052</v>
      </c>
      <c r="E1413" s="25">
        <v>1007460</v>
      </c>
      <c r="F1413" s="25" t="s">
        <v>658</v>
      </c>
      <c r="G1413" s="25" t="s">
        <v>248</v>
      </c>
      <c r="H1413" s="25">
        <v>52</v>
      </c>
      <c r="I1413" s="25" t="s">
        <v>27</v>
      </c>
      <c r="J1413" s="24" t="s">
        <v>37</v>
      </c>
      <c r="K1413" s="24" t="s">
        <v>38</v>
      </c>
      <c r="L1413" s="24" t="s">
        <v>1230</v>
      </c>
      <c r="M1413" s="24" t="s">
        <v>233</v>
      </c>
      <c r="N1413" s="24" t="s">
        <v>233</v>
      </c>
      <c r="O1413" s="25" t="s">
        <v>355</v>
      </c>
      <c r="P1413" s="25" t="s">
        <v>367</v>
      </c>
      <c r="Q1413" s="23" t="s">
        <v>33</v>
      </c>
      <c r="R1413" s="26">
        <v>0</v>
      </c>
      <c r="S1413" s="26">
        <v>0</v>
      </c>
      <c r="T1413" s="26">
        <v>1</v>
      </c>
      <c r="U1413" s="26">
        <v>0</v>
      </c>
      <c r="V1413" s="26">
        <v>0</v>
      </c>
      <c r="W1413" s="26">
        <v>0</v>
      </c>
      <c r="X1413" s="26">
        <v>0</v>
      </c>
      <c r="Y1413" s="26">
        <f t="shared" si="362"/>
        <v>1</v>
      </c>
      <c r="Z1413" s="27">
        <f t="shared" si="366"/>
        <v>0</v>
      </c>
      <c r="AA1413" s="27">
        <f t="shared" si="367"/>
        <v>0</v>
      </c>
      <c r="AB1413" s="27">
        <f t="shared" si="368"/>
        <v>1200</v>
      </c>
      <c r="AC1413" s="27">
        <f t="shared" si="369"/>
        <v>0</v>
      </c>
      <c r="AD1413" s="27">
        <f t="shared" si="370"/>
        <v>0</v>
      </c>
      <c r="AE1413" s="27">
        <f t="shared" si="371"/>
        <v>0</v>
      </c>
      <c r="AF1413" s="27">
        <f t="shared" si="372"/>
        <v>0</v>
      </c>
      <c r="AG1413" s="27">
        <f t="shared" si="363"/>
        <v>1200</v>
      </c>
      <c r="AH1413" s="29">
        <v>1</v>
      </c>
      <c r="AI1413" s="32">
        <v>1200</v>
      </c>
      <c r="AJ1413" s="30">
        <f t="shared" ref="AJ1413:AJ1476" si="373">AI1413*Y1413</f>
        <v>1200</v>
      </c>
    </row>
    <row r="1414" spans="1:36" ht="75.75" customHeight="1">
      <c r="A1414" s="22" t="str">
        <f t="shared" si="364"/>
        <v>1007459_1A05281_1B000</v>
      </c>
      <c r="B1414" s="23">
        <f t="shared" si="365"/>
        <v>1</v>
      </c>
      <c r="C1414" s="24" t="str">
        <f t="shared" si="356"/>
        <v>10074591A052811B000</v>
      </c>
      <c r="D1414" s="24" t="str">
        <f t="shared" si="357"/>
        <v>10074591A052811B00044</v>
      </c>
      <c r="E1414" s="25">
        <v>1007459</v>
      </c>
      <c r="F1414" s="25" t="s">
        <v>659</v>
      </c>
      <c r="G1414" s="25" t="s">
        <v>248</v>
      </c>
      <c r="H1414" s="25">
        <v>44</v>
      </c>
      <c r="I1414" s="25" t="s">
        <v>27</v>
      </c>
      <c r="J1414" s="24" t="s">
        <v>37</v>
      </c>
      <c r="K1414" s="24" t="s">
        <v>38</v>
      </c>
      <c r="L1414" s="24" t="s">
        <v>1230</v>
      </c>
      <c r="M1414" s="24" t="s">
        <v>233</v>
      </c>
      <c r="N1414" s="24" t="s">
        <v>233</v>
      </c>
      <c r="O1414" s="25" t="s">
        <v>355</v>
      </c>
      <c r="P1414" s="25" t="s">
        <v>660</v>
      </c>
      <c r="Q1414" s="23" t="s">
        <v>33</v>
      </c>
      <c r="R1414" s="26">
        <v>0</v>
      </c>
      <c r="S1414" s="26">
        <v>0</v>
      </c>
      <c r="T1414" s="26">
        <v>0</v>
      </c>
      <c r="U1414" s="26">
        <v>0</v>
      </c>
      <c r="V1414" s="26">
        <v>0</v>
      </c>
      <c r="W1414" s="26">
        <v>0</v>
      </c>
      <c r="X1414" s="26">
        <v>0</v>
      </c>
      <c r="Y1414" s="26">
        <f t="shared" ref="Y1414:Y1436" si="374">SUM(R1414:X1414)</f>
        <v>0</v>
      </c>
      <c r="Z1414" s="27">
        <f t="shared" si="366"/>
        <v>0</v>
      </c>
      <c r="AA1414" s="27">
        <f t="shared" si="367"/>
        <v>0</v>
      </c>
      <c r="AB1414" s="27">
        <f t="shared" si="368"/>
        <v>0</v>
      </c>
      <c r="AC1414" s="27">
        <f t="shared" si="369"/>
        <v>0</v>
      </c>
      <c r="AD1414" s="27">
        <f t="shared" si="370"/>
        <v>0</v>
      </c>
      <c r="AE1414" s="27">
        <f t="shared" si="371"/>
        <v>0</v>
      </c>
      <c r="AF1414" s="27">
        <f t="shared" si="372"/>
        <v>0</v>
      </c>
      <c r="AG1414" s="27">
        <f t="shared" ref="AG1414:AG1436" si="375">SUM(Z1414:AF1414)</f>
        <v>0</v>
      </c>
      <c r="AH1414" s="29">
        <v>0</v>
      </c>
      <c r="AI1414" s="32">
        <v>2990</v>
      </c>
      <c r="AJ1414" s="30">
        <f t="shared" si="373"/>
        <v>0</v>
      </c>
    </row>
    <row r="1415" spans="1:36">
      <c r="A1415" s="22" t="str">
        <f t="shared" si="364"/>
        <v/>
      </c>
      <c r="B1415" s="23">
        <f t="shared" si="365"/>
        <v>0</v>
      </c>
      <c r="C1415" s="24" t="str">
        <f t="shared" si="356"/>
        <v>10074591A052811B000</v>
      </c>
      <c r="D1415" s="24" t="str">
        <f t="shared" si="357"/>
        <v>10074591A052811B00048</v>
      </c>
      <c r="E1415" s="25">
        <v>1007459</v>
      </c>
      <c r="F1415" s="25" t="s">
        <v>659</v>
      </c>
      <c r="G1415" s="25" t="s">
        <v>248</v>
      </c>
      <c r="H1415" s="25">
        <v>48</v>
      </c>
      <c r="I1415" s="25" t="s">
        <v>27</v>
      </c>
      <c r="J1415" s="24" t="s">
        <v>37</v>
      </c>
      <c r="K1415" s="24" t="s">
        <v>38</v>
      </c>
      <c r="L1415" s="24" t="s">
        <v>1230</v>
      </c>
      <c r="M1415" s="24" t="s">
        <v>233</v>
      </c>
      <c r="N1415" s="24" t="s">
        <v>233</v>
      </c>
      <c r="O1415" s="25" t="s">
        <v>355</v>
      </c>
      <c r="P1415" s="25" t="s">
        <v>660</v>
      </c>
      <c r="Q1415" s="23" t="s">
        <v>33</v>
      </c>
      <c r="R1415" s="26">
        <v>0</v>
      </c>
      <c r="S1415" s="26">
        <v>2</v>
      </c>
      <c r="T1415" s="26">
        <v>0</v>
      </c>
      <c r="U1415" s="26">
        <v>0</v>
      </c>
      <c r="V1415" s="26">
        <v>0</v>
      </c>
      <c r="W1415" s="26">
        <v>0</v>
      </c>
      <c r="X1415" s="26">
        <v>0</v>
      </c>
      <c r="Y1415" s="26">
        <f t="shared" si="374"/>
        <v>2</v>
      </c>
      <c r="Z1415" s="27">
        <f t="shared" si="366"/>
        <v>0</v>
      </c>
      <c r="AA1415" s="27">
        <f t="shared" si="367"/>
        <v>5980</v>
      </c>
      <c r="AB1415" s="27">
        <f t="shared" si="368"/>
        <v>0</v>
      </c>
      <c r="AC1415" s="27">
        <f t="shared" si="369"/>
        <v>0</v>
      </c>
      <c r="AD1415" s="27">
        <f t="shared" si="370"/>
        <v>0</v>
      </c>
      <c r="AE1415" s="27">
        <f t="shared" si="371"/>
        <v>0</v>
      </c>
      <c r="AF1415" s="27">
        <f t="shared" si="372"/>
        <v>0</v>
      </c>
      <c r="AG1415" s="27">
        <f t="shared" si="375"/>
        <v>5980</v>
      </c>
      <c r="AH1415" s="29">
        <v>2</v>
      </c>
      <c r="AI1415" s="32">
        <v>2990</v>
      </c>
      <c r="AJ1415" s="30">
        <f t="shared" si="373"/>
        <v>5980</v>
      </c>
    </row>
    <row r="1416" spans="1:36">
      <c r="A1416" s="22" t="str">
        <f t="shared" si="364"/>
        <v/>
      </c>
      <c r="B1416" s="23">
        <f t="shared" si="365"/>
        <v>0</v>
      </c>
      <c r="C1416" s="24" t="str">
        <f t="shared" si="356"/>
        <v>10074591A052811B000</v>
      </c>
      <c r="D1416" s="24" t="str">
        <f t="shared" si="357"/>
        <v>10074591A052811B00050</v>
      </c>
      <c r="E1416" s="25">
        <v>1007459</v>
      </c>
      <c r="F1416" s="25" t="s">
        <v>659</v>
      </c>
      <c r="G1416" s="25" t="s">
        <v>248</v>
      </c>
      <c r="H1416" s="25">
        <v>50</v>
      </c>
      <c r="I1416" s="25" t="s">
        <v>27</v>
      </c>
      <c r="J1416" s="24" t="s">
        <v>37</v>
      </c>
      <c r="K1416" s="24" t="s">
        <v>38</v>
      </c>
      <c r="L1416" s="24" t="s">
        <v>1230</v>
      </c>
      <c r="M1416" s="24" t="s">
        <v>233</v>
      </c>
      <c r="N1416" s="24" t="s">
        <v>233</v>
      </c>
      <c r="O1416" s="25" t="s">
        <v>355</v>
      </c>
      <c r="P1416" s="25" t="s">
        <v>660</v>
      </c>
      <c r="Q1416" s="23" t="s">
        <v>33</v>
      </c>
      <c r="R1416" s="26">
        <v>0</v>
      </c>
      <c r="S1416" s="26">
        <v>2</v>
      </c>
      <c r="T1416" s="26">
        <v>0</v>
      </c>
      <c r="U1416" s="26">
        <v>0</v>
      </c>
      <c r="V1416" s="26">
        <v>0</v>
      </c>
      <c r="W1416" s="26">
        <v>0</v>
      </c>
      <c r="X1416" s="26">
        <v>0</v>
      </c>
      <c r="Y1416" s="26">
        <f t="shared" si="374"/>
        <v>2</v>
      </c>
      <c r="Z1416" s="27">
        <f t="shared" si="366"/>
        <v>0</v>
      </c>
      <c r="AA1416" s="27">
        <f t="shared" si="367"/>
        <v>5980</v>
      </c>
      <c r="AB1416" s="27">
        <f t="shared" si="368"/>
        <v>0</v>
      </c>
      <c r="AC1416" s="27">
        <f t="shared" si="369"/>
        <v>0</v>
      </c>
      <c r="AD1416" s="27">
        <f t="shared" si="370"/>
        <v>0</v>
      </c>
      <c r="AE1416" s="27">
        <f t="shared" si="371"/>
        <v>0</v>
      </c>
      <c r="AF1416" s="27">
        <f t="shared" si="372"/>
        <v>0</v>
      </c>
      <c r="AG1416" s="27">
        <f t="shared" si="375"/>
        <v>5980</v>
      </c>
      <c r="AH1416" s="29">
        <v>2</v>
      </c>
      <c r="AI1416" s="32">
        <v>2990</v>
      </c>
      <c r="AJ1416" s="30">
        <f t="shared" si="373"/>
        <v>5980</v>
      </c>
    </row>
    <row r="1417" spans="1:36" ht="75.75" customHeight="1">
      <c r="A1417" s="22" t="str">
        <f t="shared" si="364"/>
        <v>1001262_1A00893_1B000</v>
      </c>
      <c r="B1417" s="23">
        <f t="shared" si="365"/>
        <v>1</v>
      </c>
      <c r="C1417" s="24" t="str">
        <f t="shared" si="356"/>
        <v>10012621A008931B000</v>
      </c>
      <c r="D1417" s="24" t="str">
        <f t="shared" si="357"/>
        <v>10012621A008931B00044</v>
      </c>
      <c r="E1417" s="25">
        <v>1001262</v>
      </c>
      <c r="F1417" s="25" t="s">
        <v>661</v>
      </c>
      <c r="G1417" s="25" t="s">
        <v>248</v>
      </c>
      <c r="H1417" s="25">
        <v>44</v>
      </c>
      <c r="I1417" s="25" t="s">
        <v>27</v>
      </c>
      <c r="J1417" s="24" t="s">
        <v>37</v>
      </c>
      <c r="K1417" s="24" t="s">
        <v>38</v>
      </c>
      <c r="L1417" s="24" t="s">
        <v>1230</v>
      </c>
      <c r="M1417" s="24" t="s">
        <v>233</v>
      </c>
      <c r="N1417" s="24" t="s">
        <v>233</v>
      </c>
      <c r="O1417" s="25" t="s">
        <v>235</v>
      </c>
      <c r="P1417" s="25" t="s">
        <v>662</v>
      </c>
      <c r="Q1417" s="23" t="s">
        <v>33</v>
      </c>
      <c r="R1417" s="26">
        <v>0</v>
      </c>
      <c r="S1417" s="26">
        <v>1</v>
      </c>
      <c r="T1417" s="26">
        <v>1</v>
      </c>
      <c r="U1417" s="26">
        <v>0</v>
      </c>
      <c r="V1417" s="26">
        <v>0</v>
      </c>
      <c r="W1417" s="26">
        <v>0</v>
      </c>
      <c r="X1417" s="26">
        <v>0</v>
      </c>
      <c r="Y1417" s="26">
        <f t="shared" si="374"/>
        <v>2</v>
      </c>
      <c r="Z1417" s="27">
        <f t="shared" si="366"/>
        <v>0</v>
      </c>
      <c r="AA1417" s="27">
        <f t="shared" si="367"/>
        <v>695</v>
      </c>
      <c r="AB1417" s="27">
        <f t="shared" si="368"/>
        <v>695</v>
      </c>
      <c r="AC1417" s="27">
        <f t="shared" si="369"/>
        <v>0</v>
      </c>
      <c r="AD1417" s="27">
        <f t="shared" si="370"/>
        <v>0</v>
      </c>
      <c r="AE1417" s="27">
        <f t="shared" si="371"/>
        <v>0</v>
      </c>
      <c r="AF1417" s="27">
        <f t="shared" si="372"/>
        <v>0</v>
      </c>
      <c r="AG1417" s="27">
        <f t="shared" si="375"/>
        <v>1390</v>
      </c>
      <c r="AH1417" s="29">
        <v>2</v>
      </c>
      <c r="AI1417" s="32">
        <v>695</v>
      </c>
      <c r="AJ1417" s="30">
        <f t="shared" si="373"/>
        <v>1390</v>
      </c>
    </row>
    <row r="1418" spans="1:36">
      <c r="A1418" s="22" t="str">
        <f t="shared" si="364"/>
        <v/>
      </c>
      <c r="B1418" s="23">
        <f t="shared" si="365"/>
        <v>0</v>
      </c>
      <c r="C1418" s="24" t="str">
        <f t="shared" si="356"/>
        <v>10012621A008931B000</v>
      </c>
      <c r="D1418" s="24" t="str">
        <f t="shared" si="357"/>
        <v>10012621A008931B00046</v>
      </c>
      <c r="E1418" s="25">
        <v>1001262</v>
      </c>
      <c r="F1418" s="25" t="s">
        <v>661</v>
      </c>
      <c r="G1418" s="25" t="s">
        <v>248</v>
      </c>
      <c r="H1418" s="25">
        <v>46</v>
      </c>
      <c r="I1418" s="25" t="s">
        <v>27</v>
      </c>
      <c r="J1418" s="24" t="s">
        <v>37</v>
      </c>
      <c r="K1418" s="24" t="s">
        <v>38</v>
      </c>
      <c r="L1418" s="24" t="s">
        <v>1230</v>
      </c>
      <c r="M1418" s="24" t="s">
        <v>233</v>
      </c>
      <c r="N1418" s="24" t="s">
        <v>233</v>
      </c>
      <c r="O1418" s="25" t="s">
        <v>235</v>
      </c>
      <c r="P1418" s="25" t="s">
        <v>662</v>
      </c>
      <c r="Q1418" s="23" t="s">
        <v>33</v>
      </c>
      <c r="R1418" s="26">
        <v>0</v>
      </c>
      <c r="S1418" s="26">
        <v>1</v>
      </c>
      <c r="T1418" s="26">
        <v>1</v>
      </c>
      <c r="U1418" s="26">
        <v>1</v>
      </c>
      <c r="V1418" s="26">
        <v>1</v>
      </c>
      <c r="W1418" s="26">
        <v>0</v>
      </c>
      <c r="X1418" s="26">
        <v>0</v>
      </c>
      <c r="Y1418" s="26">
        <f t="shared" si="374"/>
        <v>4</v>
      </c>
      <c r="Z1418" s="27">
        <f t="shared" si="366"/>
        <v>0</v>
      </c>
      <c r="AA1418" s="27">
        <f t="shared" si="367"/>
        <v>695</v>
      </c>
      <c r="AB1418" s="27">
        <f t="shared" si="368"/>
        <v>695</v>
      </c>
      <c r="AC1418" s="27">
        <f t="shared" si="369"/>
        <v>695</v>
      </c>
      <c r="AD1418" s="27">
        <f t="shared" si="370"/>
        <v>695</v>
      </c>
      <c r="AE1418" s="27">
        <f t="shared" si="371"/>
        <v>0</v>
      </c>
      <c r="AF1418" s="27">
        <f t="shared" si="372"/>
        <v>0</v>
      </c>
      <c r="AG1418" s="27">
        <f t="shared" si="375"/>
        <v>2780</v>
      </c>
      <c r="AH1418" s="29">
        <v>4</v>
      </c>
      <c r="AI1418" s="32">
        <v>695</v>
      </c>
      <c r="AJ1418" s="30">
        <f t="shared" si="373"/>
        <v>2780</v>
      </c>
    </row>
    <row r="1419" spans="1:36">
      <c r="A1419" s="22" t="str">
        <f t="shared" si="364"/>
        <v/>
      </c>
      <c r="B1419" s="23">
        <f t="shared" si="365"/>
        <v>0</v>
      </c>
      <c r="C1419" s="24" t="str">
        <f t="shared" si="356"/>
        <v>10012621A008931B000</v>
      </c>
      <c r="D1419" s="24" t="str">
        <f t="shared" si="357"/>
        <v>10012621A008931B00048</v>
      </c>
      <c r="E1419" s="25">
        <v>1001262</v>
      </c>
      <c r="F1419" s="25" t="s">
        <v>661</v>
      </c>
      <c r="G1419" s="25" t="s">
        <v>248</v>
      </c>
      <c r="H1419" s="25">
        <v>48</v>
      </c>
      <c r="I1419" s="25" t="s">
        <v>27</v>
      </c>
      <c r="J1419" s="24" t="s">
        <v>37</v>
      </c>
      <c r="K1419" s="24" t="s">
        <v>38</v>
      </c>
      <c r="L1419" s="24" t="s">
        <v>1230</v>
      </c>
      <c r="M1419" s="24" t="s">
        <v>233</v>
      </c>
      <c r="N1419" s="24" t="s">
        <v>233</v>
      </c>
      <c r="O1419" s="25" t="s">
        <v>235</v>
      </c>
      <c r="P1419" s="25" t="s">
        <v>662</v>
      </c>
      <c r="Q1419" s="23" t="s">
        <v>33</v>
      </c>
      <c r="R1419" s="26">
        <v>0</v>
      </c>
      <c r="S1419" s="26">
        <v>1</v>
      </c>
      <c r="T1419" s="26">
        <v>1</v>
      </c>
      <c r="U1419" s="26">
        <v>0</v>
      </c>
      <c r="V1419" s="26">
        <v>2</v>
      </c>
      <c r="W1419" s="26">
        <v>0</v>
      </c>
      <c r="X1419" s="26">
        <v>0</v>
      </c>
      <c r="Y1419" s="26">
        <f t="shared" si="374"/>
        <v>4</v>
      </c>
      <c r="Z1419" s="27">
        <f t="shared" si="366"/>
        <v>0</v>
      </c>
      <c r="AA1419" s="27">
        <f t="shared" si="367"/>
        <v>695</v>
      </c>
      <c r="AB1419" s="27">
        <f t="shared" si="368"/>
        <v>695</v>
      </c>
      <c r="AC1419" s="27">
        <f t="shared" si="369"/>
        <v>0</v>
      </c>
      <c r="AD1419" s="27">
        <f t="shared" si="370"/>
        <v>1390</v>
      </c>
      <c r="AE1419" s="27">
        <f t="shared" si="371"/>
        <v>0</v>
      </c>
      <c r="AF1419" s="27">
        <f t="shared" si="372"/>
        <v>0</v>
      </c>
      <c r="AG1419" s="27">
        <f t="shared" si="375"/>
        <v>2780</v>
      </c>
      <c r="AH1419" s="29">
        <v>4</v>
      </c>
      <c r="AI1419" s="32">
        <v>695</v>
      </c>
      <c r="AJ1419" s="30">
        <f t="shared" si="373"/>
        <v>2780</v>
      </c>
    </row>
    <row r="1420" spans="1:36">
      <c r="A1420" s="22" t="str">
        <f t="shared" si="364"/>
        <v/>
      </c>
      <c r="B1420" s="23">
        <f t="shared" si="365"/>
        <v>0</v>
      </c>
      <c r="C1420" s="24" t="str">
        <f t="shared" si="356"/>
        <v>10012621A008931B000</v>
      </c>
      <c r="D1420" s="24" t="str">
        <f t="shared" si="357"/>
        <v>10012621A008931B00050</v>
      </c>
      <c r="E1420" s="25">
        <v>1001262</v>
      </c>
      <c r="F1420" s="25" t="s">
        <v>661</v>
      </c>
      <c r="G1420" s="25" t="s">
        <v>248</v>
      </c>
      <c r="H1420" s="25">
        <v>50</v>
      </c>
      <c r="I1420" s="25" t="s">
        <v>27</v>
      </c>
      <c r="J1420" s="24" t="s">
        <v>37</v>
      </c>
      <c r="K1420" s="24" t="s">
        <v>38</v>
      </c>
      <c r="L1420" s="24" t="s">
        <v>1230</v>
      </c>
      <c r="M1420" s="24" t="s">
        <v>233</v>
      </c>
      <c r="N1420" s="24" t="s">
        <v>233</v>
      </c>
      <c r="O1420" s="25" t="s">
        <v>235</v>
      </c>
      <c r="P1420" s="25" t="s">
        <v>662</v>
      </c>
      <c r="Q1420" s="23" t="s">
        <v>33</v>
      </c>
      <c r="R1420" s="26">
        <v>0</v>
      </c>
      <c r="S1420" s="26">
        <v>1</v>
      </c>
      <c r="T1420" s="26">
        <v>1</v>
      </c>
      <c r="U1420" s="26">
        <v>0</v>
      </c>
      <c r="V1420" s="26">
        <v>1</v>
      </c>
      <c r="W1420" s="26">
        <v>0</v>
      </c>
      <c r="X1420" s="26">
        <v>0</v>
      </c>
      <c r="Y1420" s="26">
        <f t="shared" si="374"/>
        <v>3</v>
      </c>
      <c r="Z1420" s="27">
        <f t="shared" si="366"/>
        <v>0</v>
      </c>
      <c r="AA1420" s="27">
        <f t="shared" si="367"/>
        <v>695</v>
      </c>
      <c r="AB1420" s="27">
        <f t="shared" si="368"/>
        <v>695</v>
      </c>
      <c r="AC1420" s="27">
        <f t="shared" si="369"/>
        <v>0</v>
      </c>
      <c r="AD1420" s="27">
        <f t="shared" si="370"/>
        <v>695</v>
      </c>
      <c r="AE1420" s="27">
        <f t="shared" si="371"/>
        <v>0</v>
      </c>
      <c r="AF1420" s="27">
        <f t="shared" si="372"/>
        <v>0</v>
      </c>
      <c r="AG1420" s="27">
        <f t="shared" si="375"/>
        <v>2085</v>
      </c>
      <c r="AH1420" s="29">
        <v>3</v>
      </c>
      <c r="AI1420" s="32">
        <v>695</v>
      </c>
      <c r="AJ1420" s="30">
        <f t="shared" si="373"/>
        <v>2085</v>
      </c>
    </row>
    <row r="1421" spans="1:36">
      <c r="A1421" s="22" t="str">
        <f t="shared" si="364"/>
        <v/>
      </c>
      <c r="B1421" s="23">
        <f t="shared" si="365"/>
        <v>0</v>
      </c>
      <c r="C1421" s="24" t="str">
        <f t="shared" si="356"/>
        <v>10012621A008931B000</v>
      </c>
      <c r="D1421" s="24" t="str">
        <f t="shared" si="357"/>
        <v>10012621A008931B00052</v>
      </c>
      <c r="E1421" s="25">
        <v>1001262</v>
      </c>
      <c r="F1421" s="25" t="s">
        <v>661</v>
      </c>
      <c r="G1421" s="25" t="s">
        <v>248</v>
      </c>
      <c r="H1421" s="25">
        <v>52</v>
      </c>
      <c r="I1421" s="25" t="s">
        <v>27</v>
      </c>
      <c r="J1421" s="24" t="s">
        <v>37</v>
      </c>
      <c r="K1421" s="24" t="s">
        <v>38</v>
      </c>
      <c r="L1421" s="24" t="s">
        <v>1230</v>
      </c>
      <c r="M1421" s="24" t="s">
        <v>233</v>
      </c>
      <c r="N1421" s="24" t="s">
        <v>233</v>
      </c>
      <c r="O1421" s="25" t="s">
        <v>235</v>
      </c>
      <c r="P1421" s="25" t="s">
        <v>662</v>
      </c>
      <c r="Q1421" s="23" t="s">
        <v>33</v>
      </c>
      <c r="R1421" s="26">
        <v>0</v>
      </c>
      <c r="S1421" s="26">
        <v>1</v>
      </c>
      <c r="T1421" s="26">
        <v>1</v>
      </c>
      <c r="U1421" s="26">
        <v>0</v>
      </c>
      <c r="V1421" s="26">
        <v>1</v>
      </c>
      <c r="W1421" s="26">
        <v>0</v>
      </c>
      <c r="X1421" s="26">
        <v>0</v>
      </c>
      <c r="Y1421" s="26">
        <f t="shared" si="374"/>
        <v>3</v>
      </c>
      <c r="Z1421" s="27">
        <f t="shared" si="366"/>
        <v>0</v>
      </c>
      <c r="AA1421" s="27">
        <f t="shared" si="367"/>
        <v>695</v>
      </c>
      <c r="AB1421" s="27">
        <f t="shared" si="368"/>
        <v>695</v>
      </c>
      <c r="AC1421" s="27">
        <f t="shared" si="369"/>
        <v>0</v>
      </c>
      <c r="AD1421" s="27">
        <f t="shared" si="370"/>
        <v>695</v>
      </c>
      <c r="AE1421" s="27">
        <f t="shared" si="371"/>
        <v>0</v>
      </c>
      <c r="AF1421" s="27">
        <f t="shared" si="372"/>
        <v>0</v>
      </c>
      <c r="AG1421" s="27">
        <f t="shared" si="375"/>
        <v>2085</v>
      </c>
      <c r="AH1421" s="29">
        <v>3</v>
      </c>
      <c r="AI1421" s="32">
        <v>695</v>
      </c>
      <c r="AJ1421" s="30">
        <f t="shared" si="373"/>
        <v>2085</v>
      </c>
    </row>
    <row r="1422" spans="1:36">
      <c r="A1422" s="22" t="str">
        <f t="shared" si="364"/>
        <v/>
      </c>
      <c r="B1422" s="23">
        <f t="shared" si="365"/>
        <v>0</v>
      </c>
      <c r="C1422" s="24" t="str">
        <f t="shared" ref="C1422:C1485" si="376">E1422&amp;F1422&amp;G1422</f>
        <v>10012621A008931B000</v>
      </c>
      <c r="D1422" s="24" t="str">
        <f t="shared" ref="D1422:D1485" si="377">C1422&amp;H1422</f>
        <v>10012621A008931B00054</v>
      </c>
      <c r="E1422" s="25">
        <v>1001262</v>
      </c>
      <c r="F1422" s="25" t="s">
        <v>661</v>
      </c>
      <c r="G1422" s="25" t="s">
        <v>248</v>
      </c>
      <c r="H1422" s="25">
        <v>54</v>
      </c>
      <c r="I1422" s="25" t="s">
        <v>27</v>
      </c>
      <c r="J1422" s="24" t="s">
        <v>37</v>
      </c>
      <c r="K1422" s="24" t="s">
        <v>38</v>
      </c>
      <c r="L1422" s="24" t="s">
        <v>1230</v>
      </c>
      <c r="M1422" s="24" t="s">
        <v>233</v>
      </c>
      <c r="N1422" s="24" t="s">
        <v>233</v>
      </c>
      <c r="O1422" s="25" t="s">
        <v>235</v>
      </c>
      <c r="P1422" s="25" t="s">
        <v>662</v>
      </c>
      <c r="Q1422" s="23" t="s">
        <v>33</v>
      </c>
      <c r="R1422" s="26">
        <v>0</v>
      </c>
      <c r="S1422" s="26">
        <v>1</v>
      </c>
      <c r="T1422" s="26">
        <v>0</v>
      </c>
      <c r="U1422" s="26">
        <v>0</v>
      </c>
      <c r="V1422" s="26">
        <v>0</v>
      </c>
      <c r="W1422" s="26">
        <v>0</v>
      </c>
      <c r="X1422" s="26">
        <v>0</v>
      </c>
      <c r="Y1422" s="26">
        <f t="shared" si="374"/>
        <v>1</v>
      </c>
      <c r="Z1422" s="27">
        <f t="shared" si="366"/>
        <v>0</v>
      </c>
      <c r="AA1422" s="27">
        <f t="shared" si="367"/>
        <v>695</v>
      </c>
      <c r="AB1422" s="27">
        <f t="shared" si="368"/>
        <v>0</v>
      </c>
      <c r="AC1422" s="27">
        <f t="shared" si="369"/>
        <v>0</v>
      </c>
      <c r="AD1422" s="27">
        <f t="shared" si="370"/>
        <v>0</v>
      </c>
      <c r="AE1422" s="27">
        <f t="shared" si="371"/>
        <v>0</v>
      </c>
      <c r="AF1422" s="27">
        <f t="shared" si="372"/>
        <v>0</v>
      </c>
      <c r="AG1422" s="27">
        <f t="shared" si="375"/>
        <v>695</v>
      </c>
      <c r="AH1422" s="29">
        <v>1</v>
      </c>
      <c r="AI1422" s="32">
        <v>695</v>
      </c>
      <c r="AJ1422" s="30">
        <f t="shared" si="373"/>
        <v>695</v>
      </c>
    </row>
    <row r="1423" spans="1:36" ht="75.75" customHeight="1">
      <c r="A1423" s="22" t="str">
        <f t="shared" si="364"/>
        <v>1001262_1A01698_1B000</v>
      </c>
      <c r="B1423" s="23">
        <f t="shared" si="365"/>
        <v>1</v>
      </c>
      <c r="C1423" s="24" t="str">
        <f t="shared" si="376"/>
        <v>10012621A016981B000</v>
      </c>
      <c r="D1423" s="24" t="str">
        <f t="shared" si="377"/>
        <v>10012621A016981B00044</v>
      </c>
      <c r="E1423" s="25">
        <v>1001262</v>
      </c>
      <c r="F1423" s="25" t="s">
        <v>385</v>
      </c>
      <c r="G1423" s="25" t="s">
        <v>248</v>
      </c>
      <c r="H1423" s="25">
        <v>44</v>
      </c>
      <c r="I1423" s="25" t="s">
        <v>27</v>
      </c>
      <c r="J1423" s="24" t="s">
        <v>37</v>
      </c>
      <c r="K1423" s="24" t="s">
        <v>38</v>
      </c>
      <c r="L1423" s="24" t="s">
        <v>1230</v>
      </c>
      <c r="M1423" s="24" t="s">
        <v>233</v>
      </c>
      <c r="N1423" s="24" t="s">
        <v>233</v>
      </c>
      <c r="O1423" s="25" t="s">
        <v>235</v>
      </c>
      <c r="P1423" s="25" t="s">
        <v>662</v>
      </c>
      <c r="Q1423" s="23" t="s">
        <v>33</v>
      </c>
      <c r="R1423" s="26">
        <v>0</v>
      </c>
      <c r="S1423" s="26">
        <v>1</v>
      </c>
      <c r="T1423" s="26">
        <v>1</v>
      </c>
      <c r="U1423" s="26">
        <v>0</v>
      </c>
      <c r="V1423" s="26">
        <v>0</v>
      </c>
      <c r="W1423" s="26">
        <v>0</v>
      </c>
      <c r="X1423" s="26">
        <v>0</v>
      </c>
      <c r="Y1423" s="26">
        <f t="shared" si="374"/>
        <v>2</v>
      </c>
      <c r="Z1423" s="27">
        <f t="shared" si="366"/>
        <v>0</v>
      </c>
      <c r="AA1423" s="27">
        <f t="shared" si="367"/>
        <v>795</v>
      </c>
      <c r="AB1423" s="27">
        <f t="shared" si="368"/>
        <v>795</v>
      </c>
      <c r="AC1423" s="27">
        <f t="shared" si="369"/>
        <v>0</v>
      </c>
      <c r="AD1423" s="27">
        <f t="shared" si="370"/>
        <v>0</v>
      </c>
      <c r="AE1423" s="27">
        <f t="shared" si="371"/>
        <v>0</v>
      </c>
      <c r="AF1423" s="27">
        <f t="shared" si="372"/>
        <v>0</v>
      </c>
      <c r="AG1423" s="27">
        <f t="shared" si="375"/>
        <v>1590</v>
      </c>
      <c r="AH1423" s="29">
        <v>2</v>
      </c>
      <c r="AI1423" s="32">
        <v>795</v>
      </c>
      <c r="AJ1423" s="30">
        <f t="shared" si="373"/>
        <v>1590</v>
      </c>
    </row>
    <row r="1424" spans="1:36">
      <c r="A1424" s="22" t="str">
        <f t="shared" si="364"/>
        <v/>
      </c>
      <c r="B1424" s="23">
        <f t="shared" si="365"/>
        <v>0</v>
      </c>
      <c r="C1424" s="24" t="str">
        <f t="shared" si="376"/>
        <v>10012621A016981B000</v>
      </c>
      <c r="D1424" s="24" t="str">
        <f t="shared" si="377"/>
        <v>10012621A016981B00046</v>
      </c>
      <c r="E1424" s="25">
        <v>1001262</v>
      </c>
      <c r="F1424" s="25" t="s">
        <v>385</v>
      </c>
      <c r="G1424" s="25" t="s">
        <v>248</v>
      </c>
      <c r="H1424" s="25">
        <v>46</v>
      </c>
      <c r="I1424" s="25" t="s">
        <v>27</v>
      </c>
      <c r="J1424" s="24" t="s">
        <v>37</v>
      </c>
      <c r="K1424" s="24" t="s">
        <v>38</v>
      </c>
      <c r="L1424" s="24" t="s">
        <v>1230</v>
      </c>
      <c r="M1424" s="24" t="s">
        <v>233</v>
      </c>
      <c r="N1424" s="24" t="s">
        <v>233</v>
      </c>
      <c r="O1424" s="25" t="s">
        <v>235</v>
      </c>
      <c r="P1424" s="25" t="s">
        <v>662</v>
      </c>
      <c r="Q1424" s="23" t="s">
        <v>33</v>
      </c>
      <c r="R1424" s="26">
        <v>0</v>
      </c>
      <c r="S1424" s="26">
        <v>2</v>
      </c>
      <c r="T1424" s="26">
        <v>0</v>
      </c>
      <c r="U1424" s="26">
        <v>0</v>
      </c>
      <c r="V1424" s="26">
        <v>1</v>
      </c>
      <c r="W1424" s="26">
        <v>0</v>
      </c>
      <c r="X1424" s="26">
        <v>0</v>
      </c>
      <c r="Y1424" s="26">
        <f t="shared" si="374"/>
        <v>3</v>
      </c>
      <c r="Z1424" s="27">
        <f t="shared" si="366"/>
        <v>0</v>
      </c>
      <c r="AA1424" s="27">
        <f t="shared" si="367"/>
        <v>1590</v>
      </c>
      <c r="AB1424" s="27">
        <f t="shared" si="368"/>
        <v>0</v>
      </c>
      <c r="AC1424" s="27">
        <f t="shared" si="369"/>
        <v>0</v>
      </c>
      <c r="AD1424" s="27">
        <f t="shared" si="370"/>
        <v>795</v>
      </c>
      <c r="AE1424" s="27">
        <f t="shared" si="371"/>
        <v>0</v>
      </c>
      <c r="AF1424" s="27">
        <f t="shared" si="372"/>
        <v>0</v>
      </c>
      <c r="AG1424" s="27">
        <f t="shared" si="375"/>
        <v>2385</v>
      </c>
      <c r="AH1424" s="29">
        <v>3</v>
      </c>
      <c r="AI1424" s="32">
        <v>795</v>
      </c>
      <c r="AJ1424" s="30">
        <f t="shared" si="373"/>
        <v>2385</v>
      </c>
    </row>
    <row r="1425" spans="1:36">
      <c r="A1425" s="22" t="str">
        <f t="shared" si="364"/>
        <v/>
      </c>
      <c r="B1425" s="23">
        <f t="shared" si="365"/>
        <v>0</v>
      </c>
      <c r="C1425" s="24" t="str">
        <f t="shared" si="376"/>
        <v>10012621A016981B000</v>
      </c>
      <c r="D1425" s="24" t="str">
        <f t="shared" si="377"/>
        <v>10012621A016981B00048</v>
      </c>
      <c r="E1425" s="25">
        <v>1001262</v>
      </c>
      <c r="F1425" s="25" t="s">
        <v>385</v>
      </c>
      <c r="G1425" s="25" t="s">
        <v>248</v>
      </c>
      <c r="H1425" s="25">
        <v>48</v>
      </c>
      <c r="I1425" s="25" t="s">
        <v>27</v>
      </c>
      <c r="J1425" s="24" t="s">
        <v>37</v>
      </c>
      <c r="K1425" s="24" t="s">
        <v>38</v>
      </c>
      <c r="L1425" s="24" t="s">
        <v>1230</v>
      </c>
      <c r="M1425" s="24" t="s">
        <v>233</v>
      </c>
      <c r="N1425" s="24" t="s">
        <v>233</v>
      </c>
      <c r="O1425" s="25" t="s">
        <v>235</v>
      </c>
      <c r="P1425" s="25" t="s">
        <v>662</v>
      </c>
      <c r="Q1425" s="23" t="s">
        <v>33</v>
      </c>
      <c r="R1425" s="26">
        <v>0</v>
      </c>
      <c r="S1425" s="26">
        <v>0</v>
      </c>
      <c r="T1425" s="26">
        <v>1</v>
      </c>
      <c r="U1425" s="26">
        <v>0</v>
      </c>
      <c r="V1425" s="26">
        <v>1</v>
      </c>
      <c r="W1425" s="26">
        <v>0</v>
      </c>
      <c r="X1425" s="26">
        <v>0</v>
      </c>
      <c r="Y1425" s="26">
        <f t="shared" si="374"/>
        <v>2</v>
      </c>
      <c r="Z1425" s="27">
        <f t="shared" si="366"/>
        <v>0</v>
      </c>
      <c r="AA1425" s="27">
        <f t="shared" si="367"/>
        <v>0</v>
      </c>
      <c r="AB1425" s="27">
        <f t="shared" si="368"/>
        <v>795</v>
      </c>
      <c r="AC1425" s="27">
        <f t="shared" si="369"/>
        <v>0</v>
      </c>
      <c r="AD1425" s="27">
        <f t="shared" si="370"/>
        <v>795</v>
      </c>
      <c r="AE1425" s="27">
        <f t="shared" si="371"/>
        <v>0</v>
      </c>
      <c r="AF1425" s="27">
        <f t="shared" si="372"/>
        <v>0</v>
      </c>
      <c r="AG1425" s="27">
        <f t="shared" si="375"/>
        <v>1590</v>
      </c>
      <c r="AH1425" s="29">
        <v>2</v>
      </c>
      <c r="AI1425" s="32">
        <v>795</v>
      </c>
      <c r="AJ1425" s="30">
        <f t="shared" si="373"/>
        <v>1590</v>
      </c>
    </row>
    <row r="1426" spans="1:36">
      <c r="A1426" s="22" t="str">
        <f t="shared" si="364"/>
        <v/>
      </c>
      <c r="B1426" s="23">
        <f t="shared" si="365"/>
        <v>0</v>
      </c>
      <c r="C1426" s="24" t="str">
        <f t="shared" si="376"/>
        <v>10012621A016981B000</v>
      </c>
      <c r="D1426" s="24" t="str">
        <f t="shared" si="377"/>
        <v>10012621A016981B00050</v>
      </c>
      <c r="E1426" s="25">
        <v>1001262</v>
      </c>
      <c r="F1426" s="25" t="s">
        <v>385</v>
      </c>
      <c r="G1426" s="25" t="s">
        <v>248</v>
      </c>
      <c r="H1426" s="25">
        <v>50</v>
      </c>
      <c r="I1426" s="25" t="s">
        <v>27</v>
      </c>
      <c r="J1426" s="24" t="s">
        <v>37</v>
      </c>
      <c r="K1426" s="24" t="s">
        <v>38</v>
      </c>
      <c r="L1426" s="24" t="s">
        <v>1230</v>
      </c>
      <c r="M1426" s="24" t="s">
        <v>233</v>
      </c>
      <c r="N1426" s="24" t="s">
        <v>233</v>
      </c>
      <c r="O1426" s="25" t="s">
        <v>235</v>
      </c>
      <c r="P1426" s="25" t="s">
        <v>662</v>
      </c>
      <c r="Q1426" s="23" t="s">
        <v>33</v>
      </c>
      <c r="R1426" s="26">
        <v>0</v>
      </c>
      <c r="S1426" s="26">
        <v>1</v>
      </c>
      <c r="T1426" s="26">
        <v>1</v>
      </c>
      <c r="U1426" s="26">
        <v>0</v>
      </c>
      <c r="V1426" s="26">
        <v>1</v>
      </c>
      <c r="W1426" s="26">
        <v>0</v>
      </c>
      <c r="X1426" s="26">
        <v>0</v>
      </c>
      <c r="Y1426" s="26">
        <f t="shared" si="374"/>
        <v>3</v>
      </c>
      <c r="Z1426" s="27">
        <f t="shared" si="366"/>
        <v>0</v>
      </c>
      <c r="AA1426" s="27">
        <f t="shared" si="367"/>
        <v>795</v>
      </c>
      <c r="AB1426" s="27">
        <f t="shared" si="368"/>
        <v>795</v>
      </c>
      <c r="AC1426" s="27">
        <f t="shared" si="369"/>
        <v>0</v>
      </c>
      <c r="AD1426" s="27">
        <f t="shared" si="370"/>
        <v>795</v>
      </c>
      <c r="AE1426" s="27">
        <f t="shared" si="371"/>
        <v>0</v>
      </c>
      <c r="AF1426" s="27">
        <f t="shared" si="372"/>
        <v>0</v>
      </c>
      <c r="AG1426" s="27">
        <f t="shared" si="375"/>
        <v>2385</v>
      </c>
      <c r="AH1426" s="29">
        <v>3</v>
      </c>
      <c r="AI1426" s="32">
        <v>795</v>
      </c>
      <c r="AJ1426" s="30">
        <f t="shared" si="373"/>
        <v>2385</v>
      </c>
    </row>
    <row r="1427" spans="1:36">
      <c r="A1427" s="22" t="str">
        <f t="shared" si="364"/>
        <v/>
      </c>
      <c r="B1427" s="23">
        <f t="shared" si="365"/>
        <v>0</v>
      </c>
      <c r="C1427" s="24" t="str">
        <f t="shared" si="376"/>
        <v>10012621A016981B000</v>
      </c>
      <c r="D1427" s="24" t="str">
        <f t="shared" si="377"/>
        <v>10012621A016981B00052</v>
      </c>
      <c r="E1427" s="25">
        <v>1001262</v>
      </c>
      <c r="F1427" s="25" t="s">
        <v>385</v>
      </c>
      <c r="G1427" s="25" t="s">
        <v>248</v>
      </c>
      <c r="H1427" s="25">
        <v>52</v>
      </c>
      <c r="I1427" s="25" t="s">
        <v>27</v>
      </c>
      <c r="J1427" s="24" t="s">
        <v>37</v>
      </c>
      <c r="K1427" s="24" t="s">
        <v>38</v>
      </c>
      <c r="L1427" s="24" t="s">
        <v>1230</v>
      </c>
      <c r="M1427" s="24" t="s">
        <v>233</v>
      </c>
      <c r="N1427" s="24" t="s">
        <v>233</v>
      </c>
      <c r="O1427" s="25" t="s">
        <v>235</v>
      </c>
      <c r="P1427" s="25" t="s">
        <v>662</v>
      </c>
      <c r="Q1427" s="23" t="s">
        <v>33</v>
      </c>
      <c r="R1427" s="26">
        <v>0</v>
      </c>
      <c r="S1427" s="26">
        <v>1</v>
      </c>
      <c r="T1427" s="26">
        <v>1</v>
      </c>
      <c r="U1427" s="26">
        <v>0</v>
      </c>
      <c r="V1427" s="26">
        <v>1</v>
      </c>
      <c r="W1427" s="26">
        <v>0</v>
      </c>
      <c r="X1427" s="26">
        <v>0</v>
      </c>
      <c r="Y1427" s="26">
        <f t="shared" si="374"/>
        <v>3</v>
      </c>
      <c r="Z1427" s="27">
        <f t="shared" si="366"/>
        <v>0</v>
      </c>
      <c r="AA1427" s="27">
        <f t="shared" si="367"/>
        <v>795</v>
      </c>
      <c r="AB1427" s="27">
        <f t="shared" si="368"/>
        <v>795</v>
      </c>
      <c r="AC1427" s="27">
        <f t="shared" si="369"/>
        <v>0</v>
      </c>
      <c r="AD1427" s="27">
        <f t="shared" si="370"/>
        <v>795</v>
      </c>
      <c r="AE1427" s="27">
        <f t="shared" si="371"/>
        <v>0</v>
      </c>
      <c r="AF1427" s="27">
        <f t="shared" si="372"/>
        <v>0</v>
      </c>
      <c r="AG1427" s="27">
        <f t="shared" si="375"/>
        <v>2385</v>
      </c>
      <c r="AH1427" s="29">
        <v>3</v>
      </c>
      <c r="AI1427" s="32">
        <v>795</v>
      </c>
      <c r="AJ1427" s="30">
        <f t="shared" si="373"/>
        <v>2385</v>
      </c>
    </row>
    <row r="1428" spans="1:36" ht="75.75" customHeight="1">
      <c r="A1428" s="22" t="str">
        <f t="shared" si="364"/>
        <v>A87115_A229957_A1075</v>
      </c>
      <c r="B1428" s="23">
        <f t="shared" si="365"/>
        <v>1</v>
      </c>
      <c r="C1428" s="24" t="str">
        <f t="shared" si="376"/>
        <v>A87115A229957A1075</v>
      </c>
      <c r="D1428" s="24" t="str">
        <f t="shared" si="377"/>
        <v>A87115A229957A107554</v>
      </c>
      <c r="E1428" s="25" t="s">
        <v>663</v>
      </c>
      <c r="F1428" s="25" t="s">
        <v>664</v>
      </c>
      <c r="G1428" s="25" t="s">
        <v>665</v>
      </c>
      <c r="H1428" s="25">
        <v>54</v>
      </c>
      <c r="I1428" s="25" t="s">
        <v>27</v>
      </c>
      <c r="J1428" s="24" t="s">
        <v>28</v>
      </c>
      <c r="K1428" s="24" t="s">
        <v>333</v>
      </c>
      <c r="L1428" s="24" t="s">
        <v>1230</v>
      </c>
      <c r="M1428" s="24" t="s">
        <v>233</v>
      </c>
      <c r="N1428" s="24" t="s">
        <v>233</v>
      </c>
      <c r="O1428" s="25" t="s">
        <v>235</v>
      </c>
      <c r="P1428" s="25" t="s">
        <v>666</v>
      </c>
      <c r="Q1428" s="23" t="s">
        <v>33</v>
      </c>
      <c r="R1428" s="26">
        <v>0</v>
      </c>
      <c r="S1428" s="26">
        <v>1</v>
      </c>
      <c r="T1428" s="26">
        <v>0</v>
      </c>
      <c r="U1428" s="26">
        <v>0</v>
      </c>
      <c r="V1428" s="26">
        <v>0</v>
      </c>
      <c r="W1428" s="26">
        <v>0</v>
      </c>
      <c r="X1428" s="26">
        <v>0</v>
      </c>
      <c r="Y1428" s="26">
        <f t="shared" si="374"/>
        <v>1</v>
      </c>
      <c r="Z1428" s="27">
        <f t="shared" si="366"/>
        <v>0</v>
      </c>
      <c r="AA1428" s="27">
        <f t="shared" si="367"/>
        <v>495</v>
      </c>
      <c r="AB1428" s="27">
        <f t="shared" si="368"/>
        <v>0</v>
      </c>
      <c r="AC1428" s="27">
        <f t="shared" si="369"/>
        <v>0</v>
      </c>
      <c r="AD1428" s="27">
        <f t="shared" si="370"/>
        <v>0</v>
      </c>
      <c r="AE1428" s="27">
        <f t="shared" si="371"/>
        <v>0</v>
      </c>
      <c r="AF1428" s="27">
        <f t="shared" si="372"/>
        <v>0</v>
      </c>
      <c r="AG1428" s="27">
        <f t="shared" si="375"/>
        <v>495</v>
      </c>
      <c r="AH1428" s="29">
        <v>1</v>
      </c>
      <c r="AI1428" s="32">
        <v>495</v>
      </c>
      <c r="AJ1428" s="30">
        <f t="shared" si="373"/>
        <v>495</v>
      </c>
    </row>
    <row r="1429" spans="1:36">
      <c r="A1429" s="22" t="str">
        <f t="shared" si="364"/>
        <v>A89256_1A01820_5U180</v>
      </c>
      <c r="B1429" s="23">
        <f t="shared" si="365"/>
        <v>1</v>
      </c>
      <c r="C1429" s="24" t="str">
        <f t="shared" si="376"/>
        <v>A892561A018205U180</v>
      </c>
      <c r="D1429" s="24" t="str">
        <f t="shared" si="377"/>
        <v>A892561A018205U18044</v>
      </c>
      <c r="E1429" s="25" t="s">
        <v>667</v>
      </c>
      <c r="F1429" s="25" t="s">
        <v>575</v>
      </c>
      <c r="G1429" s="25" t="s">
        <v>576</v>
      </c>
      <c r="H1429" s="25">
        <v>44</v>
      </c>
      <c r="I1429" s="25" t="s">
        <v>27</v>
      </c>
      <c r="J1429" s="24" t="s">
        <v>28</v>
      </c>
      <c r="K1429" s="24" t="s">
        <v>41</v>
      </c>
      <c r="L1429" s="24" t="s">
        <v>1230</v>
      </c>
      <c r="M1429" s="24" t="s">
        <v>233</v>
      </c>
      <c r="N1429" s="24" t="s">
        <v>233</v>
      </c>
      <c r="O1429" s="25" t="s">
        <v>235</v>
      </c>
      <c r="P1429" s="25" t="s">
        <v>666</v>
      </c>
      <c r="Q1429" s="23" t="s">
        <v>33</v>
      </c>
      <c r="R1429" s="26">
        <v>1</v>
      </c>
      <c r="S1429" s="26">
        <v>0</v>
      </c>
      <c r="T1429" s="26">
        <v>0</v>
      </c>
      <c r="U1429" s="26">
        <v>0</v>
      </c>
      <c r="V1429" s="26">
        <v>0</v>
      </c>
      <c r="W1429" s="26">
        <v>0</v>
      </c>
      <c r="X1429" s="26">
        <v>0</v>
      </c>
      <c r="Y1429" s="26">
        <f t="shared" si="374"/>
        <v>1</v>
      </c>
      <c r="Z1429" s="27">
        <f t="shared" si="366"/>
        <v>795</v>
      </c>
      <c r="AA1429" s="27">
        <f t="shared" si="367"/>
        <v>0</v>
      </c>
      <c r="AB1429" s="27">
        <f t="shared" si="368"/>
        <v>0</v>
      </c>
      <c r="AC1429" s="27">
        <f t="shared" si="369"/>
        <v>0</v>
      </c>
      <c r="AD1429" s="27">
        <f t="shared" si="370"/>
        <v>0</v>
      </c>
      <c r="AE1429" s="27">
        <f t="shared" si="371"/>
        <v>0</v>
      </c>
      <c r="AF1429" s="27">
        <f t="shared" si="372"/>
        <v>0</v>
      </c>
      <c r="AG1429" s="27">
        <f t="shared" si="375"/>
        <v>795</v>
      </c>
      <c r="AH1429" s="29">
        <v>1</v>
      </c>
      <c r="AI1429" s="32">
        <v>795</v>
      </c>
      <c r="AJ1429" s="30">
        <f t="shared" si="373"/>
        <v>795</v>
      </c>
    </row>
    <row r="1430" spans="1:36">
      <c r="A1430" s="22" t="str">
        <f t="shared" si="364"/>
        <v/>
      </c>
      <c r="B1430" s="23">
        <f t="shared" si="365"/>
        <v>0</v>
      </c>
      <c r="C1430" s="24" t="str">
        <f t="shared" si="376"/>
        <v>A892561A018205U180</v>
      </c>
      <c r="D1430" s="24" t="str">
        <f t="shared" si="377"/>
        <v>A892561A018205U18046</v>
      </c>
      <c r="E1430" s="25" t="s">
        <v>667</v>
      </c>
      <c r="F1430" s="25" t="s">
        <v>575</v>
      </c>
      <c r="G1430" s="25" t="s">
        <v>576</v>
      </c>
      <c r="H1430" s="25">
        <v>46</v>
      </c>
      <c r="I1430" s="25" t="s">
        <v>27</v>
      </c>
      <c r="J1430" s="24" t="s">
        <v>28</v>
      </c>
      <c r="K1430" s="24" t="s">
        <v>41</v>
      </c>
      <c r="L1430" s="24" t="s">
        <v>1230</v>
      </c>
      <c r="M1430" s="24" t="s">
        <v>233</v>
      </c>
      <c r="N1430" s="24" t="s">
        <v>233</v>
      </c>
      <c r="O1430" s="25" t="s">
        <v>235</v>
      </c>
      <c r="P1430" s="25" t="s">
        <v>666</v>
      </c>
      <c r="Q1430" s="23" t="s">
        <v>33</v>
      </c>
      <c r="R1430" s="26">
        <v>2</v>
      </c>
      <c r="S1430" s="26">
        <v>0</v>
      </c>
      <c r="T1430" s="26">
        <v>0</v>
      </c>
      <c r="U1430" s="26">
        <v>0</v>
      </c>
      <c r="V1430" s="26">
        <v>0</v>
      </c>
      <c r="W1430" s="26">
        <v>0</v>
      </c>
      <c r="X1430" s="26">
        <v>0</v>
      </c>
      <c r="Y1430" s="26">
        <f t="shared" si="374"/>
        <v>2</v>
      </c>
      <c r="Z1430" s="27">
        <f t="shared" si="366"/>
        <v>1590</v>
      </c>
      <c r="AA1430" s="27">
        <f t="shared" si="367"/>
        <v>0</v>
      </c>
      <c r="AB1430" s="27">
        <f t="shared" si="368"/>
        <v>0</v>
      </c>
      <c r="AC1430" s="27">
        <f t="shared" si="369"/>
        <v>0</v>
      </c>
      <c r="AD1430" s="27">
        <f t="shared" si="370"/>
        <v>0</v>
      </c>
      <c r="AE1430" s="27">
        <f t="shared" si="371"/>
        <v>0</v>
      </c>
      <c r="AF1430" s="27">
        <f t="shared" si="372"/>
        <v>0</v>
      </c>
      <c r="AG1430" s="27">
        <f t="shared" si="375"/>
        <v>1590</v>
      </c>
      <c r="AH1430" s="29">
        <v>2</v>
      </c>
      <c r="AI1430" s="32">
        <v>795</v>
      </c>
      <c r="AJ1430" s="30">
        <f t="shared" si="373"/>
        <v>1590</v>
      </c>
    </row>
    <row r="1431" spans="1:36">
      <c r="A1431" s="22" t="str">
        <f t="shared" si="364"/>
        <v/>
      </c>
      <c r="B1431" s="23">
        <f t="shared" si="365"/>
        <v>0</v>
      </c>
      <c r="C1431" s="24" t="str">
        <f t="shared" si="376"/>
        <v>A892561A018205U180</v>
      </c>
      <c r="D1431" s="24" t="str">
        <f t="shared" si="377"/>
        <v>A892561A018205U18048</v>
      </c>
      <c r="E1431" s="25" t="s">
        <v>667</v>
      </c>
      <c r="F1431" s="25" t="s">
        <v>575</v>
      </c>
      <c r="G1431" s="25" t="s">
        <v>576</v>
      </c>
      <c r="H1431" s="25">
        <v>48</v>
      </c>
      <c r="I1431" s="25" t="s">
        <v>27</v>
      </c>
      <c r="J1431" s="24" t="s">
        <v>28</v>
      </c>
      <c r="K1431" s="24" t="s">
        <v>41</v>
      </c>
      <c r="L1431" s="24" t="s">
        <v>1230</v>
      </c>
      <c r="M1431" s="24" t="s">
        <v>233</v>
      </c>
      <c r="N1431" s="24" t="s">
        <v>233</v>
      </c>
      <c r="O1431" s="25" t="s">
        <v>235</v>
      </c>
      <c r="P1431" s="25" t="s">
        <v>666</v>
      </c>
      <c r="Q1431" s="23" t="s">
        <v>33</v>
      </c>
      <c r="R1431" s="26">
        <v>2</v>
      </c>
      <c r="S1431" s="26">
        <v>0</v>
      </c>
      <c r="T1431" s="26">
        <v>0</v>
      </c>
      <c r="U1431" s="26">
        <v>0</v>
      </c>
      <c r="V1431" s="26">
        <v>0</v>
      </c>
      <c r="W1431" s="26">
        <v>0</v>
      </c>
      <c r="X1431" s="26">
        <v>0</v>
      </c>
      <c r="Y1431" s="26">
        <f t="shared" si="374"/>
        <v>2</v>
      </c>
      <c r="Z1431" s="27">
        <f t="shared" si="366"/>
        <v>1590</v>
      </c>
      <c r="AA1431" s="27">
        <f t="shared" si="367"/>
        <v>0</v>
      </c>
      <c r="AB1431" s="27">
        <f t="shared" si="368"/>
        <v>0</v>
      </c>
      <c r="AC1431" s="27">
        <f t="shared" si="369"/>
        <v>0</v>
      </c>
      <c r="AD1431" s="27">
        <f t="shared" si="370"/>
        <v>0</v>
      </c>
      <c r="AE1431" s="27">
        <f t="shared" si="371"/>
        <v>0</v>
      </c>
      <c r="AF1431" s="27">
        <f t="shared" si="372"/>
        <v>0</v>
      </c>
      <c r="AG1431" s="27">
        <f t="shared" si="375"/>
        <v>1590</v>
      </c>
      <c r="AH1431" s="29">
        <v>2</v>
      </c>
      <c r="AI1431" s="32">
        <v>795</v>
      </c>
      <c r="AJ1431" s="30">
        <f t="shared" si="373"/>
        <v>1590</v>
      </c>
    </row>
    <row r="1432" spans="1:36">
      <c r="A1432" s="22" t="str">
        <f t="shared" si="364"/>
        <v/>
      </c>
      <c r="B1432" s="23">
        <f t="shared" si="365"/>
        <v>0</v>
      </c>
      <c r="C1432" s="24" t="str">
        <f t="shared" si="376"/>
        <v>A892561A018205U180</v>
      </c>
      <c r="D1432" s="24" t="str">
        <f t="shared" si="377"/>
        <v>A892561A018205U18050</v>
      </c>
      <c r="E1432" s="25" t="s">
        <v>667</v>
      </c>
      <c r="F1432" s="25" t="s">
        <v>575</v>
      </c>
      <c r="G1432" s="25" t="s">
        <v>576</v>
      </c>
      <c r="H1432" s="25">
        <v>50</v>
      </c>
      <c r="I1432" s="25" t="s">
        <v>27</v>
      </c>
      <c r="J1432" s="24" t="s">
        <v>28</v>
      </c>
      <c r="K1432" s="24" t="s">
        <v>41</v>
      </c>
      <c r="L1432" s="24" t="s">
        <v>1230</v>
      </c>
      <c r="M1432" s="24" t="s">
        <v>233</v>
      </c>
      <c r="N1432" s="24" t="s">
        <v>233</v>
      </c>
      <c r="O1432" s="25" t="s">
        <v>235</v>
      </c>
      <c r="P1432" s="25" t="s">
        <v>666</v>
      </c>
      <c r="Q1432" s="23" t="s">
        <v>33</v>
      </c>
      <c r="R1432" s="26">
        <v>0</v>
      </c>
      <c r="S1432" s="26">
        <v>0</v>
      </c>
      <c r="T1432" s="26">
        <v>0</v>
      </c>
      <c r="U1432" s="26">
        <v>0</v>
      </c>
      <c r="V1432" s="26">
        <v>0</v>
      </c>
      <c r="W1432" s="26">
        <v>0</v>
      </c>
      <c r="X1432" s="26">
        <v>0</v>
      </c>
      <c r="Y1432" s="26">
        <f t="shared" si="374"/>
        <v>0</v>
      </c>
      <c r="Z1432" s="27">
        <f t="shared" si="366"/>
        <v>0</v>
      </c>
      <c r="AA1432" s="27">
        <f t="shared" si="367"/>
        <v>0</v>
      </c>
      <c r="AB1432" s="27">
        <f t="shared" si="368"/>
        <v>0</v>
      </c>
      <c r="AC1432" s="27">
        <f t="shared" si="369"/>
        <v>0</v>
      </c>
      <c r="AD1432" s="27">
        <f t="shared" si="370"/>
        <v>0</v>
      </c>
      <c r="AE1432" s="27">
        <f t="shared" si="371"/>
        <v>0</v>
      </c>
      <c r="AF1432" s="27">
        <f t="shared" si="372"/>
        <v>0</v>
      </c>
      <c r="AG1432" s="27">
        <f t="shared" si="375"/>
        <v>0</v>
      </c>
      <c r="AH1432" s="29">
        <v>0</v>
      </c>
      <c r="AI1432" s="32">
        <v>795</v>
      </c>
      <c r="AJ1432" s="30">
        <f t="shared" si="373"/>
        <v>0</v>
      </c>
    </row>
    <row r="1433" spans="1:36">
      <c r="A1433" s="22" t="str">
        <f t="shared" si="364"/>
        <v/>
      </c>
      <c r="B1433" s="23">
        <f t="shared" si="365"/>
        <v>0</v>
      </c>
      <c r="C1433" s="24" t="str">
        <f t="shared" si="376"/>
        <v>A892561A018205U180</v>
      </c>
      <c r="D1433" s="24" t="str">
        <f t="shared" si="377"/>
        <v>A892561A018205U18052</v>
      </c>
      <c r="E1433" s="25" t="s">
        <v>667</v>
      </c>
      <c r="F1433" s="25" t="s">
        <v>575</v>
      </c>
      <c r="G1433" s="25" t="s">
        <v>576</v>
      </c>
      <c r="H1433" s="25">
        <v>52</v>
      </c>
      <c r="I1433" s="25" t="s">
        <v>27</v>
      </c>
      <c r="J1433" s="24" t="s">
        <v>28</v>
      </c>
      <c r="K1433" s="24" t="s">
        <v>41</v>
      </c>
      <c r="L1433" s="24" t="s">
        <v>1230</v>
      </c>
      <c r="M1433" s="24" t="s">
        <v>233</v>
      </c>
      <c r="N1433" s="24" t="s">
        <v>233</v>
      </c>
      <c r="O1433" s="25" t="s">
        <v>235</v>
      </c>
      <c r="P1433" s="25" t="s">
        <v>666</v>
      </c>
      <c r="Q1433" s="23" t="s">
        <v>33</v>
      </c>
      <c r="R1433" s="26">
        <v>0</v>
      </c>
      <c r="S1433" s="26">
        <v>0</v>
      </c>
      <c r="T1433" s="26">
        <v>0</v>
      </c>
      <c r="U1433" s="26">
        <v>0</v>
      </c>
      <c r="V1433" s="26">
        <v>0</v>
      </c>
      <c r="W1433" s="26">
        <v>0</v>
      </c>
      <c r="X1433" s="26">
        <v>0</v>
      </c>
      <c r="Y1433" s="26">
        <f t="shared" si="374"/>
        <v>0</v>
      </c>
      <c r="Z1433" s="27">
        <f t="shared" si="366"/>
        <v>0</v>
      </c>
      <c r="AA1433" s="27">
        <f t="shared" si="367"/>
        <v>0</v>
      </c>
      <c r="AB1433" s="27">
        <f t="shared" si="368"/>
        <v>0</v>
      </c>
      <c r="AC1433" s="27">
        <f t="shared" si="369"/>
        <v>0</v>
      </c>
      <c r="AD1433" s="27">
        <f t="shared" si="370"/>
        <v>0</v>
      </c>
      <c r="AE1433" s="27">
        <f t="shared" si="371"/>
        <v>0</v>
      </c>
      <c r="AF1433" s="27">
        <f t="shared" si="372"/>
        <v>0</v>
      </c>
      <c r="AG1433" s="27">
        <f t="shared" si="375"/>
        <v>0</v>
      </c>
      <c r="AH1433" s="29">
        <v>0</v>
      </c>
      <c r="AI1433" s="32">
        <v>795</v>
      </c>
      <c r="AJ1433" s="30">
        <f t="shared" si="373"/>
        <v>0</v>
      </c>
    </row>
    <row r="1434" spans="1:36" ht="75.75" customHeight="1">
      <c r="A1434" s="22" t="str">
        <f t="shared" si="364"/>
        <v>1003398_1A02387_1B000</v>
      </c>
      <c r="B1434" s="23">
        <f t="shared" si="365"/>
        <v>1</v>
      </c>
      <c r="C1434" s="24" t="str">
        <f t="shared" si="376"/>
        <v>10033981A023871B000</v>
      </c>
      <c r="D1434" s="24" t="str">
        <f t="shared" si="377"/>
        <v>10033981A023871B00046</v>
      </c>
      <c r="E1434" s="25">
        <v>1003398</v>
      </c>
      <c r="F1434" s="25" t="s">
        <v>668</v>
      </c>
      <c r="G1434" s="25" t="s">
        <v>248</v>
      </c>
      <c r="H1434" s="25">
        <v>46</v>
      </c>
      <c r="I1434" s="25" t="s">
        <v>27</v>
      </c>
      <c r="J1434" s="24" t="s">
        <v>28</v>
      </c>
      <c r="K1434" s="24" t="s">
        <v>41</v>
      </c>
      <c r="L1434" s="24" t="s">
        <v>1230</v>
      </c>
      <c r="M1434" s="24" t="s">
        <v>233</v>
      </c>
      <c r="N1434" s="24" t="s">
        <v>233</v>
      </c>
      <c r="O1434" s="25" t="s">
        <v>235</v>
      </c>
      <c r="P1434" s="25" t="s">
        <v>666</v>
      </c>
      <c r="Q1434" s="23" t="s">
        <v>33</v>
      </c>
      <c r="R1434" s="26">
        <v>0</v>
      </c>
      <c r="S1434" s="26">
        <v>0</v>
      </c>
      <c r="T1434" s="26">
        <v>0</v>
      </c>
      <c r="U1434" s="26">
        <v>0</v>
      </c>
      <c r="V1434" s="26">
        <v>0</v>
      </c>
      <c r="W1434" s="26">
        <v>0</v>
      </c>
      <c r="X1434" s="26">
        <v>0</v>
      </c>
      <c r="Y1434" s="26">
        <f t="shared" si="374"/>
        <v>0</v>
      </c>
      <c r="Z1434" s="27">
        <f t="shared" si="366"/>
        <v>0</v>
      </c>
      <c r="AA1434" s="27">
        <f t="shared" si="367"/>
        <v>0</v>
      </c>
      <c r="AB1434" s="27">
        <f t="shared" si="368"/>
        <v>0</v>
      </c>
      <c r="AC1434" s="27">
        <f t="shared" si="369"/>
        <v>0</v>
      </c>
      <c r="AD1434" s="27">
        <f t="shared" si="370"/>
        <v>0</v>
      </c>
      <c r="AE1434" s="27">
        <f t="shared" si="371"/>
        <v>0</v>
      </c>
      <c r="AF1434" s="27">
        <f t="shared" si="372"/>
        <v>0</v>
      </c>
      <c r="AG1434" s="27">
        <f t="shared" si="375"/>
        <v>0</v>
      </c>
      <c r="AH1434" s="29">
        <v>0</v>
      </c>
      <c r="AI1434" s="32">
        <v>595</v>
      </c>
      <c r="AJ1434" s="30">
        <f t="shared" si="373"/>
        <v>0</v>
      </c>
    </row>
    <row r="1435" spans="1:36">
      <c r="A1435" s="22" t="str">
        <f t="shared" si="364"/>
        <v/>
      </c>
      <c r="B1435" s="23">
        <f t="shared" si="365"/>
        <v>0</v>
      </c>
      <c r="C1435" s="24" t="str">
        <f t="shared" si="376"/>
        <v>10033981A023871B000</v>
      </c>
      <c r="D1435" s="24" t="str">
        <f t="shared" si="377"/>
        <v>10033981A023871B00048</v>
      </c>
      <c r="E1435" s="25">
        <v>1003398</v>
      </c>
      <c r="F1435" s="25" t="s">
        <v>668</v>
      </c>
      <c r="G1435" s="25" t="s">
        <v>248</v>
      </c>
      <c r="H1435" s="25">
        <v>48</v>
      </c>
      <c r="I1435" s="25" t="s">
        <v>27</v>
      </c>
      <c r="J1435" s="24" t="s">
        <v>28</v>
      </c>
      <c r="K1435" s="24" t="s">
        <v>41</v>
      </c>
      <c r="L1435" s="24" t="s">
        <v>1230</v>
      </c>
      <c r="M1435" s="24" t="s">
        <v>233</v>
      </c>
      <c r="N1435" s="24" t="s">
        <v>233</v>
      </c>
      <c r="O1435" s="25" t="s">
        <v>235</v>
      </c>
      <c r="P1435" s="25" t="s">
        <v>666</v>
      </c>
      <c r="Q1435" s="23" t="s">
        <v>33</v>
      </c>
      <c r="R1435" s="26">
        <v>0</v>
      </c>
      <c r="S1435" s="26">
        <v>0</v>
      </c>
      <c r="T1435" s="26">
        <v>0</v>
      </c>
      <c r="U1435" s="26">
        <v>0</v>
      </c>
      <c r="V1435" s="26">
        <v>0</v>
      </c>
      <c r="W1435" s="26">
        <v>0</v>
      </c>
      <c r="X1435" s="26">
        <v>0</v>
      </c>
      <c r="Y1435" s="26">
        <f t="shared" si="374"/>
        <v>0</v>
      </c>
      <c r="Z1435" s="27">
        <f t="shared" si="366"/>
        <v>0</v>
      </c>
      <c r="AA1435" s="27">
        <f t="shared" si="367"/>
        <v>0</v>
      </c>
      <c r="AB1435" s="27">
        <f t="shared" si="368"/>
        <v>0</v>
      </c>
      <c r="AC1435" s="27">
        <f t="shared" si="369"/>
        <v>0</v>
      </c>
      <c r="AD1435" s="27">
        <f t="shared" si="370"/>
        <v>0</v>
      </c>
      <c r="AE1435" s="27">
        <f t="shared" si="371"/>
        <v>0</v>
      </c>
      <c r="AF1435" s="27">
        <f t="shared" si="372"/>
        <v>0</v>
      </c>
      <c r="AG1435" s="27">
        <f t="shared" si="375"/>
        <v>0</v>
      </c>
      <c r="AH1435" s="29">
        <v>0</v>
      </c>
      <c r="AI1435" s="32">
        <v>595</v>
      </c>
      <c r="AJ1435" s="30">
        <f t="shared" si="373"/>
        <v>0</v>
      </c>
    </row>
    <row r="1436" spans="1:36">
      <c r="A1436" s="22" t="str">
        <f t="shared" si="364"/>
        <v/>
      </c>
      <c r="B1436" s="23">
        <f t="shared" si="365"/>
        <v>0</v>
      </c>
      <c r="C1436" s="24" t="str">
        <f t="shared" si="376"/>
        <v>10033981A023871B000</v>
      </c>
      <c r="D1436" s="24" t="str">
        <f t="shared" si="377"/>
        <v>10033981A023871B00050</v>
      </c>
      <c r="E1436" s="25">
        <v>1003398</v>
      </c>
      <c r="F1436" s="25" t="s">
        <v>668</v>
      </c>
      <c r="G1436" s="25" t="s">
        <v>248</v>
      </c>
      <c r="H1436" s="25">
        <v>50</v>
      </c>
      <c r="I1436" s="25" t="s">
        <v>27</v>
      </c>
      <c r="J1436" s="24" t="s">
        <v>28</v>
      </c>
      <c r="K1436" s="24" t="s">
        <v>41</v>
      </c>
      <c r="L1436" s="24" t="s">
        <v>1230</v>
      </c>
      <c r="M1436" s="24" t="s">
        <v>233</v>
      </c>
      <c r="N1436" s="24" t="s">
        <v>233</v>
      </c>
      <c r="O1436" s="25" t="s">
        <v>235</v>
      </c>
      <c r="P1436" s="25" t="s">
        <v>666</v>
      </c>
      <c r="Q1436" s="23" t="s">
        <v>33</v>
      </c>
      <c r="R1436" s="26">
        <v>2</v>
      </c>
      <c r="S1436" s="26">
        <v>0</v>
      </c>
      <c r="T1436" s="26">
        <v>0</v>
      </c>
      <c r="U1436" s="26">
        <v>0</v>
      </c>
      <c r="V1436" s="26">
        <v>0</v>
      </c>
      <c r="W1436" s="26">
        <v>0</v>
      </c>
      <c r="X1436" s="26">
        <v>0</v>
      </c>
      <c r="Y1436" s="26">
        <f t="shared" si="374"/>
        <v>2</v>
      </c>
      <c r="Z1436" s="27">
        <f t="shared" si="366"/>
        <v>1190</v>
      </c>
      <c r="AA1436" s="27">
        <f t="shared" si="367"/>
        <v>0</v>
      </c>
      <c r="AB1436" s="27">
        <f t="shared" si="368"/>
        <v>0</v>
      </c>
      <c r="AC1436" s="27">
        <f t="shared" si="369"/>
        <v>0</v>
      </c>
      <c r="AD1436" s="27">
        <f t="shared" si="370"/>
        <v>0</v>
      </c>
      <c r="AE1436" s="27">
        <f t="shared" si="371"/>
        <v>0</v>
      </c>
      <c r="AF1436" s="27">
        <f t="shared" si="372"/>
        <v>0</v>
      </c>
      <c r="AG1436" s="27">
        <f t="shared" si="375"/>
        <v>1190</v>
      </c>
      <c r="AH1436" s="29">
        <v>2</v>
      </c>
      <c r="AI1436" s="32">
        <v>595</v>
      </c>
      <c r="AJ1436" s="30">
        <f t="shared" si="373"/>
        <v>1190</v>
      </c>
    </row>
    <row r="1437" spans="1:36">
      <c r="A1437" s="22" t="str">
        <f t="shared" si="364"/>
        <v/>
      </c>
      <c r="B1437" s="23">
        <f t="shared" si="365"/>
        <v>0</v>
      </c>
      <c r="C1437" s="24" t="str">
        <f t="shared" si="376"/>
        <v>10033981A023871B000</v>
      </c>
      <c r="D1437" s="24" t="str">
        <f t="shared" si="377"/>
        <v>10033981A023871B00052</v>
      </c>
      <c r="E1437" s="25">
        <v>1003398</v>
      </c>
      <c r="F1437" s="25" t="s">
        <v>668</v>
      </c>
      <c r="G1437" s="25" t="s">
        <v>248</v>
      </c>
      <c r="H1437" s="25">
        <v>52</v>
      </c>
      <c r="I1437" s="25" t="s">
        <v>27</v>
      </c>
      <c r="J1437" s="24" t="s">
        <v>28</v>
      </c>
      <c r="K1437" s="24" t="s">
        <v>41</v>
      </c>
      <c r="L1437" s="24" t="s">
        <v>1230</v>
      </c>
      <c r="M1437" s="24" t="s">
        <v>233</v>
      </c>
      <c r="N1437" s="24" t="s">
        <v>233</v>
      </c>
      <c r="O1437" s="25" t="s">
        <v>235</v>
      </c>
      <c r="P1437" s="25" t="s">
        <v>666</v>
      </c>
      <c r="Q1437" s="23" t="s">
        <v>33</v>
      </c>
      <c r="R1437" s="26">
        <v>0</v>
      </c>
      <c r="S1437" s="26">
        <v>0</v>
      </c>
      <c r="T1437" s="26">
        <v>0</v>
      </c>
      <c r="U1437" s="26">
        <v>0</v>
      </c>
      <c r="V1437" s="26">
        <v>0</v>
      </c>
      <c r="W1437" s="26">
        <v>0</v>
      </c>
      <c r="X1437" s="26">
        <v>0</v>
      </c>
      <c r="Y1437" s="26">
        <f t="shared" ref="Y1437:Y1465" si="378">SUM(R1437:X1437)</f>
        <v>0</v>
      </c>
      <c r="Z1437" s="27">
        <f t="shared" si="366"/>
        <v>0</v>
      </c>
      <c r="AA1437" s="27">
        <f t="shared" si="367"/>
        <v>0</v>
      </c>
      <c r="AB1437" s="27">
        <f t="shared" si="368"/>
        <v>0</v>
      </c>
      <c r="AC1437" s="27">
        <f t="shared" si="369"/>
        <v>0</v>
      </c>
      <c r="AD1437" s="27">
        <f t="shared" si="370"/>
        <v>0</v>
      </c>
      <c r="AE1437" s="27">
        <f t="shared" si="371"/>
        <v>0</v>
      </c>
      <c r="AF1437" s="27">
        <f t="shared" si="372"/>
        <v>0</v>
      </c>
      <c r="AG1437" s="27">
        <f t="shared" ref="AG1437:AG1465" si="379">SUM(Z1437:AF1437)</f>
        <v>0</v>
      </c>
      <c r="AH1437" s="29">
        <v>0</v>
      </c>
      <c r="AI1437" s="32">
        <v>595</v>
      </c>
      <c r="AJ1437" s="30">
        <f t="shared" si="373"/>
        <v>0</v>
      </c>
    </row>
    <row r="1438" spans="1:36">
      <c r="A1438" s="22" t="str">
        <f t="shared" si="364"/>
        <v/>
      </c>
      <c r="B1438" s="23">
        <f t="shared" si="365"/>
        <v>0</v>
      </c>
      <c r="C1438" s="24" t="str">
        <f t="shared" si="376"/>
        <v>10033981A023871B000</v>
      </c>
      <c r="D1438" s="24" t="str">
        <f t="shared" si="377"/>
        <v>10033981A023871B00054</v>
      </c>
      <c r="E1438" s="25">
        <v>1003398</v>
      </c>
      <c r="F1438" s="25" t="s">
        <v>668</v>
      </c>
      <c r="G1438" s="25" t="s">
        <v>248</v>
      </c>
      <c r="H1438" s="25">
        <v>54</v>
      </c>
      <c r="I1438" s="25" t="s">
        <v>27</v>
      </c>
      <c r="J1438" s="24" t="s">
        <v>28</v>
      </c>
      <c r="K1438" s="24" t="s">
        <v>41</v>
      </c>
      <c r="L1438" s="24" t="s">
        <v>1230</v>
      </c>
      <c r="M1438" s="24" t="s">
        <v>233</v>
      </c>
      <c r="N1438" s="24" t="s">
        <v>233</v>
      </c>
      <c r="O1438" s="25" t="s">
        <v>235</v>
      </c>
      <c r="P1438" s="25" t="s">
        <v>666</v>
      </c>
      <c r="Q1438" s="23" t="s">
        <v>33</v>
      </c>
      <c r="R1438" s="26">
        <v>0</v>
      </c>
      <c r="S1438" s="26">
        <v>0</v>
      </c>
      <c r="T1438" s="26">
        <v>0</v>
      </c>
      <c r="U1438" s="26">
        <v>0</v>
      </c>
      <c r="V1438" s="26">
        <v>0</v>
      </c>
      <c r="W1438" s="26">
        <v>0</v>
      </c>
      <c r="X1438" s="26">
        <v>0</v>
      </c>
      <c r="Y1438" s="26">
        <f t="shared" si="378"/>
        <v>0</v>
      </c>
      <c r="Z1438" s="27">
        <f t="shared" si="366"/>
        <v>0</v>
      </c>
      <c r="AA1438" s="27">
        <f t="shared" si="367"/>
        <v>0</v>
      </c>
      <c r="AB1438" s="27">
        <f t="shared" si="368"/>
        <v>0</v>
      </c>
      <c r="AC1438" s="27">
        <f t="shared" si="369"/>
        <v>0</v>
      </c>
      <c r="AD1438" s="27">
        <f t="shared" si="370"/>
        <v>0</v>
      </c>
      <c r="AE1438" s="27">
        <f t="shared" si="371"/>
        <v>0</v>
      </c>
      <c r="AF1438" s="27">
        <f t="shared" si="372"/>
        <v>0</v>
      </c>
      <c r="AG1438" s="27">
        <f t="shared" si="379"/>
        <v>0</v>
      </c>
      <c r="AH1438" s="29">
        <v>0</v>
      </c>
      <c r="AI1438" s="32">
        <v>595</v>
      </c>
      <c r="AJ1438" s="30">
        <f t="shared" si="373"/>
        <v>0</v>
      </c>
    </row>
    <row r="1439" spans="1:36" ht="75.75" customHeight="1">
      <c r="A1439" s="22" t="str">
        <f t="shared" si="364"/>
        <v>A89256_1A00899_1B000</v>
      </c>
      <c r="B1439" s="23">
        <f t="shared" si="365"/>
        <v>1</v>
      </c>
      <c r="C1439" s="24" t="str">
        <f t="shared" si="376"/>
        <v>A892561A008991B000</v>
      </c>
      <c r="D1439" s="24" t="str">
        <f t="shared" si="377"/>
        <v>A892561A008991B00044</v>
      </c>
      <c r="E1439" s="25" t="s">
        <v>667</v>
      </c>
      <c r="F1439" s="25" t="s">
        <v>669</v>
      </c>
      <c r="G1439" s="25" t="s">
        <v>248</v>
      </c>
      <c r="H1439" s="25">
        <v>44</v>
      </c>
      <c r="I1439" s="25" t="s">
        <v>27</v>
      </c>
      <c r="J1439" s="24" t="s">
        <v>28</v>
      </c>
      <c r="K1439" s="24" t="s">
        <v>29</v>
      </c>
      <c r="L1439" s="24" t="s">
        <v>1230</v>
      </c>
      <c r="M1439" s="24" t="s">
        <v>233</v>
      </c>
      <c r="N1439" s="24" t="s">
        <v>233</v>
      </c>
      <c r="O1439" s="25" t="s">
        <v>235</v>
      </c>
      <c r="P1439" s="25" t="s">
        <v>666</v>
      </c>
      <c r="Q1439" s="23" t="s">
        <v>33</v>
      </c>
      <c r="R1439" s="26">
        <v>1</v>
      </c>
      <c r="S1439" s="26">
        <v>0</v>
      </c>
      <c r="T1439" s="26">
        <v>0</v>
      </c>
      <c r="U1439" s="26">
        <v>0</v>
      </c>
      <c r="V1439" s="26">
        <v>0</v>
      </c>
      <c r="W1439" s="26">
        <v>0</v>
      </c>
      <c r="X1439" s="26">
        <v>0</v>
      </c>
      <c r="Y1439" s="26">
        <f t="shared" si="378"/>
        <v>1</v>
      </c>
      <c r="Z1439" s="27">
        <f t="shared" si="366"/>
        <v>595</v>
      </c>
      <c r="AA1439" s="27">
        <f t="shared" si="367"/>
        <v>0</v>
      </c>
      <c r="AB1439" s="27">
        <f t="shared" si="368"/>
        <v>0</v>
      </c>
      <c r="AC1439" s="27">
        <f t="shared" si="369"/>
        <v>0</v>
      </c>
      <c r="AD1439" s="27">
        <f t="shared" si="370"/>
        <v>0</v>
      </c>
      <c r="AE1439" s="27">
        <f t="shared" si="371"/>
        <v>0</v>
      </c>
      <c r="AF1439" s="27">
        <f t="shared" si="372"/>
        <v>0</v>
      </c>
      <c r="AG1439" s="27">
        <f t="shared" si="379"/>
        <v>595</v>
      </c>
      <c r="AH1439" s="29">
        <v>1</v>
      </c>
      <c r="AI1439" s="32">
        <v>595</v>
      </c>
      <c r="AJ1439" s="30">
        <f t="shared" si="373"/>
        <v>595</v>
      </c>
    </row>
    <row r="1440" spans="1:36">
      <c r="A1440" s="22" t="str">
        <f t="shared" si="364"/>
        <v/>
      </c>
      <c r="B1440" s="23">
        <f t="shared" si="365"/>
        <v>0</v>
      </c>
      <c r="C1440" s="24" t="str">
        <f t="shared" si="376"/>
        <v>A892561A008991B000</v>
      </c>
      <c r="D1440" s="24" t="str">
        <f t="shared" si="377"/>
        <v>A892561A008991B00046</v>
      </c>
      <c r="E1440" s="25" t="s">
        <v>667</v>
      </c>
      <c r="F1440" s="25" t="s">
        <v>669</v>
      </c>
      <c r="G1440" s="25" t="s">
        <v>248</v>
      </c>
      <c r="H1440" s="25">
        <v>46</v>
      </c>
      <c r="I1440" s="25" t="s">
        <v>27</v>
      </c>
      <c r="J1440" s="24" t="s">
        <v>28</v>
      </c>
      <c r="K1440" s="24" t="s">
        <v>29</v>
      </c>
      <c r="L1440" s="24" t="s">
        <v>1230</v>
      </c>
      <c r="M1440" s="24" t="s">
        <v>233</v>
      </c>
      <c r="N1440" s="24" t="s">
        <v>233</v>
      </c>
      <c r="O1440" s="25" t="s">
        <v>235</v>
      </c>
      <c r="P1440" s="25" t="s">
        <v>666</v>
      </c>
      <c r="Q1440" s="23" t="s">
        <v>33</v>
      </c>
      <c r="R1440" s="26">
        <v>0</v>
      </c>
      <c r="S1440" s="26">
        <v>0</v>
      </c>
      <c r="T1440" s="26">
        <v>0</v>
      </c>
      <c r="U1440" s="26">
        <v>0</v>
      </c>
      <c r="V1440" s="26">
        <v>0</v>
      </c>
      <c r="W1440" s="26">
        <v>0</v>
      </c>
      <c r="X1440" s="26">
        <v>0</v>
      </c>
      <c r="Y1440" s="26">
        <f t="shared" si="378"/>
        <v>0</v>
      </c>
      <c r="Z1440" s="27">
        <f t="shared" si="366"/>
        <v>0</v>
      </c>
      <c r="AA1440" s="27">
        <f t="shared" si="367"/>
        <v>0</v>
      </c>
      <c r="AB1440" s="27">
        <f t="shared" si="368"/>
        <v>0</v>
      </c>
      <c r="AC1440" s="27">
        <f t="shared" si="369"/>
        <v>0</v>
      </c>
      <c r="AD1440" s="27">
        <f t="shared" si="370"/>
        <v>0</v>
      </c>
      <c r="AE1440" s="27">
        <f t="shared" si="371"/>
        <v>0</v>
      </c>
      <c r="AF1440" s="27">
        <f t="shared" si="372"/>
        <v>0</v>
      </c>
      <c r="AG1440" s="27">
        <f t="shared" si="379"/>
        <v>0</v>
      </c>
      <c r="AH1440" s="29">
        <v>0</v>
      </c>
      <c r="AI1440" s="32">
        <v>595</v>
      </c>
      <c r="AJ1440" s="30">
        <f t="shared" si="373"/>
        <v>0</v>
      </c>
    </row>
    <row r="1441" spans="1:36">
      <c r="A1441" s="22" t="str">
        <f t="shared" si="364"/>
        <v/>
      </c>
      <c r="B1441" s="23">
        <f t="shared" si="365"/>
        <v>0</v>
      </c>
      <c r="C1441" s="24" t="str">
        <f t="shared" si="376"/>
        <v>A892561A008991B000</v>
      </c>
      <c r="D1441" s="24" t="str">
        <f t="shared" si="377"/>
        <v>A892561A008991B00048</v>
      </c>
      <c r="E1441" s="25" t="s">
        <v>667</v>
      </c>
      <c r="F1441" s="25" t="s">
        <v>669</v>
      </c>
      <c r="G1441" s="25" t="s">
        <v>248</v>
      </c>
      <c r="H1441" s="25">
        <v>48</v>
      </c>
      <c r="I1441" s="25" t="s">
        <v>27</v>
      </c>
      <c r="J1441" s="24" t="s">
        <v>28</v>
      </c>
      <c r="K1441" s="24" t="s">
        <v>29</v>
      </c>
      <c r="L1441" s="24" t="s">
        <v>1230</v>
      </c>
      <c r="M1441" s="24" t="s">
        <v>233</v>
      </c>
      <c r="N1441" s="24" t="s">
        <v>233</v>
      </c>
      <c r="O1441" s="25" t="s">
        <v>235</v>
      </c>
      <c r="P1441" s="25" t="s">
        <v>666</v>
      </c>
      <c r="Q1441" s="23" t="s">
        <v>33</v>
      </c>
      <c r="R1441" s="26">
        <v>0</v>
      </c>
      <c r="S1441" s="26">
        <v>0</v>
      </c>
      <c r="T1441" s="26">
        <v>0</v>
      </c>
      <c r="U1441" s="26">
        <v>0</v>
      </c>
      <c r="V1441" s="26">
        <v>0</v>
      </c>
      <c r="W1441" s="26">
        <v>0</v>
      </c>
      <c r="X1441" s="26">
        <v>0</v>
      </c>
      <c r="Y1441" s="26">
        <f t="shared" si="378"/>
        <v>0</v>
      </c>
      <c r="Z1441" s="27">
        <f t="shared" si="366"/>
        <v>0</v>
      </c>
      <c r="AA1441" s="27">
        <f t="shared" si="367"/>
        <v>0</v>
      </c>
      <c r="AB1441" s="27">
        <f t="shared" si="368"/>
        <v>0</v>
      </c>
      <c r="AC1441" s="27">
        <f t="shared" si="369"/>
        <v>0</v>
      </c>
      <c r="AD1441" s="27">
        <f t="shared" si="370"/>
        <v>0</v>
      </c>
      <c r="AE1441" s="27">
        <f t="shared" si="371"/>
        <v>0</v>
      </c>
      <c r="AF1441" s="27">
        <f t="shared" si="372"/>
        <v>0</v>
      </c>
      <c r="AG1441" s="27">
        <f t="shared" si="379"/>
        <v>0</v>
      </c>
      <c r="AH1441" s="29">
        <v>0</v>
      </c>
      <c r="AI1441" s="32">
        <v>595</v>
      </c>
      <c r="AJ1441" s="30">
        <f t="shared" si="373"/>
        <v>0</v>
      </c>
    </row>
    <row r="1442" spans="1:36">
      <c r="A1442" s="22" t="str">
        <f t="shared" si="364"/>
        <v/>
      </c>
      <c r="B1442" s="23">
        <f t="shared" si="365"/>
        <v>0</v>
      </c>
      <c r="C1442" s="24" t="str">
        <f t="shared" si="376"/>
        <v>A892561A008991B000</v>
      </c>
      <c r="D1442" s="24" t="str">
        <f t="shared" si="377"/>
        <v>A892561A008991B00052</v>
      </c>
      <c r="E1442" s="25" t="s">
        <v>667</v>
      </c>
      <c r="F1442" s="25" t="s">
        <v>669</v>
      </c>
      <c r="G1442" s="25" t="s">
        <v>248</v>
      </c>
      <c r="H1442" s="25">
        <v>52</v>
      </c>
      <c r="I1442" s="25" t="s">
        <v>27</v>
      </c>
      <c r="J1442" s="24" t="s">
        <v>28</v>
      </c>
      <c r="K1442" s="24" t="s">
        <v>29</v>
      </c>
      <c r="L1442" s="24" t="s">
        <v>1230</v>
      </c>
      <c r="M1442" s="24" t="s">
        <v>233</v>
      </c>
      <c r="N1442" s="24" t="s">
        <v>233</v>
      </c>
      <c r="O1442" s="25" t="s">
        <v>235</v>
      </c>
      <c r="P1442" s="25" t="s">
        <v>666</v>
      </c>
      <c r="Q1442" s="23" t="s">
        <v>33</v>
      </c>
      <c r="R1442" s="26">
        <v>0</v>
      </c>
      <c r="S1442" s="26">
        <v>0</v>
      </c>
      <c r="T1442" s="26">
        <v>0</v>
      </c>
      <c r="U1442" s="26">
        <v>0</v>
      </c>
      <c r="V1442" s="26">
        <v>0</v>
      </c>
      <c r="W1442" s="26">
        <v>0</v>
      </c>
      <c r="X1442" s="26">
        <v>0</v>
      </c>
      <c r="Y1442" s="26">
        <f t="shared" si="378"/>
        <v>0</v>
      </c>
      <c r="Z1442" s="27">
        <f t="shared" si="366"/>
        <v>0</v>
      </c>
      <c r="AA1442" s="27">
        <f t="shared" si="367"/>
        <v>0</v>
      </c>
      <c r="AB1442" s="27">
        <f t="shared" si="368"/>
        <v>0</v>
      </c>
      <c r="AC1442" s="27">
        <f t="shared" si="369"/>
        <v>0</v>
      </c>
      <c r="AD1442" s="27">
        <f t="shared" si="370"/>
        <v>0</v>
      </c>
      <c r="AE1442" s="27">
        <f t="shared" si="371"/>
        <v>0</v>
      </c>
      <c r="AF1442" s="27">
        <f t="shared" si="372"/>
        <v>0</v>
      </c>
      <c r="AG1442" s="27">
        <f t="shared" si="379"/>
        <v>0</v>
      </c>
      <c r="AH1442" s="29">
        <v>0</v>
      </c>
      <c r="AI1442" s="32">
        <v>595</v>
      </c>
      <c r="AJ1442" s="30">
        <f t="shared" si="373"/>
        <v>0</v>
      </c>
    </row>
    <row r="1443" spans="1:36">
      <c r="A1443" s="22" t="str">
        <f t="shared" si="364"/>
        <v/>
      </c>
      <c r="B1443" s="23">
        <f t="shared" si="365"/>
        <v>0</v>
      </c>
      <c r="C1443" s="24" t="str">
        <f t="shared" si="376"/>
        <v>A892561A008991B000</v>
      </c>
      <c r="D1443" s="24" t="str">
        <f t="shared" si="377"/>
        <v>A892561A008991B00054</v>
      </c>
      <c r="E1443" s="25" t="s">
        <v>667</v>
      </c>
      <c r="F1443" s="25" t="s">
        <v>669</v>
      </c>
      <c r="G1443" s="25" t="s">
        <v>248</v>
      </c>
      <c r="H1443" s="25">
        <v>54</v>
      </c>
      <c r="I1443" s="25" t="s">
        <v>27</v>
      </c>
      <c r="J1443" s="24" t="s">
        <v>28</v>
      </c>
      <c r="K1443" s="24" t="s">
        <v>29</v>
      </c>
      <c r="L1443" s="24" t="s">
        <v>1230</v>
      </c>
      <c r="M1443" s="24" t="s">
        <v>233</v>
      </c>
      <c r="N1443" s="24" t="s">
        <v>233</v>
      </c>
      <c r="O1443" s="25" t="s">
        <v>235</v>
      </c>
      <c r="P1443" s="25" t="s">
        <v>666</v>
      </c>
      <c r="Q1443" s="23" t="s">
        <v>33</v>
      </c>
      <c r="R1443" s="26">
        <v>0</v>
      </c>
      <c r="S1443" s="26">
        <v>0</v>
      </c>
      <c r="T1443" s="26">
        <v>0</v>
      </c>
      <c r="U1443" s="26">
        <v>0</v>
      </c>
      <c r="V1443" s="26">
        <v>0</v>
      </c>
      <c r="W1443" s="26">
        <v>0</v>
      </c>
      <c r="X1443" s="26">
        <v>0</v>
      </c>
      <c r="Y1443" s="26">
        <f t="shared" si="378"/>
        <v>0</v>
      </c>
      <c r="Z1443" s="27">
        <f t="shared" si="366"/>
        <v>0</v>
      </c>
      <c r="AA1443" s="27">
        <f t="shared" si="367"/>
        <v>0</v>
      </c>
      <c r="AB1443" s="27">
        <f t="shared" si="368"/>
        <v>0</v>
      </c>
      <c r="AC1443" s="27">
        <f t="shared" si="369"/>
        <v>0</v>
      </c>
      <c r="AD1443" s="27">
        <f t="shared" si="370"/>
        <v>0</v>
      </c>
      <c r="AE1443" s="27">
        <f t="shared" si="371"/>
        <v>0</v>
      </c>
      <c r="AF1443" s="27">
        <f t="shared" si="372"/>
        <v>0</v>
      </c>
      <c r="AG1443" s="27">
        <f t="shared" si="379"/>
        <v>0</v>
      </c>
      <c r="AH1443" s="29">
        <v>0</v>
      </c>
      <c r="AI1443" s="32">
        <v>595</v>
      </c>
      <c r="AJ1443" s="30">
        <f t="shared" si="373"/>
        <v>0</v>
      </c>
    </row>
    <row r="1444" spans="1:36" ht="75.75" customHeight="1">
      <c r="A1444" s="22" t="str">
        <f t="shared" si="364"/>
        <v>1006714_1A04925_5E050</v>
      </c>
      <c r="B1444" s="23">
        <f t="shared" si="365"/>
        <v>1</v>
      </c>
      <c r="C1444" s="24" t="str">
        <f t="shared" si="376"/>
        <v>10067141A049255E050</v>
      </c>
      <c r="D1444" s="24" t="str">
        <f t="shared" si="377"/>
        <v>10067141A049255E05044</v>
      </c>
      <c r="E1444" s="25">
        <v>1006714</v>
      </c>
      <c r="F1444" s="25" t="s">
        <v>670</v>
      </c>
      <c r="G1444" s="25" t="s">
        <v>671</v>
      </c>
      <c r="H1444" s="25">
        <v>44</v>
      </c>
      <c r="I1444" s="25" t="s">
        <v>27</v>
      </c>
      <c r="J1444" s="24" t="s">
        <v>28</v>
      </c>
      <c r="K1444" s="24" t="s">
        <v>29</v>
      </c>
      <c r="L1444" s="24" t="s">
        <v>1230</v>
      </c>
      <c r="M1444" s="24" t="s">
        <v>233</v>
      </c>
      <c r="N1444" s="24" t="s">
        <v>233</v>
      </c>
      <c r="O1444" s="25" t="s">
        <v>235</v>
      </c>
      <c r="P1444" s="25" t="s">
        <v>666</v>
      </c>
      <c r="Q1444" s="23" t="s">
        <v>33</v>
      </c>
      <c r="R1444" s="26">
        <v>1</v>
      </c>
      <c r="S1444" s="26">
        <v>0</v>
      </c>
      <c r="T1444" s="26">
        <v>0</v>
      </c>
      <c r="U1444" s="26">
        <v>0</v>
      </c>
      <c r="V1444" s="26">
        <v>0</v>
      </c>
      <c r="W1444" s="26">
        <v>0</v>
      </c>
      <c r="X1444" s="26">
        <v>0</v>
      </c>
      <c r="Y1444" s="26">
        <f t="shared" si="378"/>
        <v>1</v>
      </c>
      <c r="Z1444" s="27">
        <f t="shared" si="366"/>
        <v>1450</v>
      </c>
      <c r="AA1444" s="27">
        <f t="shared" si="367"/>
        <v>0</v>
      </c>
      <c r="AB1444" s="27">
        <f t="shared" si="368"/>
        <v>0</v>
      </c>
      <c r="AC1444" s="27">
        <f t="shared" si="369"/>
        <v>0</v>
      </c>
      <c r="AD1444" s="27">
        <f t="shared" si="370"/>
        <v>0</v>
      </c>
      <c r="AE1444" s="27">
        <f t="shared" si="371"/>
        <v>0</v>
      </c>
      <c r="AF1444" s="27">
        <f t="shared" si="372"/>
        <v>0</v>
      </c>
      <c r="AG1444" s="27">
        <f t="shared" si="379"/>
        <v>1450</v>
      </c>
      <c r="AH1444" s="29">
        <v>1</v>
      </c>
      <c r="AI1444" s="32">
        <v>1450</v>
      </c>
      <c r="AJ1444" s="30">
        <f t="shared" si="373"/>
        <v>1450</v>
      </c>
    </row>
    <row r="1445" spans="1:36">
      <c r="A1445" s="22" t="str">
        <f t="shared" si="364"/>
        <v/>
      </c>
      <c r="B1445" s="23">
        <f t="shared" si="365"/>
        <v>0</v>
      </c>
      <c r="C1445" s="24" t="str">
        <f t="shared" si="376"/>
        <v>10067141A049255E050</v>
      </c>
      <c r="D1445" s="24" t="str">
        <f t="shared" si="377"/>
        <v>10067141A049255E05046</v>
      </c>
      <c r="E1445" s="25">
        <v>1006714</v>
      </c>
      <c r="F1445" s="25" t="s">
        <v>670</v>
      </c>
      <c r="G1445" s="25" t="s">
        <v>671</v>
      </c>
      <c r="H1445" s="25">
        <v>46</v>
      </c>
      <c r="I1445" s="25" t="s">
        <v>27</v>
      </c>
      <c r="J1445" s="24" t="s">
        <v>28</v>
      </c>
      <c r="K1445" s="24" t="s">
        <v>29</v>
      </c>
      <c r="L1445" s="24" t="s">
        <v>1230</v>
      </c>
      <c r="M1445" s="24" t="s">
        <v>233</v>
      </c>
      <c r="N1445" s="24" t="s">
        <v>233</v>
      </c>
      <c r="O1445" s="25" t="s">
        <v>235</v>
      </c>
      <c r="P1445" s="25" t="s">
        <v>666</v>
      </c>
      <c r="Q1445" s="23" t="s">
        <v>33</v>
      </c>
      <c r="R1445" s="26">
        <v>3</v>
      </c>
      <c r="S1445" s="26">
        <v>0</v>
      </c>
      <c r="T1445" s="26">
        <v>0</v>
      </c>
      <c r="U1445" s="26">
        <v>0</v>
      </c>
      <c r="V1445" s="26">
        <v>0</v>
      </c>
      <c r="W1445" s="26">
        <v>0</v>
      </c>
      <c r="X1445" s="26">
        <v>0</v>
      </c>
      <c r="Y1445" s="26">
        <f t="shared" si="378"/>
        <v>3</v>
      </c>
      <c r="Z1445" s="27">
        <f t="shared" si="366"/>
        <v>4350</v>
      </c>
      <c r="AA1445" s="27">
        <f t="shared" si="367"/>
        <v>0</v>
      </c>
      <c r="AB1445" s="27">
        <f t="shared" si="368"/>
        <v>0</v>
      </c>
      <c r="AC1445" s="27">
        <f t="shared" si="369"/>
        <v>0</v>
      </c>
      <c r="AD1445" s="27">
        <f t="shared" si="370"/>
        <v>0</v>
      </c>
      <c r="AE1445" s="27">
        <f t="shared" si="371"/>
        <v>0</v>
      </c>
      <c r="AF1445" s="27">
        <f t="shared" si="372"/>
        <v>0</v>
      </c>
      <c r="AG1445" s="27">
        <f t="shared" si="379"/>
        <v>4350</v>
      </c>
      <c r="AH1445" s="29">
        <v>3</v>
      </c>
      <c r="AI1445" s="32">
        <v>1450</v>
      </c>
      <c r="AJ1445" s="30">
        <f t="shared" si="373"/>
        <v>4350</v>
      </c>
    </row>
    <row r="1446" spans="1:36">
      <c r="A1446" s="22" t="str">
        <f t="shared" si="364"/>
        <v/>
      </c>
      <c r="B1446" s="23">
        <f t="shared" si="365"/>
        <v>0</v>
      </c>
      <c r="C1446" s="24" t="str">
        <f t="shared" si="376"/>
        <v>10067141A049255E050</v>
      </c>
      <c r="D1446" s="24" t="str">
        <f t="shared" si="377"/>
        <v>10067141A049255E05048</v>
      </c>
      <c r="E1446" s="25">
        <v>1006714</v>
      </c>
      <c r="F1446" s="25" t="s">
        <v>670</v>
      </c>
      <c r="G1446" s="25" t="s">
        <v>671</v>
      </c>
      <c r="H1446" s="25">
        <v>48</v>
      </c>
      <c r="I1446" s="25" t="s">
        <v>27</v>
      </c>
      <c r="J1446" s="24" t="s">
        <v>28</v>
      </c>
      <c r="K1446" s="24" t="s">
        <v>29</v>
      </c>
      <c r="L1446" s="24" t="s">
        <v>1230</v>
      </c>
      <c r="M1446" s="24" t="s">
        <v>233</v>
      </c>
      <c r="N1446" s="24" t="s">
        <v>233</v>
      </c>
      <c r="O1446" s="25" t="s">
        <v>235</v>
      </c>
      <c r="P1446" s="25" t="s">
        <v>666</v>
      </c>
      <c r="Q1446" s="23" t="s">
        <v>33</v>
      </c>
      <c r="R1446" s="26">
        <v>0</v>
      </c>
      <c r="S1446" s="26">
        <v>0</v>
      </c>
      <c r="T1446" s="26">
        <v>1</v>
      </c>
      <c r="U1446" s="26">
        <v>0</v>
      </c>
      <c r="V1446" s="26">
        <v>0</v>
      </c>
      <c r="W1446" s="26">
        <v>0</v>
      </c>
      <c r="X1446" s="26">
        <v>0</v>
      </c>
      <c r="Y1446" s="26">
        <f t="shared" si="378"/>
        <v>1</v>
      </c>
      <c r="Z1446" s="27">
        <f t="shared" si="366"/>
        <v>0</v>
      </c>
      <c r="AA1446" s="27">
        <f t="shared" si="367"/>
        <v>0</v>
      </c>
      <c r="AB1446" s="27">
        <f t="shared" si="368"/>
        <v>1450</v>
      </c>
      <c r="AC1446" s="27">
        <f t="shared" si="369"/>
        <v>0</v>
      </c>
      <c r="AD1446" s="27">
        <f t="shared" si="370"/>
        <v>0</v>
      </c>
      <c r="AE1446" s="27">
        <f t="shared" si="371"/>
        <v>0</v>
      </c>
      <c r="AF1446" s="27">
        <f t="shared" si="372"/>
        <v>0</v>
      </c>
      <c r="AG1446" s="27">
        <f t="shared" si="379"/>
        <v>1450</v>
      </c>
      <c r="AH1446" s="29">
        <v>1</v>
      </c>
      <c r="AI1446" s="32">
        <v>1450</v>
      </c>
      <c r="AJ1446" s="30">
        <f t="shared" si="373"/>
        <v>1450</v>
      </c>
    </row>
    <row r="1447" spans="1:36">
      <c r="A1447" s="22" t="str">
        <f t="shared" si="364"/>
        <v/>
      </c>
      <c r="B1447" s="23">
        <f t="shared" si="365"/>
        <v>0</v>
      </c>
      <c r="C1447" s="24" t="str">
        <f t="shared" si="376"/>
        <v>10067141A049255E050</v>
      </c>
      <c r="D1447" s="24" t="str">
        <f t="shared" si="377"/>
        <v>10067141A049255E05050</v>
      </c>
      <c r="E1447" s="25">
        <v>1006714</v>
      </c>
      <c r="F1447" s="25" t="s">
        <v>670</v>
      </c>
      <c r="G1447" s="25" t="s">
        <v>671</v>
      </c>
      <c r="H1447" s="25">
        <v>50</v>
      </c>
      <c r="I1447" s="25" t="s">
        <v>27</v>
      </c>
      <c r="J1447" s="24" t="s">
        <v>28</v>
      </c>
      <c r="K1447" s="24" t="s">
        <v>29</v>
      </c>
      <c r="L1447" s="24" t="s">
        <v>1230</v>
      </c>
      <c r="M1447" s="24" t="s">
        <v>233</v>
      </c>
      <c r="N1447" s="24" t="s">
        <v>233</v>
      </c>
      <c r="O1447" s="25" t="s">
        <v>235</v>
      </c>
      <c r="P1447" s="25" t="s">
        <v>666</v>
      </c>
      <c r="Q1447" s="23" t="s">
        <v>33</v>
      </c>
      <c r="R1447" s="26">
        <v>0</v>
      </c>
      <c r="S1447" s="26">
        <v>0</v>
      </c>
      <c r="T1447" s="26">
        <v>0</v>
      </c>
      <c r="U1447" s="26">
        <v>0</v>
      </c>
      <c r="V1447" s="26">
        <v>0</v>
      </c>
      <c r="W1447" s="26">
        <v>0</v>
      </c>
      <c r="X1447" s="26">
        <v>0</v>
      </c>
      <c r="Y1447" s="26">
        <f t="shared" si="378"/>
        <v>0</v>
      </c>
      <c r="Z1447" s="27">
        <f t="shared" si="366"/>
        <v>0</v>
      </c>
      <c r="AA1447" s="27">
        <f t="shared" si="367"/>
        <v>0</v>
      </c>
      <c r="AB1447" s="27">
        <f t="shared" si="368"/>
        <v>0</v>
      </c>
      <c r="AC1447" s="27">
        <f t="shared" si="369"/>
        <v>0</v>
      </c>
      <c r="AD1447" s="27">
        <f t="shared" si="370"/>
        <v>0</v>
      </c>
      <c r="AE1447" s="27">
        <f t="shared" si="371"/>
        <v>0</v>
      </c>
      <c r="AF1447" s="27">
        <f t="shared" si="372"/>
        <v>0</v>
      </c>
      <c r="AG1447" s="27">
        <f t="shared" si="379"/>
        <v>0</v>
      </c>
      <c r="AH1447" s="29">
        <v>0</v>
      </c>
      <c r="AI1447" s="32">
        <v>1450</v>
      </c>
      <c r="AJ1447" s="30">
        <f t="shared" si="373"/>
        <v>0</v>
      </c>
    </row>
    <row r="1448" spans="1:36">
      <c r="A1448" s="22" t="str">
        <f t="shared" si="364"/>
        <v/>
      </c>
      <c r="B1448" s="23">
        <f t="shared" si="365"/>
        <v>0</v>
      </c>
      <c r="C1448" s="24" t="str">
        <f t="shared" si="376"/>
        <v>10067141A049255E050</v>
      </c>
      <c r="D1448" s="24" t="str">
        <f t="shared" si="377"/>
        <v>10067141A049255E05052</v>
      </c>
      <c r="E1448" s="25">
        <v>1006714</v>
      </c>
      <c r="F1448" s="25" t="s">
        <v>670</v>
      </c>
      <c r="G1448" s="25" t="s">
        <v>671</v>
      </c>
      <c r="H1448" s="25">
        <v>52</v>
      </c>
      <c r="I1448" s="25" t="s">
        <v>27</v>
      </c>
      <c r="J1448" s="24" t="s">
        <v>28</v>
      </c>
      <c r="K1448" s="24" t="s">
        <v>29</v>
      </c>
      <c r="L1448" s="24" t="s">
        <v>1230</v>
      </c>
      <c r="M1448" s="24" t="s">
        <v>233</v>
      </c>
      <c r="N1448" s="24" t="s">
        <v>233</v>
      </c>
      <c r="O1448" s="25" t="s">
        <v>235</v>
      </c>
      <c r="P1448" s="25" t="s">
        <v>666</v>
      </c>
      <c r="Q1448" s="23" t="s">
        <v>33</v>
      </c>
      <c r="R1448" s="26">
        <v>0</v>
      </c>
      <c r="S1448" s="26">
        <v>0</v>
      </c>
      <c r="T1448" s="26">
        <v>0</v>
      </c>
      <c r="U1448" s="26">
        <v>0</v>
      </c>
      <c r="V1448" s="26">
        <v>0</v>
      </c>
      <c r="W1448" s="26">
        <v>0</v>
      </c>
      <c r="X1448" s="26">
        <v>0</v>
      </c>
      <c r="Y1448" s="26">
        <f t="shared" si="378"/>
        <v>0</v>
      </c>
      <c r="Z1448" s="27">
        <f t="shared" si="366"/>
        <v>0</v>
      </c>
      <c r="AA1448" s="27">
        <f t="shared" si="367"/>
        <v>0</v>
      </c>
      <c r="AB1448" s="27">
        <f t="shared" si="368"/>
        <v>0</v>
      </c>
      <c r="AC1448" s="27">
        <f t="shared" si="369"/>
        <v>0</v>
      </c>
      <c r="AD1448" s="27">
        <f t="shared" si="370"/>
        <v>0</v>
      </c>
      <c r="AE1448" s="27">
        <f t="shared" si="371"/>
        <v>0</v>
      </c>
      <c r="AF1448" s="27">
        <f t="shared" si="372"/>
        <v>0</v>
      </c>
      <c r="AG1448" s="27">
        <f t="shared" si="379"/>
        <v>0</v>
      </c>
      <c r="AH1448" s="29">
        <v>0</v>
      </c>
      <c r="AI1448" s="32">
        <v>1450</v>
      </c>
      <c r="AJ1448" s="30">
        <f t="shared" si="373"/>
        <v>0</v>
      </c>
    </row>
    <row r="1449" spans="1:36" ht="75.75" customHeight="1">
      <c r="A1449" s="22" t="str">
        <f t="shared" si="364"/>
        <v>1006012_1A04320_5B040</v>
      </c>
      <c r="B1449" s="23">
        <f t="shared" si="365"/>
        <v>1</v>
      </c>
      <c r="C1449" s="24" t="str">
        <f t="shared" si="376"/>
        <v>10060121A043205B040</v>
      </c>
      <c r="D1449" s="24" t="str">
        <f t="shared" si="377"/>
        <v>10060121A043205B04046</v>
      </c>
      <c r="E1449" s="25">
        <v>1006012</v>
      </c>
      <c r="F1449" s="25" t="s">
        <v>672</v>
      </c>
      <c r="G1449" s="25" t="s">
        <v>129</v>
      </c>
      <c r="H1449" s="25">
        <v>46</v>
      </c>
      <c r="I1449" s="25" t="s">
        <v>27</v>
      </c>
      <c r="J1449" s="24" t="s">
        <v>28</v>
      </c>
      <c r="K1449" s="24" t="s">
        <v>29</v>
      </c>
      <c r="L1449" s="24" t="s">
        <v>1230</v>
      </c>
      <c r="M1449" s="24" t="s">
        <v>233</v>
      </c>
      <c r="N1449" s="24" t="s">
        <v>233</v>
      </c>
      <c r="O1449" s="25" t="s">
        <v>235</v>
      </c>
      <c r="P1449" s="25" t="s">
        <v>666</v>
      </c>
      <c r="Q1449" s="23" t="s">
        <v>33</v>
      </c>
      <c r="R1449" s="26">
        <v>0</v>
      </c>
      <c r="S1449" s="26">
        <v>0</v>
      </c>
      <c r="T1449" s="26">
        <v>1</v>
      </c>
      <c r="U1449" s="26">
        <v>0</v>
      </c>
      <c r="V1449" s="26">
        <v>0</v>
      </c>
      <c r="W1449" s="26">
        <v>0</v>
      </c>
      <c r="X1449" s="26">
        <v>0</v>
      </c>
      <c r="Y1449" s="26">
        <f t="shared" si="378"/>
        <v>1</v>
      </c>
      <c r="Z1449" s="27">
        <f t="shared" si="366"/>
        <v>0</v>
      </c>
      <c r="AA1449" s="27">
        <f t="shared" si="367"/>
        <v>0</v>
      </c>
      <c r="AB1449" s="27">
        <f t="shared" si="368"/>
        <v>1295</v>
      </c>
      <c r="AC1449" s="27">
        <f t="shared" si="369"/>
        <v>0</v>
      </c>
      <c r="AD1449" s="27">
        <f t="shared" si="370"/>
        <v>0</v>
      </c>
      <c r="AE1449" s="27">
        <f t="shared" si="371"/>
        <v>0</v>
      </c>
      <c r="AF1449" s="27">
        <f t="shared" si="372"/>
        <v>0</v>
      </c>
      <c r="AG1449" s="27">
        <f t="shared" si="379"/>
        <v>1295</v>
      </c>
      <c r="AH1449" s="29">
        <v>1</v>
      </c>
      <c r="AI1449" s="32">
        <v>1295</v>
      </c>
      <c r="AJ1449" s="30">
        <f t="shared" si="373"/>
        <v>1295</v>
      </c>
    </row>
    <row r="1450" spans="1:36">
      <c r="A1450" s="22" t="str">
        <f t="shared" si="364"/>
        <v/>
      </c>
      <c r="B1450" s="23">
        <f t="shared" si="365"/>
        <v>0</v>
      </c>
      <c r="C1450" s="24" t="str">
        <f t="shared" si="376"/>
        <v>10060121A043205B040</v>
      </c>
      <c r="D1450" s="24" t="str">
        <f t="shared" si="377"/>
        <v>10060121A043205B04048</v>
      </c>
      <c r="E1450" s="25">
        <v>1006012</v>
      </c>
      <c r="F1450" s="25" t="s">
        <v>672</v>
      </c>
      <c r="G1450" s="25" t="s">
        <v>129</v>
      </c>
      <c r="H1450" s="25">
        <v>48</v>
      </c>
      <c r="I1450" s="25" t="s">
        <v>27</v>
      </c>
      <c r="J1450" s="24" t="s">
        <v>28</v>
      </c>
      <c r="K1450" s="24" t="s">
        <v>29</v>
      </c>
      <c r="L1450" s="24" t="s">
        <v>1230</v>
      </c>
      <c r="M1450" s="24" t="s">
        <v>233</v>
      </c>
      <c r="N1450" s="24" t="s">
        <v>233</v>
      </c>
      <c r="O1450" s="25" t="s">
        <v>235</v>
      </c>
      <c r="P1450" s="25" t="s">
        <v>666</v>
      </c>
      <c r="Q1450" s="23" t="s">
        <v>33</v>
      </c>
      <c r="R1450" s="26">
        <v>0</v>
      </c>
      <c r="S1450" s="26">
        <v>0</v>
      </c>
      <c r="T1450" s="26">
        <v>1</v>
      </c>
      <c r="U1450" s="26">
        <v>0</v>
      </c>
      <c r="V1450" s="26">
        <v>0</v>
      </c>
      <c r="W1450" s="26">
        <v>0</v>
      </c>
      <c r="X1450" s="26">
        <v>0</v>
      </c>
      <c r="Y1450" s="26">
        <f t="shared" si="378"/>
        <v>1</v>
      </c>
      <c r="Z1450" s="27">
        <f t="shared" si="366"/>
        <v>0</v>
      </c>
      <c r="AA1450" s="27">
        <f t="shared" si="367"/>
        <v>0</v>
      </c>
      <c r="AB1450" s="27">
        <f t="shared" si="368"/>
        <v>1295</v>
      </c>
      <c r="AC1450" s="27">
        <f t="shared" si="369"/>
        <v>0</v>
      </c>
      <c r="AD1450" s="27">
        <f t="shared" si="370"/>
        <v>0</v>
      </c>
      <c r="AE1450" s="27">
        <f t="shared" si="371"/>
        <v>0</v>
      </c>
      <c r="AF1450" s="27">
        <f t="shared" si="372"/>
        <v>0</v>
      </c>
      <c r="AG1450" s="27">
        <f t="shared" si="379"/>
        <v>1295</v>
      </c>
      <c r="AH1450" s="29">
        <v>1</v>
      </c>
      <c r="AI1450" s="32">
        <v>1295</v>
      </c>
      <c r="AJ1450" s="30">
        <f t="shared" si="373"/>
        <v>1295</v>
      </c>
    </row>
    <row r="1451" spans="1:36">
      <c r="A1451" s="22" t="str">
        <f t="shared" si="364"/>
        <v/>
      </c>
      <c r="B1451" s="23">
        <f t="shared" si="365"/>
        <v>0</v>
      </c>
      <c r="C1451" s="24" t="str">
        <f t="shared" si="376"/>
        <v>10060121A043205B040</v>
      </c>
      <c r="D1451" s="24" t="str">
        <f t="shared" si="377"/>
        <v>10060121A043205B04050</v>
      </c>
      <c r="E1451" s="25">
        <v>1006012</v>
      </c>
      <c r="F1451" s="25" t="s">
        <v>672</v>
      </c>
      <c r="G1451" s="25" t="s">
        <v>129</v>
      </c>
      <c r="H1451" s="25">
        <v>50</v>
      </c>
      <c r="I1451" s="25" t="s">
        <v>27</v>
      </c>
      <c r="J1451" s="24" t="s">
        <v>28</v>
      </c>
      <c r="K1451" s="24" t="s">
        <v>29</v>
      </c>
      <c r="L1451" s="24" t="s">
        <v>1230</v>
      </c>
      <c r="M1451" s="24" t="s">
        <v>233</v>
      </c>
      <c r="N1451" s="24" t="s">
        <v>233</v>
      </c>
      <c r="O1451" s="25" t="s">
        <v>235</v>
      </c>
      <c r="P1451" s="25" t="s">
        <v>666</v>
      </c>
      <c r="Q1451" s="23" t="s">
        <v>33</v>
      </c>
      <c r="R1451" s="26">
        <v>0</v>
      </c>
      <c r="S1451" s="26">
        <v>0</v>
      </c>
      <c r="T1451" s="26">
        <v>1</v>
      </c>
      <c r="U1451" s="26">
        <v>0</v>
      </c>
      <c r="V1451" s="26">
        <v>0</v>
      </c>
      <c r="W1451" s="26">
        <v>0</v>
      </c>
      <c r="X1451" s="26">
        <v>0</v>
      </c>
      <c r="Y1451" s="26">
        <f t="shared" si="378"/>
        <v>1</v>
      </c>
      <c r="Z1451" s="27">
        <f t="shared" si="366"/>
        <v>0</v>
      </c>
      <c r="AA1451" s="27">
        <f t="shared" si="367"/>
        <v>0</v>
      </c>
      <c r="AB1451" s="27">
        <f t="shared" si="368"/>
        <v>1295</v>
      </c>
      <c r="AC1451" s="27">
        <f t="shared" si="369"/>
        <v>0</v>
      </c>
      <c r="AD1451" s="27">
        <f t="shared" si="370"/>
        <v>0</v>
      </c>
      <c r="AE1451" s="27">
        <f t="shared" si="371"/>
        <v>0</v>
      </c>
      <c r="AF1451" s="27">
        <f t="shared" si="372"/>
        <v>0</v>
      </c>
      <c r="AG1451" s="27">
        <f t="shared" si="379"/>
        <v>1295</v>
      </c>
      <c r="AH1451" s="29">
        <v>1</v>
      </c>
      <c r="AI1451" s="32">
        <v>1295</v>
      </c>
      <c r="AJ1451" s="30">
        <f t="shared" si="373"/>
        <v>1295</v>
      </c>
    </row>
    <row r="1452" spans="1:36" ht="75.75" customHeight="1">
      <c r="A1452" s="22" t="str">
        <f t="shared" si="364"/>
        <v>1006658_1A05161_1B000</v>
      </c>
      <c r="B1452" s="23">
        <f t="shared" si="365"/>
        <v>1</v>
      </c>
      <c r="C1452" s="24" t="str">
        <f t="shared" si="376"/>
        <v>10066581A051611B000</v>
      </c>
      <c r="D1452" s="24" t="str">
        <f t="shared" si="377"/>
        <v>10066581A051611B00044</v>
      </c>
      <c r="E1452" s="25">
        <v>1006658</v>
      </c>
      <c r="F1452" s="25" t="s">
        <v>284</v>
      </c>
      <c r="G1452" s="25" t="s">
        <v>248</v>
      </c>
      <c r="H1452" s="25">
        <v>44</v>
      </c>
      <c r="I1452" s="25" t="s">
        <v>27</v>
      </c>
      <c r="J1452" s="24" t="s">
        <v>28</v>
      </c>
      <c r="K1452" s="24" t="s">
        <v>29</v>
      </c>
      <c r="L1452" s="24" t="s">
        <v>1230</v>
      </c>
      <c r="M1452" s="24" t="s">
        <v>233</v>
      </c>
      <c r="N1452" s="24" t="s">
        <v>233</v>
      </c>
      <c r="O1452" s="25" t="s">
        <v>235</v>
      </c>
      <c r="P1452" s="25" t="s">
        <v>666</v>
      </c>
      <c r="Q1452" s="23" t="s">
        <v>33</v>
      </c>
      <c r="R1452" s="26">
        <v>0</v>
      </c>
      <c r="S1452" s="26">
        <v>0</v>
      </c>
      <c r="T1452" s="26">
        <v>0</v>
      </c>
      <c r="U1452" s="26">
        <v>0</v>
      </c>
      <c r="V1452" s="26">
        <v>0</v>
      </c>
      <c r="W1452" s="26">
        <v>0</v>
      </c>
      <c r="X1452" s="26">
        <v>0</v>
      </c>
      <c r="Y1452" s="26">
        <f t="shared" si="378"/>
        <v>0</v>
      </c>
      <c r="Z1452" s="27">
        <f t="shared" si="366"/>
        <v>0</v>
      </c>
      <c r="AA1452" s="27">
        <f t="shared" si="367"/>
        <v>0</v>
      </c>
      <c r="AB1452" s="27">
        <f t="shared" si="368"/>
        <v>0</v>
      </c>
      <c r="AC1452" s="27">
        <f t="shared" si="369"/>
        <v>0</v>
      </c>
      <c r="AD1452" s="27">
        <f t="shared" si="370"/>
        <v>0</v>
      </c>
      <c r="AE1452" s="27">
        <f t="shared" si="371"/>
        <v>0</v>
      </c>
      <c r="AF1452" s="27">
        <f t="shared" si="372"/>
        <v>0</v>
      </c>
      <c r="AG1452" s="27">
        <f t="shared" si="379"/>
        <v>0</v>
      </c>
      <c r="AH1452" s="29">
        <v>0</v>
      </c>
      <c r="AI1452" s="32">
        <v>1095</v>
      </c>
      <c r="AJ1452" s="30">
        <f t="shared" si="373"/>
        <v>0</v>
      </c>
    </row>
    <row r="1453" spans="1:36">
      <c r="A1453" s="22" t="str">
        <f t="shared" si="364"/>
        <v/>
      </c>
      <c r="B1453" s="23">
        <f t="shared" si="365"/>
        <v>0</v>
      </c>
      <c r="C1453" s="24" t="str">
        <f t="shared" si="376"/>
        <v>10066581A051611B000</v>
      </c>
      <c r="D1453" s="24" t="str">
        <f t="shared" si="377"/>
        <v>10066581A051611B00046</v>
      </c>
      <c r="E1453" s="25">
        <v>1006658</v>
      </c>
      <c r="F1453" s="25" t="s">
        <v>284</v>
      </c>
      <c r="G1453" s="25" t="s">
        <v>248</v>
      </c>
      <c r="H1453" s="25">
        <v>46</v>
      </c>
      <c r="I1453" s="25" t="s">
        <v>27</v>
      </c>
      <c r="J1453" s="24" t="s">
        <v>28</v>
      </c>
      <c r="K1453" s="24" t="s">
        <v>29</v>
      </c>
      <c r="L1453" s="24" t="s">
        <v>1230</v>
      </c>
      <c r="M1453" s="24" t="s">
        <v>233</v>
      </c>
      <c r="N1453" s="24" t="s">
        <v>233</v>
      </c>
      <c r="O1453" s="25" t="s">
        <v>235</v>
      </c>
      <c r="P1453" s="25" t="s">
        <v>666</v>
      </c>
      <c r="Q1453" s="23" t="s">
        <v>33</v>
      </c>
      <c r="R1453" s="26">
        <v>0</v>
      </c>
      <c r="S1453" s="26">
        <v>0</v>
      </c>
      <c r="T1453" s="26">
        <v>0</v>
      </c>
      <c r="U1453" s="26">
        <v>0</v>
      </c>
      <c r="V1453" s="26">
        <v>0</v>
      </c>
      <c r="W1453" s="26">
        <v>0</v>
      </c>
      <c r="X1453" s="26">
        <v>0</v>
      </c>
      <c r="Y1453" s="26">
        <f t="shared" si="378"/>
        <v>0</v>
      </c>
      <c r="Z1453" s="27">
        <f t="shared" si="366"/>
        <v>0</v>
      </c>
      <c r="AA1453" s="27">
        <f t="shared" si="367"/>
        <v>0</v>
      </c>
      <c r="AB1453" s="27">
        <f t="shared" si="368"/>
        <v>0</v>
      </c>
      <c r="AC1453" s="27">
        <f t="shared" si="369"/>
        <v>0</v>
      </c>
      <c r="AD1453" s="27">
        <f t="shared" si="370"/>
        <v>0</v>
      </c>
      <c r="AE1453" s="27">
        <f t="shared" si="371"/>
        <v>0</v>
      </c>
      <c r="AF1453" s="27">
        <f t="shared" si="372"/>
        <v>0</v>
      </c>
      <c r="AG1453" s="27">
        <f t="shared" si="379"/>
        <v>0</v>
      </c>
      <c r="AH1453" s="29">
        <v>0</v>
      </c>
      <c r="AI1453" s="32">
        <v>1095</v>
      </c>
      <c r="AJ1453" s="30">
        <f t="shared" si="373"/>
        <v>0</v>
      </c>
    </row>
    <row r="1454" spans="1:36">
      <c r="A1454" s="22" t="str">
        <f t="shared" si="364"/>
        <v/>
      </c>
      <c r="B1454" s="23">
        <f t="shared" si="365"/>
        <v>0</v>
      </c>
      <c r="C1454" s="24" t="str">
        <f t="shared" si="376"/>
        <v>10066581A051611B000</v>
      </c>
      <c r="D1454" s="24" t="str">
        <f t="shared" si="377"/>
        <v>10066581A051611B00048</v>
      </c>
      <c r="E1454" s="25">
        <v>1006658</v>
      </c>
      <c r="F1454" s="25" t="s">
        <v>284</v>
      </c>
      <c r="G1454" s="25" t="s">
        <v>248</v>
      </c>
      <c r="H1454" s="25">
        <v>48</v>
      </c>
      <c r="I1454" s="25" t="s">
        <v>27</v>
      </c>
      <c r="J1454" s="24" t="s">
        <v>28</v>
      </c>
      <c r="K1454" s="24" t="s">
        <v>29</v>
      </c>
      <c r="L1454" s="24" t="s">
        <v>1230</v>
      </c>
      <c r="M1454" s="24" t="s">
        <v>233</v>
      </c>
      <c r="N1454" s="24" t="s">
        <v>233</v>
      </c>
      <c r="O1454" s="25" t="s">
        <v>235</v>
      </c>
      <c r="P1454" s="25" t="s">
        <v>666</v>
      </c>
      <c r="Q1454" s="23" t="s">
        <v>33</v>
      </c>
      <c r="R1454" s="26">
        <v>1</v>
      </c>
      <c r="S1454" s="26">
        <v>0</v>
      </c>
      <c r="T1454" s="26">
        <v>0</v>
      </c>
      <c r="U1454" s="26">
        <v>0</v>
      </c>
      <c r="V1454" s="26">
        <v>0</v>
      </c>
      <c r="W1454" s="26">
        <v>0</v>
      </c>
      <c r="X1454" s="26">
        <v>0</v>
      </c>
      <c r="Y1454" s="26">
        <f t="shared" si="378"/>
        <v>1</v>
      </c>
      <c r="Z1454" s="27">
        <f t="shared" si="366"/>
        <v>1095</v>
      </c>
      <c r="AA1454" s="27">
        <f t="shared" si="367"/>
        <v>0</v>
      </c>
      <c r="AB1454" s="27">
        <f t="shared" si="368"/>
        <v>0</v>
      </c>
      <c r="AC1454" s="27">
        <f t="shared" si="369"/>
        <v>0</v>
      </c>
      <c r="AD1454" s="27">
        <f t="shared" si="370"/>
        <v>0</v>
      </c>
      <c r="AE1454" s="27">
        <f t="shared" si="371"/>
        <v>0</v>
      </c>
      <c r="AF1454" s="27">
        <f t="shared" si="372"/>
        <v>0</v>
      </c>
      <c r="AG1454" s="27">
        <f t="shared" si="379"/>
        <v>1095</v>
      </c>
      <c r="AH1454" s="29">
        <v>1</v>
      </c>
      <c r="AI1454" s="32">
        <v>1095</v>
      </c>
      <c r="AJ1454" s="30">
        <f t="shared" si="373"/>
        <v>1095</v>
      </c>
    </row>
    <row r="1455" spans="1:36">
      <c r="A1455" s="22" t="str">
        <f t="shared" si="364"/>
        <v/>
      </c>
      <c r="B1455" s="23">
        <f t="shared" si="365"/>
        <v>0</v>
      </c>
      <c r="C1455" s="24" t="str">
        <f t="shared" si="376"/>
        <v>10066581A051611B000</v>
      </c>
      <c r="D1455" s="24" t="str">
        <f t="shared" si="377"/>
        <v>10066581A051611B00050</v>
      </c>
      <c r="E1455" s="25">
        <v>1006658</v>
      </c>
      <c r="F1455" s="25" t="s">
        <v>284</v>
      </c>
      <c r="G1455" s="25" t="s">
        <v>248</v>
      </c>
      <c r="H1455" s="25">
        <v>50</v>
      </c>
      <c r="I1455" s="25" t="s">
        <v>27</v>
      </c>
      <c r="J1455" s="24" t="s">
        <v>28</v>
      </c>
      <c r="K1455" s="24" t="s">
        <v>29</v>
      </c>
      <c r="L1455" s="24" t="s">
        <v>1230</v>
      </c>
      <c r="M1455" s="24" t="s">
        <v>233</v>
      </c>
      <c r="N1455" s="24" t="s">
        <v>233</v>
      </c>
      <c r="O1455" s="25" t="s">
        <v>235</v>
      </c>
      <c r="P1455" s="25" t="s">
        <v>666</v>
      </c>
      <c r="Q1455" s="23" t="s">
        <v>33</v>
      </c>
      <c r="R1455" s="26">
        <v>1</v>
      </c>
      <c r="S1455" s="26">
        <v>0</v>
      </c>
      <c r="T1455" s="26">
        <v>0</v>
      </c>
      <c r="U1455" s="26">
        <v>0</v>
      </c>
      <c r="V1455" s="26">
        <v>0</v>
      </c>
      <c r="W1455" s="26">
        <v>0</v>
      </c>
      <c r="X1455" s="26">
        <v>0</v>
      </c>
      <c r="Y1455" s="26">
        <f t="shared" si="378"/>
        <v>1</v>
      </c>
      <c r="Z1455" s="27">
        <f t="shared" si="366"/>
        <v>1095</v>
      </c>
      <c r="AA1455" s="27">
        <f t="shared" si="367"/>
        <v>0</v>
      </c>
      <c r="AB1455" s="27">
        <f t="shared" si="368"/>
        <v>0</v>
      </c>
      <c r="AC1455" s="27">
        <f t="shared" si="369"/>
        <v>0</v>
      </c>
      <c r="AD1455" s="27">
        <f t="shared" si="370"/>
        <v>0</v>
      </c>
      <c r="AE1455" s="27">
        <f t="shared" si="371"/>
        <v>0</v>
      </c>
      <c r="AF1455" s="27">
        <f t="shared" si="372"/>
        <v>0</v>
      </c>
      <c r="AG1455" s="27">
        <f t="shared" si="379"/>
        <v>1095</v>
      </c>
      <c r="AH1455" s="29">
        <v>1</v>
      </c>
      <c r="AI1455" s="32">
        <v>1095</v>
      </c>
      <c r="AJ1455" s="30">
        <f t="shared" si="373"/>
        <v>1095</v>
      </c>
    </row>
    <row r="1456" spans="1:36">
      <c r="A1456" s="22" t="str">
        <f t="shared" si="364"/>
        <v/>
      </c>
      <c r="B1456" s="23">
        <f t="shared" si="365"/>
        <v>0</v>
      </c>
      <c r="C1456" s="24" t="str">
        <f t="shared" si="376"/>
        <v>10066581A051611B000</v>
      </c>
      <c r="D1456" s="24" t="str">
        <f t="shared" si="377"/>
        <v>10066581A051611B00052</v>
      </c>
      <c r="E1456" s="25">
        <v>1006658</v>
      </c>
      <c r="F1456" s="25" t="s">
        <v>284</v>
      </c>
      <c r="G1456" s="25" t="s">
        <v>248</v>
      </c>
      <c r="H1456" s="25">
        <v>52</v>
      </c>
      <c r="I1456" s="25" t="s">
        <v>27</v>
      </c>
      <c r="J1456" s="24" t="s">
        <v>28</v>
      </c>
      <c r="K1456" s="24" t="s">
        <v>29</v>
      </c>
      <c r="L1456" s="24" t="s">
        <v>1230</v>
      </c>
      <c r="M1456" s="24" t="s">
        <v>233</v>
      </c>
      <c r="N1456" s="24" t="s">
        <v>233</v>
      </c>
      <c r="O1456" s="25" t="s">
        <v>235</v>
      </c>
      <c r="P1456" s="25" t="s">
        <v>666</v>
      </c>
      <c r="Q1456" s="23" t="s">
        <v>33</v>
      </c>
      <c r="R1456" s="26">
        <v>1</v>
      </c>
      <c r="S1456" s="26">
        <v>0</v>
      </c>
      <c r="T1456" s="26">
        <v>0</v>
      </c>
      <c r="U1456" s="26">
        <v>0</v>
      </c>
      <c r="V1456" s="26">
        <v>0</v>
      </c>
      <c r="W1456" s="26">
        <v>0</v>
      </c>
      <c r="X1456" s="26">
        <v>0</v>
      </c>
      <c r="Y1456" s="26">
        <f t="shared" si="378"/>
        <v>1</v>
      </c>
      <c r="Z1456" s="27">
        <f t="shared" si="366"/>
        <v>1095</v>
      </c>
      <c r="AA1456" s="27">
        <f t="shared" si="367"/>
        <v>0</v>
      </c>
      <c r="AB1456" s="27">
        <f t="shared" si="368"/>
        <v>0</v>
      </c>
      <c r="AC1456" s="27">
        <f t="shared" si="369"/>
        <v>0</v>
      </c>
      <c r="AD1456" s="27">
        <f t="shared" si="370"/>
        <v>0</v>
      </c>
      <c r="AE1456" s="27">
        <f t="shared" si="371"/>
        <v>0</v>
      </c>
      <c r="AF1456" s="27">
        <f t="shared" si="372"/>
        <v>0</v>
      </c>
      <c r="AG1456" s="27">
        <f t="shared" si="379"/>
        <v>1095</v>
      </c>
      <c r="AH1456" s="29">
        <v>1</v>
      </c>
      <c r="AI1456" s="32">
        <v>1095</v>
      </c>
      <c r="AJ1456" s="30">
        <f t="shared" si="373"/>
        <v>1095</v>
      </c>
    </row>
    <row r="1457" spans="1:36">
      <c r="A1457" s="22" t="str">
        <f t="shared" si="364"/>
        <v/>
      </c>
      <c r="B1457" s="23">
        <f t="shared" si="365"/>
        <v>0</v>
      </c>
      <c r="C1457" s="24" t="str">
        <f t="shared" si="376"/>
        <v>10066581A051611B000</v>
      </c>
      <c r="D1457" s="24" t="str">
        <f t="shared" si="377"/>
        <v>10066581A051611B00054</v>
      </c>
      <c r="E1457" s="25">
        <v>1006658</v>
      </c>
      <c r="F1457" s="25" t="s">
        <v>284</v>
      </c>
      <c r="G1457" s="25" t="s">
        <v>248</v>
      </c>
      <c r="H1457" s="25">
        <v>54</v>
      </c>
      <c r="I1457" s="25" t="s">
        <v>27</v>
      </c>
      <c r="J1457" s="24" t="s">
        <v>28</v>
      </c>
      <c r="K1457" s="24" t="s">
        <v>29</v>
      </c>
      <c r="L1457" s="24" t="s">
        <v>1230</v>
      </c>
      <c r="M1457" s="24" t="s">
        <v>233</v>
      </c>
      <c r="N1457" s="24" t="s">
        <v>233</v>
      </c>
      <c r="O1457" s="25" t="s">
        <v>235</v>
      </c>
      <c r="P1457" s="25" t="s">
        <v>666</v>
      </c>
      <c r="Q1457" s="23" t="s">
        <v>33</v>
      </c>
      <c r="R1457" s="26">
        <v>0</v>
      </c>
      <c r="S1457" s="26">
        <v>0</v>
      </c>
      <c r="T1457" s="26">
        <v>0</v>
      </c>
      <c r="U1457" s="26">
        <v>0</v>
      </c>
      <c r="V1457" s="26">
        <v>0</v>
      </c>
      <c r="W1457" s="26">
        <v>0</v>
      </c>
      <c r="X1457" s="26">
        <v>0</v>
      </c>
      <c r="Y1457" s="26">
        <f t="shared" si="378"/>
        <v>0</v>
      </c>
      <c r="Z1457" s="27">
        <f t="shared" si="366"/>
        <v>0</v>
      </c>
      <c r="AA1457" s="27">
        <f t="shared" si="367"/>
        <v>0</v>
      </c>
      <c r="AB1457" s="27">
        <f t="shared" si="368"/>
        <v>0</v>
      </c>
      <c r="AC1457" s="27">
        <f t="shared" si="369"/>
        <v>0</v>
      </c>
      <c r="AD1457" s="27">
        <f t="shared" si="370"/>
        <v>0</v>
      </c>
      <c r="AE1457" s="27">
        <f t="shared" si="371"/>
        <v>0</v>
      </c>
      <c r="AF1457" s="27">
        <f t="shared" si="372"/>
        <v>0</v>
      </c>
      <c r="AG1457" s="27">
        <f t="shared" si="379"/>
        <v>0</v>
      </c>
      <c r="AH1457" s="29">
        <v>0</v>
      </c>
      <c r="AI1457" s="32">
        <v>1095</v>
      </c>
      <c r="AJ1457" s="30">
        <f t="shared" si="373"/>
        <v>0</v>
      </c>
    </row>
    <row r="1458" spans="1:36" ht="75.75" customHeight="1">
      <c r="A1458" s="22" t="str">
        <f t="shared" si="364"/>
        <v>1006658_1A05161_1LA50</v>
      </c>
      <c r="B1458" s="23">
        <f t="shared" si="365"/>
        <v>1</v>
      </c>
      <c r="C1458" s="24" t="str">
        <f t="shared" si="376"/>
        <v>10066581A051611LA50</v>
      </c>
      <c r="D1458" s="24" t="str">
        <f t="shared" si="377"/>
        <v>10066581A051611LA5044</v>
      </c>
      <c r="E1458" s="25">
        <v>1006658</v>
      </c>
      <c r="F1458" s="25" t="s">
        <v>284</v>
      </c>
      <c r="G1458" s="25" t="s">
        <v>673</v>
      </c>
      <c r="H1458" s="25">
        <v>44</v>
      </c>
      <c r="I1458" s="25" t="s">
        <v>27</v>
      </c>
      <c r="J1458" s="24" t="s">
        <v>28</v>
      </c>
      <c r="K1458" s="24" t="s">
        <v>29</v>
      </c>
      <c r="L1458" s="24" t="s">
        <v>1230</v>
      </c>
      <c r="M1458" s="24" t="s">
        <v>233</v>
      </c>
      <c r="N1458" s="24" t="s">
        <v>233</v>
      </c>
      <c r="O1458" s="25" t="s">
        <v>235</v>
      </c>
      <c r="P1458" s="25" t="s">
        <v>666</v>
      </c>
      <c r="Q1458" s="23" t="s">
        <v>33</v>
      </c>
      <c r="R1458" s="26">
        <v>2</v>
      </c>
      <c r="S1458" s="26">
        <v>0</v>
      </c>
      <c r="T1458" s="26">
        <v>0</v>
      </c>
      <c r="U1458" s="26">
        <v>0</v>
      </c>
      <c r="V1458" s="26">
        <v>0</v>
      </c>
      <c r="W1458" s="26">
        <v>0</v>
      </c>
      <c r="X1458" s="26">
        <v>0</v>
      </c>
      <c r="Y1458" s="26">
        <f t="shared" si="378"/>
        <v>2</v>
      </c>
      <c r="Z1458" s="27">
        <f t="shared" si="366"/>
        <v>2190</v>
      </c>
      <c r="AA1458" s="27">
        <f t="shared" si="367"/>
        <v>0</v>
      </c>
      <c r="AB1458" s="27">
        <f t="shared" si="368"/>
        <v>0</v>
      </c>
      <c r="AC1458" s="27">
        <f t="shared" si="369"/>
        <v>0</v>
      </c>
      <c r="AD1458" s="27">
        <f t="shared" si="370"/>
        <v>0</v>
      </c>
      <c r="AE1458" s="27">
        <f t="shared" si="371"/>
        <v>0</v>
      </c>
      <c r="AF1458" s="27">
        <f t="shared" si="372"/>
        <v>0</v>
      </c>
      <c r="AG1458" s="27">
        <f t="shared" si="379"/>
        <v>2190</v>
      </c>
      <c r="AH1458" s="29">
        <v>2</v>
      </c>
      <c r="AI1458" s="32">
        <v>1095</v>
      </c>
      <c r="AJ1458" s="30">
        <f t="shared" si="373"/>
        <v>2190</v>
      </c>
    </row>
    <row r="1459" spans="1:36">
      <c r="A1459" s="22" t="str">
        <f t="shared" si="364"/>
        <v/>
      </c>
      <c r="B1459" s="23">
        <f t="shared" si="365"/>
        <v>0</v>
      </c>
      <c r="C1459" s="24" t="str">
        <f t="shared" si="376"/>
        <v>10066581A051611LA50</v>
      </c>
      <c r="D1459" s="24" t="str">
        <f t="shared" si="377"/>
        <v>10066581A051611LA5046</v>
      </c>
      <c r="E1459" s="25">
        <v>1006658</v>
      </c>
      <c r="F1459" s="25" t="s">
        <v>284</v>
      </c>
      <c r="G1459" s="25" t="s">
        <v>673</v>
      </c>
      <c r="H1459" s="25">
        <v>46</v>
      </c>
      <c r="I1459" s="25" t="s">
        <v>27</v>
      </c>
      <c r="J1459" s="24" t="s">
        <v>28</v>
      </c>
      <c r="K1459" s="24" t="s">
        <v>29</v>
      </c>
      <c r="L1459" s="24" t="s">
        <v>1230</v>
      </c>
      <c r="M1459" s="24" t="s">
        <v>233</v>
      </c>
      <c r="N1459" s="24" t="s">
        <v>233</v>
      </c>
      <c r="O1459" s="25" t="s">
        <v>235</v>
      </c>
      <c r="P1459" s="25" t="s">
        <v>666</v>
      </c>
      <c r="Q1459" s="23" t="s">
        <v>33</v>
      </c>
      <c r="R1459" s="26">
        <v>7</v>
      </c>
      <c r="S1459" s="26">
        <v>0</v>
      </c>
      <c r="T1459" s="26">
        <v>0</v>
      </c>
      <c r="U1459" s="26">
        <v>0</v>
      </c>
      <c r="V1459" s="26">
        <v>0</v>
      </c>
      <c r="W1459" s="26">
        <v>0</v>
      </c>
      <c r="X1459" s="26">
        <v>0</v>
      </c>
      <c r="Y1459" s="26">
        <f t="shared" si="378"/>
        <v>7</v>
      </c>
      <c r="Z1459" s="27">
        <f t="shared" si="366"/>
        <v>7665</v>
      </c>
      <c r="AA1459" s="27">
        <f t="shared" si="367"/>
        <v>0</v>
      </c>
      <c r="AB1459" s="27">
        <f t="shared" si="368"/>
        <v>0</v>
      </c>
      <c r="AC1459" s="27">
        <f t="shared" si="369"/>
        <v>0</v>
      </c>
      <c r="AD1459" s="27">
        <f t="shared" si="370"/>
        <v>0</v>
      </c>
      <c r="AE1459" s="27">
        <f t="shared" si="371"/>
        <v>0</v>
      </c>
      <c r="AF1459" s="27">
        <f t="shared" si="372"/>
        <v>0</v>
      </c>
      <c r="AG1459" s="27">
        <f t="shared" si="379"/>
        <v>7665</v>
      </c>
      <c r="AH1459" s="29">
        <v>7</v>
      </c>
      <c r="AI1459" s="32">
        <v>1095</v>
      </c>
      <c r="AJ1459" s="30">
        <f t="shared" si="373"/>
        <v>7665</v>
      </c>
    </row>
    <row r="1460" spans="1:36">
      <c r="A1460" s="22" t="str">
        <f t="shared" si="364"/>
        <v/>
      </c>
      <c r="B1460" s="23">
        <f t="shared" si="365"/>
        <v>0</v>
      </c>
      <c r="C1460" s="24" t="str">
        <f t="shared" si="376"/>
        <v>10066581A051611LA50</v>
      </c>
      <c r="D1460" s="24" t="str">
        <f t="shared" si="377"/>
        <v>10066581A051611LA5048</v>
      </c>
      <c r="E1460" s="25">
        <v>1006658</v>
      </c>
      <c r="F1460" s="25" t="s">
        <v>284</v>
      </c>
      <c r="G1460" s="25" t="s">
        <v>673</v>
      </c>
      <c r="H1460" s="25">
        <v>48</v>
      </c>
      <c r="I1460" s="25" t="s">
        <v>27</v>
      </c>
      <c r="J1460" s="24" t="s">
        <v>28</v>
      </c>
      <c r="K1460" s="24" t="s">
        <v>29</v>
      </c>
      <c r="L1460" s="24" t="s">
        <v>1230</v>
      </c>
      <c r="M1460" s="24" t="s">
        <v>233</v>
      </c>
      <c r="N1460" s="24" t="s">
        <v>233</v>
      </c>
      <c r="O1460" s="25" t="s">
        <v>235</v>
      </c>
      <c r="P1460" s="25" t="s">
        <v>666</v>
      </c>
      <c r="Q1460" s="23" t="s">
        <v>33</v>
      </c>
      <c r="R1460" s="26">
        <v>11</v>
      </c>
      <c r="S1460" s="26">
        <v>0</v>
      </c>
      <c r="T1460" s="26">
        <v>0</v>
      </c>
      <c r="U1460" s="26">
        <v>0</v>
      </c>
      <c r="V1460" s="26">
        <v>0</v>
      </c>
      <c r="W1460" s="26">
        <v>0</v>
      </c>
      <c r="X1460" s="26">
        <v>0</v>
      </c>
      <c r="Y1460" s="26">
        <f t="shared" si="378"/>
        <v>11</v>
      </c>
      <c r="Z1460" s="27">
        <f t="shared" si="366"/>
        <v>12045</v>
      </c>
      <c r="AA1460" s="27">
        <f t="shared" si="367"/>
        <v>0</v>
      </c>
      <c r="AB1460" s="27">
        <f t="shared" si="368"/>
        <v>0</v>
      </c>
      <c r="AC1460" s="27">
        <f t="shared" si="369"/>
        <v>0</v>
      </c>
      <c r="AD1460" s="27">
        <f t="shared" si="370"/>
        <v>0</v>
      </c>
      <c r="AE1460" s="27">
        <f t="shared" si="371"/>
        <v>0</v>
      </c>
      <c r="AF1460" s="27">
        <f t="shared" si="372"/>
        <v>0</v>
      </c>
      <c r="AG1460" s="27">
        <f t="shared" si="379"/>
        <v>12045</v>
      </c>
      <c r="AH1460" s="29">
        <v>11</v>
      </c>
      <c r="AI1460" s="32">
        <v>1095</v>
      </c>
      <c r="AJ1460" s="30">
        <f t="shared" si="373"/>
        <v>12045</v>
      </c>
    </row>
    <row r="1461" spans="1:36">
      <c r="A1461" s="22" t="str">
        <f t="shared" si="364"/>
        <v/>
      </c>
      <c r="B1461" s="23">
        <f t="shared" si="365"/>
        <v>0</v>
      </c>
      <c r="C1461" s="24" t="str">
        <f t="shared" si="376"/>
        <v>10066581A051611LA50</v>
      </c>
      <c r="D1461" s="24" t="str">
        <f t="shared" si="377"/>
        <v>10066581A051611LA5050</v>
      </c>
      <c r="E1461" s="25">
        <v>1006658</v>
      </c>
      <c r="F1461" s="25" t="s">
        <v>284</v>
      </c>
      <c r="G1461" s="25" t="s">
        <v>673</v>
      </c>
      <c r="H1461" s="25">
        <v>50</v>
      </c>
      <c r="I1461" s="25" t="s">
        <v>27</v>
      </c>
      <c r="J1461" s="24" t="s">
        <v>28</v>
      </c>
      <c r="K1461" s="24" t="s">
        <v>29</v>
      </c>
      <c r="L1461" s="24" t="s">
        <v>1230</v>
      </c>
      <c r="M1461" s="24" t="s">
        <v>233</v>
      </c>
      <c r="N1461" s="24" t="s">
        <v>233</v>
      </c>
      <c r="O1461" s="25" t="s">
        <v>235</v>
      </c>
      <c r="P1461" s="25" t="s">
        <v>666</v>
      </c>
      <c r="Q1461" s="23" t="s">
        <v>33</v>
      </c>
      <c r="R1461" s="26">
        <v>3</v>
      </c>
      <c r="S1461" s="26">
        <v>0</v>
      </c>
      <c r="T1461" s="26">
        <v>0</v>
      </c>
      <c r="U1461" s="26">
        <v>0</v>
      </c>
      <c r="V1461" s="26">
        <v>0</v>
      </c>
      <c r="W1461" s="26">
        <v>0</v>
      </c>
      <c r="X1461" s="26">
        <v>0</v>
      </c>
      <c r="Y1461" s="26">
        <f t="shared" si="378"/>
        <v>3</v>
      </c>
      <c r="Z1461" s="27">
        <f t="shared" si="366"/>
        <v>3285</v>
      </c>
      <c r="AA1461" s="27">
        <f t="shared" si="367"/>
        <v>0</v>
      </c>
      <c r="AB1461" s="27">
        <f t="shared" si="368"/>
        <v>0</v>
      </c>
      <c r="AC1461" s="27">
        <f t="shared" si="369"/>
        <v>0</v>
      </c>
      <c r="AD1461" s="27">
        <f t="shared" si="370"/>
        <v>0</v>
      </c>
      <c r="AE1461" s="27">
        <f t="shared" si="371"/>
        <v>0</v>
      </c>
      <c r="AF1461" s="27">
        <f t="shared" si="372"/>
        <v>0</v>
      </c>
      <c r="AG1461" s="27">
        <f t="shared" si="379"/>
        <v>3285</v>
      </c>
      <c r="AH1461" s="29">
        <v>3</v>
      </c>
      <c r="AI1461" s="32">
        <v>1095</v>
      </c>
      <c r="AJ1461" s="30">
        <f t="shared" si="373"/>
        <v>3285</v>
      </c>
    </row>
    <row r="1462" spans="1:36">
      <c r="A1462" s="22" t="str">
        <f t="shared" si="364"/>
        <v/>
      </c>
      <c r="B1462" s="23">
        <f t="shared" si="365"/>
        <v>0</v>
      </c>
      <c r="C1462" s="24" t="str">
        <f t="shared" si="376"/>
        <v>10066581A051611LA50</v>
      </c>
      <c r="D1462" s="24" t="str">
        <f t="shared" si="377"/>
        <v>10066581A051611LA5056</v>
      </c>
      <c r="E1462" s="25">
        <v>1006658</v>
      </c>
      <c r="F1462" s="25" t="s">
        <v>284</v>
      </c>
      <c r="G1462" s="25" t="s">
        <v>673</v>
      </c>
      <c r="H1462" s="25">
        <v>56</v>
      </c>
      <c r="I1462" s="25" t="s">
        <v>27</v>
      </c>
      <c r="J1462" s="24" t="s">
        <v>28</v>
      </c>
      <c r="K1462" s="24" t="s">
        <v>29</v>
      </c>
      <c r="L1462" s="24" t="s">
        <v>1230</v>
      </c>
      <c r="M1462" s="24" t="s">
        <v>233</v>
      </c>
      <c r="N1462" s="24" t="s">
        <v>233</v>
      </c>
      <c r="O1462" s="25" t="s">
        <v>235</v>
      </c>
      <c r="P1462" s="25" t="s">
        <v>666</v>
      </c>
      <c r="Q1462" s="23" t="s">
        <v>33</v>
      </c>
      <c r="R1462" s="26">
        <v>1</v>
      </c>
      <c r="S1462" s="26">
        <v>0</v>
      </c>
      <c r="T1462" s="26">
        <v>0</v>
      </c>
      <c r="U1462" s="26">
        <v>0</v>
      </c>
      <c r="V1462" s="26">
        <v>0</v>
      </c>
      <c r="W1462" s="26">
        <v>0</v>
      </c>
      <c r="X1462" s="26">
        <v>0</v>
      </c>
      <c r="Y1462" s="26">
        <f t="shared" si="378"/>
        <v>1</v>
      </c>
      <c r="Z1462" s="27">
        <f t="shared" si="366"/>
        <v>1095</v>
      </c>
      <c r="AA1462" s="27">
        <f t="shared" si="367"/>
        <v>0</v>
      </c>
      <c r="AB1462" s="27">
        <f t="shared" si="368"/>
        <v>0</v>
      </c>
      <c r="AC1462" s="27">
        <f t="shared" si="369"/>
        <v>0</v>
      </c>
      <c r="AD1462" s="27">
        <f t="shared" si="370"/>
        <v>0</v>
      </c>
      <c r="AE1462" s="27">
        <f t="shared" si="371"/>
        <v>0</v>
      </c>
      <c r="AF1462" s="27">
        <f t="shared" si="372"/>
        <v>0</v>
      </c>
      <c r="AG1462" s="27">
        <f t="shared" si="379"/>
        <v>1095</v>
      </c>
      <c r="AH1462" s="29">
        <v>1</v>
      </c>
      <c r="AI1462" s="32">
        <v>1095</v>
      </c>
      <c r="AJ1462" s="30">
        <f t="shared" si="373"/>
        <v>1095</v>
      </c>
    </row>
    <row r="1463" spans="1:36" ht="75.75" customHeight="1">
      <c r="A1463" s="22" t="str">
        <f t="shared" si="364"/>
        <v>1006658_1A04624_5B040</v>
      </c>
      <c r="B1463" s="23">
        <f t="shared" si="365"/>
        <v>1</v>
      </c>
      <c r="C1463" s="24" t="str">
        <f t="shared" si="376"/>
        <v>10066581A046245B040</v>
      </c>
      <c r="D1463" s="24" t="str">
        <f t="shared" si="377"/>
        <v>10066581A046245B04046</v>
      </c>
      <c r="E1463" s="25">
        <v>1006658</v>
      </c>
      <c r="F1463" s="25" t="s">
        <v>674</v>
      </c>
      <c r="G1463" s="25" t="s">
        <v>129</v>
      </c>
      <c r="H1463" s="25">
        <v>46</v>
      </c>
      <c r="I1463" s="25" t="s">
        <v>27</v>
      </c>
      <c r="J1463" s="24" t="s">
        <v>28</v>
      </c>
      <c r="K1463" s="24" t="s">
        <v>29</v>
      </c>
      <c r="L1463" s="24" t="s">
        <v>1230</v>
      </c>
      <c r="M1463" s="24" t="s">
        <v>233</v>
      </c>
      <c r="N1463" s="24" t="s">
        <v>233</v>
      </c>
      <c r="O1463" s="25" t="s">
        <v>235</v>
      </c>
      <c r="P1463" s="25" t="s">
        <v>666</v>
      </c>
      <c r="Q1463" s="23" t="s">
        <v>33</v>
      </c>
      <c r="R1463" s="26">
        <v>1</v>
      </c>
      <c r="S1463" s="26">
        <v>0</v>
      </c>
      <c r="T1463" s="26">
        <v>0</v>
      </c>
      <c r="U1463" s="26">
        <v>0</v>
      </c>
      <c r="V1463" s="26">
        <v>0</v>
      </c>
      <c r="W1463" s="26">
        <v>0</v>
      </c>
      <c r="X1463" s="26">
        <v>0</v>
      </c>
      <c r="Y1463" s="26">
        <f t="shared" si="378"/>
        <v>1</v>
      </c>
      <c r="Z1463" s="27">
        <f t="shared" si="366"/>
        <v>1595</v>
      </c>
      <c r="AA1463" s="27">
        <f t="shared" si="367"/>
        <v>0</v>
      </c>
      <c r="AB1463" s="27">
        <f t="shared" si="368"/>
        <v>0</v>
      </c>
      <c r="AC1463" s="27">
        <f t="shared" si="369"/>
        <v>0</v>
      </c>
      <c r="AD1463" s="27">
        <f t="shared" si="370"/>
        <v>0</v>
      </c>
      <c r="AE1463" s="27">
        <f t="shared" si="371"/>
        <v>0</v>
      </c>
      <c r="AF1463" s="27">
        <f t="shared" si="372"/>
        <v>0</v>
      </c>
      <c r="AG1463" s="27">
        <f t="shared" si="379"/>
        <v>1595</v>
      </c>
      <c r="AH1463" s="29">
        <v>1</v>
      </c>
      <c r="AI1463" s="32">
        <v>1595</v>
      </c>
      <c r="AJ1463" s="30">
        <f t="shared" si="373"/>
        <v>1595</v>
      </c>
    </row>
    <row r="1464" spans="1:36">
      <c r="A1464" s="22" t="str">
        <f t="shared" si="364"/>
        <v/>
      </c>
      <c r="B1464" s="23">
        <f t="shared" si="365"/>
        <v>0</v>
      </c>
      <c r="C1464" s="24" t="str">
        <f t="shared" si="376"/>
        <v>10066581A046245B040</v>
      </c>
      <c r="D1464" s="24" t="str">
        <f t="shared" si="377"/>
        <v>10066581A046245B04048</v>
      </c>
      <c r="E1464" s="25">
        <v>1006658</v>
      </c>
      <c r="F1464" s="25" t="s">
        <v>674</v>
      </c>
      <c r="G1464" s="25" t="s">
        <v>129</v>
      </c>
      <c r="H1464" s="25">
        <v>48</v>
      </c>
      <c r="I1464" s="25" t="s">
        <v>27</v>
      </c>
      <c r="J1464" s="24" t="s">
        <v>28</v>
      </c>
      <c r="K1464" s="24" t="s">
        <v>29</v>
      </c>
      <c r="L1464" s="24" t="s">
        <v>1230</v>
      </c>
      <c r="M1464" s="24" t="s">
        <v>233</v>
      </c>
      <c r="N1464" s="24" t="s">
        <v>233</v>
      </c>
      <c r="O1464" s="25" t="s">
        <v>235</v>
      </c>
      <c r="P1464" s="25" t="s">
        <v>666</v>
      </c>
      <c r="Q1464" s="23" t="s">
        <v>33</v>
      </c>
      <c r="R1464" s="26">
        <v>1</v>
      </c>
      <c r="S1464" s="26">
        <v>0</v>
      </c>
      <c r="T1464" s="26">
        <v>0</v>
      </c>
      <c r="U1464" s="26">
        <v>0</v>
      </c>
      <c r="V1464" s="26">
        <v>0</v>
      </c>
      <c r="W1464" s="26">
        <v>0</v>
      </c>
      <c r="X1464" s="26">
        <v>0</v>
      </c>
      <c r="Y1464" s="26">
        <f t="shared" si="378"/>
        <v>1</v>
      </c>
      <c r="Z1464" s="27">
        <f t="shared" si="366"/>
        <v>1595</v>
      </c>
      <c r="AA1464" s="27">
        <f t="shared" si="367"/>
        <v>0</v>
      </c>
      <c r="AB1464" s="27">
        <f t="shared" si="368"/>
        <v>0</v>
      </c>
      <c r="AC1464" s="27">
        <f t="shared" si="369"/>
        <v>0</v>
      </c>
      <c r="AD1464" s="27">
        <f t="shared" si="370"/>
        <v>0</v>
      </c>
      <c r="AE1464" s="27">
        <f t="shared" si="371"/>
        <v>0</v>
      </c>
      <c r="AF1464" s="27">
        <f t="shared" si="372"/>
        <v>0</v>
      </c>
      <c r="AG1464" s="27">
        <f t="shared" si="379"/>
        <v>1595</v>
      </c>
      <c r="AH1464" s="29">
        <v>1</v>
      </c>
      <c r="AI1464" s="32">
        <v>1595</v>
      </c>
      <c r="AJ1464" s="30">
        <f t="shared" si="373"/>
        <v>1595</v>
      </c>
    </row>
    <row r="1465" spans="1:36">
      <c r="A1465" s="22" t="str">
        <f t="shared" si="364"/>
        <v/>
      </c>
      <c r="B1465" s="23">
        <f t="shared" si="365"/>
        <v>0</v>
      </c>
      <c r="C1465" s="24" t="str">
        <f t="shared" si="376"/>
        <v>10066581A046245B040</v>
      </c>
      <c r="D1465" s="24" t="str">
        <f t="shared" si="377"/>
        <v>10066581A046245B04050</v>
      </c>
      <c r="E1465" s="25">
        <v>1006658</v>
      </c>
      <c r="F1465" s="25" t="s">
        <v>674</v>
      </c>
      <c r="G1465" s="25" t="s">
        <v>129</v>
      </c>
      <c r="H1465" s="25">
        <v>50</v>
      </c>
      <c r="I1465" s="25" t="s">
        <v>27</v>
      </c>
      <c r="J1465" s="24" t="s">
        <v>28</v>
      </c>
      <c r="K1465" s="24" t="s">
        <v>29</v>
      </c>
      <c r="L1465" s="24" t="s">
        <v>1230</v>
      </c>
      <c r="M1465" s="24" t="s">
        <v>233</v>
      </c>
      <c r="N1465" s="24" t="s">
        <v>233</v>
      </c>
      <c r="O1465" s="25" t="s">
        <v>235</v>
      </c>
      <c r="P1465" s="25" t="s">
        <v>666</v>
      </c>
      <c r="Q1465" s="23" t="s">
        <v>33</v>
      </c>
      <c r="R1465" s="26">
        <v>0</v>
      </c>
      <c r="S1465" s="26">
        <v>0</v>
      </c>
      <c r="T1465" s="26">
        <v>1</v>
      </c>
      <c r="U1465" s="26">
        <v>0</v>
      </c>
      <c r="V1465" s="26">
        <v>0</v>
      </c>
      <c r="W1465" s="26">
        <v>0</v>
      </c>
      <c r="X1465" s="26">
        <v>0</v>
      </c>
      <c r="Y1465" s="26">
        <f t="shared" si="378"/>
        <v>1</v>
      </c>
      <c r="Z1465" s="27">
        <f t="shared" si="366"/>
        <v>0</v>
      </c>
      <c r="AA1465" s="27">
        <f t="shared" si="367"/>
        <v>0</v>
      </c>
      <c r="AB1465" s="27">
        <f t="shared" si="368"/>
        <v>1595</v>
      </c>
      <c r="AC1465" s="27">
        <f t="shared" si="369"/>
        <v>0</v>
      </c>
      <c r="AD1465" s="27">
        <f t="shared" si="370"/>
        <v>0</v>
      </c>
      <c r="AE1465" s="27">
        <f t="shared" si="371"/>
        <v>0</v>
      </c>
      <c r="AF1465" s="27">
        <f t="shared" si="372"/>
        <v>0</v>
      </c>
      <c r="AG1465" s="27">
        <f t="shared" si="379"/>
        <v>1595</v>
      </c>
      <c r="AH1465" s="29">
        <v>1</v>
      </c>
      <c r="AI1465" s="32">
        <v>1595</v>
      </c>
      <c r="AJ1465" s="30">
        <f t="shared" si="373"/>
        <v>1595</v>
      </c>
    </row>
    <row r="1466" spans="1:36" ht="75.75" customHeight="1">
      <c r="A1466" s="22" t="str">
        <f t="shared" si="364"/>
        <v>1008291_1A05965_1PL50</v>
      </c>
      <c r="B1466" s="23">
        <f t="shared" si="365"/>
        <v>1</v>
      </c>
      <c r="C1466" s="24" t="str">
        <f t="shared" si="376"/>
        <v>10082911A059651PL50</v>
      </c>
      <c r="D1466" s="24" t="str">
        <f t="shared" si="377"/>
        <v>10082911A059651PL5044</v>
      </c>
      <c r="E1466" s="25">
        <v>1008291</v>
      </c>
      <c r="F1466" s="25" t="s">
        <v>579</v>
      </c>
      <c r="G1466" s="25" t="s">
        <v>607</v>
      </c>
      <c r="H1466" s="25">
        <v>44</v>
      </c>
      <c r="I1466" s="25" t="s">
        <v>27</v>
      </c>
      <c r="J1466" s="24" t="s">
        <v>37</v>
      </c>
      <c r="K1466" s="24" t="s">
        <v>38</v>
      </c>
      <c r="L1466" s="24" t="s">
        <v>1230</v>
      </c>
      <c r="M1466" s="24" t="s">
        <v>233</v>
      </c>
      <c r="N1466" s="24" t="s">
        <v>233</v>
      </c>
      <c r="O1466" s="25" t="s">
        <v>235</v>
      </c>
      <c r="P1466" s="25" t="s">
        <v>666</v>
      </c>
      <c r="Q1466" s="23" t="s">
        <v>33</v>
      </c>
      <c r="R1466" s="26">
        <v>1</v>
      </c>
      <c r="S1466" s="26">
        <v>0</v>
      </c>
      <c r="T1466" s="26">
        <v>1</v>
      </c>
      <c r="U1466" s="26">
        <v>0</v>
      </c>
      <c r="V1466" s="26">
        <v>0</v>
      </c>
      <c r="W1466" s="26">
        <v>0</v>
      </c>
      <c r="X1466" s="26">
        <v>0</v>
      </c>
      <c r="Y1466" s="26">
        <f t="shared" ref="Y1466:Y1490" si="380">SUM(R1466:X1466)</f>
        <v>2</v>
      </c>
      <c r="Z1466" s="27">
        <f t="shared" si="366"/>
        <v>750</v>
      </c>
      <c r="AA1466" s="27">
        <f t="shared" si="367"/>
        <v>0</v>
      </c>
      <c r="AB1466" s="27">
        <f t="shared" si="368"/>
        <v>750</v>
      </c>
      <c r="AC1466" s="27">
        <f t="shared" si="369"/>
        <v>0</v>
      </c>
      <c r="AD1466" s="27">
        <f t="shared" si="370"/>
        <v>0</v>
      </c>
      <c r="AE1466" s="27">
        <f t="shared" si="371"/>
        <v>0</v>
      </c>
      <c r="AF1466" s="27">
        <f t="shared" si="372"/>
        <v>0</v>
      </c>
      <c r="AG1466" s="27">
        <f t="shared" ref="AG1466:AG1490" si="381">SUM(Z1466:AF1466)</f>
        <v>1500</v>
      </c>
      <c r="AH1466" s="29">
        <v>2</v>
      </c>
      <c r="AI1466" s="32">
        <v>750</v>
      </c>
      <c r="AJ1466" s="30">
        <f t="shared" si="373"/>
        <v>1500</v>
      </c>
    </row>
    <row r="1467" spans="1:36">
      <c r="A1467" s="22" t="str">
        <f t="shared" si="364"/>
        <v/>
      </c>
      <c r="B1467" s="23">
        <f t="shared" si="365"/>
        <v>0</v>
      </c>
      <c r="C1467" s="24" t="str">
        <f t="shared" si="376"/>
        <v>10082911A059651PL50</v>
      </c>
      <c r="D1467" s="24" t="str">
        <f t="shared" si="377"/>
        <v>10082911A059651PL5046</v>
      </c>
      <c r="E1467" s="25">
        <v>1008291</v>
      </c>
      <c r="F1467" s="25" t="s">
        <v>579</v>
      </c>
      <c r="G1467" s="25" t="s">
        <v>607</v>
      </c>
      <c r="H1467" s="25">
        <v>46</v>
      </c>
      <c r="I1467" s="25" t="s">
        <v>27</v>
      </c>
      <c r="J1467" s="24" t="s">
        <v>37</v>
      </c>
      <c r="K1467" s="24" t="s">
        <v>38</v>
      </c>
      <c r="L1467" s="24" t="s">
        <v>1230</v>
      </c>
      <c r="M1467" s="24" t="s">
        <v>233</v>
      </c>
      <c r="N1467" s="24" t="s">
        <v>233</v>
      </c>
      <c r="O1467" s="25" t="s">
        <v>235</v>
      </c>
      <c r="P1467" s="25" t="s">
        <v>666</v>
      </c>
      <c r="Q1467" s="23" t="s">
        <v>33</v>
      </c>
      <c r="R1467" s="26">
        <v>9</v>
      </c>
      <c r="S1467" s="26">
        <v>1</v>
      </c>
      <c r="T1467" s="26">
        <v>1</v>
      </c>
      <c r="U1467" s="26">
        <v>0</v>
      </c>
      <c r="V1467" s="26">
        <v>1</v>
      </c>
      <c r="W1467" s="26">
        <v>0</v>
      </c>
      <c r="X1467" s="26">
        <v>0</v>
      </c>
      <c r="Y1467" s="26">
        <f t="shared" si="380"/>
        <v>12</v>
      </c>
      <c r="Z1467" s="27">
        <f t="shared" si="366"/>
        <v>6750</v>
      </c>
      <c r="AA1467" s="27">
        <f t="shared" si="367"/>
        <v>750</v>
      </c>
      <c r="AB1467" s="27">
        <f t="shared" si="368"/>
        <v>750</v>
      </c>
      <c r="AC1467" s="27">
        <f t="shared" si="369"/>
        <v>0</v>
      </c>
      <c r="AD1467" s="27">
        <f t="shared" si="370"/>
        <v>750</v>
      </c>
      <c r="AE1467" s="27">
        <f t="shared" si="371"/>
        <v>0</v>
      </c>
      <c r="AF1467" s="27">
        <f t="shared" si="372"/>
        <v>0</v>
      </c>
      <c r="AG1467" s="27">
        <f t="shared" si="381"/>
        <v>9000</v>
      </c>
      <c r="AH1467" s="29">
        <v>12</v>
      </c>
      <c r="AI1467" s="32">
        <v>750</v>
      </c>
      <c r="AJ1467" s="30">
        <f t="shared" si="373"/>
        <v>9000</v>
      </c>
    </row>
    <row r="1468" spans="1:36">
      <c r="A1468" s="22" t="str">
        <f t="shared" si="364"/>
        <v/>
      </c>
      <c r="B1468" s="23">
        <f t="shared" si="365"/>
        <v>0</v>
      </c>
      <c r="C1468" s="24" t="str">
        <f t="shared" si="376"/>
        <v>10082911A059651PL50</v>
      </c>
      <c r="D1468" s="24" t="str">
        <f t="shared" si="377"/>
        <v>10082911A059651PL5048</v>
      </c>
      <c r="E1468" s="25">
        <v>1008291</v>
      </c>
      <c r="F1468" s="25" t="s">
        <v>579</v>
      </c>
      <c r="G1468" s="25" t="s">
        <v>607</v>
      </c>
      <c r="H1468" s="25">
        <v>48</v>
      </c>
      <c r="I1468" s="25" t="s">
        <v>27</v>
      </c>
      <c r="J1468" s="24" t="s">
        <v>37</v>
      </c>
      <c r="K1468" s="24" t="s">
        <v>38</v>
      </c>
      <c r="L1468" s="24" t="s">
        <v>1230</v>
      </c>
      <c r="M1468" s="24" t="s">
        <v>233</v>
      </c>
      <c r="N1468" s="24" t="s">
        <v>233</v>
      </c>
      <c r="O1468" s="25" t="s">
        <v>235</v>
      </c>
      <c r="P1468" s="25" t="s">
        <v>666</v>
      </c>
      <c r="Q1468" s="23" t="s">
        <v>33</v>
      </c>
      <c r="R1468" s="26">
        <v>10</v>
      </c>
      <c r="S1468" s="26">
        <v>1</v>
      </c>
      <c r="T1468" s="26">
        <v>2</v>
      </c>
      <c r="U1468" s="26">
        <v>0</v>
      </c>
      <c r="V1468" s="26">
        <v>1</v>
      </c>
      <c r="W1468" s="26">
        <v>2</v>
      </c>
      <c r="X1468" s="26">
        <v>0</v>
      </c>
      <c r="Y1468" s="26">
        <f t="shared" si="380"/>
        <v>16</v>
      </c>
      <c r="Z1468" s="27">
        <f t="shared" si="366"/>
        <v>7500</v>
      </c>
      <c r="AA1468" s="27">
        <f t="shared" si="367"/>
        <v>750</v>
      </c>
      <c r="AB1468" s="27">
        <f t="shared" si="368"/>
        <v>1500</v>
      </c>
      <c r="AC1468" s="27">
        <f t="shared" si="369"/>
        <v>0</v>
      </c>
      <c r="AD1468" s="27">
        <f t="shared" si="370"/>
        <v>750</v>
      </c>
      <c r="AE1468" s="27">
        <f t="shared" si="371"/>
        <v>1500</v>
      </c>
      <c r="AF1468" s="27">
        <f t="shared" si="372"/>
        <v>0</v>
      </c>
      <c r="AG1468" s="27">
        <f t="shared" si="381"/>
        <v>12000</v>
      </c>
      <c r="AH1468" s="29">
        <v>16</v>
      </c>
      <c r="AI1468" s="32">
        <v>750</v>
      </c>
      <c r="AJ1468" s="30">
        <f t="shared" si="373"/>
        <v>12000</v>
      </c>
    </row>
    <row r="1469" spans="1:36">
      <c r="A1469" s="22" t="str">
        <f t="shared" si="364"/>
        <v/>
      </c>
      <c r="B1469" s="23">
        <f t="shared" si="365"/>
        <v>0</v>
      </c>
      <c r="C1469" s="24" t="str">
        <f t="shared" si="376"/>
        <v>10082911A059651PL50</v>
      </c>
      <c r="D1469" s="24" t="str">
        <f t="shared" si="377"/>
        <v>10082911A059651PL5050</v>
      </c>
      <c r="E1469" s="25">
        <v>1008291</v>
      </c>
      <c r="F1469" s="25" t="s">
        <v>579</v>
      </c>
      <c r="G1469" s="25" t="s">
        <v>607</v>
      </c>
      <c r="H1469" s="25">
        <v>50</v>
      </c>
      <c r="I1469" s="25" t="s">
        <v>27</v>
      </c>
      <c r="J1469" s="24" t="s">
        <v>37</v>
      </c>
      <c r="K1469" s="24" t="s">
        <v>38</v>
      </c>
      <c r="L1469" s="24" t="s">
        <v>1230</v>
      </c>
      <c r="M1469" s="24" t="s">
        <v>233</v>
      </c>
      <c r="N1469" s="24" t="s">
        <v>233</v>
      </c>
      <c r="O1469" s="25" t="s">
        <v>235</v>
      </c>
      <c r="P1469" s="25" t="s">
        <v>666</v>
      </c>
      <c r="Q1469" s="23" t="s">
        <v>33</v>
      </c>
      <c r="R1469" s="26">
        <v>4</v>
      </c>
      <c r="S1469" s="26">
        <v>1</v>
      </c>
      <c r="T1469" s="26">
        <v>3</v>
      </c>
      <c r="U1469" s="26">
        <v>0</v>
      </c>
      <c r="V1469" s="26">
        <v>1</v>
      </c>
      <c r="W1469" s="26">
        <v>1</v>
      </c>
      <c r="X1469" s="26">
        <v>0</v>
      </c>
      <c r="Y1469" s="26">
        <f t="shared" si="380"/>
        <v>10</v>
      </c>
      <c r="Z1469" s="27">
        <f t="shared" si="366"/>
        <v>3000</v>
      </c>
      <c r="AA1469" s="27">
        <f t="shared" si="367"/>
        <v>750</v>
      </c>
      <c r="AB1469" s="27">
        <f t="shared" si="368"/>
        <v>2250</v>
      </c>
      <c r="AC1469" s="27">
        <f t="shared" si="369"/>
        <v>0</v>
      </c>
      <c r="AD1469" s="27">
        <f t="shared" si="370"/>
        <v>750</v>
      </c>
      <c r="AE1469" s="27">
        <f t="shared" si="371"/>
        <v>750</v>
      </c>
      <c r="AF1469" s="27">
        <f t="shared" si="372"/>
        <v>0</v>
      </c>
      <c r="AG1469" s="27">
        <f t="shared" si="381"/>
        <v>7500</v>
      </c>
      <c r="AH1469" s="29">
        <v>10</v>
      </c>
      <c r="AI1469" s="32">
        <v>750</v>
      </c>
      <c r="AJ1469" s="30">
        <f t="shared" si="373"/>
        <v>7500</v>
      </c>
    </row>
    <row r="1470" spans="1:36">
      <c r="A1470" s="22" t="str">
        <f t="shared" si="364"/>
        <v/>
      </c>
      <c r="B1470" s="23">
        <f t="shared" si="365"/>
        <v>0</v>
      </c>
      <c r="C1470" s="24" t="str">
        <f t="shared" si="376"/>
        <v>10082911A059651PL50</v>
      </c>
      <c r="D1470" s="24" t="str">
        <f t="shared" si="377"/>
        <v>10082911A059651PL5052</v>
      </c>
      <c r="E1470" s="25">
        <v>1008291</v>
      </c>
      <c r="F1470" s="25" t="s">
        <v>579</v>
      </c>
      <c r="G1470" s="25" t="s">
        <v>607</v>
      </c>
      <c r="H1470" s="25">
        <v>52</v>
      </c>
      <c r="I1470" s="25" t="s">
        <v>27</v>
      </c>
      <c r="J1470" s="24" t="s">
        <v>37</v>
      </c>
      <c r="K1470" s="24" t="s">
        <v>38</v>
      </c>
      <c r="L1470" s="24" t="s">
        <v>1230</v>
      </c>
      <c r="M1470" s="24" t="s">
        <v>233</v>
      </c>
      <c r="N1470" s="24" t="s">
        <v>233</v>
      </c>
      <c r="O1470" s="25" t="s">
        <v>235</v>
      </c>
      <c r="P1470" s="25" t="s">
        <v>666</v>
      </c>
      <c r="Q1470" s="23" t="s">
        <v>33</v>
      </c>
      <c r="R1470" s="26">
        <v>0</v>
      </c>
      <c r="S1470" s="26">
        <v>0</v>
      </c>
      <c r="T1470" s="26">
        <v>1</v>
      </c>
      <c r="U1470" s="26">
        <v>0</v>
      </c>
      <c r="V1470" s="26">
        <v>0</v>
      </c>
      <c r="W1470" s="26">
        <v>0</v>
      </c>
      <c r="X1470" s="26">
        <v>0</v>
      </c>
      <c r="Y1470" s="26">
        <f t="shared" si="380"/>
        <v>1</v>
      </c>
      <c r="Z1470" s="27">
        <f t="shared" si="366"/>
        <v>0</v>
      </c>
      <c r="AA1470" s="27">
        <f t="shared" si="367"/>
        <v>0</v>
      </c>
      <c r="AB1470" s="27">
        <f t="shared" si="368"/>
        <v>750</v>
      </c>
      <c r="AC1470" s="27">
        <f t="shared" si="369"/>
        <v>0</v>
      </c>
      <c r="AD1470" s="27">
        <f t="shared" si="370"/>
        <v>0</v>
      </c>
      <c r="AE1470" s="27">
        <f t="shared" si="371"/>
        <v>0</v>
      </c>
      <c r="AF1470" s="27">
        <f t="shared" si="372"/>
        <v>0</v>
      </c>
      <c r="AG1470" s="27">
        <f t="shared" si="381"/>
        <v>750</v>
      </c>
      <c r="AH1470" s="29">
        <v>1</v>
      </c>
      <c r="AI1470" s="32">
        <v>750</v>
      </c>
      <c r="AJ1470" s="30">
        <f t="shared" si="373"/>
        <v>750</v>
      </c>
    </row>
    <row r="1471" spans="1:36" ht="75.75" customHeight="1">
      <c r="A1471" s="22" t="str">
        <f t="shared" si="364"/>
        <v>1009006_1A05946_2R720</v>
      </c>
      <c r="B1471" s="23">
        <f t="shared" si="365"/>
        <v>1</v>
      </c>
      <c r="C1471" s="24" t="str">
        <f t="shared" si="376"/>
        <v>10090061A059462R720</v>
      </c>
      <c r="D1471" s="24" t="str">
        <f t="shared" si="377"/>
        <v>10090061A059462R72044</v>
      </c>
      <c r="E1471" s="25">
        <v>1009006</v>
      </c>
      <c r="F1471" s="25" t="s">
        <v>577</v>
      </c>
      <c r="G1471" s="25" t="s">
        <v>578</v>
      </c>
      <c r="H1471" s="25">
        <v>44</v>
      </c>
      <c r="I1471" s="25" t="s">
        <v>27</v>
      </c>
      <c r="J1471" s="24" t="s">
        <v>37</v>
      </c>
      <c r="K1471" s="24" t="s">
        <v>38</v>
      </c>
      <c r="L1471" s="24" t="s">
        <v>1230</v>
      </c>
      <c r="M1471" s="24" t="s">
        <v>233</v>
      </c>
      <c r="N1471" s="24" t="s">
        <v>233</v>
      </c>
      <c r="O1471" s="25" t="s">
        <v>235</v>
      </c>
      <c r="P1471" s="25" t="s">
        <v>666</v>
      </c>
      <c r="Q1471" s="23" t="s">
        <v>33</v>
      </c>
      <c r="R1471" s="26">
        <v>1</v>
      </c>
      <c r="S1471" s="26">
        <v>0</v>
      </c>
      <c r="T1471" s="26">
        <v>0</v>
      </c>
      <c r="U1471" s="26">
        <v>0</v>
      </c>
      <c r="V1471" s="26">
        <v>0</v>
      </c>
      <c r="W1471" s="26">
        <v>0</v>
      </c>
      <c r="X1471" s="26">
        <v>0</v>
      </c>
      <c r="Y1471" s="26">
        <f t="shared" si="380"/>
        <v>1</v>
      </c>
      <c r="Z1471" s="27">
        <f t="shared" si="366"/>
        <v>890</v>
      </c>
      <c r="AA1471" s="27">
        <f t="shared" si="367"/>
        <v>0</v>
      </c>
      <c r="AB1471" s="27">
        <f t="shared" si="368"/>
        <v>0</v>
      </c>
      <c r="AC1471" s="27">
        <f t="shared" si="369"/>
        <v>0</v>
      </c>
      <c r="AD1471" s="27">
        <f t="shared" si="370"/>
        <v>0</v>
      </c>
      <c r="AE1471" s="27">
        <f t="shared" si="371"/>
        <v>0</v>
      </c>
      <c r="AF1471" s="27">
        <f t="shared" si="372"/>
        <v>0</v>
      </c>
      <c r="AG1471" s="27">
        <f t="shared" si="381"/>
        <v>890</v>
      </c>
      <c r="AH1471" s="29">
        <v>1</v>
      </c>
      <c r="AI1471" s="32">
        <v>890</v>
      </c>
      <c r="AJ1471" s="30">
        <f t="shared" si="373"/>
        <v>890</v>
      </c>
    </row>
    <row r="1472" spans="1:36">
      <c r="A1472" s="22" t="str">
        <f t="shared" si="364"/>
        <v/>
      </c>
      <c r="B1472" s="23">
        <f t="shared" si="365"/>
        <v>0</v>
      </c>
      <c r="C1472" s="24" t="str">
        <f t="shared" si="376"/>
        <v>10090061A059462R720</v>
      </c>
      <c r="D1472" s="24" t="str">
        <f t="shared" si="377"/>
        <v>10090061A059462R72046</v>
      </c>
      <c r="E1472" s="25">
        <v>1009006</v>
      </c>
      <c r="F1472" s="25" t="s">
        <v>577</v>
      </c>
      <c r="G1472" s="25" t="s">
        <v>578</v>
      </c>
      <c r="H1472" s="25">
        <v>46</v>
      </c>
      <c r="I1472" s="25" t="s">
        <v>27</v>
      </c>
      <c r="J1472" s="24" t="s">
        <v>37</v>
      </c>
      <c r="K1472" s="24" t="s">
        <v>38</v>
      </c>
      <c r="L1472" s="24" t="s">
        <v>1230</v>
      </c>
      <c r="M1472" s="24" t="s">
        <v>233</v>
      </c>
      <c r="N1472" s="24" t="s">
        <v>233</v>
      </c>
      <c r="O1472" s="25" t="s">
        <v>235</v>
      </c>
      <c r="P1472" s="25" t="s">
        <v>666</v>
      </c>
      <c r="Q1472" s="23" t="s">
        <v>33</v>
      </c>
      <c r="R1472" s="26">
        <v>5</v>
      </c>
      <c r="S1472" s="26">
        <v>2</v>
      </c>
      <c r="T1472" s="26">
        <v>3</v>
      </c>
      <c r="U1472" s="26">
        <v>1</v>
      </c>
      <c r="V1472" s="26">
        <v>1</v>
      </c>
      <c r="W1472" s="26">
        <v>0</v>
      </c>
      <c r="X1472" s="26">
        <v>0</v>
      </c>
      <c r="Y1472" s="26">
        <f t="shared" si="380"/>
        <v>12</v>
      </c>
      <c r="Z1472" s="27">
        <f t="shared" si="366"/>
        <v>4450</v>
      </c>
      <c r="AA1472" s="27">
        <f t="shared" si="367"/>
        <v>1780</v>
      </c>
      <c r="AB1472" s="27">
        <f t="shared" si="368"/>
        <v>2670</v>
      </c>
      <c r="AC1472" s="27">
        <f t="shared" si="369"/>
        <v>890</v>
      </c>
      <c r="AD1472" s="27">
        <f t="shared" si="370"/>
        <v>890</v>
      </c>
      <c r="AE1472" s="27">
        <f t="shared" si="371"/>
        <v>0</v>
      </c>
      <c r="AF1472" s="27">
        <f t="shared" si="372"/>
        <v>0</v>
      </c>
      <c r="AG1472" s="27">
        <f t="shared" si="381"/>
        <v>10680</v>
      </c>
      <c r="AH1472" s="29">
        <v>12</v>
      </c>
      <c r="AI1472" s="32">
        <v>890</v>
      </c>
      <c r="AJ1472" s="30">
        <f t="shared" si="373"/>
        <v>10680</v>
      </c>
    </row>
    <row r="1473" spans="1:36">
      <c r="A1473" s="22" t="str">
        <f t="shared" si="364"/>
        <v/>
      </c>
      <c r="B1473" s="23">
        <f t="shared" si="365"/>
        <v>0</v>
      </c>
      <c r="C1473" s="24" t="str">
        <f t="shared" si="376"/>
        <v>10090061A059462R720</v>
      </c>
      <c r="D1473" s="24" t="str">
        <f t="shared" si="377"/>
        <v>10090061A059462R72048</v>
      </c>
      <c r="E1473" s="25">
        <v>1009006</v>
      </c>
      <c r="F1473" s="25" t="s">
        <v>577</v>
      </c>
      <c r="G1473" s="25" t="s">
        <v>578</v>
      </c>
      <c r="H1473" s="25">
        <v>48</v>
      </c>
      <c r="I1473" s="25" t="s">
        <v>27</v>
      </c>
      <c r="J1473" s="24" t="s">
        <v>37</v>
      </c>
      <c r="K1473" s="24" t="s">
        <v>38</v>
      </c>
      <c r="L1473" s="24" t="s">
        <v>1230</v>
      </c>
      <c r="M1473" s="24" t="s">
        <v>233</v>
      </c>
      <c r="N1473" s="24" t="s">
        <v>233</v>
      </c>
      <c r="O1473" s="25" t="s">
        <v>235</v>
      </c>
      <c r="P1473" s="25" t="s">
        <v>666</v>
      </c>
      <c r="Q1473" s="23" t="s">
        <v>33</v>
      </c>
      <c r="R1473" s="26">
        <v>9</v>
      </c>
      <c r="S1473" s="26">
        <v>3</v>
      </c>
      <c r="T1473" s="26">
        <v>0</v>
      </c>
      <c r="U1473" s="26">
        <v>1</v>
      </c>
      <c r="V1473" s="26">
        <v>1</v>
      </c>
      <c r="W1473" s="26">
        <v>0</v>
      </c>
      <c r="X1473" s="26">
        <v>0</v>
      </c>
      <c r="Y1473" s="26">
        <f t="shared" si="380"/>
        <v>14</v>
      </c>
      <c r="Z1473" s="27">
        <f t="shared" si="366"/>
        <v>8010</v>
      </c>
      <c r="AA1473" s="27">
        <f t="shared" si="367"/>
        <v>2670</v>
      </c>
      <c r="AB1473" s="27">
        <f t="shared" si="368"/>
        <v>0</v>
      </c>
      <c r="AC1473" s="27">
        <f t="shared" si="369"/>
        <v>890</v>
      </c>
      <c r="AD1473" s="27">
        <f t="shared" si="370"/>
        <v>890</v>
      </c>
      <c r="AE1473" s="27">
        <f t="shared" si="371"/>
        <v>0</v>
      </c>
      <c r="AF1473" s="27">
        <f t="shared" si="372"/>
        <v>0</v>
      </c>
      <c r="AG1473" s="27">
        <f t="shared" si="381"/>
        <v>12460</v>
      </c>
      <c r="AH1473" s="29">
        <v>14</v>
      </c>
      <c r="AI1473" s="32">
        <v>890</v>
      </c>
      <c r="AJ1473" s="30">
        <f t="shared" si="373"/>
        <v>12460</v>
      </c>
    </row>
    <row r="1474" spans="1:36">
      <c r="A1474" s="22" t="str">
        <f t="shared" si="364"/>
        <v/>
      </c>
      <c r="B1474" s="23">
        <f t="shared" si="365"/>
        <v>0</v>
      </c>
      <c r="C1474" s="24" t="str">
        <f t="shared" si="376"/>
        <v>10090061A059462R720</v>
      </c>
      <c r="D1474" s="24" t="str">
        <f t="shared" si="377"/>
        <v>10090061A059462R72050</v>
      </c>
      <c r="E1474" s="25">
        <v>1009006</v>
      </c>
      <c r="F1474" s="25" t="s">
        <v>577</v>
      </c>
      <c r="G1474" s="25" t="s">
        <v>578</v>
      </c>
      <c r="H1474" s="25">
        <v>50</v>
      </c>
      <c r="I1474" s="25" t="s">
        <v>27</v>
      </c>
      <c r="J1474" s="24" t="s">
        <v>37</v>
      </c>
      <c r="K1474" s="24" t="s">
        <v>38</v>
      </c>
      <c r="L1474" s="24" t="s">
        <v>1230</v>
      </c>
      <c r="M1474" s="24" t="s">
        <v>233</v>
      </c>
      <c r="N1474" s="24" t="s">
        <v>233</v>
      </c>
      <c r="O1474" s="25" t="s">
        <v>235</v>
      </c>
      <c r="P1474" s="25" t="s">
        <v>666</v>
      </c>
      <c r="Q1474" s="23" t="s">
        <v>33</v>
      </c>
      <c r="R1474" s="26">
        <v>3</v>
      </c>
      <c r="S1474" s="26">
        <v>3</v>
      </c>
      <c r="T1474" s="26">
        <v>0</v>
      </c>
      <c r="U1474" s="26">
        <v>1</v>
      </c>
      <c r="V1474" s="26">
        <v>1</v>
      </c>
      <c r="W1474" s="26">
        <v>0</v>
      </c>
      <c r="X1474" s="26">
        <v>0</v>
      </c>
      <c r="Y1474" s="26">
        <f t="shared" si="380"/>
        <v>8</v>
      </c>
      <c r="Z1474" s="27">
        <f t="shared" si="366"/>
        <v>2670</v>
      </c>
      <c r="AA1474" s="27">
        <f t="shared" si="367"/>
        <v>2670</v>
      </c>
      <c r="AB1474" s="27">
        <f t="shared" si="368"/>
        <v>0</v>
      </c>
      <c r="AC1474" s="27">
        <f t="shared" si="369"/>
        <v>890</v>
      </c>
      <c r="AD1474" s="27">
        <f t="shared" si="370"/>
        <v>890</v>
      </c>
      <c r="AE1474" s="27">
        <f t="shared" si="371"/>
        <v>0</v>
      </c>
      <c r="AF1474" s="27">
        <f t="shared" si="372"/>
        <v>0</v>
      </c>
      <c r="AG1474" s="27">
        <f t="shared" si="381"/>
        <v>7120</v>
      </c>
      <c r="AH1474" s="29">
        <v>8</v>
      </c>
      <c r="AI1474" s="32">
        <v>890</v>
      </c>
      <c r="AJ1474" s="30">
        <f t="shared" si="373"/>
        <v>7120</v>
      </c>
    </row>
    <row r="1475" spans="1:36">
      <c r="A1475" s="22" t="str">
        <f t="shared" si="364"/>
        <v/>
      </c>
      <c r="B1475" s="23">
        <f t="shared" si="365"/>
        <v>0</v>
      </c>
      <c r="C1475" s="24" t="str">
        <f t="shared" si="376"/>
        <v>10090061A059462R720</v>
      </c>
      <c r="D1475" s="24" t="str">
        <f t="shared" si="377"/>
        <v>10090061A059462R72052</v>
      </c>
      <c r="E1475" s="25">
        <v>1009006</v>
      </c>
      <c r="F1475" s="25" t="s">
        <v>577</v>
      </c>
      <c r="G1475" s="25" t="s">
        <v>578</v>
      </c>
      <c r="H1475" s="25">
        <v>52</v>
      </c>
      <c r="I1475" s="25" t="s">
        <v>27</v>
      </c>
      <c r="J1475" s="24" t="s">
        <v>37</v>
      </c>
      <c r="K1475" s="24" t="s">
        <v>38</v>
      </c>
      <c r="L1475" s="24" t="s">
        <v>1230</v>
      </c>
      <c r="M1475" s="24" t="s">
        <v>233</v>
      </c>
      <c r="N1475" s="24" t="s">
        <v>233</v>
      </c>
      <c r="O1475" s="25" t="s">
        <v>235</v>
      </c>
      <c r="P1475" s="25" t="s">
        <v>666</v>
      </c>
      <c r="Q1475" s="23" t="s">
        <v>33</v>
      </c>
      <c r="R1475" s="26">
        <v>0</v>
      </c>
      <c r="S1475" s="26">
        <v>1</v>
      </c>
      <c r="T1475" s="26">
        <v>0</v>
      </c>
      <c r="U1475" s="26">
        <v>0</v>
      </c>
      <c r="V1475" s="26">
        <v>0</v>
      </c>
      <c r="W1475" s="26">
        <v>0</v>
      </c>
      <c r="X1475" s="26">
        <v>0</v>
      </c>
      <c r="Y1475" s="26">
        <f t="shared" si="380"/>
        <v>1</v>
      </c>
      <c r="Z1475" s="27">
        <f t="shared" si="366"/>
        <v>0</v>
      </c>
      <c r="AA1475" s="27">
        <f t="shared" si="367"/>
        <v>890</v>
      </c>
      <c r="AB1475" s="27">
        <f t="shared" si="368"/>
        <v>0</v>
      </c>
      <c r="AC1475" s="27">
        <f t="shared" si="369"/>
        <v>0</v>
      </c>
      <c r="AD1475" s="27">
        <f t="shared" si="370"/>
        <v>0</v>
      </c>
      <c r="AE1475" s="27">
        <f t="shared" si="371"/>
        <v>0</v>
      </c>
      <c r="AF1475" s="27">
        <f t="shared" si="372"/>
        <v>0</v>
      </c>
      <c r="AG1475" s="27">
        <f t="shared" si="381"/>
        <v>890</v>
      </c>
      <c r="AH1475" s="29">
        <v>1</v>
      </c>
      <c r="AI1475" s="32">
        <v>890</v>
      </c>
      <c r="AJ1475" s="30">
        <f t="shared" si="373"/>
        <v>890</v>
      </c>
    </row>
    <row r="1476" spans="1:36">
      <c r="A1476" s="22" t="str">
        <f t="shared" ref="A1476:A1539" si="382">IF(B1476=1,E1476&amp;"_"&amp;F1476&amp;"_"&amp;G1476,"")</f>
        <v>1011439_1A07454_1VC00</v>
      </c>
      <c r="B1476" s="23">
        <f t="shared" ref="B1476:B1539" si="383">IF(C1476=C1475,0,1)</f>
        <v>1</v>
      </c>
      <c r="C1476" s="24" t="str">
        <f t="shared" si="376"/>
        <v>10114391A074541VC00</v>
      </c>
      <c r="D1476" s="24" t="str">
        <f t="shared" si="377"/>
        <v>10114391A074541VC0044</v>
      </c>
      <c r="E1476" s="25">
        <v>1011439</v>
      </c>
      <c r="F1476" s="25" t="s">
        <v>675</v>
      </c>
      <c r="G1476" s="25" t="s">
        <v>676</v>
      </c>
      <c r="H1476" s="25">
        <v>44</v>
      </c>
      <c r="I1476" s="25" t="s">
        <v>27</v>
      </c>
      <c r="J1476" s="24" t="s">
        <v>54</v>
      </c>
      <c r="K1476" s="24" t="s">
        <v>55</v>
      </c>
      <c r="L1476" s="24" t="s">
        <v>1230</v>
      </c>
      <c r="M1476" s="24" t="s">
        <v>233</v>
      </c>
      <c r="N1476" s="24" t="s">
        <v>233</v>
      </c>
      <c r="O1476" s="25" t="s">
        <v>235</v>
      </c>
      <c r="P1476" s="25" t="s">
        <v>666</v>
      </c>
      <c r="Q1476" s="23" t="s">
        <v>33</v>
      </c>
      <c r="R1476" s="26">
        <v>0</v>
      </c>
      <c r="S1476" s="26">
        <v>1</v>
      </c>
      <c r="T1476" s="26">
        <v>0</v>
      </c>
      <c r="U1476" s="26">
        <v>1</v>
      </c>
      <c r="V1476" s="26">
        <v>0</v>
      </c>
      <c r="W1476" s="26">
        <v>1</v>
      </c>
      <c r="X1476" s="26">
        <v>0</v>
      </c>
      <c r="Y1476" s="26">
        <f t="shared" si="380"/>
        <v>3</v>
      </c>
      <c r="Z1476" s="27">
        <f t="shared" ref="Z1476:Z1539" si="384">$AI1476*R1476</f>
        <v>0</v>
      </c>
      <c r="AA1476" s="27">
        <f t="shared" ref="AA1476:AA1539" si="385">$AI1476*S1476</f>
        <v>690</v>
      </c>
      <c r="AB1476" s="27">
        <f t="shared" ref="AB1476:AB1539" si="386">$AI1476*T1476</f>
        <v>0</v>
      </c>
      <c r="AC1476" s="27">
        <f t="shared" ref="AC1476:AC1539" si="387">$AI1476*U1476</f>
        <v>690</v>
      </c>
      <c r="AD1476" s="27">
        <f t="shared" ref="AD1476:AD1539" si="388">$AI1476*V1476</f>
        <v>0</v>
      </c>
      <c r="AE1476" s="27">
        <f t="shared" ref="AE1476:AE1539" si="389">$AI1476*W1476</f>
        <v>690</v>
      </c>
      <c r="AF1476" s="27">
        <f t="shared" ref="AF1476:AF1539" si="390">$AI1476*X1476</f>
        <v>0</v>
      </c>
      <c r="AG1476" s="27">
        <f t="shared" si="381"/>
        <v>2070</v>
      </c>
      <c r="AH1476" s="29">
        <v>3</v>
      </c>
      <c r="AI1476" s="32">
        <v>690</v>
      </c>
      <c r="AJ1476" s="30">
        <f t="shared" si="373"/>
        <v>2070</v>
      </c>
    </row>
    <row r="1477" spans="1:36">
      <c r="A1477" s="22" t="str">
        <f t="shared" si="382"/>
        <v/>
      </c>
      <c r="B1477" s="23">
        <f t="shared" si="383"/>
        <v>0</v>
      </c>
      <c r="C1477" s="24" t="str">
        <f t="shared" si="376"/>
        <v>10114391A074541VC00</v>
      </c>
      <c r="D1477" s="24" t="str">
        <f t="shared" si="377"/>
        <v>10114391A074541VC0046</v>
      </c>
      <c r="E1477" s="25">
        <v>1011439</v>
      </c>
      <c r="F1477" s="25" t="s">
        <v>675</v>
      </c>
      <c r="G1477" s="25" t="s">
        <v>676</v>
      </c>
      <c r="H1477" s="25">
        <v>46</v>
      </c>
      <c r="I1477" s="25" t="s">
        <v>27</v>
      </c>
      <c r="J1477" s="24" t="s">
        <v>54</v>
      </c>
      <c r="K1477" s="24" t="s">
        <v>55</v>
      </c>
      <c r="L1477" s="24" t="s">
        <v>1230</v>
      </c>
      <c r="M1477" s="24" t="s">
        <v>233</v>
      </c>
      <c r="N1477" s="24" t="s">
        <v>233</v>
      </c>
      <c r="O1477" s="25" t="s">
        <v>235</v>
      </c>
      <c r="P1477" s="25" t="s">
        <v>666</v>
      </c>
      <c r="Q1477" s="23" t="s">
        <v>33</v>
      </c>
      <c r="R1477" s="26">
        <v>1</v>
      </c>
      <c r="S1477" s="26">
        <v>2</v>
      </c>
      <c r="T1477" s="26">
        <v>0</v>
      </c>
      <c r="U1477" s="26">
        <v>3</v>
      </c>
      <c r="V1477" s="26">
        <v>0</v>
      </c>
      <c r="W1477" s="26">
        <v>1</v>
      </c>
      <c r="X1477" s="26">
        <v>0</v>
      </c>
      <c r="Y1477" s="26">
        <f t="shared" si="380"/>
        <v>7</v>
      </c>
      <c r="Z1477" s="27">
        <f t="shared" si="384"/>
        <v>690</v>
      </c>
      <c r="AA1477" s="27">
        <f t="shared" si="385"/>
        <v>1380</v>
      </c>
      <c r="AB1477" s="27">
        <f t="shared" si="386"/>
        <v>0</v>
      </c>
      <c r="AC1477" s="27">
        <f t="shared" si="387"/>
        <v>2070</v>
      </c>
      <c r="AD1477" s="27">
        <f t="shared" si="388"/>
        <v>0</v>
      </c>
      <c r="AE1477" s="27">
        <f t="shared" si="389"/>
        <v>690</v>
      </c>
      <c r="AF1477" s="27">
        <f t="shared" si="390"/>
        <v>0</v>
      </c>
      <c r="AG1477" s="27">
        <f t="shared" si="381"/>
        <v>4830</v>
      </c>
      <c r="AH1477" s="29">
        <v>7</v>
      </c>
      <c r="AI1477" s="32">
        <v>690</v>
      </c>
      <c r="AJ1477" s="30">
        <f t="shared" ref="AJ1477:AJ1540" si="391">AI1477*Y1477</f>
        <v>4830</v>
      </c>
    </row>
    <row r="1478" spans="1:36">
      <c r="A1478" s="22" t="str">
        <f t="shared" si="382"/>
        <v/>
      </c>
      <c r="B1478" s="23">
        <f t="shared" si="383"/>
        <v>0</v>
      </c>
      <c r="C1478" s="24" t="str">
        <f t="shared" si="376"/>
        <v>10114391A074541VC00</v>
      </c>
      <c r="D1478" s="24" t="str">
        <f t="shared" si="377"/>
        <v>10114391A074541VC0048</v>
      </c>
      <c r="E1478" s="25">
        <v>1011439</v>
      </c>
      <c r="F1478" s="25" t="s">
        <v>675</v>
      </c>
      <c r="G1478" s="25" t="s">
        <v>676</v>
      </c>
      <c r="H1478" s="25">
        <v>48</v>
      </c>
      <c r="I1478" s="25" t="s">
        <v>27</v>
      </c>
      <c r="J1478" s="24" t="s">
        <v>54</v>
      </c>
      <c r="K1478" s="24" t="s">
        <v>55</v>
      </c>
      <c r="L1478" s="24" t="s">
        <v>1230</v>
      </c>
      <c r="M1478" s="24" t="s">
        <v>233</v>
      </c>
      <c r="N1478" s="24" t="s">
        <v>233</v>
      </c>
      <c r="O1478" s="25" t="s">
        <v>235</v>
      </c>
      <c r="P1478" s="25" t="s">
        <v>666</v>
      </c>
      <c r="Q1478" s="23" t="s">
        <v>33</v>
      </c>
      <c r="R1478" s="26">
        <v>2</v>
      </c>
      <c r="S1478" s="26">
        <v>1</v>
      </c>
      <c r="T1478" s="26">
        <v>0</v>
      </c>
      <c r="U1478" s="26">
        <v>1</v>
      </c>
      <c r="V1478" s="26">
        <v>0</v>
      </c>
      <c r="W1478" s="26">
        <v>1</v>
      </c>
      <c r="X1478" s="26">
        <v>0</v>
      </c>
      <c r="Y1478" s="26">
        <f t="shared" si="380"/>
        <v>5</v>
      </c>
      <c r="Z1478" s="27">
        <f t="shared" si="384"/>
        <v>1380</v>
      </c>
      <c r="AA1478" s="27">
        <f t="shared" si="385"/>
        <v>690</v>
      </c>
      <c r="AB1478" s="27">
        <f t="shared" si="386"/>
        <v>0</v>
      </c>
      <c r="AC1478" s="27">
        <f t="shared" si="387"/>
        <v>690</v>
      </c>
      <c r="AD1478" s="27">
        <f t="shared" si="388"/>
        <v>0</v>
      </c>
      <c r="AE1478" s="27">
        <f t="shared" si="389"/>
        <v>690</v>
      </c>
      <c r="AF1478" s="27">
        <f t="shared" si="390"/>
        <v>0</v>
      </c>
      <c r="AG1478" s="27">
        <f t="shared" si="381"/>
        <v>3450</v>
      </c>
      <c r="AH1478" s="29">
        <v>5</v>
      </c>
      <c r="AI1478" s="32">
        <v>690</v>
      </c>
      <c r="AJ1478" s="30">
        <f t="shared" si="391"/>
        <v>3450</v>
      </c>
    </row>
    <row r="1479" spans="1:36">
      <c r="A1479" s="22" t="str">
        <f t="shared" si="382"/>
        <v/>
      </c>
      <c r="B1479" s="23">
        <f t="shared" si="383"/>
        <v>0</v>
      </c>
      <c r="C1479" s="24" t="str">
        <f t="shared" si="376"/>
        <v>10114391A074541VC00</v>
      </c>
      <c r="D1479" s="24" t="str">
        <f t="shared" si="377"/>
        <v>10114391A074541VC0050</v>
      </c>
      <c r="E1479" s="25">
        <v>1011439</v>
      </c>
      <c r="F1479" s="25" t="s">
        <v>675</v>
      </c>
      <c r="G1479" s="25" t="s">
        <v>676</v>
      </c>
      <c r="H1479" s="25">
        <v>50</v>
      </c>
      <c r="I1479" s="25" t="s">
        <v>27</v>
      </c>
      <c r="J1479" s="24" t="s">
        <v>54</v>
      </c>
      <c r="K1479" s="24" t="s">
        <v>55</v>
      </c>
      <c r="L1479" s="24" t="s">
        <v>1230</v>
      </c>
      <c r="M1479" s="24" t="s">
        <v>233</v>
      </c>
      <c r="N1479" s="24" t="s">
        <v>233</v>
      </c>
      <c r="O1479" s="25" t="s">
        <v>235</v>
      </c>
      <c r="P1479" s="25" t="s">
        <v>666</v>
      </c>
      <c r="Q1479" s="23" t="s">
        <v>33</v>
      </c>
      <c r="R1479" s="26">
        <v>1</v>
      </c>
      <c r="S1479" s="26">
        <v>1</v>
      </c>
      <c r="T1479" s="26">
        <v>0</v>
      </c>
      <c r="U1479" s="26">
        <v>1</v>
      </c>
      <c r="V1479" s="26">
        <v>0</v>
      </c>
      <c r="W1479" s="26">
        <v>1</v>
      </c>
      <c r="X1479" s="26">
        <v>0</v>
      </c>
      <c r="Y1479" s="26">
        <f t="shared" si="380"/>
        <v>4</v>
      </c>
      <c r="Z1479" s="27">
        <f t="shared" si="384"/>
        <v>690</v>
      </c>
      <c r="AA1479" s="27">
        <f t="shared" si="385"/>
        <v>690</v>
      </c>
      <c r="AB1479" s="27">
        <f t="shared" si="386"/>
        <v>0</v>
      </c>
      <c r="AC1479" s="27">
        <f t="shared" si="387"/>
        <v>690</v>
      </c>
      <c r="AD1479" s="27">
        <f t="shared" si="388"/>
        <v>0</v>
      </c>
      <c r="AE1479" s="27">
        <f t="shared" si="389"/>
        <v>690</v>
      </c>
      <c r="AF1479" s="27">
        <f t="shared" si="390"/>
        <v>0</v>
      </c>
      <c r="AG1479" s="27">
        <f t="shared" si="381"/>
        <v>2760</v>
      </c>
      <c r="AH1479" s="29">
        <v>4</v>
      </c>
      <c r="AI1479" s="32">
        <v>690</v>
      </c>
      <c r="AJ1479" s="30">
        <f t="shared" si="391"/>
        <v>2760</v>
      </c>
    </row>
    <row r="1480" spans="1:36">
      <c r="A1480" s="22" t="str">
        <f t="shared" si="382"/>
        <v/>
      </c>
      <c r="B1480" s="23">
        <f t="shared" si="383"/>
        <v>0</v>
      </c>
      <c r="C1480" s="24" t="str">
        <f t="shared" si="376"/>
        <v>10114391A074541VC00</v>
      </c>
      <c r="D1480" s="24" t="str">
        <f t="shared" si="377"/>
        <v>10114391A074541VC0052</v>
      </c>
      <c r="E1480" s="25">
        <v>1011439</v>
      </c>
      <c r="F1480" s="25" t="s">
        <v>675</v>
      </c>
      <c r="G1480" s="25" t="s">
        <v>676</v>
      </c>
      <c r="H1480" s="25">
        <v>52</v>
      </c>
      <c r="I1480" s="25" t="s">
        <v>27</v>
      </c>
      <c r="J1480" s="24" t="s">
        <v>54</v>
      </c>
      <c r="K1480" s="24" t="s">
        <v>55</v>
      </c>
      <c r="L1480" s="24" t="s">
        <v>1230</v>
      </c>
      <c r="M1480" s="24" t="s">
        <v>233</v>
      </c>
      <c r="N1480" s="24" t="s">
        <v>233</v>
      </c>
      <c r="O1480" s="25" t="s">
        <v>235</v>
      </c>
      <c r="P1480" s="25" t="s">
        <v>666</v>
      </c>
      <c r="Q1480" s="23" t="s">
        <v>33</v>
      </c>
      <c r="R1480" s="26">
        <v>1</v>
      </c>
      <c r="S1480" s="26">
        <v>0</v>
      </c>
      <c r="T1480" s="26">
        <v>0</v>
      </c>
      <c r="U1480" s="26">
        <v>0</v>
      </c>
      <c r="V1480" s="26">
        <v>0</v>
      </c>
      <c r="W1480" s="26">
        <v>0</v>
      </c>
      <c r="X1480" s="26">
        <v>0</v>
      </c>
      <c r="Y1480" s="26">
        <f t="shared" si="380"/>
        <v>1</v>
      </c>
      <c r="Z1480" s="27">
        <f t="shared" si="384"/>
        <v>690</v>
      </c>
      <c r="AA1480" s="27">
        <f t="shared" si="385"/>
        <v>0</v>
      </c>
      <c r="AB1480" s="27">
        <f t="shared" si="386"/>
        <v>0</v>
      </c>
      <c r="AC1480" s="27">
        <f t="shared" si="387"/>
        <v>0</v>
      </c>
      <c r="AD1480" s="27">
        <f t="shared" si="388"/>
        <v>0</v>
      </c>
      <c r="AE1480" s="27">
        <f t="shared" si="389"/>
        <v>0</v>
      </c>
      <c r="AF1480" s="27">
        <f t="shared" si="390"/>
        <v>0</v>
      </c>
      <c r="AG1480" s="27">
        <f t="shared" si="381"/>
        <v>690</v>
      </c>
      <c r="AH1480" s="29">
        <v>1</v>
      </c>
      <c r="AI1480" s="32">
        <v>690</v>
      </c>
      <c r="AJ1480" s="30">
        <f t="shared" si="391"/>
        <v>690</v>
      </c>
    </row>
    <row r="1481" spans="1:36">
      <c r="A1481" s="22" t="str">
        <f t="shared" si="382"/>
        <v/>
      </c>
      <c r="B1481" s="23">
        <f t="shared" si="383"/>
        <v>0</v>
      </c>
      <c r="C1481" s="24" t="str">
        <f t="shared" si="376"/>
        <v>10114391A074541VC00</v>
      </c>
      <c r="D1481" s="24" t="str">
        <f t="shared" si="377"/>
        <v>10114391A074541VC0054</v>
      </c>
      <c r="E1481" s="25">
        <v>1011439</v>
      </c>
      <c r="F1481" s="25" t="s">
        <v>675</v>
      </c>
      <c r="G1481" s="25" t="s">
        <v>676</v>
      </c>
      <c r="H1481" s="25">
        <v>54</v>
      </c>
      <c r="I1481" s="25" t="s">
        <v>27</v>
      </c>
      <c r="J1481" s="24" t="s">
        <v>54</v>
      </c>
      <c r="K1481" s="24" t="s">
        <v>55</v>
      </c>
      <c r="L1481" s="24" t="s">
        <v>1230</v>
      </c>
      <c r="M1481" s="24" t="s">
        <v>233</v>
      </c>
      <c r="N1481" s="24" t="s">
        <v>233</v>
      </c>
      <c r="O1481" s="25" t="s">
        <v>235</v>
      </c>
      <c r="P1481" s="25" t="s">
        <v>666</v>
      </c>
      <c r="Q1481" s="23" t="s">
        <v>33</v>
      </c>
      <c r="R1481" s="26">
        <v>1</v>
      </c>
      <c r="S1481" s="26">
        <v>0</v>
      </c>
      <c r="T1481" s="26">
        <v>0</v>
      </c>
      <c r="U1481" s="26">
        <v>0</v>
      </c>
      <c r="V1481" s="26">
        <v>0</v>
      </c>
      <c r="W1481" s="26">
        <v>0</v>
      </c>
      <c r="X1481" s="26">
        <v>0</v>
      </c>
      <c r="Y1481" s="26">
        <f t="shared" si="380"/>
        <v>1</v>
      </c>
      <c r="Z1481" s="27">
        <f t="shared" si="384"/>
        <v>690</v>
      </c>
      <c r="AA1481" s="27">
        <f t="shared" si="385"/>
        <v>0</v>
      </c>
      <c r="AB1481" s="27">
        <f t="shared" si="386"/>
        <v>0</v>
      </c>
      <c r="AC1481" s="27">
        <f t="shared" si="387"/>
        <v>0</v>
      </c>
      <c r="AD1481" s="27">
        <f t="shared" si="388"/>
        <v>0</v>
      </c>
      <c r="AE1481" s="27">
        <f t="shared" si="389"/>
        <v>0</v>
      </c>
      <c r="AF1481" s="27">
        <f t="shared" si="390"/>
        <v>0</v>
      </c>
      <c r="AG1481" s="27">
        <f t="shared" si="381"/>
        <v>690</v>
      </c>
      <c r="AH1481" s="29">
        <v>1</v>
      </c>
      <c r="AI1481" s="32">
        <v>690</v>
      </c>
      <c r="AJ1481" s="30">
        <f t="shared" si="391"/>
        <v>690</v>
      </c>
    </row>
    <row r="1482" spans="1:36" ht="75.75" customHeight="1">
      <c r="A1482" s="22" t="str">
        <f t="shared" si="382"/>
        <v>1006012_1A05744_1B000</v>
      </c>
      <c r="B1482" s="23">
        <f t="shared" si="383"/>
        <v>1</v>
      </c>
      <c r="C1482" s="24" t="str">
        <f t="shared" si="376"/>
        <v>10060121A057441B000</v>
      </c>
      <c r="D1482" s="24" t="str">
        <f t="shared" si="377"/>
        <v>10060121A057441B00048</v>
      </c>
      <c r="E1482" s="25">
        <v>1006012</v>
      </c>
      <c r="F1482" s="25" t="s">
        <v>677</v>
      </c>
      <c r="G1482" s="25" t="s">
        <v>248</v>
      </c>
      <c r="H1482" s="25">
        <v>48</v>
      </c>
      <c r="I1482" s="25" t="s">
        <v>27</v>
      </c>
      <c r="J1482" s="24" t="s">
        <v>54</v>
      </c>
      <c r="K1482" s="24" t="s">
        <v>55</v>
      </c>
      <c r="L1482" s="24" t="s">
        <v>1230</v>
      </c>
      <c r="M1482" s="24" t="s">
        <v>233</v>
      </c>
      <c r="N1482" s="24" t="s">
        <v>233</v>
      </c>
      <c r="O1482" s="25" t="s">
        <v>235</v>
      </c>
      <c r="P1482" s="25" t="s">
        <v>666</v>
      </c>
      <c r="Q1482" s="23" t="s">
        <v>33</v>
      </c>
      <c r="R1482" s="26">
        <v>0</v>
      </c>
      <c r="S1482" s="26">
        <v>0</v>
      </c>
      <c r="T1482" s="26">
        <v>0</v>
      </c>
      <c r="U1482" s="26">
        <v>0</v>
      </c>
      <c r="V1482" s="26">
        <v>0</v>
      </c>
      <c r="W1482" s="26">
        <v>1</v>
      </c>
      <c r="X1482" s="26">
        <v>0</v>
      </c>
      <c r="Y1482" s="26">
        <f t="shared" si="380"/>
        <v>1</v>
      </c>
      <c r="Z1482" s="27">
        <f t="shared" si="384"/>
        <v>0</v>
      </c>
      <c r="AA1482" s="27">
        <f t="shared" si="385"/>
        <v>0</v>
      </c>
      <c r="AB1482" s="27">
        <f t="shared" si="386"/>
        <v>0</v>
      </c>
      <c r="AC1482" s="27">
        <f t="shared" si="387"/>
        <v>0</v>
      </c>
      <c r="AD1482" s="27">
        <f t="shared" si="388"/>
        <v>0</v>
      </c>
      <c r="AE1482" s="27">
        <f t="shared" si="389"/>
        <v>890</v>
      </c>
      <c r="AF1482" s="27">
        <f t="shared" si="390"/>
        <v>0</v>
      </c>
      <c r="AG1482" s="27">
        <f t="shared" si="381"/>
        <v>890</v>
      </c>
      <c r="AH1482" s="29">
        <v>1</v>
      </c>
      <c r="AI1482" s="32">
        <v>890</v>
      </c>
      <c r="AJ1482" s="30">
        <f t="shared" si="391"/>
        <v>890</v>
      </c>
    </row>
    <row r="1483" spans="1:36">
      <c r="A1483" s="22" t="str">
        <f t="shared" si="382"/>
        <v/>
      </c>
      <c r="B1483" s="23">
        <f t="shared" si="383"/>
        <v>0</v>
      </c>
      <c r="C1483" s="24" t="str">
        <f t="shared" si="376"/>
        <v>10060121A057441B000</v>
      </c>
      <c r="D1483" s="24" t="str">
        <f t="shared" si="377"/>
        <v>10060121A057441B00050</v>
      </c>
      <c r="E1483" s="25">
        <v>1006012</v>
      </c>
      <c r="F1483" s="25" t="s">
        <v>677</v>
      </c>
      <c r="G1483" s="25" t="s">
        <v>248</v>
      </c>
      <c r="H1483" s="25">
        <v>50</v>
      </c>
      <c r="I1483" s="25" t="s">
        <v>27</v>
      </c>
      <c r="J1483" s="24" t="s">
        <v>54</v>
      </c>
      <c r="K1483" s="24" t="s">
        <v>55</v>
      </c>
      <c r="L1483" s="24" t="s">
        <v>1230</v>
      </c>
      <c r="M1483" s="24" t="s">
        <v>233</v>
      </c>
      <c r="N1483" s="24" t="s">
        <v>233</v>
      </c>
      <c r="O1483" s="25" t="s">
        <v>235</v>
      </c>
      <c r="P1483" s="25" t="s">
        <v>666</v>
      </c>
      <c r="Q1483" s="23" t="s">
        <v>33</v>
      </c>
      <c r="R1483" s="26">
        <v>0</v>
      </c>
      <c r="S1483" s="26">
        <v>1</v>
      </c>
      <c r="T1483" s="26">
        <v>0</v>
      </c>
      <c r="U1483" s="26">
        <v>0</v>
      </c>
      <c r="V1483" s="26">
        <v>0</v>
      </c>
      <c r="W1483" s="26">
        <v>0</v>
      </c>
      <c r="X1483" s="26">
        <v>0</v>
      </c>
      <c r="Y1483" s="26">
        <f t="shared" si="380"/>
        <v>1</v>
      </c>
      <c r="Z1483" s="27">
        <f t="shared" si="384"/>
        <v>0</v>
      </c>
      <c r="AA1483" s="27">
        <f t="shared" si="385"/>
        <v>890</v>
      </c>
      <c r="AB1483" s="27">
        <f t="shared" si="386"/>
        <v>0</v>
      </c>
      <c r="AC1483" s="27">
        <f t="shared" si="387"/>
        <v>0</v>
      </c>
      <c r="AD1483" s="27">
        <f t="shared" si="388"/>
        <v>0</v>
      </c>
      <c r="AE1483" s="27">
        <f t="shared" si="389"/>
        <v>0</v>
      </c>
      <c r="AF1483" s="27">
        <f t="shared" si="390"/>
        <v>0</v>
      </c>
      <c r="AG1483" s="27">
        <f t="shared" si="381"/>
        <v>890</v>
      </c>
      <c r="AH1483" s="29">
        <v>1</v>
      </c>
      <c r="AI1483" s="32">
        <v>890</v>
      </c>
      <c r="AJ1483" s="30">
        <f t="shared" si="391"/>
        <v>890</v>
      </c>
    </row>
    <row r="1484" spans="1:36">
      <c r="A1484" s="22" t="str">
        <f t="shared" si="382"/>
        <v/>
      </c>
      <c r="B1484" s="23">
        <f t="shared" si="383"/>
        <v>0</v>
      </c>
      <c r="C1484" s="24" t="str">
        <f t="shared" si="376"/>
        <v>10060121A057441B000</v>
      </c>
      <c r="D1484" s="24" t="str">
        <f t="shared" si="377"/>
        <v>10060121A057441B00052</v>
      </c>
      <c r="E1484" s="25">
        <v>1006012</v>
      </c>
      <c r="F1484" s="25" t="s">
        <v>677</v>
      </c>
      <c r="G1484" s="25" t="s">
        <v>248</v>
      </c>
      <c r="H1484" s="25">
        <v>52</v>
      </c>
      <c r="I1484" s="25" t="s">
        <v>27</v>
      </c>
      <c r="J1484" s="24" t="s">
        <v>54</v>
      </c>
      <c r="K1484" s="24" t="s">
        <v>55</v>
      </c>
      <c r="L1484" s="24" t="s">
        <v>1230</v>
      </c>
      <c r="M1484" s="24" t="s">
        <v>233</v>
      </c>
      <c r="N1484" s="24" t="s">
        <v>233</v>
      </c>
      <c r="O1484" s="25" t="s">
        <v>235</v>
      </c>
      <c r="P1484" s="25" t="s">
        <v>666</v>
      </c>
      <c r="Q1484" s="23" t="s">
        <v>33</v>
      </c>
      <c r="R1484" s="26">
        <v>0</v>
      </c>
      <c r="S1484" s="26">
        <v>0</v>
      </c>
      <c r="T1484" s="26">
        <v>1</v>
      </c>
      <c r="U1484" s="26">
        <v>0</v>
      </c>
      <c r="V1484" s="26">
        <v>1</v>
      </c>
      <c r="W1484" s="26">
        <v>0</v>
      </c>
      <c r="X1484" s="26">
        <v>0</v>
      </c>
      <c r="Y1484" s="26">
        <f t="shared" si="380"/>
        <v>2</v>
      </c>
      <c r="Z1484" s="27">
        <f t="shared" si="384"/>
        <v>0</v>
      </c>
      <c r="AA1484" s="27">
        <f t="shared" si="385"/>
        <v>0</v>
      </c>
      <c r="AB1484" s="27">
        <f t="shared" si="386"/>
        <v>890</v>
      </c>
      <c r="AC1484" s="27">
        <f t="shared" si="387"/>
        <v>0</v>
      </c>
      <c r="AD1484" s="27">
        <f t="shared" si="388"/>
        <v>890</v>
      </c>
      <c r="AE1484" s="27">
        <f t="shared" si="389"/>
        <v>0</v>
      </c>
      <c r="AF1484" s="27">
        <f t="shared" si="390"/>
        <v>0</v>
      </c>
      <c r="AG1484" s="27">
        <f t="shared" si="381"/>
        <v>1780</v>
      </c>
      <c r="AH1484" s="29">
        <v>2</v>
      </c>
      <c r="AI1484" s="32">
        <v>890</v>
      </c>
      <c r="AJ1484" s="30">
        <f t="shared" si="391"/>
        <v>1780</v>
      </c>
    </row>
    <row r="1485" spans="1:36" ht="75.75" customHeight="1">
      <c r="A1485" s="22" t="str">
        <f t="shared" si="382"/>
        <v>1002476_1A04991_5G320</v>
      </c>
      <c r="B1485" s="23">
        <f t="shared" si="383"/>
        <v>1</v>
      </c>
      <c r="C1485" s="24" t="str">
        <f t="shared" si="376"/>
        <v>10024761A049915G320</v>
      </c>
      <c r="D1485" s="24" t="str">
        <f t="shared" si="377"/>
        <v>10024761A049915G32046</v>
      </c>
      <c r="E1485" s="25">
        <v>1002476</v>
      </c>
      <c r="F1485" s="25" t="s">
        <v>678</v>
      </c>
      <c r="G1485" s="25" t="s">
        <v>524</v>
      </c>
      <c r="H1485" s="25">
        <v>46</v>
      </c>
      <c r="I1485" s="25" t="s">
        <v>27</v>
      </c>
      <c r="J1485" s="24" t="s">
        <v>28</v>
      </c>
      <c r="K1485" s="24" t="s">
        <v>29</v>
      </c>
      <c r="L1485" s="24" t="s">
        <v>1230</v>
      </c>
      <c r="M1485" s="24" t="s">
        <v>233</v>
      </c>
      <c r="N1485" s="24" t="s">
        <v>233</v>
      </c>
      <c r="O1485" s="25" t="s">
        <v>235</v>
      </c>
      <c r="P1485" s="25" t="s">
        <v>380</v>
      </c>
      <c r="Q1485" s="23" t="s">
        <v>33</v>
      </c>
      <c r="R1485" s="26">
        <v>0</v>
      </c>
      <c r="S1485" s="26">
        <v>0</v>
      </c>
      <c r="T1485" s="26">
        <v>0</v>
      </c>
      <c r="U1485" s="26">
        <v>1</v>
      </c>
      <c r="V1485" s="26">
        <v>0</v>
      </c>
      <c r="W1485" s="26">
        <v>0</v>
      </c>
      <c r="X1485" s="26">
        <v>0</v>
      </c>
      <c r="Y1485" s="26">
        <f t="shared" si="380"/>
        <v>1</v>
      </c>
      <c r="Z1485" s="27">
        <f t="shared" si="384"/>
        <v>0</v>
      </c>
      <c r="AA1485" s="27">
        <f t="shared" si="385"/>
        <v>0</v>
      </c>
      <c r="AB1485" s="27">
        <f t="shared" si="386"/>
        <v>0</v>
      </c>
      <c r="AC1485" s="27">
        <f t="shared" si="387"/>
        <v>750</v>
      </c>
      <c r="AD1485" s="27">
        <f t="shared" si="388"/>
        <v>0</v>
      </c>
      <c r="AE1485" s="27">
        <f t="shared" si="389"/>
        <v>0</v>
      </c>
      <c r="AF1485" s="27">
        <f t="shared" si="390"/>
        <v>0</v>
      </c>
      <c r="AG1485" s="27">
        <f t="shared" si="381"/>
        <v>750</v>
      </c>
      <c r="AH1485" s="29">
        <v>1</v>
      </c>
      <c r="AI1485" s="32">
        <v>750</v>
      </c>
      <c r="AJ1485" s="30">
        <f t="shared" si="391"/>
        <v>750</v>
      </c>
    </row>
    <row r="1486" spans="1:36" ht="75.75" customHeight="1">
      <c r="A1486" s="22" t="str">
        <f t="shared" si="382"/>
        <v>1004196_1A02948_1B000</v>
      </c>
      <c r="B1486" s="23">
        <f t="shared" si="383"/>
        <v>1</v>
      </c>
      <c r="C1486" s="24" t="str">
        <f t="shared" ref="C1486:C1549" si="392">E1486&amp;F1486&amp;G1486</f>
        <v>10041961A029481B000</v>
      </c>
      <c r="D1486" s="24" t="str">
        <f t="shared" ref="D1486:D1549" si="393">C1486&amp;H1486</f>
        <v>10041961A029481B00046</v>
      </c>
      <c r="E1486" s="25">
        <v>1004196</v>
      </c>
      <c r="F1486" s="25" t="s">
        <v>679</v>
      </c>
      <c r="G1486" s="25" t="s">
        <v>248</v>
      </c>
      <c r="H1486" s="25">
        <v>46</v>
      </c>
      <c r="I1486" s="25" t="s">
        <v>27</v>
      </c>
      <c r="J1486" s="24" t="s">
        <v>28</v>
      </c>
      <c r="K1486" s="24" t="s">
        <v>29</v>
      </c>
      <c r="L1486" s="24" t="s">
        <v>1230</v>
      </c>
      <c r="M1486" s="24" t="s">
        <v>233</v>
      </c>
      <c r="N1486" s="24" t="s">
        <v>233</v>
      </c>
      <c r="O1486" s="25" t="s">
        <v>235</v>
      </c>
      <c r="P1486" s="25" t="s">
        <v>380</v>
      </c>
      <c r="Q1486" s="23" t="s">
        <v>33</v>
      </c>
      <c r="R1486" s="26">
        <v>0</v>
      </c>
      <c r="S1486" s="26">
        <v>0</v>
      </c>
      <c r="T1486" s="26">
        <v>0</v>
      </c>
      <c r="U1486" s="26">
        <v>0</v>
      </c>
      <c r="V1486" s="26">
        <v>0</v>
      </c>
      <c r="W1486" s="26">
        <v>1</v>
      </c>
      <c r="X1486" s="26">
        <v>0</v>
      </c>
      <c r="Y1486" s="26">
        <f t="shared" si="380"/>
        <v>1</v>
      </c>
      <c r="Z1486" s="27">
        <f t="shared" si="384"/>
        <v>0</v>
      </c>
      <c r="AA1486" s="27">
        <f t="shared" si="385"/>
        <v>0</v>
      </c>
      <c r="AB1486" s="27">
        <f t="shared" si="386"/>
        <v>0</v>
      </c>
      <c r="AC1486" s="27">
        <f t="shared" si="387"/>
        <v>0</v>
      </c>
      <c r="AD1486" s="27">
        <f t="shared" si="388"/>
        <v>0</v>
      </c>
      <c r="AE1486" s="27">
        <f t="shared" si="389"/>
        <v>495</v>
      </c>
      <c r="AF1486" s="27">
        <f t="shared" si="390"/>
        <v>0</v>
      </c>
      <c r="AG1486" s="27">
        <f t="shared" si="381"/>
        <v>495</v>
      </c>
      <c r="AH1486" s="29">
        <v>1</v>
      </c>
      <c r="AI1486" s="32">
        <v>495</v>
      </c>
      <c r="AJ1486" s="30">
        <f t="shared" si="391"/>
        <v>495</v>
      </c>
    </row>
    <row r="1487" spans="1:36">
      <c r="A1487" s="22" t="str">
        <f t="shared" si="382"/>
        <v/>
      </c>
      <c r="B1487" s="23">
        <f t="shared" si="383"/>
        <v>0</v>
      </c>
      <c r="C1487" s="24" t="str">
        <f t="shared" si="392"/>
        <v>10041961A029481B000</v>
      </c>
      <c r="D1487" s="24" t="str">
        <f t="shared" si="393"/>
        <v>10041961A029481B00050</v>
      </c>
      <c r="E1487" s="25">
        <v>1004196</v>
      </c>
      <c r="F1487" s="25" t="s">
        <v>679</v>
      </c>
      <c r="G1487" s="25" t="s">
        <v>248</v>
      </c>
      <c r="H1487" s="25">
        <v>50</v>
      </c>
      <c r="I1487" s="25" t="s">
        <v>27</v>
      </c>
      <c r="J1487" s="24" t="s">
        <v>28</v>
      </c>
      <c r="K1487" s="24" t="s">
        <v>29</v>
      </c>
      <c r="L1487" s="24" t="s">
        <v>1230</v>
      </c>
      <c r="M1487" s="24" t="s">
        <v>233</v>
      </c>
      <c r="N1487" s="24" t="s">
        <v>233</v>
      </c>
      <c r="O1487" s="25" t="s">
        <v>235</v>
      </c>
      <c r="P1487" s="25" t="s">
        <v>380</v>
      </c>
      <c r="Q1487" s="23" t="s">
        <v>33</v>
      </c>
      <c r="R1487" s="26">
        <v>0</v>
      </c>
      <c r="S1487" s="26">
        <v>0</v>
      </c>
      <c r="T1487" s="26">
        <v>0</v>
      </c>
      <c r="U1487" s="26">
        <v>0</v>
      </c>
      <c r="V1487" s="26">
        <v>0</v>
      </c>
      <c r="W1487" s="26">
        <v>1</v>
      </c>
      <c r="X1487" s="26">
        <v>0</v>
      </c>
      <c r="Y1487" s="26">
        <f t="shared" si="380"/>
        <v>1</v>
      </c>
      <c r="Z1487" s="27">
        <f t="shared" si="384"/>
        <v>0</v>
      </c>
      <c r="AA1487" s="27">
        <f t="shared" si="385"/>
        <v>0</v>
      </c>
      <c r="AB1487" s="27">
        <f t="shared" si="386"/>
        <v>0</v>
      </c>
      <c r="AC1487" s="27">
        <f t="shared" si="387"/>
        <v>0</v>
      </c>
      <c r="AD1487" s="27">
        <f t="shared" si="388"/>
        <v>0</v>
      </c>
      <c r="AE1487" s="27">
        <f t="shared" si="389"/>
        <v>495</v>
      </c>
      <c r="AF1487" s="27">
        <f t="shared" si="390"/>
        <v>0</v>
      </c>
      <c r="AG1487" s="27">
        <f t="shared" si="381"/>
        <v>495</v>
      </c>
      <c r="AH1487" s="29">
        <v>1</v>
      </c>
      <c r="AI1487" s="32">
        <v>495</v>
      </c>
      <c r="AJ1487" s="30">
        <f t="shared" si="391"/>
        <v>495</v>
      </c>
    </row>
    <row r="1488" spans="1:36" ht="75.75" customHeight="1">
      <c r="A1488" s="22" t="str">
        <f t="shared" si="382"/>
        <v>1006026_1A04118_1B000</v>
      </c>
      <c r="B1488" s="23">
        <f t="shared" si="383"/>
        <v>1</v>
      </c>
      <c r="C1488" s="24" t="str">
        <f t="shared" si="392"/>
        <v>10060261A041181B000</v>
      </c>
      <c r="D1488" s="24" t="str">
        <f t="shared" si="393"/>
        <v>10060261A041181B00050</v>
      </c>
      <c r="E1488" s="25">
        <v>1006026</v>
      </c>
      <c r="F1488" s="25" t="s">
        <v>680</v>
      </c>
      <c r="G1488" s="25" t="s">
        <v>248</v>
      </c>
      <c r="H1488" s="25">
        <v>50</v>
      </c>
      <c r="I1488" s="25" t="s">
        <v>27</v>
      </c>
      <c r="J1488" s="24" t="s">
        <v>28</v>
      </c>
      <c r="K1488" s="24" t="s">
        <v>29</v>
      </c>
      <c r="L1488" s="24" t="s">
        <v>1230</v>
      </c>
      <c r="M1488" s="24" t="s">
        <v>233</v>
      </c>
      <c r="N1488" s="24" t="s">
        <v>233</v>
      </c>
      <c r="O1488" s="25" t="s">
        <v>235</v>
      </c>
      <c r="P1488" s="25" t="s">
        <v>380</v>
      </c>
      <c r="Q1488" s="23" t="s">
        <v>33</v>
      </c>
      <c r="R1488" s="26">
        <v>0</v>
      </c>
      <c r="S1488" s="26">
        <v>0</v>
      </c>
      <c r="T1488" s="26">
        <v>0</v>
      </c>
      <c r="U1488" s="26">
        <v>0</v>
      </c>
      <c r="V1488" s="26">
        <v>0</v>
      </c>
      <c r="W1488" s="26">
        <v>1</v>
      </c>
      <c r="X1488" s="26">
        <v>0</v>
      </c>
      <c r="Y1488" s="26">
        <f t="shared" si="380"/>
        <v>1</v>
      </c>
      <c r="Z1488" s="27">
        <f t="shared" si="384"/>
        <v>0</v>
      </c>
      <c r="AA1488" s="27">
        <f t="shared" si="385"/>
        <v>0</v>
      </c>
      <c r="AB1488" s="27">
        <f t="shared" si="386"/>
        <v>0</v>
      </c>
      <c r="AC1488" s="27">
        <f t="shared" si="387"/>
        <v>0</v>
      </c>
      <c r="AD1488" s="27">
        <f t="shared" si="388"/>
        <v>0</v>
      </c>
      <c r="AE1488" s="27">
        <f t="shared" si="389"/>
        <v>650</v>
      </c>
      <c r="AF1488" s="27">
        <f t="shared" si="390"/>
        <v>0</v>
      </c>
      <c r="AG1488" s="27">
        <f t="shared" si="381"/>
        <v>650</v>
      </c>
      <c r="AH1488" s="29">
        <v>1</v>
      </c>
      <c r="AI1488" s="32">
        <v>650</v>
      </c>
      <c r="AJ1488" s="30">
        <f t="shared" si="391"/>
        <v>650</v>
      </c>
    </row>
    <row r="1489" spans="1:36" ht="75.75" customHeight="1">
      <c r="A1489" s="22" t="str">
        <f t="shared" si="382"/>
        <v>1006400_1A04840_5E110</v>
      </c>
      <c r="B1489" s="23">
        <f t="shared" si="383"/>
        <v>1</v>
      </c>
      <c r="C1489" s="24" t="str">
        <f t="shared" si="392"/>
        <v>10064001A048405E110</v>
      </c>
      <c r="D1489" s="24" t="str">
        <f t="shared" si="393"/>
        <v>10064001A048405E11044</v>
      </c>
      <c r="E1489" s="25">
        <v>1006400</v>
      </c>
      <c r="F1489" s="25" t="s">
        <v>681</v>
      </c>
      <c r="G1489" s="25" t="s">
        <v>610</v>
      </c>
      <c r="H1489" s="25">
        <v>44</v>
      </c>
      <c r="I1489" s="25" t="s">
        <v>27</v>
      </c>
      <c r="J1489" s="24" t="s">
        <v>28</v>
      </c>
      <c r="K1489" s="24" t="s">
        <v>29</v>
      </c>
      <c r="L1489" s="24" t="s">
        <v>1230</v>
      </c>
      <c r="M1489" s="24" t="s">
        <v>233</v>
      </c>
      <c r="N1489" s="24" t="s">
        <v>233</v>
      </c>
      <c r="O1489" s="25" t="s">
        <v>235</v>
      </c>
      <c r="P1489" s="25" t="s">
        <v>380</v>
      </c>
      <c r="Q1489" s="23" t="s">
        <v>33</v>
      </c>
      <c r="R1489" s="26">
        <v>0</v>
      </c>
      <c r="S1489" s="26">
        <v>0</v>
      </c>
      <c r="T1489" s="26">
        <v>0</v>
      </c>
      <c r="U1489" s="26">
        <v>0</v>
      </c>
      <c r="V1489" s="26">
        <v>0</v>
      </c>
      <c r="W1489" s="26">
        <v>1</v>
      </c>
      <c r="X1489" s="26">
        <v>0</v>
      </c>
      <c r="Y1489" s="26">
        <f t="shared" si="380"/>
        <v>1</v>
      </c>
      <c r="Z1489" s="27">
        <f t="shared" si="384"/>
        <v>0</v>
      </c>
      <c r="AA1489" s="27">
        <f t="shared" si="385"/>
        <v>0</v>
      </c>
      <c r="AB1489" s="27">
        <f t="shared" si="386"/>
        <v>0</v>
      </c>
      <c r="AC1489" s="27">
        <f t="shared" si="387"/>
        <v>0</v>
      </c>
      <c r="AD1489" s="27">
        <f t="shared" si="388"/>
        <v>0</v>
      </c>
      <c r="AE1489" s="27">
        <f t="shared" si="389"/>
        <v>1495</v>
      </c>
      <c r="AF1489" s="27">
        <f t="shared" si="390"/>
        <v>0</v>
      </c>
      <c r="AG1489" s="27">
        <f t="shared" si="381"/>
        <v>1495</v>
      </c>
      <c r="AH1489" s="29">
        <v>1</v>
      </c>
      <c r="AI1489" s="32">
        <v>1495</v>
      </c>
      <c r="AJ1489" s="30">
        <f t="shared" si="391"/>
        <v>1495</v>
      </c>
    </row>
    <row r="1490" spans="1:36">
      <c r="A1490" s="22" t="str">
        <f t="shared" si="382"/>
        <v/>
      </c>
      <c r="B1490" s="23">
        <f t="shared" si="383"/>
        <v>0</v>
      </c>
      <c r="C1490" s="24" t="str">
        <f t="shared" si="392"/>
        <v>10064001A048405E110</v>
      </c>
      <c r="D1490" s="24" t="str">
        <f t="shared" si="393"/>
        <v>10064001A048405E11048</v>
      </c>
      <c r="E1490" s="25">
        <v>1006400</v>
      </c>
      <c r="F1490" s="25" t="s">
        <v>681</v>
      </c>
      <c r="G1490" s="25" t="s">
        <v>610</v>
      </c>
      <c r="H1490" s="25">
        <v>48</v>
      </c>
      <c r="I1490" s="25" t="s">
        <v>27</v>
      </c>
      <c r="J1490" s="24" t="s">
        <v>28</v>
      </c>
      <c r="K1490" s="24" t="s">
        <v>29</v>
      </c>
      <c r="L1490" s="24" t="s">
        <v>1230</v>
      </c>
      <c r="M1490" s="24" t="s">
        <v>233</v>
      </c>
      <c r="N1490" s="24" t="s">
        <v>233</v>
      </c>
      <c r="O1490" s="25" t="s">
        <v>235</v>
      </c>
      <c r="P1490" s="25" t="s">
        <v>380</v>
      </c>
      <c r="Q1490" s="23" t="s">
        <v>33</v>
      </c>
      <c r="R1490" s="26">
        <v>0</v>
      </c>
      <c r="S1490" s="26">
        <v>0</v>
      </c>
      <c r="T1490" s="26">
        <v>0</v>
      </c>
      <c r="U1490" s="26">
        <v>0</v>
      </c>
      <c r="V1490" s="26">
        <v>0</v>
      </c>
      <c r="W1490" s="26">
        <v>2</v>
      </c>
      <c r="X1490" s="26">
        <v>0</v>
      </c>
      <c r="Y1490" s="26">
        <f t="shared" si="380"/>
        <v>2</v>
      </c>
      <c r="Z1490" s="27">
        <f t="shared" si="384"/>
        <v>0</v>
      </c>
      <c r="AA1490" s="27">
        <f t="shared" si="385"/>
        <v>0</v>
      </c>
      <c r="AB1490" s="27">
        <f t="shared" si="386"/>
        <v>0</v>
      </c>
      <c r="AC1490" s="27">
        <f t="shared" si="387"/>
        <v>0</v>
      </c>
      <c r="AD1490" s="27">
        <f t="shared" si="388"/>
        <v>0</v>
      </c>
      <c r="AE1490" s="27">
        <f t="shared" si="389"/>
        <v>2990</v>
      </c>
      <c r="AF1490" s="27">
        <f t="shared" si="390"/>
        <v>0</v>
      </c>
      <c r="AG1490" s="27">
        <f t="shared" si="381"/>
        <v>2990</v>
      </c>
      <c r="AH1490" s="29">
        <v>2</v>
      </c>
      <c r="AI1490" s="32">
        <v>1495</v>
      </c>
      <c r="AJ1490" s="30">
        <f t="shared" si="391"/>
        <v>2990</v>
      </c>
    </row>
    <row r="1491" spans="1:36" ht="75.75" customHeight="1">
      <c r="A1491" s="22" t="str">
        <f t="shared" si="382"/>
        <v>1002476_1A07836_5P830</v>
      </c>
      <c r="B1491" s="23">
        <f t="shared" si="383"/>
        <v>1</v>
      </c>
      <c r="C1491" s="24" t="str">
        <f t="shared" si="392"/>
        <v>10024761A078365P830</v>
      </c>
      <c r="D1491" s="24" t="str">
        <f t="shared" si="393"/>
        <v>10024761A078365P83044</v>
      </c>
      <c r="E1491" s="25">
        <v>1002476</v>
      </c>
      <c r="F1491" s="25" t="s">
        <v>682</v>
      </c>
      <c r="G1491" s="25" t="s">
        <v>636</v>
      </c>
      <c r="H1491" s="25">
        <v>44</v>
      </c>
      <c r="I1491" s="25" t="s">
        <v>27</v>
      </c>
      <c r="J1491" s="24" t="s">
        <v>54</v>
      </c>
      <c r="K1491" s="24" t="s">
        <v>55</v>
      </c>
      <c r="L1491" s="24" t="s">
        <v>1230</v>
      </c>
      <c r="M1491" s="24" t="s">
        <v>233</v>
      </c>
      <c r="N1491" s="24" t="s">
        <v>233</v>
      </c>
      <c r="O1491" s="25" t="s">
        <v>235</v>
      </c>
      <c r="P1491" s="25" t="s">
        <v>380</v>
      </c>
      <c r="Q1491" s="23" t="s">
        <v>33</v>
      </c>
      <c r="R1491" s="26">
        <v>0</v>
      </c>
      <c r="S1491" s="26">
        <v>0</v>
      </c>
      <c r="T1491" s="26">
        <v>0</v>
      </c>
      <c r="U1491" s="26">
        <v>0</v>
      </c>
      <c r="V1491" s="26">
        <v>0</v>
      </c>
      <c r="W1491" s="26">
        <v>0</v>
      </c>
      <c r="X1491" s="26">
        <v>0</v>
      </c>
      <c r="Y1491" s="26">
        <f t="shared" ref="Y1491:Y1524" si="394">SUM(R1491:X1491)</f>
        <v>0</v>
      </c>
      <c r="Z1491" s="27">
        <f t="shared" si="384"/>
        <v>0</v>
      </c>
      <c r="AA1491" s="27">
        <f t="shared" si="385"/>
        <v>0</v>
      </c>
      <c r="AB1491" s="27">
        <f t="shared" si="386"/>
        <v>0</v>
      </c>
      <c r="AC1491" s="27">
        <f t="shared" si="387"/>
        <v>0</v>
      </c>
      <c r="AD1491" s="27">
        <f t="shared" si="388"/>
        <v>0</v>
      </c>
      <c r="AE1491" s="27">
        <f t="shared" si="389"/>
        <v>0</v>
      </c>
      <c r="AF1491" s="27">
        <f t="shared" si="390"/>
        <v>0</v>
      </c>
      <c r="AG1491" s="27">
        <f t="shared" ref="AG1491:AG1524" si="395">SUM(Z1491:AF1491)</f>
        <v>0</v>
      </c>
      <c r="AH1491" s="29">
        <v>0</v>
      </c>
      <c r="AI1491" s="32">
        <v>790</v>
      </c>
      <c r="AJ1491" s="30">
        <f t="shared" si="391"/>
        <v>0</v>
      </c>
    </row>
    <row r="1492" spans="1:36">
      <c r="A1492" s="22" t="str">
        <f t="shared" si="382"/>
        <v/>
      </c>
      <c r="B1492" s="23">
        <f t="shared" si="383"/>
        <v>0</v>
      </c>
      <c r="C1492" s="24" t="str">
        <f t="shared" si="392"/>
        <v>10024761A078365P830</v>
      </c>
      <c r="D1492" s="24" t="str">
        <f t="shared" si="393"/>
        <v>10024761A078365P83046</v>
      </c>
      <c r="E1492" s="25">
        <v>1002476</v>
      </c>
      <c r="F1492" s="25" t="s">
        <v>682</v>
      </c>
      <c r="G1492" s="25" t="s">
        <v>636</v>
      </c>
      <c r="H1492" s="25">
        <v>46</v>
      </c>
      <c r="I1492" s="25" t="s">
        <v>27</v>
      </c>
      <c r="J1492" s="24" t="s">
        <v>54</v>
      </c>
      <c r="K1492" s="24" t="s">
        <v>55</v>
      </c>
      <c r="L1492" s="24" t="s">
        <v>1230</v>
      </c>
      <c r="M1492" s="24" t="s">
        <v>233</v>
      </c>
      <c r="N1492" s="24" t="s">
        <v>233</v>
      </c>
      <c r="O1492" s="25" t="s">
        <v>235</v>
      </c>
      <c r="P1492" s="25" t="s">
        <v>380</v>
      </c>
      <c r="Q1492" s="23" t="s">
        <v>33</v>
      </c>
      <c r="R1492" s="26">
        <v>0</v>
      </c>
      <c r="S1492" s="26">
        <v>0</v>
      </c>
      <c r="T1492" s="26">
        <v>0</v>
      </c>
      <c r="U1492" s="26">
        <v>0</v>
      </c>
      <c r="V1492" s="26">
        <v>0</v>
      </c>
      <c r="W1492" s="26">
        <v>0</v>
      </c>
      <c r="X1492" s="26">
        <v>0</v>
      </c>
      <c r="Y1492" s="26">
        <f t="shared" si="394"/>
        <v>0</v>
      </c>
      <c r="Z1492" s="27">
        <f t="shared" si="384"/>
        <v>0</v>
      </c>
      <c r="AA1492" s="27">
        <f t="shared" si="385"/>
        <v>0</v>
      </c>
      <c r="AB1492" s="27">
        <f t="shared" si="386"/>
        <v>0</v>
      </c>
      <c r="AC1492" s="27">
        <f t="shared" si="387"/>
        <v>0</v>
      </c>
      <c r="AD1492" s="27">
        <f t="shared" si="388"/>
        <v>0</v>
      </c>
      <c r="AE1492" s="27">
        <f t="shared" si="389"/>
        <v>0</v>
      </c>
      <c r="AF1492" s="27">
        <f t="shared" si="390"/>
        <v>0</v>
      </c>
      <c r="AG1492" s="27">
        <f t="shared" si="395"/>
        <v>0</v>
      </c>
      <c r="AH1492" s="29">
        <v>0</v>
      </c>
      <c r="AI1492" s="32">
        <v>790</v>
      </c>
      <c r="AJ1492" s="30">
        <f t="shared" si="391"/>
        <v>0</v>
      </c>
    </row>
    <row r="1493" spans="1:36">
      <c r="A1493" s="22" t="str">
        <f t="shared" si="382"/>
        <v/>
      </c>
      <c r="B1493" s="23">
        <f t="shared" si="383"/>
        <v>0</v>
      </c>
      <c r="C1493" s="24" t="str">
        <f t="shared" si="392"/>
        <v>10024761A078365P830</v>
      </c>
      <c r="D1493" s="24" t="str">
        <f t="shared" si="393"/>
        <v>10024761A078365P83048</v>
      </c>
      <c r="E1493" s="25">
        <v>1002476</v>
      </c>
      <c r="F1493" s="25" t="s">
        <v>682</v>
      </c>
      <c r="G1493" s="25" t="s">
        <v>636</v>
      </c>
      <c r="H1493" s="25">
        <v>48</v>
      </c>
      <c r="I1493" s="25" t="s">
        <v>27</v>
      </c>
      <c r="J1493" s="24" t="s">
        <v>54</v>
      </c>
      <c r="K1493" s="24" t="s">
        <v>55</v>
      </c>
      <c r="L1493" s="24" t="s">
        <v>1230</v>
      </c>
      <c r="M1493" s="24" t="s">
        <v>233</v>
      </c>
      <c r="N1493" s="24" t="s">
        <v>233</v>
      </c>
      <c r="O1493" s="25" t="s">
        <v>235</v>
      </c>
      <c r="P1493" s="25" t="s">
        <v>380</v>
      </c>
      <c r="Q1493" s="23" t="s">
        <v>33</v>
      </c>
      <c r="R1493" s="26">
        <v>0</v>
      </c>
      <c r="S1493" s="26">
        <v>0</v>
      </c>
      <c r="T1493" s="26">
        <v>1</v>
      </c>
      <c r="U1493" s="26">
        <v>0</v>
      </c>
      <c r="V1493" s="26">
        <v>0</v>
      </c>
      <c r="W1493" s="26">
        <v>0</v>
      </c>
      <c r="X1493" s="26">
        <v>0</v>
      </c>
      <c r="Y1493" s="26">
        <f t="shared" si="394"/>
        <v>1</v>
      </c>
      <c r="Z1493" s="27">
        <f t="shared" si="384"/>
        <v>0</v>
      </c>
      <c r="AA1493" s="27">
        <f t="shared" si="385"/>
        <v>0</v>
      </c>
      <c r="AB1493" s="27">
        <f t="shared" si="386"/>
        <v>790</v>
      </c>
      <c r="AC1493" s="27">
        <f t="shared" si="387"/>
        <v>0</v>
      </c>
      <c r="AD1493" s="27">
        <f t="shared" si="388"/>
        <v>0</v>
      </c>
      <c r="AE1493" s="27">
        <f t="shared" si="389"/>
        <v>0</v>
      </c>
      <c r="AF1493" s="27">
        <f t="shared" si="390"/>
        <v>0</v>
      </c>
      <c r="AG1493" s="27">
        <f t="shared" si="395"/>
        <v>790</v>
      </c>
      <c r="AH1493" s="29">
        <v>1</v>
      </c>
      <c r="AI1493" s="32">
        <v>790</v>
      </c>
      <c r="AJ1493" s="30">
        <f t="shared" si="391"/>
        <v>790</v>
      </c>
    </row>
    <row r="1494" spans="1:36">
      <c r="A1494" s="22" t="str">
        <f t="shared" si="382"/>
        <v/>
      </c>
      <c r="B1494" s="23">
        <f t="shared" si="383"/>
        <v>0</v>
      </c>
      <c r="C1494" s="24" t="str">
        <f t="shared" si="392"/>
        <v>10024761A078365P830</v>
      </c>
      <c r="D1494" s="24" t="str">
        <f t="shared" si="393"/>
        <v>10024761A078365P83050</v>
      </c>
      <c r="E1494" s="25">
        <v>1002476</v>
      </c>
      <c r="F1494" s="25" t="s">
        <v>682</v>
      </c>
      <c r="G1494" s="25" t="s">
        <v>636</v>
      </c>
      <c r="H1494" s="25">
        <v>50</v>
      </c>
      <c r="I1494" s="25" t="s">
        <v>27</v>
      </c>
      <c r="J1494" s="24" t="s">
        <v>54</v>
      </c>
      <c r="K1494" s="24" t="s">
        <v>55</v>
      </c>
      <c r="L1494" s="24" t="s">
        <v>1230</v>
      </c>
      <c r="M1494" s="24" t="s">
        <v>233</v>
      </c>
      <c r="N1494" s="24" t="s">
        <v>233</v>
      </c>
      <c r="O1494" s="25" t="s">
        <v>235</v>
      </c>
      <c r="P1494" s="25" t="s">
        <v>380</v>
      </c>
      <c r="Q1494" s="23" t="s">
        <v>33</v>
      </c>
      <c r="R1494" s="26">
        <v>0</v>
      </c>
      <c r="S1494" s="26">
        <v>0</v>
      </c>
      <c r="T1494" s="26">
        <v>0</v>
      </c>
      <c r="U1494" s="26">
        <v>0</v>
      </c>
      <c r="V1494" s="26">
        <v>0</v>
      </c>
      <c r="W1494" s="26">
        <v>0</v>
      </c>
      <c r="X1494" s="26">
        <v>0</v>
      </c>
      <c r="Y1494" s="26">
        <f t="shared" si="394"/>
        <v>0</v>
      </c>
      <c r="Z1494" s="27">
        <f t="shared" si="384"/>
        <v>0</v>
      </c>
      <c r="AA1494" s="27">
        <f t="shared" si="385"/>
        <v>0</v>
      </c>
      <c r="AB1494" s="27">
        <f t="shared" si="386"/>
        <v>0</v>
      </c>
      <c r="AC1494" s="27">
        <f t="shared" si="387"/>
        <v>0</v>
      </c>
      <c r="AD1494" s="27">
        <f t="shared" si="388"/>
        <v>0</v>
      </c>
      <c r="AE1494" s="27">
        <f t="shared" si="389"/>
        <v>0</v>
      </c>
      <c r="AF1494" s="27">
        <f t="shared" si="390"/>
        <v>0</v>
      </c>
      <c r="AG1494" s="27">
        <f t="shared" si="395"/>
        <v>0</v>
      </c>
      <c r="AH1494" s="29">
        <v>0</v>
      </c>
      <c r="AI1494" s="32">
        <v>790</v>
      </c>
      <c r="AJ1494" s="30">
        <f t="shared" si="391"/>
        <v>0</v>
      </c>
    </row>
    <row r="1495" spans="1:36">
      <c r="A1495" s="22" t="str">
        <f t="shared" si="382"/>
        <v/>
      </c>
      <c r="B1495" s="23">
        <f t="shared" si="383"/>
        <v>0</v>
      </c>
      <c r="C1495" s="24" t="str">
        <f t="shared" si="392"/>
        <v>10024761A078365P830</v>
      </c>
      <c r="D1495" s="24" t="str">
        <f t="shared" si="393"/>
        <v>10024761A078365P83052</v>
      </c>
      <c r="E1495" s="25">
        <v>1002476</v>
      </c>
      <c r="F1495" s="25" t="s">
        <v>682</v>
      </c>
      <c r="G1495" s="25" t="s">
        <v>636</v>
      </c>
      <c r="H1495" s="25">
        <v>52</v>
      </c>
      <c r="I1495" s="25" t="s">
        <v>27</v>
      </c>
      <c r="J1495" s="24" t="s">
        <v>54</v>
      </c>
      <c r="K1495" s="24" t="s">
        <v>55</v>
      </c>
      <c r="L1495" s="24" t="s">
        <v>1230</v>
      </c>
      <c r="M1495" s="24" t="s">
        <v>233</v>
      </c>
      <c r="N1495" s="24" t="s">
        <v>233</v>
      </c>
      <c r="O1495" s="25" t="s">
        <v>235</v>
      </c>
      <c r="P1495" s="25" t="s">
        <v>380</v>
      </c>
      <c r="Q1495" s="23" t="s">
        <v>33</v>
      </c>
      <c r="R1495" s="26">
        <v>0</v>
      </c>
      <c r="S1495" s="26">
        <v>0</v>
      </c>
      <c r="T1495" s="26">
        <v>0</v>
      </c>
      <c r="U1495" s="26">
        <v>0</v>
      </c>
      <c r="V1495" s="26">
        <v>0</v>
      </c>
      <c r="W1495" s="26">
        <v>0</v>
      </c>
      <c r="X1495" s="26">
        <v>0</v>
      </c>
      <c r="Y1495" s="26">
        <f t="shared" si="394"/>
        <v>0</v>
      </c>
      <c r="Z1495" s="27">
        <f t="shared" si="384"/>
        <v>0</v>
      </c>
      <c r="AA1495" s="27">
        <f t="shared" si="385"/>
        <v>0</v>
      </c>
      <c r="AB1495" s="27">
        <f t="shared" si="386"/>
        <v>0</v>
      </c>
      <c r="AC1495" s="27">
        <f t="shared" si="387"/>
        <v>0</v>
      </c>
      <c r="AD1495" s="27">
        <f t="shared" si="388"/>
        <v>0</v>
      </c>
      <c r="AE1495" s="27">
        <f t="shared" si="389"/>
        <v>0</v>
      </c>
      <c r="AF1495" s="27">
        <f t="shared" si="390"/>
        <v>0</v>
      </c>
      <c r="AG1495" s="27">
        <f t="shared" si="395"/>
        <v>0</v>
      </c>
      <c r="AH1495" s="29">
        <v>0</v>
      </c>
      <c r="AI1495" s="32">
        <v>790</v>
      </c>
      <c r="AJ1495" s="30">
        <f t="shared" si="391"/>
        <v>0</v>
      </c>
    </row>
    <row r="1496" spans="1:36">
      <c r="A1496" s="22" t="str">
        <f t="shared" si="382"/>
        <v/>
      </c>
      <c r="B1496" s="23">
        <f t="shared" si="383"/>
        <v>0</v>
      </c>
      <c r="C1496" s="24" t="str">
        <f t="shared" si="392"/>
        <v>10024761A078365P830</v>
      </c>
      <c r="D1496" s="24" t="str">
        <f t="shared" si="393"/>
        <v>10024761A078365P83054</v>
      </c>
      <c r="E1496" s="25">
        <v>1002476</v>
      </c>
      <c r="F1496" s="25" t="s">
        <v>682</v>
      </c>
      <c r="G1496" s="25" t="s">
        <v>636</v>
      </c>
      <c r="H1496" s="25">
        <v>54</v>
      </c>
      <c r="I1496" s="25" t="s">
        <v>27</v>
      </c>
      <c r="J1496" s="24" t="s">
        <v>54</v>
      </c>
      <c r="K1496" s="24" t="s">
        <v>55</v>
      </c>
      <c r="L1496" s="24" t="s">
        <v>1230</v>
      </c>
      <c r="M1496" s="24" t="s">
        <v>233</v>
      </c>
      <c r="N1496" s="24" t="s">
        <v>233</v>
      </c>
      <c r="O1496" s="25" t="s">
        <v>235</v>
      </c>
      <c r="P1496" s="25" t="s">
        <v>380</v>
      </c>
      <c r="Q1496" s="23" t="s">
        <v>33</v>
      </c>
      <c r="R1496" s="26">
        <v>0</v>
      </c>
      <c r="S1496" s="26">
        <v>0</v>
      </c>
      <c r="T1496" s="26">
        <v>1</v>
      </c>
      <c r="U1496" s="26">
        <v>0</v>
      </c>
      <c r="V1496" s="26">
        <v>0</v>
      </c>
      <c r="W1496" s="26">
        <v>0</v>
      </c>
      <c r="X1496" s="26">
        <v>0</v>
      </c>
      <c r="Y1496" s="26">
        <f t="shared" si="394"/>
        <v>1</v>
      </c>
      <c r="Z1496" s="27">
        <f t="shared" si="384"/>
        <v>0</v>
      </c>
      <c r="AA1496" s="27">
        <f t="shared" si="385"/>
        <v>0</v>
      </c>
      <c r="AB1496" s="27">
        <f t="shared" si="386"/>
        <v>790</v>
      </c>
      <c r="AC1496" s="27">
        <f t="shared" si="387"/>
        <v>0</v>
      </c>
      <c r="AD1496" s="27">
        <f t="shared" si="388"/>
        <v>0</v>
      </c>
      <c r="AE1496" s="27">
        <f t="shared" si="389"/>
        <v>0</v>
      </c>
      <c r="AF1496" s="27">
        <f t="shared" si="390"/>
        <v>0</v>
      </c>
      <c r="AG1496" s="27">
        <f t="shared" si="395"/>
        <v>790</v>
      </c>
      <c r="AH1496" s="29">
        <v>1</v>
      </c>
      <c r="AI1496" s="32">
        <v>790</v>
      </c>
      <c r="AJ1496" s="30">
        <f t="shared" si="391"/>
        <v>790</v>
      </c>
    </row>
    <row r="1497" spans="1:36">
      <c r="A1497" s="22" t="str">
        <f t="shared" si="382"/>
        <v/>
      </c>
      <c r="B1497" s="23">
        <f t="shared" si="383"/>
        <v>0</v>
      </c>
      <c r="C1497" s="24" t="str">
        <f t="shared" si="392"/>
        <v>10024761A078365P830</v>
      </c>
      <c r="D1497" s="24" t="str">
        <f t="shared" si="393"/>
        <v>10024761A078365P83056</v>
      </c>
      <c r="E1497" s="25">
        <v>1002476</v>
      </c>
      <c r="F1497" s="25" t="s">
        <v>682</v>
      </c>
      <c r="G1497" s="25" t="s">
        <v>636</v>
      </c>
      <c r="H1497" s="25">
        <v>56</v>
      </c>
      <c r="I1497" s="25" t="s">
        <v>27</v>
      </c>
      <c r="J1497" s="24" t="s">
        <v>54</v>
      </c>
      <c r="K1497" s="24" t="s">
        <v>55</v>
      </c>
      <c r="L1497" s="24" t="s">
        <v>1230</v>
      </c>
      <c r="M1497" s="24" t="s">
        <v>233</v>
      </c>
      <c r="N1497" s="24" t="s">
        <v>233</v>
      </c>
      <c r="O1497" s="25" t="s">
        <v>235</v>
      </c>
      <c r="P1497" s="25" t="s">
        <v>380</v>
      </c>
      <c r="Q1497" s="23" t="s">
        <v>33</v>
      </c>
      <c r="R1497" s="26">
        <v>0</v>
      </c>
      <c r="S1497" s="26">
        <v>0</v>
      </c>
      <c r="T1497" s="26">
        <v>0</v>
      </c>
      <c r="U1497" s="26">
        <v>0</v>
      </c>
      <c r="V1497" s="26">
        <v>0</v>
      </c>
      <c r="W1497" s="26">
        <v>0</v>
      </c>
      <c r="X1497" s="26">
        <v>0</v>
      </c>
      <c r="Y1497" s="26">
        <f t="shared" si="394"/>
        <v>0</v>
      </c>
      <c r="Z1497" s="27">
        <f t="shared" si="384"/>
        <v>0</v>
      </c>
      <c r="AA1497" s="27">
        <f t="shared" si="385"/>
        <v>0</v>
      </c>
      <c r="AB1497" s="27">
        <f t="shared" si="386"/>
        <v>0</v>
      </c>
      <c r="AC1497" s="27">
        <f t="shared" si="387"/>
        <v>0</v>
      </c>
      <c r="AD1497" s="27">
        <f t="shared" si="388"/>
        <v>0</v>
      </c>
      <c r="AE1497" s="27">
        <f t="shared" si="389"/>
        <v>0</v>
      </c>
      <c r="AF1497" s="27">
        <f t="shared" si="390"/>
        <v>0</v>
      </c>
      <c r="AG1497" s="27">
        <f t="shared" si="395"/>
        <v>0</v>
      </c>
      <c r="AH1497" s="29">
        <v>0</v>
      </c>
      <c r="AI1497" s="32">
        <v>790</v>
      </c>
      <c r="AJ1497" s="30">
        <f t="shared" si="391"/>
        <v>0</v>
      </c>
    </row>
    <row r="1498" spans="1:36" ht="75.75" customHeight="1">
      <c r="A1498" s="22" t="str">
        <f t="shared" si="382"/>
        <v>1009931_1A07668_1GH50</v>
      </c>
      <c r="B1498" s="23">
        <f t="shared" si="383"/>
        <v>1</v>
      </c>
      <c r="C1498" s="24" t="str">
        <f t="shared" si="392"/>
        <v>10099311A076681GH50</v>
      </c>
      <c r="D1498" s="24" t="str">
        <f t="shared" si="393"/>
        <v>10099311A076681GH5044</v>
      </c>
      <c r="E1498" s="25">
        <v>1009931</v>
      </c>
      <c r="F1498" s="25" t="s">
        <v>683</v>
      </c>
      <c r="G1498" s="25" t="s">
        <v>684</v>
      </c>
      <c r="H1498" s="25">
        <v>44</v>
      </c>
      <c r="I1498" s="25" t="s">
        <v>27</v>
      </c>
      <c r="J1498" s="24" t="s">
        <v>54</v>
      </c>
      <c r="K1498" s="24" t="s">
        <v>55</v>
      </c>
      <c r="L1498" s="24" t="s">
        <v>1230</v>
      </c>
      <c r="M1498" s="24" t="s">
        <v>233</v>
      </c>
      <c r="N1498" s="24" t="s">
        <v>233</v>
      </c>
      <c r="O1498" s="25" t="s">
        <v>235</v>
      </c>
      <c r="P1498" s="25" t="s">
        <v>380</v>
      </c>
      <c r="Q1498" s="23" t="s">
        <v>33</v>
      </c>
      <c r="R1498" s="26">
        <v>0</v>
      </c>
      <c r="S1498" s="26">
        <v>0</v>
      </c>
      <c r="T1498" s="26">
        <v>0</v>
      </c>
      <c r="U1498" s="26">
        <v>0</v>
      </c>
      <c r="V1498" s="26">
        <v>0</v>
      </c>
      <c r="W1498" s="26">
        <v>1</v>
      </c>
      <c r="X1498" s="26">
        <v>0</v>
      </c>
      <c r="Y1498" s="26">
        <f t="shared" si="394"/>
        <v>1</v>
      </c>
      <c r="Z1498" s="27">
        <f t="shared" si="384"/>
        <v>0</v>
      </c>
      <c r="AA1498" s="27">
        <f t="shared" si="385"/>
        <v>0</v>
      </c>
      <c r="AB1498" s="27">
        <f t="shared" si="386"/>
        <v>0</v>
      </c>
      <c r="AC1498" s="27">
        <f t="shared" si="387"/>
        <v>0</v>
      </c>
      <c r="AD1498" s="27">
        <f t="shared" si="388"/>
        <v>0</v>
      </c>
      <c r="AE1498" s="27">
        <f t="shared" si="389"/>
        <v>1800</v>
      </c>
      <c r="AF1498" s="27">
        <f t="shared" si="390"/>
        <v>0</v>
      </c>
      <c r="AG1498" s="27">
        <f t="shared" si="395"/>
        <v>1800</v>
      </c>
      <c r="AH1498" s="29">
        <v>1</v>
      </c>
      <c r="AI1498" s="32">
        <v>1800</v>
      </c>
      <c r="AJ1498" s="30">
        <f t="shared" si="391"/>
        <v>1800</v>
      </c>
    </row>
    <row r="1499" spans="1:36">
      <c r="A1499" s="22" t="str">
        <f t="shared" si="382"/>
        <v/>
      </c>
      <c r="B1499" s="23">
        <f t="shared" si="383"/>
        <v>0</v>
      </c>
      <c r="C1499" s="24" t="str">
        <f t="shared" si="392"/>
        <v>10099311A076681GH50</v>
      </c>
      <c r="D1499" s="24" t="str">
        <f t="shared" si="393"/>
        <v>10099311A076681GH5046</v>
      </c>
      <c r="E1499" s="25">
        <v>1009931</v>
      </c>
      <c r="F1499" s="25" t="s">
        <v>683</v>
      </c>
      <c r="G1499" s="25" t="s">
        <v>684</v>
      </c>
      <c r="H1499" s="25">
        <v>46</v>
      </c>
      <c r="I1499" s="25" t="s">
        <v>27</v>
      </c>
      <c r="J1499" s="24" t="s">
        <v>54</v>
      </c>
      <c r="K1499" s="24" t="s">
        <v>55</v>
      </c>
      <c r="L1499" s="24" t="s">
        <v>1230</v>
      </c>
      <c r="M1499" s="24" t="s">
        <v>233</v>
      </c>
      <c r="N1499" s="24" t="s">
        <v>233</v>
      </c>
      <c r="O1499" s="25" t="s">
        <v>235</v>
      </c>
      <c r="P1499" s="25" t="s">
        <v>380</v>
      </c>
      <c r="Q1499" s="23" t="s">
        <v>33</v>
      </c>
      <c r="R1499" s="26">
        <v>0</v>
      </c>
      <c r="S1499" s="26">
        <v>0</v>
      </c>
      <c r="T1499" s="26">
        <v>0</v>
      </c>
      <c r="U1499" s="26">
        <v>0</v>
      </c>
      <c r="V1499" s="26">
        <v>0</v>
      </c>
      <c r="W1499" s="26">
        <v>2</v>
      </c>
      <c r="X1499" s="26">
        <v>0</v>
      </c>
      <c r="Y1499" s="26">
        <f t="shared" si="394"/>
        <v>2</v>
      </c>
      <c r="Z1499" s="27">
        <f t="shared" si="384"/>
        <v>0</v>
      </c>
      <c r="AA1499" s="27">
        <f t="shared" si="385"/>
        <v>0</v>
      </c>
      <c r="AB1499" s="27">
        <f t="shared" si="386"/>
        <v>0</v>
      </c>
      <c r="AC1499" s="27">
        <f t="shared" si="387"/>
        <v>0</v>
      </c>
      <c r="AD1499" s="27">
        <f t="shared" si="388"/>
        <v>0</v>
      </c>
      <c r="AE1499" s="27">
        <f t="shared" si="389"/>
        <v>3600</v>
      </c>
      <c r="AF1499" s="27">
        <f t="shared" si="390"/>
        <v>0</v>
      </c>
      <c r="AG1499" s="27">
        <f t="shared" si="395"/>
        <v>3600</v>
      </c>
      <c r="AH1499" s="29">
        <v>2</v>
      </c>
      <c r="AI1499" s="32">
        <v>1800</v>
      </c>
      <c r="AJ1499" s="30">
        <f t="shared" si="391"/>
        <v>3600</v>
      </c>
    </row>
    <row r="1500" spans="1:36">
      <c r="A1500" s="22" t="str">
        <f t="shared" si="382"/>
        <v/>
      </c>
      <c r="B1500" s="23">
        <f t="shared" si="383"/>
        <v>0</v>
      </c>
      <c r="C1500" s="24" t="str">
        <f t="shared" si="392"/>
        <v>10099311A076681GH50</v>
      </c>
      <c r="D1500" s="24" t="str">
        <f t="shared" si="393"/>
        <v>10099311A076681GH5048</v>
      </c>
      <c r="E1500" s="25">
        <v>1009931</v>
      </c>
      <c r="F1500" s="25" t="s">
        <v>683</v>
      </c>
      <c r="G1500" s="25" t="s">
        <v>684</v>
      </c>
      <c r="H1500" s="25">
        <v>48</v>
      </c>
      <c r="I1500" s="25" t="s">
        <v>27</v>
      </c>
      <c r="J1500" s="24" t="s">
        <v>54</v>
      </c>
      <c r="K1500" s="24" t="s">
        <v>55</v>
      </c>
      <c r="L1500" s="24" t="s">
        <v>1230</v>
      </c>
      <c r="M1500" s="24" t="s">
        <v>233</v>
      </c>
      <c r="N1500" s="24" t="s">
        <v>233</v>
      </c>
      <c r="O1500" s="25" t="s">
        <v>235</v>
      </c>
      <c r="P1500" s="25" t="s">
        <v>380</v>
      </c>
      <c r="Q1500" s="23" t="s">
        <v>33</v>
      </c>
      <c r="R1500" s="26">
        <v>0</v>
      </c>
      <c r="S1500" s="26">
        <v>0</v>
      </c>
      <c r="T1500" s="26">
        <v>1</v>
      </c>
      <c r="U1500" s="26">
        <v>0</v>
      </c>
      <c r="V1500" s="26">
        <v>0</v>
      </c>
      <c r="W1500" s="26">
        <v>0</v>
      </c>
      <c r="X1500" s="26">
        <v>0</v>
      </c>
      <c r="Y1500" s="26">
        <f t="shared" si="394"/>
        <v>1</v>
      </c>
      <c r="Z1500" s="27">
        <f t="shared" si="384"/>
        <v>0</v>
      </c>
      <c r="AA1500" s="27">
        <f t="shared" si="385"/>
        <v>0</v>
      </c>
      <c r="AB1500" s="27">
        <f t="shared" si="386"/>
        <v>1800</v>
      </c>
      <c r="AC1500" s="27">
        <f t="shared" si="387"/>
        <v>0</v>
      </c>
      <c r="AD1500" s="27">
        <f t="shared" si="388"/>
        <v>0</v>
      </c>
      <c r="AE1500" s="27">
        <f t="shared" si="389"/>
        <v>0</v>
      </c>
      <c r="AF1500" s="27">
        <f t="shared" si="390"/>
        <v>0</v>
      </c>
      <c r="AG1500" s="27">
        <f t="shared" si="395"/>
        <v>1800</v>
      </c>
      <c r="AH1500" s="29">
        <v>1</v>
      </c>
      <c r="AI1500" s="32">
        <v>1800</v>
      </c>
      <c r="AJ1500" s="30">
        <f t="shared" si="391"/>
        <v>1800</v>
      </c>
    </row>
    <row r="1501" spans="1:36">
      <c r="A1501" s="22" t="str">
        <f t="shared" si="382"/>
        <v/>
      </c>
      <c r="B1501" s="23">
        <f t="shared" si="383"/>
        <v>0</v>
      </c>
      <c r="C1501" s="24" t="str">
        <f t="shared" si="392"/>
        <v>10099311A076681GH50</v>
      </c>
      <c r="D1501" s="24" t="str">
        <f t="shared" si="393"/>
        <v>10099311A076681GH5050</v>
      </c>
      <c r="E1501" s="25">
        <v>1009931</v>
      </c>
      <c r="F1501" s="25" t="s">
        <v>683</v>
      </c>
      <c r="G1501" s="25" t="s">
        <v>684</v>
      </c>
      <c r="H1501" s="25">
        <v>50</v>
      </c>
      <c r="I1501" s="25" t="s">
        <v>27</v>
      </c>
      <c r="J1501" s="24" t="s">
        <v>54</v>
      </c>
      <c r="K1501" s="24" t="s">
        <v>55</v>
      </c>
      <c r="L1501" s="24" t="s">
        <v>1230</v>
      </c>
      <c r="M1501" s="24" t="s">
        <v>233</v>
      </c>
      <c r="N1501" s="24" t="s">
        <v>233</v>
      </c>
      <c r="O1501" s="25" t="s">
        <v>235</v>
      </c>
      <c r="P1501" s="25" t="s">
        <v>380</v>
      </c>
      <c r="Q1501" s="23" t="s">
        <v>33</v>
      </c>
      <c r="R1501" s="26">
        <v>0</v>
      </c>
      <c r="S1501" s="26">
        <v>0</v>
      </c>
      <c r="T1501" s="26">
        <v>0</v>
      </c>
      <c r="U1501" s="26">
        <v>0</v>
      </c>
      <c r="V1501" s="26">
        <v>0</v>
      </c>
      <c r="W1501" s="26">
        <v>1</v>
      </c>
      <c r="X1501" s="26">
        <v>0</v>
      </c>
      <c r="Y1501" s="26">
        <f t="shared" si="394"/>
        <v>1</v>
      </c>
      <c r="Z1501" s="27">
        <f t="shared" si="384"/>
        <v>0</v>
      </c>
      <c r="AA1501" s="27">
        <f t="shared" si="385"/>
        <v>0</v>
      </c>
      <c r="AB1501" s="27">
        <f t="shared" si="386"/>
        <v>0</v>
      </c>
      <c r="AC1501" s="27">
        <f t="shared" si="387"/>
        <v>0</v>
      </c>
      <c r="AD1501" s="27">
        <f t="shared" si="388"/>
        <v>0</v>
      </c>
      <c r="AE1501" s="27">
        <f t="shared" si="389"/>
        <v>1800</v>
      </c>
      <c r="AF1501" s="27">
        <f t="shared" si="390"/>
        <v>0</v>
      </c>
      <c r="AG1501" s="27">
        <f t="shared" si="395"/>
        <v>1800</v>
      </c>
      <c r="AH1501" s="29">
        <v>1</v>
      </c>
      <c r="AI1501" s="32">
        <v>1800</v>
      </c>
      <c r="AJ1501" s="30">
        <f t="shared" si="391"/>
        <v>1800</v>
      </c>
    </row>
    <row r="1502" spans="1:36">
      <c r="A1502" s="22" t="str">
        <f t="shared" si="382"/>
        <v/>
      </c>
      <c r="B1502" s="23">
        <f t="shared" si="383"/>
        <v>0</v>
      </c>
      <c r="C1502" s="24" t="str">
        <f t="shared" si="392"/>
        <v>10099311A076681GH50</v>
      </c>
      <c r="D1502" s="24" t="str">
        <f t="shared" si="393"/>
        <v>10099311A076681GH5052</v>
      </c>
      <c r="E1502" s="25">
        <v>1009931</v>
      </c>
      <c r="F1502" s="25" t="s">
        <v>683</v>
      </c>
      <c r="G1502" s="25" t="s">
        <v>684</v>
      </c>
      <c r="H1502" s="25">
        <v>52</v>
      </c>
      <c r="I1502" s="25" t="s">
        <v>27</v>
      </c>
      <c r="J1502" s="24" t="s">
        <v>54</v>
      </c>
      <c r="K1502" s="24" t="s">
        <v>55</v>
      </c>
      <c r="L1502" s="24" t="s">
        <v>1230</v>
      </c>
      <c r="M1502" s="24" t="s">
        <v>233</v>
      </c>
      <c r="N1502" s="24" t="s">
        <v>233</v>
      </c>
      <c r="O1502" s="25" t="s">
        <v>235</v>
      </c>
      <c r="P1502" s="25" t="s">
        <v>380</v>
      </c>
      <c r="Q1502" s="23" t="s">
        <v>33</v>
      </c>
      <c r="R1502" s="26">
        <v>0</v>
      </c>
      <c r="S1502" s="26">
        <v>0</v>
      </c>
      <c r="T1502" s="26">
        <v>1</v>
      </c>
      <c r="U1502" s="26">
        <v>0</v>
      </c>
      <c r="V1502" s="26">
        <v>0</v>
      </c>
      <c r="W1502" s="26">
        <v>0</v>
      </c>
      <c r="X1502" s="26">
        <v>0</v>
      </c>
      <c r="Y1502" s="26">
        <f t="shared" si="394"/>
        <v>1</v>
      </c>
      <c r="Z1502" s="27">
        <f t="shared" si="384"/>
        <v>0</v>
      </c>
      <c r="AA1502" s="27">
        <f t="shared" si="385"/>
        <v>0</v>
      </c>
      <c r="AB1502" s="27">
        <f t="shared" si="386"/>
        <v>1800</v>
      </c>
      <c r="AC1502" s="27">
        <f t="shared" si="387"/>
        <v>0</v>
      </c>
      <c r="AD1502" s="27">
        <f t="shared" si="388"/>
        <v>0</v>
      </c>
      <c r="AE1502" s="27">
        <f t="shared" si="389"/>
        <v>0</v>
      </c>
      <c r="AF1502" s="27">
        <f t="shared" si="390"/>
        <v>0</v>
      </c>
      <c r="AG1502" s="27">
        <f t="shared" si="395"/>
        <v>1800</v>
      </c>
      <c r="AH1502" s="29">
        <v>1</v>
      </c>
      <c r="AI1502" s="32">
        <v>1800</v>
      </c>
      <c r="AJ1502" s="30">
        <f t="shared" si="391"/>
        <v>1800</v>
      </c>
    </row>
    <row r="1503" spans="1:36" ht="75.75" customHeight="1">
      <c r="A1503" s="22" t="str">
        <f t="shared" si="382"/>
        <v>1009931_1A07649_2N740</v>
      </c>
      <c r="B1503" s="23">
        <f t="shared" si="383"/>
        <v>1</v>
      </c>
      <c r="C1503" s="24" t="str">
        <f t="shared" si="392"/>
        <v>10099311A076492N740</v>
      </c>
      <c r="D1503" s="24" t="str">
        <f t="shared" si="393"/>
        <v>10099311A076492N74044</v>
      </c>
      <c r="E1503" s="25">
        <v>1009931</v>
      </c>
      <c r="F1503" s="25" t="s">
        <v>685</v>
      </c>
      <c r="G1503" s="25" t="s">
        <v>400</v>
      </c>
      <c r="H1503" s="25">
        <v>44</v>
      </c>
      <c r="I1503" s="25" t="s">
        <v>27</v>
      </c>
      <c r="J1503" s="24" t="s">
        <v>54</v>
      </c>
      <c r="K1503" s="24" t="s">
        <v>55</v>
      </c>
      <c r="L1503" s="24" t="s">
        <v>1230</v>
      </c>
      <c r="M1503" s="24" t="s">
        <v>233</v>
      </c>
      <c r="N1503" s="24" t="s">
        <v>233</v>
      </c>
      <c r="O1503" s="25" t="s">
        <v>235</v>
      </c>
      <c r="P1503" s="25" t="s">
        <v>380</v>
      </c>
      <c r="Q1503" s="23" t="s">
        <v>33</v>
      </c>
      <c r="R1503" s="26">
        <v>0</v>
      </c>
      <c r="S1503" s="26">
        <v>0</v>
      </c>
      <c r="T1503" s="26">
        <v>0</v>
      </c>
      <c r="U1503" s="26">
        <v>0</v>
      </c>
      <c r="V1503" s="26">
        <v>0</v>
      </c>
      <c r="W1503" s="26">
        <v>0</v>
      </c>
      <c r="X1503" s="26">
        <v>0</v>
      </c>
      <c r="Y1503" s="26">
        <f t="shared" si="394"/>
        <v>0</v>
      </c>
      <c r="Z1503" s="27">
        <f t="shared" si="384"/>
        <v>0</v>
      </c>
      <c r="AA1503" s="27">
        <f t="shared" si="385"/>
        <v>0</v>
      </c>
      <c r="AB1503" s="27">
        <f t="shared" si="386"/>
        <v>0</v>
      </c>
      <c r="AC1503" s="27">
        <f t="shared" si="387"/>
        <v>0</v>
      </c>
      <c r="AD1503" s="27">
        <f t="shared" si="388"/>
        <v>0</v>
      </c>
      <c r="AE1503" s="27">
        <f t="shared" si="389"/>
        <v>0</v>
      </c>
      <c r="AF1503" s="27">
        <f t="shared" si="390"/>
        <v>0</v>
      </c>
      <c r="AG1503" s="27">
        <f t="shared" si="395"/>
        <v>0</v>
      </c>
      <c r="AH1503" s="29">
        <v>0</v>
      </c>
      <c r="AI1503" s="32">
        <v>1200</v>
      </c>
      <c r="AJ1503" s="30">
        <f t="shared" si="391"/>
        <v>0</v>
      </c>
    </row>
    <row r="1504" spans="1:36">
      <c r="A1504" s="22" t="str">
        <f t="shared" si="382"/>
        <v/>
      </c>
      <c r="B1504" s="23">
        <f t="shared" si="383"/>
        <v>0</v>
      </c>
      <c r="C1504" s="24" t="str">
        <f t="shared" si="392"/>
        <v>10099311A076492N740</v>
      </c>
      <c r="D1504" s="24" t="str">
        <f t="shared" si="393"/>
        <v>10099311A076492N74046</v>
      </c>
      <c r="E1504" s="25">
        <v>1009931</v>
      </c>
      <c r="F1504" s="25" t="s">
        <v>685</v>
      </c>
      <c r="G1504" s="25" t="s">
        <v>400</v>
      </c>
      <c r="H1504" s="25">
        <v>46</v>
      </c>
      <c r="I1504" s="25" t="s">
        <v>27</v>
      </c>
      <c r="J1504" s="24" t="s">
        <v>54</v>
      </c>
      <c r="K1504" s="24" t="s">
        <v>55</v>
      </c>
      <c r="L1504" s="24" t="s">
        <v>1230</v>
      </c>
      <c r="M1504" s="24" t="s">
        <v>233</v>
      </c>
      <c r="N1504" s="24" t="s">
        <v>233</v>
      </c>
      <c r="O1504" s="25" t="s">
        <v>235</v>
      </c>
      <c r="P1504" s="25" t="s">
        <v>380</v>
      </c>
      <c r="Q1504" s="23" t="s">
        <v>33</v>
      </c>
      <c r="R1504" s="26">
        <v>0</v>
      </c>
      <c r="S1504" s="26">
        <v>0</v>
      </c>
      <c r="T1504" s="26">
        <v>0</v>
      </c>
      <c r="U1504" s="26">
        <v>0</v>
      </c>
      <c r="V1504" s="26">
        <v>0</v>
      </c>
      <c r="W1504" s="26">
        <v>0</v>
      </c>
      <c r="X1504" s="26">
        <v>0</v>
      </c>
      <c r="Y1504" s="26">
        <f t="shared" si="394"/>
        <v>0</v>
      </c>
      <c r="Z1504" s="27">
        <f t="shared" si="384"/>
        <v>0</v>
      </c>
      <c r="AA1504" s="27">
        <f t="shared" si="385"/>
        <v>0</v>
      </c>
      <c r="AB1504" s="27">
        <f t="shared" si="386"/>
        <v>0</v>
      </c>
      <c r="AC1504" s="27">
        <f t="shared" si="387"/>
        <v>0</v>
      </c>
      <c r="AD1504" s="27">
        <f t="shared" si="388"/>
        <v>0</v>
      </c>
      <c r="AE1504" s="27">
        <f t="shared" si="389"/>
        <v>0</v>
      </c>
      <c r="AF1504" s="27">
        <f t="shared" si="390"/>
        <v>0</v>
      </c>
      <c r="AG1504" s="27">
        <f t="shared" si="395"/>
        <v>0</v>
      </c>
      <c r="AH1504" s="29">
        <v>0</v>
      </c>
      <c r="AI1504" s="32">
        <v>1200</v>
      </c>
      <c r="AJ1504" s="30">
        <f t="shared" si="391"/>
        <v>0</v>
      </c>
    </row>
    <row r="1505" spans="1:36">
      <c r="A1505" s="22" t="str">
        <f t="shared" si="382"/>
        <v/>
      </c>
      <c r="B1505" s="23">
        <f t="shared" si="383"/>
        <v>0</v>
      </c>
      <c r="C1505" s="24" t="str">
        <f t="shared" si="392"/>
        <v>10099311A076492N740</v>
      </c>
      <c r="D1505" s="24" t="str">
        <f t="shared" si="393"/>
        <v>10099311A076492N74048</v>
      </c>
      <c r="E1505" s="25">
        <v>1009931</v>
      </c>
      <c r="F1505" s="25" t="s">
        <v>685</v>
      </c>
      <c r="G1505" s="25" t="s">
        <v>400</v>
      </c>
      <c r="H1505" s="25">
        <v>48</v>
      </c>
      <c r="I1505" s="25" t="s">
        <v>27</v>
      </c>
      <c r="J1505" s="24" t="s">
        <v>54</v>
      </c>
      <c r="K1505" s="24" t="s">
        <v>55</v>
      </c>
      <c r="L1505" s="24" t="s">
        <v>1230</v>
      </c>
      <c r="M1505" s="24" t="s">
        <v>233</v>
      </c>
      <c r="N1505" s="24" t="s">
        <v>233</v>
      </c>
      <c r="O1505" s="25" t="s">
        <v>235</v>
      </c>
      <c r="P1505" s="25" t="s">
        <v>380</v>
      </c>
      <c r="Q1505" s="23" t="s">
        <v>33</v>
      </c>
      <c r="R1505" s="26">
        <v>0</v>
      </c>
      <c r="S1505" s="26">
        <v>0</v>
      </c>
      <c r="T1505" s="26">
        <v>1</v>
      </c>
      <c r="U1505" s="26">
        <v>0</v>
      </c>
      <c r="V1505" s="26">
        <v>0</v>
      </c>
      <c r="W1505" s="26">
        <v>0</v>
      </c>
      <c r="X1505" s="26">
        <v>0</v>
      </c>
      <c r="Y1505" s="26">
        <f t="shared" si="394"/>
        <v>1</v>
      </c>
      <c r="Z1505" s="27">
        <f t="shared" si="384"/>
        <v>0</v>
      </c>
      <c r="AA1505" s="27">
        <f t="shared" si="385"/>
        <v>0</v>
      </c>
      <c r="AB1505" s="27">
        <f t="shared" si="386"/>
        <v>1200</v>
      </c>
      <c r="AC1505" s="27">
        <f t="shared" si="387"/>
        <v>0</v>
      </c>
      <c r="AD1505" s="27">
        <f t="shared" si="388"/>
        <v>0</v>
      </c>
      <c r="AE1505" s="27">
        <f t="shared" si="389"/>
        <v>0</v>
      </c>
      <c r="AF1505" s="27">
        <f t="shared" si="390"/>
        <v>0</v>
      </c>
      <c r="AG1505" s="27">
        <f t="shared" si="395"/>
        <v>1200</v>
      </c>
      <c r="AH1505" s="29">
        <v>1</v>
      </c>
      <c r="AI1505" s="32">
        <v>1200</v>
      </c>
      <c r="AJ1505" s="30">
        <f t="shared" si="391"/>
        <v>1200</v>
      </c>
    </row>
    <row r="1506" spans="1:36">
      <c r="A1506" s="22" t="str">
        <f t="shared" si="382"/>
        <v/>
      </c>
      <c r="B1506" s="23">
        <f t="shared" si="383"/>
        <v>0</v>
      </c>
      <c r="C1506" s="24" t="str">
        <f t="shared" si="392"/>
        <v>10099311A076492N740</v>
      </c>
      <c r="D1506" s="24" t="str">
        <f t="shared" si="393"/>
        <v>10099311A076492N74050</v>
      </c>
      <c r="E1506" s="25">
        <v>1009931</v>
      </c>
      <c r="F1506" s="25" t="s">
        <v>685</v>
      </c>
      <c r="G1506" s="25" t="s">
        <v>400</v>
      </c>
      <c r="H1506" s="25">
        <v>50</v>
      </c>
      <c r="I1506" s="25" t="s">
        <v>27</v>
      </c>
      <c r="J1506" s="24" t="s">
        <v>54</v>
      </c>
      <c r="K1506" s="24" t="s">
        <v>55</v>
      </c>
      <c r="L1506" s="24" t="s">
        <v>1230</v>
      </c>
      <c r="M1506" s="24" t="s">
        <v>233</v>
      </c>
      <c r="N1506" s="24" t="s">
        <v>233</v>
      </c>
      <c r="O1506" s="25" t="s">
        <v>235</v>
      </c>
      <c r="P1506" s="25" t="s">
        <v>380</v>
      </c>
      <c r="Q1506" s="23" t="s">
        <v>33</v>
      </c>
      <c r="R1506" s="26">
        <v>0</v>
      </c>
      <c r="S1506" s="26">
        <v>0</v>
      </c>
      <c r="T1506" s="26">
        <v>0</v>
      </c>
      <c r="U1506" s="26">
        <v>0</v>
      </c>
      <c r="V1506" s="26">
        <v>0</v>
      </c>
      <c r="W1506" s="26">
        <v>0</v>
      </c>
      <c r="X1506" s="26">
        <v>0</v>
      </c>
      <c r="Y1506" s="26">
        <f t="shared" si="394"/>
        <v>0</v>
      </c>
      <c r="Z1506" s="27">
        <f t="shared" si="384"/>
        <v>0</v>
      </c>
      <c r="AA1506" s="27">
        <f t="shared" si="385"/>
        <v>0</v>
      </c>
      <c r="AB1506" s="27">
        <f t="shared" si="386"/>
        <v>0</v>
      </c>
      <c r="AC1506" s="27">
        <f t="shared" si="387"/>
        <v>0</v>
      </c>
      <c r="AD1506" s="27">
        <f t="shared" si="388"/>
        <v>0</v>
      </c>
      <c r="AE1506" s="27">
        <f t="shared" si="389"/>
        <v>0</v>
      </c>
      <c r="AF1506" s="27">
        <f t="shared" si="390"/>
        <v>0</v>
      </c>
      <c r="AG1506" s="27">
        <f t="shared" si="395"/>
        <v>0</v>
      </c>
      <c r="AH1506" s="29">
        <v>0</v>
      </c>
      <c r="AI1506" s="32">
        <v>1200</v>
      </c>
      <c r="AJ1506" s="30">
        <f t="shared" si="391"/>
        <v>0</v>
      </c>
    </row>
    <row r="1507" spans="1:36">
      <c r="A1507" s="22" t="str">
        <f t="shared" si="382"/>
        <v/>
      </c>
      <c r="B1507" s="23">
        <f t="shared" si="383"/>
        <v>0</v>
      </c>
      <c r="C1507" s="24" t="str">
        <f t="shared" si="392"/>
        <v>10099311A076492N740</v>
      </c>
      <c r="D1507" s="24" t="str">
        <f t="shared" si="393"/>
        <v>10099311A076492N74052</v>
      </c>
      <c r="E1507" s="25">
        <v>1009931</v>
      </c>
      <c r="F1507" s="25" t="s">
        <v>685</v>
      </c>
      <c r="G1507" s="25" t="s">
        <v>400</v>
      </c>
      <c r="H1507" s="25">
        <v>52</v>
      </c>
      <c r="I1507" s="25" t="s">
        <v>27</v>
      </c>
      <c r="J1507" s="24" t="s">
        <v>54</v>
      </c>
      <c r="K1507" s="24" t="s">
        <v>55</v>
      </c>
      <c r="L1507" s="24" t="s">
        <v>1230</v>
      </c>
      <c r="M1507" s="24" t="s">
        <v>233</v>
      </c>
      <c r="N1507" s="24" t="s">
        <v>233</v>
      </c>
      <c r="O1507" s="25" t="s">
        <v>235</v>
      </c>
      <c r="P1507" s="25" t="s">
        <v>380</v>
      </c>
      <c r="Q1507" s="23" t="s">
        <v>33</v>
      </c>
      <c r="R1507" s="26">
        <v>0</v>
      </c>
      <c r="S1507" s="26">
        <v>0</v>
      </c>
      <c r="T1507" s="26">
        <v>1</v>
      </c>
      <c r="U1507" s="26">
        <v>0</v>
      </c>
      <c r="V1507" s="26">
        <v>0</v>
      </c>
      <c r="W1507" s="26">
        <v>0</v>
      </c>
      <c r="X1507" s="26">
        <v>0</v>
      </c>
      <c r="Y1507" s="26">
        <f t="shared" si="394"/>
        <v>1</v>
      </c>
      <c r="Z1507" s="27">
        <f t="shared" si="384"/>
        <v>0</v>
      </c>
      <c r="AA1507" s="27">
        <f t="shared" si="385"/>
        <v>0</v>
      </c>
      <c r="AB1507" s="27">
        <f t="shared" si="386"/>
        <v>1200</v>
      </c>
      <c r="AC1507" s="27">
        <f t="shared" si="387"/>
        <v>0</v>
      </c>
      <c r="AD1507" s="27">
        <f t="shared" si="388"/>
        <v>0</v>
      </c>
      <c r="AE1507" s="27">
        <f t="shared" si="389"/>
        <v>0</v>
      </c>
      <c r="AF1507" s="27">
        <f t="shared" si="390"/>
        <v>0</v>
      </c>
      <c r="AG1507" s="27">
        <f t="shared" si="395"/>
        <v>1200</v>
      </c>
      <c r="AH1507" s="29">
        <v>1</v>
      </c>
      <c r="AI1507" s="32">
        <v>1200</v>
      </c>
      <c r="AJ1507" s="30">
        <f t="shared" si="391"/>
        <v>1200</v>
      </c>
    </row>
    <row r="1508" spans="1:36">
      <c r="A1508" s="22" t="str">
        <f t="shared" si="382"/>
        <v/>
      </c>
      <c r="B1508" s="23">
        <f t="shared" si="383"/>
        <v>0</v>
      </c>
      <c r="C1508" s="24" t="str">
        <f t="shared" si="392"/>
        <v>10099311A076492N740</v>
      </c>
      <c r="D1508" s="24" t="str">
        <f t="shared" si="393"/>
        <v>10099311A076492N74054</v>
      </c>
      <c r="E1508" s="25">
        <v>1009931</v>
      </c>
      <c r="F1508" s="25" t="s">
        <v>685</v>
      </c>
      <c r="G1508" s="25" t="s">
        <v>400</v>
      </c>
      <c r="H1508" s="25">
        <v>54</v>
      </c>
      <c r="I1508" s="25" t="s">
        <v>27</v>
      </c>
      <c r="J1508" s="24" t="s">
        <v>54</v>
      </c>
      <c r="K1508" s="24" t="s">
        <v>55</v>
      </c>
      <c r="L1508" s="24" t="s">
        <v>1230</v>
      </c>
      <c r="M1508" s="24" t="s">
        <v>233</v>
      </c>
      <c r="N1508" s="24" t="s">
        <v>233</v>
      </c>
      <c r="O1508" s="25" t="s">
        <v>235</v>
      </c>
      <c r="P1508" s="25" t="s">
        <v>380</v>
      </c>
      <c r="Q1508" s="23" t="s">
        <v>33</v>
      </c>
      <c r="R1508" s="26">
        <v>0</v>
      </c>
      <c r="S1508" s="26">
        <v>0</v>
      </c>
      <c r="T1508" s="26">
        <v>0</v>
      </c>
      <c r="U1508" s="26">
        <v>0</v>
      </c>
      <c r="V1508" s="26">
        <v>0</v>
      </c>
      <c r="W1508" s="26">
        <v>0</v>
      </c>
      <c r="X1508" s="26">
        <v>0</v>
      </c>
      <c r="Y1508" s="26">
        <f t="shared" si="394"/>
        <v>0</v>
      </c>
      <c r="Z1508" s="27">
        <f t="shared" si="384"/>
        <v>0</v>
      </c>
      <c r="AA1508" s="27">
        <f t="shared" si="385"/>
        <v>0</v>
      </c>
      <c r="AB1508" s="27">
        <f t="shared" si="386"/>
        <v>0</v>
      </c>
      <c r="AC1508" s="27">
        <f t="shared" si="387"/>
        <v>0</v>
      </c>
      <c r="AD1508" s="27">
        <f t="shared" si="388"/>
        <v>0</v>
      </c>
      <c r="AE1508" s="27">
        <f t="shared" si="389"/>
        <v>0</v>
      </c>
      <c r="AF1508" s="27">
        <f t="shared" si="390"/>
        <v>0</v>
      </c>
      <c r="AG1508" s="27">
        <f t="shared" si="395"/>
        <v>0</v>
      </c>
      <c r="AH1508" s="29">
        <v>0</v>
      </c>
      <c r="AI1508" s="32">
        <v>1200</v>
      </c>
      <c r="AJ1508" s="30">
        <f t="shared" si="391"/>
        <v>0</v>
      </c>
    </row>
    <row r="1509" spans="1:36" ht="75.75" customHeight="1">
      <c r="A1509" s="22" t="str">
        <f t="shared" si="382"/>
        <v>1009931_1A07734_2PL50</v>
      </c>
      <c r="B1509" s="23">
        <f t="shared" si="383"/>
        <v>1</v>
      </c>
      <c r="C1509" s="24" t="str">
        <f t="shared" si="392"/>
        <v>10099311A077342PL50</v>
      </c>
      <c r="D1509" s="24" t="str">
        <f t="shared" si="393"/>
        <v>10099311A077342PL5044</v>
      </c>
      <c r="E1509" s="25">
        <v>1009931</v>
      </c>
      <c r="F1509" s="25" t="s">
        <v>686</v>
      </c>
      <c r="G1509" s="25" t="s">
        <v>687</v>
      </c>
      <c r="H1509" s="25">
        <v>44</v>
      </c>
      <c r="I1509" s="25" t="s">
        <v>27</v>
      </c>
      <c r="J1509" s="24" t="s">
        <v>54</v>
      </c>
      <c r="K1509" s="24" t="s">
        <v>55</v>
      </c>
      <c r="L1509" s="24" t="s">
        <v>1230</v>
      </c>
      <c r="M1509" s="24" t="s">
        <v>233</v>
      </c>
      <c r="N1509" s="24" t="s">
        <v>233</v>
      </c>
      <c r="O1509" s="25" t="s">
        <v>235</v>
      </c>
      <c r="P1509" s="25" t="s">
        <v>380</v>
      </c>
      <c r="Q1509" s="23" t="s">
        <v>33</v>
      </c>
      <c r="R1509" s="26">
        <v>0</v>
      </c>
      <c r="S1509" s="26">
        <v>0</v>
      </c>
      <c r="T1509" s="26">
        <v>0</v>
      </c>
      <c r="U1509" s="26">
        <v>0</v>
      </c>
      <c r="V1509" s="26">
        <v>0</v>
      </c>
      <c r="W1509" s="26">
        <v>0</v>
      </c>
      <c r="X1509" s="26">
        <v>0</v>
      </c>
      <c r="Y1509" s="26">
        <f t="shared" si="394"/>
        <v>0</v>
      </c>
      <c r="Z1509" s="27">
        <f t="shared" si="384"/>
        <v>0</v>
      </c>
      <c r="AA1509" s="27">
        <f t="shared" si="385"/>
        <v>0</v>
      </c>
      <c r="AB1509" s="27">
        <f t="shared" si="386"/>
        <v>0</v>
      </c>
      <c r="AC1509" s="27">
        <f t="shared" si="387"/>
        <v>0</v>
      </c>
      <c r="AD1509" s="27">
        <f t="shared" si="388"/>
        <v>0</v>
      </c>
      <c r="AE1509" s="27">
        <f t="shared" si="389"/>
        <v>0</v>
      </c>
      <c r="AF1509" s="27">
        <f t="shared" si="390"/>
        <v>0</v>
      </c>
      <c r="AG1509" s="27">
        <f t="shared" si="395"/>
        <v>0</v>
      </c>
      <c r="AH1509" s="29">
        <v>0</v>
      </c>
      <c r="AI1509" s="32">
        <v>1200</v>
      </c>
      <c r="AJ1509" s="30">
        <f t="shared" si="391"/>
        <v>0</v>
      </c>
    </row>
    <row r="1510" spans="1:36">
      <c r="A1510" s="22" t="str">
        <f t="shared" si="382"/>
        <v/>
      </c>
      <c r="B1510" s="23">
        <f t="shared" si="383"/>
        <v>0</v>
      </c>
      <c r="C1510" s="24" t="str">
        <f t="shared" si="392"/>
        <v>10099311A077342PL50</v>
      </c>
      <c r="D1510" s="24" t="str">
        <f t="shared" si="393"/>
        <v>10099311A077342PL5046</v>
      </c>
      <c r="E1510" s="25">
        <v>1009931</v>
      </c>
      <c r="F1510" s="25" t="s">
        <v>686</v>
      </c>
      <c r="G1510" s="25" t="s">
        <v>687</v>
      </c>
      <c r="H1510" s="25">
        <v>46</v>
      </c>
      <c r="I1510" s="25" t="s">
        <v>27</v>
      </c>
      <c r="J1510" s="24" t="s">
        <v>54</v>
      </c>
      <c r="K1510" s="24" t="s">
        <v>55</v>
      </c>
      <c r="L1510" s="24" t="s">
        <v>1230</v>
      </c>
      <c r="M1510" s="24" t="s">
        <v>233</v>
      </c>
      <c r="N1510" s="24" t="s">
        <v>233</v>
      </c>
      <c r="O1510" s="25" t="s">
        <v>235</v>
      </c>
      <c r="P1510" s="25" t="s">
        <v>380</v>
      </c>
      <c r="Q1510" s="23" t="s">
        <v>33</v>
      </c>
      <c r="R1510" s="26">
        <v>0</v>
      </c>
      <c r="S1510" s="26">
        <v>0</v>
      </c>
      <c r="T1510" s="26">
        <v>0</v>
      </c>
      <c r="U1510" s="26">
        <v>0</v>
      </c>
      <c r="V1510" s="26">
        <v>0</v>
      </c>
      <c r="W1510" s="26">
        <v>0</v>
      </c>
      <c r="X1510" s="26">
        <v>0</v>
      </c>
      <c r="Y1510" s="26">
        <f t="shared" si="394"/>
        <v>0</v>
      </c>
      <c r="Z1510" s="27">
        <f t="shared" si="384"/>
        <v>0</v>
      </c>
      <c r="AA1510" s="27">
        <f t="shared" si="385"/>
        <v>0</v>
      </c>
      <c r="AB1510" s="27">
        <f t="shared" si="386"/>
        <v>0</v>
      </c>
      <c r="AC1510" s="27">
        <f t="shared" si="387"/>
        <v>0</v>
      </c>
      <c r="AD1510" s="27">
        <f t="shared" si="388"/>
        <v>0</v>
      </c>
      <c r="AE1510" s="27">
        <f t="shared" si="389"/>
        <v>0</v>
      </c>
      <c r="AF1510" s="27">
        <f t="shared" si="390"/>
        <v>0</v>
      </c>
      <c r="AG1510" s="27">
        <f t="shared" si="395"/>
        <v>0</v>
      </c>
      <c r="AH1510" s="29">
        <v>0</v>
      </c>
      <c r="AI1510" s="32">
        <v>1200</v>
      </c>
      <c r="AJ1510" s="30">
        <f t="shared" si="391"/>
        <v>0</v>
      </c>
    </row>
    <row r="1511" spans="1:36">
      <c r="A1511" s="22" t="str">
        <f t="shared" si="382"/>
        <v/>
      </c>
      <c r="B1511" s="23">
        <f t="shared" si="383"/>
        <v>0</v>
      </c>
      <c r="C1511" s="24" t="str">
        <f t="shared" si="392"/>
        <v>10099311A077342PL50</v>
      </c>
      <c r="D1511" s="24" t="str">
        <f t="shared" si="393"/>
        <v>10099311A077342PL5048</v>
      </c>
      <c r="E1511" s="25">
        <v>1009931</v>
      </c>
      <c r="F1511" s="25" t="s">
        <v>686</v>
      </c>
      <c r="G1511" s="25" t="s">
        <v>687</v>
      </c>
      <c r="H1511" s="25">
        <v>48</v>
      </c>
      <c r="I1511" s="25" t="s">
        <v>27</v>
      </c>
      <c r="J1511" s="24" t="s">
        <v>54</v>
      </c>
      <c r="K1511" s="24" t="s">
        <v>55</v>
      </c>
      <c r="L1511" s="24" t="s">
        <v>1230</v>
      </c>
      <c r="M1511" s="24" t="s">
        <v>233</v>
      </c>
      <c r="N1511" s="24" t="s">
        <v>233</v>
      </c>
      <c r="O1511" s="25" t="s">
        <v>235</v>
      </c>
      <c r="P1511" s="25" t="s">
        <v>380</v>
      </c>
      <c r="Q1511" s="23" t="s">
        <v>33</v>
      </c>
      <c r="R1511" s="26">
        <v>0</v>
      </c>
      <c r="S1511" s="26">
        <v>0</v>
      </c>
      <c r="T1511" s="26">
        <v>1</v>
      </c>
      <c r="U1511" s="26">
        <v>0</v>
      </c>
      <c r="V1511" s="26">
        <v>0</v>
      </c>
      <c r="W1511" s="26">
        <v>0</v>
      </c>
      <c r="X1511" s="26">
        <v>0</v>
      </c>
      <c r="Y1511" s="26">
        <f t="shared" si="394"/>
        <v>1</v>
      </c>
      <c r="Z1511" s="27">
        <f t="shared" si="384"/>
        <v>0</v>
      </c>
      <c r="AA1511" s="27">
        <f t="shared" si="385"/>
        <v>0</v>
      </c>
      <c r="AB1511" s="27">
        <f t="shared" si="386"/>
        <v>1200</v>
      </c>
      <c r="AC1511" s="27">
        <f t="shared" si="387"/>
        <v>0</v>
      </c>
      <c r="AD1511" s="27">
        <f t="shared" si="388"/>
        <v>0</v>
      </c>
      <c r="AE1511" s="27">
        <f t="shared" si="389"/>
        <v>0</v>
      </c>
      <c r="AF1511" s="27">
        <f t="shared" si="390"/>
        <v>0</v>
      </c>
      <c r="AG1511" s="27">
        <f t="shared" si="395"/>
        <v>1200</v>
      </c>
      <c r="AH1511" s="29">
        <v>1</v>
      </c>
      <c r="AI1511" s="32">
        <v>1200</v>
      </c>
      <c r="AJ1511" s="30">
        <f t="shared" si="391"/>
        <v>1200</v>
      </c>
    </row>
    <row r="1512" spans="1:36">
      <c r="A1512" s="22" t="str">
        <f t="shared" si="382"/>
        <v/>
      </c>
      <c r="B1512" s="23">
        <f t="shared" si="383"/>
        <v>0</v>
      </c>
      <c r="C1512" s="24" t="str">
        <f t="shared" si="392"/>
        <v>10099311A077342PL50</v>
      </c>
      <c r="D1512" s="24" t="str">
        <f t="shared" si="393"/>
        <v>10099311A077342PL5050</v>
      </c>
      <c r="E1512" s="25">
        <v>1009931</v>
      </c>
      <c r="F1512" s="25" t="s">
        <v>686</v>
      </c>
      <c r="G1512" s="25" t="s">
        <v>687</v>
      </c>
      <c r="H1512" s="25">
        <v>50</v>
      </c>
      <c r="I1512" s="25" t="s">
        <v>27</v>
      </c>
      <c r="J1512" s="24" t="s">
        <v>54</v>
      </c>
      <c r="K1512" s="24" t="s">
        <v>55</v>
      </c>
      <c r="L1512" s="24" t="s">
        <v>1230</v>
      </c>
      <c r="M1512" s="24" t="s">
        <v>233</v>
      </c>
      <c r="N1512" s="24" t="s">
        <v>233</v>
      </c>
      <c r="O1512" s="25" t="s">
        <v>235</v>
      </c>
      <c r="P1512" s="25" t="s">
        <v>380</v>
      </c>
      <c r="Q1512" s="23" t="s">
        <v>33</v>
      </c>
      <c r="R1512" s="26">
        <v>0</v>
      </c>
      <c r="S1512" s="26">
        <v>0</v>
      </c>
      <c r="T1512" s="26">
        <v>2</v>
      </c>
      <c r="U1512" s="26">
        <v>0</v>
      </c>
      <c r="V1512" s="26">
        <v>0</v>
      </c>
      <c r="W1512" s="26">
        <v>0</v>
      </c>
      <c r="X1512" s="26">
        <v>0</v>
      </c>
      <c r="Y1512" s="26">
        <f t="shared" si="394"/>
        <v>2</v>
      </c>
      <c r="Z1512" s="27">
        <f t="shared" si="384"/>
        <v>0</v>
      </c>
      <c r="AA1512" s="27">
        <f t="shared" si="385"/>
        <v>0</v>
      </c>
      <c r="AB1512" s="27">
        <f t="shared" si="386"/>
        <v>2400</v>
      </c>
      <c r="AC1512" s="27">
        <f t="shared" si="387"/>
        <v>0</v>
      </c>
      <c r="AD1512" s="27">
        <f t="shared" si="388"/>
        <v>0</v>
      </c>
      <c r="AE1512" s="27">
        <f t="shared" si="389"/>
        <v>0</v>
      </c>
      <c r="AF1512" s="27">
        <f t="shared" si="390"/>
        <v>0</v>
      </c>
      <c r="AG1512" s="27">
        <f t="shared" si="395"/>
        <v>2400</v>
      </c>
      <c r="AH1512" s="29">
        <v>2</v>
      </c>
      <c r="AI1512" s="32">
        <v>1200</v>
      </c>
      <c r="AJ1512" s="30">
        <f t="shared" si="391"/>
        <v>2400</v>
      </c>
    </row>
    <row r="1513" spans="1:36">
      <c r="A1513" s="22" t="str">
        <f t="shared" si="382"/>
        <v/>
      </c>
      <c r="B1513" s="23">
        <f t="shared" si="383"/>
        <v>0</v>
      </c>
      <c r="C1513" s="24" t="str">
        <f t="shared" si="392"/>
        <v>10099311A077342PL50</v>
      </c>
      <c r="D1513" s="24" t="str">
        <f t="shared" si="393"/>
        <v>10099311A077342PL5052</v>
      </c>
      <c r="E1513" s="25">
        <v>1009931</v>
      </c>
      <c r="F1513" s="25" t="s">
        <v>686</v>
      </c>
      <c r="G1513" s="25" t="s">
        <v>687</v>
      </c>
      <c r="H1513" s="25">
        <v>52</v>
      </c>
      <c r="I1513" s="25" t="s">
        <v>27</v>
      </c>
      <c r="J1513" s="24" t="s">
        <v>54</v>
      </c>
      <c r="K1513" s="24" t="s">
        <v>55</v>
      </c>
      <c r="L1513" s="24" t="s">
        <v>1230</v>
      </c>
      <c r="M1513" s="24" t="s">
        <v>233</v>
      </c>
      <c r="N1513" s="24" t="s">
        <v>233</v>
      </c>
      <c r="O1513" s="25" t="s">
        <v>235</v>
      </c>
      <c r="P1513" s="25" t="s">
        <v>380</v>
      </c>
      <c r="Q1513" s="23" t="s">
        <v>33</v>
      </c>
      <c r="R1513" s="26">
        <v>0</v>
      </c>
      <c r="S1513" s="26">
        <v>0</v>
      </c>
      <c r="T1513" s="26">
        <v>2</v>
      </c>
      <c r="U1513" s="26">
        <v>0</v>
      </c>
      <c r="V1513" s="26">
        <v>0</v>
      </c>
      <c r="W1513" s="26">
        <v>0</v>
      </c>
      <c r="X1513" s="26">
        <v>0</v>
      </c>
      <c r="Y1513" s="26">
        <f t="shared" si="394"/>
        <v>2</v>
      </c>
      <c r="Z1513" s="27">
        <f t="shared" si="384"/>
        <v>0</v>
      </c>
      <c r="AA1513" s="27">
        <f t="shared" si="385"/>
        <v>0</v>
      </c>
      <c r="AB1513" s="27">
        <f t="shared" si="386"/>
        <v>2400</v>
      </c>
      <c r="AC1513" s="27">
        <f t="shared" si="387"/>
        <v>0</v>
      </c>
      <c r="AD1513" s="27">
        <f t="shared" si="388"/>
        <v>0</v>
      </c>
      <c r="AE1513" s="27">
        <f t="shared" si="389"/>
        <v>0</v>
      </c>
      <c r="AF1513" s="27">
        <f t="shared" si="390"/>
        <v>0</v>
      </c>
      <c r="AG1513" s="27">
        <f t="shared" si="395"/>
        <v>2400</v>
      </c>
      <c r="AH1513" s="29">
        <v>2</v>
      </c>
      <c r="AI1513" s="32">
        <v>1200</v>
      </c>
      <c r="AJ1513" s="30">
        <f t="shared" si="391"/>
        <v>2400</v>
      </c>
    </row>
    <row r="1514" spans="1:36">
      <c r="A1514" s="22" t="str">
        <f t="shared" si="382"/>
        <v/>
      </c>
      <c r="B1514" s="23">
        <f t="shared" si="383"/>
        <v>0</v>
      </c>
      <c r="C1514" s="24" t="str">
        <f t="shared" si="392"/>
        <v>10099311A077342PL50</v>
      </c>
      <c r="D1514" s="24" t="str">
        <f t="shared" si="393"/>
        <v>10099311A077342PL5056</v>
      </c>
      <c r="E1514" s="25">
        <v>1009931</v>
      </c>
      <c r="F1514" s="25" t="s">
        <v>686</v>
      </c>
      <c r="G1514" s="25" t="s">
        <v>687</v>
      </c>
      <c r="H1514" s="25">
        <v>56</v>
      </c>
      <c r="I1514" s="25" t="s">
        <v>27</v>
      </c>
      <c r="J1514" s="24" t="s">
        <v>54</v>
      </c>
      <c r="K1514" s="24" t="s">
        <v>55</v>
      </c>
      <c r="L1514" s="24" t="s">
        <v>1230</v>
      </c>
      <c r="M1514" s="24" t="s">
        <v>233</v>
      </c>
      <c r="N1514" s="24" t="s">
        <v>233</v>
      </c>
      <c r="O1514" s="25" t="s">
        <v>235</v>
      </c>
      <c r="P1514" s="25" t="s">
        <v>380</v>
      </c>
      <c r="Q1514" s="23" t="s">
        <v>33</v>
      </c>
      <c r="R1514" s="26">
        <v>0</v>
      </c>
      <c r="S1514" s="26">
        <v>0</v>
      </c>
      <c r="T1514" s="26">
        <v>0</v>
      </c>
      <c r="U1514" s="26">
        <v>0</v>
      </c>
      <c r="V1514" s="26">
        <v>0</v>
      </c>
      <c r="W1514" s="26">
        <v>0</v>
      </c>
      <c r="X1514" s="26">
        <v>0</v>
      </c>
      <c r="Y1514" s="26">
        <f t="shared" si="394"/>
        <v>0</v>
      </c>
      <c r="Z1514" s="27">
        <f t="shared" si="384"/>
        <v>0</v>
      </c>
      <c r="AA1514" s="27">
        <f t="shared" si="385"/>
        <v>0</v>
      </c>
      <c r="AB1514" s="27">
        <f t="shared" si="386"/>
        <v>0</v>
      </c>
      <c r="AC1514" s="27">
        <f t="shared" si="387"/>
        <v>0</v>
      </c>
      <c r="AD1514" s="27">
        <f t="shared" si="388"/>
        <v>0</v>
      </c>
      <c r="AE1514" s="27">
        <f t="shared" si="389"/>
        <v>0</v>
      </c>
      <c r="AF1514" s="27">
        <f t="shared" si="390"/>
        <v>0</v>
      </c>
      <c r="AG1514" s="27">
        <f t="shared" si="395"/>
        <v>0</v>
      </c>
      <c r="AH1514" s="29">
        <v>0</v>
      </c>
      <c r="AI1514" s="32">
        <v>1200</v>
      </c>
      <c r="AJ1514" s="30">
        <f t="shared" si="391"/>
        <v>0</v>
      </c>
    </row>
    <row r="1515" spans="1:36" ht="75.75" customHeight="1">
      <c r="A1515" s="22" t="str">
        <f t="shared" si="382"/>
        <v>1010119_1A07311_5U290</v>
      </c>
      <c r="B1515" s="23">
        <f t="shared" si="383"/>
        <v>1</v>
      </c>
      <c r="C1515" s="24" t="str">
        <f t="shared" si="392"/>
        <v>10101191A073115U290</v>
      </c>
      <c r="D1515" s="24" t="str">
        <f t="shared" si="393"/>
        <v>10101191A073115U29044</v>
      </c>
      <c r="E1515" s="25">
        <v>1010119</v>
      </c>
      <c r="F1515" s="25" t="s">
        <v>688</v>
      </c>
      <c r="G1515" s="25" t="s">
        <v>689</v>
      </c>
      <c r="H1515" s="25">
        <v>44</v>
      </c>
      <c r="I1515" s="25" t="s">
        <v>27</v>
      </c>
      <c r="J1515" s="24" t="s">
        <v>28</v>
      </c>
      <c r="K1515" s="24" t="s">
        <v>29</v>
      </c>
      <c r="L1515" s="24" t="s">
        <v>1230</v>
      </c>
      <c r="M1515" s="24" t="s">
        <v>233</v>
      </c>
      <c r="N1515" s="24" t="s">
        <v>233</v>
      </c>
      <c r="O1515" s="25" t="s">
        <v>235</v>
      </c>
      <c r="P1515" s="25" t="s">
        <v>380</v>
      </c>
      <c r="Q1515" s="23" t="s">
        <v>65</v>
      </c>
      <c r="R1515" s="26">
        <v>1</v>
      </c>
      <c r="S1515" s="26">
        <v>0</v>
      </c>
      <c r="T1515" s="26">
        <v>0</v>
      </c>
      <c r="U1515" s="26">
        <v>0</v>
      </c>
      <c r="V1515" s="26">
        <v>0</v>
      </c>
      <c r="W1515" s="26">
        <v>0</v>
      </c>
      <c r="X1515" s="26">
        <v>0</v>
      </c>
      <c r="Y1515" s="26">
        <f t="shared" si="394"/>
        <v>1</v>
      </c>
      <c r="Z1515" s="27">
        <f t="shared" si="384"/>
        <v>780</v>
      </c>
      <c r="AA1515" s="27">
        <f t="shared" si="385"/>
        <v>0</v>
      </c>
      <c r="AB1515" s="27">
        <f t="shared" si="386"/>
        <v>0</v>
      </c>
      <c r="AC1515" s="27">
        <f t="shared" si="387"/>
        <v>0</v>
      </c>
      <c r="AD1515" s="27">
        <f t="shared" si="388"/>
        <v>0</v>
      </c>
      <c r="AE1515" s="27">
        <f t="shared" si="389"/>
        <v>0</v>
      </c>
      <c r="AF1515" s="27">
        <f t="shared" si="390"/>
        <v>0</v>
      </c>
      <c r="AG1515" s="27">
        <f t="shared" si="395"/>
        <v>780</v>
      </c>
      <c r="AH1515" s="29">
        <v>1</v>
      </c>
      <c r="AI1515" s="32">
        <v>780</v>
      </c>
      <c r="AJ1515" s="30">
        <f t="shared" si="391"/>
        <v>780</v>
      </c>
    </row>
    <row r="1516" spans="1:36">
      <c r="A1516" s="22" t="str">
        <f t="shared" si="382"/>
        <v/>
      </c>
      <c r="B1516" s="23">
        <f t="shared" si="383"/>
        <v>0</v>
      </c>
      <c r="C1516" s="24" t="str">
        <f t="shared" si="392"/>
        <v>10101191A073115U290</v>
      </c>
      <c r="D1516" s="24" t="str">
        <f t="shared" si="393"/>
        <v>10101191A073115U29046</v>
      </c>
      <c r="E1516" s="25">
        <v>1010119</v>
      </c>
      <c r="F1516" s="25" t="s">
        <v>688</v>
      </c>
      <c r="G1516" s="25" t="s">
        <v>689</v>
      </c>
      <c r="H1516" s="25">
        <v>46</v>
      </c>
      <c r="I1516" s="25" t="s">
        <v>27</v>
      </c>
      <c r="J1516" s="24" t="s">
        <v>28</v>
      </c>
      <c r="K1516" s="24" t="s">
        <v>29</v>
      </c>
      <c r="L1516" s="24" t="s">
        <v>1230</v>
      </c>
      <c r="M1516" s="24" t="s">
        <v>233</v>
      </c>
      <c r="N1516" s="24" t="s">
        <v>233</v>
      </c>
      <c r="O1516" s="25" t="s">
        <v>235</v>
      </c>
      <c r="P1516" s="25" t="s">
        <v>380</v>
      </c>
      <c r="Q1516" s="23" t="s">
        <v>65</v>
      </c>
      <c r="R1516" s="26">
        <v>0</v>
      </c>
      <c r="S1516" s="26">
        <v>0</v>
      </c>
      <c r="T1516" s="26">
        <v>0</v>
      </c>
      <c r="U1516" s="26">
        <v>0</v>
      </c>
      <c r="V1516" s="26">
        <v>0</v>
      </c>
      <c r="W1516" s="26">
        <v>0</v>
      </c>
      <c r="X1516" s="26">
        <v>0</v>
      </c>
      <c r="Y1516" s="26">
        <f t="shared" si="394"/>
        <v>0</v>
      </c>
      <c r="Z1516" s="27">
        <f t="shared" si="384"/>
        <v>0</v>
      </c>
      <c r="AA1516" s="27">
        <f t="shared" si="385"/>
        <v>0</v>
      </c>
      <c r="AB1516" s="27">
        <f t="shared" si="386"/>
        <v>0</v>
      </c>
      <c r="AC1516" s="27">
        <f t="shared" si="387"/>
        <v>0</v>
      </c>
      <c r="AD1516" s="27">
        <f t="shared" si="388"/>
        <v>0</v>
      </c>
      <c r="AE1516" s="27">
        <f t="shared" si="389"/>
        <v>0</v>
      </c>
      <c r="AF1516" s="27">
        <f t="shared" si="390"/>
        <v>0</v>
      </c>
      <c r="AG1516" s="27">
        <f t="shared" si="395"/>
        <v>0</v>
      </c>
      <c r="AH1516" s="29">
        <v>0</v>
      </c>
      <c r="AI1516" s="32">
        <v>780</v>
      </c>
      <c r="AJ1516" s="30">
        <f t="shared" si="391"/>
        <v>0</v>
      </c>
    </row>
    <row r="1517" spans="1:36">
      <c r="A1517" s="22" t="str">
        <f t="shared" si="382"/>
        <v/>
      </c>
      <c r="B1517" s="23">
        <f t="shared" si="383"/>
        <v>0</v>
      </c>
      <c r="C1517" s="24" t="str">
        <f t="shared" si="392"/>
        <v>10101191A073115U290</v>
      </c>
      <c r="D1517" s="24" t="str">
        <f t="shared" si="393"/>
        <v>10101191A073115U29048</v>
      </c>
      <c r="E1517" s="25">
        <v>1010119</v>
      </c>
      <c r="F1517" s="25" t="s">
        <v>688</v>
      </c>
      <c r="G1517" s="25" t="s">
        <v>689</v>
      </c>
      <c r="H1517" s="25">
        <v>48</v>
      </c>
      <c r="I1517" s="25" t="s">
        <v>27</v>
      </c>
      <c r="J1517" s="24" t="s">
        <v>28</v>
      </c>
      <c r="K1517" s="24" t="s">
        <v>29</v>
      </c>
      <c r="L1517" s="24" t="s">
        <v>1230</v>
      </c>
      <c r="M1517" s="24" t="s">
        <v>233</v>
      </c>
      <c r="N1517" s="24" t="s">
        <v>233</v>
      </c>
      <c r="O1517" s="25" t="s">
        <v>235</v>
      </c>
      <c r="P1517" s="25" t="s">
        <v>380</v>
      </c>
      <c r="Q1517" s="23" t="s">
        <v>65</v>
      </c>
      <c r="R1517" s="26">
        <v>1</v>
      </c>
      <c r="S1517" s="26">
        <v>0</v>
      </c>
      <c r="T1517" s="26">
        <v>0</v>
      </c>
      <c r="U1517" s="26">
        <v>0</v>
      </c>
      <c r="V1517" s="26">
        <v>0</v>
      </c>
      <c r="W1517" s="26">
        <v>0</v>
      </c>
      <c r="X1517" s="26">
        <v>0</v>
      </c>
      <c r="Y1517" s="26">
        <f t="shared" si="394"/>
        <v>1</v>
      </c>
      <c r="Z1517" s="27">
        <f t="shared" si="384"/>
        <v>780</v>
      </c>
      <c r="AA1517" s="27">
        <f t="shared" si="385"/>
        <v>0</v>
      </c>
      <c r="AB1517" s="27">
        <f t="shared" si="386"/>
        <v>0</v>
      </c>
      <c r="AC1517" s="27">
        <f t="shared" si="387"/>
        <v>0</v>
      </c>
      <c r="AD1517" s="27">
        <f t="shared" si="388"/>
        <v>0</v>
      </c>
      <c r="AE1517" s="27">
        <f t="shared" si="389"/>
        <v>0</v>
      </c>
      <c r="AF1517" s="27">
        <f t="shared" si="390"/>
        <v>0</v>
      </c>
      <c r="AG1517" s="27">
        <f t="shared" si="395"/>
        <v>780</v>
      </c>
      <c r="AH1517" s="29">
        <v>1</v>
      </c>
      <c r="AI1517" s="32">
        <v>780</v>
      </c>
      <c r="AJ1517" s="30">
        <f t="shared" si="391"/>
        <v>780</v>
      </c>
    </row>
    <row r="1518" spans="1:36">
      <c r="A1518" s="22" t="str">
        <f t="shared" si="382"/>
        <v/>
      </c>
      <c r="B1518" s="23">
        <f t="shared" si="383"/>
        <v>0</v>
      </c>
      <c r="C1518" s="24" t="str">
        <f t="shared" si="392"/>
        <v>10101191A073115U290</v>
      </c>
      <c r="D1518" s="24" t="str">
        <f t="shared" si="393"/>
        <v>10101191A073115U29050</v>
      </c>
      <c r="E1518" s="25">
        <v>1010119</v>
      </c>
      <c r="F1518" s="25" t="s">
        <v>688</v>
      </c>
      <c r="G1518" s="25" t="s">
        <v>689</v>
      </c>
      <c r="H1518" s="25">
        <v>50</v>
      </c>
      <c r="I1518" s="25" t="s">
        <v>27</v>
      </c>
      <c r="J1518" s="24" t="s">
        <v>28</v>
      </c>
      <c r="K1518" s="24" t="s">
        <v>29</v>
      </c>
      <c r="L1518" s="24" t="s">
        <v>1230</v>
      </c>
      <c r="M1518" s="24" t="s">
        <v>233</v>
      </c>
      <c r="N1518" s="24" t="s">
        <v>233</v>
      </c>
      <c r="O1518" s="25" t="s">
        <v>235</v>
      </c>
      <c r="P1518" s="25" t="s">
        <v>380</v>
      </c>
      <c r="Q1518" s="23" t="s">
        <v>65</v>
      </c>
      <c r="R1518" s="26">
        <v>0</v>
      </c>
      <c r="S1518" s="26">
        <v>0</v>
      </c>
      <c r="T1518" s="26">
        <v>0</v>
      </c>
      <c r="U1518" s="26">
        <v>0</v>
      </c>
      <c r="V1518" s="26">
        <v>0</v>
      </c>
      <c r="W1518" s="26">
        <v>0</v>
      </c>
      <c r="X1518" s="26">
        <v>0</v>
      </c>
      <c r="Y1518" s="26">
        <f t="shared" si="394"/>
        <v>0</v>
      </c>
      <c r="Z1518" s="27">
        <f t="shared" si="384"/>
        <v>0</v>
      </c>
      <c r="AA1518" s="27">
        <f t="shared" si="385"/>
        <v>0</v>
      </c>
      <c r="AB1518" s="27">
        <f t="shared" si="386"/>
        <v>0</v>
      </c>
      <c r="AC1518" s="27">
        <f t="shared" si="387"/>
        <v>0</v>
      </c>
      <c r="AD1518" s="27">
        <f t="shared" si="388"/>
        <v>0</v>
      </c>
      <c r="AE1518" s="27">
        <f t="shared" si="389"/>
        <v>0</v>
      </c>
      <c r="AF1518" s="27">
        <f t="shared" si="390"/>
        <v>0</v>
      </c>
      <c r="AG1518" s="27">
        <f t="shared" si="395"/>
        <v>0</v>
      </c>
      <c r="AH1518" s="29">
        <v>0</v>
      </c>
      <c r="AI1518" s="32">
        <v>780</v>
      </c>
      <c r="AJ1518" s="30">
        <f t="shared" si="391"/>
        <v>0</v>
      </c>
    </row>
    <row r="1519" spans="1:36">
      <c r="A1519" s="22" t="str">
        <f t="shared" si="382"/>
        <v/>
      </c>
      <c r="B1519" s="23">
        <f t="shared" si="383"/>
        <v>0</v>
      </c>
      <c r="C1519" s="24" t="str">
        <f t="shared" si="392"/>
        <v>10101191A073115U290</v>
      </c>
      <c r="D1519" s="24" t="str">
        <f t="shared" si="393"/>
        <v>10101191A073115U29052</v>
      </c>
      <c r="E1519" s="25">
        <v>1010119</v>
      </c>
      <c r="F1519" s="25" t="s">
        <v>688</v>
      </c>
      <c r="G1519" s="25" t="s">
        <v>689</v>
      </c>
      <c r="H1519" s="25">
        <v>52</v>
      </c>
      <c r="I1519" s="25" t="s">
        <v>27</v>
      </c>
      <c r="J1519" s="24" t="s">
        <v>28</v>
      </c>
      <c r="K1519" s="24" t="s">
        <v>29</v>
      </c>
      <c r="L1519" s="24" t="s">
        <v>1230</v>
      </c>
      <c r="M1519" s="24" t="s">
        <v>233</v>
      </c>
      <c r="N1519" s="24" t="s">
        <v>233</v>
      </c>
      <c r="O1519" s="25" t="s">
        <v>235</v>
      </c>
      <c r="P1519" s="25" t="s">
        <v>380</v>
      </c>
      <c r="Q1519" s="23" t="s">
        <v>65</v>
      </c>
      <c r="R1519" s="26">
        <v>0</v>
      </c>
      <c r="S1519" s="26">
        <v>0</v>
      </c>
      <c r="T1519" s="26">
        <v>0</v>
      </c>
      <c r="U1519" s="26">
        <v>0</v>
      </c>
      <c r="V1519" s="26">
        <v>0</v>
      </c>
      <c r="W1519" s="26">
        <v>0</v>
      </c>
      <c r="X1519" s="26">
        <v>0</v>
      </c>
      <c r="Y1519" s="26">
        <f t="shared" si="394"/>
        <v>0</v>
      </c>
      <c r="Z1519" s="27">
        <f t="shared" si="384"/>
        <v>0</v>
      </c>
      <c r="AA1519" s="27">
        <f t="shared" si="385"/>
        <v>0</v>
      </c>
      <c r="AB1519" s="27">
        <f t="shared" si="386"/>
        <v>0</v>
      </c>
      <c r="AC1519" s="27">
        <f t="shared" si="387"/>
        <v>0</v>
      </c>
      <c r="AD1519" s="27">
        <f t="shared" si="388"/>
        <v>0</v>
      </c>
      <c r="AE1519" s="27">
        <f t="shared" si="389"/>
        <v>0</v>
      </c>
      <c r="AF1519" s="27">
        <f t="shared" si="390"/>
        <v>0</v>
      </c>
      <c r="AG1519" s="27">
        <f t="shared" si="395"/>
        <v>0</v>
      </c>
      <c r="AH1519" s="29">
        <v>0</v>
      </c>
      <c r="AI1519" s="32">
        <v>780</v>
      </c>
      <c r="AJ1519" s="30">
        <f t="shared" si="391"/>
        <v>0</v>
      </c>
    </row>
    <row r="1520" spans="1:36" ht="75.75" customHeight="1">
      <c r="A1520" s="22" t="str">
        <f t="shared" si="382"/>
        <v>1001015_1A01821_1B000</v>
      </c>
      <c r="B1520" s="23">
        <f t="shared" si="383"/>
        <v>1</v>
      </c>
      <c r="C1520" s="24" t="str">
        <f t="shared" si="392"/>
        <v>10010151A018211B000</v>
      </c>
      <c r="D1520" s="24" t="str">
        <f t="shared" si="393"/>
        <v>10010151A018211B00046</v>
      </c>
      <c r="E1520" s="25">
        <v>1001015</v>
      </c>
      <c r="F1520" s="25" t="s">
        <v>690</v>
      </c>
      <c r="G1520" s="25" t="s">
        <v>248</v>
      </c>
      <c r="H1520" s="25">
        <v>46</v>
      </c>
      <c r="I1520" s="25" t="s">
        <v>27</v>
      </c>
      <c r="J1520" s="24" t="s">
        <v>28</v>
      </c>
      <c r="K1520" s="24" t="s">
        <v>41</v>
      </c>
      <c r="L1520" s="24" t="s">
        <v>1230</v>
      </c>
      <c r="M1520" s="24" t="s">
        <v>233</v>
      </c>
      <c r="N1520" s="24" t="s">
        <v>233</v>
      </c>
      <c r="O1520" s="25" t="s">
        <v>235</v>
      </c>
      <c r="P1520" s="25" t="s">
        <v>384</v>
      </c>
      <c r="Q1520" s="23" t="s">
        <v>33</v>
      </c>
      <c r="R1520" s="26">
        <v>0</v>
      </c>
      <c r="S1520" s="26">
        <v>0</v>
      </c>
      <c r="T1520" s="26">
        <v>0</v>
      </c>
      <c r="U1520" s="26">
        <v>0</v>
      </c>
      <c r="V1520" s="26">
        <v>0</v>
      </c>
      <c r="W1520" s="26">
        <v>0</v>
      </c>
      <c r="X1520" s="26">
        <v>0</v>
      </c>
      <c r="Y1520" s="26">
        <f t="shared" si="394"/>
        <v>0</v>
      </c>
      <c r="Z1520" s="27">
        <f t="shared" si="384"/>
        <v>0</v>
      </c>
      <c r="AA1520" s="27">
        <f t="shared" si="385"/>
        <v>0</v>
      </c>
      <c r="AB1520" s="27">
        <f t="shared" si="386"/>
        <v>0</v>
      </c>
      <c r="AC1520" s="27">
        <f t="shared" si="387"/>
        <v>0</v>
      </c>
      <c r="AD1520" s="27">
        <f t="shared" si="388"/>
        <v>0</v>
      </c>
      <c r="AE1520" s="27">
        <f t="shared" si="389"/>
        <v>0</v>
      </c>
      <c r="AF1520" s="27">
        <f t="shared" si="390"/>
        <v>0</v>
      </c>
      <c r="AG1520" s="27">
        <f t="shared" si="395"/>
        <v>0</v>
      </c>
      <c r="AH1520" s="29">
        <v>0</v>
      </c>
      <c r="AI1520" s="32">
        <v>695</v>
      </c>
      <c r="AJ1520" s="30">
        <f t="shared" si="391"/>
        <v>0</v>
      </c>
    </row>
    <row r="1521" spans="1:36">
      <c r="A1521" s="22" t="str">
        <f t="shared" si="382"/>
        <v/>
      </c>
      <c r="B1521" s="23">
        <f t="shared" si="383"/>
        <v>0</v>
      </c>
      <c r="C1521" s="24" t="str">
        <f t="shared" si="392"/>
        <v>10010151A018211B000</v>
      </c>
      <c r="D1521" s="24" t="str">
        <f t="shared" si="393"/>
        <v>10010151A018211B00048</v>
      </c>
      <c r="E1521" s="25">
        <v>1001015</v>
      </c>
      <c r="F1521" s="25" t="s">
        <v>690</v>
      </c>
      <c r="G1521" s="25" t="s">
        <v>248</v>
      </c>
      <c r="H1521" s="25">
        <v>48</v>
      </c>
      <c r="I1521" s="25" t="s">
        <v>27</v>
      </c>
      <c r="J1521" s="24" t="s">
        <v>28</v>
      </c>
      <c r="K1521" s="24" t="s">
        <v>41</v>
      </c>
      <c r="L1521" s="24" t="s">
        <v>1230</v>
      </c>
      <c r="M1521" s="24" t="s">
        <v>233</v>
      </c>
      <c r="N1521" s="24" t="s">
        <v>233</v>
      </c>
      <c r="O1521" s="25" t="s">
        <v>235</v>
      </c>
      <c r="P1521" s="25" t="s">
        <v>384</v>
      </c>
      <c r="Q1521" s="23" t="s">
        <v>33</v>
      </c>
      <c r="R1521" s="26">
        <v>0</v>
      </c>
      <c r="S1521" s="26">
        <v>0</v>
      </c>
      <c r="T1521" s="26">
        <v>0</v>
      </c>
      <c r="U1521" s="26">
        <v>0</v>
      </c>
      <c r="V1521" s="26">
        <v>0</v>
      </c>
      <c r="W1521" s="26">
        <v>0</v>
      </c>
      <c r="X1521" s="26">
        <v>0</v>
      </c>
      <c r="Y1521" s="26">
        <f t="shared" si="394"/>
        <v>0</v>
      </c>
      <c r="Z1521" s="27">
        <f t="shared" si="384"/>
        <v>0</v>
      </c>
      <c r="AA1521" s="27">
        <f t="shared" si="385"/>
        <v>0</v>
      </c>
      <c r="AB1521" s="27">
        <f t="shared" si="386"/>
        <v>0</v>
      </c>
      <c r="AC1521" s="27">
        <f t="shared" si="387"/>
        <v>0</v>
      </c>
      <c r="AD1521" s="27">
        <f t="shared" si="388"/>
        <v>0</v>
      </c>
      <c r="AE1521" s="27">
        <f t="shared" si="389"/>
        <v>0</v>
      </c>
      <c r="AF1521" s="27">
        <f t="shared" si="390"/>
        <v>0</v>
      </c>
      <c r="AG1521" s="27">
        <f t="shared" si="395"/>
        <v>0</v>
      </c>
      <c r="AH1521" s="29">
        <v>0</v>
      </c>
      <c r="AI1521" s="32">
        <v>695</v>
      </c>
      <c r="AJ1521" s="30">
        <f t="shared" si="391"/>
        <v>0</v>
      </c>
    </row>
    <row r="1522" spans="1:36">
      <c r="A1522" s="22" t="str">
        <f t="shared" si="382"/>
        <v/>
      </c>
      <c r="B1522" s="23">
        <f t="shared" si="383"/>
        <v>0</v>
      </c>
      <c r="C1522" s="24" t="str">
        <f t="shared" si="392"/>
        <v>10010151A018211B000</v>
      </c>
      <c r="D1522" s="24" t="str">
        <f t="shared" si="393"/>
        <v>10010151A018211B00050</v>
      </c>
      <c r="E1522" s="25">
        <v>1001015</v>
      </c>
      <c r="F1522" s="25" t="s">
        <v>690</v>
      </c>
      <c r="G1522" s="25" t="s">
        <v>248</v>
      </c>
      <c r="H1522" s="25">
        <v>50</v>
      </c>
      <c r="I1522" s="25" t="s">
        <v>27</v>
      </c>
      <c r="J1522" s="24" t="s">
        <v>28</v>
      </c>
      <c r="K1522" s="24" t="s">
        <v>41</v>
      </c>
      <c r="L1522" s="24" t="s">
        <v>1230</v>
      </c>
      <c r="M1522" s="24" t="s">
        <v>233</v>
      </c>
      <c r="N1522" s="24" t="s">
        <v>233</v>
      </c>
      <c r="O1522" s="25" t="s">
        <v>235</v>
      </c>
      <c r="P1522" s="25" t="s">
        <v>384</v>
      </c>
      <c r="Q1522" s="23" t="s">
        <v>33</v>
      </c>
      <c r="R1522" s="26">
        <v>1</v>
      </c>
      <c r="S1522" s="26">
        <v>0</v>
      </c>
      <c r="T1522" s="26">
        <v>0</v>
      </c>
      <c r="U1522" s="26">
        <v>0</v>
      </c>
      <c r="V1522" s="26">
        <v>0</v>
      </c>
      <c r="W1522" s="26">
        <v>0</v>
      </c>
      <c r="X1522" s="26">
        <v>0</v>
      </c>
      <c r="Y1522" s="26">
        <f t="shared" si="394"/>
        <v>1</v>
      </c>
      <c r="Z1522" s="27">
        <f t="shared" si="384"/>
        <v>695</v>
      </c>
      <c r="AA1522" s="27">
        <f t="shared" si="385"/>
        <v>0</v>
      </c>
      <c r="AB1522" s="27">
        <f t="shared" si="386"/>
        <v>0</v>
      </c>
      <c r="AC1522" s="27">
        <f t="shared" si="387"/>
        <v>0</v>
      </c>
      <c r="AD1522" s="27">
        <f t="shared" si="388"/>
        <v>0</v>
      </c>
      <c r="AE1522" s="27">
        <f t="shared" si="389"/>
        <v>0</v>
      </c>
      <c r="AF1522" s="27">
        <f t="shared" si="390"/>
        <v>0</v>
      </c>
      <c r="AG1522" s="27">
        <f t="shared" si="395"/>
        <v>695</v>
      </c>
      <c r="AH1522" s="29">
        <v>1</v>
      </c>
      <c r="AI1522" s="32">
        <v>695</v>
      </c>
      <c r="AJ1522" s="30">
        <f t="shared" si="391"/>
        <v>695</v>
      </c>
    </row>
    <row r="1523" spans="1:36">
      <c r="A1523" s="22" t="str">
        <f t="shared" si="382"/>
        <v/>
      </c>
      <c r="B1523" s="23">
        <f t="shared" si="383"/>
        <v>0</v>
      </c>
      <c r="C1523" s="24" t="str">
        <f t="shared" si="392"/>
        <v>10010151A018211B000</v>
      </c>
      <c r="D1523" s="24" t="str">
        <f t="shared" si="393"/>
        <v>10010151A018211B00052</v>
      </c>
      <c r="E1523" s="25">
        <v>1001015</v>
      </c>
      <c r="F1523" s="25" t="s">
        <v>690</v>
      </c>
      <c r="G1523" s="25" t="s">
        <v>248</v>
      </c>
      <c r="H1523" s="25">
        <v>52</v>
      </c>
      <c r="I1523" s="25" t="s">
        <v>27</v>
      </c>
      <c r="J1523" s="24" t="s">
        <v>28</v>
      </c>
      <c r="K1523" s="24" t="s">
        <v>41</v>
      </c>
      <c r="L1523" s="24" t="s">
        <v>1230</v>
      </c>
      <c r="M1523" s="24" t="s">
        <v>233</v>
      </c>
      <c r="N1523" s="24" t="s">
        <v>233</v>
      </c>
      <c r="O1523" s="25" t="s">
        <v>235</v>
      </c>
      <c r="P1523" s="25" t="s">
        <v>384</v>
      </c>
      <c r="Q1523" s="23" t="s">
        <v>33</v>
      </c>
      <c r="R1523" s="26">
        <v>3</v>
      </c>
      <c r="S1523" s="26">
        <v>0</v>
      </c>
      <c r="T1523" s="26">
        <v>0</v>
      </c>
      <c r="U1523" s="26">
        <v>0</v>
      </c>
      <c r="V1523" s="26">
        <v>0</v>
      </c>
      <c r="W1523" s="26">
        <v>0</v>
      </c>
      <c r="X1523" s="26">
        <v>0</v>
      </c>
      <c r="Y1523" s="26">
        <f t="shared" si="394"/>
        <v>3</v>
      </c>
      <c r="Z1523" s="27">
        <f t="shared" si="384"/>
        <v>2085</v>
      </c>
      <c r="AA1523" s="27">
        <f t="shared" si="385"/>
        <v>0</v>
      </c>
      <c r="AB1523" s="27">
        <f t="shared" si="386"/>
        <v>0</v>
      </c>
      <c r="AC1523" s="27">
        <f t="shared" si="387"/>
        <v>0</v>
      </c>
      <c r="AD1523" s="27">
        <f t="shared" si="388"/>
        <v>0</v>
      </c>
      <c r="AE1523" s="27">
        <f t="shared" si="389"/>
        <v>0</v>
      </c>
      <c r="AF1523" s="27">
        <f t="shared" si="390"/>
        <v>0</v>
      </c>
      <c r="AG1523" s="27">
        <f t="shared" si="395"/>
        <v>2085</v>
      </c>
      <c r="AH1523" s="29">
        <v>3</v>
      </c>
      <c r="AI1523" s="32">
        <v>695</v>
      </c>
      <c r="AJ1523" s="30">
        <f t="shared" si="391"/>
        <v>2085</v>
      </c>
    </row>
    <row r="1524" spans="1:36" ht="75.75" customHeight="1">
      <c r="A1524" s="22" t="str">
        <f t="shared" si="382"/>
        <v>1001015_1A02943_2W020</v>
      </c>
      <c r="B1524" s="23">
        <f t="shared" si="383"/>
        <v>1</v>
      </c>
      <c r="C1524" s="24" t="str">
        <f t="shared" si="392"/>
        <v>10010151A029432W020</v>
      </c>
      <c r="D1524" s="24" t="str">
        <f t="shared" si="393"/>
        <v>10010151A029432W02050</v>
      </c>
      <c r="E1524" s="25">
        <v>1001015</v>
      </c>
      <c r="F1524" s="25" t="s">
        <v>691</v>
      </c>
      <c r="G1524" s="25" t="s">
        <v>650</v>
      </c>
      <c r="H1524" s="25">
        <v>50</v>
      </c>
      <c r="I1524" s="25" t="s">
        <v>27</v>
      </c>
      <c r="J1524" s="24" t="s">
        <v>28</v>
      </c>
      <c r="K1524" s="24" t="s">
        <v>41</v>
      </c>
      <c r="L1524" s="24" t="s">
        <v>1230</v>
      </c>
      <c r="M1524" s="24" t="s">
        <v>233</v>
      </c>
      <c r="N1524" s="24" t="s">
        <v>233</v>
      </c>
      <c r="O1524" s="25" t="s">
        <v>235</v>
      </c>
      <c r="P1524" s="25" t="s">
        <v>384</v>
      </c>
      <c r="Q1524" s="23" t="s">
        <v>33</v>
      </c>
      <c r="R1524" s="26">
        <v>4</v>
      </c>
      <c r="S1524" s="26">
        <v>0</v>
      </c>
      <c r="T1524" s="26">
        <v>0</v>
      </c>
      <c r="U1524" s="26">
        <v>0</v>
      </c>
      <c r="V1524" s="26">
        <v>0</v>
      </c>
      <c r="W1524" s="26">
        <v>0</v>
      </c>
      <c r="X1524" s="26">
        <v>0</v>
      </c>
      <c r="Y1524" s="26">
        <f t="shared" si="394"/>
        <v>4</v>
      </c>
      <c r="Z1524" s="27">
        <f t="shared" si="384"/>
        <v>2780</v>
      </c>
      <c r="AA1524" s="27">
        <f t="shared" si="385"/>
        <v>0</v>
      </c>
      <c r="AB1524" s="27">
        <f t="shared" si="386"/>
        <v>0</v>
      </c>
      <c r="AC1524" s="27">
        <f t="shared" si="387"/>
        <v>0</v>
      </c>
      <c r="AD1524" s="27">
        <f t="shared" si="388"/>
        <v>0</v>
      </c>
      <c r="AE1524" s="27">
        <f t="shared" si="389"/>
        <v>0</v>
      </c>
      <c r="AF1524" s="27">
        <f t="shared" si="390"/>
        <v>0</v>
      </c>
      <c r="AG1524" s="27">
        <f t="shared" si="395"/>
        <v>2780</v>
      </c>
      <c r="AH1524" s="29">
        <v>4</v>
      </c>
      <c r="AI1524" s="32">
        <v>695</v>
      </c>
      <c r="AJ1524" s="30">
        <f t="shared" si="391"/>
        <v>2780</v>
      </c>
    </row>
    <row r="1525" spans="1:36" ht="75.75" customHeight="1">
      <c r="A1525" s="22" t="str">
        <f t="shared" si="382"/>
        <v>1006029_1A01816_1B000</v>
      </c>
      <c r="B1525" s="23">
        <f t="shared" si="383"/>
        <v>1</v>
      </c>
      <c r="C1525" s="24" t="str">
        <f t="shared" si="392"/>
        <v>10060291A018161B000</v>
      </c>
      <c r="D1525" s="24" t="str">
        <f t="shared" si="393"/>
        <v>10060291A018161B00044</v>
      </c>
      <c r="E1525" s="25">
        <v>1006029</v>
      </c>
      <c r="F1525" s="25" t="s">
        <v>692</v>
      </c>
      <c r="G1525" s="25" t="s">
        <v>248</v>
      </c>
      <c r="H1525" s="25">
        <v>44</v>
      </c>
      <c r="I1525" s="25" t="s">
        <v>27</v>
      </c>
      <c r="J1525" s="24" t="s">
        <v>37</v>
      </c>
      <c r="K1525" s="24" t="s">
        <v>38</v>
      </c>
      <c r="L1525" s="24" t="s">
        <v>1230</v>
      </c>
      <c r="M1525" s="24" t="s">
        <v>233</v>
      </c>
      <c r="N1525" s="24" t="s">
        <v>233</v>
      </c>
      <c r="O1525" s="25" t="s">
        <v>235</v>
      </c>
      <c r="P1525" s="25" t="s">
        <v>384</v>
      </c>
      <c r="Q1525" s="23" t="s">
        <v>33</v>
      </c>
      <c r="R1525" s="26">
        <v>0</v>
      </c>
      <c r="S1525" s="26">
        <v>0</v>
      </c>
      <c r="T1525" s="26">
        <v>0</v>
      </c>
      <c r="U1525" s="26">
        <v>0</v>
      </c>
      <c r="V1525" s="26">
        <v>0</v>
      </c>
      <c r="W1525" s="26">
        <v>1</v>
      </c>
      <c r="X1525" s="26">
        <v>0</v>
      </c>
      <c r="Y1525" s="26">
        <f t="shared" ref="Y1525:Y1552" si="396">SUM(R1525:X1525)</f>
        <v>1</v>
      </c>
      <c r="Z1525" s="27">
        <f t="shared" si="384"/>
        <v>0</v>
      </c>
      <c r="AA1525" s="27">
        <f t="shared" si="385"/>
        <v>0</v>
      </c>
      <c r="AB1525" s="27">
        <f t="shared" si="386"/>
        <v>0</v>
      </c>
      <c r="AC1525" s="27">
        <f t="shared" si="387"/>
        <v>0</v>
      </c>
      <c r="AD1525" s="27">
        <f t="shared" si="388"/>
        <v>0</v>
      </c>
      <c r="AE1525" s="27">
        <f t="shared" si="389"/>
        <v>895</v>
      </c>
      <c r="AF1525" s="27">
        <f t="shared" si="390"/>
        <v>0</v>
      </c>
      <c r="AG1525" s="27">
        <f t="shared" ref="AG1525:AG1552" si="397">SUM(Z1525:AF1525)</f>
        <v>895</v>
      </c>
      <c r="AH1525" s="29">
        <v>1</v>
      </c>
      <c r="AI1525" s="32">
        <v>895</v>
      </c>
      <c r="AJ1525" s="30">
        <f t="shared" si="391"/>
        <v>895</v>
      </c>
    </row>
    <row r="1526" spans="1:36">
      <c r="A1526" s="22" t="str">
        <f t="shared" si="382"/>
        <v/>
      </c>
      <c r="B1526" s="23">
        <f t="shared" si="383"/>
        <v>0</v>
      </c>
      <c r="C1526" s="24" t="str">
        <f t="shared" si="392"/>
        <v>10060291A018161B000</v>
      </c>
      <c r="D1526" s="24" t="str">
        <f t="shared" si="393"/>
        <v>10060291A018161B00046</v>
      </c>
      <c r="E1526" s="25">
        <v>1006029</v>
      </c>
      <c r="F1526" s="25" t="s">
        <v>692</v>
      </c>
      <c r="G1526" s="25" t="s">
        <v>248</v>
      </c>
      <c r="H1526" s="25">
        <v>46</v>
      </c>
      <c r="I1526" s="25" t="s">
        <v>27</v>
      </c>
      <c r="J1526" s="24" t="s">
        <v>37</v>
      </c>
      <c r="K1526" s="24" t="s">
        <v>38</v>
      </c>
      <c r="L1526" s="24" t="s">
        <v>1230</v>
      </c>
      <c r="M1526" s="24" t="s">
        <v>233</v>
      </c>
      <c r="N1526" s="24" t="s">
        <v>233</v>
      </c>
      <c r="O1526" s="25" t="s">
        <v>235</v>
      </c>
      <c r="P1526" s="25" t="s">
        <v>384</v>
      </c>
      <c r="Q1526" s="23" t="s">
        <v>33</v>
      </c>
      <c r="R1526" s="26">
        <v>0</v>
      </c>
      <c r="S1526" s="26">
        <v>0</v>
      </c>
      <c r="T1526" s="26">
        <v>0</v>
      </c>
      <c r="U1526" s="26">
        <v>0</v>
      </c>
      <c r="V1526" s="26">
        <v>0</v>
      </c>
      <c r="W1526" s="26">
        <v>0</v>
      </c>
      <c r="X1526" s="26">
        <v>0</v>
      </c>
      <c r="Y1526" s="26">
        <f t="shared" si="396"/>
        <v>0</v>
      </c>
      <c r="Z1526" s="27">
        <f t="shared" si="384"/>
        <v>0</v>
      </c>
      <c r="AA1526" s="27">
        <f t="shared" si="385"/>
        <v>0</v>
      </c>
      <c r="AB1526" s="27">
        <f t="shared" si="386"/>
        <v>0</v>
      </c>
      <c r="AC1526" s="27">
        <f t="shared" si="387"/>
        <v>0</v>
      </c>
      <c r="AD1526" s="27">
        <f t="shared" si="388"/>
        <v>0</v>
      </c>
      <c r="AE1526" s="27">
        <f t="shared" si="389"/>
        <v>0</v>
      </c>
      <c r="AF1526" s="27">
        <f t="shared" si="390"/>
        <v>0</v>
      </c>
      <c r="AG1526" s="27">
        <f t="shared" si="397"/>
        <v>0</v>
      </c>
      <c r="AH1526" s="29">
        <v>0</v>
      </c>
      <c r="AI1526" s="32">
        <v>895</v>
      </c>
      <c r="AJ1526" s="30">
        <f t="shared" si="391"/>
        <v>0</v>
      </c>
    </row>
    <row r="1527" spans="1:36">
      <c r="A1527" s="22" t="str">
        <f t="shared" si="382"/>
        <v/>
      </c>
      <c r="B1527" s="23">
        <f t="shared" si="383"/>
        <v>0</v>
      </c>
      <c r="C1527" s="24" t="str">
        <f t="shared" si="392"/>
        <v>10060291A018161B000</v>
      </c>
      <c r="D1527" s="24" t="str">
        <f t="shared" si="393"/>
        <v>10060291A018161B00048</v>
      </c>
      <c r="E1527" s="25">
        <v>1006029</v>
      </c>
      <c r="F1527" s="25" t="s">
        <v>692</v>
      </c>
      <c r="G1527" s="25" t="s">
        <v>248</v>
      </c>
      <c r="H1527" s="25">
        <v>48</v>
      </c>
      <c r="I1527" s="25" t="s">
        <v>27</v>
      </c>
      <c r="J1527" s="24" t="s">
        <v>37</v>
      </c>
      <c r="K1527" s="24" t="s">
        <v>38</v>
      </c>
      <c r="L1527" s="24" t="s">
        <v>1230</v>
      </c>
      <c r="M1527" s="24" t="s">
        <v>233</v>
      </c>
      <c r="N1527" s="24" t="s">
        <v>233</v>
      </c>
      <c r="O1527" s="25" t="s">
        <v>235</v>
      </c>
      <c r="P1527" s="25" t="s">
        <v>384</v>
      </c>
      <c r="Q1527" s="23" t="s">
        <v>33</v>
      </c>
      <c r="R1527" s="26">
        <v>0</v>
      </c>
      <c r="S1527" s="26">
        <v>1</v>
      </c>
      <c r="T1527" s="26">
        <v>3</v>
      </c>
      <c r="U1527" s="26">
        <v>2</v>
      </c>
      <c r="V1527" s="26">
        <v>0</v>
      </c>
      <c r="W1527" s="26">
        <v>0</v>
      </c>
      <c r="X1527" s="26">
        <v>0</v>
      </c>
      <c r="Y1527" s="26">
        <f t="shared" si="396"/>
        <v>6</v>
      </c>
      <c r="Z1527" s="27">
        <f t="shared" si="384"/>
        <v>0</v>
      </c>
      <c r="AA1527" s="27">
        <f t="shared" si="385"/>
        <v>895</v>
      </c>
      <c r="AB1527" s="27">
        <f t="shared" si="386"/>
        <v>2685</v>
      </c>
      <c r="AC1527" s="27">
        <f t="shared" si="387"/>
        <v>1790</v>
      </c>
      <c r="AD1527" s="27">
        <f t="shared" si="388"/>
        <v>0</v>
      </c>
      <c r="AE1527" s="27">
        <f t="shared" si="389"/>
        <v>0</v>
      </c>
      <c r="AF1527" s="27">
        <f t="shared" si="390"/>
        <v>0</v>
      </c>
      <c r="AG1527" s="27">
        <f t="shared" si="397"/>
        <v>5370</v>
      </c>
      <c r="AH1527" s="29">
        <v>6</v>
      </c>
      <c r="AI1527" s="32">
        <v>895</v>
      </c>
      <c r="AJ1527" s="30">
        <f t="shared" si="391"/>
        <v>5370</v>
      </c>
    </row>
    <row r="1528" spans="1:36">
      <c r="A1528" s="22" t="str">
        <f t="shared" si="382"/>
        <v/>
      </c>
      <c r="B1528" s="23">
        <f t="shared" si="383"/>
        <v>0</v>
      </c>
      <c r="C1528" s="24" t="str">
        <f t="shared" si="392"/>
        <v>10060291A018161B000</v>
      </c>
      <c r="D1528" s="24" t="str">
        <f t="shared" si="393"/>
        <v>10060291A018161B00050</v>
      </c>
      <c r="E1528" s="25">
        <v>1006029</v>
      </c>
      <c r="F1528" s="25" t="s">
        <v>692</v>
      </c>
      <c r="G1528" s="25" t="s">
        <v>248</v>
      </c>
      <c r="H1528" s="25">
        <v>50</v>
      </c>
      <c r="I1528" s="25" t="s">
        <v>27</v>
      </c>
      <c r="J1528" s="24" t="s">
        <v>37</v>
      </c>
      <c r="K1528" s="24" t="s">
        <v>38</v>
      </c>
      <c r="L1528" s="24" t="s">
        <v>1230</v>
      </c>
      <c r="M1528" s="24" t="s">
        <v>233</v>
      </c>
      <c r="N1528" s="24" t="s">
        <v>233</v>
      </c>
      <c r="O1528" s="25" t="s">
        <v>235</v>
      </c>
      <c r="P1528" s="25" t="s">
        <v>384</v>
      </c>
      <c r="Q1528" s="23" t="s">
        <v>33</v>
      </c>
      <c r="R1528" s="26">
        <v>0</v>
      </c>
      <c r="S1528" s="26">
        <v>0</v>
      </c>
      <c r="T1528" s="26">
        <v>2</v>
      </c>
      <c r="U1528" s="26">
        <v>1</v>
      </c>
      <c r="V1528" s="26">
        <v>0</v>
      </c>
      <c r="W1528" s="26">
        <v>0</v>
      </c>
      <c r="X1528" s="26">
        <v>0</v>
      </c>
      <c r="Y1528" s="26">
        <f t="shared" si="396"/>
        <v>3</v>
      </c>
      <c r="Z1528" s="27">
        <f t="shared" si="384"/>
        <v>0</v>
      </c>
      <c r="AA1528" s="27">
        <f t="shared" si="385"/>
        <v>0</v>
      </c>
      <c r="AB1528" s="27">
        <f t="shared" si="386"/>
        <v>1790</v>
      </c>
      <c r="AC1528" s="27">
        <f t="shared" si="387"/>
        <v>895</v>
      </c>
      <c r="AD1528" s="27">
        <f t="shared" si="388"/>
        <v>0</v>
      </c>
      <c r="AE1528" s="27">
        <f t="shared" si="389"/>
        <v>0</v>
      </c>
      <c r="AF1528" s="27">
        <f t="shared" si="390"/>
        <v>0</v>
      </c>
      <c r="AG1528" s="27">
        <f t="shared" si="397"/>
        <v>2685</v>
      </c>
      <c r="AH1528" s="29">
        <v>3</v>
      </c>
      <c r="AI1528" s="32">
        <v>895</v>
      </c>
      <c r="AJ1528" s="30">
        <f t="shared" si="391"/>
        <v>2685</v>
      </c>
    </row>
    <row r="1529" spans="1:36">
      <c r="A1529" s="22" t="str">
        <f t="shared" si="382"/>
        <v/>
      </c>
      <c r="B1529" s="23">
        <f t="shared" si="383"/>
        <v>0</v>
      </c>
      <c r="C1529" s="24" t="str">
        <f t="shared" si="392"/>
        <v>10060291A018161B000</v>
      </c>
      <c r="D1529" s="24" t="str">
        <f t="shared" si="393"/>
        <v>10060291A018161B00052</v>
      </c>
      <c r="E1529" s="25">
        <v>1006029</v>
      </c>
      <c r="F1529" s="25" t="s">
        <v>692</v>
      </c>
      <c r="G1529" s="25" t="s">
        <v>248</v>
      </c>
      <c r="H1529" s="25">
        <v>52</v>
      </c>
      <c r="I1529" s="25" t="s">
        <v>27</v>
      </c>
      <c r="J1529" s="24" t="s">
        <v>37</v>
      </c>
      <c r="K1529" s="24" t="s">
        <v>38</v>
      </c>
      <c r="L1529" s="24" t="s">
        <v>1230</v>
      </c>
      <c r="M1529" s="24" t="s">
        <v>233</v>
      </c>
      <c r="N1529" s="24" t="s">
        <v>233</v>
      </c>
      <c r="O1529" s="25" t="s">
        <v>235</v>
      </c>
      <c r="P1529" s="25" t="s">
        <v>384</v>
      </c>
      <c r="Q1529" s="23" t="s">
        <v>33</v>
      </c>
      <c r="R1529" s="26">
        <v>0</v>
      </c>
      <c r="S1529" s="26">
        <v>0</v>
      </c>
      <c r="T1529" s="26">
        <v>2</v>
      </c>
      <c r="U1529" s="26">
        <v>0</v>
      </c>
      <c r="V1529" s="26">
        <v>0</v>
      </c>
      <c r="W1529" s="26">
        <v>0</v>
      </c>
      <c r="X1529" s="26">
        <v>0</v>
      </c>
      <c r="Y1529" s="26">
        <f t="shared" si="396"/>
        <v>2</v>
      </c>
      <c r="Z1529" s="27">
        <f t="shared" si="384"/>
        <v>0</v>
      </c>
      <c r="AA1529" s="27">
        <f t="shared" si="385"/>
        <v>0</v>
      </c>
      <c r="AB1529" s="27">
        <f t="shared" si="386"/>
        <v>1790</v>
      </c>
      <c r="AC1529" s="27">
        <f t="shared" si="387"/>
        <v>0</v>
      </c>
      <c r="AD1529" s="27">
        <f t="shared" si="388"/>
        <v>0</v>
      </c>
      <c r="AE1529" s="27">
        <f t="shared" si="389"/>
        <v>0</v>
      </c>
      <c r="AF1529" s="27">
        <f t="shared" si="390"/>
        <v>0</v>
      </c>
      <c r="AG1529" s="27">
        <f t="shared" si="397"/>
        <v>1790</v>
      </c>
      <c r="AH1529" s="29">
        <v>2</v>
      </c>
      <c r="AI1529" s="32">
        <v>895</v>
      </c>
      <c r="AJ1529" s="30">
        <f t="shared" si="391"/>
        <v>1790</v>
      </c>
    </row>
    <row r="1530" spans="1:36">
      <c r="A1530" s="22" t="str">
        <f t="shared" si="382"/>
        <v/>
      </c>
      <c r="B1530" s="23">
        <f t="shared" si="383"/>
        <v>0</v>
      </c>
      <c r="C1530" s="24" t="str">
        <f t="shared" si="392"/>
        <v>10060291A018161B000</v>
      </c>
      <c r="D1530" s="24" t="str">
        <f t="shared" si="393"/>
        <v>10060291A018161B00054</v>
      </c>
      <c r="E1530" s="25">
        <v>1006029</v>
      </c>
      <c r="F1530" s="25" t="s">
        <v>692</v>
      </c>
      <c r="G1530" s="25" t="s">
        <v>248</v>
      </c>
      <c r="H1530" s="25">
        <v>54</v>
      </c>
      <c r="I1530" s="25" t="s">
        <v>27</v>
      </c>
      <c r="J1530" s="24" t="s">
        <v>37</v>
      </c>
      <c r="K1530" s="24" t="s">
        <v>38</v>
      </c>
      <c r="L1530" s="24" t="s">
        <v>1230</v>
      </c>
      <c r="M1530" s="24" t="s">
        <v>233</v>
      </c>
      <c r="N1530" s="24" t="s">
        <v>233</v>
      </c>
      <c r="O1530" s="25" t="s">
        <v>235</v>
      </c>
      <c r="P1530" s="25" t="s">
        <v>384</v>
      </c>
      <c r="Q1530" s="23" t="s">
        <v>33</v>
      </c>
      <c r="R1530" s="26">
        <v>0</v>
      </c>
      <c r="S1530" s="26">
        <v>0</v>
      </c>
      <c r="T1530" s="26">
        <v>0</v>
      </c>
      <c r="U1530" s="26">
        <v>1</v>
      </c>
      <c r="V1530" s="26">
        <v>0</v>
      </c>
      <c r="W1530" s="26">
        <v>0</v>
      </c>
      <c r="X1530" s="26">
        <v>0</v>
      </c>
      <c r="Y1530" s="26">
        <f t="shared" si="396"/>
        <v>1</v>
      </c>
      <c r="Z1530" s="27">
        <f t="shared" si="384"/>
        <v>0</v>
      </c>
      <c r="AA1530" s="27">
        <f t="shared" si="385"/>
        <v>0</v>
      </c>
      <c r="AB1530" s="27">
        <f t="shared" si="386"/>
        <v>0</v>
      </c>
      <c r="AC1530" s="27">
        <f t="shared" si="387"/>
        <v>895</v>
      </c>
      <c r="AD1530" s="27">
        <f t="shared" si="388"/>
        <v>0</v>
      </c>
      <c r="AE1530" s="27">
        <f t="shared" si="389"/>
        <v>0</v>
      </c>
      <c r="AF1530" s="27">
        <f t="shared" si="390"/>
        <v>0</v>
      </c>
      <c r="AG1530" s="27">
        <f t="shared" si="397"/>
        <v>895</v>
      </c>
      <c r="AH1530" s="29">
        <v>1</v>
      </c>
      <c r="AI1530" s="32">
        <v>895</v>
      </c>
      <c r="AJ1530" s="30">
        <f t="shared" si="391"/>
        <v>895</v>
      </c>
    </row>
    <row r="1531" spans="1:36" ht="75.75" customHeight="1">
      <c r="A1531" s="22" t="str">
        <f t="shared" si="382"/>
        <v>1008344_1A06428_1B000</v>
      </c>
      <c r="B1531" s="23">
        <f t="shared" si="383"/>
        <v>1</v>
      </c>
      <c r="C1531" s="24" t="str">
        <f t="shared" si="392"/>
        <v>10083441A064281B000</v>
      </c>
      <c r="D1531" s="24" t="str">
        <f t="shared" si="393"/>
        <v>10083441A064281B00044</v>
      </c>
      <c r="E1531" s="25">
        <v>1008344</v>
      </c>
      <c r="F1531" s="25" t="s">
        <v>645</v>
      </c>
      <c r="G1531" s="25" t="s">
        <v>248</v>
      </c>
      <c r="H1531" s="25">
        <v>44</v>
      </c>
      <c r="I1531" s="25" t="s">
        <v>27</v>
      </c>
      <c r="J1531" s="24" t="s">
        <v>37</v>
      </c>
      <c r="K1531" s="24" t="s">
        <v>38</v>
      </c>
      <c r="L1531" s="24" t="s">
        <v>1230</v>
      </c>
      <c r="M1531" s="24" t="s">
        <v>233</v>
      </c>
      <c r="N1531" s="24" t="s">
        <v>233</v>
      </c>
      <c r="O1531" s="25" t="s">
        <v>235</v>
      </c>
      <c r="P1531" s="25" t="s">
        <v>384</v>
      </c>
      <c r="Q1531" s="23" t="s">
        <v>33</v>
      </c>
      <c r="R1531" s="26">
        <v>2</v>
      </c>
      <c r="S1531" s="26">
        <v>0</v>
      </c>
      <c r="T1531" s="26">
        <v>1</v>
      </c>
      <c r="U1531" s="26">
        <v>0</v>
      </c>
      <c r="V1531" s="26">
        <v>0</v>
      </c>
      <c r="W1531" s="26">
        <v>0</v>
      </c>
      <c r="X1531" s="26">
        <v>0</v>
      </c>
      <c r="Y1531" s="26">
        <f t="shared" si="396"/>
        <v>3</v>
      </c>
      <c r="Z1531" s="27">
        <f t="shared" si="384"/>
        <v>2200</v>
      </c>
      <c r="AA1531" s="27">
        <f t="shared" si="385"/>
        <v>0</v>
      </c>
      <c r="AB1531" s="27">
        <f t="shared" si="386"/>
        <v>1100</v>
      </c>
      <c r="AC1531" s="27">
        <f t="shared" si="387"/>
        <v>0</v>
      </c>
      <c r="AD1531" s="27">
        <f t="shared" si="388"/>
        <v>0</v>
      </c>
      <c r="AE1531" s="27">
        <f t="shared" si="389"/>
        <v>0</v>
      </c>
      <c r="AF1531" s="27">
        <f t="shared" si="390"/>
        <v>0</v>
      </c>
      <c r="AG1531" s="27">
        <f t="shared" si="397"/>
        <v>3300</v>
      </c>
      <c r="AH1531" s="29">
        <v>3</v>
      </c>
      <c r="AI1531" s="32">
        <v>1100</v>
      </c>
      <c r="AJ1531" s="30">
        <f t="shared" si="391"/>
        <v>3300</v>
      </c>
    </row>
    <row r="1532" spans="1:36">
      <c r="A1532" s="22" t="str">
        <f t="shared" si="382"/>
        <v/>
      </c>
      <c r="B1532" s="23">
        <f t="shared" si="383"/>
        <v>0</v>
      </c>
      <c r="C1532" s="24" t="str">
        <f t="shared" si="392"/>
        <v>10083441A064281B000</v>
      </c>
      <c r="D1532" s="24" t="str">
        <f t="shared" si="393"/>
        <v>10083441A064281B00046</v>
      </c>
      <c r="E1532" s="25">
        <v>1008344</v>
      </c>
      <c r="F1532" s="25" t="s">
        <v>645</v>
      </c>
      <c r="G1532" s="25" t="s">
        <v>248</v>
      </c>
      <c r="H1532" s="25">
        <v>46</v>
      </c>
      <c r="I1532" s="25" t="s">
        <v>27</v>
      </c>
      <c r="J1532" s="24" t="s">
        <v>37</v>
      </c>
      <c r="K1532" s="24" t="s">
        <v>38</v>
      </c>
      <c r="L1532" s="24" t="s">
        <v>1230</v>
      </c>
      <c r="M1532" s="24" t="s">
        <v>233</v>
      </c>
      <c r="N1532" s="24" t="s">
        <v>233</v>
      </c>
      <c r="O1532" s="25" t="s">
        <v>235</v>
      </c>
      <c r="P1532" s="25" t="s">
        <v>384</v>
      </c>
      <c r="Q1532" s="23" t="s">
        <v>33</v>
      </c>
      <c r="R1532" s="26">
        <v>2</v>
      </c>
      <c r="S1532" s="26">
        <v>1</v>
      </c>
      <c r="T1532" s="26">
        <v>1</v>
      </c>
      <c r="U1532" s="26">
        <v>1</v>
      </c>
      <c r="V1532" s="26">
        <v>2</v>
      </c>
      <c r="W1532" s="26">
        <v>1</v>
      </c>
      <c r="X1532" s="26">
        <v>0</v>
      </c>
      <c r="Y1532" s="26">
        <f t="shared" si="396"/>
        <v>8</v>
      </c>
      <c r="Z1532" s="27">
        <f t="shared" si="384"/>
        <v>2200</v>
      </c>
      <c r="AA1532" s="27">
        <f t="shared" si="385"/>
        <v>1100</v>
      </c>
      <c r="AB1532" s="27">
        <f t="shared" si="386"/>
        <v>1100</v>
      </c>
      <c r="AC1532" s="27">
        <f t="shared" si="387"/>
        <v>1100</v>
      </c>
      <c r="AD1532" s="27">
        <f t="shared" si="388"/>
        <v>2200</v>
      </c>
      <c r="AE1532" s="27">
        <f t="shared" si="389"/>
        <v>1100</v>
      </c>
      <c r="AF1532" s="27">
        <f t="shared" si="390"/>
        <v>0</v>
      </c>
      <c r="AG1532" s="27">
        <f t="shared" si="397"/>
        <v>8800</v>
      </c>
      <c r="AH1532" s="29">
        <v>8</v>
      </c>
      <c r="AI1532" s="32">
        <v>1100</v>
      </c>
      <c r="AJ1532" s="30">
        <f t="shared" si="391"/>
        <v>8800</v>
      </c>
    </row>
    <row r="1533" spans="1:36">
      <c r="A1533" s="22" t="str">
        <f t="shared" si="382"/>
        <v/>
      </c>
      <c r="B1533" s="23">
        <f t="shared" si="383"/>
        <v>0</v>
      </c>
      <c r="C1533" s="24" t="str">
        <f t="shared" si="392"/>
        <v>10083441A064281B000</v>
      </c>
      <c r="D1533" s="24" t="str">
        <f t="shared" si="393"/>
        <v>10083441A064281B00048</v>
      </c>
      <c r="E1533" s="25">
        <v>1008344</v>
      </c>
      <c r="F1533" s="25" t="s">
        <v>645</v>
      </c>
      <c r="G1533" s="25" t="s">
        <v>248</v>
      </c>
      <c r="H1533" s="25">
        <v>48</v>
      </c>
      <c r="I1533" s="25" t="s">
        <v>27</v>
      </c>
      <c r="J1533" s="24" t="s">
        <v>37</v>
      </c>
      <c r="K1533" s="24" t="s">
        <v>38</v>
      </c>
      <c r="L1533" s="24" t="s">
        <v>1230</v>
      </c>
      <c r="M1533" s="24" t="s">
        <v>233</v>
      </c>
      <c r="N1533" s="24" t="s">
        <v>233</v>
      </c>
      <c r="O1533" s="25" t="s">
        <v>235</v>
      </c>
      <c r="P1533" s="25" t="s">
        <v>384</v>
      </c>
      <c r="Q1533" s="23" t="s">
        <v>33</v>
      </c>
      <c r="R1533" s="26">
        <v>2</v>
      </c>
      <c r="S1533" s="26">
        <v>1</v>
      </c>
      <c r="T1533" s="26">
        <v>2</v>
      </c>
      <c r="U1533" s="26">
        <v>1</v>
      </c>
      <c r="V1533" s="26">
        <v>1</v>
      </c>
      <c r="W1533" s="26">
        <v>1</v>
      </c>
      <c r="X1533" s="26">
        <v>0</v>
      </c>
      <c r="Y1533" s="26">
        <f t="shared" si="396"/>
        <v>8</v>
      </c>
      <c r="Z1533" s="27">
        <f t="shared" si="384"/>
        <v>2200</v>
      </c>
      <c r="AA1533" s="27">
        <f t="shared" si="385"/>
        <v>1100</v>
      </c>
      <c r="AB1533" s="27">
        <f t="shared" si="386"/>
        <v>2200</v>
      </c>
      <c r="AC1533" s="27">
        <f t="shared" si="387"/>
        <v>1100</v>
      </c>
      <c r="AD1533" s="27">
        <f t="shared" si="388"/>
        <v>1100</v>
      </c>
      <c r="AE1533" s="27">
        <f t="shared" si="389"/>
        <v>1100</v>
      </c>
      <c r="AF1533" s="27">
        <f t="shared" si="390"/>
        <v>0</v>
      </c>
      <c r="AG1533" s="27">
        <f t="shared" si="397"/>
        <v>8800</v>
      </c>
      <c r="AH1533" s="29">
        <v>8</v>
      </c>
      <c r="AI1533" s="32">
        <v>1100</v>
      </c>
      <c r="AJ1533" s="30">
        <f t="shared" si="391"/>
        <v>8800</v>
      </c>
    </row>
    <row r="1534" spans="1:36">
      <c r="A1534" s="22" t="str">
        <f t="shared" si="382"/>
        <v/>
      </c>
      <c r="B1534" s="23">
        <f t="shared" si="383"/>
        <v>0</v>
      </c>
      <c r="C1534" s="24" t="str">
        <f t="shared" si="392"/>
        <v>10083441A064281B000</v>
      </c>
      <c r="D1534" s="24" t="str">
        <f t="shared" si="393"/>
        <v>10083441A064281B00050</v>
      </c>
      <c r="E1534" s="25">
        <v>1008344</v>
      </c>
      <c r="F1534" s="25" t="s">
        <v>645</v>
      </c>
      <c r="G1534" s="25" t="s">
        <v>248</v>
      </c>
      <c r="H1534" s="25">
        <v>50</v>
      </c>
      <c r="I1534" s="25" t="s">
        <v>27</v>
      </c>
      <c r="J1534" s="24" t="s">
        <v>37</v>
      </c>
      <c r="K1534" s="24" t="s">
        <v>38</v>
      </c>
      <c r="L1534" s="24" t="s">
        <v>1230</v>
      </c>
      <c r="M1534" s="24" t="s">
        <v>233</v>
      </c>
      <c r="N1534" s="24" t="s">
        <v>233</v>
      </c>
      <c r="O1534" s="25" t="s">
        <v>235</v>
      </c>
      <c r="P1534" s="25" t="s">
        <v>384</v>
      </c>
      <c r="Q1534" s="23" t="s">
        <v>33</v>
      </c>
      <c r="R1534" s="26">
        <v>1</v>
      </c>
      <c r="S1534" s="26">
        <v>1</v>
      </c>
      <c r="T1534" s="26">
        <v>2</v>
      </c>
      <c r="U1534" s="26">
        <v>1</v>
      </c>
      <c r="V1534" s="26">
        <v>1</v>
      </c>
      <c r="W1534" s="26">
        <v>2</v>
      </c>
      <c r="X1534" s="26">
        <v>0</v>
      </c>
      <c r="Y1534" s="26">
        <f t="shared" si="396"/>
        <v>8</v>
      </c>
      <c r="Z1534" s="27">
        <f t="shared" si="384"/>
        <v>1100</v>
      </c>
      <c r="AA1534" s="27">
        <f t="shared" si="385"/>
        <v>1100</v>
      </c>
      <c r="AB1534" s="27">
        <f t="shared" si="386"/>
        <v>2200</v>
      </c>
      <c r="AC1534" s="27">
        <f t="shared" si="387"/>
        <v>1100</v>
      </c>
      <c r="AD1534" s="27">
        <f t="shared" si="388"/>
        <v>1100</v>
      </c>
      <c r="AE1534" s="27">
        <f t="shared" si="389"/>
        <v>2200</v>
      </c>
      <c r="AF1534" s="27">
        <f t="shared" si="390"/>
        <v>0</v>
      </c>
      <c r="AG1534" s="27">
        <f t="shared" si="397"/>
        <v>8800</v>
      </c>
      <c r="AH1534" s="29">
        <v>8</v>
      </c>
      <c r="AI1534" s="32">
        <v>1100</v>
      </c>
      <c r="AJ1534" s="30">
        <f t="shared" si="391"/>
        <v>8800</v>
      </c>
    </row>
    <row r="1535" spans="1:36">
      <c r="A1535" s="22" t="str">
        <f t="shared" si="382"/>
        <v/>
      </c>
      <c r="B1535" s="23">
        <f t="shared" si="383"/>
        <v>0</v>
      </c>
      <c r="C1535" s="24" t="str">
        <f t="shared" si="392"/>
        <v>10083441A064281B000</v>
      </c>
      <c r="D1535" s="24" t="str">
        <f t="shared" si="393"/>
        <v>10083441A064281B00052</v>
      </c>
      <c r="E1535" s="25">
        <v>1008344</v>
      </c>
      <c r="F1535" s="25" t="s">
        <v>645</v>
      </c>
      <c r="G1535" s="25" t="s">
        <v>248</v>
      </c>
      <c r="H1535" s="25">
        <v>52</v>
      </c>
      <c r="I1535" s="25" t="s">
        <v>27</v>
      </c>
      <c r="J1535" s="24" t="s">
        <v>37</v>
      </c>
      <c r="K1535" s="24" t="s">
        <v>38</v>
      </c>
      <c r="L1535" s="24" t="s">
        <v>1230</v>
      </c>
      <c r="M1535" s="24" t="s">
        <v>233</v>
      </c>
      <c r="N1535" s="24" t="s">
        <v>233</v>
      </c>
      <c r="O1535" s="25" t="s">
        <v>235</v>
      </c>
      <c r="P1535" s="25" t="s">
        <v>384</v>
      </c>
      <c r="Q1535" s="23" t="s">
        <v>33</v>
      </c>
      <c r="R1535" s="26">
        <v>0</v>
      </c>
      <c r="S1535" s="26">
        <v>1</v>
      </c>
      <c r="T1535" s="26">
        <v>0</v>
      </c>
      <c r="U1535" s="26">
        <v>0</v>
      </c>
      <c r="V1535" s="26">
        <v>0</v>
      </c>
      <c r="W1535" s="26">
        <v>0</v>
      </c>
      <c r="X1535" s="26">
        <v>0</v>
      </c>
      <c r="Y1535" s="26">
        <f t="shared" si="396"/>
        <v>1</v>
      </c>
      <c r="Z1535" s="27">
        <f t="shared" si="384"/>
        <v>0</v>
      </c>
      <c r="AA1535" s="27">
        <f t="shared" si="385"/>
        <v>1100</v>
      </c>
      <c r="AB1535" s="27">
        <f t="shared" si="386"/>
        <v>0</v>
      </c>
      <c r="AC1535" s="27">
        <f t="shared" si="387"/>
        <v>0</v>
      </c>
      <c r="AD1535" s="27">
        <f t="shared" si="388"/>
        <v>0</v>
      </c>
      <c r="AE1535" s="27">
        <f t="shared" si="389"/>
        <v>0</v>
      </c>
      <c r="AF1535" s="27">
        <f t="shared" si="390"/>
        <v>0</v>
      </c>
      <c r="AG1535" s="27">
        <f t="shared" si="397"/>
        <v>1100</v>
      </c>
      <c r="AH1535" s="29">
        <v>1</v>
      </c>
      <c r="AI1535" s="32">
        <v>1100</v>
      </c>
      <c r="AJ1535" s="30">
        <f t="shared" si="391"/>
        <v>1100</v>
      </c>
    </row>
    <row r="1536" spans="1:36" ht="75.75" customHeight="1">
      <c r="A1536" s="22" t="str">
        <f t="shared" si="382"/>
        <v>1009374_1A06824_5B000</v>
      </c>
      <c r="B1536" s="23">
        <f t="shared" si="383"/>
        <v>1</v>
      </c>
      <c r="C1536" s="24" t="str">
        <f t="shared" si="392"/>
        <v>10093741A068245B000</v>
      </c>
      <c r="D1536" s="24" t="str">
        <f t="shared" si="393"/>
        <v>10093741A068245B00046</v>
      </c>
      <c r="E1536" s="25">
        <v>1009374</v>
      </c>
      <c r="F1536" s="25" t="s">
        <v>647</v>
      </c>
      <c r="G1536" s="25" t="s">
        <v>417</v>
      </c>
      <c r="H1536" s="25">
        <v>46</v>
      </c>
      <c r="I1536" s="25" t="s">
        <v>27</v>
      </c>
      <c r="J1536" s="24" t="s">
        <v>37</v>
      </c>
      <c r="K1536" s="24" t="s">
        <v>38</v>
      </c>
      <c r="L1536" s="24" t="s">
        <v>1230</v>
      </c>
      <c r="M1536" s="24" t="s">
        <v>233</v>
      </c>
      <c r="N1536" s="24" t="s">
        <v>233</v>
      </c>
      <c r="O1536" s="25" t="s">
        <v>235</v>
      </c>
      <c r="P1536" s="25" t="s">
        <v>384</v>
      </c>
      <c r="Q1536" s="23" t="s">
        <v>33</v>
      </c>
      <c r="R1536" s="26">
        <v>0</v>
      </c>
      <c r="S1536" s="26">
        <v>0</v>
      </c>
      <c r="T1536" s="26">
        <v>0</v>
      </c>
      <c r="U1536" s="26">
        <v>0</v>
      </c>
      <c r="V1536" s="26">
        <v>0</v>
      </c>
      <c r="W1536" s="26">
        <v>0</v>
      </c>
      <c r="X1536" s="26">
        <v>0</v>
      </c>
      <c r="Y1536" s="26">
        <f t="shared" si="396"/>
        <v>0</v>
      </c>
      <c r="Z1536" s="27">
        <f t="shared" si="384"/>
        <v>0</v>
      </c>
      <c r="AA1536" s="27">
        <f t="shared" si="385"/>
        <v>0</v>
      </c>
      <c r="AB1536" s="27">
        <f t="shared" si="386"/>
        <v>0</v>
      </c>
      <c r="AC1536" s="27">
        <f t="shared" si="387"/>
        <v>0</v>
      </c>
      <c r="AD1536" s="27">
        <f t="shared" si="388"/>
        <v>0</v>
      </c>
      <c r="AE1536" s="27">
        <f t="shared" si="389"/>
        <v>0</v>
      </c>
      <c r="AF1536" s="27">
        <f t="shared" si="390"/>
        <v>0</v>
      </c>
      <c r="AG1536" s="27">
        <f t="shared" si="397"/>
        <v>0</v>
      </c>
      <c r="AH1536" s="29">
        <v>0</v>
      </c>
      <c r="AI1536" s="32">
        <v>1200</v>
      </c>
      <c r="AJ1536" s="30">
        <f t="shared" si="391"/>
        <v>0</v>
      </c>
    </row>
    <row r="1537" spans="1:36">
      <c r="A1537" s="22" t="str">
        <f t="shared" si="382"/>
        <v/>
      </c>
      <c r="B1537" s="23">
        <f t="shared" si="383"/>
        <v>0</v>
      </c>
      <c r="C1537" s="24" t="str">
        <f t="shared" si="392"/>
        <v>10093741A068245B000</v>
      </c>
      <c r="D1537" s="24" t="str">
        <f t="shared" si="393"/>
        <v>10093741A068245B00048</v>
      </c>
      <c r="E1537" s="25">
        <v>1009374</v>
      </c>
      <c r="F1537" s="25" t="s">
        <v>647</v>
      </c>
      <c r="G1537" s="25" t="s">
        <v>417</v>
      </c>
      <c r="H1537" s="25">
        <v>48</v>
      </c>
      <c r="I1537" s="25" t="s">
        <v>27</v>
      </c>
      <c r="J1537" s="24" t="s">
        <v>37</v>
      </c>
      <c r="K1537" s="24" t="s">
        <v>38</v>
      </c>
      <c r="L1537" s="24" t="s">
        <v>1230</v>
      </c>
      <c r="M1537" s="24" t="s">
        <v>233</v>
      </c>
      <c r="N1537" s="24" t="s">
        <v>233</v>
      </c>
      <c r="O1537" s="25" t="s">
        <v>235</v>
      </c>
      <c r="P1537" s="25" t="s">
        <v>384</v>
      </c>
      <c r="Q1537" s="23" t="s">
        <v>33</v>
      </c>
      <c r="R1537" s="26">
        <v>0</v>
      </c>
      <c r="S1537" s="26">
        <v>1</v>
      </c>
      <c r="T1537" s="26">
        <v>0</v>
      </c>
      <c r="U1537" s="26">
        <v>0</v>
      </c>
      <c r="V1537" s="26">
        <v>0</v>
      </c>
      <c r="W1537" s="26">
        <v>0</v>
      </c>
      <c r="X1537" s="26">
        <v>0</v>
      </c>
      <c r="Y1537" s="26">
        <f t="shared" si="396"/>
        <v>1</v>
      </c>
      <c r="Z1537" s="27">
        <f t="shared" si="384"/>
        <v>0</v>
      </c>
      <c r="AA1537" s="27">
        <f t="shared" si="385"/>
        <v>1200</v>
      </c>
      <c r="AB1537" s="27">
        <f t="shared" si="386"/>
        <v>0</v>
      </c>
      <c r="AC1537" s="27">
        <f t="shared" si="387"/>
        <v>0</v>
      </c>
      <c r="AD1537" s="27">
        <f t="shared" si="388"/>
        <v>0</v>
      </c>
      <c r="AE1537" s="27">
        <f t="shared" si="389"/>
        <v>0</v>
      </c>
      <c r="AF1537" s="27">
        <f t="shared" si="390"/>
        <v>0</v>
      </c>
      <c r="AG1537" s="27">
        <f t="shared" si="397"/>
        <v>1200</v>
      </c>
      <c r="AH1537" s="29">
        <v>1</v>
      </c>
      <c r="AI1537" s="32">
        <v>1200</v>
      </c>
      <c r="AJ1537" s="30">
        <f t="shared" si="391"/>
        <v>1200</v>
      </c>
    </row>
    <row r="1538" spans="1:36">
      <c r="A1538" s="22" t="str">
        <f t="shared" si="382"/>
        <v/>
      </c>
      <c r="B1538" s="23">
        <f t="shared" si="383"/>
        <v>0</v>
      </c>
      <c r="C1538" s="24" t="str">
        <f t="shared" si="392"/>
        <v>10093741A068245B000</v>
      </c>
      <c r="D1538" s="24" t="str">
        <f t="shared" si="393"/>
        <v>10093741A068245B00050</v>
      </c>
      <c r="E1538" s="25">
        <v>1009374</v>
      </c>
      <c r="F1538" s="25" t="s">
        <v>647</v>
      </c>
      <c r="G1538" s="25" t="s">
        <v>417</v>
      </c>
      <c r="H1538" s="25">
        <v>50</v>
      </c>
      <c r="I1538" s="25" t="s">
        <v>27</v>
      </c>
      <c r="J1538" s="24" t="s">
        <v>37</v>
      </c>
      <c r="K1538" s="24" t="s">
        <v>38</v>
      </c>
      <c r="L1538" s="24" t="s">
        <v>1230</v>
      </c>
      <c r="M1538" s="24" t="s">
        <v>233</v>
      </c>
      <c r="N1538" s="24" t="s">
        <v>233</v>
      </c>
      <c r="O1538" s="25" t="s">
        <v>235</v>
      </c>
      <c r="P1538" s="25" t="s">
        <v>384</v>
      </c>
      <c r="Q1538" s="23" t="s">
        <v>33</v>
      </c>
      <c r="R1538" s="26">
        <v>0</v>
      </c>
      <c r="S1538" s="26">
        <v>1</v>
      </c>
      <c r="T1538" s="26">
        <v>3</v>
      </c>
      <c r="U1538" s="26">
        <v>0</v>
      </c>
      <c r="V1538" s="26">
        <v>1</v>
      </c>
      <c r="W1538" s="26">
        <v>0</v>
      </c>
      <c r="X1538" s="26">
        <v>0</v>
      </c>
      <c r="Y1538" s="26">
        <f t="shared" si="396"/>
        <v>5</v>
      </c>
      <c r="Z1538" s="27">
        <f t="shared" si="384"/>
        <v>0</v>
      </c>
      <c r="AA1538" s="27">
        <f t="shared" si="385"/>
        <v>1200</v>
      </c>
      <c r="AB1538" s="27">
        <f t="shared" si="386"/>
        <v>3600</v>
      </c>
      <c r="AC1538" s="27">
        <f t="shared" si="387"/>
        <v>0</v>
      </c>
      <c r="AD1538" s="27">
        <f t="shared" si="388"/>
        <v>1200</v>
      </c>
      <c r="AE1538" s="27">
        <f t="shared" si="389"/>
        <v>0</v>
      </c>
      <c r="AF1538" s="27">
        <f t="shared" si="390"/>
        <v>0</v>
      </c>
      <c r="AG1538" s="27">
        <f t="shared" si="397"/>
        <v>6000</v>
      </c>
      <c r="AH1538" s="29">
        <v>5</v>
      </c>
      <c r="AI1538" s="32">
        <v>1200</v>
      </c>
      <c r="AJ1538" s="30">
        <f t="shared" si="391"/>
        <v>6000</v>
      </c>
    </row>
    <row r="1539" spans="1:36" ht="75.75" customHeight="1">
      <c r="A1539" s="22" t="str">
        <f t="shared" si="382"/>
        <v>1007454_1A05802_1UE40</v>
      </c>
      <c r="B1539" s="23">
        <f t="shared" si="383"/>
        <v>1</v>
      </c>
      <c r="C1539" s="24" t="str">
        <f t="shared" si="392"/>
        <v>10074541A058021UE40</v>
      </c>
      <c r="D1539" s="24" t="str">
        <f t="shared" si="393"/>
        <v>10074541A058021UE4046</v>
      </c>
      <c r="E1539" s="25">
        <v>1007454</v>
      </c>
      <c r="F1539" s="25" t="s">
        <v>693</v>
      </c>
      <c r="G1539" s="25" t="s">
        <v>694</v>
      </c>
      <c r="H1539" s="25">
        <v>46</v>
      </c>
      <c r="I1539" s="25" t="s">
        <v>27</v>
      </c>
      <c r="J1539" s="24" t="s">
        <v>37</v>
      </c>
      <c r="K1539" s="24" t="s">
        <v>38</v>
      </c>
      <c r="L1539" s="24" t="s">
        <v>1230</v>
      </c>
      <c r="M1539" s="24" t="s">
        <v>233</v>
      </c>
      <c r="N1539" s="24" t="s">
        <v>233</v>
      </c>
      <c r="O1539" s="25" t="s">
        <v>235</v>
      </c>
      <c r="P1539" s="25" t="s">
        <v>384</v>
      </c>
      <c r="Q1539" s="23" t="s">
        <v>33</v>
      </c>
      <c r="R1539" s="26">
        <v>0</v>
      </c>
      <c r="S1539" s="26">
        <v>0</v>
      </c>
      <c r="T1539" s="26">
        <v>3</v>
      </c>
      <c r="U1539" s="26">
        <v>0</v>
      </c>
      <c r="V1539" s="26">
        <v>1</v>
      </c>
      <c r="W1539" s="26">
        <v>0</v>
      </c>
      <c r="X1539" s="26">
        <v>0</v>
      </c>
      <c r="Y1539" s="26">
        <f t="shared" si="396"/>
        <v>4</v>
      </c>
      <c r="Z1539" s="27">
        <f t="shared" si="384"/>
        <v>0</v>
      </c>
      <c r="AA1539" s="27">
        <f t="shared" si="385"/>
        <v>0</v>
      </c>
      <c r="AB1539" s="27">
        <f t="shared" si="386"/>
        <v>2670</v>
      </c>
      <c r="AC1539" s="27">
        <f t="shared" si="387"/>
        <v>0</v>
      </c>
      <c r="AD1539" s="27">
        <f t="shared" si="388"/>
        <v>890</v>
      </c>
      <c r="AE1539" s="27">
        <f t="shared" si="389"/>
        <v>0</v>
      </c>
      <c r="AF1539" s="27">
        <f t="shared" si="390"/>
        <v>0</v>
      </c>
      <c r="AG1539" s="27">
        <f t="shared" si="397"/>
        <v>3560</v>
      </c>
      <c r="AH1539" s="29">
        <v>4</v>
      </c>
      <c r="AI1539" s="32">
        <v>890</v>
      </c>
      <c r="AJ1539" s="30">
        <f t="shared" si="391"/>
        <v>3560</v>
      </c>
    </row>
    <row r="1540" spans="1:36">
      <c r="A1540" s="22" t="str">
        <f t="shared" ref="A1540:A1603" si="398">IF(B1540=1,E1540&amp;"_"&amp;F1540&amp;"_"&amp;G1540,"")</f>
        <v/>
      </c>
      <c r="B1540" s="23">
        <f t="shared" ref="B1540:B1603" si="399">IF(C1540=C1539,0,1)</f>
        <v>0</v>
      </c>
      <c r="C1540" s="24" t="str">
        <f t="shared" si="392"/>
        <v>10074541A058021UE40</v>
      </c>
      <c r="D1540" s="24" t="str">
        <f t="shared" si="393"/>
        <v>10074541A058021UE4048</v>
      </c>
      <c r="E1540" s="25">
        <v>1007454</v>
      </c>
      <c r="F1540" s="25" t="s">
        <v>693</v>
      </c>
      <c r="G1540" s="25" t="s">
        <v>694</v>
      </c>
      <c r="H1540" s="25">
        <v>48</v>
      </c>
      <c r="I1540" s="25" t="s">
        <v>27</v>
      </c>
      <c r="J1540" s="24" t="s">
        <v>37</v>
      </c>
      <c r="K1540" s="24" t="s">
        <v>38</v>
      </c>
      <c r="L1540" s="24" t="s">
        <v>1230</v>
      </c>
      <c r="M1540" s="24" t="s">
        <v>233</v>
      </c>
      <c r="N1540" s="24" t="s">
        <v>233</v>
      </c>
      <c r="O1540" s="25" t="s">
        <v>235</v>
      </c>
      <c r="P1540" s="25" t="s">
        <v>384</v>
      </c>
      <c r="Q1540" s="23" t="s">
        <v>33</v>
      </c>
      <c r="R1540" s="26">
        <v>0</v>
      </c>
      <c r="S1540" s="26">
        <v>2</v>
      </c>
      <c r="T1540" s="26">
        <v>3</v>
      </c>
      <c r="U1540" s="26">
        <v>1</v>
      </c>
      <c r="V1540" s="26">
        <v>1</v>
      </c>
      <c r="W1540" s="26">
        <v>1</v>
      </c>
      <c r="X1540" s="26">
        <v>0</v>
      </c>
      <c r="Y1540" s="26">
        <f t="shared" si="396"/>
        <v>8</v>
      </c>
      <c r="Z1540" s="27">
        <f t="shared" ref="Z1540:Z1603" si="400">$AI1540*R1540</f>
        <v>0</v>
      </c>
      <c r="AA1540" s="27">
        <f t="shared" ref="AA1540:AA1603" si="401">$AI1540*S1540</f>
        <v>1780</v>
      </c>
      <c r="AB1540" s="27">
        <f t="shared" ref="AB1540:AB1603" si="402">$AI1540*T1540</f>
        <v>2670</v>
      </c>
      <c r="AC1540" s="27">
        <f t="shared" ref="AC1540:AC1603" si="403">$AI1540*U1540</f>
        <v>890</v>
      </c>
      <c r="AD1540" s="27">
        <f t="shared" ref="AD1540:AD1603" si="404">$AI1540*V1540</f>
        <v>890</v>
      </c>
      <c r="AE1540" s="27">
        <f t="shared" ref="AE1540:AE1603" si="405">$AI1540*W1540</f>
        <v>890</v>
      </c>
      <c r="AF1540" s="27">
        <f t="shared" ref="AF1540:AF1603" si="406">$AI1540*X1540</f>
        <v>0</v>
      </c>
      <c r="AG1540" s="27">
        <f t="shared" si="397"/>
        <v>7120</v>
      </c>
      <c r="AH1540" s="29">
        <v>8</v>
      </c>
      <c r="AI1540" s="32">
        <v>890</v>
      </c>
      <c r="AJ1540" s="30">
        <f t="shared" si="391"/>
        <v>7120</v>
      </c>
    </row>
    <row r="1541" spans="1:36">
      <c r="A1541" s="22" t="str">
        <f t="shared" si="398"/>
        <v/>
      </c>
      <c r="B1541" s="23">
        <f t="shared" si="399"/>
        <v>0</v>
      </c>
      <c r="C1541" s="24" t="str">
        <f t="shared" si="392"/>
        <v>10074541A058021UE40</v>
      </c>
      <c r="D1541" s="24" t="str">
        <f t="shared" si="393"/>
        <v>10074541A058021UE4050</v>
      </c>
      <c r="E1541" s="25">
        <v>1007454</v>
      </c>
      <c r="F1541" s="25" t="s">
        <v>693</v>
      </c>
      <c r="G1541" s="25" t="s">
        <v>694</v>
      </c>
      <c r="H1541" s="25">
        <v>50</v>
      </c>
      <c r="I1541" s="25" t="s">
        <v>27</v>
      </c>
      <c r="J1541" s="24" t="s">
        <v>37</v>
      </c>
      <c r="K1541" s="24" t="s">
        <v>38</v>
      </c>
      <c r="L1541" s="24" t="s">
        <v>1230</v>
      </c>
      <c r="M1541" s="24" t="s">
        <v>233</v>
      </c>
      <c r="N1541" s="24" t="s">
        <v>233</v>
      </c>
      <c r="O1541" s="25" t="s">
        <v>235</v>
      </c>
      <c r="P1541" s="25" t="s">
        <v>384</v>
      </c>
      <c r="Q1541" s="23" t="s">
        <v>33</v>
      </c>
      <c r="R1541" s="26">
        <v>0</v>
      </c>
      <c r="S1541" s="26">
        <v>4</v>
      </c>
      <c r="T1541" s="26">
        <v>1</v>
      </c>
      <c r="U1541" s="26">
        <v>1</v>
      </c>
      <c r="V1541" s="26">
        <v>1</v>
      </c>
      <c r="W1541" s="26">
        <v>1</v>
      </c>
      <c r="X1541" s="26">
        <v>0</v>
      </c>
      <c r="Y1541" s="26">
        <f t="shared" si="396"/>
        <v>8</v>
      </c>
      <c r="Z1541" s="27">
        <f t="shared" si="400"/>
        <v>0</v>
      </c>
      <c r="AA1541" s="27">
        <f t="shared" si="401"/>
        <v>3560</v>
      </c>
      <c r="AB1541" s="27">
        <f t="shared" si="402"/>
        <v>890</v>
      </c>
      <c r="AC1541" s="27">
        <f t="shared" si="403"/>
        <v>890</v>
      </c>
      <c r="AD1541" s="27">
        <f t="shared" si="404"/>
        <v>890</v>
      </c>
      <c r="AE1541" s="27">
        <f t="shared" si="405"/>
        <v>890</v>
      </c>
      <c r="AF1541" s="27">
        <f t="shared" si="406"/>
        <v>0</v>
      </c>
      <c r="AG1541" s="27">
        <f t="shared" si="397"/>
        <v>7120</v>
      </c>
      <c r="AH1541" s="29">
        <v>8</v>
      </c>
      <c r="AI1541" s="32">
        <v>890</v>
      </c>
      <c r="AJ1541" s="30">
        <f t="shared" ref="AJ1541:AJ1604" si="407">AI1541*Y1541</f>
        <v>7120</v>
      </c>
    </row>
    <row r="1542" spans="1:36">
      <c r="A1542" s="22" t="str">
        <f t="shared" si="398"/>
        <v/>
      </c>
      <c r="B1542" s="23">
        <f t="shared" si="399"/>
        <v>0</v>
      </c>
      <c r="C1542" s="24" t="str">
        <f t="shared" si="392"/>
        <v>10074541A058021UE40</v>
      </c>
      <c r="D1542" s="24" t="str">
        <f t="shared" si="393"/>
        <v>10074541A058021UE4052</v>
      </c>
      <c r="E1542" s="25">
        <v>1007454</v>
      </c>
      <c r="F1542" s="25" t="s">
        <v>693</v>
      </c>
      <c r="G1542" s="25" t="s">
        <v>694</v>
      </c>
      <c r="H1542" s="25">
        <v>52</v>
      </c>
      <c r="I1542" s="25" t="s">
        <v>27</v>
      </c>
      <c r="J1542" s="24" t="s">
        <v>37</v>
      </c>
      <c r="K1542" s="24" t="s">
        <v>38</v>
      </c>
      <c r="L1542" s="24" t="s">
        <v>1230</v>
      </c>
      <c r="M1542" s="24" t="s">
        <v>233</v>
      </c>
      <c r="N1542" s="24" t="s">
        <v>233</v>
      </c>
      <c r="O1542" s="25" t="s">
        <v>235</v>
      </c>
      <c r="P1542" s="25" t="s">
        <v>384</v>
      </c>
      <c r="Q1542" s="23" t="s">
        <v>33</v>
      </c>
      <c r="R1542" s="26">
        <v>1</v>
      </c>
      <c r="S1542" s="26">
        <v>1</v>
      </c>
      <c r="T1542" s="26">
        <v>3</v>
      </c>
      <c r="U1542" s="26">
        <v>1</v>
      </c>
      <c r="V1542" s="26">
        <v>1</v>
      </c>
      <c r="W1542" s="26">
        <v>1</v>
      </c>
      <c r="X1542" s="26">
        <v>0</v>
      </c>
      <c r="Y1542" s="26">
        <f t="shared" si="396"/>
        <v>8</v>
      </c>
      <c r="Z1542" s="27">
        <f t="shared" si="400"/>
        <v>890</v>
      </c>
      <c r="AA1542" s="27">
        <f t="shared" si="401"/>
        <v>890</v>
      </c>
      <c r="AB1542" s="27">
        <f t="shared" si="402"/>
        <v>2670</v>
      </c>
      <c r="AC1542" s="27">
        <f t="shared" si="403"/>
        <v>890</v>
      </c>
      <c r="AD1542" s="27">
        <f t="shared" si="404"/>
        <v>890</v>
      </c>
      <c r="AE1542" s="27">
        <f t="shared" si="405"/>
        <v>890</v>
      </c>
      <c r="AF1542" s="27">
        <f t="shared" si="406"/>
        <v>0</v>
      </c>
      <c r="AG1542" s="27">
        <f t="shared" si="397"/>
        <v>7120</v>
      </c>
      <c r="AH1542" s="29">
        <v>8</v>
      </c>
      <c r="AI1542" s="32">
        <v>890</v>
      </c>
      <c r="AJ1542" s="30">
        <f t="shared" si="407"/>
        <v>7120</v>
      </c>
    </row>
    <row r="1543" spans="1:36">
      <c r="A1543" s="22" t="str">
        <f t="shared" si="398"/>
        <v/>
      </c>
      <c r="B1543" s="23">
        <f t="shared" si="399"/>
        <v>0</v>
      </c>
      <c r="C1543" s="24" t="str">
        <f t="shared" si="392"/>
        <v>10074541A058021UE40</v>
      </c>
      <c r="D1543" s="24" t="str">
        <f t="shared" si="393"/>
        <v>10074541A058021UE4054</v>
      </c>
      <c r="E1543" s="25">
        <v>1007454</v>
      </c>
      <c r="F1543" s="25" t="s">
        <v>693</v>
      </c>
      <c r="G1543" s="25" t="s">
        <v>694</v>
      </c>
      <c r="H1543" s="25">
        <v>54</v>
      </c>
      <c r="I1543" s="25" t="s">
        <v>27</v>
      </c>
      <c r="J1543" s="24" t="s">
        <v>37</v>
      </c>
      <c r="K1543" s="24" t="s">
        <v>38</v>
      </c>
      <c r="L1543" s="24" t="s">
        <v>1230</v>
      </c>
      <c r="M1543" s="24" t="s">
        <v>233</v>
      </c>
      <c r="N1543" s="24" t="s">
        <v>233</v>
      </c>
      <c r="O1543" s="25" t="s">
        <v>235</v>
      </c>
      <c r="P1543" s="25" t="s">
        <v>384</v>
      </c>
      <c r="Q1543" s="23" t="s">
        <v>33</v>
      </c>
      <c r="R1543" s="26">
        <v>0</v>
      </c>
      <c r="S1543" s="26">
        <v>1</v>
      </c>
      <c r="T1543" s="26">
        <v>0</v>
      </c>
      <c r="U1543" s="26">
        <v>0</v>
      </c>
      <c r="V1543" s="26">
        <v>0</v>
      </c>
      <c r="W1543" s="26">
        <v>0</v>
      </c>
      <c r="X1543" s="26">
        <v>0</v>
      </c>
      <c r="Y1543" s="26">
        <f t="shared" si="396"/>
        <v>1</v>
      </c>
      <c r="Z1543" s="27">
        <f t="shared" si="400"/>
        <v>0</v>
      </c>
      <c r="AA1543" s="27">
        <f t="shared" si="401"/>
        <v>890</v>
      </c>
      <c r="AB1543" s="27">
        <f t="shared" si="402"/>
        <v>0</v>
      </c>
      <c r="AC1543" s="27">
        <f t="shared" si="403"/>
        <v>0</v>
      </c>
      <c r="AD1543" s="27">
        <f t="shared" si="404"/>
        <v>0</v>
      </c>
      <c r="AE1543" s="27">
        <f t="shared" si="405"/>
        <v>0</v>
      </c>
      <c r="AF1543" s="27">
        <f t="shared" si="406"/>
        <v>0</v>
      </c>
      <c r="AG1543" s="27">
        <f t="shared" si="397"/>
        <v>890</v>
      </c>
      <c r="AH1543" s="29">
        <v>1</v>
      </c>
      <c r="AI1543" s="32">
        <v>890</v>
      </c>
      <c r="AJ1543" s="30">
        <f t="shared" si="407"/>
        <v>890</v>
      </c>
    </row>
    <row r="1544" spans="1:36" ht="75.75" customHeight="1">
      <c r="A1544" s="22" t="str">
        <f t="shared" si="398"/>
        <v>1008117_1A05742_2B720</v>
      </c>
      <c r="B1544" s="23">
        <f t="shared" si="399"/>
        <v>1</v>
      </c>
      <c r="C1544" s="24" t="str">
        <f t="shared" si="392"/>
        <v>10081171A057422B720</v>
      </c>
      <c r="D1544" s="24" t="str">
        <f t="shared" si="393"/>
        <v>10081171A057422B72044</v>
      </c>
      <c r="E1544" s="25">
        <v>1008117</v>
      </c>
      <c r="F1544" s="25" t="s">
        <v>649</v>
      </c>
      <c r="G1544" s="25" t="s">
        <v>695</v>
      </c>
      <c r="H1544" s="25">
        <v>44</v>
      </c>
      <c r="I1544" s="25" t="s">
        <v>27</v>
      </c>
      <c r="J1544" s="24" t="s">
        <v>37</v>
      </c>
      <c r="K1544" s="24" t="s">
        <v>38</v>
      </c>
      <c r="L1544" s="24" t="s">
        <v>1230</v>
      </c>
      <c r="M1544" s="24" t="s">
        <v>233</v>
      </c>
      <c r="N1544" s="24" t="s">
        <v>233</v>
      </c>
      <c r="O1544" s="25" t="s">
        <v>235</v>
      </c>
      <c r="P1544" s="25" t="s">
        <v>384</v>
      </c>
      <c r="Q1544" s="23" t="s">
        <v>33</v>
      </c>
      <c r="R1544" s="26">
        <v>3</v>
      </c>
      <c r="S1544" s="26">
        <v>0</v>
      </c>
      <c r="T1544" s="26">
        <v>1</v>
      </c>
      <c r="U1544" s="26">
        <v>0</v>
      </c>
      <c r="V1544" s="26">
        <v>0</v>
      </c>
      <c r="W1544" s="26">
        <v>0</v>
      </c>
      <c r="X1544" s="26">
        <v>0</v>
      </c>
      <c r="Y1544" s="26">
        <f t="shared" si="396"/>
        <v>4</v>
      </c>
      <c r="Z1544" s="27">
        <f t="shared" si="400"/>
        <v>3600</v>
      </c>
      <c r="AA1544" s="27">
        <f t="shared" si="401"/>
        <v>0</v>
      </c>
      <c r="AB1544" s="27">
        <f t="shared" si="402"/>
        <v>1200</v>
      </c>
      <c r="AC1544" s="27">
        <f t="shared" si="403"/>
        <v>0</v>
      </c>
      <c r="AD1544" s="27">
        <f t="shared" si="404"/>
        <v>0</v>
      </c>
      <c r="AE1544" s="27">
        <f t="shared" si="405"/>
        <v>0</v>
      </c>
      <c r="AF1544" s="27">
        <f t="shared" si="406"/>
        <v>0</v>
      </c>
      <c r="AG1544" s="27">
        <f t="shared" si="397"/>
        <v>4800</v>
      </c>
      <c r="AH1544" s="29">
        <v>4</v>
      </c>
      <c r="AI1544" s="32">
        <v>1200</v>
      </c>
      <c r="AJ1544" s="30">
        <f t="shared" si="407"/>
        <v>4800</v>
      </c>
    </row>
    <row r="1545" spans="1:36">
      <c r="A1545" s="22" t="str">
        <f t="shared" si="398"/>
        <v/>
      </c>
      <c r="B1545" s="23">
        <f t="shared" si="399"/>
        <v>0</v>
      </c>
      <c r="C1545" s="24" t="str">
        <f t="shared" si="392"/>
        <v>10081171A057422B720</v>
      </c>
      <c r="D1545" s="24" t="str">
        <f t="shared" si="393"/>
        <v>10081171A057422B72046</v>
      </c>
      <c r="E1545" s="25">
        <v>1008117</v>
      </c>
      <c r="F1545" s="25" t="s">
        <v>649</v>
      </c>
      <c r="G1545" s="25" t="s">
        <v>695</v>
      </c>
      <c r="H1545" s="25">
        <v>46</v>
      </c>
      <c r="I1545" s="25" t="s">
        <v>27</v>
      </c>
      <c r="J1545" s="24" t="s">
        <v>37</v>
      </c>
      <c r="K1545" s="24" t="s">
        <v>38</v>
      </c>
      <c r="L1545" s="24" t="s">
        <v>1230</v>
      </c>
      <c r="M1545" s="24" t="s">
        <v>233</v>
      </c>
      <c r="N1545" s="24" t="s">
        <v>233</v>
      </c>
      <c r="O1545" s="25" t="s">
        <v>235</v>
      </c>
      <c r="P1545" s="25" t="s">
        <v>384</v>
      </c>
      <c r="Q1545" s="23" t="s">
        <v>33</v>
      </c>
      <c r="R1545" s="26">
        <v>10</v>
      </c>
      <c r="S1545" s="26">
        <v>1</v>
      </c>
      <c r="T1545" s="26">
        <v>2</v>
      </c>
      <c r="U1545" s="26">
        <v>1</v>
      </c>
      <c r="V1545" s="26">
        <v>1</v>
      </c>
      <c r="W1545" s="26">
        <v>0</v>
      </c>
      <c r="X1545" s="26">
        <v>0</v>
      </c>
      <c r="Y1545" s="26">
        <f t="shared" si="396"/>
        <v>15</v>
      </c>
      <c r="Z1545" s="27">
        <f t="shared" si="400"/>
        <v>12000</v>
      </c>
      <c r="AA1545" s="27">
        <f t="shared" si="401"/>
        <v>1200</v>
      </c>
      <c r="AB1545" s="27">
        <f t="shared" si="402"/>
        <v>2400</v>
      </c>
      <c r="AC1545" s="27">
        <f t="shared" si="403"/>
        <v>1200</v>
      </c>
      <c r="AD1545" s="27">
        <f t="shared" si="404"/>
        <v>1200</v>
      </c>
      <c r="AE1545" s="27">
        <f t="shared" si="405"/>
        <v>0</v>
      </c>
      <c r="AF1545" s="27">
        <f t="shared" si="406"/>
        <v>0</v>
      </c>
      <c r="AG1545" s="27">
        <f t="shared" si="397"/>
        <v>18000</v>
      </c>
      <c r="AH1545" s="29">
        <v>15</v>
      </c>
      <c r="AI1545" s="32">
        <v>1200</v>
      </c>
      <c r="AJ1545" s="30">
        <f t="shared" si="407"/>
        <v>18000</v>
      </c>
    </row>
    <row r="1546" spans="1:36">
      <c r="A1546" s="22" t="str">
        <f t="shared" si="398"/>
        <v/>
      </c>
      <c r="B1546" s="23">
        <f t="shared" si="399"/>
        <v>0</v>
      </c>
      <c r="C1546" s="24" t="str">
        <f t="shared" si="392"/>
        <v>10081171A057422B720</v>
      </c>
      <c r="D1546" s="24" t="str">
        <f t="shared" si="393"/>
        <v>10081171A057422B72048</v>
      </c>
      <c r="E1546" s="25">
        <v>1008117</v>
      </c>
      <c r="F1546" s="25" t="s">
        <v>649</v>
      </c>
      <c r="G1546" s="25" t="s">
        <v>695</v>
      </c>
      <c r="H1546" s="25">
        <v>48</v>
      </c>
      <c r="I1546" s="25" t="s">
        <v>27</v>
      </c>
      <c r="J1546" s="24" t="s">
        <v>37</v>
      </c>
      <c r="K1546" s="24" t="s">
        <v>38</v>
      </c>
      <c r="L1546" s="24" t="s">
        <v>1230</v>
      </c>
      <c r="M1546" s="24" t="s">
        <v>233</v>
      </c>
      <c r="N1546" s="24" t="s">
        <v>233</v>
      </c>
      <c r="O1546" s="25" t="s">
        <v>235</v>
      </c>
      <c r="P1546" s="25" t="s">
        <v>384</v>
      </c>
      <c r="Q1546" s="23" t="s">
        <v>33</v>
      </c>
      <c r="R1546" s="26">
        <v>11</v>
      </c>
      <c r="S1546" s="26">
        <v>2</v>
      </c>
      <c r="T1546" s="26">
        <v>4</v>
      </c>
      <c r="U1546" s="26">
        <v>1</v>
      </c>
      <c r="V1546" s="26">
        <v>1</v>
      </c>
      <c r="W1546" s="26">
        <v>2</v>
      </c>
      <c r="X1546" s="26">
        <v>0</v>
      </c>
      <c r="Y1546" s="26">
        <f t="shared" si="396"/>
        <v>21</v>
      </c>
      <c r="Z1546" s="27">
        <f t="shared" si="400"/>
        <v>13200</v>
      </c>
      <c r="AA1546" s="27">
        <f t="shared" si="401"/>
        <v>2400</v>
      </c>
      <c r="AB1546" s="27">
        <f t="shared" si="402"/>
        <v>4800</v>
      </c>
      <c r="AC1546" s="27">
        <f t="shared" si="403"/>
        <v>1200</v>
      </c>
      <c r="AD1546" s="27">
        <f t="shared" si="404"/>
        <v>1200</v>
      </c>
      <c r="AE1546" s="27">
        <f t="shared" si="405"/>
        <v>2400</v>
      </c>
      <c r="AF1546" s="27">
        <f t="shared" si="406"/>
        <v>0</v>
      </c>
      <c r="AG1546" s="27">
        <f t="shared" si="397"/>
        <v>25200</v>
      </c>
      <c r="AH1546" s="29">
        <v>21</v>
      </c>
      <c r="AI1546" s="32">
        <v>1200</v>
      </c>
      <c r="AJ1546" s="30">
        <f t="shared" si="407"/>
        <v>25200</v>
      </c>
    </row>
    <row r="1547" spans="1:36">
      <c r="A1547" s="22" t="str">
        <f t="shared" si="398"/>
        <v/>
      </c>
      <c r="B1547" s="23">
        <f t="shared" si="399"/>
        <v>0</v>
      </c>
      <c r="C1547" s="24" t="str">
        <f t="shared" si="392"/>
        <v>10081171A057422B720</v>
      </c>
      <c r="D1547" s="24" t="str">
        <f t="shared" si="393"/>
        <v>10081171A057422B72050</v>
      </c>
      <c r="E1547" s="25">
        <v>1008117</v>
      </c>
      <c r="F1547" s="25" t="s">
        <v>649</v>
      </c>
      <c r="G1547" s="25" t="s">
        <v>695</v>
      </c>
      <c r="H1547" s="25">
        <v>50</v>
      </c>
      <c r="I1547" s="25" t="s">
        <v>27</v>
      </c>
      <c r="J1547" s="24" t="s">
        <v>37</v>
      </c>
      <c r="K1547" s="24" t="s">
        <v>38</v>
      </c>
      <c r="L1547" s="24" t="s">
        <v>1230</v>
      </c>
      <c r="M1547" s="24" t="s">
        <v>233</v>
      </c>
      <c r="N1547" s="24" t="s">
        <v>233</v>
      </c>
      <c r="O1547" s="25" t="s">
        <v>235</v>
      </c>
      <c r="P1547" s="25" t="s">
        <v>384</v>
      </c>
      <c r="Q1547" s="23" t="s">
        <v>33</v>
      </c>
      <c r="R1547" s="26">
        <v>4</v>
      </c>
      <c r="S1547" s="26">
        <v>1</v>
      </c>
      <c r="T1547" s="26">
        <v>2</v>
      </c>
      <c r="U1547" s="26">
        <v>1</v>
      </c>
      <c r="V1547" s="26">
        <v>1</v>
      </c>
      <c r="W1547" s="26">
        <v>2</v>
      </c>
      <c r="X1547" s="26">
        <v>0</v>
      </c>
      <c r="Y1547" s="26">
        <f t="shared" si="396"/>
        <v>11</v>
      </c>
      <c r="Z1547" s="27">
        <f t="shared" si="400"/>
        <v>4800</v>
      </c>
      <c r="AA1547" s="27">
        <f t="shared" si="401"/>
        <v>1200</v>
      </c>
      <c r="AB1547" s="27">
        <f t="shared" si="402"/>
        <v>2400</v>
      </c>
      <c r="AC1547" s="27">
        <f t="shared" si="403"/>
        <v>1200</v>
      </c>
      <c r="AD1547" s="27">
        <f t="shared" si="404"/>
        <v>1200</v>
      </c>
      <c r="AE1547" s="27">
        <f t="shared" si="405"/>
        <v>2400</v>
      </c>
      <c r="AF1547" s="27">
        <f t="shared" si="406"/>
        <v>0</v>
      </c>
      <c r="AG1547" s="27">
        <f t="shared" si="397"/>
        <v>13200</v>
      </c>
      <c r="AH1547" s="29">
        <v>11</v>
      </c>
      <c r="AI1547" s="32">
        <v>1200</v>
      </c>
      <c r="AJ1547" s="30">
        <f t="shared" si="407"/>
        <v>13200</v>
      </c>
    </row>
    <row r="1548" spans="1:36">
      <c r="A1548" s="22" t="str">
        <f t="shared" si="398"/>
        <v/>
      </c>
      <c r="B1548" s="23">
        <f t="shared" si="399"/>
        <v>0</v>
      </c>
      <c r="C1548" s="24" t="str">
        <f t="shared" si="392"/>
        <v>10081171A057422B720</v>
      </c>
      <c r="D1548" s="24" t="str">
        <f t="shared" si="393"/>
        <v>10081171A057422B72052</v>
      </c>
      <c r="E1548" s="25">
        <v>1008117</v>
      </c>
      <c r="F1548" s="25" t="s">
        <v>649</v>
      </c>
      <c r="G1548" s="25" t="s">
        <v>695</v>
      </c>
      <c r="H1548" s="25">
        <v>52</v>
      </c>
      <c r="I1548" s="25" t="s">
        <v>27</v>
      </c>
      <c r="J1548" s="24" t="s">
        <v>37</v>
      </c>
      <c r="K1548" s="24" t="s">
        <v>38</v>
      </c>
      <c r="L1548" s="24" t="s">
        <v>1230</v>
      </c>
      <c r="M1548" s="24" t="s">
        <v>233</v>
      </c>
      <c r="N1548" s="24" t="s">
        <v>233</v>
      </c>
      <c r="O1548" s="25" t="s">
        <v>235</v>
      </c>
      <c r="P1548" s="25" t="s">
        <v>384</v>
      </c>
      <c r="Q1548" s="23" t="s">
        <v>33</v>
      </c>
      <c r="R1548" s="26">
        <v>1</v>
      </c>
      <c r="S1548" s="26">
        <v>1</v>
      </c>
      <c r="T1548" s="26">
        <v>0</v>
      </c>
      <c r="U1548" s="26">
        <v>1</v>
      </c>
      <c r="V1548" s="26">
        <v>1</v>
      </c>
      <c r="W1548" s="26">
        <v>0</v>
      </c>
      <c r="X1548" s="26">
        <v>0</v>
      </c>
      <c r="Y1548" s="26">
        <f t="shared" si="396"/>
        <v>4</v>
      </c>
      <c r="Z1548" s="27">
        <f t="shared" si="400"/>
        <v>1200</v>
      </c>
      <c r="AA1548" s="27">
        <f t="shared" si="401"/>
        <v>1200</v>
      </c>
      <c r="AB1548" s="27">
        <f t="shared" si="402"/>
        <v>0</v>
      </c>
      <c r="AC1548" s="27">
        <f t="shared" si="403"/>
        <v>1200</v>
      </c>
      <c r="AD1548" s="27">
        <f t="shared" si="404"/>
        <v>1200</v>
      </c>
      <c r="AE1548" s="27">
        <f t="shared" si="405"/>
        <v>0</v>
      </c>
      <c r="AF1548" s="27">
        <f t="shared" si="406"/>
        <v>0</v>
      </c>
      <c r="AG1548" s="27">
        <f t="shared" si="397"/>
        <v>4800</v>
      </c>
      <c r="AH1548" s="29">
        <v>4</v>
      </c>
      <c r="AI1548" s="32">
        <v>1200</v>
      </c>
      <c r="AJ1548" s="30">
        <f t="shared" si="407"/>
        <v>4800</v>
      </c>
    </row>
    <row r="1549" spans="1:36">
      <c r="A1549" s="22" t="str">
        <f t="shared" si="398"/>
        <v>1008615_1A01718_1B000</v>
      </c>
      <c r="B1549" s="23">
        <f t="shared" si="399"/>
        <v>1</v>
      </c>
      <c r="C1549" s="24" t="str">
        <f t="shared" si="392"/>
        <v>10086151A017181B000</v>
      </c>
      <c r="D1549" s="24" t="str">
        <f t="shared" si="393"/>
        <v>10086151A017181B00046</v>
      </c>
      <c r="E1549" s="25">
        <v>1008615</v>
      </c>
      <c r="F1549" s="25" t="s">
        <v>696</v>
      </c>
      <c r="G1549" s="25" t="s">
        <v>248</v>
      </c>
      <c r="H1549" s="25">
        <v>46</v>
      </c>
      <c r="I1549" s="25" t="s">
        <v>27</v>
      </c>
      <c r="J1549" s="24" t="s">
        <v>37</v>
      </c>
      <c r="K1549" s="24" t="s">
        <v>38</v>
      </c>
      <c r="L1549" s="24" t="s">
        <v>1230</v>
      </c>
      <c r="M1549" s="24" t="s">
        <v>233</v>
      </c>
      <c r="N1549" s="24" t="s">
        <v>233</v>
      </c>
      <c r="O1549" s="25" t="s">
        <v>235</v>
      </c>
      <c r="P1549" s="25" t="s">
        <v>384</v>
      </c>
      <c r="Q1549" s="23" t="s">
        <v>33</v>
      </c>
      <c r="R1549" s="26">
        <v>0</v>
      </c>
      <c r="S1549" s="26">
        <v>2</v>
      </c>
      <c r="T1549" s="26">
        <v>1</v>
      </c>
      <c r="U1549" s="26">
        <v>1</v>
      </c>
      <c r="V1549" s="26">
        <v>2</v>
      </c>
      <c r="W1549" s="26">
        <v>1</v>
      </c>
      <c r="X1549" s="26">
        <v>0</v>
      </c>
      <c r="Y1549" s="26">
        <f t="shared" si="396"/>
        <v>7</v>
      </c>
      <c r="Z1549" s="27">
        <f t="shared" si="400"/>
        <v>0</v>
      </c>
      <c r="AA1549" s="27">
        <f t="shared" si="401"/>
        <v>1300</v>
      </c>
      <c r="AB1549" s="27">
        <f t="shared" si="402"/>
        <v>650</v>
      </c>
      <c r="AC1549" s="27">
        <f t="shared" si="403"/>
        <v>650</v>
      </c>
      <c r="AD1549" s="27">
        <f t="shared" si="404"/>
        <v>1300</v>
      </c>
      <c r="AE1549" s="27">
        <f t="shared" si="405"/>
        <v>650</v>
      </c>
      <c r="AF1549" s="27">
        <f t="shared" si="406"/>
        <v>0</v>
      </c>
      <c r="AG1549" s="27">
        <f t="shared" si="397"/>
        <v>4550</v>
      </c>
      <c r="AH1549" s="29">
        <v>7</v>
      </c>
      <c r="AI1549" s="32">
        <v>650</v>
      </c>
      <c r="AJ1549" s="30">
        <f t="shared" si="407"/>
        <v>4550</v>
      </c>
    </row>
    <row r="1550" spans="1:36">
      <c r="A1550" s="22" t="str">
        <f t="shared" si="398"/>
        <v/>
      </c>
      <c r="B1550" s="23">
        <f t="shared" si="399"/>
        <v>0</v>
      </c>
      <c r="C1550" s="24" t="str">
        <f t="shared" ref="C1550:C1613" si="408">E1550&amp;F1550&amp;G1550</f>
        <v>10086151A017181B000</v>
      </c>
      <c r="D1550" s="24" t="str">
        <f t="shared" ref="D1550:D1613" si="409">C1550&amp;H1550</f>
        <v>10086151A017181B00048</v>
      </c>
      <c r="E1550" s="25">
        <v>1008615</v>
      </c>
      <c r="F1550" s="25" t="s">
        <v>696</v>
      </c>
      <c r="G1550" s="25" t="s">
        <v>248</v>
      </c>
      <c r="H1550" s="25">
        <v>48</v>
      </c>
      <c r="I1550" s="25" t="s">
        <v>27</v>
      </c>
      <c r="J1550" s="24" t="s">
        <v>37</v>
      </c>
      <c r="K1550" s="24" t="s">
        <v>38</v>
      </c>
      <c r="L1550" s="24" t="s">
        <v>1230</v>
      </c>
      <c r="M1550" s="24" t="s">
        <v>233</v>
      </c>
      <c r="N1550" s="24" t="s">
        <v>233</v>
      </c>
      <c r="O1550" s="25" t="s">
        <v>235</v>
      </c>
      <c r="P1550" s="25" t="s">
        <v>384</v>
      </c>
      <c r="Q1550" s="23" t="s">
        <v>33</v>
      </c>
      <c r="R1550" s="26">
        <v>0</v>
      </c>
      <c r="S1550" s="26">
        <v>1</v>
      </c>
      <c r="T1550" s="26">
        <v>1</v>
      </c>
      <c r="U1550" s="26">
        <v>1</v>
      </c>
      <c r="V1550" s="26">
        <v>0</v>
      </c>
      <c r="W1550" s="26">
        <v>1</v>
      </c>
      <c r="X1550" s="26">
        <v>0</v>
      </c>
      <c r="Y1550" s="26">
        <f t="shared" si="396"/>
        <v>4</v>
      </c>
      <c r="Z1550" s="27">
        <f t="shared" si="400"/>
        <v>0</v>
      </c>
      <c r="AA1550" s="27">
        <f t="shared" si="401"/>
        <v>650</v>
      </c>
      <c r="AB1550" s="27">
        <f t="shared" si="402"/>
        <v>650</v>
      </c>
      <c r="AC1550" s="27">
        <f t="shared" si="403"/>
        <v>650</v>
      </c>
      <c r="AD1550" s="27">
        <f t="shared" si="404"/>
        <v>0</v>
      </c>
      <c r="AE1550" s="27">
        <f t="shared" si="405"/>
        <v>650</v>
      </c>
      <c r="AF1550" s="27">
        <f t="shared" si="406"/>
        <v>0</v>
      </c>
      <c r="AG1550" s="27">
        <f t="shared" si="397"/>
        <v>2600</v>
      </c>
      <c r="AH1550" s="29">
        <v>4</v>
      </c>
      <c r="AI1550" s="32">
        <v>650</v>
      </c>
      <c r="AJ1550" s="30">
        <f t="shared" si="407"/>
        <v>2600</v>
      </c>
    </row>
    <row r="1551" spans="1:36">
      <c r="A1551" s="22" t="str">
        <f t="shared" si="398"/>
        <v/>
      </c>
      <c r="B1551" s="23">
        <f t="shared" si="399"/>
        <v>0</v>
      </c>
      <c r="C1551" s="24" t="str">
        <f t="shared" si="408"/>
        <v>10086151A017181B000</v>
      </c>
      <c r="D1551" s="24" t="str">
        <f t="shared" si="409"/>
        <v>10086151A017181B00050</v>
      </c>
      <c r="E1551" s="25">
        <v>1008615</v>
      </c>
      <c r="F1551" s="25" t="s">
        <v>696</v>
      </c>
      <c r="G1551" s="25" t="s">
        <v>248</v>
      </c>
      <c r="H1551" s="25">
        <v>50</v>
      </c>
      <c r="I1551" s="25" t="s">
        <v>27</v>
      </c>
      <c r="J1551" s="24" t="s">
        <v>37</v>
      </c>
      <c r="K1551" s="24" t="s">
        <v>38</v>
      </c>
      <c r="L1551" s="24" t="s">
        <v>1230</v>
      </c>
      <c r="M1551" s="24" t="s">
        <v>233</v>
      </c>
      <c r="N1551" s="24" t="s">
        <v>233</v>
      </c>
      <c r="O1551" s="25" t="s">
        <v>235</v>
      </c>
      <c r="P1551" s="25" t="s">
        <v>384</v>
      </c>
      <c r="Q1551" s="23" t="s">
        <v>33</v>
      </c>
      <c r="R1551" s="26">
        <v>0</v>
      </c>
      <c r="S1551" s="26">
        <v>1</v>
      </c>
      <c r="T1551" s="26">
        <v>2</v>
      </c>
      <c r="U1551" s="26">
        <v>0</v>
      </c>
      <c r="V1551" s="26">
        <v>2</v>
      </c>
      <c r="W1551" s="26">
        <v>1</v>
      </c>
      <c r="X1551" s="26">
        <v>0</v>
      </c>
      <c r="Y1551" s="26">
        <f t="shared" si="396"/>
        <v>6</v>
      </c>
      <c r="Z1551" s="27">
        <f t="shared" si="400"/>
        <v>0</v>
      </c>
      <c r="AA1551" s="27">
        <f t="shared" si="401"/>
        <v>650</v>
      </c>
      <c r="AB1551" s="27">
        <f t="shared" si="402"/>
        <v>1300</v>
      </c>
      <c r="AC1551" s="27">
        <f t="shared" si="403"/>
        <v>0</v>
      </c>
      <c r="AD1551" s="27">
        <f t="shared" si="404"/>
        <v>1300</v>
      </c>
      <c r="AE1551" s="27">
        <f t="shared" si="405"/>
        <v>650</v>
      </c>
      <c r="AF1551" s="27">
        <f t="shared" si="406"/>
        <v>0</v>
      </c>
      <c r="AG1551" s="27">
        <f t="shared" si="397"/>
        <v>3900</v>
      </c>
      <c r="AH1551" s="29">
        <v>6</v>
      </c>
      <c r="AI1551" s="32">
        <v>650</v>
      </c>
      <c r="AJ1551" s="30">
        <f t="shared" si="407"/>
        <v>3900</v>
      </c>
    </row>
    <row r="1552" spans="1:36">
      <c r="A1552" s="22" t="str">
        <f t="shared" si="398"/>
        <v/>
      </c>
      <c r="B1552" s="23">
        <f t="shared" si="399"/>
        <v>0</v>
      </c>
      <c r="C1552" s="24" t="str">
        <f t="shared" si="408"/>
        <v>10086151A017181B000</v>
      </c>
      <c r="D1552" s="24" t="str">
        <f t="shared" si="409"/>
        <v>10086151A017181B00052</v>
      </c>
      <c r="E1552" s="25">
        <v>1008615</v>
      </c>
      <c r="F1552" s="25" t="s">
        <v>696</v>
      </c>
      <c r="G1552" s="25" t="s">
        <v>248</v>
      </c>
      <c r="H1552" s="25">
        <v>52</v>
      </c>
      <c r="I1552" s="25" t="s">
        <v>27</v>
      </c>
      <c r="J1552" s="24" t="s">
        <v>37</v>
      </c>
      <c r="K1552" s="24" t="s">
        <v>38</v>
      </c>
      <c r="L1552" s="24" t="s">
        <v>1230</v>
      </c>
      <c r="M1552" s="24" t="s">
        <v>233</v>
      </c>
      <c r="N1552" s="24" t="s">
        <v>233</v>
      </c>
      <c r="O1552" s="25" t="s">
        <v>235</v>
      </c>
      <c r="P1552" s="25" t="s">
        <v>384</v>
      </c>
      <c r="Q1552" s="23" t="s">
        <v>33</v>
      </c>
      <c r="R1552" s="26">
        <v>0</v>
      </c>
      <c r="S1552" s="26">
        <v>2</v>
      </c>
      <c r="T1552" s="26">
        <v>1</v>
      </c>
      <c r="U1552" s="26">
        <v>0</v>
      </c>
      <c r="V1552" s="26">
        <v>0</v>
      </c>
      <c r="W1552" s="26">
        <v>0</v>
      </c>
      <c r="X1552" s="26">
        <v>0</v>
      </c>
      <c r="Y1552" s="26">
        <f t="shared" si="396"/>
        <v>3</v>
      </c>
      <c r="Z1552" s="27">
        <f t="shared" si="400"/>
        <v>0</v>
      </c>
      <c r="AA1552" s="27">
        <f t="shared" si="401"/>
        <v>1300</v>
      </c>
      <c r="AB1552" s="27">
        <f t="shared" si="402"/>
        <v>650</v>
      </c>
      <c r="AC1552" s="27">
        <f t="shared" si="403"/>
        <v>0</v>
      </c>
      <c r="AD1552" s="27">
        <f t="shared" si="404"/>
        <v>0</v>
      </c>
      <c r="AE1552" s="27">
        <f t="shared" si="405"/>
        <v>0</v>
      </c>
      <c r="AF1552" s="27">
        <f t="shared" si="406"/>
        <v>0</v>
      </c>
      <c r="AG1552" s="27">
        <f t="shared" si="397"/>
        <v>1950</v>
      </c>
      <c r="AH1552" s="29">
        <v>3</v>
      </c>
      <c r="AI1552" s="32">
        <v>650</v>
      </c>
      <c r="AJ1552" s="30">
        <f t="shared" si="407"/>
        <v>1950</v>
      </c>
    </row>
    <row r="1553" spans="1:36">
      <c r="A1553" s="22" t="str">
        <f t="shared" si="398"/>
        <v/>
      </c>
      <c r="B1553" s="23">
        <f t="shared" si="399"/>
        <v>0</v>
      </c>
      <c r="C1553" s="24" t="str">
        <f t="shared" si="408"/>
        <v>10086151A017181B000</v>
      </c>
      <c r="D1553" s="24" t="str">
        <f t="shared" si="409"/>
        <v>10086151A017181B00054</v>
      </c>
      <c r="E1553" s="25">
        <v>1008615</v>
      </c>
      <c r="F1553" s="25" t="s">
        <v>696</v>
      </c>
      <c r="G1553" s="25" t="s">
        <v>248</v>
      </c>
      <c r="H1553" s="25">
        <v>54</v>
      </c>
      <c r="I1553" s="25" t="s">
        <v>27</v>
      </c>
      <c r="J1553" s="24" t="s">
        <v>37</v>
      </c>
      <c r="K1553" s="24" t="s">
        <v>38</v>
      </c>
      <c r="L1553" s="24" t="s">
        <v>1230</v>
      </c>
      <c r="M1553" s="24" t="s">
        <v>233</v>
      </c>
      <c r="N1553" s="24" t="s">
        <v>233</v>
      </c>
      <c r="O1553" s="25" t="s">
        <v>235</v>
      </c>
      <c r="P1553" s="25" t="s">
        <v>384</v>
      </c>
      <c r="Q1553" s="23" t="s">
        <v>33</v>
      </c>
      <c r="R1553" s="26">
        <v>0</v>
      </c>
      <c r="S1553" s="26">
        <v>0</v>
      </c>
      <c r="T1553" s="26">
        <v>0</v>
      </c>
      <c r="U1553" s="26">
        <v>0</v>
      </c>
      <c r="V1553" s="26">
        <v>1</v>
      </c>
      <c r="W1553" s="26">
        <v>0</v>
      </c>
      <c r="X1553" s="26">
        <v>0</v>
      </c>
      <c r="Y1553" s="26">
        <f t="shared" ref="Y1553:Y1569" si="410">SUM(R1553:X1553)</f>
        <v>1</v>
      </c>
      <c r="Z1553" s="27">
        <f t="shared" si="400"/>
        <v>0</v>
      </c>
      <c r="AA1553" s="27">
        <f t="shared" si="401"/>
        <v>0</v>
      </c>
      <c r="AB1553" s="27">
        <f t="shared" si="402"/>
        <v>0</v>
      </c>
      <c r="AC1553" s="27">
        <f t="shared" si="403"/>
        <v>0</v>
      </c>
      <c r="AD1553" s="27">
        <f t="shared" si="404"/>
        <v>650</v>
      </c>
      <c r="AE1553" s="27">
        <f t="shared" si="405"/>
        <v>0</v>
      </c>
      <c r="AF1553" s="27">
        <f t="shared" si="406"/>
        <v>0</v>
      </c>
      <c r="AG1553" s="27">
        <f t="shared" ref="AG1553:AG1569" si="411">SUM(Z1553:AF1553)</f>
        <v>650</v>
      </c>
      <c r="AH1553" s="29">
        <v>1</v>
      </c>
      <c r="AI1553" s="32">
        <v>650</v>
      </c>
      <c r="AJ1553" s="30">
        <f t="shared" si="407"/>
        <v>650</v>
      </c>
    </row>
    <row r="1554" spans="1:36" ht="75.75" customHeight="1">
      <c r="A1554" s="22" t="str">
        <f t="shared" si="398"/>
        <v>1010118_1A07331_1K050</v>
      </c>
      <c r="B1554" s="23">
        <f t="shared" si="399"/>
        <v>1</v>
      </c>
      <c r="C1554" s="24" t="str">
        <f t="shared" si="408"/>
        <v>10101181A073311K050</v>
      </c>
      <c r="D1554" s="24" t="str">
        <f t="shared" si="409"/>
        <v>10101181A073311K05048</v>
      </c>
      <c r="E1554" s="25">
        <v>1010118</v>
      </c>
      <c r="F1554" s="25" t="s">
        <v>697</v>
      </c>
      <c r="G1554" s="25" t="s">
        <v>698</v>
      </c>
      <c r="H1554" s="25">
        <v>48</v>
      </c>
      <c r="I1554" s="25" t="s">
        <v>27</v>
      </c>
      <c r="J1554" s="24" t="s">
        <v>37</v>
      </c>
      <c r="K1554" s="24" t="s">
        <v>38</v>
      </c>
      <c r="L1554" s="24" t="s">
        <v>1230</v>
      </c>
      <c r="M1554" s="24" t="s">
        <v>233</v>
      </c>
      <c r="N1554" s="24" t="s">
        <v>233</v>
      </c>
      <c r="O1554" s="25" t="s">
        <v>235</v>
      </c>
      <c r="P1554" s="25" t="s">
        <v>384</v>
      </c>
      <c r="Q1554" s="23" t="s">
        <v>65</v>
      </c>
      <c r="R1554" s="26">
        <v>0</v>
      </c>
      <c r="S1554" s="26">
        <v>0</v>
      </c>
      <c r="T1554" s="26">
        <v>1</v>
      </c>
      <c r="U1554" s="26">
        <v>0</v>
      </c>
      <c r="V1554" s="26">
        <v>0</v>
      </c>
      <c r="W1554" s="26">
        <v>1</v>
      </c>
      <c r="X1554" s="26">
        <v>0</v>
      </c>
      <c r="Y1554" s="26">
        <f t="shared" si="410"/>
        <v>2</v>
      </c>
      <c r="Z1554" s="27">
        <f t="shared" si="400"/>
        <v>0</v>
      </c>
      <c r="AA1554" s="27">
        <f t="shared" si="401"/>
        <v>0</v>
      </c>
      <c r="AB1554" s="27">
        <f t="shared" si="402"/>
        <v>640</v>
      </c>
      <c r="AC1554" s="27">
        <f t="shared" si="403"/>
        <v>0</v>
      </c>
      <c r="AD1554" s="27">
        <f t="shared" si="404"/>
        <v>0</v>
      </c>
      <c r="AE1554" s="27">
        <f t="shared" si="405"/>
        <v>640</v>
      </c>
      <c r="AF1554" s="27">
        <f t="shared" si="406"/>
        <v>0</v>
      </c>
      <c r="AG1554" s="27">
        <f t="shared" si="411"/>
        <v>1280</v>
      </c>
      <c r="AH1554" s="29">
        <v>2</v>
      </c>
      <c r="AI1554" s="32">
        <v>640</v>
      </c>
      <c r="AJ1554" s="30">
        <f t="shared" si="407"/>
        <v>1280</v>
      </c>
    </row>
    <row r="1555" spans="1:36">
      <c r="A1555" s="22" t="str">
        <f t="shared" si="398"/>
        <v/>
      </c>
      <c r="B1555" s="23">
        <f t="shared" si="399"/>
        <v>0</v>
      </c>
      <c r="C1555" s="24" t="str">
        <f t="shared" si="408"/>
        <v>10101181A073311K050</v>
      </c>
      <c r="D1555" s="24" t="str">
        <f t="shared" si="409"/>
        <v>10101181A073311K05054</v>
      </c>
      <c r="E1555" s="25">
        <v>1010118</v>
      </c>
      <c r="F1555" s="25" t="s">
        <v>697</v>
      </c>
      <c r="G1555" s="25" t="s">
        <v>698</v>
      </c>
      <c r="H1555" s="25">
        <v>54</v>
      </c>
      <c r="I1555" s="25" t="s">
        <v>27</v>
      </c>
      <c r="J1555" s="24" t="s">
        <v>37</v>
      </c>
      <c r="K1555" s="24" t="s">
        <v>38</v>
      </c>
      <c r="L1555" s="24" t="s">
        <v>1230</v>
      </c>
      <c r="M1555" s="24" t="s">
        <v>233</v>
      </c>
      <c r="N1555" s="24" t="s">
        <v>233</v>
      </c>
      <c r="O1555" s="25" t="s">
        <v>235</v>
      </c>
      <c r="P1555" s="25" t="s">
        <v>384</v>
      </c>
      <c r="Q1555" s="23" t="s">
        <v>65</v>
      </c>
      <c r="R1555" s="26">
        <v>0</v>
      </c>
      <c r="S1555" s="26">
        <v>0</v>
      </c>
      <c r="T1555" s="26">
        <v>0</v>
      </c>
      <c r="U1555" s="26">
        <v>1</v>
      </c>
      <c r="V1555" s="26">
        <v>0</v>
      </c>
      <c r="W1555" s="26">
        <v>0</v>
      </c>
      <c r="X1555" s="26">
        <v>0</v>
      </c>
      <c r="Y1555" s="26">
        <f t="shared" si="410"/>
        <v>1</v>
      </c>
      <c r="Z1555" s="27">
        <f t="shared" si="400"/>
        <v>0</v>
      </c>
      <c r="AA1555" s="27">
        <f t="shared" si="401"/>
        <v>0</v>
      </c>
      <c r="AB1555" s="27">
        <f t="shared" si="402"/>
        <v>0</v>
      </c>
      <c r="AC1555" s="27">
        <f t="shared" si="403"/>
        <v>640</v>
      </c>
      <c r="AD1555" s="27">
        <f t="shared" si="404"/>
        <v>0</v>
      </c>
      <c r="AE1555" s="27">
        <f t="shared" si="405"/>
        <v>0</v>
      </c>
      <c r="AF1555" s="27">
        <f t="shared" si="406"/>
        <v>0</v>
      </c>
      <c r="AG1555" s="27">
        <f t="shared" si="411"/>
        <v>640</v>
      </c>
      <c r="AH1555" s="29">
        <v>1</v>
      </c>
      <c r="AI1555" s="32">
        <v>640</v>
      </c>
      <c r="AJ1555" s="30">
        <f t="shared" si="407"/>
        <v>640</v>
      </c>
    </row>
    <row r="1556" spans="1:36" ht="75.75" customHeight="1">
      <c r="A1556" s="22" t="str">
        <f t="shared" si="398"/>
        <v>1014372_1A10227_5B000</v>
      </c>
      <c r="B1556" s="23">
        <f t="shared" si="399"/>
        <v>1</v>
      </c>
      <c r="C1556" s="24" t="str">
        <f t="shared" si="408"/>
        <v>10143721A102275B000</v>
      </c>
      <c r="D1556" s="24" t="str">
        <f t="shared" si="409"/>
        <v>10143721A102275B00044</v>
      </c>
      <c r="E1556" s="25">
        <v>1014372</v>
      </c>
      <c r="F1556" s="25" t="s">
        <v>699</v>
      </c>
      <c r="G1556" s="25" t="s">
        <v>417</v>
      </c>
      <c r="H1556" s="25">
        <v>44</v>
      </c>
      <c r="I1556" s="25" t="s">
        <v>27</v>
      </c>
      <c r="J1556" s="24" t="s">
        <v>37</v>
      </c>
      <c r="K1556" s="24" t="s">
        <v>38</v>
      </c>
      <c r="L1556" s="24" t="s">
        <v>1230</v>
      </c>
      <c r="M1556" s="24" t="s">
        <v>233</v>
      </c>
      <c r="N1556" s="24" t="s">
        <v>233</v>
      </c>
      <c r="O1556" s="25" t="s">
        <v>235</v>
      </c>
      <c r="P1556" s="25" t="s">
        <v>384</v>
      </c>
      <c r="Q1556" s="23" t="s">
        <v>65</v>
      </c>
      <c r="R1556" s="26">
        <v>0</v>
      </c>
      <c r="S1556" s="26">
        <v>0</v>
      </c>
      <c r="T1556" s="26">
        <v>0</v>
      </c>
      <c r="U1556" s="26">
        <v>0</v>
      </c>
      <c r="V1556" s="26">
        <v>0</v>
      </c>
      <c r="W1556" s="26">
        <v>0</v>
      </c>
      <c r="X1556" s="26">
        <v>0</v>
      </c>
      <c r="Y1556" s="26">
        <f t="shared" si="410"/>
        <v>0</v>
      </c>
      <c r="Z1556" s="27">
        <f t="shared" si="400"/>
        <v>0</v>
      </c>
      <c r="AA1556" s="27">
        <f t="shared" si="401"/>
        <v>0</v>
      </c>
      <c r="AB1556" s="27">
        <f t="shared" si="402"/>
        <v>0</v>
      </c>
      <c r="AC1556" s="27">
        <f t="shared" si="403"/>
        <v>0</v>
      </c>
      <c r="AD1556" s="27">
        <f t="shared" si="404"/>
        <v>0</v>
      </c>
      <c r="AE1556" s="27">
        <f t="shared" si="405"/>
        <v>0</v>
      </c>
      <c r="AF1556" s="27">
        <f t="shared" si="406"/>
        <v>0</v>
      </c>
      <c r="AG1556" s="27">
        <f t="shared" si="411"/>
        <v>0</v>
      </c>
      <c r="AH1556" s="29">
        <v>0</v>
      </c>
      <c r="AI1556" s="32">
        <v>700</v>
      </c>
      <c r="AJ1556" s="30">
        <f t="shared" si="407"/>
        <v>0</v>
      </c>
    </row>
    <row r="1557" spans="1:36">
      <c r="A1557" s="22" t="str">
        <f t="shared" si="398"/>
        <v/>
      </c>
      <c r="B1557" s="23">
        <f t="shared" si="399"/>
        <v>0</v>
      </c>
      <c r="C1557" s="24" t="str">
        <f t="shared" si="408"/>
        <v>10143721A102275B000</v>
      </c>
      <c r="D1557" s="24" t="str">
        <f t="shared" si="409"/>
        <v>10143721A102275B00046</v>
      </c>
      <c r="E1557" s="25">
        <v>1014372</v>
      </c>
      <c r="F1557" s="25" t="s">
        <v>699</v>
      </c>
      <c r="G1557" s="25" t="s">
        <v>417</v>
      </c>
      <c r="H1557" s="25">
        <v>46</v>
      </c>
      <c r="I1557" s="25" t="s">
        <v>27</v>
      </c>
      <c r="J1557" s="24" t="s">
        <v>37</v>
      </c>
      <c r="K1557" s="24" t="s">
        <v>38</v>
      </c>
      <c r="L1557" s="24" t="s">
        <v>1230</v>
      </c>
      <c r="M1557" s="24" t="s">
        <v>233</v>
      </c>
      <c r="N1557" s="24" t="s">
        <v>233</v>
      </c>
      <c r="O1557" s="25" t="s">
        <v>235</v>
      </c>
      <c r="P1557" s="25" t="s">
        <v>384</v>
      </c>
      <c r="Q1557" s="23" t="s">
        <v>65</v>
      </c>
      <c r="R1557" s="26">
        <v>0</v>
      </c>
      <c r="S1557" s="26">
        <v>0</v>
      </c>
      <c r="T1557" s="26">
        <v>0</v>
      </c>
      <c r="U1557" s="26">
        <v>0</v>
      </c>
      <c r="V1557" s="26">
        <v>0</v>
      </c>
      <c r="W1557" s="26">
        <v>0</v>
      </c>
      <c r="X1557" s="26">
        <v>0</v>
      </c>
      <c r="Y1557" s="26">
        <f t="shared" si="410"/>
        <v>0</v>
      </c>
      <c r="Z1557" s="27">
        <f t="shared" si="400"/>
        <v>0</v>
      </c>
      <c r="AA1557" s="27">
        <f t="shared" si="401"/>
        <v>0</v>
      </c>
      <c r="AB1557" s="27">
        <f t="shared" si="402"/>
        <v>0</v>
      </c>
      <c r="AC1557" s="27">
        <f t="shared" si="403"/>
        <v>0</v>
      </c>
      <c r="AD1557" s="27">
        <f t="shared" si="404"/>
        <v>0</v>
      </c>
      <c r="AE1557" s="27">
        <f t="shared" si="405"/>
        <v>0</v>
      </c>
      <c r="AF1557" s="27">
        <f t="shared" si="406"/>
        <v>0</v>
      </c>
      <c r="AG1557" s="27">
        <f t="shared" si="411"/>
        <v>0</v>
      </c>
      <c r="AH1557" s="29">
        <v>0</v>
      </c>
      <c r="AI1557" s="32">
        <v>700</v>
      </c>
      <c r="AJ1557" s="30">
        <f t="shared" si="407"/>
        <v>0</v>
      </c>
    </row>
    <row r="1558" spans="1:36">
      <c r="A1558" s="22" t="str">
        <f t="shared" si="398"/>
        <v/>
      </c>
      <c r="B1558" s="23">
        <f t="shared" si="399"/>
        <v>0</v>
      </c>
      <c r="C1558" s="24" t="str">
        <f t="shared" si="408"/>
        <v>10143721A102275B000</v>
      </c>
      <c r="D1558" s="24" t="str">
        <f t="shared" si="409"/>
        <v>10143721A102275B00048</v>
      </c>
      <c r="E1558" s="25">
        <v>1014372</v>
      </c>
      <c r="F1558" s="25" t="s">
        <v>699</v>
      </c>
      <c r="G1558" s="25" t="s">
        <v>417</v>
      </c>
      <c r="H1558" s="25">
        <v>48</v>
      </c>
      <c r="I1558" s="25" t="s">
        <v>27</v>
      </c>
      <c r="J1558" s="24" t="s">
        <v>37</v>
      </c>
      <c r="K1558" s="24" t="s">
        <v>38</v>
      </c>
      <c r="L1558" s="24" t="s">
        <v>1230</v>
      </c>
      <c r="M1558" s="24" t="s">
        <v>233</v>
      </c>
      <c r="N1558" s="24" t="s">
        <v>233</v>
      </c>
      <c r="O1558" s="25" t="s">
        <v>235</v>
      </c>
      <c r="P1558" s="25" t="s">
        <v>384</v>
      </c>
      <c r="Q1558" s="23" t="s">
        <v>65</v>
      </c>
      <c r="R1558" s="26">
        <v>0</v>
      </c>
      <c r="S1558" s="26">
        <v>0</v>
      </c>
      <c r="T1558" s="26">
        <v>0</v>
      </c>
      <c r="U1558" s="26">
        <v>0</v>
      </c>
      <c r="V1558" s="26">
        <v>0</v>
      </c>
      <c r="W1558" s="26">
        <v>0</v>
      </c>
      <c r="X1558" s="26">
        <v>0</v>
      </c>
      <c r="Y1558" s="26">
        <f t="shared" si="410"/>
        <v>0</v>
      </c>
      <c r="Z1558" s="27">
        <f t="shared" si="400"/>
        <v>0</v>
      </c>
      <c r="AA1558" s="27">
        <f t="shared" si="401"/>
        <v>0</v>
      </c>
      <c r="AB1558" s="27">
        <f t="shared" si="402"/>
        <v>0</v>
      </c>
      <c r="AC1558" s="27">
        <f t="shared" si="403"/>
        <v>0</v>
      </c>
      <c r="AD1558" s="27">
        <f t="shared" si="404"/>
        <v>0</v>
      </c>
      <c r="AE1558" s="27">
        <f t="shared" si="405"/>
        <v>0</v>
      </c>
      <c r="AF1558" s="27">
        <f t="shared" si="406"/>
        <v>0</v>
      </c>
      <c r="AG1558" s="27">
        <f t="shared" si="411"/>
        <v>0</v>
      </c>
      <c r="AH1558" s="29">
        <v>0</v>
      </c>
      <c r="AI1558" s="32">
        <v>700</v>
      </c>
      <c r="AJ1558" s="30">
        <f t="shared" si="407"/>
        <v>0</v>
      </c>
    </row>
    <row r="1559" spans="1:36">
      <c r="A1559" s="22" t="str">
        <f t="shared" si="398"/>
        <v/>
      </c>
      <c r="B1559" s="23">
        <f t="shared" si="399"/>
        <v>0</v>
      </c>
      <c r="C1559" s="24" t="str">
        <f t="shared" si="408"/>
        <v>10143721A102275B000</v>
      </c>
      <c r="D1559" s="24" t="str">
        <f t="shared" si="409"/>
        <v>10143721A102275B00050</v>
      </c>
      <c r="E1559" s="25">
        <v>1014372</v>
      </c>
      <c r="F1559" s="25" t="s">
        <v>699</v>
      </c>
      <c r="G1559" s="25" t="s">
        <v>417</v>
      </c>
      <c r="H1559" s="25">
        <v>50</v>
      </c>
      <c r="I1559" s="25" t="s">
        <v>27</v>
      </c>
      <c r="J1559" s="24" t="s">
        <v>37</v>
      </c>
      <c r="K1559" s="24" t="s">
        <v>38</v>
      </c>
      <c r="L1559" s="24" t="s">
        <v>1230</v>
      </c>
      <c r="M1559" s="24" t="s">
        <v>233</v>
      </c>
      <c r="N1559" s="24" t="s">
        <v>233</v>
      </c>
      <c r="O1559" s="25" t="s">
        <v>235</v>
      </c>
      <c r="P1559" s="25" t="s">
        <v>384</v>
      </c>
      <c r="Q1559" s="23" t="s">
        <v>65</v>
      </c>
      <c r="R1559" s="26">
        <v>0</v>
      </c>
      <c r="S1559" s="26">
        <v>0</v>
      </c>
      <c r="T1559" s="26">
        <v>0</v>
      </c>
      <c r="U1559" s="26">
        <v>0</v>
      </c>
      <c r="V1559" s="26">
        <v>0</v>
      </c>
      <c r="W1559" s="26">
        <v>0</v>
      </c>
      <c r="X1559" s="26">
        <v>0</v>
      </c>
      <c r="Y1559" s="26">
        <f t="shared" si="410"/>
        <v>0</v>
      </c>
      <c r="Z1559" s="27">
        <f t="shared" si="400"/>
        <v>0</v>
      </c>
      <c r="AA1559" s="27">
        <f t="shared" si="401"/>
        <v>0</v>
      </c>
      <c r="AB1559" s="27">
        <f t="shared" si="402"/>
        <v>0</v>
      </c>
      <c r="AC1559" s="27">
        <f t="shared" si="403"/>
        <v>0</v>
      </c>
      <c r="AD1559" s="27">
        <f t="shared" si="404"/>
        <v>0</v>
      </c>
      <c r="AE1559" s="27">
        <f t="shared" si="405"/>
        <v>0</v>
      </c>
      <c r="AF1559" s="27">
        <f t="shared" si="406"/>
        <v>0</v>
      </c>
      <c r="AG1559" s="27">
        <f t="shared" si="411"/>
        <v>0</v>
      </c>
      <c r="AH1559" s="29">
        <v>0</v>
      </c>
      <c r="AI1559" s="32">
        <v>700</v>
      </c>
      <c r="AJ1559" s="30">
        <f t="shared" si="407"/>
        <v>0</v>
      </c>
    </row>
    <row r="1560" spans="1:36">
      <c r="A1560" s="22" t="str">
        <f t="shared" si="398"/>
        <v/>
      </c>
      <c r="B1560" s="23">
        <f t="shared" si="399"/>
        <v>0</v>
      </c>
      <c r="C1560" s="24" t="str">
        <f t="shared" si="408"/>
        <v>10143721A102275B000</v>
      </c>
      <c r="D1560" s="24" t="str">
        <f t="shared" si="409"/>
        <v>10143721A102275B00052</v>
      </c>
      <c r="E1560" s="25">
        <v>1014372</v>
      </c>
      <c r="F1560" s="25" t="s">
        <v>699</v>
      </c>
      <c r="G1560" s="25" t="s">
        <v>417</v>
      </c>
      <c r="H1560" s="25">
        <v>52</v>
      </c>
      <c r="I1560" s="25" t="s">
        <v>27</v>
      </c>
      <c r="J1560" s="24" t="s">
        <v>37</v>
      </c>
      <c r="K1560" s="24" t="s">
        <v>38</v>
      </c>
      <c r="L1560" s="24" t="s">
        <v>1230</v>
      </c>
      <c r="M1560" s="24" t="s">
        <v>233</v>
      </c>
      <c r="N1560" s="24" t="s">
        <v>233</v>
      </c>
      <c r="O1560" s="25" t="s">
        <v>235</v>
      </c>
      <c r="P1560" s="25" t="s">
        <v>384</v>
      </c>
      <c r="Q1560" s="23" t="s">
        <v>65</v>
      </c>
      <c r="R1560" s="26">
        <v>0</v>
      </c>
      <c r="S1560" s="26">
        <v>0</v>
      </c>
      <c r="T1560" s="26">
        <v>0</v>
      </c>
      <c r="U1560" s="26">
        <v>1</v>
      </c>
      <c r="V1560" s="26">
        <v>0</v>
      </c>
      <c r="W1560" s="26">
        <v>0</v>
      </c>
      <c r="X1560" s="26">
        <v>0</v>
      </c>
      <c r="Y1560" s="26">
        <f t="shared" si="410"/>
        <v>1</v>
      </c>
      <c r="Z1560" s="27">
        <f t="shared" si="400"/>
        <v>0</v>
      </c>
      <c r="AA1560" s="27">
        <f t="shared" si="401"/>
        <v>0</v>
      </c>
      <c r="AB1560" s="27">
        <f t="shared" si="402"/>
        <v>0</v>
      </c>
      <c r="AC1560" s="27">
        <f t="shared" si="403"/>
        <v>700</v>
      </c>
      <c r="AD1560" s="27">
        <f t="shared" si="404"/>
        <v>0</v>
      </c>
      <c r="AE1560" s="27">
        <f t="shared" si="405"/>
        <v>0</v>
      </c>
      <c r="AF1560" s="27">
        <f t="shared" si="406"/>
        <v>0</v>
      </c>
      <c r="AG1560" s="27">
        <f t="shared" si="411"/>
        <v>700</v>
      </c>
      <c r="AH1560" s="29">
        <v>1</v>
      </c>
      <c r="AI1560" s="32">
        <v>700</v>
      </c>
      <c r="AJ1560" s="30">
        <f t="shared" si="407"/>
        <v>700</v>
      </c>
    </row>
    <row r="1561" spans="1:36">
      <c r="A1561" s="22" t="str">
        <f t="shared" si="398"/>
        <v/>
      </c>
      <c r="B1561" s="23">
        <f t="shared" si="399"/>
        <v>0</v>
      </c>
      <c r="C1561" s="24" t="str">
        <f t="shared" si="408"/>
        <v>10143721A102275B000</v>
      </c>
      <c r="D1561" s="24" t="str">
        <f t="shared" si="409"/>
        <v>10143721A102275B00054</v>
      </c>
      <c r="E1561" s="25">
        <v>1014372</v>
      </c>
      <c r="F1561" s="25" t="s">
        <v>699</v>
      </c>
      <c r="G1561" s="25" t="s">
        <v>417</v>
      </c>
      <c r="H1561" s="25">
        <v>54</v>
      </c>
      <c r="I1561" s="25" t="s">
        <v>27</v>
      </c>
      <c r="J1561" s="24" t="s">
        <v>37</v>
      </c>
      <c r="K1561" s="24" t="s">
        <v>38</v>
      </c>
      <c r="L1561" s="24" t="s">
        <v>1230</v>
      </c>
      <c r="M1561" s="24" t="s">
        <v>233</v>
      </c>
      <c r="N1561" s="24" t="s">
        <v>233</v>
      </c>
      <c r="O1561" s="25" t="s">
        <v>235</v>
      </c>
      <c r="P1561" s="25" t="s">
        <v>384</v>
      </c>
      <c r="Q1561" s="23" t="s">
        <v>65</v>
      </c>
      <c r="R1561" s="26">
        <v>0</v>
      </c>
      <c r="S1561" s="26">
        <v>0</v>
      </c>
      <c r="T1561" s="26">
        <v>0</v>
      </c>
      <c r="U1561" s="26">
        <v>0</v>
      </c>
      <c r="V1561" s="26">
        <v>0</v>
      </c>
      <c r="W1561" s="26">
        <v>0</v>
      </c>
      <c r="X1561" s="26">
        <v>0</v>
      </c>
      <c r="Y1561" s="26">
        <f t="shared" si="410"/>
        <v>0</v>
      </c>
      <c r="Z1561" s="27">
        <f t="shared" si="400"/>
        <v>0</v>
      </c>
      <c r="AA1561" s="27">
        <f t="shared" si="401"/>
        <v>0</v>
      </c>
      <c r="AB1561" s="27">
        <f t="shared" si="402"/>
        <v>0</v>
      </c>
      <c r="AC1561" s="27">
        <f t="shared" si="403"/>
        <v>0</v>
      </c>
      <c r="AD1561" s="27">
        <f t="shared" si="404"/>
        <v>0</v>
      </c>
      <c r="AE1561" s="27">
        <f t="shared" si="405"/>
        <v>0</v>
      </c>
      <c r="AF1561" s="27">
        <f t="shared" si="406"/>
        <v>0</v>
      </c>
      <c r="AG1561" s="27">
        <f t="shared" si="411"/>
        <v>0</v>
      </c>
      <c r="AH1561" s="29">
        <v>0</v>
      </c>
      <c r="AI1561" s="32">
        <v>700</v>
      </c>
      <c r="AJ1561" s="30">
        <f t="shared" si="407"/>
        <v>0</v>
      </c>
    </row>
    <row r="1562" spans="1:36">
      <c r="A1562" s="22" t="str">
        <f t="shared" si="398"/>
        <v/>
      </c>
      <c r="B1562" s="23">
        <f t="shared" si="399"/>
        <v>0</v>
      </c>
      <c r="C1562" s="24" t="str">
        <f t="shared" si="408"/>
        <v>10143721A102275B000</v>
      </c>
      <c r="D1562" s="24" t="str">
        <f t="shared" si="409"/>
        <v>10143721A102275B00056</v>
      </c>
      <c r="E1562" s="25">
        <v>1014372</v>
      </c>
      <c r="F1562" s="25" t="s">
        <v>699</v>
      </c>
      <c r="G1562" s="25" t="s">
        <v>417</v>
      </c>
      <c r="H1562" s="25">
        <v>56</v>
      </c>
      <c r="I1562" s="25" t="s">
        <v>27</v>
      </c>
      <c r="J1562" s="24" t="s">
        <v>37</v>
      </c>
      <c r="K1562" s="24" t="s">
        <v>38</v>
      </c>
      <c r="L1562" s="24" t="s">
        <v>1230</v>
      </c>
      <c r="M1562" s="24" t="s">
        <v>233</v>
      </c>
      <c r="N1562" s="24" t="s">
        <v>233</v>
      </c>
      <c r="O1562" s="25" t="s">
        <v>235</v>
      </c>
      <c r="P1562" s="25" t="s">
        <v>384</v>
      </c>
      <c r="Q1562" s="23" t="s">
        <v>65</v>
      </c>
      <c r="R1562" s="26">
        <v>0</v>
      </c>
      <c r="S1562" s="26">
        <v>0</v>
      </c>
      <c r="T1562" s="26">
        <v>0</v>
      </c>
      <c r="U1562" s="26">
        <v>0</v>
      </c>
      <c r="V1562" s="26">
        <v>0</v>
      </c>
      <c r="W1562" s="26">
        <v>0</v>
      </c>
      <c r="X1562" s="26">
        <v>0</v>
      </c>
      <c r="Y1562" s="26">
        <f t="shared" si="410"/>
        <v>0</v>
      </c>
      <c r="Z1562" s="27">
        <f t="shared" si="400"/>
        <v>0</v>
      </c>
      <c r="AA1562" s="27">
        <f t="shared" si="401"/>
        <v>0</v>
      </c>
      <c r="AB1562" s="27">
        <f t="shared" si="402"/>
        <v>0</v>
      </c>
      <c r="AC1562" s="27">
        <f t="shared" si="403"/>
        <v>0</v>
      </c>
      <c r="AD1562" s="27">
        <f t="shared" si="404"/>
        <v>0</v>
      </c>
      <c r="AE1562" s="27">
        <f t="shared" si="405"/>
        <v>0</v>
      </c>
      <c r="AF1562" s="27">
        <f t="shared" si="406"/>
        <v>0</v>
      </c>
      <c r="AG1562" s="27">
        <f t="shared" si="411"/>
        <v>0</v>
      </c>
      <c r="AH1562" s="29">
        <v>0</v>
      </c>
      <c r="AI1562" s="32">
        <v>700</v>
      </c>
      <c r="AJ1562" s="30">
        <f t="shared" si="407"/>
        <v>0</v>
      </c>
    </row>
    <row r="1563" spans="1:36" ht="75.75" customHeight="1">
      <c r="A1563" s="22" t="str">
        <f t="shared" si="398"/>
        <v>1006215_1A04687_5R310</v>
      </c>
      <c r="B1563" s="23">
        <f t="shared" si="399"/>
        <v>1</v>
      </c>
      <c r="C1563" s="24" t="str">
        <f t="shared" si="408"/>
        <v>10062151A046875R310</v>
      </c>
      <c r="D1563" s="24" t="str">
        <f t="shared" si="409"/>
        <v>10062151A046875R31044</v>
      </c>
      <c r="E1563" s="25">
        <v>1006215</v>
      </c>
      <c r="F1563" s="25" t="s">
        <v>700</v>
      </c>
      <c r="G1563" s="25" t="s">
        <v>701</v>
      </c>
      <c r="H1563" s="25">
        <v>44</v>
      </c>
      <c r="I1563" s="25" t="s">
        <v>27</v>
      </c>
      <c r="J1563" s="24" t="s">
        <v>28</v>
      </c>
      <c r="K1563" s="24" t="s">
        <v>29</v>
      </c>
      <c r="L1563" s="24" t="s">
        <v>1230</v>
      </c>
      <c r="M1563" s="24" t="s">
        <v>233</v>
      </c>
      <c r="N1563" s="24" t="s">
        <v>233</v>
      </c>
      <c r="O1563" s="25" t="s">
        <v>402</v>
      </c>
      <c r="P1563" s="25" t="s">
        <v>406</v>
      </c>
      <c r="Q1563" s="23" t="s">
        <v>33</v>
      </c>
      <c r="R1563" s="26">
        <v>4</v>
      </c>
      <c r="S1563" s="26">
        <v>0</v>
      </c>
      <c r="T1563" s="26">
        <v>0</v>
      </c>
      <c r="U1563" s="26">
        <v>0</v>
      </c>
      <c r="V1563" s="26">
        <v>0</v>
      </c>
      <c r="W1563" s="26">
        <v>0</v>
      </c>
      <c r="X1563" s="26">
        <v>0</v>
      </c>
      <c r="Y1563" s="26">
        <f t="shared" si="410"/>
        <v>4</v>
      </c>
      <c r="Z1563" s="27">
        <f t="shared" si="400"/>
        <v>3980</v>
      </c>
      <c r="AA1563" s="27">
        <f t="shared" si="401"/>
        <v>0</v>
      </c>
      <c r="AB1563" s="27">
        <f t="shared" si="402"/>
        <v>0</v>
      </c>
      <c r="AC1563" s="27">
        <f t="shared" si="403"/>
        <v>0</v>
      </c>
      <c r="AD1563" s="27">
        <f t="shared" si="404"/>
        <v>0</v>
      </c>
      <c r="AE1563" s="27">
        <f t="shared" si="405"/>
        <v>0</v>
      </c>
      <c r="AF1563" s="27">
        <f t="shared" si="406"/>
        <v>0</v>
      </c>
      <c r="AG1563" s="27">
        <f t="shared" si="411"/>
        <v>3980</v>
      </c>
      <c r="AH1563" s="29">
        <v>4</v>
      </c>
      <c r="AI1563" s="32">
        <v>995</v>
      </c>
      <c r="AJ1563" s="30">
        <f t="shared" si="407"/>
        <v>3980</v>
      </c>
    </row>
    <row r="1564" spans="1:36">
      <c r="A1564" s="22" t="str">
        <f t="shared" si="398"/>
        <v/>
      </c>
      <c r="B1564" s="23">
        <f t="shared" si="399"/>
        <v>0</v>
      </c>
      <c r="C1564" s="24" t="str">
        <f t="shared" si="408"/>
        <v>10062151A046875R310</v>
      </c>
      <c r="D1564" s="24" t="str">
        <f t="shared" si="409"/>
        <v>10062151A046875R31046</v>
      </c>
      <c r="E1564" s="25">
        <v>1006215</v>
      </c>
      <c r="F1564" s="25" t="s">
        <v>700</v>
      </c>
      <c r="G1564" s="25" t="s">
        <v>701</v>
      </c>
      <c r="H1564" s="25">
        <v>46</v>
      </c>
      <c r="I1564" s="25" t="s">
        <v>27</v>
      </c>
      <c r="J1564" s="24" t="s">
        <v>28</v>
      </c>
      <c r="K1564" s="24" t="s">
        <v>29</v>
      </c>
      <c r="L1564" s="24" t="s">
        <v>1230</v>
      </c>
      <c r="M1564" s="24" t="s">
        <v>233</v>
      </c>
      <c r="N1564" s="24" t="s">
        <v>233</v>
      </c>
      <c r="O1564" s="25" t="s">
        <v>402</v>
      </c>
      <c r="P1564" s="25" t="s">
        <v>406</v>
      </c>
      <c r="Q1564" s="23" t="s">
        <v>33</v>
      </c>
      <c r="R1564" s="26">
        <v>5</v>
      </c>
      <c r="S1564" s="26">
        <v>0</v>
      </c>
      <c r="T1564" s="26">
        <v>0</v>
      </c>
      <c r="U1564" s="26">
        <v>0</v>
      </c>
      <c r="V1564" s="26">
        <v>0</v>
      </c>
      <c r="W1564" s="26">
        <v>0</v>
      </c>
      <c r="X1564" s="26">
        <v>0</v>
      </c>
      <c r="Y1564" s="26">
        <f t="shared" si="410"/>
        <v>5</v>
      </c>
      <c r="Z1564" s="27">
        <f t="shared" si="400"/>
        <v>4975</v>
      </c>
      <c r="AA1564" s="27">
        <f t="shared" si="401"/>
        <v>0</v>
      </c>
      <c r="AB1564" s="27">
        <f t="shared" si="402"/>
        <v>0</v>
      </c>
      <c r="AC1564" s="27">
        <f t="shared" si="403"/>
        <v>0</v>
      </c>
      <c r="AD1564" s="27">
        <f t="shared" si="404"/>
        <v>0</v>
      </c>
      <c r="AE1564" s="27">
        <f t="shared" si="405"/>
        <v>0</v>
      </c>
      <c r="AF1564" s="27">
        <f t="shared" si="406"/>
        <v>0</v>
      </c>
      <c r="AG1564" s="27">
        <f t="shared" si="411"/>
        <v>4975</v>
      </c>
      <c r="AH1564" s="29">
        <v>5</v>
      </c>
      <c r="AI1564" s="32">
        <v>995</v>
      </c>
      <c r="AJ1564" s="30">
        <f t="shared" si="407"/>
        <v>4975</v>
      </c>
    </row>
    <row r="1565" spans="1:36">
      <c r="A1565" s="22" t="str">
        <f t="shared" si="398"/>
        <v/>
      </c>
      <c r="B1565" s="23">
        <f t="shared" si="399"/>
        <v>0</v>
      </c>
      <c r="C1565" s="24" t="str">
        <f t="shared" si="408"/>
        <v>10062151A046875R310</v>
      </c>
      <c r="D1565" s="24" t="str">
        <f t="shared" si="409"/>
        <v>10062151A046875R31048</v>
      </c>
      <c r="E1565" s="25">
        <v>1006215</v>
      </c>
      <c r="F1565" s="25" t="s">
        <v>700</v>
      </c>
      <c r="G1565" s="25" t="s">
        <v>701</v>
      </c>
      <c r="H1565" s="25">
        <v>48</v>
      </c>
      <c r="I1565" s="25" t="s">
        <v>27</v>
      </c>
      <c r="J1565" s="24" t="s">
        <v>28</v>
      </c>
      <c r="K1565" s="24" t="s">
        <v>29</v>
      </c>
      <c r="L1565" s="24" t="s">
        <v>1230</v>
      </c>
      <c r="M1565" s="24" t="s">
        <v>233</v>
      </c>
      <c r="N1565" s="24" t="s">
        <v>233</v>
      </c>
      <c r="O1565" s="25" t="s">
        <v>402</v>
      </c>
      <c r="P1565" s="25" t="s">
        <v>406</v>
      </c>
      <c r="Q1565" s="23" t="s">
        <v>33</v>
      </c>
      <c r="R1565" s="26">
        <v>9</v>
      </c>
      <c r="S1565" s="26">
        <v>0</v>
      </c>
      <c r="T1565" s="26">
        <v>0</v>
      </c>
      <c r="U1565" s="26">
        <v>0</v>
      </c>
      <c r="V1565" s="26">
        <v>0</v>
      </c>
      <c r="W1565" s="26">
        <v>0</v>
      </c>
      <c r="X1565" s="26">
        <v>0</v>
      </c>
      <c r="Y1565" s="26">
        <f t="shared" si="410"/>
        <v>9</v>
      </c>
      <c r="Z1565" s="27">
        <f t="shared" si="400"/>
        <v>8955</v>
      </c>
      <c r="AA1565" s="27">
        <f t="shared" si="401"/>
        <v>0</v>
      </c>
      <c r="AB1565" s="27">
        <f t="shared" si="402"/>
        <v>0</v>
      </c>
      <c r="AC1565" s="27">
        <f t="shared" si="403"/>
        <v>0</v>
      </c>
      <c r="AD1565" s="27">
        <f t="shared" si="404"/>
        <v>0</v>
      </c>
      <c r="AE1565" s="27">
        <f t="shared" si="405"/>
        <v>0</v>
      </c>
      <c r="AF1565" s="27">
        <f t="shared" si="406"/>
        <v>0</v>
      </c>
      <c r="AG1565" s="27">
        <f t="shared" si="411"/>
        <v>8955</v>
      </c>
      <c r="AH1565" s="29">
        <v>9</v>
      </c>
      <c r="AI1565" s="32">
        <v>995</v>
      </c>
      <c r="AJ1565" s="30">
        <f t="shared" si="407"/>
        <v>8955</v>
      </c>
    </row>
    <row r="1566" spans="1:36">
      <c r="A1566" s="22" t="str">
        <f t="shared" si="398"/>
        <v/>
      </c>
      <c r="B1566" s="23">
        <f t="shared" si="399"/>
        <v>0</v>
      </c>
      <c r="C1566" s="24" t="str">
        <f t="shared" si="408"/>
        <v>10062151A046875R310</v>
      </c>
      <c r="D1566" s="24" t="str">
        <f t="shared" si="409"/>
        <v>10062151A046875R31050</v>
      </c>
      <c r="E1566" s="25">
        <v>1006215</v>
      </c>
      <c r="F1566" s="25" t="s">
        <v>700</v>
      </c>
      <c r="G1566" s="25" t="s">
        <v>701</v>
      </c>
      <c r="H1566" s="25">
        <v>50</v>
      </c>
      <c r="I1566" s="25" t="s">
        <v>27</v>
      </c>
      <c r="J1566" s="24" t="s">
        <v>28</v>
      </c>
      <c r="K1566" s="24" t="s">
        <v>29</v>
      </c>
      <c r="L1566" s="24" t="s">
        <v>1230</v>
      </c>
      <c r="M1566" s="24" t="s">
        <v>233</v>
      </c>
      <c r="N1566" s="24" t="s">
        <v>233</v>
      </c>
      <c r="O1566" s="25" t="s">
        <v>402</v>
      </c>
      <c r="P1566" s="25" t="s">
        <v>406</v>
      </c>
      <c r="Q1566" s="23" t="s">
        <v>33</v>
      </c>
      <c r="R1566" s="26">
        <v>6</v>
      </c>
      <c r="S1566" s="26">
        <v>0</v>
      </c>
      <c r="T1566" s="26">
        <v>0</v>
      </c>
      <c r="U1566" s="26">
        <v>0</v>
      </c>
      <c r="V1566" s="26">
        <v>0</v>
      </c>
      <c r="W1566" s="26">
        <v>0</v>
      </c>
      <c r="X1566" s="26">
        <v>0</v>
      </c>
      <c r="Y1566" s="26">
        <f t="shared" si="410"/>
        <v>6</v>
      </c>
      <c r="Z1566" s="27">
        <f t="shared" si="400"/>
        <v>5970</v>
      </c>
      <c r="AA1566" s="27">
        <f t="shared" si="401"/>
        <v>0</v>
      </c>
      <c r="AB1566" s="27">
        <f t="shared" si="402"/>
        <v>0</v>
      </c>
      <c r="AC1566" s="27">
        <f t="shared" si="403"/>
        <v>0</v>
      </c>
      <c r="AD1566" s="27">
        <f t="shared" si="404"/>
        <v>0</v>
      </c>
      <c r="AE1566" s="27">
        <f t="shared" si="405"/>
        <v>0</v>
      </c>
      <c r="AF1566" s="27">
        <f t="shared" si="406"/>
        <v>0</v>
      </c>
      <c r="AG1566" s="27">
        <f t="shared" si="411"/>
        <v>5970</v>
      </c>
      <c r="AH1566" s="29">
        <v>6</v>
      </c>
      <c r="AI1566" s="32">
        <v>995</v>
      </c>
      <c r="AJ1566" s="30">
        <f t="shared" si="407"/>
        <v>5970</v>
      </c>
    </row>
    <row r="1567" spans="1:36" ht="75.75" customHeight="1">
      <c r="A1567" s="22" t="str">
        <f t="shared" si="398"/>
        <v>1006378_1A04840_5E110</v>
      </c>
      <c r="B1567" s="23">
        <f t="shared" si="399"/>
        <v>1</v>
      </c>
      <c r="C1567" s="24" t="str">
        <f t="shared" si="408"/>
        <v>10063781A048405E110</v>
      </c>
      <c r="D1567" s="24" t="str">
        <f t="shared" si="409"/>
        <v>10063781A048405E11046</v>
      </c>
      <c r="E1567" s="25">
        <v>1006378</v>
      </c>
      <c r="F1567" s="25" t="s">
        <v>681</v>
      </c>
      <c r="G1567" s="25" t="s">
        <v>610</v>
      </c>
      <c r="H1567" s="25">
        <v>46</v>
      </c>
      <c r="I1567" s="25" t="s">
        <v>27</v>
      </c>
      <c r="J1567" s="24" t="s">
        <v>28</v>
      </c>
      <c r="K1567" s="24" t="s">
        <v>29</v>
      </c>
      <c r="L1567" s="24" t="s">
        <v>1230</v>
      </c>
      <c r="M1567" s="24" t="s">
        <v>233</v>
      </c>
      <c r="N1567" s="24" t="s">
        <v>233</v>
      </c>
      <c r="O1567" s="25" t="s">
        <v>402</v>
      </c>
      <c r="P1567" s="25" t="s">
        <v>406</v>
      </c>
      <c r="Q1567" s="23" t="s">
        <v>33</v>
      </c>
      <c r="R1567" s="26">
        <v>0</v>
      </c>
      <c r="S1567" s="26">
        <v>0</v>
      </c>
      <c r="T1567" s="26">
        <v>0</v>
      </c>
      <c r="U1567" s="26">
        <v>1</v>
      </c>
      <c r="V1567" s="26">
        <v>1</v>
      </c>
      <c r="W1567" s="26">
        <v>0</v>
      </c>
      <c r="X1567" s="26">
        <v>0</v>
      </c>
      <c r="Y1567" s="26">
        <f t="shared" si="410"/>
        <v>2</v>
      </c>
      <c r="Z1567" s="27">
        <f t="shared" si="400"/>
        <v>0</v>
      </c>
      <c r="AA1567" s="27">
        <f t="shared" si="401"/>
        <v>0</v>
      </c>
      <c r="AB1567" s="27">
        <f t="shared" si="402"/>
        <v>0</v>
      </c>
      <c r="AC1567" s="27">
        <f t="shared" si="403"/>
        <v>1895</v>
      </c>
      <c r="AD1567" s="27">
        <f t="shared" si="404"/>
        <v>1895</v>
      </c>
      <c r="AE1567" s="27">
        <f t="shared" si="405"/>
        <v>0</v>
      </c>
      <c r="AF1567" s="27">
        <f t="shared" si="406"/>
        <v>0</v>
      </c>
      <c r="AG1567" s="27">
        <f t="shared" si="411"/>
        <v>3790</v>
      </c>
      <c r="AH1567" s="29">
        <v>2</v>
      </c>
      <c r="AI1567" s="32">
        <v>1895</v>
      </c>
      <c r="AJ1567" s="30">
        <f t="shared" si="407"/>
        <v>3790</v>
      </c>
    </row>
    <row r="1568" spans="1:36">
      <c r="A1568" s="22" t="str">
        <f t="shared" si="398"/>
        <v/>
      </c>
      <c r="B1568" s="23">
        <f t="shared" si="399"/>
        <v>0</v>
      </c>
      <c r="C1568" s="24" t="str">
        <f t="shared" si="408"/>
        <v>10063781A048405E110</v>
      </c>
      <c r="D1568" s="24" t="str">
        <f t="shared" si="409"/>
        <v>10063781A048405E11048</v>
      </c>
      <c r="E1568" s="25">
        <v>1006378</v>
      </c>
      <c r="F1568" s="25" t="s">
        <v>681</v>
      </c>
      <c r="G1568" s="25" t="s">
        <v>610</v>
      </c>
      <c r="H1568" s="25">
        <v>48</v>
      </c>
      <c r="I1568" s="25" t="s">
        <v>27</v>
      </c>
      <c r="J1568" s="24" t="s">
        <v>28</v>
      </c>
      <c r="K1568" s="24" t="s">
        <v>29</v>
      </c>
      <c r="L1568" s="24" t="s">
        <v>1230</v>
      </c>
      <c r="M1568" s="24" t="s">
        <v>233</v>
      </c>
      <c r="N1568" s="24" t="s">
        <v>233</v>
      </c>
      <c r="O1568" s="25" t="s">
        <v>402</v>
      </c>
      <c r="P1568" s="25" t="s">
        <v>406</v>
      </c>
      <c r="Q1568" s="23" t="s">
        <v>33</v>
      </c>
      <c r="R1568" s="26">
        <v>0</v>
      </c>
      <c r="S1568" s="26">
        <v>1</v>
      </c>
      <c r="T1568" s="26">
        <v>0</v>
      </c>
      <c r="U1568" s="26">
        <v>2</v>
      </c>
      <c r="V1568" s="26">
        <v>1</v>
      </c>
      <c r="W1568" s="26">
        <v>1</v>
      </c>
      <c r="X1568" s="26">
        <v>0</v>
      </c>
      <c r="Y1568" s="26">
        <f t="shared" si="410"/>
        <v>5</v>
      </c>
      <c r="Z1568" s="27">
        <f t="shared" si="400"/>
        <v>0</v>
      </c>
      <c r="AA1568" s="27">
        <f t="shared" si="401"/>
        <v>1895</v>
      </c>
      <c r="AB1568" s="27">
        <f t="shared" si="402"/>
        <v>0</v>
      </c>
      <c r="AC1568" s="27">
        <f t="shared" si="403"/>
        <v>3790</v>
      </c>
      <c r="AD1568" s="27">
        <f t="shared" si="404"/>
        <v>1895</v>
      </c>
      <c r="AE1568" s="27">
        <f t="shared" si="405"/>
        <v>1895</v>
      </c>
      <c r="AF1568" s="27">
        <f t="shared" si="406"/>
        <v>0</v>
      </c>
      <c r="AG1568" s="27">
        <f t="shared" si="411"/>
        <v>9475</v>
      </c>
      <c r="AH1568" s="29">
        <v>5</v>
      </c>
      <c r="AI1568" s="32">
        <v>1895</v>
      </c>
      <c r="AJ1568" s="30">
        <f t="shared" si="407"/>
        <v>9475</v>
      </c>
    </row>
    <row r="1569" spans="1:36">
      <c r="A1569" s="22" t="str">
        <f t="shared" si="398"/>
        <v/>
      </c>
      <c r="B1569" s="23">
        <f t="shared" si="399"/>
        <v>0</v>
      </c>
      <c r="C1569" s="24" t="str">
        <f t="shared" si="408"/>
        <v>10063781A048405E110</v>
      </c>
      <c r="D1569" s="24" t="str">
        <f t="shared" si="409"/>
        <v>10063781A048405E11050</v>
      </c>
      <c r="E1569" s="25">
        <v>1006378</v>
      </c>
      <c r="F1569" s="25" t="s">
        <v>681</v>
      </c>
      <c r="G1569" s="25" t="s">
        <v>610</v>
      </c>
      <c r="H1569" s="25">
        <v>50</v>
      </c>
      <c r="I1569" s="25" t="s">
        <v>27</v>
      </c>
      <c r="J1569" s="24" t="s">
        <v>28</v>
      </c>
      <c r="K1569" s="24" t="s">
        <v>29</v>
      </c>
      <c r="L1569" s="24" t="s">
        <v>1230</v>
      </c>
      <c r="M1569" s="24" t="s">
        <v>233</v>
      </c>
      <c r="N1569" s="24" t="s">
        <v>233</v>
      </c>
      <c r="O1569" s="25" t="s">
        <v>402</v>
      </c>
      <c r="P1569" s="25" t="s">
        <v>406</v>
      </c>
      <c r="Q1569" s="23" t="s">
        <v>33</v>
      </c>
      <c r="R1569" s="26">
        <v>0</v>
      </c>
      <c r="S1569" s="26">
        <v>0</v>
      </c>
      <c r="T1569" s="26">
        <v>0</v>
      </c>
      <c r="U1569" s="26">
        <v>0</v>
      </c>
      <c r="V1569" s="26">
        <v>1</v>
      </c>
      <c r="W1569" s="26">
        <v>0</v>
      </c>
      <c r="X1569" s="26">
        <v>0</v>
      </c>
      <c r="Y1569" s="26">
        <f t="shared" si="410"/>
        <v>1</v>
      </c>
      <c r="Z1569" s="27">
        <f t="shared" si="400"/>
        <v>0</v>
      </c>
      <c r="AA1569" s="27">
        <f t="shared" si="401"/>
        <v>0</v>
      </c>
      <c r="AB1569" s="27">
        <f t="shared" si="402"/>
        <v>0</v>
      </c>
      <c r="AC1569" s="27">
        <f t="shared" si="403"/>
        <v>0</v>
      </c>
      <c r="AD1569" s="27">
        <f t="shared" si="404"/>
        <v>1895</v>
      </c>
      <c r="AE1569" s="27">
        <f t="shared" si="405"/>
        <v>0</v>
      </c>
      <c r="AF1569" s="27">
        <f t="shared" si="406"/>
        <v>0</v>
      </c>
      <c r="AG1569" s="27">
        <f t="shared" si="411"/>
        <v>1895</v>
      </c>
      <c r="AH1569" s="29">
        <v>1</v>
      </c>
      <c r="AI1569" s="32">
        <v>1895</v>
      </c>
      <c r="AJ1569" s="30">
        <f t="shared" si="407"/>
        <v>1895</v>
      </c>
    </row>
    <row r="1570" spans="1:36">
      <c r="A1570" s="22" t="str">
        <f t="shared" si="398"/>
        <v>1003926_1A07093_5G540</v>
      </c>
      <c r="B1570" s="23">
        <f t="shared" si="399"/>
        <v>1</v>
      </c>
      <c r="C1570" s="24" t="str">
        <f t="shared" si="408"/>
        <v>10039261A070935G540</v>
      </c>
      <c r="D1570" s="24" t="str">
        <f t="shared" si="409"/>
        <v>10039261A070935G54044</v>
      </c>
      <c r="E1570" s="25">
        <v>1003926</v>
      </c>
      <c r="F1570" s="25" t="s">
        <v>702</v>
      </c>
      <c r="G1570" s="25" t="s">
        <v>633</v>
      </c>
      <c r="H1570" s="25">
        <v>44</v>
      </c>
      <c r="I1570" s="25" t="s">
        <v>27</v>
      </c>
      <c r="J1570" s="24" t="s">
        <v>37</v>
      </c>
      <c r="K1570" s="24" t="s">
        <v>38</v>
      </c>
      <c r="L1570" s="24" t="s">
        <v>1230</v>
      </c>
      <c r="M1570" s="24" t="s">
        <v>233</v>
      </c>
      <c r="N1570" s="24" t="s">
        <v>233</v>
      </c>
      <c r="O1570" s="25" t="s">
        <v>402</v>
      </c>
      <c r="P1570" s="25" t="s">
        <v>406</v>
      </c>
      <c r="Q1570" s="23" t="s">
        <v>33</v>
      </c>
      <c r="R1570" s="26">
        <v>3</v>
      </c>
      <c r="S1570" s="26">
        <v>0</v>
      </c>
      <c r="T1570" s="26">
        <v>0</v>
      </c>
      <c r="U1570" s="26">
        <v>0</v>
      </c>
      <c r="V1570" s="26">
        <v>0</v>
      </c>
      <c r="W1570" s="26">
        <v>0</v>
      </c>
      <c r="X1570" s="26">
        <v>0</v>
      </c>
      <c r="Y1570" s="26">
        <f t="shared" ref="Y1570:Y1627" si="412">SUM(R1570:X1570)</f>
        <v>3</v>
      </c>
      <c r="Z1570" s="27">
        <f t="shared" si="400"/>
        <v>2670</v>
      </c>
      <c r="AA1570" s="27">
        <f t="shared" si="401"/>
        <v>0</v>
      </c>
      <c r="AB1570" s="27">
        <f t="shared" si="402"/>
        <v>0</v>
      </c>
      <c r="AC1570" s="27">
        <f t="shared" si="403"/>
        <v>0</v>
      </c>
      <c r="AD1570" s="27">
        <f t="shared" si="404"/>
        <v>0</v>
      </c>
      <c r="AE1570" s="27">
        <f t="shared" si="405"/>
        <v>0</v>
      </c>
      <c r="AF1570" s="27">
        <f t="shared" si="406"/>
        <v>0</v>
      </c>
      <c r="AG1570" s="27">
        <f t="shared" ref="AG1570:AG1627" si="413">SUM(Z1570:AF1570)</f>
        <v>2670</v>
      </c>
      <c r="AH1570" s="29">
        <v>3</v>
      </c>
      <c r="AI1570" s="32">
        <v>890</v>
      </c>
      <c r="AJ1570" s="30">
        <f t="shared" si="407"/>
        <v>2670</v>
      </c>
    </row>
    <row r="1571" spans="1:36">
      <c r="A1571" s="22" t="str">
        <f t="shared" si="398"/>
        <v/>
      </c>
      <c r="B1571" s="23">
        <f t="shared" si="399"/>
        <v>0</v>
      </c>
      <c r="C1571" s="24" t="str">
        <f t="shared" si="408"/>
        <v>10039261A070935G540</v>
      </c>
      <c r="D1571" s="24" t="str">
        <f t="shared" si="409"/>
        <v>10039261A070935G54046</v>
      </c>
      <c r="E1571" s="25">
        <v>1003926</v>
      </c>
      <c r="F1571" s="25" t="s">
        <v>702</v>
      </c>
      <c r="G1571" s="25" t="s">
        <v>633</v>
      </c>
      <c r="H1571" s="25">
        <v>46</v>
      </c>
      <c r="I1571" s="25" t="s">
        <v>27</v>
      </c>
      <c r="J1571" s="24" t="s">
        <v>37</v>
      </c>
      <c r="K1571" s="24" t="s">
        <v>38</v>
      </c>
      <c r="L1571" s="24" t="s">
        <v>1230</v>
      </c>
      <c r="M1571" s="24" t="s">
        <v>233</v>
      </c>
      <c r="N1571" s="24" t="s">
        <v>233</v>
      </c>
      <c r="O1571" s="25" t="s">
        <v>402</v>
      </c>
      <c r="P1571" s="25" t="s">
        <v>406</v>
      </c>
      <c r="Q1571" s="23" t="s">
        <v>33</v>
      </c>
      <c r="R1571" s="26">
        <v>0</v>
      </c>
      <c r="S1571" s="26">
        <v>0</v>
      </c>
      <c r="T1571" s="26">
        <v>0</v>
      </c>
      <c r="U1571" s="26">
        <v>0</v>
      </c>
      <c r="V1571" s="26">
        <v>0</v>
      </c>
      <c r="W1571" s="26">
        <v>2</v>
      </c>
      <c r="X1571" s="26">
        <v>0</v>
      </c>
      <c r="Y1571" s="26">
        <f t="shared" si="412"/>
        <v>2</v>
      </c>
      <c r="Z1571" s="27">
        <f t="shared" si="400"/>
        <v>0</v>
      </c>
      <c r="AA1571" s="27">
        <f t="shared" si="401"/>
        <v>0</v>
      </c>
      <c r="AB1571" s="27">
        <f t="shared" si="402"/>
        <v>0</v>
      </c>
      <c r="AC1571" s="27">
        <f t="shared" si="403"/>
        <v>0</v>
      </c>
      <c r="AD1571" s="27">
        <f t="shared" si="404"/>
        <v>0</v>
      </c>
      <c r="AE1571" s="27">
        <f t="shared" si="405"/>
        <v>1780</v>
      </c>
      <c r="AF1571" s="27">
        <f t="shared" si="406"/>
        <v>0</v>
      </c>
      <c r="AG1571" s="27">
        <f t="shared" si="413"/>
        <v>1780</v>
      </c>
      <c r="AH1571" s="29">
        <v>2</v>
      </c>
      <c r="AI1571" s="32">
        <v>890</v>
      </c>
      <c r="AJ1571" s="30">
        <f t="shared" si="407"/>
        <v>1780</v>
      </c>
    </row>
    <row r="1572" spans="1:36">
      <c r="A1572" s="22" t="str">
        <f t="shared" si="398"/>
        <v/>
      </c>
      <c r="B1572" s="23">
        <f t="shared" si="399"/>
        <v>0</v>
      </c>
      <c r="C1572" s="24" t="str">
        <f t="shared" si="408"/>
        <v>10039261A070935G540</v>
      </c>
      <c r="D1572" s="24" t="str">
        <f t="shared" si="409"/>
        <v>10039261A070935G54048</v>
      </c>
      <c r="E1572" s="25">
        <v>1003926</v>
      </c>
      <c r="F1572" s="25" t="s">
        <v>702</v>
      </c>
      <c r="G1572" s="25" t="s">
        <v>633</v>
      </c>
      <c r="H1572" s="25">
        <v>48</v>
      </c>
      <c r="I1572" s="25" t="s">
        <v>27</v>
      </c>
      <c r="J1572" s="24" t="s">
        <v>37</v>
      </c>
      <c r="K1572" s="24" t="s">
        <v>38</v>
      </c>
      <c r="L1572" s="24" t="s">
        <v>1230</v>
      </c>
      <c r="M1572" s="24" t="s">
        <v>233</v>
      </c>
      <c r="N1572" s="24" t="s">
        <v>233</v>
      </c>
      <c r="O1572" s="25" t="s">
        <v>402</v>
      </c>
      <c r="P1572" s="25" t="s">
        <v>406</v>
      </c>
      <c r="Q1572" s="23" t="s">
        <v>33</v>
      </c>
      <c r="R1572" s="26">
        <v>0</v>
      </c>
      <c r="S1572" s="26">
        <v>0</v>
      </c>
      <c r="T1572" s="26">
        <v>0</v>
      </c>
      <c r="U1572" s="26">
        <v>0</v>
      </c>
      <c r="V1572" s="26">
        <v>0</v>
      </c>
      <c r="W1572" s="26">
        <v>0</v>
      </c>
      <c r="X1572" s="26">
        <v>0</v>
      </c>
      <c r="Y1572" s="26">
        <f t="shared" si="412"/>
        <v>0</v>
      </c>
      <c r="Z1572" s="27">
        <f t="shared" si="400"/>
        <v>0</v>
      </c>
      <c r="AA1572" s="27">
        <f t="shared" si="401"/>
        <v>0</v>
      </c>
      <c r="AB1572" s="27">
        <f t="shared" si="402"/>
        <v>0</v>
      </c>
      <c r="AC1572" s="27">
        <f t="shared" si="403"/>
        <v>0</v>
      </c>
      <c r="AD1572" s="27">
        <f t="shared" si="404"/>
        <v>0</v>
      </c>
      <c r="AE1572" s="27">
        <f t="shared" si="405"/>
        <v>0</v>
      </c>
      <c r="AF1572" s="27">
        <f t="shared" si="406"/>
        <v>0</v>
      </c>
      <c r="AG1572" s="27">
        <f t="shared" si="413"/>
        <v>0</v>
      </c>
      <c r="AH1572" s="29">
        <v>0</v>
      </c>
      <c r="AI1572" s="32">
        <v>890</v>
      </c>
      <c r="AJ1572" s="30">
        <f t="shared" si="407"/>
        <v>0</v>
      </c>
    </row>
    <row r="1573" spans="1:36" ht="75.75" customHeight="1">
      <c r="A1573" s="22" t="str">
        <f t="shared" si="398"/>
        <v>1003926_1A05710_5Y250</v>
      </c>
      <c r="B1573" s="23">
        <f t="shared" si="399"/>
        <v>1</v>
      </c>
      <c r="C1573" s="24" t="str">
        <f t="shared" si="408"/>
        <v>10039261A057105Y250</v>
      </c>
      <c r="D1573" s="24" t="str">
        <f t="shared" si="409"/>
        <v>10039261A057105Y25044</v>
      </c>
      <c r="E1573" s="25">
        <v>1003926</v>
      </c>
      <c r="F1573" s="25" t="s">
        <v>703</v>
      </c>
      <c r="G1573" s="25" t="s">
        <v>704</v>
      </c>
      <c r="H1573" s="25">
        <v>44</v>
      </c>
      <c r="I1573" s="25" t="s">
        <v>27</v>
      </c>
      <c r="J1573" s="24" t="s">
        <v>37</v>
      </c>
      <c r="K1573" s="24" t="s">
        <v>38</v>
      </c>
      <c r="L1573" s="24" t="s">
        <v>1230</v>
      </c>
      <c r="M1573" s="24" t="s">
        <v>233</v>
      </c>
      <c r="N1573" s="24" t="s">
        <v>233</v>
      </c>
      <c r="O1573" s="25" t="s">
        <v>402</v>
      </c>
      <c r="P1573" s="25" t="s">
        <v>406</v>
      </c>
      <c r="Q1573" s="23" t="s">
        <v>33</v>
      </c>
      <c r="R1573" s="26">
        <v>4</v>
      </c>
      <c r="S1573" s="26">
        <v>0</v>
      </c>
      <c r="T1573" s="26">
        <v>0</v>
      </c>
      <c r="U1573" s="26">
        <v>0</v>
      </c>
      <c r="V1573" s="26">
        <v>0</v>
      </c>
      <c r="W1573" s="26">
        <v>0</v>
      </c>
      <c r="X1573" s="26">
        <v>0</v>
      </c>
      <c r="Y1573" s="26">
        <f t="shared" si="412"/>
        <v>4</v>
      </c>
      <c r="Z1573" s="27">
        <f t="shared" si="400"/>
        <v>4400</v>
      </c>
      <c r="AA1573" s="27">
        <f t="shared" si="401"/>
        <v>0</v>
      </c>
      <c r="AB1573" s="27">
        <f t="shared" si="402"/>
        <v>0</v>
      </c>
      <c r="AC1573" s="27">
        <f t="shared" si="403"/>
        <v>0</v>
      </c>
      <c r="AD1573" s="27">
        <f t="shared" si="404"/>
        <v>0</v>
      </c>
      <c r="AE1573" s="27">
        <f t="shared" si="405"/>
        <v>0</v>
      </c>
      <c r="AF1573" s="27">
        <f t="shared" si="406"/>
        <v>0</v>
      </c>
      <c r="AG1573" s="27">
        <f t="shared" si="413"/>
        <v>4400</v>
      </c>
      <c r="AH1573" s="29">
        <v>4</v>
      </c>
      <c r="AI1573" s="32">
        <v>1100</v>
      </c>
      <c r="AJ1573" s="30">
        <f t="shared" si="407"/>
        <v>4400</v>
      </c>
    </row>
    <row r="1574" spans="1:36">
      <c r="A1574" s="22" t="str">
        <f t="shared" si="398"/>
        <v/>
      </c>
      <c r="B1574" s="23">
        <f t="shared" si="399"/>
        <v>0</v>
      </c>
      <c r="C1574" s="24" t="str">
        <f t="shared" si="408"/>
        <v>10039261A057105Y250</v>
      </c>
      <c r="D1574" s="24" t="str">
        <f t="shared" si="409"/>
        <v>10039261A057105Y25048</v>
      </c>
      <c r="E1574" s="25">
        <v>1003926</v>
      </c>
      <c r="F1574" s="25" t="s">
        <v>703</v>
      </c>
      <c r="G1574" s="25" t="s">
        <v>704</v>
      </c>
      <c r="H1574" s="25">
        <v>48</v>
      </c>
      <c r="I1574" s="25" t="s">
        <v>27</v>
      </c>
      <c r="J1574" s="24" t="s">
        <v>37</v>
      </c>
      <c r="K1574" s="24" t="s">
        <v>38</v>
      </c>
      <c r="L1574" s="24" t="s">
        <v>1230</v>
      </c>
      <c r="M1574" s="24" t="s">
        <v>233</v>
      </c>
      <c r="N1574" s="24" t="s">
        <v>233</v>
      </c>
      <c r="O1574" s="25" t="s">
        <v>402</v>
      </c>
      <c r="P1574" s="25" t="s">
        <v>406</v>
      </c>
      <c r="Q1574" s="23" t="s">
        <v>33</v>
      </c>
      <c r="R1574" s="26">
        <v>0</v>
      </c>
      <c r="S1574" s="26">
        <v>0</v>
      </c>
      <c r="T1574" s="26">
        <v>1</v>
      </c>
      <c r="U1574" s="26">
        <v>0</v>
      </c>
      <c r="V1574" s="26">
        <v>0</v>
      </c>
      <c r="W1574" s="26">
        <v>0</v>
      </c>
      <c r="X1574" s="26">
        <v>0</v>
      </c>
      <c r="Y1574" s="26">
        <f t="shared" si="412"/>
        <v>1</v>
      </c>
      <c r="Z1574" s="27">
        <f t="shared" si="400"/>
        <v>0</v>
      </c>
      <c r="AA1574" s="27">
        <f t="shared" si="401"/>
        <v>0</v>
      </c>
      <c r="AB1574" s="27">
        <f t="shared" si="402"/>
        <v>1100</v>
      </c>
      <c r="AC1574" s="27">
        <f t="shared" si="403"/>
        <v>0</v>
      </c>
      <c r="AD1574" s="27">
        <f t="shared" si="404"/>
        <v>0</v>
      </c>
      <c r="AE1574" s="27">
        <f t="shared" si="405"/>
        <v>0</v>
      </c>
      <c r="AF1574" s="27">
        <f t="shared" si="406"/>
        <v>0</v>
      </c>
      <c r="AG1574" s="27">
        <f t="shared" si="413"/>
        <v>1100</v>
      </c>
      <c r="AH1574" s="29">
        <v>1</v>
      </c>
      <c r="AI1574" s="32">
        <v>1100</v>
      </c>
      <c r="AJ1574" s="30">
        <f t="shared" si="407"/>
        <v>1100</v>
      </c>
    </row>
    <row r="1575" spans="1:36">
      <c r="A1575" s="22" t="str">
        <f t="shared" si="398"/>
        <v/>
      </c>
      <c r="B1575" s="23">
        <f t="shared" si="399"/>
        <v>0</v>
      </c>
      <c r="C1575" s="24" t="str">
        <f t="shared" si="408"/>
        <v>10039261A057105Y250</v>
      </c>
      <c r="D1575" s="24" t="str">
        <f t="shared" si="409"/>
        <v>10039261A057105Y25050</v>
      </c>
      <c r="E1575" s="25">
        <v>1003926</v>
      </c>
      <c r="F1575" s="25" t="s">
        <v>703</v>
      </c>
      <c r="G1575" s="25" t="s">
        <v>704</v>
      </c>
      <c r="H1575" s="25">
        <v>50</v>
      </c>
      <c r="I1575" s="25" t="s">
        <v>27</v>
      </c>
      <c r="J1575" s="24" t="s">
        <v>37</v>
      </c>
      <c r="K1575" s="24" t="s">
        <v>38</v>
      </c>
      <c r="L1575" s="24" t="s">
        <v>1230</v>
      </c>
      <c r="M1575" s="24" t="s">
        <v>233</v>
      </c>
      <c r="N1575" s="24" t="s">
        <v>233</v>
      </c>
      <c r="O1575" s="25" t="s">
        <v>402</v>
      </c>
      <c r="P1575" s="25" t="s">
        <v>406</v>
      </c>
      <c r="Q1575" s="23" t="s">
        <v>33</v>
      </c>
      <c r="R1575" s="26">
        <v>0</v>
      </c>
      <c r="S1575" s="26">
        <v>0</v>
      </c>
      <c r="T1575" s="26">
        <v>1</v>
      </c>
      <c r="U1575" s="26">
        <v>0</v>
      </c>
      <c r="V1575" s="26">
        <v>0</v>
      </c>
      <c r="W1575" s="26">
        <v>0</v>
      </c>
      <c r="X1575" s="26">
        <v>0</v>
      </c>
      <c r="Y1575" s="26">
        <f t="shared" si="412"/>
        <v>1</v>
      </c>
      <c r="Z1575" s="27">
        <f t="shared" si="400"/>
        <v>0</v>
      </c>
      <c r="AA1575" s="27">
        <f t="shared" si="401"/>
        <v>0</v>
      </c>
      <c r="AB1575" s="27">
        <f t="shared" si="402"/>
        <v>1100</v>
      </c>
      <c r="AC1575" s="27">
        <f t="shared" si="403"/>
        <v>0</v>
      </c>
      <c r="AD1575" s="27">
        <f t="shared" si="404"/>
        <v>0</v>
      </c>
      <c r="AE1575" s="27">
        <f t="shared" si="405"/>
        <v>0</v>
      </c>
      <c r="AF1575" s="27">
        <f t="shared" si="406"/>
        <v>0</v>
      </c>
      <c r="AG1575" s="27">
        <f t="shared" si="413"/>
        <v>1100</v>
      </c>
      <c r="AH1575" s="29">
        <v>1</v>
      </c>
      <c r="AI1575" s="32">
        <v>1100</v>
      </c>
      <c r="AJ1575" s="30">
        <f t="shared" si="407"/>
        <v>1100</v>
      </c>
    </row>
    <row r="1576" spans="1:36" ht="75.75" customHeight="1">
      <c r="A1576" s="22" t="str">
        <f t="shared" si="398"/>
        <v>1003926_1A06140_5B950</v>
      </c>
      <c r="B1576" s="23">
        <f t="shared" si="399"/>
        <v>1</v>
      </c>
      <c r="C1576" s="24" t="str">
        <f t="shared" si="408"/>
        <v>10039261A061405B950</v>
      </c>
      <c r="D1576" s="24" t="str">
        <f t="shared" si="409"/>
        <v>10039261A061405B95046</v>
      </c>
      <c r="E1576" s="25">
        <v>1003926</v>
      </c>
      <c r="F1576" s="25" t="s">
        <v>705</v>
      </c>
      <c r="G1576" s="25" t="s">
        <v>706</v>
      </c>
      <c r="H1576" s="25">
        <v>46</v>
      </c>
      <c r="I1576" s="25" t="s">
        <v>27</v>
      </c>
      <c r="J1576" s="24" t="s">
        <v>37</v>
      </c>
      <c r="K1576" s="24" t="s">
        <v>38</v>
      </c>
      <c r="L1576" s="24" t="s">
        <v>1230</v>
      </c>
      <c r="M1576" s="24" t="s">
        <v>233</v>
      </c>
      <c r="N1576" s="24" t="s">
        <v>233</v>
      </c>
      <c r="O1576" s="25" t="s">
        <v>402</v>
      </c>
      <c r="P1576" s="25" t="s">
        <v>406</v>
      </c>
      <c r="Q1576" s="23" t="s">
        <v>33</v>
      </c>
      <c r="R1576" s="26">
        <v>0</v>
      </c>
      <c r="S1576" s="26">
        <v>0</v>
      </c>
      <c r="T1576" s="26">
        <v>0</v>
      </c>
      <c r="U1576" s="26">
        <v>0</v>
      </c>
      <c r="V1576" s="26">
        <v>0</v>
      </c>
      <c r="W1576" s="26">
        <v>1</v>
      </c>
      <c r="X1576" s="26">
        <v>0</v>
      </c>
      <c r="Y1576" s="26">
        <f t="shared" si="412"/>
        <v>1</v>
      </c>
      <c r="Z1576" s="27">
        <f t="shared" si="400"/>
        <v>0</v>
      </c>
      <c r="AA1576" s="27">
        <f t="shared" si="401"/>
        <v>0</v>
      </c>
      <c r="AB1576" s="27">
        <f t="shared" si="402"/>
        <v>0</v>
      </c>
      <c r="AC1576" s="27">
        <f t="shared" si="403"/>
        <v>0</v>
      </c>
      <c r="AD1576" s="27">
        <f t="shared" si="404"/>
        <v>0</v>
      </c>
      <c r="AE1576" s="27">
        <f t="shared" si="405"/>
        <v>1100</v>
      </c>
      <c r="AF1576" s="27">
        <f t="shared" si="406"/>
        <v>0</v>
      </c>
      <c r="AG1576" s="27">
        <f t="shared" si="413"/>
        <v>1100</v>
      </c>
      <c r="AH1576" s="29">
        <v>1</v>
      </c>
      <c r="AI1576" s="32">
        <v>1100</v>
      </c>
      <c r="AJ1576" s="30">
        <f t="shared" si="407"/>
        <v>1100</v>
      </c>
    </row>
    <row r="1577" spans="1:36">
      <c r="A1577" s="22" t="str">
        <f t="shared" si="398"/>
        <v/>
      </c>
      <c r="B1577" s="23">
        <f t="shared" si="399"/>
        <v>0</v>
      </c>
      <c r="C1577" s="24" t="str">
        <f t="shared" si="408"/>
        <v>10039261A061405B950</v>
      </c>
      <c r="D1577" s="24" t="str">
        <f t="shared" si="409"/>
        <v>10039261A061405B95048</v>
      </c>
      <c r="E1577" s="25">
        <v>1003926</v>
      </c>
      <c r="F1577" s="25" t="s">
        <v>705</v>
      </c>
      <c r="G1577" s="25" t="s">
        <v>706</v>
      </c>
      <c r="H1577" s="25">
        <v>48</v>
      </c>
      <c r="I1577" s="25" t="s">
        <v>27</v>
      </c>
      <c r="J1577" s="24" t="s">
        <v>37</v>
      </c>
      <c r="K1577" s="24" t="s">
        <v>38</v>
      </c>
      <c r="L1577" s="24" t="s">
        <v>1230</v>
      </c>
      <c r="M1577" s="24" t="s">
        <v>233</v>
      </c>
      <c r="N1577" s="24" t="s">
        <v>233</v>
      </c>
      <c r="O1577" s="25" t="s">
        <v>402</v>
      </c>
      <c r="P1577" s="25" t="s">
        <v>406</v>
      </c>
      <c r="Q1577" s="23" t="s">
        <v>33</v>
      </c>
      <c r="R1577" s="26">
        <v>0</v>
      </c>
      <c r="S1577" s="26">
        <v>0</v>
      </c>
      <c r="T1577" s="26">
        <v>1</v>
      </c>
      <c r="U1577" s="26">
        <v>0</v>
      </c>
      <c r="V1577" s="26">
        <v>0</v>
      </c>
      <c r="W1577" s="26">
        <v>1</v>
      </c>
      <c r="X1577" s="26">
        <v>0</v>
      </c>
      <c r="Y1577" s="26">
        <f t="shared" si="412"/>
        <v>2</v>
      </c>
      <c r="Z1577" s="27">
        <f t="shared" si="400"/>
        <v>0</v>
      </c>
      <c r="AA1577" s="27">
        <f t="shared" si="401"/>
        <v>0</v>
      </c>
      <c r="AB1577" s="27">
        <f t="shared" si="402"/>
        <v>1100</v>
      </c>
      <c r="AC1577" s="27">
        <f t="shared" si="403"/>
        <v>0</v>
      </c>
      <c r="AD1577" s="27">
        <f t="shared" si="404"/>
        <v>0</v>
      </c>
      <c r="AE1577" s="27">
        <f t="shared" si="405"/>
        <v>1100</v>
      </c>
      <c r="AF1577" s="27">
        <f t="shared" si="406"/>
        <v>0</v>
      </c>
      <c r="AG1577" s="27">
        <f t="shared" si="413"/>
        <v>2200</v>
      </c>
      <c r="AH1577" s="29">
        <v>2</v>
      </c>
      <c r="AI1577" s="32">
        <v>1100</v>
      </c>
      <c r="AJ1577" s="30">
        <f t="shared" si="407"/>
        <v>2200</v>
      </c>
    </row>
    <row r="1578" spans="1:36" ht="75.75" customHeight="1">
      <c r="A1578" s="22" t="str">
        <f t="shared" si="398"/>
        <v>1003941_1A05710_5U670</v>
      </c>
      <c r="B1578" s="23">
        <f t="shared" si="399"/>
        <v>1</v>
      </c>
      <c r="C1578" s="24" t="str">
        <f t="shared" si="408"/>
        <v>10039411A057105U670</v>
      </c>
      <c r="D1578" s="24" t="str">
        <f t="shared" si="409"/>
        <v>10039411A057105U67046</v>
      </c>
      <c r="E1578" s="25">
        <v>1003941</v>
      </c>
      <c r="F1578" s="25" t="s">
        <v>703</v>
      </c>
      <c r="G1578" s="25" t="s">
        <v>707</v>
      </c>
      <c r="H1578" s="25">
        <v>46</v>
      </c>
      <c r="I1578" s="25" t="s">
        <v>27</v>
      </c>
      <c r="J1578" s="24" t="s">
        <v>37</v>
      </c>
      <c r="K1578" s="24" t="s">
        <v>38</v>
      </c>
      <c r="L1578" s="24" t="s">
        <v>1230</v>
      </c>
      <c r="M1578" s="24" t="s">
        <v>233</v>
      </c>
      <c r="N1578" s="24" t="s">
        <v>233</v>
      </c>
      <c r="O1578" s="25" t="s">
        <v>402</v>
      </c>
      <c r="P1578" s="25" t="s">
        <v>406</v>
      </c>
      <c r="Q1578" s="23" t="s">
        <v>33</v>
      </c>
      <c r="R1578" s="26">
        <v>0</v>
      </c>
      <c r="S1578" s="26">
        <v>0</v>
      </c>
      <c r="T1578" s="26">
        <v>0</v>
      </c>
      <c r="U1578" s="26">
        <v>0</v>
      </c>
      <c r="V1578" s="26">
        <v>1</v>
      </c>
      <c r="W1578" s="26">
        <v>0</v>
      </c>
      <c r="X1578" s="26">
        <v>0</v>
      </c>
      <c r="Y1578" s="26">
        <f t="shared" si="412"/>
        <v>1</v>
      </c>
      <c r="Z1578" s="27">
        <f t="shared" si="400"/>
        <v>0</v>
      </c>
      <c r="AA1578" s="27">
        <f t="shared" si="401"/>
        <v>0</v>
      </c>
      <c r="AB1578" s="27">
        <f t="shared" si="402"/>
        <v>0</v>
      </c>
      <c r="AC1578" s="27">
        <f t="shared" si="403"/>
        <v>0</v>
      </c>
      <c r="AD1578" s="27">
        <f t="shared" si="404"/>
        <v>1300</v>
      </c>
      <c r="AE1578" s="27">
        <f t="shared" si="405"/>
        <v>0</v>
      </c>
      <c r="AF1578" s="27">
        <f t="shared" si="406"/>
        <v>0</v>
      </c>
      <c r="AG1578" s="27">
        <f t="shared" si="413"/>
        <v>1300</v>
      </c>
      <c r="AH1578" s="29">
        <v>1</v>
      </c>
      <c r="AI1578" s="32">
        <v>1300</v>
      </c>
      <c r="AJ1578" s="30">
        <f t="shared" si="407"/>
        <v>1300</v>
      </c>
    </row>
    <row r="1579" spans="1:36">
      <c r="A1579" s="22" t="str">
        <f t="shared" si="398"/>
        <v/>
      </c>
      <c r="B1579" s="23">
        <f t="shared" si="399"/>
        <v>0</v>
      </c>
      <c r="C1579" s="24" t="str">
        <f t="shared" si="408"/>
        <v>10039411A057105U670</v>
      </c>
      <c r="D1579" s="24" t="str">
        <f t="shared" si="409"/>
        <v>10039411A057105U67048</v>
      </c>
      <c r="E1579" s="25">
        <v>1003941</v>
      </c>
      <c r="F1579" s="25" t="s">
        <v>703</v>
      </c>
      <c r="G1579" s="25" t="s">
        <v>707</v>
      </c>
      <c r="H1579" s="25">
        <v>48</v>
      </c>
      <c r="I1579" s="25" t="s">
        <v>27</v>
      </c>
      <c r="J1579" s="24" t="s">
        <v>37</v>
      </c>
      <c r="K1579" s="24" t="s">
        <v>38</v>
      </c>
      <c r="L1579" s="24" t="s">
        <v>1230</v>
      </c>
      <c r="M1579" s="24" t="s">
        <v>233</v>
      </c>
      <c r="N1579" s="24" t="s">
        <v>233</v>
      </c>
      <c r="O1579" s="25" t="s">
        <v>402</v>
      </c>
      <c r="P1579" s="25" t="s">
        <v>406</v>
      </c>
      <c r="Q1579" s="23" t="s">
        <v>33</v>
      </c>
      <c r="R1579" s="26">
        <v>0</v>
      </c>
      <c r="S1579" s="26">
        <v>0</v>
      </c>
      <c r="T1579" s="26">
        <v>0</v>
      </c>
      <c r="U1579" s="26">
        <v>0</v>
      </c>
      <c r="V1579" s="26">
        <v>1</v>
      </c>
      <c r="W1579" s="26">
        <v>0</v>
      </c>
      <c r="X1579" s="26">
        <v>0</v>
      </c>
      <c r="Y1579" s="26">
        <f t="shared" si="412"/>
        <v>1</v>
      </c>
      <c r="Z1579" s="27">
        <f t="shared" si="400"/>
        <v>0</v>
      </c>
      <c r="AA1579" s="27">
        <f t="shared" si="401"/>
        <v>0</v>
      </c>
      <c r="AB1579" s="27">
        <f t="shared" si="402"/>
        <v>0</v>
      </c>
      <c r="AC1579" s="27">
        <f t="shared" si="403"/>
        <v>0</v>
      </c>
      <c r="AD1579" s="27">
        <f t="shared" si="404"/>
        <v>1300</v>
      </c>
      <c r="AE1579" s="27">
        <f t="shared" si="405"/>
        <v>0</v>
      </c>
      <c r="AF1579" s="27">
        <f t="shared" si="406"/>
        <v>0</v>
      </c>
      <c r="AG1579" s="27">
        <f t="shared" si="413"/>
        <v>1300</v>
      </c>
      <c r="AH1579" s="29">
        <v>1</v>
      </c>
      <c r="AI1579" s="32">
        <v>1300</v>
      </c>
      <c r="AJ1579" s="30">
        <f t="shared" si="407"/>
        <v>1300</v>
      </c>
    </row>
    <row r="1580" spans="1:36">
      <c r="A1580" s="22" t="str">
        <f t="shared" si="398"/>
        <v/>
      </c>
      <c r="B1580" s="23">
        <f t="shared" si="399"/>
        <v>0</v>
      </c>
      <c r="C1580" s="24" t="str">
        <f t="shared" si="408"/>
        <v>10039411A057105U670</v>
      </c>
      <c r="D1580" s="24" t="str">
        <f t="shared" si="409"/>
        <v>10039411A057105U67050</v>
      </c>
      <c r="E1580" s="25">
        <v>1003941</v>
      </c>
      <c r="F1580" s="25" t="s">
        <v>703</v>
      </c>
      <c r="G1580" s="25" t="s">
        <v>707</v>
      </c>
      <c r="H1580" s="25">
        <v>50</v>
      </c>
      <c r="I1580" s="25" t="s">
        <v>27</v>
      </c>
      <c r="J1580" s="24" t="s">
        <v>37</v>
      </c>
      <c r="K1580" s="24" t="s">
        <v>38</v>
      </c>
      <c r="L1580" s="24" t="s">
        <v>1230</v>
      </c>
      <c r="M1580" s="24" t="s">
        <v>233</v>
      </c>
      <c r="N1580" s="24" t="s">
        <v>233</v>
      </c>
      <c r="O1580" s="25" t="s">
        <v>402</v>
      </c>
      <c r="P1580" s="25" t="s">
        <v>406</v>
      </c>
      <c r="Q1580" s="23" t="s">
        <v>33</v>
      </c>
      <c r="R1580" s="26">
        <v>0</v>
      </c>
      <c r="S1580" s="26">
        <v>0</v>
      </c>
      <c r="T1580" s="26">
        <v>1</v>
      </c>
      <c r="U1580" s="26">
        <v>0</v>
      </c>
      <c r="V1580" s="26">
        <v>1</v>
      </c>
      <c r="W1580" s="26">
        <v>0</v>
      </c>
      <c r="X1580" s="26">
        <v>0</v>
      </c>
      <c r="Y1580" s="26">
        <f t="shared" si="412"/>
        <v>2</v>
      </c>
      <c r="Z1580" s="27">
        <f t="shared" si="400"/>
        <v>0</v>
      </c>
      <c r="AA1580" s="27">
        <f t="shared" si="401"/>
        <v>0</v>
      </c>
      <c r="AB1580" s="27">
        <f t="shared" si="402"/>
        <v>1300</v>
      </c>
      <c r="AC1580" s="27">
        <f t="shared" si="403"/>
        <v>0</v>
      </c>
      <c r="AD1580" s="27">
        <f t="shared" si="404"/>
        <v>1300</v>
      </c>
      <c r="AE1580" s="27">
        <f t="shared" si="405"/>
        <v>0</v>
      </c>
      <c r="AF1580" s="27">
        <f t="shared" si="406"/>
        <v>0</v>
      </c>
      <c r="AG1580" s="27">
        <f t="shared" si="413"/>
        <v>2600</v>
      </c>
      <c r="AH1580" s="29">
        <v>2</v>
      </c>
      <c r="AI1580" s="32">
        <v>1300</v>
      </c>
      <c r="AJ1580" s="30">
        <f t="shared" si="407"/>
        <v>2600</v>
      </c>
    </row>
    <row r="1581" spans="1:36">
      <c r="A1581" s="22" t="str">
        <f t="shared" si="398"/>
        <v/>
      </c>
      <c r="B1581" s="23">
        <f t="shared" si="399"/>
        <v>0</v>
      </c>
      <c r="C1581" s="24" t="str">
        <f t="shared" si="408"/>
        <v>10039411A057105U670</v>
      </c>
      <c r="D1581" s="24" t="str">
        <f t="shared" si="409"/>
        <v>10039411A057105U67052</v>
      </c>
      <c r="E1581" s="25">
        <v>1003941</v>
      </c>
      <c r="F1581" s="25" t="s">
        <v>703</v>
      </c>
      <c r="G1581" s="25" t="s">
        <v>707</v>
      </c>
      <c r="H1581" s="25">
        <v>52</v>
      </c>
      <c r="I1581" s="25" t="s">
        <v>27</v>
      </c>
      <c r="J1581" s="24" t="s">
        <v>37</v>
      </c>
      <c r="K1581" s="24" t="s">
        <v>38</v>
      </c>
      <c r="L1581" s="24" t="s">
        <v>1230</v>
      </c>
      <c r="M1581" s="24" t="s">
        <v>233</v>
      </c>
      <c r="N1581" s="24" t="s">
        <v>233</v>
      </c>
      <c r="O1581" s="25" t="s">
        <v>402</v>
      </c>
      <c r="P1581" s="25" t="s">
        <v>406</v>
      </c>
      <c r="Q1581" s="23" t="s">
        <v>33</v>
      </c>
      <c r="R1581" s="26">
        <v>0</v>
      </c>
      <c r="S1581" s="26">
        <v>0</v>
      </c>
      <c r="T1581" s="26">
        <v>0</v>
      </c>
      <c r="U1581" s="26">
        <v>0</v>
      </c>
      <c r="V1581" s="26">
        <v>0</v>
      </c>
      <c r="W1581" s="26">
        <v>1</v>
      </c>
      <c r="X1581" s="26">
        <v>0</v>
      </c>
      <c r="Y1581" s="26">
        <f t="shared" si="412"/>
        <v>1</v>
      </c>
      <c r="Z1581" s="27">
        <f t="shared" si="400"/>
        <v>0</v>
      </c>
      <c r="AA1581" s="27">
        <f t="shared" si="401"/>
        <v>0</v>
      </c>
      <c r="AB1581" s="27">
        <f t="shared" si="402"/>
        <v>0</v>
      </c>
      <c r="AC1581" s="27">
        <f t="shared" si="403"/>
        <v>0</v>
      </c>
      <c r="AD1581" s="27">
        <f t="shared" si="404"/>
        <v>0</v>
      </c>
      <c r="AE1581" s="27">
        <f t="shared" si="405"/>
        <v>1300</v>
      </c>
      <c r="AF1581" s="27">
        <f t="shared" si="406"/>
        <v>0</v>
      </c>
      <c r="AG1581" s="27">
        <f t="shared" si="413"/>
        <v>1300</v>
      </c>
      <c r="AH1581" s="29">
        <v>1</v>
      </c>
      <c r="AI1581" s="32">
        <v>1300</v>
      </c>
      <c r="AJ1581" s="30">
        <f t="shared" si="407"/>
        <v>1300</v>
      </c>
    </row>
    <row r="1582" spans="1:36">
      <c r="A1582" s="22" t="str">
        <f t="shared" si="398"/>
        <v/>
      </c>
      <c r="B1582" s="23">
        <f t="shared" si="399"/>
        <v>0</v>
      </c>
      <c r="C1582" s="24" t="str">
        <f t="shared" si="408"/>
        <v>10039411A057105U670</v>
      </c>
      <c r="D1582" s="24" t="str">
        <f t="shared" si="409"/>
        <v>10039411A057105U67054</v>
      </c>
      <c r="E1582" s="25">
        <v>1003941</v>
      </c>
      <c r="F1582" s="25" t="s">
        <v>703</v>
      </c>
      <c r="G1582" s="25" t="s">
        <v>707</v>
      </c>
      <c r="H1582" s="25">
        <v>54</v>
      </c>
      <c r="I1582" s="25" t="s">
        <v>27</v>
      </c>
      <c r="J1582" s="24" t="s">
        <v>37</v>
      </c>
      <c r="K1582" s="24" t="s">
        <v>38</v>
      </c>
      <c r="L1582" s="24" t="s">
        <v>1230</v>
      </c>
      <c r="M1582" s="24" t="s">
        <v>233</v>
      </c>
      <c r="N1582" s="24" t="s">
        <v>233</v>
      </c>
      <c r="O1582" s="25" t="s">
        <v>402</v>
      </c>
      <c r="P1582" s="25" t="s">
        <v>406</v>
      </c>
      <c r="Q1582" s="23" t="s">
        <v>33</v>
      </c>
      <c r="R1582" s="26">
        <v>0</v>
      </c>
      <c r="S1582" s="26">
        <v>0</v>
      </c>
      <c r="T1582" s="26">
        <v>0</v>
      </c>
      <c r="U1582" s="26">
        <v>0</v>
      </c>
      <c r="V1582" s="26">
        <v>1</v>
      </c>
      <c r="W1582" s="26">
        <v>0</v>
      </c>
      <c r="X1582" s="26">
        <v>0</v>
      </c>
      <c r="Y1582" s="26">
        <f t="shared" si="412"/>
        <v>1</v>
      </c>
      <c r="Z1582" s="27">
        <f t="shared" si="400"/>
        <v>0</v>
      </c>
      <c r="AA1582" s="27">
        <f t="shared" si="401"/>
        <v>0</v>
      </c>
      <c r="AB1582" s="27">
        <f t="shared" si="402"/>
        <v>0</v>
      </c>
      <c r="AC1582" s="27">
        <f t="shared" si="403"/>
        <v>0</v>
      </c>
      <c r="AD1582" s="27">
        <f t="shared" si="404"/>
        <v>1300</v>
      </c>
      <c r="AE1582" s="27">
        <f t="shared" si="405"/>
        <v>0</v>
      </c>
      <c r="AF1582" s="27">
        <f t="shared" si="406"/>
        <v>0</v>
      </c>
      <c r="AG1582" s="27">
        <f t="shared" si="413"/>
        <v>1300</v>
      </c>
      <c r="AH1582" s="29">
        <v>1</v>
      </c>
      <c r="AI1582" s="32">
        <v>1300</v>
      </c>
      <c r="AJ1582" s="30">
        <f t="shared" si="407"/>
        <v>1300</v>
      </c>
    </row>
    <row r="1583" spans="1:36" ht="75.75" customHeight="1">
      <c r="A1583" s="22" t="str">
        <f t="shared" si="398"/>
        <v>1003941_1A05710_5B940</v>
      </c>
      <c r="B1583" s="23">
        <f t="shared" si="399"/>
        <v>1</v>
      </c>
      <c r="C1583" s="24" t="str">
        <f t="shared" si="408"/>
        <v>10039411A057105B940</v>
      </c>
      <c r="D1583" s="24" t="str">
        <f t="shared" si="409"/>
        <v>10039411A057105B94046</v>
      </c>
      <c r="E1583" s="25">
        <v>1003941</v>
      </c>
      <c r="F1583" s="25" t="s">
        <v>703</v>
      </c>
      <c r="G1583" s="25" t="s">
        <v>708</v>
      </c>
      <c r="H1583" s="25">
        <v>46</v>
      </c>
      <c r="I1583" s="25" t="s">
        <v>27</v>
      </c>
      <c r="J1583" s="24" t="s">
        <v>37</v>
      </c>
      <c r="K1583" s="24" t="s">
        <v>38</v>
      </c>
      <c r="L1583" s="24" t="s">
        <v>1230</v>
      </c>
      <c r="M1583" s="24" t="s">
        <v>233</v>
      </c>
      <c r="N1583" s="24" t="s">
        <v>233</v>
      </c>
      <c r="O1583" s="25" t="s">
        <v>402</v>
      </c>
      <c r="P1583" s="25" t="s">
        <v>406</v>
      </c>
      <c r="Q1583" s="23" t="s">
        <v>33</v>
      </c>
      <c r="R1583" s="26">
        <v>0</v>
      </c>
      <c r="S1583" s="26">
        <v>0</v>
      </c>
      <c r="T1583" s="26">
        <v>1</v>
      </c>
      <c r="U1583" s="26">
        <v>0</v>
      </c>
      <c r="V1583" s="26">
        <v>0</v>
      </c>
      <c r="W1583" s="26">
        <v>0</v>
      </c>
      <c r="X1583" s="26">
        <v>0</v>
      </c>
      <c r="Y1583" s="26">
        <f t="shared" si="412"/>
        <v>1</v>
      </c>
      <c r="Z1583" s="27">
        <f t="shared" si="400"/>
        <v>0</v>
      </c>
      <c r="AA1583" s="27">
        <f t="shared" si="401"/>
        <v>0</v>
      </c>
      <c r="AB1583" s="27">
        <f t="shared" si="402"/>
        <v>1300</v>
      </c>
      <c r="AC1583" s="27">
        <f t="shared" si="403"/>
        <v>0</v>
      </c>
      <c r="AD1583" s="27">
        <f t="shared" si="404"/>
        <v>0</v>
      </c>
      <c r="AE1583" s="27">
        <f t="shared" si="405"/>
        <v>0</v>
      </c>
      <c r="AF1583" s="27">
        <f t="shared" si="406"/>
        <v>0</v>
      </c>
      <c r="AG1583" s="27">
        <f t="shared" si="413"/>
        <v>1300</v>
      </c>
      <c r="AH1583" s="29">
        <v>1</v>
      </c>
      <c r="AI1583" s="32">
        <v>1300</v>
      </c>
      <c r="AJ1583" s="30">
        <f t="shared" si="407"/>
        <v>1300</v>
      </c>
    </row>
    <row r="1584" spans="1:36">
      <c r="A1584" s="22" t="str">
        <f t="shared" si="398"/>
        <v/>
      </c>
      <c r="B1584" s="23">
        <f t="shared" si="399"/>
        <v>0</v>
      </c>
      <c r="C1584" s="24" t="str">
        <f t="shared" si="408"/>
        <v>10039411A057105B940</v>
      </c>
      <c r="D1584" s="24" t="str">
        <f t="shared" si="409"/>
        <v>10039411A057105B94048</v>
      </c>
      <c r="E1584" s="25">
        <v>1003941</v>
      </c>
      <c r="F1584" s="25" t="s">
        <v>703</v>
      </c>
      <c r="G1584" s="25" t="s">
        <v>708</v>
      </c>
      <c r="H1584" s="25">
        <v>48</v>
      </c>
      <c r="I1584" s="25" t="s">
        <v>27</v>
      </c>
      <c r="J1584" s="24" t="s">
        <v>37</v>
      </c>
      <c r="K1584" s="24" t="s">
        <v>38</v>
      </c>
      <c r="L1584" s="24" t="s">
        <v>1230</v>
      </c>
      <c r="M1584" s="24" t="s">
        <v>233</v>
      </c>
      <c r="N1584" s="24" t="s">
        <v>233</v>
      </c>
      <c r="O1584" s="25" t="s">
        <v>402</v>
      </c>
      <c r="P1584" s="25" t="s">
        <v>406</v>
      </c>
      <c r="Q1584" s="23" t="s">
        <v>33</v>
      </c>
      <c r="R1584" s="26">
        <v>0</v>
      </c>
      <c r="S1584" s="26">
        <v>0</v>
      </c>
      <c r="T1584" s="26">
        <v>2</v>
      </c>
      <c r="U1584" s="26">
        <v>0</v>
      </c>
      <c r="V1584" s="26">
        <v>0</v>
      </c>
      <c r="W1584" s="26">
        <v>0</v>
      </c>
      <c r="X1584" s="26">
        <v>0</v>
      </c>
      <c r="Y1584" s="26">
        <f t="shared" si="412"/>
        <v>2</v>
      </c>
      <c r="Z1584" s="27">
        <f t="shared" si="400"/>
        <v>0</v>
      </c>
      <c r="AA1584" s="27">
        <f t="shared" si="401"/>
        <v>0</v>
      </c>
      <c r="AB1584" s="27">
        <f t="shared" si="402"/>
        <v>2600</v>
      </c>
      <c r="AC1584" s="27">
        <f t="shared" si="403"/>
        <v>0</v>
      </c>
      <c r="AD1584" s="27">
        <f t="shared" si="404"/>
        <v>0</v>
      </c>
      <c r="AE1584" s="27">
        <f t="shared" si="405"/>
        <v>0</v>
      </c>
      <c r="AF1584" s="27">
        <f t="shared" si="406"/>
        <v>0</v>
      </c>
      <c r="AG1584" s="27">
        <f t="shared" si="413"/>
        <v>2600</v>
      </c>
      <c r="AH1584" s="29">
        <v>2</v>
      </c>
      <c r="AI1584" s="32">
        <v>1300</v>
      </c>
      <c r="AJ1584" s="30">
        <f t="shared" si="407"/>
        <v>2600</v>
      </c>
    </row>
    <row r="1585" spans="1:36">
      <c r="A1585" s="22" t="str">
        <f t="shared" si="398"/>
        <v/>
      </c>
      <c r="B1585" s="23">
        <f t="shared" si="399"/>
        <v>0</v>
      </c>
      <c r="C1585" s="24" t="str">
        <f t="shared" si="408"/>
        <v>10039411A057105B940</v>
      </c>
      <c r="D1585" s="24" t="str">
        <f t="shared" si="409"/>
        <v>10039411A057105B94054</v>
      </c>
      <c r="E1585" s="25">
        <v>1003941</v>
      </c>
      <c r="F1585" s="25" t="s">
        <v>703</v>
      </c>
      <c r="G1585" s="25" t="s">
        <v>708</v>
      </c>
      <c r="H1585" s="25">
        <v>54</v>
      </c>
      <c r="I1585" s="25" t="s">
        <v>27</v>
      </c>
      <c r="J1585" s="24" t="s">
        <v>37</v>
      </c>
      <c r="K1585" s="24" t="s">
        <v>38</v>
      </c>
      <c r="L1585" s="24" t="s">
        <v>1230</v>
      </c>
      <c r="M1585" s="24" t="s">
        <v>233</v>
      </c>
      <c r="N1585" s="24" t="s">
        <v>233</v>
      </c>
      <c r="O1585" s="25" t="s">
        <v>402</v>
      </c>
      <c r="P1585" s="25" t="s">
        <v>406</v>
      </c>
      <c r="Q1585" s="23" t="s">
        <v>33</v>
      </c>
      <c r="R1585" s="26">
        <v>0</v>
      </c>
      <c r="S1585" s="26">
        <v>0</v>
      </c>
      <c r="T1585" s="26">
        <v>0</v>
      </c>
      <c r="U1585" s="26">
        <v>0</v>
      </c>
      <c r="V1585" s="26">
        <v>1</v>
      </c>
      <c r="W1585" s="26">
        <v>0</v>
      </c>
      <c r="X1585" s="26">
        <v>0</v>
      </c>
      <c r="Y1585" s="26">
        <f t="shared" si="412"/>
        <v>1</v>
      </c>
      <c r="Z1585" s="27">
        <f t="shared" si="400"/>
        <v>0</v>
      </c>
      <c r="AA1585" s="27">
        <f t="shared" si="401"/>
        <v>0</v>
      </c>
      <c r="AB1585" s="27">
        <f t="shared" si="402"/>
        <v>0</v>
      </c>
      <c r="AC1585" s="27">
        <f t="shared" si="403"/>
        <v>0</v>
      </c>
      <c r="AD1585" s="27">
        <f t="shared" si="404"/>
        <v>1300</v>
      </c>
      <c r="AE1585" s="27">
        <f t="shared" si="405"/>
        <v>0</v>
      </c>
      <c r="AF1585" s="27">
        <f t="shared" si="406"/>
        <v>0</v>
      </c>
      <c r="AG1585" s="27">
        <f t="shared" si="413"/>
        <v>1300</v>
      </c>
      <c r="AH1585" s="29">
        <v>1</v>
      </c>
      <c r="AI1585" s="32">
        <v>1300</v>
      </c>
      <c r="AJ1585" s="30">
        <f t="shared" si="407"/>
        <v>1300</v>
      </c>
    </row>
    <row r="1586" spans="1:36" ht="75.75" customHeight="1">
      <c r="A1586" s="22" t="str">
        <f t="shared" si="398"/>
        <v>1008565_1A06807_5B040</v>
      </c>
      <c r="B1586" s="23">
        <f t="shared" si="399"/>
        <v>1</v>
      </c>
      <c r="C1586" s="24" t="str">
        <f t="shared" si="408"/>
        <v>10085651A068075B040</v>
      </c>
      <c r="D1586" s="24" t="str">
        <f t="shared" si="409"/>
        <v>10085651A068075B04046</v>
      </c>
      <c r="E1586" s="25">
        <v>1008565</v>
      </c>
      <c r="F1586" s="25" t="s">
        <v>709</v>
      </c>
      <c r="G1586" s="25" t="s">
        <v>129</v>
      </c>
      <c r="H1586" s="25">
        <v>46</v>
      </c>
      <c r="I1586" s="25" t="s">
        <v>27</v>
      </c>
      <c r="J1586" s="24" t="s">
        <v>37</v>
      </c>
      <c r="K1586" s="24" t="s">
        <v>38</v>
      </c>
      <c r="L1586" s="24" t="s">
        <v>1230</v>
      </c>
      <c r="M1586" s="24" t="s">
        <v>233</v>
      </c>
      <c r="N1586" s="24" t="s">
        <v>233</v>
      </c>
      <c r="O1586" s="25" t="s">
        <v>402</v>
      </c>
      <c r="P1586" s="25" t="s">
        <v>406</v>
      </c>
      <c r="Q1586" s="23" t="s">
        <v>33</v>
      </c>
      <c r="R1586" s="26">
        <v>0</v>
      </c>
      <c r="S1586" s="26">
        <v>1</v>
      </c>
      <c r="T1586" s="26">
        <v>0</v>
      </c>
      <c r="U1586" s="26">
        <v>0</v>
      </c>
      <c r="V1586" s="26">
        <v>0</v>
      </c>
      <c r="W1586" s="26">
        <v>0</v>
      </c>
      <c r="X1586" s="26">
        <v>0</v>
      </c>
      <c r="Y1586" s="26">
        <f t="shared" si="412"/>
        <v>1</v>
      </c>
      <c r="Z1586" s="27">
        <f t="shared" si="400"/>
        <v>0</v>
      </c>
      <c r="AA1586" s="27">
        <f t="shared" si="401"/>
        <v>990</v>
      </c>
      <c r="AB1586" s="27">
        <f t="shared" si="402"/>
        <v>0</v>
      </c>
      <c r="AC1586" s="27">
        <f t="shared" si="403"/>
        <v>0</v>
      </c>
      <c r="AD1586" s="27">
        <f t="shared" si="404"/>
        <v>0</v>
      </c>
      <c r="AE1586" s="27">
        <f t="shared" si="405"/>
        <v>0</v>
      </c>
      <c r="AF1586" s="27">
        <f t="shared" si="406"/>
        <v>0</v>
      </c>
      <c r="AG1586" s="27">
        <f t="shared" si="413"/>
        <v>990</v>
      </c>
      <c r="AH1586" s="29">
        <v>1</v>
      </c>
      <c r="AI1586" s="32">
        <v>990</v>
      </c>
      <c r="AJ1586" s="30">
        <f t="shared" si="407"/>
        <v>990</v>
      </c>
    </row>
    <row r="1587" spans="1:36">
      <c r="A1587" s="22" t="str">
        <f t="shared" si="398"/>
        <v/>
      </c>
      <c r="B1587" s="23">
        <f t="shared" si="399"/>
        <v>0</v>
      </c>
      <c r="C1587" s="24" t="str">
        <f t="shared" si="408"/>
        <v>10085651A068075B040</v>
      </c>
      <c r="D1587" s="24" t="str">
        <f t="shared" si="409"/>
        <v>10085651A068075B04050</v>
      </c>
      <c r="E1587" s="25">
        <v>1008565</v>
      </c>
      <c r="F1587" s="25" t="s">
        <v>709</v>
      </c>
      <c r="G1587" s="25" t="s">
        <v>129</v>
      </c>
      <c r="H1587" s="25">
        <v>50</v>
      </c>
      <c r="I1587" s="25" t="s">
        <v>27</v>
      </c>
      <c r="J1587" s="24" t="s">
        <v>37</v>
      </c>
      <c r="K1587" s="24" t="s">
        <v>38</v>
      </c>
      <c r="L1587" s="24" t="s">
        <v>1230</v>
      </c>
      <c r="M1587" s="24" t="s">
        <v>233</v>
      </c>
      <c r="N1587" s="24" t="s">
        <v>233</v>
      </c>
      <c r="O1587" s="25" t="s">
        <v>402</v>
      </c>
      <c r="P1587" s="25" t="s">
        <v>406</v>
      </c>
      <c r="Q1587" s="23" t="s">
        <v>33</v>
      </c>
      <c r="R1587" s="26">
        <v>0</v>
      </c>
      <c r="S1587" s="26">
        <v>2</v>
      </c>
      <c r="T1587" s="26">
        <v>0</v>
      </c>
      <c r="U1587" s="26">
        <v>0</v>
      </c>
      <c r="V1587" s="26">
        <v>0</v>
      </c>
      <c r="W1587" s="26">
        <v>0</v>
      </c>
      <c r="X1587" s="26">
        <v>0</v>
      </c>
      <c r="Y1587" s="26">
        <f t="shared" si="412"/>
        <v>2</v>
      </c>
      <c r="Z1587" s="27">
        <f t="shared" si="400"/>
        <v>0</v>
      </c>
      <c r="AA1587" s="27">
        <f t="shared" si="401"/>
        <v>1980</v>
      </c>
      <c r="AB1587" s="27">
        <f t="shared" si="402"/>
        <v>0</v>
      </c>
      <c r="AC1587" s="27">
        <f t="shared" si="403"/>
        <v>0</v>
      </c>
      <c r="AD1587" s="27">
        <f t="shared" si="404"/>
        <v>0</v>
      </c>
      <c r="AE1587" s="27">
        <f t="shared" si="405"/>
        <v>0</v>
      </c>
      <c r="AF1587" s="27">
        <f t="shared" si="406"/>
        <v>0</v>
      </c>
      <c r="AG1587" s="27">
        <f t="shared" si="413"/>
        <v>1980</v>
      </c>
      <c r="AH1587" s="29">
        <v>2</v>
      </c>
      <c r="AI1587" s="32">
        <v>990</v>
      </c>
      <c r="AJ1587" s="30">
        <f t="shared" si="407"/>
        <v>1980</v>
      </c>
    </row>
    <row r="1588" spans="1:36">
      <c r="A1588" s="22" t="str">
        <f t="shared" si="398"/>
        <v/>
      </c>
      <c r="B1588" s="23">
        <f t="shared" si="399"/>
        <v>0</v>
      </c>
      <c r="C1588" s="24" t="str">
        <f t="shared" si="408"/>
        <v>10085651A068075B040</v>
      </c>
      <c r="D1588" s="24" t="str">
        <f t="shared" si="409"/>
        <v>10085651A068075B04052</v>
      </c>
      <c r="E1588" s="25">
        <v>1008565</v>
      </c>
      <c r="F1588" s="25" t="s">
        <v>709</v>
      </c>
      <c r="G1588" s="25" t="s">
        <v>129</v>
      </c>
      <c r="H1588" s="25">
        <v>52</v>
      </c>
      <c r="I1588" s="25" t="s">
        <v>27</v>
      </c>
      <c r="J1588" s="24" t="s">
        <v>37</v>
      </c>
      <c r="K1588" s="24" t="s">
        <v>38</v>
      </c>
      <c r="L1588" s="24" t="s">
        <v>1230</v>
      </c>
      <c r="M1588" s="24" t="s">
        <v>233</v>
      </c>
      <c r="N1588" s="24" t="s">
        <v>233</v>
      </c>
      <c r="O1588" s="25" t="s">
        <v>402</v>
      </c>
      <c r="P1588" s="25" t="s">
        <v>406</v>
      </c>
      <c r="Q1588" s="23" t="s">
        <v>33</v>
      </c>
      <c r="R1588" s="26">
        <v>1</v>
      </c>
      <c r="S1588" s="26">
        <v>0</v>
      </c>
      <c r="T1588" s="26">
        <v>0</v>
      </c>
      <c r="U1588" s="26">
        <v>0</v>
      </c>
      <c r="V1588" s="26">
        <v>0</v>
      </c>
      <c r="W1588" s="26">
        <v>0</v>
      </c>
      <c r="X1588" s="26">
        <v>0</v>
      </c>
      <c r="Y1588" s="26">
        <f t="shared" si="412"/>
        <v>1</v>
      </c>
      <c r="Z1588" s="27">
        <f t="shared" si="400"/>
        <v>990</v>
      </c>
      <c r="AA1588" s="27">
        <f t="shared" si="401"/>
        <v>0</v>
      </c>
      <c r="AB1588" s="27">
        <f t="shared" si="402"/>
        <v>0</v>
      </c>
      <c r="AC1588" s="27">
        <f t="shared" si="403"/>
        <v>0</v>
      </c>
      <c r="AD1588" s="27">
        <f t="shared" si="404"/>
        <v>0</v>
      </c>
      <c r="AE1588" s="27">
        <f t="shared" si="405"/>
        <v>0</v>
      </c>
      <c r="AF1588" s="27">
        <f t="shared" si="406"/>
        <v>0</v>
      </c>
      <c r="AG1588" s="27">
        <f t="shared" si="413"/>
        <v>990</v>
      </c>
      <c r="AH1588" s="29">
        <v>1</v>
      </c>
      <c r="AI1588" s="32">
        <v>990</v>
      </c>
      <c r="AJ1588" s="30">
        <f t="shared" si="407"/>
        <v>990</v>
      </c>
    </row>
    <row r="1589" spans="1:36" ht="75.75" customHeight="1">
      <c r="A1589" s="22" t="str">
        <f t="shared" si="398"/>
        <v>1008369_1A06816_5E230</v>
      </c>
      <c r="B1589" s="23">
        <f t="shared" si="399"/>
        <v>1</v>
      </c>
      <c r="C1589" s="24" t="str">
        <f t="shared" si="408"/>
        <v>10083691A068165E230</v>
      </c>
      <c r="D1589" s="24" t="str">
        <f t="shared" si="409"/>
        <v>10083691A068165E23044</v>
      </c>
      <c r="E1589" s="25">
        <v>1008369</v>
      </c>
      <c r="F1589" s="25" t="s">
        <v>710</v>
      </c>
      <c r="G1589" s="25" t="s">
        <v>711</v>
      </c>
      <c r="H1589" s="25">
        <v>44</v>
      </c>
      <c r="I1589" s="25" t="s">
        <v>27</v>
      </c>
      <c r="J1589" s="24" t="s">
        <v>37</v>
      </c>
      <c r="K1589" s="24" t="s">
        <v>38</v>
      </c>
      <c r="L1589" s="24" t="s">
        <v>1230</v>
      </c>
      <c r="M1589" s="24" t="s">
        <v>233</v>
      </c>
      <c r="N1589" s="24" t="s">
        <v>233</v>
      </c>
      <c r="O1589" s="25" t="s">
        <v>402</v>
      </c>
      <c r="P1589" s="25" t="s">
        <v>406</v>
      </c>
      <c r="Q1589" s="23" t="s">
        <v>33</v>
      </c>
      <c r="R1589" s="26">
        <v>3</v>
      </c>
      <c r="S1589" s="26">
        <v>0</v>
      </c>
      <c r="T1589" s="26">
        <v>1</v>
      </c>
      <c r="U1589" s="26">
        <v>0</v>
      </c>
      <c r="V1589" s="26">
        <v>0</v>
      </c>
      <c r="W1589" s="26">
        <v>0</v>
      </c>
      <c r="X1589" s="26">
        <v>0</v>
      </c>
      <c r="Y1589" s="26">
        <f t="shared" si="412"/>
        <v>4</v>
      </c>
      <c r="Z1589" s="27">
        <f t="shared" si="400"/>
        <v>2970</v>
      </c>
      <c r="AA1589" s="27">
        <f t="shared" si="401"/>
        <v>0</v>
      </c>
      <c r="AB1589" s="27">
        <f t="shared" si="402"/>
        <v>990</v>
      </c>
      <c r="AC1589" s="27">
        <f t="shared" si="403"/>
        <v>0</v>
      </c>
      <c r="AD1589" s="27">
        <f t="shared" si="404"/>
        <v>0</v>
      </c>
      <c r="AE1589" s="27">
        <f t="shared" si="405"/>
        <v>0</v>
      </c>
      <c r="AF1589" s="27">
        <f t="shared" si="406"/>
        <v>0</v>
      </c>
      <c r="AG1589" s="27">
        <f t="shared" si="413"/>
        <v>3960</v>
      </c>
      <c r="AH1589" s="29">
        <v>4</v>
      </c>
      <c r="AI1589" s="32">
        <v>990</v>
      </c>
      <c r="AJ1589" s="30">
        <f t="shared" si="407"/>
        <v>3960</v>
      </c>
    </row>
    <row r="1590" spans="1:36">
      <c r="A1590" s="22" t="str">
        <f t="shared" si="398"/>
        <v/>
      </c>
      <c r="B1590" s="23">
        <f t="shared" si="399"/>
        <v>0</v>
      </c>
      <c r="C1590" s="24" t="str">
        <f t="shared" si="408"/>
        <v>10083691A068165E230</v>
      </c>
      <c r="D1590" s="24" t="str">
        <f t="shared" si="409"/>
        <v>10083691A068165E23046</v>
      </c>
      <c r="E1590" s="25">
        <v>1008369</v>
      </c>
      <c r="F1590" s="25" t="s">
        <v>710</v>
      </c>
      <c r="G1590" s="25" t="s">
        <v>711</v>
      </c>
      <c r="H1590" s="25">
        <v>46</v>
      </c>
      <c r="I1590" s="25" t="s">
        <v>27</v>
      </c>
      <c r="J1590" s="24" t="s">
        <v>37</v>
      </c>
      <c r="K1590" s="24" t="s">
        <v>38</v>
      </c>
      <c r="L1590" s="24" t="s">
        <v>1230</v>
      </c>
      <c r="M1590" s="24" t="s">
        <v>233</v>
      </c>
      <c r="N1590" s="24" t="s">
        <v>233</v>
      </c>
      <c r="O1590" s="25" t="s">
        <v>402</v>
      </c>
      <c r="P1590" s="25" t="s">
        <v>406</v>
      </c>
      <c r="Q1590" s="23" t="s">
        <v>33</v>
      </c>
      <c r="R1590" s="26">
        <v>3</v>
      </c>
      <c r="S1590" s="26">
        <v>0</v>
      </c>
      <c r="T1590" s="26">
        <v>0</v>
      </c>
      <c r="U1590" s="26">
        <v>0</v>
      </c>
      <c r="V1590" s="26">
        <v>0</v>
      </c>
      <c r="W1590" s="26">
        <v>0</v>
      </c>
      <c r="X1590" s="26">
        <v>0</v>
      </c>
      <c r="Y1590" s="26">
        <f t="shared" si="412"/>
        <v>3</v>
      </c>
      <c r="Z1590" s="27">
        <f t="shared" si="400"/>
        <v>2970</v>
      </c>
      <c r="AA1590" s="27">
        <f t="shared" si="401"/>
        <v>0</v>
      </c>
      <c r="AB1590" s="27">
        <f t="shared" si="402"/>
        <v>0</v>
      </c>
      <c r="AC1590" s="27">
        <f t="shared" si="403"/>
        <v>0</v>
      </c>
      <c r="AD1590" s="27">
        <f t="shared" si="404"/>
        <v>0</v>
      </c>
      <c r="AE1590" s="27">
        <f t="shared" si="405"/>
        <v>0</v>
      </c>
      <c r="AF1590" s="27">
        <f t="shared" si="406"/>
        <v>0</v>
      </c>
      <c r="AG1590" s="27">
        <f t="shared" si="413"/>
        <v>2970</v>
      </c>
      <c r="AH1590" s="29">
        <v>3</v>
      </c>
      <c r="AI1590" s="32">
        <v>990</v>
      </c>
      <c r="AJ1590" s="30">
        <f t="shared" si="407"/>
        <v>2970</v>
      </c>
    </row>
    <row r="1591" spans="1:36">
      <c r="A1591" s="22" t="str">
        <f t="shared" si="398"/>
        <v/>
      </c>
      <c r="B1591" s="23">
        <f t="shared" si="399"/>
        <v>0</v>
      </c>
      <c r="C1591" s="24" t="str">
        <f t="shared" si="408"/>
        <v>10083691A068165E230</v>
      </c>
      <c r="D1591" s="24" t="str">
        <f t="shared" si="409"/>
        <v>10083691A068165E23048</v>
      </c>
      <c r="E1591" s="25">
        <v>1008369</v>
      </c>
      <c r="F1591" s="25" t="s">
        <v>710</v>
      </c>
      <c r="G1591" s="25" t="s">
        <v>711</v>
      </c>
      <c r="H1591" s="25">
        <v>48</v>
      </c>
      <c r="I1591" s="25" t="s">
        <v>27</v>
      </c>
      <c r="J1591" s="24" t="s">
        <v>37</v>
      </c>
      <c r="K1591" s="24" t="s">
        <v>38</v>
      </c>
      <c r="L1591" s="24" t="s">
        <v>1230</v>
      </c>
      <c r="M1591" s="24" t="s">
        <v>233</v>
      </c>
      <c r="N1591" s="24" t="s">
        <v>233</v>
      </c>
      <c r="O1591" s="25" t="s">
        <v>402</v>
      </c>
      <c r="P1591" s="25" t="s">
        <v>406</v>
      </c>
      <c r="Q1591" s="23" t="s">
        <v>33</v>
      </c>
      <c r="R1591" s="26">
        <v>2</v>
      </c>
      <c r="S1591" s="26">
        <v>0</v>
      </c>
      <c r="T1591" s="26">
        <v>0</v>
      </c>
      <c r="U1591" s="26">
        <v>0</v>
      </c>
      <c r="V1591" s="26">
        <v>0</v>
      </c>
      <c r="W1591" s="26">
        <v>0</v>
      </c>
      <c r="X1591" s="26">
        <v>0</v>
      </c>
      <c r="Y1591" s="26">
        <f t="shared" si="412"/>
        <v>2</v>
      </c>
      <c r="Z1591" s="27">
        <f t="shared" si="400"/>
        <v>1980</v>
      </c>
      <c r="AA1591" s="27">
        <f t="shared" si="401"/>
        <v>0</v>
      </c>
      <c r="AB1591" s="27">
        <f t="shared" si="402"/>
        <v>0</v>
      </c>
      <c r="AC1591" s="27">
        <f t="shared" si="403"/>
        <v>0</v>
      </c>
      <c r="AD1591" s="27">
        <f t="shared" si="404"/>
        <v>0</v>
      </c>
      <c r="AE1591" s="27">
        <f t="shared" si="405"/>
        <v>0</v>
      </c>
      <c r="AF1591" s="27">
        <f t="shared" si="406"/>
        <v>0</v>
      </c>
      <c r="AG1591" s="27">
        <f t="shared" si="413"/>
        <v>1980</v>
      </c>
      <c r="AH1591" s="29">
        <v>2</v>
      </c>
      <c r="AI1591" s="32">
        <v>990</v>
      </c>
      <c r="AJ1591" s="30">
        <f t="shared" si="407"/>
        <v>1980</v>
      </c>
    </row>
    <row r="1592" spans="1:36" ht="75.75" customHeight="1">
      <c r="A1592" s="22" t="str">
        <f t="shared" si="398"/>
        <v>1009379_1A06826_1B000</v>
      </c>
      <c r="B1592" s="23">
        <f t="shared" si="399"/>
        <v>1</v>
      </c>
      <c r="C1592" s="24" t="str">
        <f t="shared" si="408"/>
        <v>10093791A068261B000</v>
      </c>
      <c r="D1592" s="24" t="str">
        <f t="shared" si="409"/>
        <v>10093791A068261B00044</v>
      </c>
      <c r="E1592" s="25">
        <v>1009379</v>
      </c>
      <c r="F1592" s="25" t="s">
        <v>712</v>
      </c>
      <c r="G1592" s="25" t="s">
        <v>248</v>
      </c>
      <c r="H1592" s="25">
        <v>44</v>
      </c>
      <c r="I1592" s="25" t="s">
        <v>27</v>
      </c>
      <c r="J1592" s="24" t="s">
        <v>37</v>
      </c>
      <c r="K1592" s="24" t="s">
        <v>38</v>
      </c>
      <c r="L1592" s="24" t="s">
        <v>1230</v>
      </c>
      <c r="M1592" s="24" t="s">
        <v>233</v>
      </c>
      <c r="N1592" s="24" t="s">
        <v>233</v>
      </c>
      <c r="O1592" s="25" t="s">
        <v>402</v>
      </c>
      <c r="P1592" s="25" t="s">
        <v>406</v>
      </c>
      <c r="Q1592" s="23" t="s">
        <v>33</v>
      </c>
      <c r="R1592" s="26">
        <v>1</v>
      </c>
      <c r="S1592" s="26">
        <v>0</v>
      </c>
      <c r="T1592" s="26">
        <v>0</v>
      </c>
      <c r="U1592" s="26">
        <v>0</v>
      </c>
      <c r="V1592" s="26">
        <v>0</v>
      </c>
      <c r="W1592" s="26">
        <v>0</v>
      </c>
      <c r="X1592" s="26">
        <v>0</v>
      </c>
      <c r="Y1592" s="26">
        <f t="shared" si="412"/>
        <v>1</v>
      </c>
      <c r="Z1592" s="27">
        <f t="shared" si="400"/>
        <v>990</v>
      </c>
      <c r="AA1592" s="27">
        <f t="shared" si="401"/>
        <v>0</v>
      </c>
      <c r="AB1592" s="27">
        <f t="shared" si="402"/>
        <v>0</v>
      </c>
      <c r="AC1592" s="27">
        <f t="shared" si="403"/>
        <v>0</v>
      </c>
      <c r="AD1592" s="27">
        <f t="shared" si="404"/>
        <v>0</v>
      </c>
      <c r="AE1592" s="27">
        <f t="shared" si="405"/>
        <v>0</v>
      </c>
      <c r="AF1592" s="27">
        <f t="shared" si="406"/>
        <v>0</v>
      </c>
      <c r="AG1592" s="27">
        <f t="shared" si="413"/>
        <v>990</v>
      </c>
      <c r="AH1592" s="29">
        <v>1</v>
      </c>
      <c r="AI1592" s="32">
        <v>990</v>
      </c>
      <c r="AJ1592" s="30">
        <f t="shared" si="407"/>
        <v>990</v>
      </c>
    </row>
    <row r="1593" spans="1:36">
      <c r="A1593" s="22" t="str">
        <f t="shared" si="398"/>
        <v/>
      </c>
      <c r="B1593" s="23">
        <f t="shared" si="399"/>
        <v>0</v>
      </c>
      <c r="C1593" s="24" t="str">
        <f t="shared" si="408"/>
        <v>10093791A068261B000</v>
      </c>
      <c r="D1593" s="24" t="str">
        <f t="shared" si="409"/>
        <v>10093791A068261B00046</v>
      </c>
      <c r="E1593" s="25">
        <v>1009379</v>
      </c>
      <c r="F1593" s="25" t="s">
        <v>712</v>
      </c>
      <c r="G1593" s="25" t="s">
        <v>248</v>
      </c>
      <c r="H1593" s="25">
        <v>46</v>
      </c>
      <c r="I1593" s="25" t="s">
        <v>27</v>
      </c>
      <c r="J1593" s="24" t="s">
        <v>37</v>
      </c>
      <c r="K1593" s="24" t="s">
        <v>38</v>
      </c>
      <c r="L1593" s="24" t="s">
        <v>1230</v>
      </c>
      <c r="M1593" s="24" t="s">
        <v>233</v>
      </c>
      <c r="N1593" s="24" t="s">
        <v>233</v>
      </c>
      <c r="O1593" s="25" t="s">
        <v>402</v>
      </c>
      <c r="P1593" s="25" t="s">
        <v>406</v>
      </c>
      <c r="Q1593" s="23" t="s">
        <v>33</v>
      </c>
      <c r="R1593" s="26">
        <v>1</v>
      </c>
      <c r="S1593" s="26">
        <v>0</v>
      </c>
      <c r="T1593" s="26">
        <v>1</v>
      </c>
      <c r="U1593" s="26">
        <v>1</v>
      </c>
      <c r="V1593" s="26">
        <v>0</v>
      </c>
      <c r="W1593" s="26">
        <v>0</v>
      </c>
      <c r="X1593" s="26">
        <v>0</v>
      </c>
      <c r="Y1593" s="26">
        <f t="shared" si="412"/>
        <v>3</v>
      </c>
      <c r="Z1593" s="27">
        <f t="shared" si="400"/>
        <v>990</v>
      </c>
      <c r="AA1593" s="27">
        <f t="shared" si="401"/>
        <v>0</v>
      </c>
      <c r="AB1593" s="27">
        <f t="shared" si="402"/>
        <v>990</v>
      </c>
      <c r="AC1593" s="27">
        <f t="shared" si="403"/>
        <v>990</v>
      </c>
      <c r="AD1593" s="27">
        <f t="shared" si="404"/>
        <v>0</v>
      </c>
      <c r="AE1593" s="27">
        <f t="shared" si="405"/>
        <v>0</v>
      </c>
      <c r="AF1593" s="27">
        <f t="shared" si="406"/>
        <v>0</v>
      </c>
      <c r="AG1593" s="27">
        <f t="shared" si="413"/>
        <v>2970</v>
      </c>
      <c r="AH1593" s="29">
        <v>3</v>
      </c>
      <c r="AI1593" s="32">
        <v>990</v>
      </c>
      <c r="AJ1593" s="30">
        <f t="shared" si="407"/>
        <v>2970</v>
      </c>
    </row>
    <row r="1594" spans="1:36">
      <c r="A1594" s="22" t="str">
        <f t="shared" si="398"/>
        <v/>
      </c>
      <c r="B1594" s="23">
        <f t="shared" si="399"/>
        <v>0</v>
      </c>
      <c r="C1594" s="24" t="str">
        <f t="shared" si="408"/>
        <v>10093791A068261B000</v>
      </c>
      <c r="D1594" s="24" t="str">
        <f t="shared" si="409"/>
        <v>10093791A068261B00048</v>
      </c>
      <c r="E1594" s="25">
        <v>1009379</v>
      </c>
      <c r="F1594" s="25" t="s">
        <v>712</v>
      </c>
      <c r="G1594" s="25" t="s">
        <v>248</v>
      </c>
      <c r="H1594" s="25">
        <v>48</v>
      </c>
      <c r="I1594" s="25" t="s">
        <v>27</v>
      </c>
      <c r="J1594" s="24" t="s">
        <v>37</v>
      </c>
      <c r="K1594" s="24" t="s">
        <v>38</v>
      </c>
      <c r="L1594" s="24" t="s">
        <v>1230</v>
      </c>
      <c r="M1594" s="24" t="s">
        <v>233</v>
      </c>
      <c r="N1594" s="24" t="s">
        <v>233</v>
      </c>
      <c r="O1594" s="25" t="s">
        <v>402</v>
      </c>
      <c r="P1594" s="25" t="s">
        <v>406</v>
      </c>
      <c r="Q1594" s="23" t="s">
        <v>33</v>
      </c>
      <c r="R1594" s="26">
        <v>0</v>
      </c>
      <c r="S1594" s="26">
        <v>0</v>
      </c>
      <c r="T1594" s="26">
        <v>1</v>
      </c>
      <c r="U1594" s="26">
        <v>1</v>
      </c>
      <c r="V1594" s="26">
        <v>0</v>
      </c>
      <c r="W1594" s="26">
        <v>1</v>
      </c>
      <c r="X1594" s="26">
        <v>0</v>
      </c>
      <c r="Y1594" s="26">
        <f t="shared" si="412"/>
        <v>3</v>
      </c>
      <c r="Z1594" s="27">
        <f t="shared" si="400"/>
        <v>0</v>
      </c>
      <c r="AA1594" s="27">
        <f t="shared" si="401"/>
        <v>0</v>
      </c>
      <c r="AB1594" s="27">
        <f t="shared" si="402"/>
        <v>990</v>
      </c>
      <c r="AC1594" s="27">
        <f t="shared" si="403"/>
        <v>990</v>
      </c>
      <c r="AD1594" s="27">
        <f t="shared" si="404"/>
        <v>0</v>
      </c>
      <c r="AE1594" s="27">
        <f t="shared" si="405"/>
        <v>990</v>
      </c>
      <c r="AF1594" s="27">
        <f t="shared" si="406"/>
        <v>0</v>
      </c>
      <c r="AG1594" s="27">
        <f t="shared" si="413"/>
        <v>2970</v>
      </c>
      <c r="AH1594" s="29">
        <v>3</v>
      </c>
      <c r="AI1594" s="32">
        <v>990</v>
      </c>
      <c r="AJ1594" s="30">
        <f t="shared" si="407"/>
        <v>2970</v>
      </c>
    </row>
    <row r="1595" spans="1:36">
      <c r="A1595" s="22" t="str">
        <f t="shared" si="398"/>
        <v/>
      </c>
      <c r="B1595" s="23">
        <f t="shared" si="399"/>
        <v>0</v>
      </c>
      <c r="C1595" s="24" t="str">
        <f t="shared" si="408"/>
        <v>10093791A068261B000</v>
      </c>
      <c r="D1595" s="24" t="str">
        <f t="shared" si="409"/>
        <v>10093791A068261B00050</v>
      </c>
      <c r="E1595" s="25">
        <v>1009379</v>
      </c>
      <c r="F1595" s="25" t="s">
        <v>712</v>
      </c>
      <c r="G1595" s="25" t="s">
        <v>248</v>
      </c>
      <c r="H1595" s="25">
        <v>50</v>
      </c>
      <c r="I1595" s="25" t="s">
        <v>27</v>
      </c>
      <c r="J1595" s="24" t="s">
        <v>37</v>
      </c>
      <c r="K1595" s="24" t="s">
        <v>38</v>
      </c>
      <c r="L1595" s="24" t="s">
        <v>1230</v>
      </c>
      <c r="M1595" s="24" t="s">
        <v>233</v>
      </c>
      <c r="N1595" s="24" t="s">
        <v>233</v>
      </c>
      <c r="O1595" s="25" t="s">
        <v>402</v>
      </c>
      <c r="P1595" s="25" t="s">
        <v>406</v>
      </c>
      <c r="Q1595" s="23" t="s">
        <v>33</v>
      </c>
      <c r="R1595" s="26">
        <v>0</v>
      </c>
      <c r="S1595" s="26">
        <v>0</v>
      </c>
      <c r="T1595" s="26">
        <v>1</v>
      </c>
      <c r="U1595" s="26">
        <v>1</v>
      </c>
      <c r="V1595" s="26">
        <v>0</v>
      </c>
      <c r="W1595" s="26">
        <v>0</v>
      </c>
      <c r="X1595" s="26">
        <v>0</v>
      </c>
      <c r="Y1595" s="26">
        <f t="shared" si="412"/>
        <v>2</v>
      </c>
      <c r="Z1595" s="27">
        <f t="shared" si="400"/>
        <v>0</v>
      </c>
      <c r="AA1595" s="27">
        <f t="shared" si="401"/>
        <v>0</v>
      </c>
      <c r="AB1595" s="27">
        <f t="shared" si="402"/>
        <v>990</v>
      </c>
      <c r="AC1595" s="27">
        <f t="shared" si="403"/>
        <v>990</v>
      </c>
      <c r="AD1595" s="27">
        <f t="shared" si="404"/>
        <v>0</v>
      </c>
      <c r="AE1595" s="27">
        <f t="shared" si="405"/>
        <v>0</v>
      </c>
      <c r="AF1595" s="27">
        <f t="shared" si="406"/>
        <v>0</v>
      </c>
      <c r="AG1595" s="27">
        <f t="shared" si="413"/>
        <v>1980</v>
      </c>
      <c r="AH1595" s="29">
        <v>2</v>
      </c>
      <c r="AI1595" s="32">
        <v>990</v>
      </c>
      <c r="AJ1595" s="30">
        <f t="shared" si="407"/>
        <v>1980</v>
      </c>
    </row>
    <row r="1596" spans="1:36">
      <c r="A1596" s="22" t="str">
        <f t="shared" si="398"/>
        <v/>
      </c>
      <c r="B1596" s="23">
        <f t="shared" si="399"/>
        <v>0</v>
      </c>
      <c r="C1596" s="24" t="str">
        <f t="shared" si="408"/>
        <v>10093791A068261B000</v>
      </c>
      <c r="D1596" s="24" t="str">
        <f t="shared" si="409"/>
        <v>10093791A068261B00052</v>
      </c>
      <c r="E1596" s="25">
        <v>1009379</v>
      </c>
      <c r="F1596" s="25" t="s">
        <v>712</v>
      </c>
      <c r="G1596" s="25" t="s">
        <v>248</v>
      </c>
      <c r="H1596" s="25">
        <v>52</v>
      </c>
      <c r="I1596" s="25" t="s">
        <v>27</v>
      </c>
      <c r="J1596" s="24" t="s">
        <v>37</v>
      </c>
      <c r="K1596" s="24" t="s">
        <v>38</v>
      </c>
      <c r="L1596" s="24" t="s">
        <v>1230</v>
      </c>
      <c r="M1596" s="24" t="s">
        <v>233</v>
      </c>
      <c r="N1596" s="24" t="s">
        <v>233</v>
      </c>
      <c r="O1596" s="25" t="s">
        <v>402</v>
      </c>
      <c r="P1596" s="25" t="s">
        <v>406</v>
      </c>
      <c r="Q1596" s="23" t="s">
        <v>33</v>
      </c>
      <c r="R1596" s="26">
        <v>1</v>
      </c>
      <c r="S1596" s="26">
        <v>0</v>
      </c>
      <c r="T1596" s="26">
        <v>1</v>
      </c>
      <c r="U1596" s="26">
        <v>0</v>
      </c>
      <c r="V1596" s="26">
        <v>0</v>
      </c>
      <c r="W1596" s="26">
        <v>0</v>
      </c>
      <c r="X1596" s="26">
        <v>0</v>
      </c>
      <c r="Y1596" s="26">
        <f t="shared" si="412"/>
        <v>2</v>
      </c>
      <c r="Z1596" s="27">
        <f t="shared" si="400"/>
        <v>990</v>
      </c>
      <c r="AA1596" s="27">
        <f t="shared" si="401"/>
        <v>0</v>
      </c>
      <c r="AB1596" s="27">
        <f t="shared" si="402"/>
        <v>990</v>
      </c>
      <c r="AC1596" s="27">
        <f t="shared" si="403"/>
        <v>0</v>
      </c>
      <c r="AD1596" s="27">
        <f t="shared" si="404"/>
        <v>0</v>
      </c>
      <c r="AE1596" s="27">
        <f t="shared" si="405"/>
        <v>0</v>
      </c>
      <c r="AF1596" s="27">
        <f t="shared" si="406"/>
        <v>0</v>
      </c>
      <c r="AG1596" s="27">
        <f t="shared" si="413"/>
        <v>1980</v>
      </c>
      <c r="AH1596" s="29">
        <v>2</v>
      </c>
      <c r="AI1596" s="32">
        <v>990</v>
      </c>
      <c r="AJ1596" s="30">
        <f t="shared" si="407"/>
        <v>1980</v>
      </c>
    </row>
    <row r="1597" spans="1:36">
      <c r="A1597" s="22" t="str">
        <f t="shared" si="398"/>
        <v/>
      </c>
      <c r="B1597" s="23">
        <f t="shared" si="399"/>
        <v>0</v>
      </c>
      <c r="C1597" s="24" t="str">
        <f t="shared" si="408"/>
        <v>10093791A068261B000</v>
      </c>
      <c r="D1597" s="24" t="str">
        <f t="shared" si="409"/>
        <v>10093791A068261B00054</v>
      </c>
      <c r="E1597" s="25">
        <v>1009379</v>
      </c>
      <c r="F1597" s="25" t="s">
        <v>712</v>
      </c>
      <c r="G1597" s="25" t="s">
        <v>248</v>
      </c>
      <c r="H1597" s="25">
        <v>54</v>
      </c>
      <c r="I1597" s="25" t="s">
        <v>27</v>
      </c>
      <c r="J1597" s="24" t="s">
        <v>37</v>
      </c>
      <c r="K1597" s="24" t="s">
        <v>38</v>
      </c>
      <c r="L1597" s="24" t="s">
        <v>1230</v>
      </c>
      <c r="M1597" s="24" t="s">
        <v>233</v>
      </c>
      <c r="N1597" s="24" t="s">
        <v>233</v>
      </c>
      <c r="O1597" s="25" t="s">
        <v>402</v>
      </c>
      <c r="P1597" s="25" t="s">
        <v>406</v>
      </c>
      <c r="Q1597" s="23" t="s">
        <v>33</v>
      </c>
      <c r="R1597" s="26">
        <v>1</v>
      </c>
      <c r="S1597" s="26">
        <v>0</v>
      </c>
      <c r="T1597" s="26">
        <v>1</v>
      </c>
      <c r="U1597" s="26">
        <v>0</v>
      </c>
      <c r="V1597" s="26">
        <v>0</v>
      </c>
      <c r="W1597" s="26">
        <v>0</v>
      </c>
      <c r="X1597" s="26">
        <v>0</v>
      </c>
      <c r="Y1597" s="26">
        <f t="shared" si="412"/>
        <v>2</v>
      </c>
      <c r="Z1597" s="27">
        <f t="shared" si="400"/>
        <v>990</v>
      </c>
      <c r="AA1597" s="27">
        <f t="shared" si="401"/>
        <v>0</v>
      </c>
      <c r="AB1597" s="27">
        <f t="shared" si="402"/>
        <v>990</v>
      </c>
      <c r="AC1597" s="27">
        <f t="shared" si="403"/>
        <v>0</v>
      </c>
      <c r="AD1597" s="27">
        <f t="shared" si="404"/>
        <v>0</v>
      </c>
      <c r="AE1597" s="27">
        <f t="shared" si="405"/>
        <v>0</v>
      </c>
      <c r="AF1597" s="27">
        <f t="shared" si="406"/>
        <v>0</v>
      </c>
      <c r="AG1597" s="27">
        <f t="shared" si="413"/>
        <v>1980</v>
      </c>
      <c r="AH1597" s="29">
        <v>2</v>
      </c>
      <c r="AI1597" s="32">
        <v>990</v>
      </c>
      <c r="AJ1597" s="30">
        <f t="shared" si="407"/>
        <v>1980</v>
      </c>
    </row>
    <row r="1598" spans="1:36" ht="75.75" customHeight="1">
      <c r="A1598" s="22" t="str">
        <f t="shared" si="398"/>
        <v>1009921_1A07135_6Y270</v>
      </c>
      <c r="B1598" s="23">
        <f t="shared" si="399"/>
        <v>1</v>
      </c>
      <c r="C1598" s="24" t="str">
        <f t="shared" si="408"/>
        <v>10099211A071356Y270</v>
      </c>
      <c r="D1598" s="24" t="str">
        <f t="shared" si="409"/>
        <v>10099211A071356Y27044</v>
      </c>
      <c r="E1598" s="25">
        <v>1009921</v>
      </c>
      <c r="F1598" s="25" t="s">
        <v>713</v>
      </c>
      <c r="G1598" s="25" t="s">
        <v>714</v>
      </c>
      <c r="H1598" s="25">
        <v>44</v>
      </c>
      <c r="I1598" s="25" t="s">
        <v>27</v>
      </c>
      <c r="J1598" s="24" t="s">
        <v>54</v>
      </c>
      <c r="K1598" s="24" t="s">
        <v>55</v>
      </c>
      <c r="L1598" s="24" t="s">
        <v>1230</v>
      </c>
      <c r="M1598" s="24" t="s">
        <v>233</v>
      </c>
      <c r="N1598" s="24" t="s">
        <v>233</v>
      </c>
      <c r="O1598" s="25" t="s">
        <v>402</v>
      </c>
      <c r="P1598" s="25" t="s">
        <v>406</v>
      </c>
      <c r="Q1598" s="23" t="s">
        <v>33</v>
      </c>
      <c r="R1598" s="26">
        <v>0</v>
      </c>
      <c r="S1598" s="26">
        <v>0</v>
      </c>
      <c r="T1598" s="26">
        <v>0</v>
      </c>
      <c r="U1598" s="26">
        <v>1</v>
      </c>
      <c r="V1598" s="26">
        <v>1</v>
      </c>
      <c r="W1598" s="26">
        <v>1</v>
      </c>
      <c r="X1598" s="26">
        <v>0</v>
      </c>
      <c r="Y1598" s="26">
        <f t="shared" si="412"/>
        <v>3</v>
      </c>
      <c r="Z1598" s="27">
        <f t="shared" si="400"/>
        <v>0</v>
      </c>
      <c r="AA1598" s="27">
        <f t="shared" si="401"/>
        <v>0</v>
      </c>
      <c r="AB1598" s="27">
        <f t="shared" si="402"/>
        <v>0</v>
      </c>
      <c r="AC1598" s="27">
        <f t="shared" si="403"/>
        <v>690</v>
      </c>
      <c r="AD1598" s="27">
        <f t="shared" si="404"/>
        <v>690</v>
      </c>
      <c r="AE1598" s="27">
        <f t="shared" si="405"/>
        <v>690</v>
      </c>
      <c r="AF1598" s="27">
        <f t="shared" si="406"/>
        <v>0</v>
      </c>
      <c r="AG1598" s="27">
        <f t="shared" si="413"/>
        <v>2070</v>
      </c>
      <c r="AH1598" s="29">
        <v>3</v>
      </c>
      <c r="AI1598" s="32">
        <v>690</v>
      </c>
      <c r="AJ1598" s="30">
        <f t="shared" si="407"/>
        <v>2070</v>
      </c>
    </row>
    <row r="1599" spans="1:36">
      <c r="A1599" s="22" t="str">
        <f t="shared" si="398"/>
        <v/>
      </c>
      <c r="B1599" s="23">
        <f t="shared" si="399"/>
        <v>0</v>
      </c>
      <c r="C1599" s="24" t="str">
        <f t="shared" si="408"/>
        <v>10099211A071356Y270</v>
      </c>
      <c r="D1599" s="24" t="str">
        <f t="shared" si="409"/>
        <v>10099211A071356Y27046</v>
      </c>
      <c r="E1599" s="25">
        <v>1009921</v>
      </c>
      <c r="F1599" s="25" t="s">
        <v>713</v>
      </c>
      <c r="G1599" s="25" t="s">
        <v>714</v>
      </c>
      <c r="H1599" s="25">
        <v>46</v>
      </c>
      <c r="I1599" s="25" t="s">
        <v>27</v>
      </c>
      <c r="J1599" s="24" t="s">
        <v>54</v>
      </c>
      <c r="K1599" s="24" t="s">
        <v>55</v>
      </c>
      <c r="L1599" s="24" t="s">
        <v>1230</v>
      </c>
      <c r="M1599" s="24" t="s">
        <v>233</v>
      </c>
      <c r="N1599" s="24" t="s">
        <v>233</v>
      </c>
      <c r="O1599" s="25" t="s">
        <v>402</v>
      </c>
      <c r="P1599" s="25" t="s">
        <v>406</v>
      </c>
      <c r="Q1599" s="23" t="s">
        <v>33</v>
      </c>
      <c r="R1599" s="26">
        <v>0</v>
      </c>
      <c r="S1599" s="26">
        <v>1</v>
      </c>
      <c r="T1599" s="26">
        <v>0</v>
      </c>
      <c r="U1599" s="26">
        <v>2</v>
      </c>
      <c r="V1599" s="26">
        <v>2</v>
      </c>
      <c r="W1599" s="26">
        <v>2</v>
      </c>
      <c r="X1599" s="26">
        <v>0</v>
      </c>
      <c r="Y1599" s="26">
        <f t="shared" si="412"/>
        <v>7</v>
      </c>
      <c r="Z1599" s="27">
        <f t="shared" si="400"/>
        <v>0</v>
      </c>
      <c r="AA1599" s="27">
        <f t="shared" si="401"/>
        <v>690</v>
      </c>
      <c r="AB1599" s="27">
        <f t="shared" si="402"/>
        <v>0</v>
      </c>
      <c r="AC1599" s="27">
        <f t="shared" si="403"/>
        <v>1380</v>
      </c>
      <c r="AD1599" s="27">
        <f t="shared" si="404"/>
        <v>1380</v>
      </c>
      <c r="AE1599" s="27">
        <f t="shared" si="405"/>
        <v>1380</v>
      </c>
      <c r="AF1599" s="27">
        <f t="shared" si="406"/>
        <v>0</v>
      </c>
      <c r="AG1599" s="27">
        <f t="shared" si="413"/>
        <v>4830</v>
      </c>
      <c r="AH1599" s="29">
        <v>7</v>
      </c>
      <c r="AI1599" s="32">
        <v>690</v>
      </c>
      <c r="AJ1599" s="30">
        <f t="shared" si="407"/>
        <v>4830</v>
      </c>
    </row>
    <row r="1600" spans="1:36">
      <c r="A1600" s="22" t="str">
        <f t="shared" si="398"/>
        <v/>
      </c>
      <c r="B1600" s="23">
        <f t="shared" si="399"/>
        <v>0</v>
      </c>
      <c r="C1600" s="24" t="str">
        <f t="shared" si="408"/>
        <v>10099211A071356Y270</v>
      </c>
      <c r="D1600" s="24" t="str">
        <f t="shared" si="409"/>
        <v>10099211A071356Y27048</v>
      </c>
      <c r="E1600" s="25">
        <v>1009921</v>
      </c>
      <c r="F1600" s="25" t="s">
        <v>713</v>
      </c>
      <c r="G1600" s="25" t="s">
        <v>714</v>
      </c>
      <c r="H1600" s="25">
        <v>48</v>
      </c>
      <c r="I1600" s="25" t="s">
        <v>27</v>
      </c>
      <c r="J1600" s="24" t="s">
        <v>54</v>
      </c>
      <c r="K1600" s="24" t="s">
        <v>55</v>
      </c>
      <c r="L1600" s="24" t="s">
        <v>1230</v>
      </c>
      <c r="M1600" s="24" t="s">
        <v>233</v>
      </c>
      <c r="N1600" s="24" t="s">
        <v>233</v>
      </c>
      <c r="O1600" s="25" t="s">
        <v>402</v>
      </c>
      <c r="P1600" s="25" t="s">
        <v>406</v>
      </c>
      <c r="Q1600" s="23" t="s">
        <v>33</v>
      </c>
      <c r="R1600" s="26">
        <v>0</v>
      </c>
      <c r="S1600" s="26">
        <v>2</v>
      </c>
      <c r="T1600" s="26">
        <v>0</v>
      </c>
      <c r="U1600" s="26">
        <v>2</v>
      </c>
      <c r="V1600" s="26">
        <v>1</v>
      </c>
      <c r="W1600" s="26">
        <v>2</v>
      </c>
      <c r="X1600" s="26">
        <v>0</v>
      </c>
      <c r="Y1600" s="26">
        <f t="shared" si="412"/>
        <v>7</v>
      </c>
      <c r="Z1600" s="27">
        <f t="shared" si="400"/>
        <v>0</v>
      </c>
      <c r="AA1600" s="27">
        <f t="shared" si="401"/>
        <v>1380</v>
      </c>
      <c r="AB1600" s="27">
        <f t="shared" si="402"/>
        <v>0</v>
      </c>
      <c r="AC1600" s="27">
        <f t="shared" si="403"/>
        <v>1380</v>
      </c>
      <c r="AD1600" s="27">
        <f t="shared" si="404"/>
        <v>690</v>
      </c>
      <c r="AE1600" s="27">
        <f t="shared" si="405"/>
        <v>1380</v>
      </c>
      <c r="AF1600" s="27">
        <f t="shared" si="406"/>
        <v>0</v>
      </c>
      <c r="AG1600" s="27">
        <f t="shared" si="413"/>
        <v>4830</v>
      </c>
      <c r="AH1600" s="29">
        <v>7</v>
      </c>
      <c r="AI1600" s="32">
        <v>690</v>
      </c>
      <c r="AJ1600" s="30">
        <f t="shared" si="407"/>
        <v>4830</v>
      </c>
    </row>
    <row r="1601" spans="1:36">
      <c r="A1601" s="22" t="str">
        <f t="shared" si="398"/>
        <v/>
      </c>
      <c r="B1601" s="23">
        <f t="shared" si="399"/>
        <v>0</v>
      </c>
      <c r="C1601" s="24" t="str">
        <f t="shared" si="408"/>
        <v>10099211A071356Y270</v>
      </c>
      <c r="D1601" s="24" t="str">
        <f t="shared" si="409"/>
        <v>10099211A071356Y27050</v>
      </c>
      <c r="E1601" s="25">
        <v>1009921</v>
      </c>
      <c r="F1601" s="25" t="s">
        <v>713</v>
      </c>
      <c r="G1601" s="25" t="s">
        <v>714</v>
      </c>
      <c r="H1601" s="25">
        <v>50</v>
      </c>
      <c r="I1601" s="25" t="s">
        <v>27</v>
      </c>
      <c r="J1601" s="24" t="s">
        <v>54</v>
      </c>
      <c r="K1601" s="24" t="s">
        <v>55</v>
      </c>
      <c r="L1601" s="24" t="s">
        <v>1230</v>
      </c>
      <c r="M1601" s="24" t="s">
        <v>233</v>
      </c>
      <c r="N1601" s="24" t="s">
        <v>233</v>
      </c>
      <c r="O1601" s="25" t="s">
        <v>402</v>
      </c>
      <c r="P1601" s="25" t="s">
        <v>406</v>
      </c>
      <c r="Q1601" s="23" t="s">
        <v>33</v>
      </c>
      <c r="R1601" s="26">
        <v>0</v>
      </c>
      <c r="S1601" s="26">
        <v>1</v>
      </c>
      <c r="T1601" s="26">
        <v>0</v>
      </c>
      <c r="U1601" s="26">
        <v>0</v>
      </c>
      <c r="V1601" s="26">
        <v>1</v>
      </c>
      <c r="W1601" s="26">
        <v>2</v>
      </c>
      <c r="X1601" s="26">
        <v>0</v>
      </c>
      <c r="Y1601" s="26">
        <f t="shared" si="412"/>
        <v>4</v>
      </c>
      <c r="Z1601" s="27">
        <f t="shared" si="400"/>
        <v>0</v>
      </c>
      <c r="AA1601" s="27">
        <f t="shared" si="401"/>
        <v>690</v>
      </c>
      <c r="AB1601" s="27">
        <f t="shared" si="402"/>
        <v>0</v>
      </c>
      <c r="AC1601" s="27">
        <f t="shared" si="403"/>
        <v>0</v>
      </c>
      <c r="AD1601" s="27">
        <f t="shared" si="404"/>
        <v>690</v>
      </c>
      <c r="AE1601" s="27">
        <f t="shared" si="405"/>
        <v>1380</v>
      </c>
      <c r="AF1601" s="27">
        <f t="shared" si="406"/>
        <v>0</v>
      </c>
      <c r="AG1601" s="27">
        <f t="shared" si="413"/>
        <v>2760</v>
      </c>
      <c r="AH1601" s="29">
        <v>4</v>
      </c>
      <c r="AI1601" s="32">
        <v>690</v>
      </c>
      <c r="AJ1601" s="30">
        <f t="shared" si="407"/>
        <v>2760</v>
      </c>
    </row>
    <row r="1602" spans="1:36">
      <c r="A1602" s="22" t="str">
        <f t="shared" si="398"/>
        <v/>
      </c>
      <c r="B1602" s="23">
        <f t="shared" si="399"/>
        <v>0</v>
      </c>
      <c r="C1602" s="24" t="str">
        <f t="shared" si="408"/>
        <v>10099211A071356Y270</v>
      </c>
      <c r="D1602" s="24" t="str">
        <f t="shared" si="409"/>
        <v>10099211A071356Y27052</v>
      </c>
      <c r="E1602" s="25">
        <v>1009921</v>
      </c>
      <c r="F1602" s="25" t="s">
        <v>713</v>
      </c>
      <c r="G1602" s="25" t="s">
        <v>714</v>
      </c>
      <c r="H1602" s="25">
        <v>52</v>
      </c>
      <c r="I1602" s="25" t="s">
        <v>27</v>
      </c>
      <c r="J1602" s="24" t="s">
        <v>54</v>
      </c>
      <c r="K1602" s="24" t="s">
        <v>55</v>
      </c>
      <c r="L1602" s="24" t="s">
        <v>1230</v>
      </c>
      <c r="M1602" s="24" t="s">
        <v>233</v>
      </c>
      <c r="N1602" s="24" t="s">
        <v>233</v>
      </c>
      <c r="O1602" s="25" t="s">
        <v>402</v>
      </c>
      <c r="P1602" s="25" t="s">
        <v>406</v>
      </c>
      <c r="Q1602" s="23" t="s">
        <v>33</v>
      </c>
      <c r="R1602" s="26">
        <v>0</v>
      </c>
      <c r="S1602" s="26">
        <v>0</v>
      </c>
      <c r="T1602" s="26">
        <v>0</v>
      </c>
      <c r="U1602" s="26">
        <v>0</v>
      </c>
      <c r="V1602" s="26">
        <v>1</v>
      </c>
      <c r="W1602" s="26">
        <v>2</v>
      </c>
      <c r="X1602" s="26">
        <v>0</v>
      </c>
      <c r="Y1602" s="26">
        <f t="shared" si="412"/>
        <v>3</v>
      </c>
      <c r="Z1602" s="27">
        <f t="shared" si="400"/>
        <v>0</v>
      </c>
      <c r="AA1602" s="27">
        <f t="shared" si="401"/>
        <v>0</v>
      </c>
      <c r="AB1602" s="27">
        <f t="shared" si="402"/>
        <v>0</v>
      </c>
      <c r="AC1602" s="27">
        <f t="shared" si="403"/>
        <v>0</v>
      </c>
      <c r="AD1602" s="27">
        <f t="shared" si="404"/>
        <v>690</v>
      </c>
      <c r="AE1602" s="27">
        <f t="shared" si="405"/>
        <v>1380</v>
      </c>
      <c r="AF1602" s="27">
        <f t="shared" si="406"/>
        <v>0</v>
      </c>
      <c r="AG1602" s="27">
        <f t="shared" si="413"/>
        <v>2070</v>
      </c>
      <c r="AH1602" s="29">
        <v>3</v>
      </c>
      <c r="AI1602" s="32">
        <v>690</v>
      </c>
      <c r="AJ1602" s="30">
        <f t="shared" si="407"/>
        <v>2070</v>
      </c>
    </row>
    <row r="1603" spans="1:36">
      <c r="A1603" s="22" t="str">
        <f t="shared" si="398"/>
        <v/>
      </c>
      <c r="B1603" s="23">
        <f t="shared" si="399"/>
        <v>0</v>
      </c>
      <c r="C1603" s="24" t="str">
        <f t="shared" si="408"/>
        <v>10099211A071356Y270</v>
      </c>
      <c r="D1603" s="24" t="str">
        <f t="shared" si="409"/>
        <v>10099211A071356Y27054</v>
      </c>
      <c r="E1603" s="25">
        <v>1009921</v>
      </c>
      <c r="F1603" s="25" t="s">
        <v>713</v>
      </c>
      <c r="G1603" s="25" t="s">
        <v>714</v>
      </c>
      <c r="H1603" s="25">
        <v>54</v>
      </c>
      <c r="I1603" s="25" t="s">
        <v>27</v>
      </c>
      <c r="J1603" s="24" t="s">
        <v>54</v>
      </c>
      <c r="K1603" s="24" t="s">
        <v>55</v>
      </c>
      <c r="L1603" s="24" t="s">
        <v>1230</v>
      </c>
      <c r="M1603" s="24" t="s">
        <v>233</v>
      </c>
      <c r="N1603" s="24" t="s">
        <v>233</v>
      </c>
      <c r="O1603" s="25" t="s">
        <v>402</v>
      </c>
      <c r="P1603" s="25" t="s">
        <v>406</v>
      </c>
      <c r="Q1603" s="23" t="s">
        <v>33</v>
      </c>
      <c r="R1603" s="26">
        <v>0</v>
      </c>
      <c r="S1603" s="26">
        <v>0</v>
      </c>
      <c r="T1603" s="26">
        <v>0</v>
      </c>
      <c r="U1603" s="26">
        <v>0</v>
      </c>
      <c r="V1603" s="26">
        <v>0</v>
      </c>
      <c r="W1603" s="26">
        <v>1</v>
      </c>
      <c r="X1603" s="26">
        <v>0</v>
      </c>
      <c r="Y1603" s="26">
        <f t="shared" si="412"/>
        <v>1</v>
      </c>
      <c r="Z1603" s="27">
        <f t="shared" si="400"/>
        <v>0</v>
      </c>
      <c r="AA1603" s="27">
        <f t="shared" si="401"/>
        <v>0</v>
      </c>
      <c r="AB1603" s="27">
        <f t="shared" si="402"/>
        <v>0</v>
      </c>
      <c r="AC1603" s="27">
        <f t="shared" si="403"/>
        <v>0</v>
      </c>
      <c r="AD1603" s="27">
        <f t="shared" si="404"/>
        <v>0</v>
      </c>
      <c r="AE1603" s="27">
        <f t="shared" si="405"/>
        <v>690</v>
      </c>
      <c r="AF1603" s="27">
        <f t="shared" si="406"/>
        <v>0</v>
      </c>
      <c r="AG1603" s="27">
        <f t="shared" si="413"/>
        <v>690</v>
      </c>
      <c r="AH1603" s="29">
        <v>1</v>
      </c>
      <c r="AI1603" s="32">
        <v>690</v>
      </c>
      <c r="AJ1603" s="30">
        <f t="shared" si="407"/>
        <v>690</v>
      </c>
    </row>
    <row r="1604" spans="1:36" ht="75.75" customHeight="1">
      <c r="A1604" s="22" t="str">
        <f t="shared" ref="A1604:A1667" si="414">IF(B1604=1,E1604&amp;"_"&amp;F1604&amp;"_"&amp;G1604,"")</f>
        <v>DG1I021_DJMT_KVOP</v>
      </c>
      <c r="B1604" s="23">
        <f t="shared" ref="B1604:B1667" si="415">IF(C1604=C1603,0,1)</f>
        <v>1</v>
      </c>
      <c r="C1604" s="24" t="str">
        <f t="shared" si="408"/>
        <v>DG1I021DJMTKVOP</v>
      </c>
      <c r="D1604" s="24" t="str">
        <f t="shared" si="409"/>
        <v>DG1I021DJMTKVOPUNICA</v>
      </c>
      <c r="E1604" s="25" t="s">
        <v>715</v>
      </c>
      <c r="F1604" s="25" t="s">
        <v>111</v>
      </c>
      <c r="G1604" s="25" t="s">
        <v>716</v>
      </c>
      <c r="H1604" s="25" t="s">
        <v>26</v>
      </c>
      <c r="I1604" s="25" t="s">
        <v>27</v>
      </c>
      <c r="J1604" s="24" t="s">
        <v>28</v>
      </c>
      <c r="K1604" s="24" t="s">
        <v>249</v>
      </c>
      <c r="L1604" s="24" t="s">
        <v>813</v>
      </c>
      <c r="M1604" s="24" t="s">
        <v>30</v>
      </c>
      <c r="N1604" s="24" t="s">
        <v>96</v>
      </c>
      <c r="O1604" s="25" t="s">
        <v>96</v>
      </c>
      <c r="P1604" s="25" t="s">
        <v>113</v>
      </c>
      <c r="Q1604" s="23" t="s">
        <v>33</v>
      </c>
      <c r="R1604" s="26">
        <v>0</v>
      </c>
      <c r="S1604" s="26">
        <v>0</v>
      </c>
      <c r="T1604" s="26">
        <v>0</v>
      </c>
      <c r="U1604" s="26">
        <v>1</v>
      </c>
      <c r="V1604" s="26">
        <v>0</v>
      </c>
      <c r="W1604" s="26">
        <v>0</v>
      </c>
      <c r="X1604" s="26">
        <v>0</v>
      </c>
      <c r="Y1604" s="26">
        <f t="shared" si="412"/>
        <v>1</v>
      </c>
      <c r="Z1604" s="27">
        <f t="shared" ref="Z1604:Z1667" si="416">$AI1604*R1604</f>
        <v>0</v>
      </c>
      <c r="AA1604" s="27">
        <f t="shared" ref="AA1604:AA1667" si="417">$AI1604*S1604</f>
        <v>0</v>
      </c>
      <c r="AB1604" s="27">
        <f t="shared" ref="AB1604:AB1667" si="418">$AI1604*T1604</f>
        <v>0</v>
      </c>
      <c r="AC1604" s="27">
        <f t="shared" ref="AC1604:AC1667" si="419">$AI1604*U1604</f>
        <v>320</v>
      </c>
      <c r="AD1604" s="27">
        <f t="shared" ref="AD1604:AD1667" si="420">$AI1604*V1604</f>
        <v>0</v>
      </c>
      <c r="AE1604" s="27">
        <f t="shared" ref="AE1604:AE1667" si="421">$AI1604*W1604</f>
        <v>0</v>
      </c>
      <c r="AF1604" s="27">
        <f t="shared" ref="AF1604:AF1667" si="422">$AI1604*X1604</f>
        <v>0</v>
      </c>
      <c r="AG1604" s="27">
        <f t="shared" si="413"/>
        <v>320</v>
      </c>
      <c r="AH1604" s="29">
        <v>1</v>
      </c>
      <c r="AI1604" s="32">
        <v>320</v>
      </c>
      <c r="AJ1604" s="30">
        <f t="shared" si="407"/>
        <v>320</v>
      </c>
    </row>
    <row r="1605" spans="1:36" ht="75.75" customHeight="1">
      <c r="A1605" s="22" t="str">
        <f t="shared" si="414"/>
        <v>DG57931_1A01106_4J350</v>
      </c>
      <c r="B1605" s="23">
        <f t="shared" si="415"/>
        <v>1</v>
      </c>
      <c r="C1605" s="24" t="str">
        <f t="shared" si="408"/>
        <v>DG579311A011064J350</v>
      </c>
      <c r="D1605" s="24" t="str">
        <f t="shared" si="409"/>
        <v>DG579311A011064J3507</v>
      </c>
      <c r="E1605" s="25" t="s">
        <v>717</v>
      </c>
      <c r="F1605" s="25" t="s">
        <v>718</v>
      </c>
      <c r="G1605" s="25" t="s">
        <v>719</v>
      </c>
      <c r="H1605" s="25">
        <v>7</v>
      </c>
      <c r="I1605" s="25" t="s">
        <v>27</v>
      </c>
      <c r="J1605" s="24" t="s">
        <v>28</v>
      </c>
      <c r="K1605" s="24" t="s">
        <v>41</v>
      </c>
      <c r="L1605" s="24" t="s">
        <v>813</v>
      </c>
      <c r="M1605" s="24" t="s">
        <v>30</v>
      </c>
      <c r="N1605" s="24" t="s">
        <v>96</v>
      </c>
      <c r="O1605" s="25" t="s">
        <v>96</v>
      </c>
      <c r="P1605" s="25" t="s">
        <v>118</v>
      </c>
      <c r="Q1605" s="23" t="s">
        <v>33</v>
      </c>
      <c r="R1605" s="26">
        <v>0</v>
      </c>
      <c r="S1605" s="26">
        <v>0</v>
      </c>
      <c r="T1605" s="26">
        <v>1</v>
      </c>
      <c r="U1605" s="26">
        <v>0</v>
      </c>
      <c r="V1605" s="26">
        <v>0</v>
      </c>
      <c r="W1605" s="26">
        <v>0</v>
      </c>
      <c r="X1605" s="26">
        <v>0</v>
      </c>
      <c r="Y1605" s="26">
        <f t="shared" si="412"/>
        <v>1</v>
      </c>
      <c r="Z1605" s="27">
        <f t="shared" si="416"/>
        <v>0</v>
      </c>
      <c r="AA1605" s="27">
        <f t="shared" si="417"/>
        <v>0</v>
      </c>
      <c r="AB1605" s="27">
        <f t="shared" si="418"/>
        <v>230</v>
      </c>
      <c r="AC1605" s="27">
        <f t="shared" si="419"/>
        <v>0</v>
      </c>
      <c r="AD1605" s="27">
        <f t="shared" si="420"/>
        <v>0</v>
      </c>
      <c r="AE1605" s="27">
        <f t="shared" si="421"/>
        <v>0</v>
      </c>
      <c r="AF1605" s="27">
        <f t="shared" si="422"/>
        <v>0</v>
      </c>
      <c r="AG1605" s="27">
        <f t="shared" si="413"/>
        <v>230</v>
      </c>
      <c r="AH1605" s="29">
        <v>1</v>
      </c>
      <c r="AI1605" s="32">
        <v>230</v>
      </c>
      <c r="AJ1605" s="30">
        <f t="shared" ref="AJ1605:AJ1668" si="423">AI1605*Y1605</f>
        <v>230</v>
      </c>
    </row>
    <row r="1606" spans="1:36">
      <c r="A1606" s="22" t="str">
        <f t="shared" si="414"/>
        <v/>
      </c>
      <c r="B1606" s="23">
        <f t="shared" si="415"/>
        <v>0</v>
      </c>
      <c r="C1606" s="24" t="str">
        <f t="shared" si="408"/>
        <v>DG579311A011064J350</v>
      </c>
      <c r="D1606" s="24" t="str">
        <f t="shared" si="409"/>
        <v>DG579311A011064J35011</v>
      </c>
      <c r="E1606" s="25" t="s">
        <v>717</v>
      </c>
      <c r="F1606" s="25" t="s">
        <v>718</v>
      </c>
      <c r="G1606" s="25" t="s">
        <v>719</v>
      </c>
      <c r="H1606" s="25">
        <v>11</v>
      </c>
      <c r="I1606" s="25" t="s">
        <v>27</v>
      </c>
      <c r="J1606" s="24" t="s">
        <v>28</v>
      </c>
      <c r="K1606" s="24" t="s">
        <v>41</v>
      </c>
      <c r="L1606" s="24" t="s">
        <v>813</v>
      </c>
      <c r="M1606" s="24" t="s">
        <v>30</v>
      </c>
      <c r="N1606" s="24" t="s">
        <v>96</v>
      </c>
      <c r="O1606" s="25" t="s">
        <v>96</v>
      </c>
      <c r="P1606" s="25" t="s">
        <v>118</v>
      </c>
      <c r="Q1606" s="23" t="s">
        <v>33</v>
      </c>
      <c r="R1606" s="26">
        <v>0</v>
      </c>
      <c r="S1606" s="26">
        <v>0</v>
      </c>
      <c r="T1606" s="26">
        <v>0</v>
      </c>
      <c r="U1606" s="26">
        <v>0</v>
      </c>
      <c r="V1606" s="26">
        <v>0</v>
      </c>
      <c r="W1606" s="26">
        <v>0</v>
      </c>
      <c r="X1606" s="26">
        <v>0</v>
      </c>
      <c r="Y1606" s="26">
        <f t="shared" si="412"/>
        <v>0</v>
      </c>
      <c r="Z1606" s="27">
        <f t="shared" si="416"/>
        <v>0</v>
      </c>
      <c r="AA1606" s="27">
        <f t="shared" si="417"/>
        <v>0</v>
      </c>
      <c r="AB1606" s="27">
        <f t="shared" si="418"/>
        <v>0</v>
      </c>
      <c r="AC1606" s="27">
        <f t="shared" si="419"/>
        <v>0</v>
      </c>
      <c r="AD1606" s="27">
        <f t="shared" si="420"/>
        <v>0</v>
      </c>
      <c r="AE1606" s="27">
        <f t="shared" si="421"/>
        <v>0</v>
      </c>
      <c r="AF1606" s="27">
        <f t="shared" si="422"/>
        <v>0</v>
      </c>
      <c r="AG1606" s="27">
        <f t="shared" si="413"/>
        <v>0</v>
      </c>
      <c r="AH1606" s="29">
        <v>0</v>
      </c>
      <c r="AI1606" s="32">
        <v>230</v>
      </c>
      <c r="AJ1606" s="30">
        <f t="shared" si="423"/>
        <v>0</v>
      </c>
    </row>
    <row r="1607" spans="1:36">
      <c r="A1607" s="22" t="str">
        <f t="shared" si="414"/>
        <v/>
      </c>
      <c r="B1607" s="23">
        <f t="shared" si="415"/>
        <v>0</v>
      </c>
      <c r="C1607" s="24" t="str">
        <f t="shared" si="408"/>
        <v>DG579311A011064J350</v>
      </c>
      <c r="D1607" s="24" t="str">
        <f t="shared" si="409"/>
        <v>DG579311A011064J35013</v>
      </c>
      <c r="E1607" s="25" t="s">
        <v>717</v>
      </c>
      <c r="F1607" s="25" t="s">
        <v>718</v>
      </c>
      <c r="G1607" s="25" t="s">
        <v>719</v>
      </c>
      <c r="H1607" s="25">
        <v>13</v>
      </c>
      <c r="I1607" s="25" t="s">
        <v>27</v>
      </c>
      <c r="J1607" s="24" t="s">
        <v>28</v>
      </c>
      <c r="K1607" s="24" t="s">
        <v>41</v>
      </c>
      <c r="L1607" s="24" t="s">
        <v>813</v>
      </c>
      <c r="M1607" s="24" t="s">
        <v>30</v>
      </c>
      <c r="N1607" s="24" t="s">
        <v>96</v>
      </c>
      <c r="O1607" s="25" t="s">
        <v>96</v>
      </c>
      <c r="P1607" s="25" t="s">
        <v>118</v>
      </c>
      <c r="Q1607" s="23" t="s">
        <v>33</v>
      </c>
      <c r="R1607" s="26">
        <v>0</v>
      </c>
      <c r="S1607" s="26">
        <v>0</v>
      </c>
      <c r="T1607" s="26">
        <v>0</v>
      </c>
      <c r="U1607" s="26">
        <v>0</v>
      </c>
      <c r="V1607" s="26">
        <v>0</v>
      </c>
      <c r="W1607" s="26">
        <v>0</v>
      </c>
      <c r="X1607" s="26">
        <v>0</v>
      </c>
      <c r="Y1607" s="26">
        <f t="shared" si="412"/>
        <v>0</v>
      </c>
      <c r="Z1607" s="27">
        <f t="shared" si="416"/>
        <v>0</v>
      </c>
      <c r="AA1607" s="27">
        <f t="shared" si="417"/>
        <v>0</v>
      </c>
      <c r="AB1607" s="27">
        <f t="shared" si="418"/>
        <v>0</v>
      </c>
      <c r="AC1607" s="27">
        <f t="shared" si="419"/>
        <v>0</v>
      </c>
      <c r="AD1607" s="27">
        <f t="shared" si="420"/>
        <v>0</v>
      </c>
      <c r="AE1607" s="27">
        <f t="shared" si="421"/>
        <v>0</v>
      </c>
      <c r="AF1607" s="27">
        <f t="shared" si="422"/>
        <v>0</v>
      </c>
      <c r="AG1607" s="27">
        <f t="shared" si="413"/>
        <v>0</v>
      </c>
      <c r="AH1607" s="29">
        <v>0</v>
      </c>
      <c r="AI1607" s="32">
        <v>230</v>
      </c>
      <c r="AJ1607" s="30">
        <f t="shared" si="423"/>
        <v>0</v>
      </c>
    </row>
    <row r="1608" spans="1:36">
      <c r="A1608" s="22" t="str">
        <f t="shared" si="414"/>
        <v/>
      </c>
      <c r="B1608" s="23">
        <f t="shared" si="415"/>
        <v>0</v>
      </c>
      <c r="C1608" s="24" t="str">
        <f t="shared" si="408"/>
        <v>DG579311A011064J350</v>
      </c>
      <c r="D1608" s="24" t="str">
        <f t="shared" si="409"/>
        <v>DG579311A011064J35015</v>
      </c>
      <c r="E1608" s="25" t="s">
        <v>717</v>
      </c>
      <c r="F1608" s="25" t="s">
        <v>718</v>
      </c>
      <c r="G1608" s="25" t="s">
        <v>719</v>
      </c>
      <c r="H1608" s="25">
        <v>15</v>
      </c>
      <c r="I1608" s="25" t="s">
        <v>27</v>
      </c>
      <c r="J1608" s="24" t="s">
        <v>28</v>
      </c>
      <c r="K1608" s="24" t="s">
        <v>41</v>
      </c>
      <c r="L1608" s="24" t="s">
        <v>813</v>
      </c>
      <c r="M1608" s="24" t="s">
        <v>30</v>
      </c>
      <c r="N1608" s="24" t="s">
        <v>96</v>
      </c>
      <c r="O1608" s="25" t="s">
        <v>96</v>
      </c>
      <c r="P1608" s="25" t="s">
        <v>118</v>
      </c>
      <c r="Q1608" s="23" t="s">
        <v>33</v>
      </c>
      <c r="R1608" s="26">
        <v>0</v>
      </c>
      <c r="S1608" s="26">
        <v>0</v>
      </c>
      <c r="T1608" s="26">
        <v>0</v>
      </c>
      <c r="U1608" s="26">
        <v>0</v>
      </c>
      <c r="V1608" s="26">
        <v>0</v>
      </c>
      <c r="W1608" s="26">
        <v>0</v>
      </c>
      <c r="X1608" s="26">
        <v>0</v>
      </c>
      <c r="Y1608" s="26">
        <f t="shared" si="412"/>
        <v>0</v>
      </c>
      <c r="Z1608" s="27">
        <f t="shared" si="416"/>
        <v>0</v>
      </c>
      <c r="AA1608" s="27">
        <f t="shared" si="417"/>
        <v>0</v>
      </c>
      <c r="AB1608" s="27">
        <f t="shared" si="418"/>
        <v>0</v>
      </c>
      <c r="AC1608" s="27">
        <f t="shared" si="419"/>
        <v>0</v>
      </c>
      <c r="AD1608" s="27">
        <f t="shared" si="420"/>
        <v>0</v>
      </c>
      <c r="AE1608" s="27">
        <f t="shared" si="421"/>
        <v>0</v>
      </c>
      <c r="AF1608" s="27">
        <f t="shared" si="422"/>
        <v>0</v>
      </c>
      <c r="AG1608" s="27">
        <f t="shared" si="413"/>
        <v>0</v>
      </c>
      <c r="AH1608" s="29">
        <v>0</v>
      </c>
      <c r="AI1608" s="32">
        <v>230</v>
      </c>
      <c r="AJ1608" s="30">
        <f t="shared" si="423"/>
        <v>0</v>
      </c>
    </row>
    <row r="1609" spans="1:36" ht="75.75" customHeight="1">
      <c r="A1609" s="22" t="str">
        <f t="shared" si="414"/>
        <v>DG57563_DJMT_D00H</v>
      </c>
      <c r="B1609" s="23">
        <f t="shared" si="415"/>
        <v>1</v>
      </c>
      <c r="C1609" s="24" t="str">
        <f t="shared" si="408"/>
        <v>DG57563DJMTD00H</v>
      </c>
      <c r="D1609" s="24" t="str">
        <f t="shared" si="409"/>
        <v>DG57563DJMTD00H19</v>
      </c>
      <c r="E1609" s="25" t="s">
        <v>720</v>
      </c>
      <c r="F1609" s="25" t="s">
        <v>111</v>
      </c>
      <c r="G1609" s="25" t="s">
        <v>721</v>
      </c>
      <c r="H1609" s="25">
        <v>19</v>
      </c>
      <c r="I1609" s="25" t="s">
        <v>27</v>
      </c>
      <c r="J1609" s="24" t="s">
        <v>37</v>
      </c>
      <c r="K1609" s="24" t="s">
        <v>38</v>
      </c>
      <c r="L1609" s="24" t="s">
        <v>813</v>
      </c>
      <c r="M1609" s="24" t="s">
        <v>30</v>
      </c>
      <c r="N1609" s="24" t="s">
        <v>96</v>
      </c>
      <c r="O1609" s="25" t="s">
        <v>96</v>
      </c>
      <c r="P1609" s="25" t="s">
        <v>118</v>
      </c>
      <c r="Q1609" s="23" t="s">
        <v>33</v>
      </c>
      <c r="R1609" s="26">
        <v>0</v>
      </c>
      <c r="S1609" s="26">
        <v>0</v>
      </c>
      <c r="T1609" s="26">
        <v>0</v>
      </c>
      <c r="U1609" s="26">
        <v>0</v>
      </c>
      <c r="V1609" s="26">
        <v>0</v>
      </c>
      <c r="W1609" s="26">
        <v>0</v>
      </c>
      <c r="X1609" s="26">
        <v>0</v>
      </c>
      <c r="Y1609" s="26">
        <f t="shared" si="412"/>
        <v>0</v>
      </c>
      <c r="Z1609" s="27">
        <f t="shared" si="416"/>
        <v>0</v>
      </c>
      <c r="AA1609" s="27">
        <f t="shared" si="417"/>
        <v>0</v>
      </c>
      <c r="AB1609" s="27">
        <f t="shared" si="418"/>
        <v>0</v>
      </c>
      <c r="AC1609" s="27">
        <f t="shared" si="419"/>
        <v>0</v>
      </c>
      <c r="AD1609" s="27">
        <f t="shared" si="420"/>
        <v>0</v>
      </c>
      <c r="AE1609" s="27">
        <f t="shared" si="421"/>
        <v>0</v>
      </c>
      <c r="AF1609" s="27">
        <f t="shared" si="422"/>
        <v>0</v>
      </c>
      <c r="AG1609" s="27">
        <f t="shared" si="413"/>
        <v>0</v>
      </c>
      <c r="AH1609" s="29">
        <v>0</v>
      </c>
      <c r="AI1609" s="32">
        <v>240</v>
      </c>
      <c r="AJ1609" s="30">
        <f t="shared" si="423"/>
        <v>0</v>
      </c>
    </row>
    <row r="1610" spans="1:36">
      <c r="A1610" s="22" t="str">
        <f t="shared" si="414"/>
        <v/>
      </c>
      <c r="B1610" s="23">
        <f t="shared" si="415"/>
        <v>0</v>
      </c>
      <c r="C1610" s="24" t="str">
        <f t="shared" si="408"/>
        <v>DG57563DJMTD00H</v>
      </c>
      <c r="D1610" s="24" t="str">
        <f t="shared" si="409"/>
        <v>DG57563DJMTD00H21</v>
      </c>
      <c r="E1610" s="25" t="s">
        <v>720</v>
      </c>
      <c r="F1610" s="25" t="s">
        <v>111</v>
      </c>
      <c r="G1610" s="25" t="s">
        <v>721</v>
      </c>
      <c r="H1610" s="25">
        <v>21</v>
      </c>
      <c r="I1610" s="25" t="s">
        <v>27</v>
      </c>
      <c r="J1610" s="24" t="s">
        <v>37</v>
      </c>
      <c r="K1610" s="24" t="s">
        <v>38</v>
      </c>
      <c r="L1610" s="24" t="s">
        <v>813</v>
      </c>
      <c r="M1610" s="24" t="s">
        <v>30</v>
      </c>
      <c r="N1610" s="24" t="s">
        <v>96</v>
      </c>
      <c r="O1610" s="25" t="s">
        <v>96</v>
      </c>
      <c r="P1610" s="25" t="s">
        <v>118</v>
      </c>
      <c r="Q1610" s="23" t="s">
        <v>33</v>
      </c>
      <c r="R1610" s="26">
        <v>0</v>
      </c>
      <c r="S1610" s="26">
        <v>0</v>
      </c>
      <c r="T1610" s="26">
        <v>0</v>
      </c>
      <c r="U1610" s="26">
        <v>0</v>
      </c>
      <c r="V1610" s="26">
        <v>0</v>
      </c>
      <c r="W1610" s="26">
        <v>0</v>
      </c>
      <c r="X1610" s="26">
        <v>0</v>
      </c>
      <c r="Y1610" s="26">
        <f t="shared" si="412"/>
        <v>0</v>
      </c>
      <c r="Z1610" s="27">
        <f t="shared" si="416"/>
        <v>0</v>
      </c>
      <c r="AA1610" s="27">
        <f t="shared" si="417"/>
        <v>0</v>
      </c>
      <c r="AB1610" s="27">
        <f t="shared" si="418"/>
        <v>0</v>
      </c>
      <c r="AC1610" s="27">
        <f t="shared" si="419"/>
        <v>0</v>
      </c>
      <c r="AD1610" s="27">
        <f t="shared" si="420"/>
        <v>0</v>
      </c>
      <c r="AE1610" s="27">
        <f t="shared" si="421"/>
        <v>0</v>
      </c>
      <c r="AF1610" s="27">
        <f t="shared" si="422"/>
        <v>0</v>
      </c>
      <c r="AG1610" s="27">
        <f t="shared" si="413"/>
        <v>0</v>
      </c>
      <c r="AH1610" s="29">
        <v>0</v>
      </c>
      <c r="AI1610" s="32">
        <v>240</v>
      </c>
      <c r="AJ1610" s="30">
        <f t="shared" si="423"/>
        <v>0</v>
      </c>
    </row>
    <row r="1611" spans="1:36">
      <c r="A1611" s="22" t="str">
        <f t="shared" si="414"/>
        <v/>
      </c>
      <c r="B1611" s="23">
        <f t="shared" si="415"/>
        <v>0</v>
      </c>
      <c r="C1611" s="24" t="str">
        <f t="shared" si="408"/>
        <v>DG57563DJMTD00H</v>
      </c>
      <c r="D1611" s="24" t="str">
        <f t="shared" si="409"/>
        <v>DG57563DJMTD00H25</v>
      </c>
      <c r="E1611" s="25" t="s">
        <v>720</v>
      </c>
      <c r="F1611" s="25" t="s">
        <v>111</v>
      </c>
      <c r="G1611" s="25" t="s">
        <v>721</v>
      </c>
      <c r="H1611" s="25">
        <v>25</v>
      </c>
      <c r="I1611" s="25" t="s">
        <v>27</v>
      </c>
      <c r="J1611" s="24" t="s">
        <v>37</v>
      </c>
      <c r="K1611" s="24" t="s">
        <v>38</v>
      </c>
      <c r="L1611" s="24" t="s">
        <v>813</v>
      </c>
      <c r="M1611" s="24" t="s">
        <v>30</v>
      </c>
      <c r="N1611" s="24" t="s">
        <v>96</v>
      </c>
      <c r="O1611" s="25" t="s">
        <v>96</v>
      </c>
      <c r="P1611" s="25" t="s">
        <v>118</v>
      </c>
      <c r="Q1611" s="23" t="s">
        <v>33</v>
      </c>
      <c r="R1611" s="26">
        <v>0</v>
      </c>
      <c r="S1611" s="26">
        <v>0</v>
      </c>
      <c r="T1611" s="26">
        <v>1</v>
      </c>
      <c r="U1611" s="26">
        <v>0</v>
      </c>
      <c r="V1611" s="26">
        <v>0</v>
      </c>
      <c r="W1611" s="26">
        <v>0</v>
      </c>
      <c r="X1611" s="26">
        <v>0</v>
      </c>
      <c r="Y1611" s="26">
        <f t="shared" si="412"/>
        <v>1</v>
      </c>
      <c r="Z1611" s="27">
        <f t="shared" si="416"/>
        <v>0</v>
      </c>
      <c r="AA1611" s="27">
        <f t="shared" si="417"/>
        <v>0</v>
      </c>
      <c r="AB1611" s="27">
        <f t="shared" si="418"/>
        <v>240</v>
      </c>
      <c r="AC1611" s="27">
        <f t="shared" si="419"/>
        <v>0</v>
      </c>
      <c r="AD1611" s="27">
        <f t="shared" si="420"/>
        <v>0</v>
      </c>
      <c r="AE1611" s="27">
        <f t="shared" si="421"/>
        <v>0</v>
      </c>
      <c r="AF1611" s="27">
        <f t="shared" si="422"/>
        <v>0</v>
      </c>
      <c r="AG1611" s="27">
        <f t="shared" si="413"/>
        <v>240</v>
      </c>
      <c r="AH1611" s="29">
        <v>1</v>
      </c>
      <c r="AI1611" s="32">
        <v>240</v>
      </c>
      <c r="AJ1611" s="30">
        <f t="shared" si="423"/>
        <v>240</v>
      </c>
    </row>
    <row r="1612" spans="1:36" ht="75.75" customHeight="1">
      <c r="A1612" s="22" t="str">
        <f t="shared" si="414"/>
        <v>1001600_1A06743_5P780</v>
      </c>
      <c r="B1612" s="23">
        <f t="shared" si="415"/>
        <v>1</v>
      </c>
      <c r="C1612" s="24" t="str">
        <f t="shared" si="408"/>
        <v>10016001A067435P780</v>
      </c>
      <c r="D1612" s="24" t="str">
        <f t="shared" si="409"/>
        <v>10016001A067435P780UNIC</v>
      </c>
      <c r="E1612" s="25">
        <v>1001600</v>
      </c>
      <c r="F1612" s="25" t="s">
        <v>722</v>
      </c>
      <c r="G1612" s="25" t="s">
        <v>315</v>
      </c>
      <c r="H1612" s="25" t="s">
        <v>200</v>
      </c>
      <c r="I1612" s="25" t="s">
        <v>27</v>
      </c>
      <c r="J1612" s="24" t="s">
        <v>37</v>
      </c>
      <c r="K1612" s="24" t="s">
        <v>38</v>
      </c>
      <c r="L1612" s="24" t="s">
        <v>813</v>
      </c>
      <c r="M1612" s="24" t="s">
        <v>30</v>
      </c>
      <c r="N1612" s="24" t="s">
        <v>201</v>
      </c>
      <c r="O1612" s="25" t="s">
        <v>202</v>
      </c>
      <c r="P1612" s="25" t="s">
        <v>203</v>
      </c>
      <c r="Q1612" s="23" t="s">
        <v>33</v>
      </c>
      <c r="R1612" s="26">
        <v>0</v>
      </c>
      <c r="S1612" s="26">
        <v>0</v>
      </c>
      <c r="T1612" s="26">
        <v>0</v>
      </c>
      <c r="U1612" s="26">
        <v>2</v>
      </c>
      <c r="V1612" s="26">
        <v>0</v>
      </c>
      <c r="W1612" s="26">
        <v>1</v>
      </c>
      <c r="X1612" s="26">
        <v>0</v>
      </c>
      <c r="Y1612" s="26">
        <f t="shared" si="412"/>
        <v>3</v>
      </c>
      <c r="Z1612" s="27">
        <f t="shared" si="416"/>
        <v>0</v>
      </c>
      <c r="AA1612" s="27">
        <f t="shared" si="417"/>
        <v>0</v>
      </c>
      <c r="AB1612" s="27">
        <f t="shared" si="418"/>
        <v>0</v>
      </c>
      <c r="AC1612" s="27">
        <f t="shared" si="419"/>
        <v>770</v>
      </c>
      <c r="AD1612" s="27">
        <f t="shared" si="420"/>
        <v>0</v>
      </c>
      <c r="AE1612" s="27">
        <f t="shared" si="421"/>
        <v>385</v>
      </c>
      <c r="AF1612" s="27">
        <f t="shared" si="422"/>
        <v>0</v>
      </c>
      <c r="AG1612" s="27">
        <f t="shared" si="413"/>
        <v>1155</v>
      </c>
      <c r="AH1612" s="29">
        <v>3</v>
      </c>
      <c r="AI1612" s="32">
        <v>385</v>
      </c>
      <c r="AJ1612" s="30">
        <f t="shared" si="423"/>
        <v>1155</v>
      </c>
    </row>
    <row r="1613" spans="1:36" ht="75.75" customHeight="1">
      <c r="A1613" s="22" t="str">
        <f t="shared" si="414"/>
        <v>1001544_1A01189_2L340</v>
      </c>
      <c r="B1613" s="23">
        <f t="shared" si="415"/>
        <v>1</v>
      </c>
      <c r="C1613" s="24" t="str">
        <f t="shared" si="408"/>
        <v>10015441A011892L340</v>
      </c>
      <c r="D1613" s="24" t="str">
        <f t="shared" si="409"/>
        <v>10015441A011892L340S</v>
      </c>
      <c r="E1613" s="25">
        <v>1001544</v>
      </c>
      <c r="F1613" s="25" t="s">
        <v>723</v>
      </c>
      <c r="G1613" s="25" t="s">
        <v>724</v>
      </c>
      <c r="H1613" s="25" t="s">
        <v>95</v>
      </c>
      <c r="I1613" s="25" t="s">
        <v>27</v>
      </c>
      <c r="J1613" s="24" t="s">
        <v>28</v>
      </c>
      <c r="K1613" s="24" t="s">
        <v>41</v>
      </c>
      <c r="L1613" s="24" t="s">
        <v>813</v>
      </c>
      <c r="M1613" s="24" t="s">
        <v>30</v>
      </c>
      <c r="N1613" s="24" t="s">
        <v>201</v>
      </c>
      <c r="O1613" s="25" t="s">
        <v>202</v>
      </c>
      <c r="P1613" s="25" t="s">
        <v>531</v>
      </c>
      <c r="Q1613" s="23" t="s">
        <v>33</v>
      </c>
      <c r="R1613" s="26">
        <v>1</v>
      </c>
      <c r="S1613" s="26">
        <v>0</v>
      </c>
      <c r="T1613" s="26">
        <v>0</v>
      </c>
      <c r="U1613" s="26">
        <v>0</v>
      </c>
      <c r="V1613" s="26">
        <v>0</v>
      </c>
      <c r="W1613" s="26">
        <v>0</v>
      </c>
      <c r="X1613" s="26">
        <v>0</v>
      </c>
      <c r="Y1613" s="26">
        <f t="shared" si="412"/>
        <v>1</v>
      </c>
      <c r="Z1613" s="27">
        <f t="shared" si="416"/>
        <v>70</v>
      </c>
      <c r="AA1613" s="27">
        <f t="shared" si="417"/>
        <v>0</v>
      </c>
      <c r="AB1613" s="27">
        <f t="shared" si="418"/>
        <v>0</v>
      </c>
      <c r="AC1613" s="27">
        <f t="shared" si="419"/>
        <v>0</v>
      </c>
      <c r="AD1613" s="27">
        <f t="shared" si="420"/>
        <v>0</v>
      </c>
      <c r="AE1613" s="27">
        <f t="shared" si="421"/>
        <v>0</v>
      </c>
      <c r="AF1613" s="27">
        <f t="shared" si="422"/>
        <v>0</v>
      </c>
      <c r="AG1613" s="27">
        <f t="shared" si="413"/>
        <v>70</v>
      </c>
      <c r="AH1613" s="29">
        <v>1</v>
      </c>
      <c r="AI1613" s="32">
        <v>70</v>
      </c>
      <c r="AJ1613" s="30">
        <f t="shared" si="423"/>
        <v>70</v>
      </c>
    </row>
    <row r="1614" spans="1:36">
      <c r="A1614" s="22" t="str">
        <f t="shared" si="414"/>
        <v/>
      </c>
      <c r="B1614" s="23">
        <f t="shared" si="415"/>
        <v>0</v>
      </c>
      <c r="C1614" s="24" t="str">
        <f t="shared" ref="C1614:C1627" si="424">E1614&amp;F1614&amp;G1614</f>
        <v>10015441A011892L340</v>
      </c>
      <c r="D1614" s="24" t="str">
        <f t="shared" ref="D1614:D1627" si="425">C1614&amp;H1614</f>
        <v>10015441A011892L340M</v>
      </c>
      <c r="E1614" s="25">
        <v>1001544</v>
      </c>
      <c r="F1614" s="25" t="s">
        <v>723</v>
      </c>
      <c r="G1614" s="25" t="s">
        <v>724</v>
      </c>
      <c r="H1614" s="25" t="s">
        <v>98</v>
      </c>
      <c r="I1614" s="25" t="s">
        <v>27</v>
      </c>
      <c r="J1614" s="24" t="s">
        <v>28</v>
      </c>
      <c r="K1614" s="24" t="s">
        <v>41</v>
      </c>
      <c r="L1614" s="24" t="s">
        <v>813</v>
      </c>
      <c r="M1614" s="24" t="s">
        <v>30</v>
      </c>
      <c r="N1614" s="24" t="s">
        <v>201</v>
      </c>
      <c r="O1614" s="25" t="s">
        <v>202</v>
      </c>
      <c r="P1614" s="25" t="s">
        <v>531</v>
      </c>
      <c r="Q1614" s="23" t="s">
        <v>33</v>
      </c>
      <c r="R1614" s="26">
        <v>1</v>
      </c>
      <c r="S1614" s="26">
        <v>0</v>
      </c>
      <c r="T1614" s="26">
        <v>0</v>
      </c>
      <c r="U1614" s="26">
        <v>0</v>
      </c>
      <c r="V1614" s="26">
        <v>0</v>
      </c>
      <c r="W1614" s="26">
        <v>0</v>
      </c>
      <c r="X1614" s="26">
        <v>0</v>
      </c>
      <c r="Y1614" s="26">
        <f t="shared" si="412"/>
        <v>1</v>
      </c>
      <c r="Z1614" s="27">
        <f t="shared" si="416"/>
        <v>70</v>
      </c>
      <c r="AA1614" s="27">
        <f t="shared" si="417"/>
        <v>0</v>
      </c>
      <c r="AB1614" s="27">
        <f t="shared" si="418"/>
        <v>0</v>
      </c>
      <c r="AC1614" s="27">
        <f t="shared" si="419"/>
        <v>0</v>
      </c>
      <c r="AD1614" s="27">
        <f t="shared" si="420"/>
        <v>0</v>
      </c>
      <c r="AE1614" s="27">
        <f t="shared" si="421"/>
        <v>0</v>
      </c>
      <c r="AF1614" s="27">
        <f t="shared" si="422"/>
        <v>0</v>
      </c>
      <c r="AG1614" s="27">
        <f t="shared" si="413"/>
        <v>70</v>
      </c>
      <c r="AH1614" s="29">
        <v>1</v>
      </c>
      <c r="AI1614" s="32">
        <v>70</v>
      </c>
      <c r="AJ1614" s="30">
        <f t="shared" si="423"/>
        <v>70</v>
      </c>
    </row>
    <row r="1615" spans="1:36" ht="75.75" customHeight="1">
      <c r="A1615" s="22" t="str">
        <f t="shared" si="414"/>
        <v>1001543_1A01189_2L340</v>
      </c>
      <c r="B1615" s="23">
        <f t="shared" si="415"/>
        <v>1</v>
      </c>
      <c r="C1615" s="24" t="str">
        <f t="shared" si="424"/>
        <v>10015431A011892L340</v>
      </c>
      <c r="D1615" s="24" t="str">
        <f t="shared" si="425"/>
        <v>10015431A011892L340S</v>
      </c>
      <c r="E1615" s="25">
        <v>1001543</v>
      </c>
      <c r="F1615" s="25" t="s">
        <v>723</v>
      </c>
      <c r="G1615" s="25" t="s">
        <v>724</v>
      </c>
      <c r="H1615" s="25" t="s">
        <v>95</v>
      </c>
      <c r="I1615" s="25" t="s">
        <v>27</v>
      </c>
      <c r="J1615" s="24" t="s">
        <v>28</v>
      </c>
      <c r="K1615" s="24" t="s">
        <v>41</v>
      </c>
      <c r="L1615" s="24" t="s">
        <v>813</v>
      </c>
      <c r="M1615" s="24" t="s">
        <v>30</v>
      </c>
      <c r="N1615" s="24" t="s">
        <v>201</v>
      </c>
      <c r="O1615" s="25" t="s">
        <v>202</v>
      </c>
      <c r="P1615" s="25" t="s">
        <v>531</v>
      </c>
      <c r="Q1615" s="23" t="s">
        <v>33</v>
      </c>
      <c r="R1615" s="26">
        <v>1</v>
      </c>
      <c r="S1615" s="26">
        <v>0</v>
      </c>
      <c r="T1615" s="26">
        <v>0</v>
      </c>
      <c r="U1615" s="26">
        <v>0</v>
      </c>
      <c r="V1615" s="26">
        <v>0</v>
      </c>
      <c r="W1615" s="26">
        <v>0</v>
      </c>
      <c r="X1615" s="26">
        <v>0</v>
      </c>
      <c r="Y1615" s="26">
        <f t="shared" si="412"/>
        <v>1</v>
      </c>
      <c r="Z1615" s="27">
        <f t="shared" si="416"/>
        <v>50</v>
      </c>
      <c r="AA1615" s="27">
        <f t="shared" si="417"/>
        <v>0</v>
      </c>
      <c r="AB1615" s="27">
        <f t="shared" si="418"/>
        <v>0</v>
      </c>
      <c r="AC1615" s="27">
        <f t="shared" si="419"/>
        <v>0</v>
      </c>
      <c r="AD1615" s="27">
        <f t="shared" si="420"/>
        <v>0</v>
      </c>
      <c r="AE1615" s="27">
        <f t="shared" si="421"/>
        <v>0</v>
      </c>
      <c r="AF1615" s="27">
        <f t="shared" si="422"/>
        <v>0</v>
      </c>
      <c r="AG1615" s="27">
        <f t="shared" si="413"/>
        <v>50</v>
      </c>
      <c r="AH1615" s="29">
        <v>1</v>
      </c>
      <c r="AI1615" s="32">
        <v>50</v>
      </c>
      <c r="AJ1615" s="30">
        <f t="shared" si="423"/>
        <v>50</v>
      </c>
    </row>
    <row r="1616" spans="1:36">
      <c r="A1616" s="22" t="str">
        <f t="shared" si="414"/>
        <v/>
      </c>
      <c r="B1616" s="23">
        <f t="shared" si="415"/>
        <v>0</v>
      </c>
      <c r="C1616" s="24" t="str">
        <f t="shared" si="424"/>
        <v>10015431A011892L340</v>
      </c>
      <c r="D1616" s="24" t="str">
        <f t="shared" si="425"/>
        <v>10015431A011892L340M</v>
      </c>
      <c r="E1616" s="25">
        <v>1001543</v>
      </c>
      <c r="F1616" s="25" t="s">
        <v>723</v>
      </c>
      <c r="G1616" s="25" t="s">
        <v>724</v>
      </c>
      <c r="H1616" s="25" t="s">
        <v>98</v>
      </c>
      <c r="I1616" s="25" t="s">
        <v>27</v>
      </c>
      <c r="J1616" s="24" t="s">
        <v>28</v>
      </c>
      <c r="K1616" s="24" t="s">
        <v>41</v>
      </c>
      <c r="L1616" s="24" t="s">
        <v>813</v>
      </c>
      <c r="M1616" s="24" t="s">
        <v>30</v>
      </c>
      <c r="N1616" s="24" t="s">
        <v>201</v>
      </c>
      <c r="O1616" s="25" t="s">
        <v>202</v>
      </c>
      <c r="P1616" s="25" t="s">
        <v>531</v>
      </c>
      <c r="Q1616" s="23" t="s">
        <v>33</v>
      </c>
      <c r="R1616" s="26">
        <v>1</v>
      </c>
      <c r="S1616" s="26">
        <v>0</v>
      </c>
      <c r="T1616" s="26">
        <v>0</v>
      </c>
      <c r="U1616" s="26">
        <v>0</v>
      </c>
      <c r="V1616" s="26">
        <v>0</v>
      </c>
      <c r="W1616" s="26">
        <v>0</v>
      </c>
      <c r="X1616" s="26">
        <v>0</v>
      </c>
      <c r="Y1616" s="26">
        <f t="shared" si="412"/>
        <v>1</v>
      </c>
      <c r="Z1616" s="27">
        <f t="shared" si="416"/>
        <v>50</v>
      </c>
      <c r="AA1616" s="27">
        <f t="shared" si="417"/>
        <v>0</v>
      </c>
      <c r="AB1616" s="27">
        <f t="shared" si="418"/>
        <v>0</v>
      </c>
      <c r="AC1616" s="27">
        <f t="shared" si="419"/>
        <v>0</v>
      </c>
      <c r="AD1616" s="27">
        <f t="shared" si="420"/>
        <v>0</v>
      </c>
      <c r="AE1616" s="27">
        <f t="shared" si="421"/>
        <v>0</v>
      </c>
      <c r="AF1616" s="27">
        <f t="shared" si="422"/>
        <v>0</v>
      </c>
      <c r="AG1616" s="27">
        <f t="shared" si="413"/>
        <v>50</v>
      </c>
      <c r="AH1616" s="29">
        <v>1</v>
      </c>
      <c r="AI1616" s="32">
        <v>50</v>
      </c>
      <c r="AJ1616" s="30">
        <f t="shared" si="423"/>
        <v>50</v>
      </c>
    </row>
    <row r="1617" spans="1:36">
      <c r="A1617" s="22" t="str">
        <f t="shared" si="414"/>
        <v/>
      </c>
      <c r="B1617" s="23">
        <f t="shared" si="415"/>
        <v>0</v>
      </c>
      <c r="C1617" s="24" t="str">
        <f t="shared" si="424"/>
        <v>10015431A011892L340</v>
      </c>
      <c r="D1617" s="24" t="str">
        <f t="shared" si="425"/>
        <v>10015431A011892L340L</v>
      </c>
      <c r="E1617" s="25">
        <v>1001543</v>
      </c>
      <c r="F1617" s="25" t="s">
        <v>723</v>
      </c>
      <c r="G1617" s="25" t="s">
        <v>724</v>
      </c>
      <c r="H1617" s="25" t="s">
        <v>99</v>
      </c>
      <c r="I1617" s="25" t="s">
        <v>27</v>
      </c>
      <c r="J1617" s="24" t="s">
        <v>28</v>
      </c>
      <c r="K1617" s="24" t="s">
        <v>41</v>
      </c>
      <c r="L1617" s="24" t="s">
        <v>813</v>
      </c>
      <c r="M1617" s="24" t="s">
        <v>30</v>
      </c>
      <c r="N1617" s="24" t="s">
        <v>201</v>
      </c>
      <c r="O1617" s="25" t="s">
        <v>202</v>
      </c>
      <c r="P1617" s="25" t="s">
        <v>531</v>
      </c>
      <c r="Q1617" s="23" t="s">
        <v>33</v>
      </c>
      <c r="R1617" s="26">
        <v>0</v>
      </c>
      <c r="S1617" s="26">
        <v>0</v>
      </c>
      <c r="T1617" s="26">
        <v>0</v>
      </c>
      <c r="U1617" s="26">
        <v>0</v>
      </c>
      <c r="V1617" s="26">
        <v>0</v>
      </c>
      <c r="W1617" s="26">
        <v>0</v>
      </c>
      <c r="X1617" s="26">
        <v>0</v>
      </c>
      <c r="Y1617" s="26">
        <f t="shared" si="412"/>
        <v>0</v>
      </c>
      <c r="Z1617" s="27">
        <f t="shared" si="416"/>
        <v>0</v>
      </c>
      <c r="AA1617" s="27">
        <f t="shared" si="417"/>
        <v>0</v>
      </c>
      <c r="AB1617" s="27">
        <f t="shared" si="418"/>
        <v>0</v>
      </c>
      <c r="AC1617" s="27">
        <f t="shared" si="419"/>
        <v>0</v>
      </c>
      <c r="AD1617" s="27">
        <f t="shared" si="420"/>
        <v>0</v>
      </c>
      <c r="AE1617" s="27">
        <f t="shared" si="421"/>
        <v>0</v>
      </c>
      <c r="AF1617" s="27">
        <f t="shared" si="422"/>
        <v>0</v>
      </c>
      <c r="AG1617" s="27">
        <f t="shared" si="413"/>
        <v>0</v>
      </c>
      <c r="AH1617" s="29">
        <v>0</v>
      </c>
      <c r="AI1617" s="32">
        <v>50</v>
      </c>
      <c r="AJ1617" s="30">
        <f t="shared" si="423"/>
        <v>0</v>
      </c>
    </row>
    <row r="1618" spans="1:36" ht="75.75" customHeight="1">
      <c r="A1618" s="22" t="str">
        <f t="shared" si="414"/>
        <v>1001543_1A01189_2P680</v>
      </c>
      <c r="B1618" s="23">
        <f t="shared" si="415"/>
        <v>1</v>
      </c>
      <c r="C1618" s="24" t="str">
        <f t="shared" si="424"/>
        <v>10015431A011892P680</v>
      </c>
      <c r="D1618" s="24" t="str">
        <f t="shared" si="425"/>
        <v>10015431A011892P680S</v>
      </c>
      <c r="E1618" s="25">
        <v>1001543</v>
      </c>
      <c r="F1618" s="25" t="s">
        <v>723</v>
      </c>
      <c r="G1618" s="25" t="s">
        <v>725</v>
      </c>
      <c r="H1618" s="25" t="s">
        <v>95</v>
      </c>
      <c r="I1618" s="25" t="s">
        <v>27</v>
      </c>
      <c r="J1618" s="24" t="s">
        <v>28</v>
      </c>
      <c r="K1618" s="24" t="s">
        <v>41</v>
      </c>
      <c r="L1618" s="24" t="s">
        <v>813</v>
      </c>
      <c r="M1618" s="24" t="s">
        <v>30</v>
      </c>
      <c r="N1618" s="24" t="s">
        <v>201</v>
      </c>
      <c r="O1618" s="25" t="s">
        <v>202</v>
      </c>
      <c r="P1618" s="25" t="s">
        <v>531</v>
      </c>
      <c r="Q1618" s="23" t="s">
        <v>33</v>
      </c>
      <c r="R1618" s="26">
        <v>19</v>
      </c>
      <c r="S1618" s="26">
        <v>0</v>
      </c>
      <c r="T1618" s="26">
        <v>0</v>
      </c>
      <c r="U1618" s="26">
        <v>0</v>
      </c>
      <c r="V1618" s="26">
        <v>0</v>
      </c>
      <c r="W1618" s="26">
        <v>0</v>
      </c>
      <c r="X1618" s="26">
        <v>0</v>
      </c>
      <c r="Y1618" s="26">
        <f t="shared" si="412"/>
        <v>19</v>
      </c>
      <c r="Z1618" s="27">
        <f t="shared" si="416"/>
        <v>950</v>
      </c>
      <c r="AA1618" s="27">
        <f t="shared" si="417"/>
        <v>0</v>
      </c>
      <c r="AB1618" s="27">
        <f t="shared" si="418"/>
        <v>0</v>
      </c>
      <c r="AC1618" s="27">
        <f t="shared" si="419"/>
        <v>0</v>
      </c>
      <c r="AD1618" s="27">
        <f t="shared" si="420"/>
        <v>0</v>
      </c>
      <c r="AE1618" s="27">
        <f t="shared" si="421"/>
        <v>0</v>
      </c>
      <c r="AF1618" s="27">
        <f t="shared" si="422"/>
        <v>0</v>
      </c>
      <c r="AG1618" s="27">
        <f t="shared" si="413"/>
        <v>950</v>
      </c>
      <c r="AH1618" s="29">
        <v>19</v>
      </c>
      <c r="AI1618" s="32">
        <v>50</v>
      </c>
      <c r="AJ1618" s="30">
        <f t="shared" si="423"/>
        <v>950</v>
      </c>
    </row>
    <row r="1619" spans="1:36">
      <c r="A1619" s="22" t="str">
        <f t="shared" si="414"/>
        <v/>
      </c>
      <c r="B1619" s="23">
        <f t="shared" si="415"/>
        <v>0</v>
      </c>
      <c r="C1619" s="24" t="str">
        <f t="shared" si="424"/>
        <v>10015431A011892P680</v>
      </c>
      <c r="D1619" s="24" t="str">
        <f t="shared" si="425"/>
        <v>10015431A011892P680M</v>
      </c>
      <c r="E1619" s="25">
        <v>1001543</v>
      </c>
      <c r="F1619" s="25" t="s">
        <v>723</v>
      </c>
      <c r="G1619" s="25" t="s">
        <v>725</v>
      </c>
      <c r="H1619" s="25" t="s">
        <v>98</v>
      </c>
      <c r="I1619" s="25" t="s">
        <v>27</v>
      </c>
      <c r="J1619" s="24" t="s">
        <v>28</v>
      </c>
      <c r="K1619" s="24" t="s">
        <v>41</v>
      </c>
      <c r="L1619" s="24" t="s">
        <v>813</v>
      </c>
      <c r="M1619" s="24" t="s">
        <v>30</v>
      </c>
      <c r="N1619" s="24" t="s">
        <v>201</v>
      </c>
      <c r="O1619" s="25" t="s">
        <v>202</v>
      </c>
      <c r="P1619" s="25" t="s">
        <v>531</v>
      </c>
      <c r="Q1619" s="23" t="s">
        <v>33</v>
      </c>
      <c r="R1619" s="26">
        <v>1</v>
      </c>
      <c r="S1619" s="26">
        <v>0</v>
      </c>
      <c r="T1619" s="26">
        <v>0</v>
      </c>
      <c r="U1619" s="26">
        <v>0</v>
      </c>
      <c r="V1619" s="26">
        <v>0</v>
      </c>
      <c r="W1619" s="26">
        <v>0</v>
      </c>
      <c r="X1619" s="26">
        <v>0</v>
      </c>
      <c r="Y1619" s="26">
        <f t="shared" si="412"/>
        <v>1</v>
      </c>
      <c r="Z1619" s="27">
        <f t="shared" si="416"/>
        <v>50</v>
      </c>
      <c r="AA1619" s="27">
        <f t="shared" si="417"/>
        <v>0</v>
      </c>
      <c r="AB1619" s="27">
        <f t="shared" si="418"/>
        <v>0</v>
      </c>
      <c r="AC1619" s="27">
        <f t="shared" si="419"/>
        <v>0</v>
      </c>
      <c r="AD1619" s="27">
        <f t="shared" si="420"/>
        <v>0</v>
      </c>
      <c r="AE1619" s="27">
        <f t="shared" si="421"/>
        <v>0</v>
      </c>
      <c r="AF1619" s="27">
        <f t="shared" si="422"/>
        <v>0</v>
      </c>
      <c r="AG1619" s="27">
        <f t="shared" si="413"/>
        <v>50</v>
      </c>
      <c r="AH1619" s="29">
        <v>1</v>
      </c>
      <c r="AI1619" s="32">
        <v>50</v>
      </c>
      <c r="AJ1619" s="30">
        <f t="shared" si="423"/>
        <v>50</v>
      </c>
    </row>
    <row r="1620" spans="1:36" ht="75.75" customHeight="1">
      <c r="A1620" s="22" t="str">
        <f t="shared" si="414"/>
        <v>1005507_IK0203_2P910</v>
      </c>
      <c r="B1620" s="23">
        <f t="shared" si="415"/>
        <v>1</v>
      </c>
      <c r="C1620" s="24" t="str">
        <f t="shared" si="424"/>
        <v>1005507IK02032P910</v>
      </c>
      <c r="D1620" s="24" t="str">
        <f t="shared" si="425"/>
        <v>1005507IK02032P910S</v>
      </c>
      <c r="E1620" s="25">
        <v>1005507</v>
      </c>
      <c r="F1620" s="25" t="s">
        <v>533</v>
      </c>
      <c r="G1620" s="25" t="s">
        <v>726</v>
      </c>
      <c r="H1620" s="25" t="s">
        <v>95</v>
      </c>
      <c r="I1620" s="25" t="s">
        <v>27</v>
      </c>
      <c r="J1620" s="24" t="s">
        <v>28</v>
      </c>
      <c r="K1620" s="24" t="s">
        <v>41</v>
      </c>
      <c r="L1620" s="24" t="s">
        <v>813</v>
      </c>
      <c r="M1620" s="24" t="s">
        <v>30</v>
      </c>
      <c r="N1620" s="24" t="s">
        <v>201</v>
      </c>
      <c r="O1620" s="25" t="s">
        <v>202</v>
      </c>
      <c r="P1620" s="25" t="s">
        <v>531</v>
      </c>
      <c r="Q1620" s="23" t="s">
        <v>33</v>
      </c>
      <c r="R1620" s="26">
        <v>1</v>
      </c>
      <c r="S1620" s="26">
        <v>0</v>
      </c>
      <c r="T1620" s="26">
        <v>0</v>
      </c>
      <c r="U1620" s="26">
        <v>0</v>
      </c>
      <c r="V1620" s="26">
        <v>0</v>
      </c>
      <c r="W1620" s="26">
        <v>0</v>
      </c>
      <c r="X1620" s="26">
        <v>0</v>
      </c>
      <c r="Y1620" s="26">
        <f t="shared" si="412"/>
        <v>1</v>
      </c>
      <c r="Z1620" s="27">
        <f t="shared" si="416"/>
        <v>80</v>
      </c>
      <c r="AA1620" s="27">
        <f t="shared" si="417"/>
        <v>0</v>
      </c>
      <c r="AB1620" s="27">
        <f t="shared" si="418"/>
        <v>0</v>
      </c>
      <c r="AC1620" s="27">
        <f t="shared" si="419"/>
        <v>0</v>
      </c>
      <c r="AD1620" s="27">
        <f t="shared" si="420"/>
        <v>0</v>
      </c>
      <c r="AE1620" s="27">
        <f t="shared" si="421"/>
        <v>0</v>
      </c>
      <c r="AF1620" s="27">
        <f t="shared" si="422"/>
        <v>0</v>
      </c>
      <c r="AG1620" s="27">
        <f t="shared" si="413"/>
        <v>80</v>
      </c>
      <c r="AH1620" s="29">
        <v>1</v>
      </c>
      <c r="AI1620" s="32">
        <v>80</v>
      </c>
      <c r="AJ1620" s="30">
        <f t="shared" si="423"/>
        <v>80</v>
      </c>
    </row>
    <row r="1621" spans="1:36">
      <c r="A1621" s="22" t="str">
        <f t="shared" si="414"/>
        <v/>
      </c>
      <c r="B1621" s="23">
        <f t="shared" si="415"/>
        <v>0</v>
      </c>
      <c r="C1621" s="24" t="str">
        <f t="shared" si="424"/>
        <v>1005507IK02032P910</v>
      </c>
      <c r="D1621" s="24" t="str">
        <f t="shared" si="425"/>
        <v>1005507IK02032P910M</v>
      </c>
      <c r="E1621" s="25">
        <v>1005507</v>
      </c>
      <c r="F1621" s="25" t="s">
        <v>533</v>
      </c>
      <c r="G1621" s="25" t="s">
        <v>726</v>
      </c>
      <c r="H1621" s="25" t="s">
        <v>98</v>
      </c>
      <c r="I1621" s="25" t="s">
        <v>27</v>
      </c>
      <c r="J1621" s="24" t="s">
        <v>28</v>
      </c>
      <c r="K1621" s="24" t="s">
        <v>41</v>
      </c>
      <c r="L1621" s="24" t="s">
        <v>813</v>
      </c>
      <c r="M1621" s="24" t="s">
        <v>30</v>
      </c>
      <c r="N1621" s="24" t="s">
        <v>201</v>
      </c>
      <c r="O1621" s="25" t="s">
        <v>202</v>
      </c>
      <c r="P1621" s="25" t="s">
        <v>531</v>
      </c>
      <c r="Q1621" s="23" t="s">
        <v>33</v>
      </c>
      <c r="R1621" s="26">
        <v>1</v>
      </c>
      <c r="S1621" s="26">
        <v>0</v>
      </c>
      <c r="T1621" s="26">
        <v>0</v>
      </c>
      <c r="U1621" s="26">
        <v>0</v>
      </c>
      <c r="V1621" s="26">
        <v>0</v>
      </c>
      <c r="W1621" s="26">
        <v>0</v>
      </c>
      <c r="X1621" s="26">
        <v>0</v>
      </c>
      <c r="Y1621" s="26">
        <f t="shared" si="412"/>
        <v>1</v>
      </c>
      <c r="Z1621" s="27">
        <f t="shared" si="416"/>
        <v>80</v>
      </c>
      <c r="AA1621" s="27">
        <f t="shared" si="417"/>
        <v>0</v>
      </c>
      <c r="AB1621" s="27">
        <f t="shared" si="418"/>
        <v>0</v>
      </c>
      <c r="AC1621" s="27">
        <f t="shared" si="419"/>
        <v>0</v>
      </c>
      <c r="AD1621" s="27">
        <f t="shared" si="420"/>
        <v>0</v>
      </c>
      <c r="AE1621" s="27">
        <f t="shared" si="421"/>
        <v>0</v>
      </c>
      <c r="AF1621" s="27">
        <f t="shared" si="422"/>
        <v>0</v>
      </c>
      <c r="AG1621" s="27">
        <f t="shared" si="413"/>
        <v>80</v>
      </c>
      <c r="AH1621" s="29">
        <v>1</v>
      </c>
      <c r="AI1621" s="32">
        <v>80</v>
      </c>
      <c r="AJ1621" s="30">
        <f t="shared" si="423"/>
        <v>80</v>
      </c>
    </row>
    <row r="1622" spans="1:36" ht="75.75" customHeight="1">
      <c r="A1622" s="22" t="str">
        <f t="shared" si="414"/>
        <v>1005507_IK0203_2Y510</v>
      </c>
      <c r="B1622" s="23">
        <f t="shared" si="415"/>
        <v>1</v>
      </c>
      <c r="C1622" s="24" t="str">
        <f t="shared" si="424"/>
        <v>1005507IK02032Y510</v>
      </c>
      <c r="D1622" s="24" t="str">
        <f t="shared" si="425"/>
        <v>1005507IK02032Y510S</v>
      </c>
      <c r="E1622" s="25">
        <v>1005507</v>
      </c>
      <c r="F1622" s="25" t="s">
        <v>533</v>
      </c>
      <c r="G1622" s="25" t="s">
        <v>727</v>
      </c>
      <c r="H1622" s="25" t="s">
        <v>95</v>
      </c>
      <c r="I1622" s="25" t="s">
        <v>27</v>
      </c>
      <c r="J1622" s="24" t="s">
        <v>28</v>
      </c>
      <c r="K1622" s="24" t="s">
        <v>41</v>
      </c>
      <c r="L1622" s="24" t="s">
        <v>813</v>
      </c>
      <c r="M1622" s="24" t="s">
        <v>30</v>
      </c>
      <c r="N1622" s="24" t="s">
        <v>201</v>
      </c>
      <c r="O1622" s="25" t="s">
        <v>202</v>
      </c>
      <c r="P1622" s="25" t="s">
        <v>531</v>
      </c>
      <c r="Q1622" s="23" t="s">
        <v>33</v>
      </c>
      <c r="R1622" s="26">
        <v>2</v>
      </c>
      <c r="S1622" s="26">
        <v>0</v>
      </c>
      <c r="T1622" s="26">
        <v>0</v>
      </c>
      <c r="U1622" s="26">
        <v>0</v>
      </c>
      <c r="V1622" s="26">
        <v>0</v>
      </c>
      <c r="W1622" s="26">
        <v>0</v>
      </c>
      <c r="X1622" s="26">
        <v>0</v>
      </c>
      <c r="Y1622" s="26">
        <f t="shared" si="412"/>
        <v>2</v>
      </c>
      <c r="Z1622" s="27">
        <f t="shared" si="416"/>
        <v>160</v>
      </c>
      <c r="AA1622" s="27">
        <f t="shared" si="417"/>
        <v>0</v>
      </c>
      <c r="AB1622" s="27">
        <f t="shared" si="418"/>
        <v>0</v>
      </c>
      <c r="AC1622" s="27">
        <f t="shared" si="419"/>
        <v>0</v>
      </c>
      <c r="AD1622" s="27">
        <f t="shared" si="420"/>
        <v>0</v>
      </c>
      <c r="AE1622" s="27">
        <f t="shared" si="421"/>
        <v>0</v>
      </c>
      <c r="AF1622" s="27">
        <f t="shared" si="422"/>
        <v>0</v>
      </c>
      <c r="AG1622" s="27">
        <f t="shared" si="413"/>
        <v>160</v>
      </c>
      <c r="AH1622" s="29">
        <v>2</v>
      </c>
      <c r="AI1622" s="32">
        <v>80</v>
      </c>
      <c r="AJ1622" s="30">
        <f t="shared" si="423"/>
        <v>160</v>
      </c>
    </row>
    <row r="1623" spans="1:36" ht="75.75" customHeight="1">
      <c r="A1623" s="22" t="str">
        <f t="shared" si="414"/>
        <v>1005507_1A03321_2W020</v>
      </c>
      <c r="B1623" s="23">
        <f t="shared" si="415"/>
        <v>1</v>
      </c>
      <c r="C1623" s="24" t="str">
        <f t="shared" si="424"/>
        <v>10055071A033212W020</v>
      </c>
      <c r="D1623" s="24" t="str">
        <f t="shared" si="425"/>
        <v>10055071A033212W020S</v>
      </c>
      <c r="E1623" s="25">
        <v>1005507</v>
      </c>
      <c r="F1623" s="25" t="s">
        <v>728</v>
      </c>
      <c r="G1623" s="25" t="s">
        <v>650</v>
      </c>
      <c r="H1623" s="25" t="s">
        <v>95</v>
      </c>
      <c r="I1623" s="25" t="s">
        <v>27</v>
      </c>
      <c r="J1623" s="24" t="s">
        <v>28</v>
      </c>
      <c r="K1623" s="24" t="s">
        <v>41</v>
      </c>
      <c r="L1623" s="24" t="s">
        <v>813</v>
      </c>
      <c r="M1623" s="24" t="s">
        <v>30</v>
      </c>
      <c r="N1623" s="24" t="s">
        <v>201</v>
      </c>
      <c r="O1623" s="25" t="s">
        <v>202</v>
      </c>
      <c r="P1623" s="25" t="s">
        <v>531</v>
      </c>
      <c r="Q1623" s="23" t="s">
        <v>33</v>
      </c>
      <c r="R1623" s="26">
        <v>3</v>
      </c>
      <c r="S1623" s="26">
        <v>0</v>
      </c>
      <c r="T1623" s="26">
        <v>0</v>
      </c>
      <c r="U1623" s="26">
        <v>0</v>
      </c>
      <c r="V1623" s="26">
        <v>0</v>
      </c>
      <c r="W1623" s="26">
        <v>0</v>
      </c>
      <c r="X1623" s="26">
        <v>0</v>
      </c>
      <c r="Y1623" s="26">
        <f t="shared" si="412"/>
        <v>3</v>
      </c>
      <c r="Z1623" s="27">
        <f t="shared" si="416"/>
        <v>210</v>
      </c>
      <c r="AA1623" s="27">
        <f t="shared" si="417"/>
        <v>0</v>
      </c>
      <c r="AB1623" s="27">
        <f t="shared" si="418"/>
        <v>0</v>
      </c>
      <c r="AC1623" s="27">
        <f t="shared" si="419"/>
        <v>0</v>
      </c>
      <c r="AD1623" s="27">
        <f t="shared" si="420"/>
        <v>0</v>
      </c>
      <c r="AE1623" s="27">
        <f t="shared" si="421"/>
        <v>0</v>
      </c>
      <c r="AF1623" s="27">
        <f t="shared" si="422"/>
        <v>0</v>
      </c>
      <c r="AG1623" s="27">
        <f t="shared" si="413"/>
        <v>210</v>
      </c>
      <c r="AH1623" s="29">
        <v>3</v>
      </c>
      <c r="AI1623" s="32">
        <v>70</v>
      </c>
      <c r="AJ1623" s="30">
        <f t="shared" si="423"/>
        <v>210</v>
      </c>
    </row>
    <row r="1624" spans="1:36">
      <c r="A1624" s="22" t="str">
        <f t="shared" si="414"/>
        <v/>
      </c>
      <c r="B1624" s="23">
        <f t="shared" si="415"/>
        <v>0</v>
      </c>
      <c r="C1624" s="24" t="str">
        <f t="shared" si="424"/>
        <v>10055071A033212W020</v>
      </c>
      <c r="D1624" s="24" t="str">
        <f t="shared" si="425"/>
        <v>10055071A033212W020M</v>
      </c>
      <c r="E1624" s="25">
        <v>1005507</v>
      </c>
      <c r="F1624" s="25" t="s">
        <v>728</v>
      </c>
      <c r="G1624" s="25" t="s">
        <v>650</v>
      </c>
      <c r="H1624" s="25" t="s">
        <v>98</v>
      </c>
      <c r="I1624" s="25" t="s">
        <v>27</v>
      </c>
      <c r="J1624" s="24" t="s">
        <v>28</v>
      </c>
      <c r="K1624" s="24" t="s">
        <v>41</v>
      </c>
      <c r="L1624" s="24" t="s">
        <v>813</v>
      </c>
      <c r="M1624" s="24" t="s">
        <v>30</v>
      </c>
      <c r="N1624" s="24" t="s">
        <v>201</v>
      </c>
      <c r="O1624" s="25" t="s">
        <v>202</v>
      </c>
      <c r="P1624" s="25" t="s">
        <v>531</v>
      </c>
      <c r="Q1624" s="23" t="s">
        <v>33</v>
      </c>
      <c r="R1624" s="26">
        <v>1</v>
      </c>
      <c r="S1624" s="26">
        <v>0</v>
      </c>
      <c r="T1624" s="26">
        <v>0</v>
      </c>
      <c r="U1624" s="26">
        <v>0</v>
      </c>
      <c r="V1624" s="26">
        <v>0</v>
      </c>
      <c r="W1624" s="26">
        <v>0</v>
      </c>
      <c r="X1624" s="26">
        <v>0</v>
      </c>
      <c r="Y1624" s="26">
        <f t="shared" si="412"/>
        <v>1</v>
      </c>
      <c r="Z1624" s="27">
        <f t="shared" si="416"/>
        <v>70</v>
      </c>
      <c r="AA1624" s="27">
        <f t="shared" si="417"/>
        <v>0</v>
      </c>
      <c r="AB1624" s="27">
        <f t="shared" si="418"/>
        <v>0</v>
      </c>
      <c r="AC1624" s="27">
        <f t="shared" si="419"/>
        <v>0</v>
      </c>
      <c r="AD1624" s="27">
        <f t="shared" si="420"/>
        <v>0</v>
      </c>
      <c r="AE1624" s="27">
        <f t="shared" si="421"/>
        <v>0</v>
      </c>
      <c r="AF1624" s="27">
        <f t="shared" si="422"/>
        <v>0</v>
      </c>
      <c r="AG1624" s="27">
        <f t="shared" si="413"/>
        <v>70</v>
      </c>
      <c r="AH1624" s="29">
        <v>1</v>
      </c>
      <c r="AI1624" s="32">
        <v>70</v>
      </c>
      <c r="AJ1624" s="30">
        <f t="shared" si="423"/>
        <v>70</v>
      </c>
    </row>
    <row r="1625" spans="1:36">
      <c r="A1625" s="22" t="str">
        <f t="shared" si="414"/>
        <v/>
      </c>
      <c r="B1625" s="23">
        <f t="shared" si="415"/>
        <v>0</v>
      </c>
      <c r="C1625" s="24" t="str">
        <f t="shared" si="424"/>
        <v>10055071A033212W020</v>
      </c>
      <c r="D1625" s="24" t="str">
        <f t="shared" si="425"/>
        <v>10055071A033212W020L</v>
      </c>
      <c r="E1625" s="25">
        <v>1005507</v>
      </c>
      <c r="F1625" s="25" t="s">
        <v>728</v>
      </c>
      <c r="G1625" s="25" t="s">
        <v>650</v>
      </c>
      <c r="H1625" s="25" t="s">
        <v>99</v>
      </c>
      <c r="I1625" s="25" t="s">
        <v>27</v>
      </c>
      <c r="J1625" s="24" t="s">
        <v>28</v>
      </c>
      <c r="K1625" s="24" t="s">
        <v>41</v>
      </c>
      <c r="L1625" s="24" t="s">
        <v>813</v>
      </c>
      <c r="M1625" s="24" t="s">
        <v>30</v>
      </c>
      <c r="N1625" s="24" t="s">
        <v>201</v>
      </c>
      <c r="O1625" s="25" t="s">
        <v>202</v>
      </c>
      <c r="P1625" s="25" t="s">
        <v>531</v>
      </c>
      <c r="Q1625" s="23" t="s">
        <v>33</v>
      </c>
      <c r="R1625" s="26">
        <v>3</v>
      </c>
      <c r="S1625" s="26">
        <v>0</v>
      </c>
      <c r="T1625" s="26">
        <v>0</v>
      </c>
      <c r="U1625" s="26">
        <v>0</v>
      </c>
      <c r="V1625" s="26">
        <v>0</v>
      </c>
      <c r="W1625" s="26">
        <v>0</v>
      </c>
      <c r="X1625" s="26">
        <v>0</v>
      </c>
      <c r="Y1625" s="26">
        <f t="shared" si="412"/>
        <v>3</v>
      </c>
      <c r="Z1625" s="27">
        <f t="shared" si="416"/>
        <v>210</v>
      </c>
      <c r="AA1625" s="27">
        <f t="shared" si="417"/>
        <v>0</v>
      </c>
      <c r="AB1625" s="27">
        <f t="shared" si="418"/>
        <v>0</v>
      </c>
      <c r="AC1625" s="27">
        <f t="shared" si="419"/>
        <v>0</v>
      </c>
      <c r="AD1625" s="27">
        <f t="shared" si="420"/>
        <v>0</v>
      </c>
      <c r="AE1625" s="27">
        <f t="shared" si="421"/>
        <v>0</v>
      </c>
      <c r="AF1625" s="27">
        <f t="shared" si="422"/>
        <v>0</v>
      </c>
      <c r="AG1625" s="27">
        <f t="shared" si="413"/>
        <v>210</v>
      </c>
      <c r="AH1625" s="29">
        <v>3</v>
      </c>
      <c r="AI1625" s="32">
        <v>70</v>
      </c>
      <c r="AJ1625" s="30">
        <f t="shared" si="423"/>
        <v>210</v>
      </c>
    </row>
    <row r="1626" spans="1:36" ht="75.75" customHeight="1">
      <c r="A1626" s="22" t="str">
        <f t="shared" si="414"/>
        <v>1005507_1A03321_2B020</v>
      </c>
      <c r="B1626" s="23">
        <f t="shared" si="415"/>
        <v>1</v>
      </c>
      <c r="C1626" s="24" t="str">
        <f t="shared" si="424"/>
        <v>10055071A033212B020</v>
      </c>
      <c r="D1626" s="24" t="str">
        <f t="shared" si="425"/>
        <v>10055071A033212B020S</v>
      </c>
      <c r="E1626" s="25">
        <v>1005507</v>
      </c>
      <c r="F1626" s="25" t="s">
        <v>728</v>
      </c>
      <c r="G1626" s="25" t="s">
        <v>538</v>
      </c>
      <c r="H1626" s="25" t="s">
        <v>95</v>
      </c>
      <c r="I1626" s="25" t="s">
        <v>27</v>
      </c>
      <c r="J1626" s="24" t="s">
        <v>28</v>
      </c>
      <c r="K1626" s="24" t="s">
        <v>41</v>
      </c>
      <c r="L1626" s="24" t="s">
        <v>813</v>
      </c>
      <c r="M1626" s="24" t="s">
        <v>30</v>
      </c>
      <c r="N1626" s="24" t="s">
        <v>201</v>
      </c>
      <c r="O1626" s="25" t="s">
        <v>202</v>
      </c>
      <c r="P1626" s="25" t="s">
        <v>531</v>
      </c>
      <c r="Q1626" s="23" t="s">
        <v>33</v>
      </c>
      <c r="R1626" s="26">
        <v>3</v>
      </c>
      <c r="S1626" s="26">
        <v>0</v>
      </c>
      <c r="T1626" s="26">
        <v>0</v>
      </c>
      <c r="U1626" s="26">
        <v>0</v>
      </c>
      <c r="V1626" s="26">
        <v>0</v>
      </c>
      <c r="W1626" s="26">
        <v>0</v>
      </c>
      <c r="X1626" s="26">
        <v>0</v>
      </c>
      <c r="Y1626" s="26">
        <f t="shared" si="412"/>
        <v>3</v>
      </c>
      <c r="Z1626" s="27">
        <f t="shared" si="416"/>
        <v>210</v>
      </c>
      <c r="AA1626" s="27">
        <f t="shared" si="417"/>
        <v>0</v>
      </c>
      <c r="AB1626" s="27">
        <f t="shared" si="418"/>
        <v>0</v>
      </c>
      <c r="AC1626" s="27">
        <f t="shared" si="419"/>
        <v>0</v>
      </c>
      <c r="AD1626" s="27">
        <f t="shared" si="420"/>
        <v>0</v>
      </c>
      <c r="AE1626" s="27">
        <f t="shared" si="421"/>
        <v>0</v>
      </c>
      <c r="AF1626" s="27">
        <f t="shared" si="422"/>
        <v>0</v>
      </c>
      <c r="AG1626" s="27">
        <f t="shared" si="413"/>
        <v>210</v>
      </c>
      <c r="AH1626" s="29">
        <v>3</v>
      </c>
      <c r="AI1626" s="32">
        <v>70</v>
      </c>
      <c r="AJ1626" s="30">
        <f t="shared" si="423"/>
        <v>210</v>
      </c>
    </row>
    <row r="1627" spans="1:36">
      <c r="A1627" s="22" t="str">
        <f t="shared" si="414"/>
        <v/>
      </c>
      <c r="B1627" s="23">
        <f t="shared" si="415"/>
        <v>0</v>
      </c>
      <c r="C1627" s="24" t="str">
        <f t="shared" si="424"/>
        <v>10055071A033212B020</v>
      </c>
      <c r="D1627" s="24" t="str">
        <f t="shared" si="425"/>
        <v>10055071A033212B020M</v>
      </c>
      <c r="E1627" s="25">
        <v>1005507</v>
      </c>
      <c r="F1627" s="25" t="s">
        <v>728</v>
      </c>
      <c r="G1627" s="25" t="s">
        <v>538</v>
      </c>
      <c r="H1627" s="25" t="s">
        <v>98</v>
      </c>
      <c r="I1627" s="25" t="s">
        <v>27</v>
      </c>
      <c r="J1627" s="24" t="s">
        <v>28</v>
      </c>
      <c r="K1627" s="24" t="s">
        <v>41</v>
      </c>
      <c r="L1627" s="24" t="s">
        <v>813</v>
      </c>
      <c r="M1627" s="24" t="s">
        <v>30</v>
      </c>
      <c r="N1627" s="24" t="s">
        <v>201</v>
      </c>
      <c r="O1627" s="25" t="s">
        <v>202</v>
      </c>
      <c r="P1627" s="25" t="s">
        <v>531</v>
      </c>
      <c r="Q1627" s="23" t="s">
        <v>33</v>
      </c>
      <c r="R1627" s="26">
        <v>2</v>
      </c>
      <c r="S1627" s="26">
        <v>0</v>
      </c>
      <c r="T1627" s="26">
        <v>0</v>
      </c>
      <c r="U1627" s="26">
        <v>0</v>
      </c>
      <c r="V1627" s="26">
        <v>0</v>
      </c>
      <c r="W1627" s="26">
        <v>0</v>
      </c>
      <c r="X1627" s="26">
        <v>0</v>
      </c>
      <c r="Y1627" s="26">
        <f t="shared" si="412"/>
        <v>2</v>
      </c>
      <c r="Z1627" s="27">
        <f t="shared" si="416"/>
        <v>140</v>
      </c>
      <c r="AA1627" s="27">
        <f t="shared" si="417"/>
        <v>0</v>
      </c>
      <c r="AB1627" s="27">
        <f t="shared" si="418"/>
        <v>0</v>
      </c>
      <c r="AC1627" s="27">
        <f t="shared" si="419"/>
        <v>0</v>
      </c>
      <c r="AD1627" s="27">
        <f t="shared" si="420"/>
        <v>0</v>
      </c>
      <c r="AE1627" s="27">
        <f t="shared" si="421"/>
        <v>0</v>
      </c>
      <c r="AF1627" s="27">
        <f t="shared" si="422"/>
        <v>0</v>
      </c>
      <c r="AG1627" s="27">
        <f t="shared" si="413"/>
        <v>140</v>
      </c>
      <c r="AH1627" s="29">
        <v>2</v>
      </c>
      <c r="AI1627" s="32">
        <v>70</v>
      </c>
      <c r="AJ1627" s="30">
        <f t="shared" si="423"/>
        <v>140</v>
      </c>
    </row>
    <row r="1628" spans="1:36" ht="75.75" customHeight="1">
      <c r="A1628" s="22" t="str">
        <f t="shared" si="414"/>
        <v>ABD01094_A232185_1V390</v>
      </c>
      <c r="B1628" s="23">
        <f t="shared" si="415"/>
        <v>1</v>
      </c>
      <c r="C1628" s="24" t="str">
        <f t="shared" ref="C1628:C1689" si="426">E1628&amp;F1628&amp;G1628</f>
        <v>ABD01094A2321851V390</v>
      </c>
      <c r="D1628" s="24" t="str">
        <f t="shared" ref="D1628:D1689" si="427">C1628&amp;H1628</f>
        <v>ABD01094A2321851V3902</v>
      </c>
      <c r="E1628" s="25" t="s">
        <v>729</v>
      </c>
      <c r="F1628" s="25" t="s">
        <v>730</v>
      </c>
      <c r="G1628" s="25" t="s">
        <v>731</v>
      </c>
      <c r="H1628" s="25">
        <v>2</v>
      </c>
      <c r="I1628" s="25" t="s">
        <v>732</v>
      </c>
      <c r="J1628" s="24" t="s">
        <v>28</v>
      </c>
      <c r="K1628" s="24" t="s">
        <v>29</v>
      </c>
      <c r="L1628" s="24" t="s">
        <v>1229</v>
      </c>
      <c r="M1628" s="24" t="s">
        <v>233</v>
      </c>
      <c r="N1628" s="24" t="s">
        <v>233</v>
      </c>
      <c r="O1628" s="25" t="s">
        <v>733</v>
      </c>
      <c r="P1628" s="25" t="s">
        <v>734</v>
      </c>
      <c r="Q1628" s="23" t="s">
        <v>33</v>
      </c>
      <c r="R1628" s="26">
        <v>0</v>
      </c>
      <c r="S1628" s="26">
        <v>0</v>
      </c>
      <c r="T1628" s="26">
        <v>0</v>
      </c>
      <c r="U1628" s="26">
        <v>0</v>
      </c>
      <c r="V1628" s="26">
        <v>0</v>
      </c>
      <c r="W1628" s="26">
        <v>2</v>
      </c>
      <c r="X1628" s="26">
        <v>0</v>
      </c>
      <c r="Y1628" s="26">
        <f t="shared" ref="Y1628:Y1661" si="428">SUM(R1628:X1628)</f>
        <v>2</v>
      </c>
      <c r="Z1628" s="27">
        <f t="shared" si="416"/>
        <v>0</v>
      </c>
      <c r="AA1628" s="27">
        <f t="shared" si="417"/>
        <v>0</v>
      </c>
      <c r="AB1628" s="27">
        <f t="shared" si="418"/>
        <v>0</v>
      </c>
      <c r="AC1628" s="27">
        <f t="shared" si="419"/>
        <v>0</v>
      </c>
      <c r="AD1628" s="27">
        <f t="shared" si="420"/>
        <v>0</v>
      </c>
      <c r="AE1628" s="27">
        <f t="shared" si="421"/>
        <v>370</v>
      </c>
      <c r="AF1628" s="27">
        <f t="shared" si="422"/>
        <v>0</v>
      </c>
      <c r="AG1628" s="27">
        <f t="shared" ref="AG1628:AG1661" si="429">SUM(Z1628:AF1628)</f>
        <v>370</v>
      </c>
      <c r="AH1628" s="29">
        <v>2</v>
      </c>
      <c r="AI1628" s="32">
        <v>185</v>
      </c>
      <c r="AJ1628" s="30">
        <f t="shared" si="423"/>
        <v>370</v>
      </c>
    </row>
    <row r="1629" spans="1:36">
      <c r="A1629" s="22" t="str">
        <f t="shared" si="414"/>
        <v/>
      </c>
      <c r="B1629" s="23">
        <f t="shared" si="415"/>
        <v>0</v>
      </c>
      <c r="C1629" s="24" t="str">
        <f t="shared" si="426"/>
        <v>ABD01094A2321851V390</v>
      </c>
      <c r="D1629" s="24" t="str">
        <f t="shared" si="427"/>
        <v>ABD01094A2321851V3903</v>
      </c>
      <c r="E1629" s="25" t="s">
        <v>729</v>
      </c>
      <c r="F1629" s="25" t="s">
        <v>730</v>
      </c>
      <c r="G1629" s="25" t="s">
        <v>731</v>
      </c>
      <c r="H1629" s="25">
        <v>3</v>
      </c>
      <c r="I1629" s="25" t="s">
        <v>732</v>
      </c>
      <c r="J1629" s="24" t="s">
        <v>28</v>
      </c>
      <c r="K1629" s="24" t="s">
        <v>29</v>
      </c>
      <c r="L1629" s="24" t="s">
        <v>1229</v>
      </c>
      <c r="M1629" s="24" t="s">
        <v>233</v>
      </c>
      <c r="N1629" s="24" t="s">
        <v>233</v>
      </c>
      <c r="O1629" s="25" t="s">
        <v>733</v>
      </c>
      <c r="P1629" s="25" t="s">
        <v>734</v>
      </c>
      <c r="Q1629" s="23" t="s">
        <v>33</v>
      </c>
      <c r="R1629" s="26">
        <v>0</v>
      </c>
      <c r="S1629" s="26">
        <v>0</v>
      </c>
      <c r="T1629" s="26">
        <v>0</v>
      </c>
      <c r="U1629" s="26">
        <v>0</v>
      </c>
      <c r="V1629" s="26">
        <v>0</v>
      </c>
      <c r="W1629" s="26">
        <v>1</v>
      </c>
      <c r="X1629" s="26">
        <v>0</v>
      </c>
      <c r="Y1629" s="26">
        <f t="shared" si="428"/>
        <v>1</v>
      </c>
      <c r="Z1629" s="27">
        <f t="shared" si="416"/>
        <v>0</v>
      </c>
      <c r="AA1629" s="27">
        <f t="shared" si="417"/>
        <v>0</v>
      </c>
      <c r="AB1629" s="27">
        <f t="shared" si="418"/>
        <v>0</v>
      </c>
      <c r="AC1629" s="27">
        <f t="shared" si="419"/>
        <v>0</v>
      </c>
      <c r="AD1629" s="27">
        <f t="shared" si="420"/>
        <v>0</v>
      </c>
      <c r="AE1629" s="27">
        <f t="shared" si="421"/>
        <v>185</v>
      </c>
      <c r="AF1629" s="27">
        <f t="shared" si="422"/>
        <v>0</v>
      </c>
      <c r="AG1629" s="27">
        <f t="shared" si="429"/>
        <v>185</v>
      </c>
      <c r="AH1629" s="29">
        <v>1</v>
      </c>
      <c r="AI1629" s="32">
        <v>185</v>
      </c>
      <c r="AJ1629" s="30">
        <f t="shared" si="423"/>
        <v>185</v>
      </c>
    </row>
    <row r="1630" spans="1:36">
      <c r="A1630" s="22" t="str">
        <f t="shared" si="414"/>
        <v/>
      </c>
      <c r="B1630" s="23">
        <f t="shared" si="415"/>
        <v>0</v>
      </c>
      <c r="C1630" s="24" t="str">
        <f t="shared" si="426"/>
        <v>ABD01094A2321851V390</v>
      </c>
      <c r="D1630" s="24" t="str">
        <f t="shared" si="427"/>
        <v>ABD01094A2321851V3904</v>
      </c>
      <c r="E1630" s="25" t="s">
        <v>729</v>
      </c>
      <c r="F1630" s="25" t="s">
        <v>730</v>
      </c>
      <c r="G1630" s="25" t="s">
        <v>731</v>
      </c>
      <c r="H1630" s="25">
        <v>4</v>
      </c>
      <c r="I1630" s="25" t="s">
        <v>732</v>
      </c>
      <c r="J1630" s="24" t="s">
        <v>28</v>
      </c>
      <c r="K1630" s="24" t="s">
        <v>29</v>
      </c>
      <c r="L1630" s="24" t="s">
        <v>1229</v>
      </c>
      <c r="M1630" s="24" t="s">
        <v>233</v>
      </c>
      <c r="N1630" s="24" t="s">
        <v>233</v>
      </c>
      <c r="O1630" s="25" t="s">
        <v>733</v>
      </c>
      <c r="P1630" s="25" t="s">
        <v>734</v>
      </c>
      <c r="Q1630" s="23" t="s">
        <v>33</v>
      </c>
      <c r="R1630" s="26">
        <v>0</v>
      </c>
      <c r="S1630" s="26">
        <v>0</v>
      </c>
      <c r="T1630" s="26">
        <v>0</v>
      </c>
      <c r="U1630" s="26">
        <v>0</v>
      </c>
      <c r="V1630" s="26">
        <v>0</v>
      </c>
      <c r="W1630" s="26">
        <v>1</v>
      </c>
      <c r="X1630" s="26">
        <v>0</v>
      </c>
      <c r="Y1630" s="26">
        <f t="shared" si="428"/>
        <v>1</v>
      </c>
      <c r="Z1630" s="27">
        <f t="shared" si="416"/>
        <v>0</v>
      </c>
      <c r="AA1630" s="27">
        <f t="shared" si="417"/>
        <v>0</v>
      </c>
      <c r="AB1630" s="27">
        <f t="shared" si="418"/>
        <v>0</v>
      </c>
      <c r="AC1630" s="27">
        <f t="shared" si="419"/>
        <v>0</v>
      </c>
      <c r="AD1630" s="27">
        <f t="shared" si="420"/>
        <v>0</v>
      </c>
      <c r="AE1630" s="27">
        <f t="shared" si="421"/>
        <v>185</v>
      </c>
      <c r="AF1630" s="27">
        <f t="shared" si="422"/>
        <v>0</v>
      </c>
      <c r="AG1630" s="27">
        <f t="shared" si="429"/>
        <v>185</v>
      </c>
      <c r="AH1630" s="29">
        <v>1</v>
      </c>
      <c r="AI1630" s="32">
        <v>185</v>
      </c>
      <c r="AJ1630" s="30">
        <f t="shared" si="423"/>
        <v>185</v>
      </c>
    </row>
    <row r="1631" spans="1:36" ht="75.75" customHeight="1">
      <c r="A1631" s="22" t="str">
        <f t="shared" si="414"/>
        <v>ABD01093_A232185_1L310</v>
      </c>
      <c r="B1631" s="23">
        <f t="shared" si="415"/>
        <v>1</v>
      </c>
      <c r="C1631" s="24" t="str">
        <f t="shared" si="426"/>
        <v>ABD01093A2321851L310</v>
      </c>
      <c r="D1631" s="24" t="str">
        <f t="shared" si="427"/>
        <v>ABD01093A2321851L3101</v>
      </c>
      <c r="E1631" s="25" t="s">
        <v>735</v>
      </c>
      <c r="F1631" s="25" t="s">
        <v>730</v>
      </c>
      <c r="G1631" s="25" t="s">
        <v>377</v>
      </c>
      <c r="H1631" s="25">
        <v>1</v>
      </c>
      <c r="I1631" s="25" t="s">
        <v>732</v>
      </c>
      <c r="J1631" s="24" t="s">
        <v>28</v>
      </c>
      <c r="K1631" s="24" t="s">
        <v>29</v>
      </c>
      <c r="L1631" s="24" t="s">
        <v>1229</v>
      </c>
      <c r="M1631" s="24" t="s">
        <v>233</v>
      </c>
      <c r="N1631" s="24" t="s">
        <v>233</v>
      </c>
      <c r="O1631" s="25" t="s">
        <v>733</v>
      </c>
      <c r="P1631" s="25" t="s">
        <v>734</v>
      </c>
      <c r="Q1631" s="23" t="s">
        <v>33</v>
      </c>
      <c r="R1631" s="26">
        <v>1</v>
      </c>
      <c r="S1631" s="26">
        <v>0</v>
      </c>
      <c r="T1631" s="26">
        <v>0</v>
      </c>
      <c r="U1631" s="26">
        <v>0</v>
      </c>
      <c r="V1631" s="26">
        <v>0</v>
      </c>
      <c r="W1631" s="26">
        <v>0</v>
      </c>
      <c r="X1631" s="26">
        <v>0</v>
      </c>
      <c r="Y1631" s="26">
        <f t="shared" si="428"/>
        <v>1</v>
      </c>
      <c r="Z1631" s="27">
        <f t="shared" si="416"/>
        <v>155</v>
      </c>
      <c r="AA1631" s="27">
        <f t="shared" si="417"/>
        <v>0</v>
      </c>
      <c r="AB1631" s="27">
        <f t="shared" si="418"/>
        <v>0</v>
      </c>
      <c r="AC1631" s="27">
        <f t="shared" si="419"/>
        <v>0</v>
      </c>
      <c r="AD1631" s="27">
        <f t="shared" si="420"/>
        <v>0</v>
      </c>
      <c r="AE1631" s="27">
        <f t="shared" si="421"/>
        <v>0</v>
      </c>
      <c r="AF1631" s="27">
        <f t="shared" si="422"/>
        <v>0</v>
      </c>
      <c r="AG1631" s="27">
        <f t="shared" si="429"/>
        <v>155</v>
      </c>
      <c r="AH1631" s="29">
        <v>1</v>
      </c>
      <c r="AI1631" s="32">
        <v>155</v>
      </c>
      <c r="AJ1631" s="30">
        <f t="shared" si="423"/>
        <v>155</v>
      </c>
    </row>
    <row r="1632" spans="1:36">
      <c r="A1632" s="22" t="str">
        <f t="shared" si="414"/>
        <v/>
      </c>
      <c r="B1632" s="23">
        <f t="shared" si="415"/>
        <v>0</v>
      </c>
      <c r="C1632" s="24" t="str">
        <f t="shared" si="426"/>
        <v>ABD01093A2321851L310</v>
      </c>
      <c r="D1632" s="24" t="str">
        <f t="shared" si="427"/>
        <v>ABD01093A2321851L3102</v>
      </c>
      <c r="E1632" s="25" t="s">
        <v>735</v>
      </c>
      <c r="F1632" s="25" t="s">
        <v>730</v>
      </c>
      <c r="G1632" s="25" t="s">
        <v>377</v>
      </c>
      <c r="H1632" s="25">
        <v>2</v>
      </c>
      <c r="I1632" s="25" t="s">
        <v>732</v>
      </c>
      <c r="J1632" s="24" t="s">
        <v>28</v>
      </c>
      <c r="K1632" s="24" t="s">
        <v>29</v>
      </c>
      <c r="L1632" s="24" t="s">
        <v>1229</v>
      </c>
      <c r="M1632" s="24" t="s">
        <v>233</v>
      </c>
      <c r="N1632" s="24" t="s">
        <v>233</v>
      </c>
      <c r="O1632" s="25" t="s">
        <v>733</v>
      </c>
      <c r="P1632" s="25" t="s">
        <v>734</v>
      </c>
      <c r="Q1632" s="23" t="s">
        <v>33</v>
      </c>
      <c r="R1632" s="26">
        <v>3</v>
      </c>
      <c r="S1632" s="26">
        <v>0</v>
      </c>
      <c r="T1632" s="26">
        <v>0</v>
      </c>
      <c r="U1632" s="26">
        <v>0</v>
      </c>
      <c r="V1632" s="26">
        <v>0</v>
      </c>
      <c r="W1632" s="26">
        <v>0</v>
      </c>
      <c r="X1632" s="26">
        <v>0</v>
      </c>
      <c r="Y1632" s="26">
        <f t="shared" si="428"/>
        <v>3</v>
      </c>
      <c r="Z1632" s="27">
        <f t="shared" si="416"/>
        <v>465</v>
      </c>
      <c r="AA1632" s="27">
        <f t="shared" si="417"/>
        <v>0</v>
      </c>
      <c r="AB1632" s="27">
        <f t="shared" si="418"/>
        <v>0</v>
      </c>
      <c r="AC1632" s="27">
        <f t="shared" si="419"/>
        <v>0</v>
      </c>
      <c r="AD1632" s="27">
        <f t="shared" si="420"/>
        <v>0</v>
      </c>
      <c r="AE1632" s="27">
        <f t="shared" si="421"/>
        <v>0</v>
      </c>
      <c r="AF1632" s="27">
        <f t="shared" si="422"/>
        <v>0</v>
      </c>
      <c r="AG1632" s="27">
        <f t="shared" si="429"/>
        <v>465</v>
      </c>
      <c r="AH1632" s="29">
        <v>3</v>
      </c>
      <c r="AI1632" s="32">
        <v>155</v>
      </c>
      <c r="AJ1632" s="30">
        <f t="shared" si="423"/>
        <v>465</v>
      </c>
    </row>
    <row r="1633" spans="1:36">
      <c r="A1633" s="22" t="str">
        <f t="shared" si="414"/>
        <v/>
      </c>
      <c r="B1633" s="23">
        <f t="shared" si="415"/>
        <v>0</v>
      </c>
      <c r="C1633" s="24" t="str">
        <f t="shared" si="426"/>
        <v>ABD01093A2321851L310</v>
      </c>
      <c r="D1633" s="24" t="str">
        <f t="shared" si="427"/>
        <v>ABD01093A2321851L3103</v>
      </c>
      <c r="E1633" s="25" t="s">
        <v>735</v>
      </c>
      <c r="F1633" s="25" t="s">
        <v>730</v>
      </c>
      <c r="G1633" s="25" t="s">
        <v>377</v>
      </c>
      <c r="H1633" s="25">
        <v>3</v>
      </c>
      <c r="I1633" s="25" t="s">
        <v>732</v>
      </c>
      <c r="J1633" s="24" t="s">
        <v>28</v>
      </c>
      <c r="K1633" s="24" t="s">
        <v>29</v>
      </c>
      <c r="L1633" s="24" t="s">
        <v>1229</v>
      </c>
      <c r="M1633" s="24" t="s">
        <v>233</v>
      </c>
      <c r="N1633" s="24" t="s">
        <v>233</v>
      </c>
      <c r="O1633" s="25" t="s">
        <v>733</v>
      </c>
      <c r="P1633" s="25" t="s">
        <v>734</v>
      </c>
      <c r="Q1633" s="23" t="s">
        <v>33</v>
      </c>
      <c r="R1633" s="26">
        <v>2</v>
      </c>
      <c r="S1633" s="26">
        <v>0</v>
      </c>
      <c r="T1633" s="26">
        <v>0</v>
      </c>
      <c r="U1633" s="26">
        <v>0</v>
      </c>
      <c r="V1633" s="26">
        <v>0</v>
      </c>
      <c r="W1633" s="26">
        <v>0</v>
      </c>
      <c r="X1633" s="26">
        <v>0</v>
      </c>
      <c r="Y1633" s="26">
        <f t="shared" si="428"/>
        <v>2</v>
      </c>
      <c r="Z1633" s="27">
        <f t="shared" si="416"/>
        <v>310</v>
      </c>
      <c r="AA1633" s="27">
        <f t="shared" si="417"/>
        <v>0</v>
      </c>
      <c r="AB1633" s="27">
        <f t="shared" si="418"/>
        <v>0</v>
      </c>
      <c r="AC1633" s="27">
        <f t="shared" si="419"/>
        <v>0</v>
      </c>
      <c r="AD1633" s="27">
        <f t="shared" si="420"/>
        <v>0</v>
      </c>
      <c r="AE1633" s="27">
        <f t="shared" si="421"/>
        <v>0</v>
      </c>
      <c r="AF1633" s="27">
        <f t="shared" si="422"/>
        <v>0</v>
      </c>
      <c r="AG1633" s="27">
        <f t="shared" si="429"/>
        <v>310</v>
      </c>
      <c r="AH1633" s="29">
        <v>2</v>
      </c>
      <c r="AI1633" s="32">
        <v>155</v>
      </c>
      <c r="AJ1633" s="30">
        <f t="shared" si="423"/>
        <v>310</v>
      </c>
    </row>
    <row r="1634" spans="1:36">
      <c r="A1634" s="22" t="str">
        <f t="shared" si="414"/>
        <v/>
      </c>
      <c r="B1634" s="23">
        <f t="shared" si="415"/>
        <v>0</v>
      </c>
      <c r="C1634" s="24" t="str">
        <f t="shared" si="426"/>
        <v>ABD01093A2321851L310</v>
      </c>
      <c r="D1634" s="24" t="str">
        <f t="shared" si="427"/>
        <v>ABD01093A2321851L3104</v>
      </c>
      <c r="E1634" s="25" t="s">
        <v>735</v>
      </c>
      <c r="F1634" s="25" t="s">
        <v>730</v>
      </c>
      <c r="G1634" s="25" t="s">
        <v>377</v>
      </c>
      <c r="H1634" s="25">
        <v>4</v>
      </c>
      <c r="I1634" s="25" t="s">
        <v>732</v>
      </c>
      <c r="J1634" s="24" t="s">
        <v>28</v>
      </c>
      <c r="K1634" s="24" t="s">
        <v>29</v>
      </c>
      <c r="L1634" s="24" t="s">
        <v>1229</v>
      </c>
      <c r="M1634" s="24" t="s">
        <v>233</v>
      </c>
      <c r="N1634" s="24" t="s">
        <v>233</v>
      </c>
      <c r="O1634" s="25" t="s">
        <v>733</v>
      </c>
      <c r="P1634" s="25" t="s">
        <v>734</v>
      </c>
      <c r="Q1634" s="23" t="s">
        <v>33</v>
      </c>
      <c r="R1634" s="26">
        <v>0</v>
      </c>
      <c r="S1634" s="26">
        <v>0</v>
      </c>
      <c r="T1634" s="26">
        <v>0</v>
      </c>
      <c r="U1634" s="26">
        <v>0</v>
      </c>
      <c r="V1634" s="26">
        <v>0</v>
      </c>
      <c r="W1634" s="26">
        <v>0</v>
      </c>
      <c r="X1634" s="26">
        <v>0</v>
      </c>
      <c r="Y1634" s="26">
        <f t="shared" si="428"/>
        <v>0</v>
      </c>
      <c r="Z1634" s="27">
        <f t="shared" si="416"/>
        <v>0</v>
      </c>
      <c r="AA1634" s="27">
        <f t="shared" si="417"/>
        <v>0</v>
      </c>
      <c r="AB1634" s="27">
        <f t="shared" si="418"/>
        <v>0</v>
      </c>
      <c r="AC1634" s="27">
        <f t="shared" si="419"/>
        <v>0</v>
      </c>
      <c r="AD1634" s="27">
        <f t="shared" si="420"/>
        <v>0</v>
      </c>
      <c r="AE1634" s="27">
        <f t="shared" si="421"/>
        <v>0</v>
      </c>
      <c r="AF1634" s="27">
        <f t="shared" si="422"/>
        <v>0</v>
      </c>
      <c r="AG1634" s="27">
        <f t="shared" si="429"/>
        <v>0</v>
      </c>
      <c r="AH1634" s="29">
        <v>0</v>
      </c>
      <c r="AI1634" s="32">
        <v>155</v>
      </c>
      <c r="AJ1634" s="30">
        <f t="shared" si="423"/>
        <v>0</v>
      </c>
    </row>
    <row r="1635" spans="1:36" ht="75.75" customHeight="1">
      <c r="A1635" s="22" t="str">
        <f t="shared" si="414"/>
        <v>ABD01095_A232185_1L310</v>
      </c>
      <c r="B1635" s="23">
        <f t="shared" si="415"/>
        <v>1</v>
      </c>
      <c r="C1635" s="24" t="str">
        <f t="shared" si="426"/>
        <v>ABD01095A2321851L310</v>
      </c>
      <c r="D1635" s="24" t="str">
        <f t="shared" si="427"/>
        <v>ABD01095A2321851L3101</v>
      </c>
      <c r="E1635" s="25" t="s">
        <v>736</v>
      </c>
      <c r="F1635" s="25" t="s">
        <v>730</v>
      </c>
      <c r="G1635" s="25" t="s">
        <v>377</v>
      </c>
      <c r="H1635" s="25">
        <v>1</v>
      </c>
      <c r="I1635" s="25" t="s">
        <v>732</v>
      </c>
      <c r="J1635" s="24" t="s">
        <v>28</v>
      </c>
      <c r="K1635" s="24" t="s">
        <v>29</v>
      </c>
      <c r="L1635" s="24" t="s">
        <v>1229</v>
      </c>
      <c r="M1635" s="24" t="s">
        <v>233</v>
      </c>
      <c r="N1635" s="24" t="s">
        <v>233</v>
      </c>
      <c r="O1635" s="25" t="s">
        <v>733</v>
      </c>
      <c r="P1635" s="25" t="s">
        <v>734</v>
      </c>
      <c r="Q1635" s="23" t="s">
        <v>33</v>
      </c>
      <c r="R1635" s="26">
        <v>2</v>
      </c>
      <c r="S1635" s="26">
        <v>0</v>
      </c>
      <c r="T1635" s="26">
        <v>0</v>
      </c>
      <c r="U1635" s="26">
        <v>0</v>
      </c>
      <c r="V1635" s="26">
        <v>0</v>
      </c>
      <c r="W1635" s="26">
        <v>0</v>
      </c>
      <c r="X1635" s="26">
        <v>0</v>
      </c>
      <c r="Y1635" s="26">
        <f t="shared" si="428"/>
        <v>2</v>
      </c>
      <c r="Z1635" s="27">
        <f t="shared" si="416"/>
        <v>330</v>
      </c>
      <c r="AA1635" s="27">
        <f t="shared" si="417"/>
        <v>0</v>
      </c>
      <c r="AB1635" s="27">
        <f t="shared" si="418"/>
        <v>0</v>
      </c>
      <c r="AC1635" s="27">
        <f t="shared" si="419"/>
        <v>0</v>
      </c>
      <c r="AD1635" s="27">
        <f t="shared" si="420"/>
        <v>0</v>
      </c>
      <c r="AE1635" s="27">
        <f t="shared" si="421"/>
        <v>0</v>
      </c>
      <c r="AF1635" s="27">
        <f t="shared" si="422"/>
        <v>0</v>
      </c>
      <c r="AG1635" s="27">
        <f t="shared" si="429"/>
        <v>330</v>
      </c>
      <c r="AH1635" s="29">
        <v>2</v>
      </c>
      <c r="AI1635" s="32">
        <v>165</v>
      </c>
      <c r="AJ1635" s="30">
        <f t="shared" si="423"/>
        <v>330</v>
      </c>
    </row>
    <row r="1636" spans="1:36">
      <c r="A1636" s="22" t="str">
        <f t="shared" si="414"/>
        <v/>
      </c>
      <c r="B1636" s="23">
        <f t="shared" si="415"/>
        <v>0</v>
      </c>
      <c r="C1636" s="24" t="str">
        <f t="shared" si="426"/>
        <v>ABD01095A2321851L310</v>
      </c>
      <c r="D1636" s="24" t="str">
        <f t="shared" si="427"/>
        <v>ABD01095A2321851L3102</v>
      </c>
      <c r="E1636" s="25" t="s">
        <v>736</v>
      </c>
      <c r="F1636" s="25" t="s">
        <v>730</v>
      </c>
      <c r="G1636" s="25" t="s">
        <v>377</v>
      </c>
      <c r="H1636" s="25">
        <v>2</v>
      </c>
      <c r="I1636" s="25" t="s">
        <v>732</v>
      </c>
      <c r="J1636" s="24" t="s">
        <v>28</v>
      </c>
      <c r="K1636" s="24" t="s">
        <v>29</v>
      </c>
      <c r="L1636" s="24" t="s">
        <v>1229</v>
      </c>
      <c r="M1636" s="24" t="s">
        <v>233</v>
      </c>
      <c r="N1636" s="24" t="s">
        <v>233</v>
      </c>
      <c r="O1636" s="25" t="s">
        <v>733</v>
      </c>
      <c r="P1636" s="25" t="s">
        <v>734</v>
      </c>
      <c r="Q1636" s="23" t="s">
        <v>33</v>
      </c>
      <c r="R1636" s="26">
        <v>2</v>
      </c>
      <c r="S1636" s="26">
        <v>0</v>
      </c>
      <c r="T1636" s="26">
        <v>0</v>
      </c>
      <c r="U1636" s="26">
        <v>0</v>
      </c>
      <c r="V1636" s="26">
        <v>0</v>
      </c>
      <c r="W1636" s="26">
        <v>0</v>
      </c>
      <c r="X1636" s="26">
        <v>0</v>
      </c>
      <c r="Y1636" s="26">
        <f t="shared" si="428"/>
        <v>2</v>
      </c>
      <c r="Z1636" s="27">
        <f t="shared" si="416"/>
        <v>330</v>
      </c>
      <c r="AA1636" s="27">
        <f t="shared" si="417"/>
        <v>0</v>
      </c>
      <c r="AB1636" s="27">
        <f t="shared" si="418"/>
        <v>0</v>
      </c>
      <c r="AC1636" s="27">
        <f t="shared" si="419"/>
        <v>0</v>
      </c>
      <c r="AD1636" s="27">
        <f t="shared" si="420"/>
        <v>0</v>
      </c>
      <c r="AE1636" s="27">
        <f t="shared" si="421"/>
        <v>0</v>
      </c>
      <c r="AF1636" s="27">
        <f t="shared" si="422"/>
        <v>0</v>
      </c>
      <c r="AG1636" s="27">
        <f t="shared" si="429"/>
        <v>330</v>
      </c>
      <c r="AH1636" s="29">
        <v>2</v>
      </c>
      <c r="AI1636" s="32">
        <v>165</v>
      </c>
      <c r="AJ1636" s="30">
        <f t="shared" si="423"/>
        <v>330</v>
      </c>
    </row>
    <row r="1637" spans="1:36">
      <c r="A1637" s="22" t="str">
        <f t="shared" si="414"/>
        <v/>
      </c>
      <c r="B1637" s="23">
        <f t="shared" si="415"/>
        <v>0</v>
      </c>
      <c r="C1637" s="24" t="str">
        <f t="shared" si="426"/>
        <v>ABD01095A2321851L310</v>
      </c>
      <c r="D1637" s="24" t="str">
        <f t="shared" si="427"/>
        <v>ABD01095A2321851L3103</v>
      </c>
      <c r="E1637" s="25" t="s">
        <v>736</v>
      </c>
      <c r="F1637" s="25" t="s">
        <v>730</v>
      </c>
      <c r="G1637" s="25" t="s">
        <v>377</v>
      </c>
      <c r="H1637" s="25">
        <v>3</v>
      </c>
      <c r="I1637" s="25" t="s">
        <v>732</v>
      </c>
      <c r="J1637" s="24" t="s">
        <v>28</v>
      </c>
      <c r="K1637" s="24" t="s">
        <v>29</v>
      </c>
      <c r="L1637" s="24" t="s">
        <v>1229</v>
      </c>
      <c r="M1637" s="24" t="s">
        <v>233</v>
      </c>
      <c r="N1637" s="24" t="s">
        <v>233</v>
      </c>
      <c r="O1637" s="25" t="s">
        <v>733</v>
      </c>
      <c r="P1637" s="25" t="s">
        <v>734</v>
      </c>
      <c r="Q1637" s="23" t="s">
        <v>33</v>
      </c>
      <c r="R1637" s="26">
        <v>1</v>
      </c>
      <c r="S1637" s="26">
        <v>0</v>
      </c>
      <c r="T1637" s="26">
        <v>0</v>
      </c>
      <c r="U1637" s="26">
        <v>0</v>
      </c>
      <c r="V1637" s="26">
        <v>0</v>
      </c>
      <c r="W1637" s="26">
        <v>0</v>
      </c>
      <c r="X1637" s="26">
        <v>0</v>
      </c>
      <c r="Y1637" s="26">
        <f t="shared" si="428"/>
        <v>1</v>
      </c>
      <c r="Z1637" s="27">
        <f t="shared" si="416"/>
        <v>165</v>
      </c>
      <c r="AA1637" s="27">
        <f t="shared" si="417"/>
        <v>0</v>
      </c>
      <c r="AB1637" s="27">
        <f t="shared" si="418"/>
        <v>0</v>
      </c>
      <c r="AC1637" s="27">
        <f t="shared" si="419"/>
        <v>0</v>
      </c>
      <c r="AD1637" s="27">
        <f t="shared" si="420"/>
        <v>0</v>
      </c>
      <c r="AE1637" s="27">
        <f t="shared" si="421"/>
        <v>0</v>
      </c>
      <c r="AF1637" s="27">
        <f t="shared" si="422"/>
        <v>0</v>
      </c>
      <c r="AG1637" s="27">
        <f t="shared" si="429"/>
        <v>165</v>
      </c>
      <c r="AH1637" s="29">
        <v>1</v>
      </c>
      <c r="AI1637" s="32">
        <v>165</v>
      </c>
      <c r="AJ1637" s="30">
        <f t="shared" si="423"/>
        <v>165</v>
      </c>
    </row>
    <row r="1638" spans="1:36" ht="75.75" customHeight="1">
      <c r="A1638" s="22" t="str">
        <f t="shared" si="414"/>
        <v>ABD01094_A232185_1P580</v>
      </c>
      <c r="B1638" s="23">
        <f t="shared" si="415"/>
        <v>1</v>
      </c>
      <c r="C1638" s="24" t="str">
        <f t="shared" si="426"/>
        <v>ABD01094A2321851P580</v>
      </c>
      <c r="D1638" s="24" t="str">
        <f t="shared" si="427"/>
        <v>ABD01094A2321851P5803</v>
      </c>
      <c r="E1638" s="25" t="s">
        <v>729</v>
      </c>
      <c r="F1638" s="25" t="s">
        <v>730</v>
      </c>
      <c r="G1638" s="25" t="s">
        <v>737</v>
      </c>
      <c r="H1638" s="25">
        <v>3</v>
      </c>
      <c r="I1638" s="25" t="s">
        <v>732</v>
      </c>
      <c r="J1638" s="24" t="s">
        <v>37</v>
      </c>
      <c r="K1638" s="24" t="s">
        <v>38</v>
      </c>
      <c r="L1638" s="24" t="s">
        <v>1229</v>
      </c>
      <c r="M1638" s="24" t="s">
        <v>233</v>
      </c>
      <c r="N1638" s="24" t="s">
        <v>233</v>
      </c>
      <c r="O1638" s="25" t="s">
        <v>733</v>
      </c>
      <c r="P1638" s="25" t="s">
        <v>734</v>
      </c>
      <c r="Q1638" s="23" t="s">
        <v>33</v>
      </c>
      <c r="R1638" s="26">
        <v>0</v>
      </c>
      <c r="S1638" s="26">
        <v>0</v>
      </c>
      <c r="T1638" s="26">
        <v>0</v>
      </c>
      <c r="U1638" s="26">
        <v>0</v>
      </c>
      <c r="V1638" s="26">
        <v>0</v>
      </c>
      <c r="W1638" s="26">
        <v>0</v>
      </c>
      <c r="X1638" s="26">
        <v>0</v>
      </c>
      <c r="Y1638" s="26">
        <f t="shared" si="428"/>
        <v>0</v>
      </c>
      <c r="Z1638" s="27">
        <f t="shared" si="416"/>
        <v>0</v>
      </c>
      <c r="AA1638" s="27">
        <f t="shared" si="417"/>
        <v>0</v>
      </c>
      <c r="AB1638" s="27">
        <f t="shared" si="418"/>
        <v>0</v>
      </c>
      <c r="AC1638" s="27">
        <f t="shared" si="419"/>
        <v>0</v>
      </c>
      <c r="AD1638" s="27">
        <f t="shared" si="420"/>
        <v>0</v>
      </c>
      <c r="AE1638" s="27">
        <f t="shared" si="421"/>
        <v>0</v>
      </c>
      <c r="AF1638" s="27">
        <f t="shared" si="422"/>
        <v>0</v>
      </c>
      <c r="AG1638" s="27">
        <f t="shared" si="429"/>
        <v>0</v>
      </c>
      <c r="AH1638" s="29">
        <v>0</v>
      </c>
      <c r="AI1638" s="32">
        <v>185</v>
      </c>
      <c r="AJ1638" s="30">
        <f t="shared" si="423"/>
        <v>0</v>
      </c>
    </row>
    <row r="1639" spans="1:36">
      <c r="A1639" s="22" t="str">
        <f t="shared" si="414"/>
        <v/>
      </c>
      <c r="B1639" s="23">
        <f t="shared" si="415"/>
        <v>0</v>
      </c>
      <c r="C1639" s="24" t="str">
        <f t="shared" si="426"/>
        <v>ABD01094A2321851P580</v>
      </c>
      <c r="D1639" s="24" t="str">
        <f t="shared" si="427"/>
        <v>ABD01094A2321851P5804</v>
      </c>
      <c r="E1639" s="25" t="s">
        <v>729</v>
      </c>
      <c r="F1639" s="25" t="s">
        <v>730</v>
      </c>
      <c r="G1639" s="25" t="s">
        <v>737</v>
      </c>
      <c r="H1639" s="25">
        <v>4</v>
      </c>
      <c r="I1639" s="25" t="s">
        <v>732</v>
      </c>
      <c r="J1639" s="24" t="s">
        <v>37</v>
      </c>
      <c r="K1639" s="24" t="s">
        <v>38</v>
      </c>
      <c r="L1639" s="24" t="s">
        <v>1229</v>
      </c>
      <c r="M1639" s="24" t="s">
        <v>233</v>
      </c>
      <c r="N1639" s="24" t="s">
        <v>233</v>
      </c>
      <c r="O1639" s="25" t="s">
        <v>733</v>
      </c>
      <c r="P1639" s="25" t="s">
        <v>734</v>
      </c>
      <c r="Q1639" s="23" t="s">
        <v>33</v>
      </c>
      <c r="R1639" s="26">
        <v>0</v>
      </c>
      <c r="S1639" s="26">
        <v>0</v>
      </c>
      <c r="T1639" s="26">
        <v>1</v>
      </c>
      <c r="U1639" s="26">
        <v>0</v>
      </c>
      <c r="V1639" s="26">
        <v>0</v>
      </c>
      <c r="W1639" s="26">
        <v>0</v>
      </c>
      <c r="X1639" s="26">
        <v>0</v>
      </c>
      <c r="Y1639" s="26">
        <f t="shared" si="428"/>
        <v>1</v>
      </c>
      <c r="Z1639" s="27">
        <f t="shared" si="416"/>
        <v>0</v>
      </c>
      <c r="AA1639" s="27">
        <f t="shared" si="417"/>
        <v>0</v>
      </c>
      <c r="AB1639" s="27">
        <f t="shared" si="418"/>
        <v>185</v>
      </c>
      <c r="AC1639" s="27">
        <f t="shared" si="419"/>
        <v>0</v>
      </c>
      <c r="AD1639" s="27">
        <f t="shared" si="420"/>
        <v>0</v>
      </c>
      <c r="AE1639" s="27">
        <f t="shared" si="421"/>
        <v>0</v>
      </c>
      <c r="AF1639" s="27">
        <f t="shared" si="422"/>
        <v>0</v>
      </c>
      <c r="AG1639" s="27">
        <f t="shared" si="429"/>
        <v>185</v>
      </c>
      <c r="AH1639" s="29">
        <v>1</v>
      </c>
      <c r="AI1639" s="32">
        <v>185</v>
      </c>
      <c r="AJ1639" s="30">
        <f t="shared" si="423"/>
        <v>185</v>
      </c>
    </row>
    <row r="1640" spans="1:36" ht="75.75" customHeight="1">
      <c r="A1640" s="22" t="str">
        <f t="shared" si="414"/>
        <v>1001378_A232185_A1008</v>
      </c>
      <c r="B1640" s="23">
        <f t="shared" si="415"/>
        <v>1</v>
      </c>
      <c r="C1640" s="24" t="str">
        <f t="shared" si="426"/>
        <v>1001378A232185A1008</v>
      </c>
      <c r="D1640" s="24" t="str">
        <f t="shared" si="427"/>
        <v>1001378A232185A10081</v>
      </c>
      <c r="E1640" s="25">
        <v>1001378</v>
      </c>
      <c r="F1640" s="25" t="s">
        <v>730</v>
      </c>
      <c r="G1640" s="25" t="s">
        <v>252</v>
      </c>
      <c r="H1640" s="25">
        <v>1</v>
      </c>
      <c r="I1640" s="25" t="s">
        <v>732</v>
      </c>
      <c r="J1640" s="24" t="s">
        <v>37</v>
      </c>
      <c r="K1640" s="24" t="s">
        <v>38</v>
      </c>
      <c r="L1640" s="24" t="s">
        <v>1229</v>
      </c>
      <c r="M1640" s="24" t="s">
        <v>233</v>
      </c>
      <c r="N1640" s="24" t="s">
        <v>233</v>
      </c>
      <c r="O1640" s="25" t="s">
        <v>733</v>
      </c>
      <c r="P1640" s="25" t="s">
        <v>734</v>
      </c>
      <c r="Q1640" s="23" t="s">
        <v>33</v>
      </c>
      <c r="R1640" s="26">
        <v>0</v>
      </c>
      <c r="S1640" s="26">
        <v>0</v>
      </c>
      <c r="T1640" s="26">
        <v>0</v>
      </c>
      <c r="U1640" s="26">
        <v>0</v>
      </c>
      <c r="V1640" s="26">
        <v>0</v>
      </c>
      <c r="W1640" s="26">
        <v>1</v>
      </c>
      <c r="X1640" s="26">
        <v>0</v>
      </c>
      <c r="Y1640" s="26">
        <f t="shared" si="428"/>
        <v>1</v>
      </c>
      <c r="Z1640" s="27">
        <f t="shared" si="416"/>
        <v>0</v>
      </c>
      <c r="AA1640" s="27">
        <f t="shared" si="417"/>
        <v>0</v>
      </c>
      <c r="AB1640" s="27">
        <f t="shared" si="418"/>
        <v>0</v>
      </c>
      <c r="AC1640" s="27">
        <f t="shared" si="419"/>
        <v>0</v>
      </c>
      <c r="AD1640" s="27">
        <f t="shared" si="420"/>
        <v>0</v>
      </c>
      <c r="AE1640" s="27">
        <f t="shared" si="421"/>
        <v>145</v>
      </c>
      <c r="AF1640" s="27">
        <f t="shared" si="422"/>
        <v>0</v>
      </c>
      <c r="AG1640" s="27">
        <f t="shared" si="429"/>
        <v>145</v>
      </c>
      <c r="AH1640" s="29">
        <v>1</v>
      </c>
      <c r="AI1640" s="32">
        <v>145</v>
      </c>
      <c r="AJ1640" s="30">
        <f t="shared" si="423"/>
        <v>145</v>
      </c>
    </row>
    <row r="1641" spans="1:36">
      <c r="A1641" s="22" t="str">
        <f t="shared" si="414"/>
        <v/>
      </c>
      <c r="B1641" s="23">
        <f t="shared" si="415"/>
        <v>0</v>
      </c>
      <c r="C1641" s="24" t="str">
        <f t="shared" si="426"/>
        <v>1001378A232185A1008</v>
      </c>
      <c r="D1641" s="24" t="str">
        <f t="shared" si="427"/>
        <v>1001378A232185A10082</v>
      </c>
      <c r="E1641" s="25">
        <v>1001378</v>
      </c>
      <c r="F1641" s="25" t="s">
        <v>730</v>
      </c>
      <c r="G1641" s="25" t="s">
        <v>252</v>
      </c>
      <c r="H1641" s="25">
        <v>2</v>
      </c>
      <c r="I1641" s="25" t="s">
        <v>732</v>
      </c>
      <c r="J1641" s="24" t="s">
        <v>37</v>
      </c>
      <c r="K1641" s="24" t="s">
        <v>38</v>
      </c>
      <c r="L1641" s="24" t="s">
        <v>1229</v>
      </c>
      <c r="M1641" s="24" t="s">
        <v>233</v>
      </c>
      <c r="N1641" s="24" t="s">
        <v>233</v>
      </c>
      <c r="O1641" s="25" t="s">
        <v>733</v>
      </c>
      <c r="P1641" s="25" t="s">
        <v>734</v>
      </c>
      <c r="Q1641" s="23" t="s">
        <v>33</v>
      </c>
      <c r="R1641" s="26">
        <v>0</v>
      </c>
      <c r="S1641" s="26">
        <v>0</v>
      </c>
      <c r="T1641" s="26">
        <v>0</v>
      </c>
      <c r="U1641" s="26">
        <v>0</v>
      </c>
      <c r="V1641" s="26">
        <v>0</v>
      </c>
      <c r="W1641" s="26">
        <v>0</v>
      </c>
      <c r="X1641" s="26">
        <v>0</v>
      </c>
      <c r="Y1641" s="26">
        <f t="shared" si="428"/>
        <v>0</v>
      </c>
      <c r="Z1641" s="27">
        <f t="shared" si="416"/>
        <v>0</v>
      </c>
      <c r="AA1641" s="27">
        <f t="shared" si="417"/>
        <v>0</v>
      </c>
      <c r="AB1641" s="27">
        <f t="shared" si="418"/>
        <v>0</v>
      </c>
      <c r="AC1641" s="27">
        <f t="shared" si="419"/>
        <v>0</v>
      </c>
      <c r="AD1641" s="27">
        <f t="shared" si="420"/>
        <v>0</v>
      </c>
      <c r="AE1641" s="27">
        <f t="shared" si="421"/>
        <v>0</v>
      </c>
      <c r="AF1641" s="27">
        <f t="shared" si="422"/>
        <v>0</v>
      </c>
      <c r="AG1641" s="27">
        <f t="shared" si="429"/>
        <v>0</v>
      </c>
      <c r="AH1641" s="29">
        <v>0</v>
      </c>
      <c r="AI1641" s="32">
        <v>145</v>
      </c>
      <c r="AJ1641" s="30">
        <f t="shared" si="423"/>
        <v>0</v>
      </c>
    </row>
    <row r="1642" spans="1:36">
      <c r="A1642" s="22" t="str">
        <f t="shared" si="414"/>
        <v/>
      </c>
      <c r="B1642" s="23">
        <f t="shared" si="415"/>
        <v>0</v>
      </c>
      <c r="C1642" s="24" t="str">
        <f t="shared" si="426"/>
        <v>1001378A232185A1008</v>
      </c>
      <c r="D1642" s="24" t="str">
        <f t="shared" si="427"/>
        <v>1001378A232185A10083</v>
      </c>
      <c r="E1642" s="25">
        <v>1001378</v>
      </c>
      <c r="F1642" s="25" t="s">
        <v>730</v>
      </c>
      <c r="G1642" s="25" t="s">
        <v>252</v>
      </c>
      <c r="H1642" s="25">
        <v>3</v>
      </c>
      <c r="I1642" s="25" t="s">
        <v>732</v>
      </c>
      <c r="J1642" s="24" t="s">
        <v>37</v>
      </c>
      <c r="K1642" s="24" t="s">
        <v>38</v>
      </c>
      <c r="L1642" s="24" t="s">
        <v>1229</v>
      </c>
      <c r="M1642" s="24" t="s">
        <v>233</v>
      </c>
      <c r="N1642" s="24" t="s">
        <v>233</v>
      </c>
      <c r="O1642" s="25" t="s">
        <v>733</v>
      </c>
      <c r="P1642" s="25" t="s">
        <v>734</v>
      </c>
      <c r="Q1642" s="23" t="s">
        <v>33</v>
      </c>
      <c r="R1642" s="26">
        <v>0</v>
      </c>
      <c r="S1642" s="26">
        <v>0</v>
      </c>
      <c r="T1642" s="26">
        <v>0</v>
      </c>
      <c r="U1642" s="26">
        <v>0</v>
      </c>
      <c r="V1642" s="26">
        <v>0</v>
      </c>
      <c r="W1642" s="26">
        <v>0</v>
      </c>
      <c r="X1642" s="26">
        <v>0</v>
      </c>
      <c r="Y1642" s="26">
        <f t="shared" si="428"/>
        <v>0</v>
      </c>
      <c r="Z1642" s="27">
        <f t="shared" si="416"/>
        <v>0</v>
      </c>
      <c r="AA1642" s="27">
        <f t="shared" si="417"/>
        <v>0</v>
      </c>
      <c r="AB1642" s="27">
        <f t="shared" si="418"/>
        <v>0</v>
      </c>
      <c r="AC1642" s="27">
        <f t="shared" si="419"/>
        <v>0</v>
      </c>
      <c r="AD1642" s="27">
        <f t="shared" si="420"/>
        <v>0</v>
      </c>
      <c r="AE1642" s="27">
        <f t="shared" si="421"/>
        <v>0</v>
      </c>
      <c r="AF1642" s="27">
        <f t="shared" si="422"/>
        <v>0</v>
      </c>
      <c r="AG1642" s="27">
        <f t="shared" si="429"/>
        <v>0</v>
      </c>
      <c r="AH1642" s="29">
        <v>0</v>
      </c>
      <c r="AI1642" s="32">
        <v>145</v>
      </c>
      <c r="AJ1642" s="30">
        <f t="shared" si="423"/>
        <v>0</v>
      </c>
    </row>
    <row r="1643" spans="1:36">
      <c r="A1643" s="22" t="str">
        <f t="shared" si="414"/>
        <v/>
      </c>
      <c r="B1643" s="23">
        <f t="shared" si="415"/>
        <v>0</v>
      </c>
      <c r="C1643" s="24" t="str">
        <f t="shared" si="426"/>
        <v>1001378A232185A1008</v>
      </c>
      <c r="D1643" s="24" t="str">
        <f t="shared" si="427"/>
        <v>1001378A232185A10084</v>
      </c>
      <c r="E1643" s="25">
        <v>1001378</v>
      </c>
      <c r="F1643" s="25" t="s">
        <v>730</v>
      </c>
      <c r="G1643" s="25" t="s">
        <v>252</v>
      </c>
      <c r="H1643" s="25">
        <v>4</v>
      </c>
      <c r="I1643" s="25" t="s">
        <v>732</v>
      </c>
      <c r="J1643" s="24" t="s">
        <v>37</v>
      </c>
      <c r="K1643" s="24" t="s">
        <v>38</v>
      </c>
      <c r="L1643" s="24" t="s">
        <v>1229</v>
      </c>
      <c r="M1643" s="24" t="s">
        <v>233</v>
      </c>
      <c r="N1643" s="24" t="s">
        <v>233</v>
      </c>
      <c r="O1643" s="25" t="s">
        <v>733</v>
      </c>
      <c r="P1643" s="25" t="s">
        <v>734</v>
      </c>
      <c r="Q1643" s="23" t="s">
        <v>33</v>
      </c>
      <c r="R1643" s="26">
        <v>0</v>
      </c>
      <c r="S1643" s="26">
        <v>0</v>
      </c>
      <c r="T1643" s="26">
        <v>0</v>
      </c>
      <c r="U1643" s="26">
        <v>0</v>
      </c>
      <c r="V1643" s="26">
        <v>0</v>
      </c>
      <c r="W1643" s="26">
        <v>0</v>
      </c>
      <c r="X1643" s="26">
        <v>0</v>
      </c>
      <c r="Y1643" s="26">
        <f t="shared" si="428"/>
        <v>0</v>
      </c>
      <c r="Z1643" s="27">
        <f t="shared" si="416"/>
        <v>0</v>
      </c>
      <c r="AA1643" s="27">
        <f t="shared" si="417"/>
        <v>0</v>
      </c>
      <c r="AB1643" s="27">
        <f t="shared" si="418"/>
        <v>0</v>
      </c>
      <c r="AC1643" s="27">
        <f t="shared" si="419"/>
        <v>0</v>
      </c>
      <c r="AD1643" s="27">
        <f t="shared" si="420"/>
        <v>0</v>
      </c>
      <c r="AE1643" s="27">
        <f t="shared" si="421"/>
        <v>0</v>
      </c>
      <c r="AF1643" s="27">
        <f t="shared" si="422"/>
        <v>0</v>
      </c>
      <c r="AG1643" s="27">
        <f t="shared" si="429"/>
        <v>0</v>
      </c>
      <c r="AH1643" s="29">
        <v>0</v>
      </c>
      <c r="AI1643" s="32">
        <v>145</v>
      </c>
      <c r="AJ1643" s="30">
        <f t="shared" si="423"/>
        <v>0</v>
      </c>
    </row>
    <row r="1644" spans="1:36">
      <c r="A1644" s="22" t="str">
        <f t="shared" si="414"/>
        <v>ABD01098_1A07161_2Y670</v>
      </c>
      <c r="B1644" s="23">
        <f t="shared" si="415"/>
        <v>1</v>
      </c>
      <c r="C1644" s="24" t="str">
        <f t="shared" si="426"/>
        <v>ABD010981A071612Y670</v>
      </c>
      <c r="D1644" s="24" t="str">
        <f t="shared" si="427"/>
        <v>ABD010981A071612Y6702</v>
      </c>
      <c r="E1644" s="25" t="s">
        <v>738</v>
      </c>
      <c r="F1644" s="25" t="s">
        <v>739</v>
      </c>
      <c r="G1644" s="25" t="s">
        <v>740</v>
      </c>
      <c r="H1644" s="25">
        <v>2</v>
      </c>
      <c r="I1644" s="25" t="s">
        <v>732</v>
      </c>
      <c r="J1644" s="24" t="s">
        <v>37</v>
      </c>
      <c r="K1644" s="24" t="s">
        <v>38</v>
      </c>
      <c r="L1644" s="24" t="s">
        <v>1229</v>
      </c>
      <c r="M1644" s="24" t="s">
        <v>233</v>
      </c>
      <c r="N1644" s="24" t="s">
        <v>233</v>
      </c>
      <c r="O1644" s="25" t="s">
        <v>733</v>
      </c>
      <c r="P1644" s="25" t="s">
        <v>734</v>
      </c>
      <c r="Q1644" s="23" t="s">
        <v>33</v>
      </c>
      <c r="R1644" s="26">
        <v>0</v>
      </c>
      <c r="S1644" s="26">
        <v>0</v>
      </c>
      <c r="T1644" s="26">
        <v>0</v>
      </c>
      <c r="U1644" s="26">
        <v>0</v>
      </c>
      <c r="V1644" s="26">
        <v>0</v>
      </c>
      <c r="W1644" s="26">
        <v>2</v>
      </c>
      <c r="X1644" s="26">
        <v>0</v>
      </c>
      <c r="Y1644" s="26">
        <f t="shared" si="428"/>
        <v>2</v>
      </c>
      <c r="Z1644" s="27">
        <f t="shared" si="416"/>
        <v>0</v>
      </c>
      <c r="AA1644" s="27">
        <f t="shared" si="417"/>
        <v>0</v>
      </c>
      <c r="AB1644" s="27">
        <f t="shared" si="418"/>
        <v>0</v>
      </c>
      <c r="AC1644" s="27">
        <f t="shared" si="419"/>
        <v>0</v>
      </c>
      <c r="AD1644" s="27">
        <f t="shared" si="420"/>
        <v>0</v>
      </c>
      <c r="AE1644" s="27">
        <f t="shared" si="421"/>
        <v>590</v>
      </c>
      <c r="AF1644" s="27">
        <f t="shared" si="422"/>
        <v>0</v>
      </c>
      <c r="AG1644" s="27">
        <f t="shared" si="429"/>
        <v>590</v>
      </c>
      <c r="AH1644" s="29">
        <v>2</v>
      </c>
      <c r="AI1644" s="32">
        <v>295</v>
      </c>
      <c r="AJ1644" s="30">
        <f t="shared" si="423"/>
        <v>590</v>
      </c>
    </row>
    <row r="1645" spans="1:36">
      <c r="A1645" s="22" t="str">
        <f t="shared" si="414"/>
        <v/>
      </c>
      <c r="B1645" s="23">
        <f t="shared" si="415"/>
        <v>0</v>
      </c>
      <c r="C1645" s="24" t="str">
        <f t="shared" si="426"/>
        <v>ABD010981A071612Y670</v>
      </c>
      <c r="D1645" s="24" t="str">
        <f t="shared" si="427"/>
        <v>ABD010981A071612Y6703</v>
      </c>
      <c r="E1645" s="25" t="s">
        <v>738</v>
      </c>
      <c r="F1645" s="25" t="s">
        <v>739</v>
      </c>
      <c r="G1645" s="25" t="s">
        <v>740</v>
      </c>
      <c r="H1645" s="25">
        <v>3</v>
      </c>
      <c r="I1645" s="25" t="s">
        <v>732</v>
      </c>
      <c r="J1645" s="24" t="s">
        <v>37</v>
      </c>
      <c r="K1645" s="24" t="s">
        <v>38</v>
      </c>
      <c r="L1645" s="24" t="s">
        <v>1229</v>
      </c>
      <c r="M1645" s="24" t="s">
        <v>233</v>
      </c>
      <c r="N1645" s="24" t="s">
        <v>233</v>
      </c>
      <c r="O1645" s="25" t="s">
        <v>733</v>
      </c>
      <c r="P1645" s="25" t="s">
        <v>734</v>
      </c>
      <c r="Q1645" s="23" t="s">
        <v>33</v>
      </c>
      <c r="R1645" s="26">
        <v>0</v>
      </c>
      <c r="S1645" s="26">
        <v>0</v>
      </c>
      <c r="T1645" s="26">
        <v>0</v>
      </c>
      <c r="U1645" s="26">
        <v>0</v>
      </c>
      <c r="V1645" s="26">
        <v>0</v>
      </c>
      <c r="W1645" s="26">
        <v>1</v>
      </c>
      <c r="X1645" s="26">
        <v>0</v>
      </c>
      <c r="Y1645" s="26">
        <f t="shared" si="428"/>
        <v>1</v>
      </c>
      <c r="Z1645" s="27">
        <f t="shared" si="416"/>
        <v>0</v>
      </c>
      <c r="AA1645" s="27">
        <f t="shared" si="417"/>
        <v>0</v>
      </c>
      <c r="AB1645" s="27">
        <f t="shared" si="418"/>
        <v>0</v>
      </c>
      <c r="AC1645" s="27">
        <f t="shared" si="419"/>
        <v>0</v>
      </c>
      <c r="AD1645" s="27">
        <f t="shared" si="420"/>
        <v>0</v>
      </c>
      <c r="AE1645" s="27">
        <f t="shared" si="421"/>
        <v>295</v>
      </c>
      <c r="AF1645" s="27">
        <f t="shared" si="422"/>
        <v>0</v>
      </c>
      <c r="AG1645" s="27">
        <f t="shared" si="429"/>
        <v>295</v>
      </c>
      <c r="AH1645" s="29">
        <v>1</v>
      </c>
      <c r="AI1645" s="32">
        <v>295</v>
      </c>
      <c r="AJ1645" s="30">
        <f t="shared" si="423"/>
        <v>295</v>
      </c>
    </row>
    <row r="1646" spans="1:36" ht="75.75" customHeight="1">
      <c r="A1646" s="22" t="str">
        <f t="shared" si="414"/>
        <v>ABD01093_A232185_2PK00</v>
      </c>
      <c r="B1646" s="23">
        <f t="shared" si="415"/>
        <v>1</v>
      </c>
      <c r="C1646" s="24" t="str">
        <f t="shared" si="426"/>
        <v>ABD01093A2321852PK00</v>
      </c>
      <c r="D1646" s="24" t="str">
        <f t="shared" si="427"/>
        <v>ABD01093A2321852PK001</v>
      </c>
      <c r="E1646" s="25" t="s">
        <v>735</v>
      </c>
      <c r="F1646" s="25" t="s">
        <v>730</v>
      </c>
      <c r="G1646" s="25" t="s">
        <v>741</v>
      </c>
      <c r="H1646" s="25">
        <v>1</v>
      </c>
      <c r="I1646" s="25" t="s">
        <v>732</v>
      </c>
      <c r="J1646" s="24" t="s">
        <v>37</v>
      </c>
      <c r="K1646" s="24" t="s">
        <v>38</v>
      </c>
      <c r="L1646" s="24" t="s">
        <v>1229</v>
      </c>
      <c r="M1646" s="24" t="s">
        <v>233</v>
      </c>
      <c r="N1646" s="24" t="s">
        <v>233</v>
      </c>
      <c r="O1646" s="25" t="s">
        <v>733</v>
      </c>
      <c r="P1646" s="25" t="s">
        <v>734</v>
      </c>
      <c r="Q1646" s="23" t="s">
        <v>33</v>
      </c>
      <c r="R1646" s="26">
        <v>0</v>
      </c>
      <c r="S1646" s="26">
        <v>0</v>
      </c>
      <c r="T1646" s="26">
        <v>1</v>
      </c>
      <c r="U1646" s="26">
        <v>0</v>
      </c>
      <c r="V1646" s="26">
        <v>0</v>
      </c>
      <c r="W1646" s="26">
        <v>0</v>
      </c>
      <c r="X1646" s="26">
        <v>0</v>
      </c>
      <c r="Y1646" s="26">
        <f t="shared" si="428"/>
        <v>1</v>
      </c>
      <c r="Z1646" s="27">
        <f t="shared" si="416"/>
        <v>0</v>
      </c>
      <c r="AA1646" s="27">
        <f t="shared" si="417"/>
        <v>0</v>
      </c>
      <c r="AB1646" s="27">
        <f t="shared" si="418"/>
        <v>155</v>
      </c>
      <c r="AC1646" s="27">
        <f t="shared" si="419"/>
        <v>0</v>
      </c>
      <c r="AD1646" s="27">
        <f t="shared" si="420"/>
        <v>0</v>
      </c>
      <c r="AE1646" s="27">
        <f t="shared" si="421"/>
        <v>0</v>
      </c>
      <c r="AF1646" s="27">
        <f t="shared" si="422"/>
        <v>0</v>
      </c>
      <c r="AG1646" s="27">
        <f t="shared" si="429"/>
        <v>155</v>
      </c>
      <c r="AH1646" s="29">
        <v>1</v>
      </c>
      <c r="AI1646" s="32">
        <v>155</v>
      </c>
      <c r="AJ1646" s="30">
        <f t="shared" si="423"/>
        <v>155</v>
      </c>
    </row>
    <row r="1647" spans="1:36">
      <c r="A1647" s="22" t="str">
        <f t="shared" si="414"/>
        <v/>
      </c>
      <c r="B1647" s="23">
        <f t="shared" si="415"/>
        <v>0</v>
      </c>
      <c r="C1647" s="24" t="str">
        <f t="shared" si="426"/>
        <v>ABD01093A2321852PK00</v>
      </c>
      <c r="D1647" s="24" t="str">
        <f t="shared" si="427"/>
        <v>ABD01093A2321852PK002</v>
      </c>
      <c r="E1647" s="25" t="s">
        <v>735</v>
      </c>
      <c r="F1647" s="25" t="s">
        <v>730</v>
      </c>
      <c r="G1647" s="25" t="s">
        <v>741</v>
      </c>
      <c r="H1647" s="25">
        <v>2</v>
      </c>
      <c r="I1647" s="25" t="s">
        <v>732</v>
      </c>
      <c r="J1647" s="24" t="s">
        <v>37</v>
      </c>
      <c r="K1647" s="24" t="s">
        <v>38</v>
      </c>
      <c r="L1647" s="24" t="s">
        <v>1229</v>
      </c>
      <c r="M1647" s="24" t="s">
        <v>233</v>
      </c>
      <c r="N1647" s="24" t="s">
        <v>233</v>
      </c>
      <c r="O1647" s="25" t="s">
        <v>733</v>
      </c>
      <c r="P1647" s="25" t="s">
        <v>734</v>
      </c>
      <c r="Q1647" s="23" t="s">
        <v>33</v>
      </c>
      <c r="R1647" s="26">
        <v>0</v>
      </c>
      <c r="S1647" s="26">
        <v>0</v>
      </c>
      <c r="T1647" s="26">
        <v>0</v>
      </c>
      <c r="U1647" s="26">
        <v>0</v>
      </c>
      <c r="V1647" s="26">
        <v>0</v>
      </c>
      <c r="W1647" s="26">
        <v>3</v>
      </c>
      <c r="X1647" s="26">
        <v>0</v>
      </c>
      <c r="Y1647" s="26">
        <f t="shared" si="428"/>
        <v>3</v>
      </c>
      <c r="Z1647" s="27">
        <f t="shared" si="416"/>
        <v>0</v>
      </c>
      <c r="AA1647" s="27">
        <f t="shared" si="417"/>
        <v>0</v>
      </c>
      <c r="AB1647" s="27">
        <f t="shared" si="418"/>
        <v>0</v>
      </c>
      <c r="AC1647" s="27">
        <f t="shared" si="419"/>
        <v>0</v>
      </c>
      <c r="AD1647" s="27">
        <f t="shared" si="420"/>
        <v>0</v>
      </c>
      <c r="AE1647" s="27">
        <f t="shared" si="421"/>
        <v>465</v>
      </c>
      <c r="AF1647" s="27">
        <f t="shared" si="422"/>
        <v>0</v>
      </c>
      <c r="AG1647" s="27">
        <f t="shared" si="429"/>
        <v>465</v>
      </c>
      <c r="AH1647" s="29">
        <v>3</v>
      </c>
      <c r="AI1647" s="32">
        <v>155</v>
      </c>
      <c r="AJ1647" s="30">
        <f t="shared" si="423"/>
        <v>465</v>
      </c>
    </row>
    <row r="1648" spans="1:36">
      <c r="A1648" s="22" t="str">
        <f t="shared" si="414"/>
        <v/>
      </c>
      <c r="B1648" s="23">
        <f t="shared" si="415"/>
        <v>0</v>
      </c>
      <c r="C1648" s="24" t="str">
        <f t="shared" si="426"/>
        <v>ABD01093A2321852PK00</v>
      </c>
      <c r="D1648" s="24" t="str">
        <f t="shared" si="427"/>
        <v>ABD01093A2321852PK003</v>
      </c>
      <c r="E1648" s="25" t="s">
        <v>735</v>
      </c>
      <c r="F1648" s="25" t="s">
        <v>730</v>
      </c>
      <c r="G1648" s="25" t="s">
        <v>741</v>
      </c>
      <c r="H1648" s="25">
        <v>3</v>
      </c>
      <c r="I1648" s="25" t="s">
        <v>732</v>
      </c>
      <c r="J1648" s="24" t="s">
        <v>37</v>
      </c>
      <c r="K1648" s="24" t="s">
        <v>38</v>
      </c>
      <c r="L1648" s="24" t="s">
        <v>1229</v>
      </c>
      <c r="M1648" s="24" t="s">
        <v>233</v>
      </c>
      <c r="N1648" s="24" t="s">
        <v>233</v>
      </c>
      <c r="O1648" s="25" t="s">
        <v>733</v>
      </c>
      <c r="P1648" s="25" t="s">
        <v>734</v>
      </c>
      <c r="Q1648" s="23" t="s">
        <v>33</v>
      </c>
      <c r="R1648" s="26">
        <v>0</v>
      </c>
      <c r="S1648" s="26">
        <v>0</v>
      </c>
      <c r="T1648" s="26">
        <v>1</v>
      </c>
      <c r="U1648" s="26">
        <v>0</v>
      </c>
      <c r="V1648" s="26">
        <v>0</v>
      </c>
      <c r="W1648" s="26">
        <v>0</v>
      </c>
      <c r="X1648" s="26">
        <v>0</v>
      </c>
      <c r="Y1648" s="26">
        <f t="shared" si="428"/>
        <v>1</v>
      </c>
      <c r="Z1648" s="27">
        <f t="shared" si="416"/>
        <v>0</v>
      </c>
      <c r="AA1648" s="27">
        <f t="shared" si="417"/>
        <v>0</v>
      </c>
      <c r="AB1648" s="27">
        <f t="shared" si="418"/>
        <v>155</v>
      </c>
      <c r="AC1648" s="27">
        <f t="shared" si="419"/>
        <v>0</v>
      </c>
      <c r="AD1648" s="27">
        <f t="shared" si="420"/>
        <v>0</v>
      </c>
      <c r="AE1648" s="27">
        <f t="shared" si="421"/>
        <v>0</v>
      </c>
      <c r="AF1648" s="27">
        <f t="shared" si="422"/>
        <v>0</v>
      </c>
      <c r="AG1648" s="27">
        <f t="shared" si="429"/>
        <v>155</v>
      </c>
      <c r="AH1648" s="29">
        <v>1</v>
      </c>
      <c r="AI1648" s="32">
        <v>155</v>
      </c>
      <c r="AJ1648" s="30">
        <f t="shared" si="423"/>
        <v>155</v>
      </c>
    </row>
    <row r="1649" spans="1:36" ht="75.75" customHeight="1">
      <c r="A1649" s="22" t="str">
        <f t="shared" si="414"/>
        <v>ABD01093_A232185_1P580</v>
      </c>
      <c r="B1649" s="23">
        <f t="shared" si="415"/>
        <v>1</v>
      </c>
      <c r="C1649" s="24" t="str">
        <f t="shared" si="426"/>
        <v>ABD01093A2321851P580</v>
      </c>
      <c r="D1649" s="24" t="str">
        <f t="shared" si="427"/>
        <v>ABD01093A2321851P5801</v>
      </c>
      <c r="E1649" s="25" t="s">
        <v>735</v>
      </c>
      <c r="F1649" s="25" t="s">
        <v>730</v>
      </c>
      <c r="G1649" s="25" t="s">
        <v>737</v>
      </c>
      <c r="H1649" s="25">
        <v>1</v>
      </c>
      <c r="I1649" s="25" t="s">
        <v>732</v>
      </c>
      <c r="J1649" s="24" t="s">
        <v>37</v>
      </c>
      <c r="K1649" s="24" t="s">
        <v>38</v>
      </c>
      <c r="L1649" s="24" t="s">
        <v>1229</v>
      </c>
      <c r="M1649" s="24" t="s">
        <v>233</v>
      </c>
      <c r="N1649" s="24" t="s">
        <v>233</v>
      </c>
      <c r="O1649" s="25" t="s">
        <v>733</v>
      </c>
      <c r="P1649" s="25" t="s">
        <v>734</v>
      </c>
      <c r="Q1649" s="23" t="s">
        <v>33</v>
      </c>
      <c r="R1649" s="26">
        <v>0</v>
      </c>
      <c r="S1649" s="26">
        <v>0</v>
      </c>
      <c r="T1649" s="26">
        <v>0</v>
      </c>
      <c r="U1649" s="26">
        <v>0</v>
      </c>
      <c r="V1649" s="26">
        <v>0</v>
      </c>
      <c r="W1649" s="26">
        <v>2</v>
      </c>
      <c r="X1649" s="26">
        <v>0</v>
      </c>
      <c r="Y1649" s="26">
        <f t="shared" si="428"/>
        <v>2</v>
      </c>
      <c r="Z1649" s="27">
        <f t="shared" si="416"/>
        <v>0</v>
      </c>
      <c r="AA1649" s="27">
        <f t="shared" si="417"/>
        <v>0</v>
      </c>
      <c r="AB1649" s="27">
        <f t="shared" si="418"/>
        <v>0</v>
      </c>
      <c r="AC1649" s="27">
        <f t="shared" si="419"/>
        <v>0</v>
      </c>
      <c r="AD1649" s="27">
        <f t="shared" si="420"/>
        <v>0</v>
      </c>
      <c r="AE1649" s="27">
        <f t="shared" si="421"/>
        <v>310</v>
      </c>
      <c r="AF1649" s="27">
        <f t="shared" si="422"/>
        <v>0</v>
      </c>
      <c r="AG1649" s="27">
        <f t="shared" si="429"/>
        <v>310</v>
      </c>
      <c r="AH1649" s="29">
        <v>2</v>
      </c>
      <c r="AI1649" s="32">
        <v>155</v>
      </c>
      <c r="AJ1649" s="30">
        <f t="shared" si="423"/>
        <v>310</v>
      </c>
    </row>
    <row r="1650" spans="1:36">
      <c r="A1650" s="22" t="str">
        <f t="shared" si="414"/>
        <v/>
      </c>
      <c r="B1650" s="23">
        <f t="shared" si="415"/>
        <v>0</v>
      </c>
      <c r="C1650" s="24" t="str">
        <f t="shared" si="426"/>
        <v>ABD01093A2321851P580</v>
      </c>
      <c r="D1650" s="24" t="str">
        <f t="shared" si="427"/>
        <v>ABD01093A2321851P5802</v>
      </c>
      <c r="E1650" s="25" t="s">
        <v>735</v>
      </c>
      <c r="F1650" s="25" t="s">
        <v>730</v>
      </c>
      <c r="G1650" s="25" t="s">
        <v>737</v>
      </c>
      <c r="H1650" s="25">
        <v>2</v>
      </c>
      <c r="I1650" s="25" t="s">
        <v>732</v>
      </c>
      <c r="J1650" s="24" t="s">
        <v>37</v>
      </c>
      <c r="K1650" s="24" t="s">
        <v>38</v>
      </c>
      <c r="L1650" s="24" t="s">
        <v>1229</v>
      </c>
      <c r="M1650" s="24" t="s">
        <v>233</v>
      </c>
      <c r="N1650" s="24" t="s">
        <v>233</v>
      </c>
      <c r="O1650" s="25" t="s">
        <v>733</v>
      </c>
      <c r="P1650" s="25" t="s">
        <v>734</v>
      </c>
      <c r="Q1650" s="23" t="s">
        <v>33</v>
      </c>
      <c r="R1650" s="26">
        <v>0</v>
      </c>
      <c r="S1650" s="26">
        <v>0</v>
      </c>
      <c r="T1650" s="26">
        <v>0</v>
      </c>
      <c r="U1650" s="26">
        <v>0</v>
      </c>
      <c r="V1650" s="26">
        <v>0</v>
      </c>
      <c r="W1650" s="26">
        <v>2</v>
      </c>
      <c r="X1650" s="26">
        <v>0</v>
      </c>
      <c r="Y1650" s="26">
        <f t="shared" si="428"/>
        <v>2</v>
      </c>
      <c r="Z1650" s="27">
        <f t="shared" si="416"/>
        <v>0</v>
      </c>
      <c r="AA1650" s="27">
        <f t="shared" si="417"/>
        <v>0</v>
      </c>
      <c r="AB1650" s="27">
        <f t="shared" si="418"/>
        <v>0</v>
      </c>
      <c r="AC1650" s="27">
        <f t="shared" si="419"/>
        <v>0</v>
      </c>
      <c r="AD1650" s="27">
        <f t="shared" si="420"/>
        <v>0</v>
      </c>
      <c r="AE1650" s="27">
        <f t="shared" si="421"/>
        <v>310</v>
      </c>
      <c r="AF1650" s="27">
        <f t="shared" si="422"/>
        <v>0</v>
      </c>
      <c r="AG1650" s="27">
        <f t="shared" si="429"/>
        <v>310</v>
      </c>
      <c r="AH1650" s="29">
        <v>2</v>
      </c>
      <c r="AI1650" s="32">
        <v>155</v>
      </c>
      <c r="AJ1650" s="30">
        <f t="shared" si="423"/>
        <v>310</v>
      </c>
    </row>
    <row r="1651" spans="1:36">
      <c r="A1651" s="22" t="str">
        <f t="shared" si="414"/>
        <v/>
      </c>
      <c r="B1651" s="23">
        <f t="shared" si="415"/>
        <v>0</v>
      </c>
      <c r="C1651" s="24" t="str">
        <f t="shared" si="426"/>
        <v>ABD01093A2321851P580</v>
      </c>
      <c r="D1651" s="24" t="str">
        <f t="shared" si="427"/>
        <v>ABD01093A2321851P5803</v>
      </c>
      <c r="E1651" s="25" t="s">
        <v>735</v>
      </c>
      <c r="F1651" s="25" t="s">
        <v>730</v>
      </c>
      <c r="G1651" s="25" t="s">
        <v>737</v>
      </c>
      <c r="H1651" s="25">
        <v>3</v>
      </c>
      <c r="I1651" s="25" t="s">
        <v>732</v>
      </c>
      <c r="J1651" s="24" t="s">
        <v>37</v>
      </c>
      <c r="K1651" s="24" t="s">
        <v>38</v>
      </c>
      <c r="L1651" s="24" t="s">
        <v>1229</v>
      </c>
      <c r="M1651" s="24" t="s">
        <v>233</v>
      </c>
      <c r="N1651" s="24" t="s">
        <v>233</v>
      </c>
      <c r="O1651" s="25" t="s">
        <v>733</v>
      </c>
      <c r="P1651" s="25" t="s">
        <v>734</v>
      </c>
      <c r="Q1651" s="23" t="s">
        <v>33</v>
      </c>
      <c r="R1651" s="26">
        <v>0</v>
      </c>
      <c r="S1651" s="26">
        <v>0</v>
      </c>
      <c r="T1651" s="26">
        <v>1</v>
      </c>
      <c r="U1651" s="26">
        <v>0</v>
      </c>
      <c r="V1651" s="26">
        <v>0</v>
      </c>
      <c r="W1651" s="26">
        <v>2</v>
      </c>
      <c r="X1651" s="26">
        <v>0</v>
      </c>
      <c r="Y1651" s="26">
        <f t="shared" si="428"/>
        <v>3</v>
      </c>
      <c r="Z1651" s="27">
        <f t="shared" si="416"/>
        <v>0</v>
      </c>
      <c r="AA1651" s="27">
        <f t="shared" si="417"/>
        <v>0</v>
      </c>
      <c r="AB1651" s="27">
        <f t="shared" si="418"/>
        <v>155</v>
      </c>
      <c r="AC1651" s="27">
        <f t="shared" si="419"/>
        <v>0</v>
      </c>
      <c r="AD1651" s="27">
        <f t="shared" si="420"/>
        <v>0</v>
      </c>
      <c r="AE1651" s="27">
        <f t="shared" si="421"/>
        <v>310</v>
      </c>
      <c r="AF1651" s="27">
        <f t="shared" si="422"/>
        <v>0</v>
      </c>
      <c r="AG1651" s="27">
        <f t="shared" si="429"/>
        <v>465</v>
      </c>
      <c r="AH1651" s="29">
        <v>3</v>
      </c>
      <c r="AI1651" s="32">
        <v>155</v>
      </c>
      <c r="AJ1651" s="30">
        <f t="shared" si="423"/>
        <v>465</v>
      </c>
    </row>
    <row r="1652" spans="1:36">
      <c r="A1652" s="22" t="str">
        <f t="shared" si="414"/>
        <v>ABD01093_1A07161_2Y670</v>
      </c>
      <c r="B1652" s="23">
        <f t="shared" si="415"/>
        <v>1</v>
      </c>
      <c r="C1652" s="24" t="str">
        <f t="shared" si="426"/>
        <v>ABD010931A071612Y670</v>
      </c>
      <c r="D1652" s="24" t="str">
        <f t="shared" si="427"/>
        <v>ABD010931A071612Y6701</v>
      </c>
      <c r="E1652" s="25" t="s">
        <v>735</v>
      </c>
      <c r="F1652" s="25" t="s">
        <v>739</v>
      </c>
      <c r="G1652" s="25" t="s">
        <v>740</v>
      </c>
      <c r="H1652" s="25">
        <v>1</v>
      </c>
      <c r="I1652" s="25" t="s">
        <v>732</v>
      </c>
      <c r="J1652" s="24" t="s">
        <v>37</v>
      </c>
      <c r="K1652" s="24" t="s">
        <v>38</v>
      </c>
      <c r="L1652" s="24" t="s">
        <v>1229</v>
      </c>
      <c r="M1652" s="24" t="s">
        <v>233</v>
      </c>
      <c r="N1652" s="24" t="s">
        <v>233</v>
      </c>
      <c r="O1652" s="25" t="s">
        <v>733</v>
      </c>
      <c r="P1652" s="25" t="s">
        <v>734</v>
      </c>
      <c r="Q1652" s="23" t="s">
        <v>33</v>
      </c>
      <c r="R1652" s="26">
        <v>0</v>
      </c>
      <c r="S1652" s="26">
        <v>0</v>
      </c>
      <c r="T1652" s="26">
        <v>1</v>
      </c>
      <c r="U1652" s="26">
        <v>0</v>
      </c>
      <c r="V1652" s="26">
        <v>0</v>
      </c>
      <c r="W1652" s="26">
        <v>1</v>
      </c>
      <c r="X1652" s="26">
        <v>0</v>
      </c>
      <c r="Y1652" s="26">
        <f t="shared" si="428"/>
        <v>2</v>
      </c>
      <c r="Z1652" s="27">
        <f t="shared" si="416"/>
        <v>0</v>
      </c>
      <c r="AA1652" s="27">
        <f t="shared" si="417"/>
        <v>0</v>
      </c>
      <c r="AB1652" s="27">
        <f t="shared" si="418"/>
        <v>155</v>
      </c>
      <c r="AC1652" s="27">
        <f t="shared" si="419"/>
        <v>0</v>
      </c>
      <c r="AD1652" s="27">
        <f t="shared" si="420"/>
        <v>0</v>
      </c>
      <c r="AE1652" s="27">
        <f t="shared" si="421"/>
        <v>155</v>
      </c>
      <c r="AF1652" s="27">
        <f t="shared" si="422"/>
        <v>0</v>
      </c>
      <c r="AG1652" s="27">
        <f t="shared" si="429"/>
        <v>310</v>
      </c>
      <c r="AH1652" s="29">
        <v>2</v>
      </c>
      <c r="AI1652" s="32">
        <v>155</v>
      </c>
      <c r="AJ1652" s="30">
        <f t="shared" si="423"/>
        <v>310</v>
      </c>
    </row>
    <row r="1653" spans="1:36">
      <c r="A1653" s="22" t="str">
        <f t="shared" si="414"/>
        <v/>
      </c>
      <c r="B1653" s="23">
        <f t="shared" si="415"/>
        <v>0</v>
      </c>
      <c r="C1653" s="24" t="str">
        <f t="shared" si="426"/>
        <v>ABD010931A071612Y670</v>
      </c>
      <c r="D1653" s="24" t="str">
        <f t="shared" si="427"/>
        <v>ABD010931A071612Y6702</v>
      </c>
      <c r="E1653" s="25" t="s">
        <v>735</v>
      </c>
      <c r="F1653" s="25" t="s">
        <v>739</v>
      </c>
      <c r="G1653" s="25" t="s">
        <v>740</v>
      </c>
      <c r="H1653" s="25">
        <v>2</v>
      </c>
      <c r="I1653" s="25" t="s">
        <v>732</v>
      </c>
      <c r="J1653" s="24" t="s">
        <v>37</v>
      </c>
      <c r="K1653" s="24" t="s">
        <v>38</v>
      </c>
      <c r="L1653" s="24" t="s">
        <v>1229</v>
      </c>
      <c r="M1653" s="24" t="s">
        <v>233</v>
      </c>
      <c r="N1653" s="24" t="s">
        <v>233</v>
      </c>
      <c r="O1653" s="25" t="s">
        <v>733</v>
      </c>
      <c r="P1653" s="25" t="s">
        <v>734</v>
      </c>
      <c r="Q1653" s="23" t="s">
        <v>33</v>
      </c>
      <c r="R1653" s="26">
        <v>0</v>
      </c>
      <c r="S1653" s="26">
        <v>0</v>
      </c>
      <c r="T1653" s="26">
        <v>0</v>
      </c>
      <c r="U1653" s="26">
        <v>0</v>
      </c>
      <c r="V1653" s="26">
        <v>0</v>
      </c>
      <c r="W1653" s="26">
        <v>1</v>
      </c>
      <c r="X1653" s="26">
        <v>0</v>
      </c>
      <c r="Y1653" s="26">
        <f t="shared" si="428"/>
        <v>1</v>
      </c>
      <c r="Z1653" s="27">
        <f t="shared" si="416"/>
        <v>0</v>
      </c>
      <c r="AA1653" s="27">
        <f t="shared" si="417"/>
        <v>0</v>
      </c>
      <c r="AB1653" s="27">
        <f t="shared" si="418"/>
        <v>0</v>
      </c>
      <c r="AC1653" s="27">
        <f t="shared" si="419"/>
        <v>0</v>
      </c>
      <c r="AD1653" s="27">
        <f t="shared" si="420"/>
        <v>0</v>
      </c>
      <c r="AE1653" s="27">
        <f t="shared" si="421"/>
        <v>155</v>
      </c>
      <c r="AF1653" s="27">
        <f t="shared" si="422"/>
        <v>0</v>
      </c>
      <c r="AG1653" s="27">
        <f t="shared" si="429"/>
        <v>155</v>
      </c>
      <c r="AH1653" s="29">
        <v>1</v>
      </c>
      <c r="AI1653" s="32">
        <v>155</v>
      </c>
      <c r="AJ1653" s="30">
        <f t="shared" si="423"/>
        <v>155</v>
      </c>
    </row>
    <row r="1654" spans="1:36">
      <c r="A1654" s="22" t="str">
        <f t="shared" si="414"/>
        <v/>
      </c>
      <c r="B1654" s="23">
        <f t="shared" si="415"/>
        <v>0</v>
      </c>
      <c r="C1654" s="24" t="str">
        <f t="shared" si="426"/>
        <v>ABD010931A071612Y670</v>
      </c>
      <c r="D1654" s="24" t="str">
        <f t="shared" si="427"/>
        <v>ABD010931A071612Y6703</v>
      </c>
      <c r="E1654" s="25" t="s">
        <v>735</v>
      </c>
      <c r="F1654" s="25" t="s">
        <v>739</v>
      </c>
      <c r="G1654" s="25" t="s">
        <v>740</v>
      </c>
      <c r="H1654" s="25">
        <v>3</v>
      </c>
      <c r="I1654" s="25" t="s">
        <v>732</v>
      </c>
      <c r="J1654" s="24" t="s">
        <v>37</v>
      </c>
      <c r="K1654" s="24" t="s">
        <v>38</v>
      </c>
      <c r="L1654" s="24" t="s">
        <v>1229</v>
      </c>
      <c r="M1654" s="24" t="s">
        <v>233</v>
      </c>
      <c r="N1654" s="24" t="s">
        <v>233</v>
      </c>
      <c r="O1654" s="25" t="s">
        <v>733</v>
      </c>
      <c r="P1654" s="25" t="s">
        <v>734</v>
      </c>
      <c r="Q1654" s="23" t="s">
        <v>33</v>
      </c>
      <c r="R1654" s="26">
        <v>0</v>
      </c>
      <c r="S1654" s="26">
        <v>0</v>
      </c>
      <c r="T1654" s="26">
        <v>0</v>
      </c>
      <c r="U1654" s="26">
        <v>0</v>
      </c>
      <c r="V1654" s="26">
        <v>0</v>
      </c>
      <c r="W1654" s="26">
        <v>1</v>
      </c>
      <c r="X1654" s="26">
        <v>0</v>
      </c>
      <c r="Y1654" s="26">
        <f t="shared" si="428"/>
        <v>1</v>
      </c>
      <c r="Z1654" s="27">
        <f t="shared" si="416"/>
        <v>0</v>
      </c>
      <c r="AA1654" s="27">
        <f t="shared" si="417"/>
        <v>0</v>
      </c>
      <c r="AB1654" s="27">
        <f t="shared" si="418"/>
        <v>0</v>
      </c>
      <c r="AC1654" s="27">
        <f t="shared" si="419"/>
        <v>0</v>
      </c>
      <c r="AD1654" s="27">
        <f t="shared" si="420"/>
        <v>0</v>
      </c>
      <c r="AE1654" s="27">
        <f t="shared" si="421"/>
        <v>155</v>
      </c>
      <c r="AF1654" s="27">
        <f t="shared" si="422"/>
        <v>0</v>
      </c>
      <c r="AG1654" s="27">
        <f t="shared" si="429"/>
        <v>155</v>
      </c>
      <c r="AH1654" s="29">
        <v>1</v>
      </c>
      <c r="AI1654" s="32">
        <v>155</v>
      </c>
      <c r="AJ1654" s="30">
        <f t="shared" si="423"/>
        <v>155</v>
      </c>
    </row>
    <row r="1655" spans="1:36" ht="75.75" customHeight="1">
      <c r="A1655" s="22" t="str">
        <f t="shared" si="414"/>
        <v>1001407_1A05460_5P110</v>
      </c>
      <c r="B1655" s="23">
        <f t="shared" si="415"/>
        <v>1</v>
      </c>
      <c r="C1655" s="24" t="str">
        <f t="shared" si="426"/>
        <v>10014071A054605P110</v>
      </c>
      <c r="D1655" s="24" t="str">
        <f t="shared" si="427"/>
        <v>10014071A054605P1101</v>
      </c>
      <c r="E1655" s="25">
        <v>1001407</v>
      </c>
      <c r="F1655" s="25" t="s">
        <v>742</v>
      </c>
      <c r="G1655" s="25" t="s">
        <v>743</v>
      </c>
      <c r="H1655" s="25">
        <v>1</v>
      </c>
      <c r="I1655" s="25" t="s">
        <v>732</v>
      </c>
      <c r="J1655" s="24" t="s">
        <v>37</v>
      </c>
      <c r="K1655" s="24" t="s">
        <v>38</v>
      </c>
      <c r="L1655" s="24" t="s">
        <v>1229</v>
      </c>
      <c r="M1655" s="24" t="s">
        <v>233</v>
      </c>
      <c r="N1655" s="24" t="s">
        <v>233</v>
      </c>
      <c r="O1655" s="25" t="s">
        <v>733</v>
      </c>
      <c r="P1655" s="25" t="s">
        <v>734</v>
      </c>
      <c r="Q1655" s="23" t="s">
        <v>33</v>
      </c>
      <c r="R1655" s="26">
        <v>0</v>
      </c>
      <c r="S1655" s="26">
        <v>1</v>
      </c>
      <c r="T1655" s="26">
        <v>0</v>
      </c>
      <c r="U1655" s="26">
        <v>0</v>
      </c>
      <c r="V1655" s="26">
        <v>1</v>
      </c>
      <c r="W1655" s="26">
        <v>1</v>
      </c>
      <c r="X1655" s="26">
        <v>0</v>
      </c>
      <c r="Y1655" s="26">
        <f t="shared" si="428"/>
        <v>3</v>
      </c>
      <c r="Z1655" s="27">
        <f t="shared" si="416"/>
        <v>0</v>
      </c>
      <c r="AA1655" s="27">
        <f t="shared" si="417"/>
        <v>235</v>
      </c>
      <c r="AB1655" s="27">
        <f t="shared" si="418"/>
        <v>0</v>
      </c>
      <c r="AC1655" s="27">
        <f t="shared" si="419"/>
        <v>0</v>
      </c>
      <c r="AD1655" s="27">
        <f t="shared" si="420"/>
        <v>235</v>
      </c>
      <c r="AE1655" s="27">
        <f t="shared" si="421"/>
        <v>235</v>
      </c>
      <c r="AF1655" s="27">
        <f t="shared" si="422"/>
        <v>0</v>
      </c>
      <c r="AG1655" s="27">
        <f t="shared" si="429"/>
        <v>705</v>
      </c>
      <c r="AH1655" s="29">
        <v>3</v>
      </c>
      <c r="AI1655" s="32">
        <v>235</v>
      </c>
      <c r="AJ1655" s="30">
        <f t="shared" si="423"/>
        <v>705</v>
      </c>
    </row>
    <row r="1656" spans="1:36">
      <c r="A1656" s="22" t="str">
        <f t="shared" si="414"/>
        <v/>
      </c>
      <c r="B1656" s="23">
        <f t="shared" si="415"/>
        <v>0</v>
      </c>
      <c r="C1656" s="24" t="str">
        <f t="shared" si="426"/>
        <v>10014071A054605P110</v>
      </c>
      <c r="D1656" s="24" t="str">
        <f t="shared" si="427"/>
        <v>10014071A054605P1102</v>
      </c>
      <c r="E1656" s="25">
        <v>1001407</v>
      </c>
      <c r="F1656" s="25" t="s">
        <v>742</v>
      </c>
      <c r="G1656" s="25" t="s">
        <v>743</v>
      </c>
      <c r="H1656" s="25">
        <v>2</v>
      </c>
      <c r="I1656" s="25" t="s">
        <v>732</v>
      </c>
      <c r="J1656" s="24" t="s">
        <v>37</v>
      </c>
      <c r="K1656" s="24" t="s">
        <v>38</v>
      </c>
      <c r="L1656" s="24" t="s">
        <v>1229</v>
      </c>
      <c r="M1656" s="24" t="s">
        <v>233</v>
      </c>
      <c r="N1656" s="24" t="s">
        <v>233</v>
      </c>
      <c r="O1656" s="25" t="s">
        <v>733</v>
      </c>
      <c r="P1656" s="25" t="s">
        <v>734</v>
      </c>
      <c r="Q1656" s="23" t="s">
        <v>33</v>
      </c>
      <c r="R1656" s="26">
        <v>0</v>
      </c>
      <c r="S1656" s="26">
        <v>1</v>
      </c>
      <c r="T1656" s="26">
        <v>1</v>
      </c>
      <c r="U1656" s="26">
        <v>0</v>
      </c>
      <c r="V1656" s="26">
        <v>1</v>
      </c>
      <c r="W1656" s="26">
        <v>0</v>
      </c>
      <c r="X1656" s="26">
        <v>0</v>
      </c>
      <c r="Y1656" s="26">
        <f t="shared" si="428"/>
        <v>3</v>
      </c>
      <c r="Z1656" s="27">
        <f t="shared" si="416"/>
        <v>0</v>
      </c>
      <c r="AA1656" s="27">
        <f t="shared" si="417"/>
        <v>235</v>
      </c>
      <c r="AB1656" s="27">
        <f t="shared" si="418"/>
        <v>235</v>
      </c>
      <c r="AC1656" s="27">
        <f t="shared" si="419"/>
        <v>0</v>
      </c>
      <c r="AD1656" s="27">
        <f t="shared" si="420"/>
        <v>235</v>
      </c>
      <c r="AE1656" s="27">
        <f t="shared" si="421"/>
        <v>0</v>
      </c>
      <c r="AF1656" s="27">
        <f t="shared" si="422"/>
        <v>0</v>
      </c>
      <c r="AG1656" s="27">
        <f t="shared" si="429"/>
        <v>705</v>
      </c>
      <c r="AH1656" s="29">
        <v>3</v>
      </c>
      <c r="AI1656" s="32">
        <v>235</v>
      </c>
      <c r="AJ1656" s="30">
        <f t="shared" si="423"/>
        <v>705</v>
      </c>
    </row>
    <row r="1657" spans="1:36">
      <c r="A1657" s="22" t="str">
        <f t="shared" si="414"/>
        <v/>
      </c>
      <c r="B1657" s="23">
        <f t="shared" si="415"/>
        <v>0</v>
      </c>
      <c r="C1657" s="24" t="str">
        <f t="shared" si="426"/>
        <v>10014071A054605P110</v>
      </c>
      <c r="D1657" s="24" t="str">
        <f t="shared" si="427"/>
        <v>10014071A054605P1103</v>
      </c>
      <c r="E1657" s="25">
        <v>1001407</v>
      </c>
      <c r="F1657" s="25" t="s">
        <v>742</v>
      </c>
      <c r="G1657" s="25" t="s">
        <v>743</v>
      </c>
      <c r="H1657" s="25">
        <v>3</v>
      </c>
      <c r="I1657" s="25" t="s">
        <v>732</v>
      </c>
      <c r="J1657" s="24" t="s">
        <v>37</v>
      </c>
      <c r="K1657" s="24" t="s">
        <v>38</v>
      </c>
      <c r="L1657" s="24" t="s">
        <v>1229</v>
      </c>
      <c r="M1657" s="24" t="s">
        <v>233</v>
      </c>
      <c r="N1657" s="24" t="s">
        <v>233</v>
      </c>
      <c r="O1657" s="25" t="s">
        <v>733</v>
      </c>
      <c r="P1657" s="25" t="s">
        <v>734</v>
      </c>
      <c r="Q1657" s="23" t="s">
        <v>33</v>
      </c>
      <c r="R1657" s="26">
        <v>0</v>
      </c>
      <c r="S1657" s="26">
        <v>0</v>
      </c>
      <c r="T1657" s="26">
        <v>2</v>
      </c>
      <c r="U1657" s="26">
        <v>0</v>
      </c>
      <c r="V1657" s="26">
        <v>1</v>
      </c>
      <c r="W1657" s="26">
        <v>0</v>
      </c>
      <c r="X1657" s="26">
        <v>0</v>
      </c>
      <c r="Y1657" s="26">
        <f t="shared" si="428"/>
        <v>3</v>
      </c>
      <c r="Z1657" s="27">
        <f t="shared" si="416"/>
        <v>0</v>
      </c>
      <c r="AA1657" s="27">
        <f t="shared" si="417"/>
        <v>0</v>
      </c>
      <c r="AB1657" s="27">
        <f t="shared" si="418"/>
        <v>470</v>
      </c>
      <c r="AC1657" s="27">
        <f t="shared" si="419"/>
        <v>0</v>
      </c>
      <c r="AD1657" s="27">
        <f t="shared" si="420"/>
        <v>235</v>
      </c>
      <c r="AE1657" s="27">
        <f t="shared" si="421"/>
        <v>0</v>
      </c>
      <c r="AF1657" s="27">
        <f t="shared" si="422"/>
        <v>0</v>
      </c>
      <c r="AG1657" s="27">
        <f t="shared" si="429"/>
        <v>705</v>
      </c>
      <c r="AH1657" s="29">
        <v>3</v>
      </c>
      <c r="AI1657" s="32">
        <v>235</v>
      </c>
      <c r="AJ1657" s="30">
        <f t="shared" si="423"/>
        <v>705</v>
      </c>
    </row>
    <row r="1658" spans="1:36">
      <c r="A1658" s="22" t="str">
        <f t="shared" si="414"/>
        <v/>
      </c>
      <c r="B1658" s="23">
        <f t="shared" si="415"/>
        <v>0</v>
      </c>
      <c r="C1658" s="24" t="str">
        <f t="shared" si="426"/>
        <v>10014071A054605P110</v>
      </c>
      <c r="D1658" s="24" t="str">
        <f t="shared" si="427"/>
        <v>10014071A054605P1104</v>
      </c>
      <c r="E1658" s="25">
        <v>1001407</v>
      </c>
      <c r="F1658" s="25" t="s">
        <v>742</v>
      </c>
      <c r="G1658" s="25" t="s">
        <v>743</v>
      </c>
      <c r="H1658" s="25">
        <v>4</v>
      </c>
      <c r="I1658" s="25" t="s">
        <v>732</v>
      </c>
      <c r="J1658" s="24" t="s">
        <v>37</v>
      </c>
      <c r="K1658" s="24" t="s">
        <v>38</v>
      </c>
      <c r="L1658" s="24" t="s">
        <v>1229</v>
      </c>
      <c r="M1658" s="24" t="s">
        <v>233</v>
      </c>
      <c r="N1658" s="24" t="s">
        <v>233</v>
      </c>
      <c r="O1658" s="25" t="s">
        <v>733</v>
      </c>
      <c r="P1658" s="25" t="s">
        <v>734</v>
      </c>
      <c r="Q1658" s="23" t="s">
        <v>33</v>
      </c>
      <c r="R1658" s="26">
        <v>0</v>
      </c>
      <c r="S1658" s="26">
        <v>0</v>
      </c>
      <c r="T1658" s="26">
        <v>1</v>
      </c>
      <c r="U1658" s="26">
        <v>0</v>
      </c>
      <c r="V1658" s="26">
        <v>1</v>
      </c>
      <c r="W1658" s="26">
        <v>0</v>
      </c>
      <c r="X1658" s="26">
        <v>0</v>
      </c>
      <c r="Y1658" s="26">
        <f t="shared" si="428"/>
        <v>2</v>
      </c>
      <c r="Z1658" s="27">
        <f t="shared" si="416"/>
        <v>0</v>
      </c>
      <c r="AA1658" s="27">
        <f t="shared" si="417"/>
        <v>0</v>
      </c>
      <c r="AB1658" s="27">
        <f t="shared" si="418"/>
        <v>235</v>
      </c>
      <c r="AC1658" s="27">
        <f t="shared" si="419"/>
        <v>0</v>
      </c>
      <c r="AD1658" s="27">
        <f t="shared" si="420"/>
        <v>235</v>
      </c>
      <c r="AE1658" s="27">
        <f t="shared" si="421"/>
        <v>0</v>
      </c>
      <c r="AF1658" s="27">
        <f t="shared" si="422"/>
        <v>0</v>
      </c>
      <c r="AG1658" s="27">
        <f t="shared" si="429"/>
        <v>470</v>
      </c>
      <c r="AH1658" s="29">
        <v>2</v>
      </c>
      <c r="AI1658" s="32">
        <v>235</v>
      </c>
      <c r="AJ1658" s="30">
        <f t="shared" si="423"/>
        <v>470</v>
      </c>
    </row>
    <row r="1659" spans="1:36" ht="75.75" customHeight="1">
      <c r="A1659" s="22" t="str">
        <f t="shared" si="414"/>
        <v>1001407_1A07359_5BA50</v>
      </c>
      <c r="B1659" s="23">
        <f t="shared" si="415"/>
        <v>1</v>
      </c>
      <c r="C1659" s="24" t="str">
        <f t="shared" si="426"/>
        <v>10014071A073595BA50</v>
      </c>
      <c r="D1659" s="24" t="str">
        <f t="shared" si="427"/>
        <v>10014071A073595BA501</v>
      </c>
      <c r="E1659" s="25">
        <v>1001407</v>
      </c>
      <c r="F1659" s="25" t="s">
        <v>744</v>
      </c>
      <c r="G1659" s="25" t="s">
        <v>206</v>
      </c>
      <c r="H1659" s="25">
        <v>1</v>
      </c>
      <c r="I1659" s="25" t="s">
        <v>732</v>
      </c>
      <c r="J1659" s="24" t="s">
        <v>37</v>
      </c>
      <c r="K1659" s="24" t="s">
        <v>38</v>
      </c>
      <c r="L1659" s="24" t="s">
        <v>1229</v>
      </c>
      <c r="M1659" s="24" t="s">
        <v>233</v>
      </c>
      <c r="N1659" s="24" t="s">
        <v>233</v>
      </c>
      <c r="O1659" s="25" t="s">
        <v>733</v>
      </c>
      <c r="P1659" s="25" t="s">
        <v>734</v>
      </c>
      <c r="Q1659" s="23" t="s">
        <v>33</v>
      </c>
      <c r="R1659" s="26">
        <v>0</v>
      </c>
      <c r="S1659" s="26">
        <v>0</v>
      </c>
      <c r="T1659" s="26">
        <v>2</v>
      </c>
      <c r="U1659" s="26">
        <v>0</v>
      </c>
      <c r="V1659" s="26">
        <v>0</v>
      </c>
      <c r="W1659" s="26">
        <v>1</v>
      </c>
      <c r="X1659" s="26">
        <v>0</v>
      </c>
      <c r="Y1659" s="26">
        <f t="shared" si="428"/>
        <v>3</v>
      </c>
      <c r="Z1659" s="27">
        <f t="shared" si="416"/>
        <v>0</v>
      </c>
      <c r="AA1659" s="27">
        <f t="shared" si="417"/>
        <v>0</v>
      </c>
      <c r="AB1659" s="27">
        <f t="shared" si="418"/>
        <v>490</v>
      </c>
      <c r="AC1659" s="27">
        <f t="shared" si="419"/>
        <v>0</v>
      </c>
      <c r="AD1659" s="27">
        <f t="shared" si="420"/>
        <v>0</v>
      </c>
      <c r="AE1659" s="27">
        <f t="shared" si="421"/>
        <v>245</v>
      </c>
      <c r="AF1659" s="27">
        <f t="shared" si="422"/>
        <v>0</v>
      </c>
      <c r="AG1659" s="27">
        <f t="shared" si="429"/>
        <v>735</v>
      </c>
      <c r="AH1659" s="29">
        <v>3</v>
      </c>
      <c r="AI1659" s="32">
        <v>245</v>
      </c>
      <c r="AJ1659" s="30">
        <f t="shared" si="423"/>
        <v>735</v>
      </c>
    </row>
    <row r="1660" spans="1:36">
      <c r="A1660" s="22" t="str">
        <f t="shared" si="414"/>
        <v/>
      </c>
      <c r="B1660" s="23">
        <f t="shared" si="415"/>
        <v>0</v>
      </c>
      <c r="C1660" s="24" t="str">
        <f t="shared" si="426"/>
        <v>10014071A073595BA50</v>
      </c>
      <c r="D1660" s="24" t="str">
        <f t="shared" si="427"/>
        <v>10014071A073595BA502</v>
      </c>
      <c r="E1660" s="25">
        <v>1001407</v>
      </c>
      <c r="F1660" s="25" t="s">
        <v>744</v>
      </c>
      <c r="G1660" s="25" t="s">
        <v>206</v>
      </c>
      <c r="H1660" s="25">
        <v>2</v>
      </c>
      <c r="I1660" s="25" t="s">
        <v>732</v>
      </c>
      <c r="J1660" s="24" t="s">
        <v>37</v>
      </c>
      <c r="K1660" s="24" t="s">
        <v>38</v>
      </c>
      <c r="L1660" s="24" t="s">
        <v>1229</v>
      </c>
      <c r="M1660" s="24" t="s">
        <v>233</v>
      </c>
      <c r="N1660" s="24" t="s">
        <v>233</v>
      </c>
      <c r="O1660" s="25" t="s">
        <v>733</v>
      </c>
      <c r="P1660" s="25" t="s">
        <v>734</v>
      </c>
      <c r="Q1660" s="23" t="s">
        <v>33</v>
      </c>
      <c r="R1660" s="26">
        <v>0</v>
      </c>
      <c r="S1660" s="26">
        <v>0</v>
      </c>
      <c r="T1660" s="26">
        <v>2</v>
      </c>
      <c r="U1660" s="26">
        <v>0</v>
      </c>
      <c r="V1660" s="26">
        <v>0</v>
      </c>
      <c r="W1660" s="26">
        <v>1</v>
      </c>
      <c r="X1660" s="26">
        <v>0</v>
      </c>
      <c r="Y1660" s="26">
        <f t="shared" si="428"/>
        <v>3</v>
      </c>
      <c r="Z1660" s="27">
        <f t="shared" si="416"/>
        <v>0</v>
      </c>
      <c r="AA1660" s="27">
        <f t="shared" si="417"/>
        <v>0</v>
      </c>
      <c r="AB1660" s="27">
        <f t="shared" si="418"/>
        <v>490</v>
      </c>
      <c r="AC1660" s="27">
        <f t="shared" si="419"/>
        <v>0</v>
      </c>
      <c r="AD1660" s="27">
        <f t="shared" si="420"/>
        <v>0</v>
      </c>
      <c r="AE1660" s="27">
        <f t="shared" si="421"/>
        <v>245</v>
      </c>
      <c r="AF1660" s="27">
        <f t="shared" si="422"/>
        <v>0</v>
      </c>
      <c r="AG1660" s="27">
        <f t="shared" si="429"/>
        <v>735</v>
      </c>
      <c r="AH1660" s="29">
        <v>3</v>
      </c>
      <c r="AI1660" s="32">
        <v>245</v>
      </c>
      <c r="AJ1660" s="30">
        <f t="shared" si="423"/>
        <v>735</v>
      </c>
    </row>
    <row r="1661" spans="1:36">
      <c r="A1661" s="22" t="str">
        <f t="shared" si="414"/>
        <v/>
      </c>
      <c r="B1661" s="23">
        <f t="shared" si="415"/>
        <v>0</v>
      </c>
      <c r="C1661" s="24" t="str">
        <f t="shared" si="426"/>
        <v>10014071A073595BA50</v>
      </c>
      <c r="D1661" s="24" t="str">
        <f t="shared" si="427"/>
        <v>10014071A073595BA503</v>
      </c>
      <c r="E1661" s="25">
        <v>1001407</v>
      </c>
      <c r="F1661" s="25" t="s">
        <v>744</v>
      </c>
      <c r="G1661" s="25" t="s">
        <v>206</v>
      </c>
      <c r="H1661" s="25">
        <v>3</v>
      </c>
      <c r="I1661" s="25" t="s">
        <v>732</v>
      </c>
      <c r="J1661" s="24" t="s">
        <v>37</v>
      </c>
      <c r="K1661" s="24" t="s">
        <v>38</v>
      </c>
      <c r="L1661" s="24" t="s">
        <v>1229</v>
      </c>
      <c r="M1661" s="24" t="s">
        <v>233</v>
      </c>
      <c r="N1661" s="24" t="s">
        <v>233</v>
      </c>
      <c r="O1661" s="25" t="s">
        <v>733</v>
      </c>
      <c r="P1661" s="25" t="s">
        <v>734</v>
      </c>
      <c r="Q1661" s="23" t="s">
        <v>33</v>
      </c>
      <c r="R1661" s="26">
        <v>0</v>
      </c>
      <c r="S1661" s="26">
        <v>1</v>
      </c>
      <c r="T1661" s="26">
        <v>0</v>
      </c>
      <c r="U1661" s="26">
        <v>0</v>
      </c>
      <c r="V1661" s="26">
        <v>0</v>
      </c>
      <c r="W1661" s="26">
        <v>2</v>
      </c>
      <c r="X1661" s="26">
        <v>0</v>
      </c>
      <c r="Y1661" s="26">
        <f t="shared" si="428"/>
        <v>3</v>
      </c>
      <c r="Z1661" s="27">
        <f t="shared" si="416"/>
        <v>0</v>
      </c>
      <c r="AA1661" s="27">
        <f t="shared" si="417"/>
        <v>245</v>
      </c>
      <c r="AB1661" s="27">
        <f t="shared" si="418"/>
        <v>0</v>
      </c>
      <c r="AC1661" s="27">
        <f t="shared" si="419"/>
        <v>0</v>
      </c>
      <c r="AD1661" s="27">
        <f t="shared" si="420"/>
        <v>0</v>
      </c>
      <c r="AE1661" s="27">
        <f t="shared" si="421"/>
        <v>490</v>
      </c>
      <c r="AF1661" s="27">
        <f t="shared" si="422"/>
        <v>0</v>
      </c>
      <c r="AG1661" s="27">
        <f t="shared" si="429"/>
        <v>735</v>
      </c>
      <c r="AH1661" s="29">
        <v>3</v>
      </c>
      <c r="AI1661" s="32">
        <v>245</v>
      </c>
      <c r="AJ1661" s="30">
        <f t="shared" si="423"/>
        <v>735</v>
      </c>
    </row>
    <row r="1662" spans="1:36" ht="75.75" customHeight="1">
      <c r="A1662" s="22" t="str">
        <f t="shared" si="414"/>
        <v>1003168_1A02262_1B000</v>
      </c>
      <c r="B1662" s="23">
        <f t="shared" si="415"/>
        <v>1</v>
      </c>
      <c r="C1662" s="24" t="str">
        <f t="shared" si="426"/>
        <v>10031681A022621B000</v>
      </c>
      <c r="D1662" s="24" t="str">
        <f t="shared" si="427"/>
        <v>10031681A022621B0003</v>
      </c>
      <c r="E1662" s="25">
        <v>1003168</v>
      </c>
      <c r="F1662" s="25" t="s">
        <v>745</v>
      </c>
      <c r="G1662" s="25" t="s">
        <v>248</v>
      </c>
      <c r="H1662" s="25">
        <v>3</v>
      </c>
      <c r="I1662" s="25" t="s">
        <v>732</v>
      </c>
      <c r="J1662" s="24" t="s">
        <v>37</v>
      </c>
      <c r="K1662" s="24" t="s">
        <v>38</v>
      </c>
      <c r="L1662" s="24" t="s">
        <v>1229</v>
      </c>
      <c r="M1662" s="24" t="s">
        <v>233</v>
      </c>
      <c r="N1662" s="24" t="s">
        <v>233</v>
      </c>
      <c r="O1662" s="25" t="s">
        <v>733</v>
      </c>
      <c r="P1662" s="25" t="s">
        <v>734</v>
      </c>
      <c r="Q1662" s="23" t="s">
        <v>33</v>
      </c>
      <c r="R1662" s="26">
        <v>0</v>
      </c>
      <c r="S1662" s="26">
        <v>0</v>
      </c>
      <c r="T1662" s="26">
        <v>0</v>
      </c>
      <c r="U1662" s="26">
        <v>0</v>
      </c>
      <c r="V1662" s="26">
        <v>0</v>
      </c>
      <c r="W1662" s="26">
        <v>4</v>
      </c>
      <c r="X1662" s="26">
        <v>0</v>
      </c>
      <c r="Y1662" s="26">
        <f t="shared" ref="Y1662:Y1711" si="430">SUM(R1662:X1662)</f>
        <v>4</v>
      </c>
      <c r="Z1662" s="27">
        <f t="shared" si="416"/>
        <v>0</v>
      </c>
      <c r="AA1662" s="27">
        <f t="shared" si="417"/>
        <v>0</v>
      </c>
      <c r="AB1662" s="27">
        <f t="shared" si="418"/>
        <v>0</v>
      </c>
      <c r="AC1662" s="27">
        <f t="shared" si="419"/>
        <v>0</v>
      </c>
      <c r="AD1662" s="27">
        <f t="shared" si="420"/>
        <v>0</v>
      </c>
      <c r="AE1662" s="27">
        <f t="shared" si="421"/>
        <v>2360</v>
      </c>
      <c r="AF1662" s="27">
        <f t="shared" si="422"/>
        <v>0</v>
      </c>
      <c r="AG1662" s="27">
        <f t="shared" ref="AG1662:AG1711" si="431">SUM(Z1662:AF1662)</f>
        <v>2360</v>
      </c>
      <c r="AH1662" s="29">
        <v>4</v>
      </c>
      <c r="AI1662" s="32">
        <v>590</v>
      </c>
      <c r="AJ1662" s="30">
        <f t="shared" si="423"/>
        <v>2360</v>
      </c>
    </row>
    <row r="1663" spans="1:36">
      <c r="A1663" s="22" t="str">
        <f t="shared" si="414"/>
        <v/>
      </c>
      <c r="B1663" s="23">
        <f t="shared" si="415"/>
        <v>0</v>
      </c>
      <c r="C1663" s="24" t="str">
        <f t="shared" si="426"/>
        <v>10031681A022621B000</v>
      </c>
      <c r="D1663" s="24" t="str">
        <f t="shared" si="427"/>
        <v>10031681A022621B0004</v>
      </c>
      <c r="E1663" s="25">
        <v>1003168</v>
      </c>
      <c r="F1663" s="25" t="s">
        <v>745</v>
      </c>
      <c r="G1663" s="25" t="s">
        <v>248</v>
      </c>
      <c r="H1663" s="25">
        <v>4</v>
      </c>
      <c r="I1663" s="25" t="s">
        <v>732</v>
      </c>
      <c r="J1663" s="24" t="s">
        <v>37</v>
      </c>
      <c r="K1663" s="24" t="s">
        <v>38</v>
      </c>
      <c r="L1663" s="24" t="s">
        <v>1229</v>
      </c>
      <c r="M1663" s="24" t="s">
        <v>233</v>
      </c>
      <c r="N1663" s="24" t="s">
        <v>233</v>
      </c>
      <c r="O1663" s="25" t="s">
        <v>733</v>
      </c>
      <c r="P1663" s="25" t="s">
        <v>734</v>
      </c>
      <c r="Q1663" s="23" t="s">
        <v>33</v>
      </c>
      <c r="R1663" s="26">
        <v>0</v>
      </c>
      <c r="S1663" s="26">
        <v>0</v>
      </c>
      <c r="T1663" s="26">
        <v>0</v>
      </c>
      <c r="U1663" s="26">
        <v>0</v>
      </c>
      <c r="V1663" s="26">
        <v>0</v>
      </c>
      <c r="W1663" s="26">
        <v>1</v>
      </c>
      <c r="X1663" s="26">
        <v>0</v>
      </c>
      <c r="Y1663" s="26">
        <f t="shared" si="430"/>
        <v>1</v>
      </c>
      <c r="Z1663" s="27">
        <f t="shared" si="416"/>
        <v>0</v>
      </c>
      <c r="AA1663" s="27">
        <f t="shared" si="417"/>
        <v>0</v>
      </c>
      <c r="AB1663" s="27">
        <f t="shared" si="418"/>
        <v>0</v>
      </c>
      <c r="AC1663" s="27">
        <f t="shared" si="419"/>
        <v>0</v>
      </c>
      <c r="AD1663" s="27">
        <f t="shared" si="420"/>
        <v>0</v>
      </c>
      <c r="AE1663" s="27">
        <f t="shared" si="421"/>
        <v>590</v>
      </c>
      <c r="AF1663" s="27">
        <f t="shared" si="422"/>
        <v>0</v>
      </c>
      <c r="AG1663" s="27">
        <f t="shared" si="431"/>
        <v>590</v>
      </c>
      <c r="AH1663" s="29">
        <v>1</v>
      </c>
      <c r="AI1663" s="32">
        <v>590</v>
      </c>
      <c r="AJ1663" s="30">
        <f t="shared" si="423"/>
        <v>590</v>
      </c>
    </row>
    <row r="1664" spans="1:36" ht="75.75" customHeight="1">
      <c r="A1664" s="22" t="str">
        <f t="shared" si="414"/>
        <v>1009800_1A07407_1B000</v>
      </c>
      <c r="B1664" s="23">
        <f t="shared" si="415"/>
        <v>1</v>
      </c>
      <c r="C1664" s="24" t="str">
        <f t="shared" si="426"/>
        <v>10098001A074071B000</v>
      </c>
      <c r="D1664" s="24" t="str">
        <f t="shared" si="427"/>
        <v>10098001A074071B0001</v>
      </c>
      <c r="E1664" s="25">
        <v>1009800</v>
      </c>
      <c r="F1664" s="25" t="s">
        <v>746</v>
      </c>
      <c r="G1664" s="25" t="s">
        <v>248</v>
      </c>
      <c r="H1664" s="25">
        <v>1</v>
      </c>
      <c r="I1664" s="25" t="s">
        <v>732</v>
      </c>
      <c r="J1664" s="24" t="s">
        <v>37</v>
      </c>
      <c r="K1664" s="24" t="s">
        <v>38</v>
      </c>
      <c r="L1664" s="24" t="s">
        <v>1229</v>
      </c>
      <c r="M1664" s="24" t="s">
        <v>233</v>
      </c>
      <c r="N1664" s="24" t="s">
        <v>233</v>
      </c>
      <c r="O1664" s="25" t="s">
        <v>733</v>
      </c>
      <c r="P1664" s="25" t="s">
        <v>734</v>
      </c>
      <c r="Q1664" s="23" t="s">
        <v>33</v>
      </c>
      <c r="R1664" s="26">
        <v>0</v>
      </c>
      <c r="S1664" s="26">
        <v>2</v>
      </c>
      <c r="T1664" s="26">
        <v>0</v>
      </c>
      <c r="U1664" s="26">
        <v>1</v>
      </c>
      <c r="V1664" s="26">
        <v>0</v>
      </c>
      <c r="W1664" s="26">
        <v>1</v>
      </c>
      <c r="X1664" s="26">
        <v>0</v>
      </c>
      <c r="Y1664" s="26">
        <f t="shared" si="430"/>
        <v>4</v>
      </c>
      <c r="Z1664" s="27">
        <f t="shared" si="416"/>
        <v>0</v>
      </c>
      <c r="AA1664" s="27">
        <f t="shared" si="417"/>
        <v>1100</v>
      </c>
      <c r="AB1664" s="27">
        <f t="shared" si="418"/>
        <v>0</v>
      </c>
      <c r="AC1664" s="27">
        <f t="shared" si="419"/>
        <v>550</v>
      </c>
      <c r="AD1664" s="27">
        <f t="shared" si="420"/>
        <v>0</v>
      </c>
      <c r="AE1664" s="27">
        <f t="shared" si="421"/>
        <v>550</v>
      </c>
      <c r="AF1664" s="27">
        <f t="shared" si="422"/>
        <v>0</v>
      </c>
      <c r="AG1664" s="27">
        <f t="shared" si="431"/>
        <v>2200</v>
      </c>
      <c r="AH1664" s="29">
        <v>4</v>
      </c>
      <c r="AI1664" s="32">
        <v>550</v>
      </c>
      <c r="AJ1664" s="30">
        <f t="shared" si="423"/>
        <v>2200</v>
      </c>
    </row>
    <row r="1665" spans="1:36">
      <c r="A1665" s="22" t="str">
        <f t="shared" si="414"/>
        <v/>
      </c>
      <c r="B1665" s="23">
        <f t="shared" si="415"/>
        <v>0</v>
      </c>
      <c r="C1665" s="24" t="str">
        <f t="shared" si="426"/>
        <v>10098001A074071B000</v>
      </c>
      <c r="D1665" s="24" t="str">
        <f t="shared" si="427"/>
        <v>10098001A074071B0002</v>
      </c>
      <c r="E1665" s="25">
        <v>1009800</v>
      </c>
      <c r="F1665" s="25" t="s">
        <v>746</v>
      </c>
      <c r="G1665" s="25" t="s">
        <v>248</v>
      </c>
      <c r="H1665" s="25">
        <v>2</v>
      </c>
      <c r="I1665" s="25" t="s">
        <v>732</v>
      </c>
      <c r="J1665" s="24" t="s">
        <v>37</v>
      </c>
      <c r="K1665" s="24" t="s">
        <v>38</v>
      </c>
      <c r="L1665" s="24" t="s">
        <v>1229</v>
      </c>
      <c r="M1665" s="24" t="s">
        <v>233</v>
      </c>
      <c r="N1665" s="24" t="s">
        <v>233</v>
      </c>
      <c r="O1665" s="25" t="s">
        <v>733</v>
      </c>
      <c r="P1665" s="25" t="s">
        <v>734</v>
      </c>
      <c r="Q1665" s="23" t="s">
        <v>33</v>
      </c>
      <c r="R1665" s="26">
        <v>0</v>
      </c>
      <c r="S1665" s="26">
        <v>1</v>
      </c>
      <c r="T1665" s="26">
        <v>3</v>
      </c>
      <c r="U1665" s="26">
        <v>1</v>
      </c>
      <c r="V1665" s="26">
        <v>0</v>
      </c>
      <c r="W1665" s="26">
        <v>2</v>
      </c>
      <c r="X1665" s="26">
        <v>0</v>
      </c>
      <c r="Y1665" s="26">
        <f t="shared" si="430"/>
        <v>7</v>
      </c>
      <c r="Z1665" s="27">
        <f t="shared" si="416"/>
        <v>0</v>
      </c>
      <c r="AA1665" s="27">
        <f t="shared" si="417"/>
        <v>550</v>
      </c>
      <c r="AB1665" s="27">
        <f t="shared" si="418"/>
        <v>1650</v>
      </c>
      <c r="AC1665" s="27">
        <f t="shared" si="419"/>
        <v>550</v>
      </c>
      <c r="AD1665" s="27">
        <f t="shared" si="420"/>
        <v>0</v>
      </c>
      <c r="AE1665" s="27">
        <f t="shared" si="421"/>
        <v>1100</v>
      </c>
      <c r="AF1665" s="27">
        <f t="shared" si="422"/>
        <v>0</v>
      </c>
      <c r="AG1665" s="27">
        <f t="shared" si="431"/>
        <v>3850</v>
      </c>
      <c r="AH1665" s="29">
        <v>7</v>
      </c>
      <c r="AI1665" s="32">
        <v>550</v>
      </c>
      <c r="AJ1665" s="30">
        <f t="shared" si="423"/>
        <v>3850</v>
      </c>
    </row>
    <row r="1666" spans="1:36">
      <c r="A1666" s="22" t="str">
        <f t="shared" si="414"/>
        <v/>
      </c>
      <c r="B1666" s="23">
        <f t="shared" si="415"/>
        <v>0</v>
      </c>
      <c r="C1666" s="24" t="str">
        <f t="shared" si="426"/>
        <v>10098001A074071B000</v>
      </c>
      <c r="D1666" s="24" t="str">
        <f t="shared" si="427"/>
        <v>10098001A074071B0003</v>
      </c>
      <c r="E1666" s="25">
        <v>1009800</v>
      </c>
      <c r="F1666" s="25" t="s">
        <v>746</v>
      </c>
      <c r="G1666" s="25" t="s">
        <v>248</v>
      </c>
      <c r="H1666" s="25">
        <v>3</v>
      </c>
      <c r="I1666" s="25" t="s">
        <v>732</v>
      </c>
      <c r="J1666" s="24" t="s">
        <v>37</v>
      </c>
      <c r="K1666" s="24" t="s">
        <v>38</v>
      </c>
      <c r="L1666" s="24" t="s">
        <v>1229</v>
      </c>
      <c r="M1666" s="24" t="s">
        <v>233</v>
      </c>
      <c r="N1666" s="24" t="s">
        <v>233</v>
      </c>
      <c r="O1666" s="25" t="s">
        <v>733</v>
      </c>
      <c r="P1666" s="25" t="s">
        <v>734</v>
      </c>
      <c r="Q1666" s="23" t="s">
        <v>33</v>
      </c>
      <c r="R1666" s="26">
        <v>0</v>
      </c>
      <c r="S1666" s="26">
        <v>0</v>
      </c>
      <c r="T1666" s="26">
        <v>0</v>
      </c>
      <c r="U1666" s="26">
        <v>0</v>
      </c>
      <c r="V1666" s="26">
        <v>0</v>
      </c>
      <c r="W1666" s="26">
        <v>2</v>
      </c>
      <c r="X1666" s="26">
        <v>0</v>
      </c>
      <c r="Y1666" s="26">
        <f t="shared" si="430"/>
        <v>2</v>
      </c>
      <c r="Z1666" s="27">
        <f t="shared" si="416"/>
        <v>0</v>
      </c>
      <c r="AA1666" s="27">
        <f t="shared" si="417"/>
        <v>0</v>
      </c>
      <c r="AB1666" s="27">
        <f t="shared" si="418"/>
        <v>0</v>
      </c>
      <c r="AC1666" s="27">
        <f t="shared" si="419"/>
        <v>0</v>
      </c>
      <c r="AD1666" s="27">
        <f t="shared" si="420"/>
        <v>0</v>
      </c>
      <c r="AE1666" s="27">
        <f t="shared" si="421"/>
        <v>1100</v>
      </c>
      <c r="AF1666" s="27">
        <f t="shared" si="422"/>
        <v>0</v>
      </c>
      <c r="AG1666" s="27">
        <f t="shared" si="431"/>
        <v>1100</v>
      </c>
      <c r="AH1666" s="29">
        <v>2</v>
      </c>
      <c r="AI1666" s="32">
        <v>550</v>
      </c>
      <c r="AJ1666" s="30">
        <f t="shared" si="423"/>
        <v>1100</v>
      </c>
    </row>
    <row r="1667" spans="1:36" ht="75.75" customHeight="1">
      <c r="A1667" s="22" t="str">
        <f t="shared" si="414"/>
        <v>ABD01103_A232185_A1008</v>
      </c>
      <c r="B1667" s="23">
        <f t="shared" si="415"/>
        <v>1</v>
      </c>
      <c r="C1667" s="24" t="str">
        <f t="shared" si="426"/>
        <v>ABD01103A232185A1008</v>
      </c>
      <c r="D1667" s="24" t="str">
        <f t="shared" si="427"/>
        <v>ABD01103A232185A10082</v>
      </c>
      <c r="E1667" s="25" t="s">
        <v>747</v>
      </c>
      <c r="F1667" s="25" t="s">
        <v>730</v>
      </c>
      <c r="G1667" s="25" t="s">
        <v>252</v>
      </c>
      <c r="H1667" s="25">
        <v>2</v>
      </c>
      <c r="I1667" s="25" t="s">
        <v>732</v>
      </c>
      <c r="J1667" s="24" t="s">
        <v>37</v>
      </c>
      <c r="K1667" s="24" t="s">
        <v>38</v>
      </c>
      <c r="L1667" s="24" t="s">
        <v>1229</v>
      </c>
      <c r="M1667" s="24" t="s">
        <v>233</v>
      </c>
      <c r="N1667" s="24" t="s">
        <v>233</v>
      </c>
      <c r="O1667" s="25" t="s">
        <v>733</v>
      </c>
      <c r="P1667" s="25" t="s">
        <v>734</v>
      </c>
      <c r="Q1667" s="23" t="s">
        <v>33</v>
      </c>
      <c r="R1667" s="26">
        <v>0</v>
      </c>
      <c r="S1667" s="26">
        <v>0</v>
      </c>
      <c r="T1667" s="26">
        <v>1</v>
      </c>
      <c r="U1667" s="26">
        <v>0</v>
      </c>
      <c r="V1667" s="26">
        <v>0</v>
      </c>
      <c r="W1667" s="26">
        <v>0</v>
      </c>
      <c r="X1667" s="26">
        <v>0</v>
      </c>
      <c r="Y1667" s="26">
        <f t="shared" si="430"/>
        <v>1</v>
      </c>
      <c r="Z1667" s="27">
        <f t="shared" si="416"/>
        <v>0</v>
      </c>
      <c r="AA1667" s="27">
        <f t="shared" si="417"/>
        <v>0</v>
      </c>
      <c r="AB1667" s="27">
        <f t="shared" si="418"/>
        <v>125</v>
      </c>
      <c r="AC1667" s="27">
        <f t="shared" si="419"/>
        <v>0</v>
      </c>
      <c r="AD1667" s="27">
        <f t="shared" si="420"/>
        <v>0</v>
      </c>
      <c r="AE1667" s="27">
        <f t="shared" si="421"/>
        <v>0</v>
      </c>
      <c r="AF1667" s="27">
        <f t="shared" si="422"/>
        <v>0</v>
      </c>
      <c r="AG1667" s="27">
        <f t="shared" si="431"/>
        <v>125</v>
      </c>
      <c r="AH1667" s="29">
        <v>1</v>
      </c>
      <c r="AI1667" s="32">
        <v>125</v>
      </c>
      <c r="AJ1667" s="30">
        <f t="shared" si="423"/>
        <v>125</v>
      </c>
    </row>
    <row r="1668" spans="1:36">
      <c r="A1668" s="22" t="str">
        <f t="shared" ref="A1668:A1731" si="432">IF(B1668=1,E1668&amp;"_"&amp;F1668&amp;"_"&amp;G1668,"")</f>
        <v/>
      </c>
      <c r="B1668" s="23">
        <f t="shared" ref="B1668:B1731" si="433">IF(C1668=C1667,0,1)</f>
        <v>0</v>
      </c>
      <c r="C1668" s="24" t="str">
        <f t="shared" si="426"/>
        <v>ABD01103A232185A1008</v>
      </c>
      <c r="D1668" s="24" t="str">
        <f t="shared" si="427"/>
        <v>ABD01103A232185A10083</v>
      </c>
      <c r="E1668" s="25" t="s">
        <v>747</v>
      </c>
      <c r="F1668" s="25" t="s">
        <v>730</v>
      </c>
      <c r="G1668" s="25" t="s">
        <v>252</v>
      </c>
      <c r="H1668" s="25">
        <v>3</v>
      </c>
      <c r="I1668" s="25" t="s">
        <v>732</v>
      </c>
      <c r="J1668" s="24" t="s">
        <v>37</v>
      </c>
      <c r="K1668" s="24" t="s">
        <v>38</v>
      </c>
      <c r="L1668" s="24" t="s">
        <v>1229</v>
      </c>
      <c r="M1668" s="24" t="s">
        <v>233</v>
      </c>
      <c r="N1668" s="24" t="s">
        <v>233</v>
      </c>
      <c r="O1668" s="25" t="s">
        <v>733</v>
      </c>
      <c r="P1668" s="25" t="s">
        <v>734</v>
      </c>
      <c r="Q1668" s="23" t="s">
        <v>33</v>
      </c>
      <c r="R1668" s="26">
        <v>0</v>
      </c>
      <c r="S1668" s="26">
        <v>0</v>
      </c>
      <c r="T1668" s="26">
        <v>1</v>
      </c>
      <c r="U1668" s="26">
        <v>0</v>
      </c>
      <c r="V1668" s="26">
        <v>0</v>
      </c>
      <c r="W1668" s="26">
        <v>0</v>
      </c>
      <c r="X1668" s="26">
        <v>0</v>
      </c>
      <c r="Y1668" s="26">
        <f t="shared" si="430"/>
        <v>1</v>
      </c>
      <c r="Z1668" s="27">
        <f t="shared" ref="Z1668:Z1731" si="434">$AI1668*R1668</f>
        <v>0</v>
      </c>
      <c r="AA1668" s="27">
        <f t="shared" ref="AA1668:AA1731" si="435">$AI1668*S1668</f>
        <v>0</v>
      </c>
      <c r="AB1668" s="27">
        <f t="shared" ref="AB1668:AB1731" si="436">$AI1668*T1668</f>
        <v>125</v>
      </c>
      <c r="AC1668" s="27">
        <f t="shared" ref="AC1668:AC1731" si="437">$AI1668*U1668</f>
        <v>0</v>
      </c>
      <c r="AD1668" s="27">
        <f t="shared" ref="AD1668:AD1731" si="438">$AI1668*V1668</f>
        <v>0</v>
      </c>
      <c r="AE1668" s="27">
        <f t="shared" ref="AE1668:AE1731" si="439">$AI1668*W1668</f>
        <v>0</v>
      </c>
      <c r="AF1668" s="27">
        <f t="shared" ref="AF1668:AF1731" si="440">$AI1668*X1668</f>
        <v>0</v>
      </c>
      <c r="AG1668" s="27">
        <f t="shared" si="431"/>
        <v>125</v>
      </c>
      <c r="AH1668" s="29">
        <v>1</v>
      </c>
      <c r="AI1668" s="32">
        <v>125</v>
      </c>
      <c r="AJ1668" s="30">
        <f t="shared" si="423"/>
        <v>125</v>
      </c>
    </row>
    <row r="1669" spans="1:36">
      <c r="A1669" s="22" t="str">
        <f t="shared" si="432"/>
        <v/>
      </c>
      <c r="B1669" s="23">
        <f t="shared" si="433"/>
        <v>0</v>
      </c>
      <c r="C1669" s="24" t="str">
        <f t="shared" si="426"/>
        <v>ABD01103A232185A1008</v>
      </c>
      <c r="D1669" s="24" t="str">
        <f t="shared" si="427"/>
        <v>ABD01103A232185A10084</v>
      </c>
      <c r="E1669" s="25" t="s">
        <v>747</v>
      </c>
      <c r="F1669" s="25" t="s">
        <v>730</v>
      </c>
      <c r="G1669" s="25" t="s">
        <v>252</v>
      </c>
      <c r="H1669" s="25">
        <v>4</v>
      </c>
      <c r="I1669" s="25" t="s">
        <v>732</v>
      </c>
      <c r="J1669" s="24" t="s">
        <v>37</v>
      </c>
      <c r="K1669" s="24" t="s">
        <v>38</v>
      </c>
      <c r="L1669" s="24" t="s">
        <v>1229</v>
      </c>
      <c r="M1669" s="24" t="s">
        <v>233</v>
      </c>
      <c r="N1669" s="24" t="s">
        <v>233</v>
      </c>
      <c r="O1669" s="25" t="s">
        <v>733</v>
      </c>
      <c r="P1669" s="25" t="s">
        <v>734</v>
      </c>
      <c r="Q1669" s="23" t="s">
        <v>33</v>
      </c>
      <c r="R1669" s="26">
        <v>0</v>
      </c>
      <c r="S1669" s="26">
        <v>0</v>
      </c>
      <c r="T1669" s="26">
        <v>2</v>
      </c>
      <c r="U1669" s="26">
        <v>0</v>
      </c>
      <c r="V1669" s="26">
        <v>0</v>
      </c>
      <c r="W1669" s="26">
        <v>0</v>
      </c>
      <c r="X1669" s="26">
        <v>0</v>
      </c>
      <c r="Y1669" s="26">
        <f t="shared" si="430"/>
        <v>2</v>
      </c>
      <c r="Z1669" s="27">
        <f t="shared" si="434"/>
        <v>0</v>
      </c>
      <c r="AA1669" s="27">
        <f t="shared" si="435"/>
        <v>0</v>
      </c>
      <c r="AB1669" s="27">
        <f t="shared" si="436"/>
        <v>250</v>
      </c>
      <c r="AC1669" s="27">
        <f t="shared" si="437"/>
        <v>0</v>
      </c>
      <c r="AD1669" s="27">
        <f t="shared" si="438"/>
        <v>0</v>
      </c>
      <c r="AE1669" s="27">
        <f t="shared" si="439"/>
        <v>0</v>
      </c>
      <c r="AF1669" s="27">
        <f t="shared" si="440"/>
        <v>0</v>
      </c>
      <c r="AG1669" s="27">
        <f t="shared" si="431"/>
        <v>250</v>
      </c>
      <c r="AH1669" s="29">
        <v>2</v>
      </c>
      <c r="AI1669" s="32">
        <v>125</v>
      </c>
      <c r="AJ1669" s="30">
        <f t="shared" ref="AJ1669:AJ1732" si="441">AI1669*Y1669</f>
        <v>250</v>
      </c>
    </row>
    <row r="1670" spans="1:36" ht="75.75" customHeight="1">
      <c r="A1670" s="22" t="str">
        <f t="shared" si="432"/>
        <v>1001408_1A08368_5B020</v>
      </c>
      <c r="B1670" s="23">
        <f t="shared" si="433"/>
        <v>1</v>
      </c>
      <c r="C1670" s="24" t="str">
        <f t="shared" si="426"/>
        <v>10014081A083685B020</v>
      </c>
      <c r="D1670" s="24" t="str">
        <f t="shared" si="427"/>
        <v>10014081A083685B0202</v>
      </c>
      <c r="E1670" s="25">
        <v>1001408</v>
      </c>
      <c r="F1670" s="25" t="s">
        <v>748</v>
      </c>
      <c r="G1670" s="25" t="s">
        <v>266</v>
      </c>
      <c r="H1670" s="25">
        <v>2</v>
      </c>
      <c r="I1670" s="25" t="s">
        <v>732</v>
      </c>
      <c r="J1670" s="24" t="s">
        <v>54</v>
      </c>
      <c r="K1670" s="24" t="s">
        <v>55</v>
      </c>
      <c r="L1670" s="24" t="s">
        <v>1229</v>
      </c>
      <c r="M1670" s="24" t="s">
        <v>233</v>
      </c>
      <c r="N1670" s="24" t="s">
        <v>233</v>
      </c>
      <c r="O1670" s="25" t="s">
        <v>733</v>
      </c>
      <c r="P1670" s="25" t="s">
        <v>734</v>
      </c>
      <c r="Q1670" s="23" t="s">
        <v>33</v>
      </c>
      <c r="R1670" s="26">
        <v>0</v>
      </c>
      <c r="S1670" s="26">
        <v>0</v>
      </c>
      <c r="T1670" s="26">
        <v>0</v>
      </c>
      <c r="U1670" s="26">
        <v>1</v>
      </c>
      <c r="V1670" s="26">
        <v>1</v>
      </c>
      <c r="W1670" s="26">
        <v>2</v>
      </c>
      <c r="X1670" s="26">
        <v>0</v>
      </c>
      <c r="Y1670" s="26">
        <f t="shared" si="430"/>
        <v>4</v>
      </c>
      <c r="Z1670" s="27">
        <f t="shared" si="434"/>
        <v>0</v>
      </c>
      <c r="AA1670" s="27">
        <f t="shared" si="435"/>
        <v>0</v>
      </c>
      <c r="AB1670" s="27">
        <f t="shared" si="436"/>
        <v>0</v>
      </c>
      <c r="AC1670" s="27">
        <f t="shared" si="437"/>
        <v>495</v>
      </c>
      <c r="AD1670" s="27">
        <f t="shared" si="438"/>
        <v>495</v>
      </c>
      <c r="AE1670" s="27">
        <f t="shared" si="439"/>
        <v>990</v>
      </c>
      <c r="AF1670" s="27">
        <f t="shared" si="440"/>
        <v>0</v>
      </c>
      <c r="AG1670" s="27">
        <f t="shared" si="431"/>
        <v>1980</v>
      </c>
      <c r="AH1670" s="29">
        <v>4</v>
      </c>
      <c r="AI1670" s="32">
        <v>495</v>
      </c>
      <c r="AJ1670" s="30">
        <f t="shared" si="441"/>
        <v>1980</v>
      </c>
    </row>
    <row r="1671" spans="1:36">
      <c r="A1671" s="22" t="str">
        <f t="shared" si="432"/>
        <v/>
      </c>
      <c r="B1671" s="23">
        <f t="shared" si="433"/>
        <v>0</v>
      </c>
      <c r="C1671" s="24" t="str">
        <f t="shared" si="426"/>
        <v>10014081A083685B020</v>
      </c>
      <c r="D1671" s="24" t="str">
        <f t="shared" si="427"/>
        <v>10014081A083685B0203</v>
      </c>
      <c r="E1671" s="25">
        <v>1001408</v>
      </c>
      <c r="F1671" s="25" t="s">
        <v>748</v>
      </c>
      <c r="G1671" s="25" t="s">
        <v>266</v>
      </c>
      <c r="H1671" s="25">
        <v>3</v>
      </c>
      <c r="I1671" s="25" t="s">
        <v>732</v>
      </c>
      <c r="J1671" s="24" t="s">
        <v>54</v>
      </c>
      <c r="K1671" s="24" t="s">
        <v>55</v>
      </c>
      <c r="L1671" s="24" t="s">
        <v>1229</v>
      </c>
      <c r="M1671" s="24" t="s">
        <v>233</v>
      </c>
      <c r="N1671" s="24" t="s">
        <v>233</v>
      </c>
      <c r="O1671" s="25" t="s">
        <v>733</v>
      </c>
      <c r="P1671" s="25" t="s">
        <v>734</v>
      </c>
      <c r="Q1671" s="23" t="s">
        <v>33</v>
      </c>
      <c r="R1671" s="26">
        <v>0</v>
      </c>
      <c r="S1671" s="26">
        <v>0</v>
      </c>
      <c r="T1671" s="26">
        <v>0</v>
      </c>
      <c r="U1671" s="26">
        <v>0</v>
      </c>
      <c r="V1671" s="26">
        <v>1</v>
      </c>
      <c r="W1671" s="26">
        <v>1</v>
      </c>
      <c r="X1671" s="26">
        <v>0</v>
      </c>
      <c r="Y1671" s="26">
        <f t="shared" si="430"/>
        <v>2</v>
      </c>
      <c r="Z1671" s="27">
        <f t="shared" si="434"/>
        <v>0</v>
      </c>
      <c r="AA1671" s="27">
        <f t="shared" si="435"/>
        <v>0</v>
      </c>
      <c r="AB1671" s="27">
        <f t="shared" si="436"/>
        <v>0</v>
      </c>
      <c r="AC1671" s="27">
        <f t="shared" si="437"/>
        <v>0</v>
      </c>
      <c r="AD1671" s="27">
        <f t="shared" si="438"/>
        <v>495</v>
      </c>
      <c r="AE1671" s="27">
        <f t="shared" si="439"/>
        <v>495</v>
      </c>
      <c r="AF1671" s="27">
        <f t="shared" si="440"/>
        <v>0</v>
      </c>
      <c r="AG1671" s="27">
        <f t="shared" si="431"/>
        <v>990</v>
      </c>
      <c r="AH1671" s="29">
        <v>2</v>
      </c>
      <c r="AI1671" s="32">
        <v>495</v>
      </c>
      <c r="AJ1671" s="30">
        <f t="shared" si="441"/>
        <v>990</v>
      </c>
    </row>
    <row r="1672" spans="1:36">
      <c r="A1672" s="22" t="str">
        <f t="shared" si="432"/>
        <v/>
      </c>
      <c r="B1672" s="23">
        <f t="shared" si="433"/>
        <v>0</v>
      </c>
      <c r="C1672" s="24" t="str">
        <f t="shared" si="426"/>
        <v>10014081A083685B020</v>
      </c>
      <c r="D1672" s="24" t="str">
        <f t="shared" si="427"/>
        <v>10014081A083685B0204</v>
      </c>
      <c r="E1672" s="25">
        <v>1001408</v>
      </c>
      <c r="F1672" s="25" t="s">
        <v>748</v>
      </c>
      <c r="G1672" s="25" t="s">
        <v>266</v>
      </c>
      <c r="H1672" s="25">
        <v>4</v>
      </c>
      <c r="I1672" s="25" t="s">
        <v>732</v>
      </c>
      <c r="J1672" s="24" t="s">
        <v>54</v>
      </c>
      <c r="K1672" s="24" t="s">
        <v>55</v>
      </c>
      <c r="L1672" s="24" t="s">
        <v>1229</v>
      </c>
      <c r="M1672" s="24" t="s">
        <v>233</v>
      </c>
      <c r="N1672" s="24" t="s">
        <v>233</v>
      </c>
      <c r="O1672" s="25" t="s">
        <v>733</v>
      </c>
      <c r="P1672" s="25" t="s">
        <v>734</v>
      </c>
      <c r="Q1672" s="23" t="s">
        <v>33</v>
      </c>
      <c r="R1672" s="26">
        <v>0</v>
      </c>
      <c r="S1672" s="26">
        <v>0</v>
      </c>
      <c r="T1672" s="26">
        <v>0</v>
      </c>
      <c r="U1672" s="26">
        <v>0</v>
      </c>
      <c r="V1672" s="26">
        <v>0</v>
      </c>
      <c r="W1672" s="26">
        <v>2</v>
      </c>
      <c r="X1672" s="26">
        <v>0</v>
      </c>
      <c r="Y1672" s="26">
        <f t="shared" si="430"/>
        <v>2</v>
      </c>
      <c r="Z1672" s="27">
        <f t="shared" si="434"/>
        <v>0</v>
      </c>
      <c r="AA1672" s="27">
        <f t="shared" si="435"/>
        <v>0</v>
      </c>
      <c r="AB1672" s="27">
        <f t="shared" si="436"/>
        <v>0</v>
      </c>
      <c r="AC1672" s="27">
        <f t="shared" si="437"/>
        <v>0</v>
      </c>
      <c r="AD1672" s="27">
        <f t="shared" si="438"/>
        <v>0</v>
      </c>
      <c r="AE1672" s="27">
        <f t="shared" si="439"/>
        <v>990</v>
      </c>
      <c r="AF1672" s="27">
        <f t="shared" si="440"/>
        <v>0</v>
      </c>
      <c r="AG1672" s="27">
        <f t="shared" si="431"/>
        <v>990</v>
      </c>
      <c r="AH1672" s="29">
        <v>2</v>
      </c>
      <c r="AI1672" s="32">
        <v>495</v>
      </c>
      <c r="AJ1672" s="30">
        <f t="shared" si="441"/>
        <v>990</v>
      </c>
    </row>
    <row r="1673" spans="1:36">
      <c r="A1673" s="22" t="str">
        <f t="shared" si="432"/>
        <v/>
      </c>
      <c r="B1673" s="23">
        <f t="shared" si="433"/>
        <v>0</v>
      </c>
      <c r="C1673" s="24" t="str">
        <f t="shared" si="426"/>
        <v>10014081A083685B020</v>
      </c>
      <c r="D1673" s="24" t="str">
        <f t="shared" si="427"/>
        <v>10014081A083685B0205</v>
      </c>
      <c r="E1673" s="25">
        <v>1001408</v>
      </c>
      <c r="F1673" s="25" t="s">
        <v>748</v>
      </c>
      <c r="G1673" s="25" t="s">
        <v>266</v>
      </c>
      <c r="H1673" s="25">
        <v>5</v>
      </c>
      <c r="I1673" s="25" t="s">
        <v>732</v>
      </c>
      <c r="J1673" s="24" t="s">
        <v>54</v>
      </c>
      <c r="K1673" s="24" t="s">
        <v>55</v>
      </c>
      <c r="L1673" s="24" t="s">
        <v>1229</v>
      </c>
      <c r="M1673" s="24" t="s">
        <v>233</v>
      </c>
      <c r="N1673" s="24" t="s">
        <v>233</v>
      </c>
      <c r="O1673" s="25" t="s">
        <v>733</v>
      </c>
      <c r="P1673" s="25" t="s">
        <v>734</v>
      </c>
      <c r="Q1673" s="23" t="s">
        <v>33</v>
      </c>
      <c r="R1673" s="26">
        <v>0</v>
      </c>
      <c r="S1673" s="26">
        <v>0</v>
      </c>
      <c r="T1673" s="26">
        <v>0</v>
      </c>
      <c r="U1673" s="26">
        <v>0</v>
      </c>
      <c r="V1673" s="26">
        <v>0</v>
      </c>
      <c r="W1673" s="26">
        <v>1</v>
      </c>
      <c r="X1673" s="26">
        <v>0</v>
      </c>
      <c r="Y1673" s="26">
        <f t="shared" si="430"/>
        <v>1</v>
      </c>
      <c r="Z1673" s="27">
        <f t="shared" si="434"/>
        <v>0</v>
      </c>
      <c r="AA1673" s="27">
        <f t="shared" si="435"/>
        <v>0</v>
      </c>
      <c r="AB1673" s="27">
        <f t="shared" si="436"/>
        <v>0</v>
      </c>
      <c r="AC1673" s="27">
        <f t="shared" si="437"/>
        <v>0</v>
      </c>
      <c r="AD1673" s="27">
        <f t="shared" si="438"/>
        <v>0</v>
      </c>
      <c r="AE1673" s="27">
        <f t="shared" si="439"/>
        <v>495</v>
      </c>
      <c r="AF1673" s="27">
        <f t="shared" si="440"/>
        <v>0</v>
      </c>
      <c r="AG1673" s="27">
        <f t="shared" si="431"/>
        <v>495</v>
      </c>
      <c r="AH1673" s="29">
        <v>1</v>
      </c>
      <c r="AI1673" s="32">
        <v>495</v>
      </c>
      <c r="AJ1673" s="30">
        <f t="shared" si="441"/>
        <v>495</v>
      </c>
    </row>
    <row r="1674" spans="1:36" ht="75.75" customHeight="1">
      <c r="A1674" s="22" t="str">
        <f t="shared" si="432"/>
        <v>1001408_1A08562_5X290</v>
      </c>
      <c r="B1674" s="23">
        <f t="shared" si="433"/>
        <v>1</v>
      </c>
      <c r="C1674" s="24" t="str">
        <f t="shared" si="426"/>
        <v>10014081A085625X290</v>
      </c>
      <c r="D1674" s="24" t="str">
        <f t="shared" si="427"/>
        <v>10014081A085625X2901</v>
      </c>
      <c r="E1674" s="25">
        <v>1001408</v>
      </c>
      <c r="F1674" s="25" t="s">
        <v>749</v>
      </c>
      <c r="G1674" s="25" t="s">
        <v>750</v>
      </c>
      <c r="H1674" s="25">
        <v>1</v>
      </c>
      <c r="I1674" s="25" t="s">
        <v>732</v>
      </c>
      <c r="J1674" s="24" t="s">
        <v>54</v>
      </c>
      <c r="K1674" s="24" t="s">
        <v>55</v>
      </c>
      <c r="L1674" s="24" t="s">
        <v>1229</v>
      </c>
      <c r="M1674" s="24" t="s">
        <v>233</v>
      </c>
      <c r="N1674" s="24" t="s">
        <v>233</v>
      </c>
      <c r="O1674" s="25" t="s">
        <v>733</v>
      </c>
      <c r="P1674" s="25" t="s">
        <v>734</v>
      </c>
      <c r="Q1674" s="23" t="s">
        <v>33</v>
      </c>
      <c r="R1674" s="26">
        <v>0</v>
      </c>
      <c r="S1674" s="26">
        <v>0</v>
      </c>
      <c r="T1674" s="26">
        <v>0</v>
      </c>
      <c r="U1674" s="26">
        <v>0</v>
      </c>
      <c r="V1674" s="26">
        <v>0</v>
      </c>
      <c r="W1674" s="26">
        <v>0</v>
      </c>
      <c r="X1674" s="26">
        <v>0</v>
      </c>
      <c r="Y1674" s="26">
        <f t="shared" si="430"/>
        <v>0</v>
      </c>
      <c r="Z1674" s="27">
        <f t="shared" si="434"/>
        <v>0</v>
      </c>
      <c r="AA1674" s="27">
        <f t="shared" si="435"/>
        <v>0</v>
      </c>
      <c r="AB1674" s="27">
        <f t="shared" si="436"/>
        <v>0</v>
      </c>
      <c r="AC1674" s="27">
        <f t="shared" si="437"/>
        <v>0</v>
      </c>
      <c r="AD1674" s="27">
        <f t="shared" si="438"/>
        <v>0</v>
      </c>
      <c r="AE1674" s="27">
        <f t="shared" si="439"/>
        <v>0</v>
      </c>
      <c r="AF1674" s="27">
        <f t="shared" si="440"/>
        <v>0</v>
      </c>
      <c r="AG1674" s="27">
        <f t="shared" si="431"/>
        <v>0</v>
      </c>
      <c r="AH1674" s="29">
        <v>0</v>
      </c>
      <c r="AI1674" s="32">
        <v>495</v>
      </c>
      <c r="AJ1674" s="30">
        <f t="shared" si="441"/>
        <v>0</v>
      </c>
    </row>
    <row r="1675" spans="1:36">
      <c r="A1675" s="22" t="str">
        <f t="shared" si="432"/>
        <v/>
      </c>
      <c r="B1675" s="23">
        <f t="shared" si="433"/>
        <v>0</v>
      </c>
      <c r="C1675" s="24" t="str">
        <f t="shared" si="426"/>
        <v>10014081A085625X290</v>
      </c>
      <c r="D1675" s="24" t="str">
        <f t="shared" si="427"/>
        <v>10014081A085625X2902</v>
      </c>
      <c r="E1675" s="25">
        <v>1001408</v>
      </c>
      <c r="F1675" s="25" t="s">
        <v>749</v>
      </c>
      <c r="G1675" s="25" t="s">
        <v>750</v>
      </c>
      <c r="H1675" s="25">
        <v>2</v>
      </c>
      <c r="I1675" s="25" t="s">
        <v>732</v>
      </c>
      <c r="J1675" s="24" t="s">
        <v>54</v>
      </c>
      <c r="K1675" s="24" t="s">
        <v>55</v>
      </c>
      <c r="L1675" s="24" t="s">
        <v>1229</v>
      </c>
      <c r="M1675" s="24" t="s">
        <v>233</v>
      </c>
      <c r="N1675" s="24" t="s">
        <v>233</v>
      </c>
      <c r="O1675" s="25" t="s">
        <v>733</v>
      </c>
      <c r="P1675" s="25" t="s">
        <v>734</v>
      </c>
      <c r="Q1675" s="23" t="s">
        <v>33</v>
      </c>
      <c r="R1675" s="26">
        <v>0</v>
      </c>
      <c r="S1675" s="26">
        <v>0</v>
      </c>
      <c r="T1675" s="26">
        <v>0</v>
      </c>
      <c r="U1675" s="26">
        <v>0</v>
      </c>
      <c r="V1675" s="26">
        <v>0</v>
      </c>
      <c r="W1675" s="26">
        <v>0</v>
      </c>
      <c r="X1675" s="26">
        <v>0</v>
      </c>
      <c r="Y1675" s="26">
        <f t="shared" si="430"/>
        <v>0</v>
      </c>
      <c r="Z1675" s="27">
        <f t="shared" si="434"/>
        <v>0</v>
      </c>
      <c r="AA1675" s="27">
        <f t="shared" si="435"/>
        <v>0</v>
      </c>
      <c r="AB1675" s="27">
        <f t="shared" si="436"/>
        <v>0</v>
      </c>
      <c r="AC1675" s="27">
        <f t="shared" si="437"/>
        <v>0</v>
      </c>
      <c r="AD1675" s="27">
        <f t="shared" si="438"/>
        <v>0</v>
      </c>
      <c r="AE1675" s="27">
        <f t="shared" si="439"/>
        <v>0</v>
      </c>
      <c r="AF1675" s="27">
        <f t="shared" si="440"/>
        <v>0</v>
      </c>
      <c r="AG1675" s="27">
        <f t="shared" si="431"/>
        <v>0</v>
      </c>
      <c r="AH1675" s="29">
        <v>0</v>
      </c>
      <c r="AI1675" s="32">
        <v>495</v>
      </c>
      <c r="AJ1675" s="30">
        <f t="shared" si="441"/>
        <v>0</v>
      </c>
    </row>
    <row r="1676" spans="1:36">
      <c r="A1676" s="22" t="str">
        <f t="shared" si="432"/>
        <v/>
      </c>
      <c r="B1676" s="23">
        <f t="shared" si="433"/>
        <v>0</v>
      </c>
      <c r="C1676" s="24" t="str">
        <f t="shared" si="426"/>
        <v>10014081A085625X290</v>
      </c>
      <c r="D1676" s="24" t="str">
        <f t="shared" si="427"/>
        <v>10014081A085625X2903</v>
      </c>
      <c r="E1676" s="25">
        <v>1001408</v>
      </c>
      <c r="F1676" s="25" t="s">
        <v>749</v>
      </c>
      <c r="G1676" s="25" t="s">
        <v>750</v>
      </c>
      <c r="H1676" s="25">
        <v>3</v>
      </c>
      <c r="I1676" s="25" t="s">
        <v>732</v>
      </c>
      <c r="J1676" s="24" t="s">
        <v>54</v>
      </c>
      <c r="K1676" s="24" t="s">
        <v>55</v>
      </c>
      <c r="L1676" s="24" t="s">
        <v>1229</v>
      </c>
      <c r="M1676" s="24" t="s">
        <v>233</v>
      </c>
      <c r="N1676" s="24" t="s">
        <v>233</v>
      </c>
      <c r="O1676" s="25" t="s">
        <v>733</v>
      </c>
      <c r="P1676" s="25" t="s">
        <v>734</v>
      </c>
      <c r="Q1676" s="23" t="s">
        <v>33</v>
      </c>
      <c r="R1676" s="26">
        <v>0</v>
      </c>
      <c r="S1676" s="26">
        <v>0</v>
      </c>
      <c r="T1676" s="26">
        <v>0</v>
      </c>
      <c r="U1676" s="26">
        <v>0</v>
      </c>
      <c r="V1676" s="26">
        <v>0</v>
      </c>
      <c r="W1676" s="26">
        <v>0</v>
      </c>
      <c r="X1676" s="26">
        <v>0</v>
      </c>
      <c r="Y1676" s="26">
        <f t="shared" si="430"/>
        <v>0</v>
      </c>
      <c r="Z1676" s="27">
        <f t="shared" si="434"/>
        <v>0</v>
      </c>
      <c r="AA1676" s="27">
        <f t="shared" si="435"/>
        <v>0</v>
      </c>
      <c r="AB1676" s="27">
        <f t="shared" si="436"/>
        <v>0</v>
      </c>
      <c r="AC1676" s="27">
        <f t="shared" si="437"/>
        <v>0</v>
      </c>
      <c r="AD1676" s="27">
        <f t="shared" si="438"/>
        <v>0</v>
      </c>
      <c r="AE1676" s="27">
        <f t="shared" si="439"/>
        <v>0</v>
      </c>
      <c r="AF1676" s="27">
        <f t="shared" si="440"/>
        <v>0</v>
      </c>
      <c r="AG1676" s="27">
        <f t="shared" si="431"/>
        <v>0</v>
      </c>
      <c r="AH1676" s="29">
        <v>0</v>
      </c>
      <c r="AI1676" s="32">
        <v>495</v>
      </c>
      <c r="AJ1676" s="30">
        <f t="shared" si="441"/>
        <v>0</v>
      </c>
    </row>
    <row r="1677" spans="1:36">
      <c r="A1677" s="22" t="str">
        <f t="shared" si="432"/>
        <v/>
      </c>
      <c r="B1677" s="23">
        <f t="shared" si="433"/>
        <v>0</v>
      </c>
      <c r="C1677" s="24" t="str">
        <f t="shared" si="426"/>
        <v>10014081A085625X290</v>
      </c>
      <c r="D1677" s="24" t="str">
        <f t="shared" si="427"/>
        <v>10014081A085625X2904</v>
      </c>
      <c r="E1677" s="25">
        <v>1001408</v>
      </c>
      <c r="F1677" s="25" t="s">
        <v>749</v>
      </c>
      <c r="G1677" s="25" t="s">
        <v>750</v>
      </c>
      <c r="H1677" s="25">
        <v>4</v>
      </c>
      <c r="I1677" s="25" t="s">
        <v>732</v>
      </c>
      <c r="J1677" s="24" t="s">
        <v>54</v>
      </c>
      <c r="K1677" s="24" t="s">
        <v>55</v>
      </c>
      <c r="L1677" s="24" t="s">
        <v>1229</v>
      </c>
      <c r="M1677" s="24" t="s">
        <v>233</v>
      </c>
      <c r="N1677" s="24" t="s">
        <v>233</v>
      </c>
      <c r="O1677" s="25" t="s">
        <v>733</v>
      </c>
      <c r="P1677" s="25" t="s">
        <v>734</v>
      </c>
      <c r="Q1677" s="23" t="s">
        <v>33</v>
      </c>
      <c r="R1677" s="26">
        <v>0</v>
      </c>
      <c r="S1677" s="26">
        <v>1</v>
      </c>
      <c r="T1677" s="26">
        <v>0</v>
      </c>
      <c r="U1677" s="26">
        <v>0</v>
      </c>
      <c r="V1677" s="26">
        <v>0</v>
      </c>
      <c r="W1677" s="26">
        <v>3</v>
      </c>
      <c r="X1677" s="26">
        <v>0</v>
      </c>
      <c r="Y1677" s="26">
        <f t="shared" si="430"/>
        <v>4</v>
      </c>
      <c r="Z1677" s="27">
        <f t="shared" si="434"/>
        <v>0</v>
      </c>
      <c r="AA1677" s="27">
        <f t="shared" si="435"/>
        <v>495</v>
      </c>
      <c r="AB1677" s="27">
        <f t="shared" si="436"/>
        <v>0</v>
      </c>
      <c r="AC1677" s="27">
        <f t="shared" si="437"/>
        <v>0</v>
      </c>
      <c r="AD1677" s="27">
        <f t="shared" si="438"/>
        <v>0</v>
      </c>
      <c r="AE1677" s="27">
        <f t="shared" si="439"/>
        <v>1485</v>
      </c>
      <c r="AF1677" s="27">
        <f t="shared" si="440"/>
        <v>0</v>
      </c>
      <c r="AG1677" s="27">
        <f t="shared" si="431"/>
        <v>1980</v>
      </c>
      <c r="AH1677" s="29">
        <v>4</v>
      </c>
      <c r="AI1677" s="32">
        <v>495</v>
      </c>
      <c r="AJ1677" s="30">
        <f t="shared" si="441"/>
        <v>1980</v>
      </c>
    </row>
    <row r="1678" spans="1:36">
      <c r="A1678" s="22" t="str">
        <f t="shared" si="432"/>
        <v/>
      </c>
      <c r="B1678" s="23">
        <f t="shared" si="433"/>
        <v>0</v>
      </c>
      <c r="C1678" s="24" t="str">
        <f t="shared" si="426"/>
        <v>10014081A085625X290</v>
      </c>
      <c r="D1678" s="24" t="str">
        <f t="shared" si="427"/>
        <v>10014081A085625X2905</v>
      </c>
      <c r="E1678" s="25">
        <v>1001408</v>
      </c>
      <c r="F1678" s="25" t="s">
        <v>749</v>
      </c>
      <c r="G1678" s="25" t="s">
        <v>750</v>
      </c>
      <c r="H1678" s="25">
        <v>5</v>
      </c>
      <c r="I1678" s="25" t="s">
        <v>732</v>
      </c>
      <c r="J1678" s="24" t="s">
        <v>54</v>
      </c>
      <c r="K1678" s="24" t="s">
        <v>55</v>
      </c>
      <c r="L1678" s="24" t="s">
        <v>1229</v>
      </c>
      <c r="M1678" s="24" t="s">
        <v>233</v>
      </c>
      <c r="N1678" s="24" t="s">
        <v>233</v>
      </c>
      <c r="O1678" s="25" t="s">
        <v>733</v>
      </c>
      <c r="P1678" s="25" t="s">
        <v>734</v>
      </c>
      <c r="Q1678" s="23" t="s">
        <v>33</v>
      </c>
      <c r="R1678" s="26">
        <v>0</v>
      </c>
      <c r="S1678" s="26">
        <v>0</v>
      </c>
      <c r="T1678" s="26">
        <v>0</v>
      </c>
      <c r="U1678" s="26">
        <v>0</v>
      </c>
      <c r="V1678" s="26">
        <v>0</v>
      </c>
      <c r="W1678" s="26">
        <v>1</v>
      </c>
      <c r="X1678" s="26">
        <v>0</v>
      </c>
      <c r="Y1678" s="26">
        <f t="shared" si="430"/>
        <v>1</v>
      </c>
      <c r="Z1678" s="27">
        <f t="shared" si="434"/>
        <v>0</v>
      </c>
      <c r="AA1678" s="27">
        <f t="shared" si="435"/>
        <v>0</v>
      </c>
      <c r="AB1678" s="27">
        <f t="shared" si="436"/>
        <v>0</v>
      </c>
      <c r="AC1678" s="27">
        <f t="shared" si="437"/>
        <v>0</v>
      </c>
      <c r="AD1678" s="27">
        <f t="shared" si="438"/>
        <v>0</v>
      </c>
      <c r="AE1678" s="27">
        <f t="shared" si="439"/>
        <v>495</v>
      </c>
      <c r="AF1678" s="27">
        <f t="shared" si="440"/>
        <v>0</v>
      </c>
      <c r="AG1678" s="27">
        <f t="shared" si="431"/>
        <v>495</v>
      </c>
      <c r="AH1678" s="29">
        <v>1</v>
      </c>
      <c r="AI1678" s="32">
        <v>495</v>
      </c>
      <c r="AJ1678" s="30">
        <f t="shared" si="441"/>
        <v>495</v>
      </c>
    </row>
    <row r="1679" spans="1:36" ht="75.75" customHeight="1">
      <c r="A1679" s="22" t="str">
        <f t="shared" si="432"/>
        <v>1001408_1A08562_5X280</v>
      </c>
      <c r="B1679" s="23">
        <f t="shared" si="433"/>
        <v>1</v>
      </c>
      <c r="C1679" s="24" t="str">
        <f t="shared" si="426"/>
        <v>10014081A085625X280</v>
      </c>
      <c r="D1679" s="24" t="str">
        <f t="shared" si="427"/>
        <v>10014081A085625X2801</v>
      </c>
      <c r="E1679" s="25">
        <v>1001408</v>
      </c>
      <c r="F1679" s="25" t="s">
        <v>749</v>
      </c>
      <c r="G1679" s="25" t="s">
        <v>751</v>
      </c>
      <c r="H1679" s="25">
        <v>1</v>
      </c>
      <c r="I1679" s="25" t="s">
        <v>732</v>
      </c>
      <c r="J1679" s="24" t="s">
        <v>54</v>
      </c>
      <c r="K1679" s="24" t="s">
        <v>55</v>
      </c>
      <c r="L1679" s="24" t="s">
        <v>1229</v>
      </c>
      <c r="M1679" s="24" t="s">
        <v>233</v>
      </c>
      <c r="N1679" s="24" t="s">
        <v>233</v>
      </c>
      <c r="O1679" s="25" t="s">
        <v>733</v>
      </c>
      <c r="P1679" s="25" t="s">
        <v>734</v>
      </c>
      <c r="Q1679" s="23" t="s">
        <v>33</v>
      </c>
      <c r="R1679" s="26">
        <v>0</v>
      </c>
      <c r="S1679" s="26">
        <v>0</v>
      </c>
      <c r="T1679" s="26">
        <v>0</v>
      </c>
      <c r="U1679" s="26">
        <v>0</v>
      </c>
      <c r="V1679" s="26">
        <v>3</v>
      </c>
      <c r="W1679" s="26">
        <v>0</v>
      </c>
      <c r="X1679" s="26">
        <v>0</v>
      </c>
      <c r="Y1679" s="26">
        <f t="shared" si="430"/>
        <v>3</v>
      </c>
      <c r="Z1679" s="27">
        <f t="shared" si="434"/>
        <v>0</v>
      </c>
      <c r="AA1679" s="27">
        <f t="shared" si="435"/>
        <v>0</v>
      </c>
      <c r="AB1679" s="27">
        <f t="shared" si="436"/>
        <v>0</v>
      </c>
      <c r="AC1679" s="27">
        <f t="shared" si="437"/>
        <v>0</v>
      </c>
      <c r="AD1679" s="27">
        <f t="shared" si="438"/>
        <v>1485</v>
      </c>
      <c r="AE1679" s="27">
        <f t="shared" si="439"/>
        <v>0</v>
      </c>
      <c r="AF1679" s="27">
        <f t="shared" si="440"/>
        <v>0</v>
      </c>
      <c r="AG1679" s="27">
        <f t="shared" si="431"/>
        <v>1485</v>
      </c>
      <c r="AH1679" s="29">
        <v>3</v>
      </c>
      <c r="AI1679" s="32">
        <v>495</v>
      </c>
      <c r="AJ1679" s="30">
        <f t="shared" si="441"/>
        <v>1485</v>
      </c>
    </row>
    <row r="1680" spans="1:36">
      <c r="A1680" s="22" t="str">
        <f t="shared" si="432"/>
        <v/>
      </c>
      <c r="B1680" s="23">
        <f t="shared" si="433"/>
        <v>0</v>
      </c>
      <c r="C1680" s="24" t="str">
        <f t="shared" si="426"/>
        <v>10014081A085625X280</v>
      </c>
      <c r="D1680" s="24" t="str">
        <f t="shared" si="427"/>
        <v>10014081A085625X2802</v>
      </c>
      <c r="E1680" s="25">
        <v>1001408</v>
      </c>
      <c r="F1680" s="25" t="s">
        <v>749</v>
      </c>
      <c r="G1680" s="25" t="s">
        <v>751</v>
      </c>
      <c r="H1680" s="25">
        <v>2</v>
      </c>
      <c r="I1680" s="25" t="s">
        <v>732</v>
      </c>
      <c r="J1680" s="24" t="s">
        <v>54</v>
      </c>
      <c r="K1680" s="24" t="s">
        <v>55</v>
      </c>
      <c r="L1680" s="24" t="s">
        <v>1229</v>
      </c>
      <c r="M1680" s="24" t="s">
        <v>233</v>
      </c>
      <c r="N1680" s="24" t="s">
        <v>233</v>
      </c>
      <c r="O1680" s="25" t="s">
        <v>733</v>
      </c>
      <c r="P1680" s="25" t="s">
        <v>734</v>
      </c>
      <c r="Q1680" s="23" t="s">
        <v>33</v>
      </c>
      <c r="R1680" s="26">
        <v>0</v>
      </c>
      <c r="S1680" s="26">
        <v>0</v>
      </c>
      <c r="T1680" s="26">
        <v>0</v>
      </c>
      <c r="U1680" s="26">
        <v>1</v>
      </c>
      <c r="V1680" s="26">
        <v>0</v>
      </c>
      <c r="W1680" s="26">
        <v>0</v>
      </c>
      <c r="X1680" s="26">
        <v>0</v>
      </c>
      <c r="Y1680" s="26">
        <f t="shared" si="430"/>
        <v>1</v>
      </c>
      <c r="Z1680" s="27">
        <f t="shared" si="434"/>
        <v>0</v>
      </c>
      <c r="AA1680" s="27">
        <f t="shared" si="435"/>
        <v>0</v>
      </c>
      <c r="AB1680" s="27">
        <f t="shared" si="436"/>
        <v>0</v>
      </c>
      <c r="AC1680" s="27">
        <f t="shared" si="437"/>
        <v>495</v>
      </c>
      <c r="AD1680" s="27">
        <f t="shared" si="438"/>
        <v>0</v>
      </c>
      <c r="AE1680" s="27">
        <f t="shared" si="439"/>
        <v>0</v>
      </c>
      <c r="AF1680" s="27">
        <f t="shared" si="440"/>
        <v>0</v>
      </c>
      <c r="AG1680" s="27">
        <f t="shared" si="431"/>
        <v>495</v>
      </c>
      <c r="AH1680" s="29">
        <v>1</v>
      </c>
      <c r="AI1680" s="32">
        <v>495</v>
      </c>
      <c r="AJ1680" s="30">
        <f t="shared" si="441"/>
        <v>495</v>
      </c>
    </row>
    <row r="1681" spans="1:36">
      <c r="A1681" s="22" t="str">
        <f t="shared" si="432"/>
        <v/>
      </c>
      <c r="B1681" s="23">
        <f t="shared" si="433"/>
        <v>0</v>
      </c>
      <c r="C1681" s="24" t="str">
        <f t="shared" si="426"/>
        <v>10014081A085625X280</v>
      </c>
      <c r="D1681" s="24" t="str">
        <f t="shared" si="427"/>
        <v>10014081A085625X2803</v>
      </c>
      <c r="E1681" s="25">
        <v>1001408</v>
      </c>
      <c r="F1681" s="25" t="s">
        <v>749</v>
      </c>
      <c r="G1681" s="25" t="s">
        <v>751</v>
      </c>
      <c r="H1681" s="25">
        <v>3</v>
      </c>
      <c r="I1681" s="25" t="s">
        <v>732</v>
      </c>
      <c r="J1681" s="24" t="s">
        <v>54</v>
      </c>
      <c r="K1681" s="24" t="s">
        <v>55</v>
      </c>
      <c r="L1681" s="24" t="s">
        <v>1229</v>
      </c>
      <c r="M1681" s="24" t="s">
        <v>233</v>
      </c>
      <c r="N1681" s="24" t="s">
        <v>233</v>
      </c>
      <c r="O1681" s="25" t="s">
        <v>733</v>
      </c>
      <c r="P1681" s="25" t="s">
        <v>734</v>
      </c>
      <c r="Q1681" s="23" t="s">
        <v>33</v>
      </c>
      <c r="R1681" s="26">
        <v>0</v>
      </c>
      <c r="S1681" s="26">
        <v>0</v>
      </c>
      <c r="T1681" s="26">
        <v>0</v>
      </c>
      <c r="U1681" s="26">
        <v>0</v>
      </c>
      <c r="V1681" s="26">
        <v>1</v>
      </c>
      <c r="W1681" s="26">
        <v>0</v>
      </c>
      <c r="X1681" s="26">
        <v>0</v>
      </c>
      <c r="Y1681" s="26">
        <f t="shared" si="430"/>
        <v>1</v>
      </c>
      <c r="Z1681" s="27">
        <f t="shared" si="434"/>
        <v>0</v>
      </c>
      <c r="AA1681" s="27">
        <f t="shared" si="435"/>
        <v>0</v>
      </c>
      <c r="AB1681" s="27">
        <f t="shared" si="436"/>
        <v>0</v>
      </c>
      <c r="AC1681" s="27">
        <f t="shared" si="437"/>
        <v>0</v>
      </c>
      <c r="AD1681" s="27">
        <f t="shared" si="438"/>
        <v>495</v>
      </c>
      <c r="AE1681" s="27">
        <f t="shared" si="439"/>
        <v>0</v>
      </c>
      <c r="AF1681" s="27">
        <f t="shared" si="440"/>
        <v>0</v>
      </c>
      <c r="AG1681" s="27">
        <f t="shared" si="431"/>
        <v>495</v>
      </c>
      <c r="AH1681" s="29">
        <v>1</v>
      </c>
      <c r="AI1681" s="32">
        <v>495</v>
      </c>
      <c r="AJ1681" s="30">
        <f t="shared" si="441"/>
        <v>495</v>
      </c>
    </row>
    <row r="1682" spans="1:36">
      <c r="A1682" s="22" t="str">
        <f t="shared" si="432"/>
        <v/>
      </c>
      <c r="B1682" s="23">
        <f t="shared" si="433"/>
        <v>0</v>
      </c>
      <c r="C1682" s="24" t="str">
        <f t="shared" si="426"/>
        <v>10014081A085625X280</v>
      </c>
      <c r="D1682" s="24" t="str">
        <f t="shared" si="427"/>
        <v>10014081A085625X2804</v>
      </c>
      <c r="E1682" s="25">
        <v>1001408</v>
      </c>
      <c r="F1682" s="25" t="s">
        <v>749</v>
      </c>
      <c r="G1682" s="25" t="s">
        <v>751</v>
      </c>
      <c r="H1682" s="25">
        <v>4</v>
      </c>
      <c r="I1682" s="25" t="s">
        <v>732</v>
      </c>
      <c r="J1682" s="24" t="s">
        <v>54</v>
      </c>
      <c r="K1682" s="24" t="s">
        <v>55</v>
      </c>
      <c r="L1682" s="24" t="s">
        <v>1229</v>
      </c>
      <c r="M1682" s="24" t="s">
        <v>233</v>
      </c>
      <c r="N1682" s="24" t="s">
        <v>233</v>
      </c>
      <c r="O1682" s="25" t="s">
        <v>733</v>
      </c>
      <c r="P1682" s="25" t="s">
        <v>734</v>
      </c>
      <c r="Q1682" s="23" t="s">
        <v>33</v>
      </c>
      <c r="R1682" s="26">
        <v>0</v>
      </c>
      <c r="S1682" s="26">
        <v>0</v>
      </c>
      <c r="T1682" s="26">
        <v>0</v>
      </c>
      <c r="U1682" s="26">
        <v>0</v>
      </c>
      <c r="V1682" s="26">
        <v>0</v>
      </c>
      <c r="W1682" s="26">
        <v>1</v>
      </c>
      <c r="X1682" s="26">
        <v>0</v>
      </c>
      <c r="Y1682" s="26">
        <f t="shared" si="430"/>
        <v>1</v>
      </c>
      <c r="Z1682" s="27">
        <f t="shared" si="434"/>
        <v>0</v>
      </c>
      <c r="AA1682" s="27">
        <f t="shared" si="435"/>
        <v>0</v>
      </c>
      <c r="AB1682" s="27">
        <f t="shared" si="436"/>
        <v>0</v>
      </c>
      <c r="AC1682" s="27">
        <f t="shared" si="437"/>
        <v>0</v>
      </c>
      <c r="AD1682" s="27">
        <f t="shared" si="438"/>
        <v>0</v>
      </c>
      <c r="AE1682" s="27">
        <f t="shared" si="439"/>
        <v>495</v>
      </c>
      <c r="AF1682" s="27">
        <f t="shared" si="440"/>
        <v>0</v>
      </c>
      <c r="AG1682" s="27">
        <f t="shared" si="431"/>
        <v>495</v>
      </c>
      <c r="AH1682" s="29">
        <v>1</v>
      </c>
      <c r="AI1682" s="32">
        <v>495</v>
      </c>
      <c r="AJ1682" s="30">
        <f t="shared" si="441"/>
        <v>495</v>
      </c>
    </row>
    <row r="1683" spans="1:36">
      <c r="A1683" s="22" t="str">
        <f t="shared" si="432"/>
        <v/>
      </c>
      <c r="B1683" s="23">
        <f t="shared" si="433"/>
        <v>0</v>
      </c>
      <c r="C1683" s="24" t="str">
        <f t="shared" si="426"/>
        <v>10014081A085625X280</v>
      </c>
      <c r="D1683" s="24" t="str">
        <f t="shared" si="427"/>
        <v>10014081A085625X2805</v>
      </c>
      <c r="E1683" s="25">
        <v>1001408</v>
      </c>
      <c r="F1683" s="25" t="s">
        <v>749</v>
      </c>
      <c r="G1683" s="25" t="s">
        <v>751</v>
      </c>
      <c r="H1683" s="25">
        <v>5</v>
      </c>
      <c r="I1683" s="25" t="s">
        <v>732</v>
      </c>
      <c r="J1683" s="24" t="s">
        <v>54</v>
      </c>
      <c r="K1683" s="24" t="s">
        <v>55</v>
      </c>
      <c r="L1683" s="24" t="s">
        <v>1229</v>
      </c>
      <c r="M1683" s="24" t="s">
        <v>233</v>
      </c>
      <c r="N1683" s="24" t="s">
        <v>233</v>
      </c>
      <c r="O1683" s="25" t="s">
        <v>733</v>
      </c>
      <c r="P1683" s="25" t="s">
        <v>734</v>
      </c>
      <c r="Q1683" s="23" t="s">
        <v>33</v>
      </c>
      <c r="R1683" s="26">
        <v>0</v>
      </c>
      <c r="S1683" s="26">
        <v>0</v>
      </c>
      <c r="T1683" s="26">
        <v>0</v>
      </c>
      <c r="U1683" s="26">
        <v>0</v>
      </c>
      <c r="V1683" s="26">
        <v>0</v>
      </c>
      <c r="W1683" s="26">
        <v>1</v>
      </c>
      <c r="X1683" s="26">
        <v>0</v>
      </c>
      <c r="Y1683" s="26">
        <f t="shared" si="430"/>
        <v>1</v>
      </c>
      <c r="Z1683" s="27">
        <f t="shared" si="434"/>
        <v>0</v>
      </c>
      <c r="AA1683" s="27">
        <f t="shared" si="435"/>
        <v>0</v>
      </c>
      <c r="AB1683" s="27">
        <f t="shared" si="436"/>
        <v>0</v>
      </c>
      <c r="AC1683" s="27">
        <f t="shared" si="437"/>
        <v>0</v>
      </c>
      <c r="AD1683" s="27">
        <f t="shared" si="438"/>
        <v>0</v>
      </c>
      <c r="AE1683" s="27">
        <f t="shared" si="439"/>
        <v>495</v>
      </c>
      <c r="AF1683" s="27">
        <f t="shared" si="440"/>
        <v>0</v>
      </c>
      <c r="AG1683" s="27">
        <f t="shared" si="431"/>
        <v>495</v>
      </c>
      <c r="AH1683" s="29">
        <v>1</v>
      </c>
      <c r="AI1683" s="32">
        <v>495</v>
      </c>
      <c r="AJ1683" s="30">
        <f t="shared" si="441"/>
        <v>495</v>
      </c>
    </row>
    <row r="1684" spans="1:36" ht="75.75" customHeight="1">
      <c r="A1684" s="22" t="str">
        <f t="shared" si="432"/>
        <v>1001408_1A05460_5B040</v>
      </c>
      <c r="B1684" s="23">
        <f t="shared" si="433"/>
        <v>1</v>
      </c>
      <c r="C1684" s="24" t="str">
        <f t="shared" si="426"/>
        <v>10014081A054605B040</v>
      </c>
      <c r="D1684" s="24" t="str">
        <f t="shared" si="427"/>
        <v>10014081A054605B0401</v>
      </c>
      <c r="E1684" s="25">
        <v>1001408</v>
      </c>
      <c r="F1684" s="25" t="s">
        <v>742</v>
      </c>
      <c r="G1684" s="25" t="s">
        <v>129</v>
      </c>
      <c r="H1684" s="25">
        <v>1</v>
      </c>
      <c r="I1684" s="25" t="s">
        <v>732</v>
      </c>
      <c r="J1684" s="24" t="s">
        <v>54</v>
      </c>
      <c r="K1684" s="24" t="s">
        <v>55</v>
      </c>
      <c r="L1684" s="24" t="s">
        <v>1229</v>
      </c>
      <c r="M1684" s="24" t="s">
        <v>233</v>
      </c>
      <c r="N1684" s="24" t="s">
        <v>233</v>
      </c>
      <c r="O1684" s="25" t="s">
        <v>733</v>
      </c>
      <c r="P1684" s="25" t="s">
        <v>734</v>
      </c>
      <c r="Q1684" s="23" t="s">
        <v>33</v>
      </c>
      <c r="R1684" s="26">
        <v>0</v>
      </c>
      <c r="S1684" s="26">
        <v>1</v>
      </c>
      <c r="T1684" s="26">
        <v>4</v>
      </c>
      <c r="U1684" s="26">
        <v>0</v>
      </c>
      <c r="V1684" s="26">
        <v>1</v>
      </c>
      <c r="W1684" s="26">
        <v>1</v>
      </c>
      <c r="X1684" s="26">
        <v>0</v>
      </c>
      <c r="Y1684" s="26">
        <f t="shared" si="430"/>
        <v>7</v>
      </c>
      <c r="Z1684" s="27">
        <f t="shared" si="434"/>
        <v>0</v>
      </c>
      <c r="AA1684" s="27">
        <f t="shared" si="435"/>
        <v>485</v>
      </c>
      <c r="AB1684" s="27">
        <f t="shared" si="436"/>
        <v>1940</v>
      </c>
      <c r="AC1684" s="27">
        <f t="shared" si="437"/>
        <v>0</v>
      </c>
      <c r="AD1684" s="27">
        <f t="shared" si="438"/>
        <v>485</v>
      </c>
      <c r="AE1684" s="27">
        <f t="shared" si="439"/>
        <v>485</v>
      </c>
      <c r="AF1684" s="27">
        <f t="shared" si="440"/>
        <v>0</v>
      </c>
      <c r="AG1684" s="27">
        <f t="shared" si="431"/>
        <v>3395</v>
      </c>
      <c r="AH1684" s="29">
        <v>7</v>
      </c>
      <c r="AI1684" s="32">
        <v>485</v>
      </c>
      <c r="AJ1684" s="30">
        <f t="shared" si="441"/>
        <v>3395</v>
      </c>
    </row>
    <row r="1685" spans="1:36">
      <c r="A1685" s="22" t="str">
        <f t="shared" si="432"/>
        <v/>
      </c>
      <c r="B1685" s="23">
        <f t="shared" si="433"/>
        <v>0</v>
      </c>
      <c r="C1685" s="24" t="str">
        <f t="shared" si="426"/>
        <v>10014081A054605B040</v>
      </c>
      <c r="D1685" s="24" t="str">
        <f t="shared" si="427"/>
        <v>10014081A054605B0402</v>
      </c>
      <c r="E1685" s="25">
        <v>1001408</v>
      </c>
      <c r="F1685" s="25" t="s">
        <v>742</v>
      </c>
      <c r="G1685" s="25" t="s">
        <v>129</v>
      </c>
      <c r="H1685" s="25">
        <v>2</v>
      </c>
      <c r="I1685" s="25" t="s">
        <v>732</v>
      </c>
      <c r="J1685" s="24" t="s">
        <v>54</v>
      </c>
      <c r="K1685" s="24" t="s">
        <v>55</v>
      </c>
      <c r="L1685" s="24" t="s">
        <v>1229</v>
      </c>
      <c r="M1685" s="24" t="s">
        <v>233</v>
      </c>
      <c r="N1685" s="24" t="s">
        <v>233</v>
      </c>
      <c r="O1685" s="25" t="s">
        <v>733</v>
      </c>
      <c r="P1685" s="25" t="s">
        <v>734</v>
      </c>
      <c r="Q1685" s="23" t="s">
        <v>33</v>
      </c>
      <c r="R1685" s="26">
        <v>0</v>
      </c>
      <c r="S1685" s="26">
        <v>2</v>
      </c>
      <c r="T1685" s="26">
        <v>2</v>
      </c>
      <c r="U1685" s="26">
        <v>1</v>
      </c>
      <c r="V1685" s="26">
        <v>2</v>
      </c>
      <c r="W1685" s="26">
        <v>1</v>
      </c>
      <c r="X1685" s="26">
        <v>0</v>
      </c>
      <c r="Y1685" s="26">
        <f t="shared" si="430"/>
        <v>8</v>
      </c>
      <c r="Z1685" s="27">
        <f t="shared" si="434"/>
        <v>0</v>
      </c>
      <c r="AA1685" s="27">
        <f t="shared" si="435"/>
        <v>970</v>
      </c>
      <c r="AB1685" s="27">
        <f t="shared" si="436"/>
        <v>970</v>
      </c>
      <c r="AC1685" s="27">
        <f t="shared" si="437"/>
        <v>485</v>
      </c>
      <c r="AD1685" s="27">
        <f t="shared" si="438"/>
        <v>970</v>
      </c>
      <c r="AE1685" s="27">
        <f t="shared" si="439"/>
        <v>485</v>
      </c>
      <c r="AF1685" s="27">
        <f t="shared" si="440"/>
        <v>0</v>
      </c>
      <c r="AG1685" s="27">
        <f t="shared" si="431"/>
        <v>3880</v>
      </c>
      <c r="AH1685" s="29">
        <v>8</v>
      </c>
      <c r="AI1685" s="32">
        <v>485</v>
      </c>
      <c r="AJ1685" s="30">
        <f t="shared" si="441"/>
        <v>3880</v>
      </c>
    </row>
    <row r="1686" spans="1:36">
      <c r="A1686" s="22" t="str">
        <f t="shared" si="432"/>
        <v/>
      </c>
      <c r="B1686" s="23">
        <f t="shared" si="433"/>
        <v>0</v>
      </c>
      <c r="C1686" s="24" t="str">
        <f t="shared" si="426"/>
        <v>10014081A054605B040</v>
      </c>
      <c r="D1686" s="24" t="str">
        <f t="shared" si="427"/>
        <v>10014081A054605B0403</v>
      </c>
      <c r="E1686" s="25">
        <v>1001408</v>
      </c>
      <c r="F1686" s="25" t="s">
        <v>742</v>
      </c>
      <c r="G1686" s="25" t="s">
        <v>129</v>
      </c>
      <c r="H1686" s="25">
        <v>3</v>
      </c>
      <c r="I1686" s="25" t="s">
        <v>732</v>
      </c>
      <c r="J1686" s="24" t="s">
        <v>54</v>
      </c>
      <c r="K1686" s="24" t="s">
        <v>55</v>
      </c>
      <c r="L1686" s="24" t="s">
        <v>1229</v>
      </c>
      <c r="M1686" s="24" t="s">
        <v>233</v>
      </c>
      <c r="N1686" s="24" t="s">
        <v>233</v>
      </c>
      <c r="O1686" s="25" t="s">
        <v>733</v>
      </c>
      <c r="P1686" s="25" t="s">
        <v>734</v>
      </c>
      <c r="Q1686" s="23" t="s">
        <v>33</v>
      </c>
      <c r="R1686" s="26">
        <v>0</v>
      </c>
      <c r="S1686" s="26">
        <v>1</v>
      </c>
      <c r="T1686" s="26">
        <v>1</v>
      </c>
      <c r="U1686" s="26">
        <v>1</v>
      </c>
      <c r="V1686" s="26">
        <v>1</v>
      </c>
      <c r="W1686" s="26">
        <v>1</v>
      </c>
      <c r="X1686" s="26">
        <v>0</v>
      </c>
      <c r="Y1686" s="26">
        <f t="shared" si="430"/>
        <v>5</v>
      </c>
      <c r="Z1686" s="27">
        <f t="shared" si="434"/>
        <v>0</v>
      </c>
      <c r="AA1686" s="27">
        <f t="shared" si="435"/>
        <v>485</v>
      </c>
      <c r="AB1686" s="27">
        <f t="shared" si="436"/>
        <v>485</v>
      </c>
      <c r="AC1686" s="27">
        <f t="shared" si="437"/>
        <v>485</v>
      </c>
      <c r="AD1686" s="27">
        <f t="shared" si="438"/>
        <v>485</v>
      </c>
      <c r="AE1686" s="27">
        <f t="shared" si="439"/>
        <v>485</v>
      </c>
      <c r="AF1686" s="27">
        <f t="shared" si="440"/>
        <v>0</v>
      </c>
      <c r="AG1686" s="27">
        <f t="shared" si="431"/>
        <v>2425</v>
      </c>
      <c r="AH1686" s="29">
        <v>5</v>
      </c>
      <c r="AI1686" s="32">
        <v>485</v>
      </c>
      <c r="AJ1686" s="30">
        <f t="shared" si="441"/>
        <v>2425</v>
      </c>
    </row>
    <row r="1687" spans="1:36">
      <c r="A1687" s="22" t="str">
        <f t="shared" si="432"/>
        <v/>
      </c>
      <c r="B1687" s="23">
        <f t="shared" si="433"/>
        <v>0</v>
      </c>
      <c r="C1687" s="24" t="str">
        <f t="shared" si="426"/>
        <v>10014081A054605B040</v>
      </c>
      <c r="D1687" s="24" t="str">
        <f t="shared" si="427"/>
        <v>10014081A054605B0404</v>
      </c>
      <c r="E1687" s="25">
        <v>1001408</v>
      </c>
      <c r="F1687" s="25" t="s">
        <v>742</v>
      </c>
      <c r="G1687" s="25" t="s">
        <v>129</v>
      </c>
      <c r="H1687" s="25">
        <v>4</v>
      </c>
      <c r="I1687" s="25" t="s">
        <v>732</v>
      </c>
      <c r="J1687" s="24" t="s">
        <v>54</v>
      </c>
      <c r="K1687" s="24" t="s">
        <v>55</v>
      </c>
      <c r="L1687" s="24" t="s">
        <v>1229</v>
      </c>
      <c r="M1687" s="24" t="s">
        <v>233</v>
      </c>
      <c r="N1687" s="24" t="s">
        <v>233</v>
      </c>
      <c r="O1687" s="25" t="s">
        <v>733</v>
      </c>
      <c r="P1687" s="25" t="s">
        <v>734</v>
      </c>
      <c r="Q1687" s="23" t="s">
        <v>33</v>
      </c>
      <c r="R1687" s="26">
        <v>0</v>
      </c>
      <c r="S1687" s="26">
        <v>1</v>
      </c>
      <c r="T1687" s="26">
        <v>1</v>
      </c>
      <c r="U1687" s="26">
        <v>1</v>
      </c>
      <c r="V1687" s="26">
        <v>1</v>
      </c>
      <c r="W1687" s="26">
        <v>2</v>
      </c>
      <c r="X1687" s="26">
        <v>0</v>
      </c>
      <c r="Y1687" s="26">
        <f t="shared" si="430"/>
        <v>6</v>
      </c>
      <c r="Z1687" s="27">
        <f t="shared" si="434"/>
        <v>0</v>
      </c>
      <c r="AA1687" s="27">
        <f t="shared" si="435"/>
        <v>485</v>
      </c>
      <c r="AB1687" s="27">
        <f t="shared" si="436"/>
        <v>485</v>
      </c>
      <c r="AC1687" s="27">
        <f t="shared" si="437"/>
        <v>485</v>
      </c>
      <c r="AD1687" s="27">
        <f t="shared" si="438"/>
        <v>485</v>
      </c>
      <c r="AE1687" s="27">
        <f t="shared" si="439"/>
        <v>970</v>
      </c>
      <c r="AF1687" s="27">
        <f t="shared" si="440"/>
        <v>0</v>
      </c>
      <c r="AG1687" s="27">
        <f t="shared" si="431"/>
        <v>2910</v>
      </c>
      <c r="AH1687" s="29">
        <v>6</v>
      </c>
      <c r="AI1687" s="32">
        <v>485</v>
      </c>
      <c r="AJ1687" s="30">
        <f t="shared" si="441"/>
        <v>2910</v>
      </c>
    </row>
    <row r="1688" spans="1:36">
      <c r="A1688" s="22" t="str">
        <f t="shared" si="432"/>
        <v/>
      </c>
      <c r="B1688" s="23">
        <f t="shared" si="433"/>
        <v>0</v>
      </c>
      <c r="C1688" s="24" t="str">
        <f t="shared" si="426"/>
        <v>10014081A054605B040</v>
      </c>
      <c r="D1688" s="24" t="str">
        <f t="shared" si="427"/>
        <v>10014081A054605B0405</v>
      </c>
      <c r="E1688" s="25">
        <v>1001408</v>
      </c>
      <c r="F1688" s="25" t="s">
        <v>742</v>
      </c>
      <c r="G1688" s="25" t="s">
        <v>129</v>
      </c>
      <c r="H1688" s="25">
        <v>5</v>
      </c>
      <c r="I1688" s="25" t="s">
        <v>732</v>
      </c>
      <c r="J1688" s="24" t="s">
        <v>54</v>
      </c>
      <c r="K1688" s="24" t="s">
        <v>55</v>
      </c>
      <c r="L1688" s="24" t="s">
        <v>1229</v>
      </c>
      <c r="M1688" s="24" t="s">
        <v>233</v>
      </c>
      <c r="N1688" s="24" t="s">
        <v>233</v>
      </c>
      <c r="O1688" s="25" t="s">
        <v>733</v>
      </c>
      <c r="P1688" s="25" t="s">
        <v>734</v>
      </c>
      <c r="Q1688" s="23" t="s">
        <v>33</v>
      </c>
      <c r="R1688" s="26">
        <v>0</v>
      </c>
      <c r="S1688" s="26">
        <v>0</v>
      </c>
      <c r="T1688" s="26">
        <v>1</v>
      </c>
      <c r="U1688" s="26">
        <v>1</v>
      </c>
      <c r="V1688" s="26">
        <v>0</v>
      </c>
      <c r="W1688" s="26">
        <v>6</v>
      </c>
      <c r="X1688" s="26">
        <v>0</v>
      </c>
      <c r="Y1688" s="26">
        <f t="shared" si="430"/>
        <v>8</v>
      </c>
      <c r="Z1688" s="27">
        <f t="shared" si="434"/>
        <v>0</v>
      </c>
      <c r="AA1688" s="27">
        <f t="shared" si="435"/>
        <v>0</v>
      </c>
      <c r="AB1688" s="27">
        <f t="shared" si="436"/>
        <v>485</v>
      </c>
      <c r="AC1688" s="27">
        <f t="shared" si="437"/>
        <v>485</v>
      </c>
      <c r="AD1688" s="27">
        <f t="shared" si="438"/>
        <v>0</v>
      </c>
      <c r="AE1688" s="27">
        <f t="shared" si="439"/>
        <v>2910</v>
      </c>
      <c r="AF1688" s="27">
        <f t="shared" si="440"/>
        <v>0</v>
      </c>
      <c r="AG1688" s="27">
        <f t="shared" si="431"/>
        <v>3880</v>
      </c>
      <c r="AH1688" s="29">
        <v>8</v>
      </c>
      <c r="AI1688" s="32">
        <v>485</v>
      </c>
      <c r="AJ1688" s="30">
        <f t="shared" si="441"/>
        <v>3880</v>
      </c>
    </row>
    <row r="1689" spans="1:36" ht="75.75" customHeight="1">
      <c r="A1689" s="22" t="str">
        <f t="shared" si="432"/>
        <v>1001408_1A09276_5X340</v>
      </c>
      <c r="B1689" s="23">
        <f t="shared" si="433"/>
        <v>1</v>
      </c>
      <c r="C1689" s="24" t="str">
        <f t="shared" si="426"/>
        <v>10014081A092765X340</v>
      </c>
      <c r="D1689" s="24" t="str">
        <f t="shared" si="427"/>
        <v>10014081A092765X3401</v>
      </c>
      <c r="E1689" s="25">
        <v>1001408</v>
      </c>
      <c r="F1689" s="25" t="s">
        <v>752</v>
      </c>
      <c r="G1689" s="25" t="s">
        <v>753</v>
      </c>
      <c r="H1689" s="25">
        <v>1</v>
      </c>
      <c r="I1689" s="25" t="s">
        <v>732</v>
      </c>
      <c r="J1689" s="24" t="s">
        <v>54</v>
      </c>
      <c r="K1689" s="24" t="s">
        <v>55</v>
      </c>
      <c r="L1689" s="24" t="s">
        <v>1229</v>
      </c>
      <c r="M1689" s="24" t="s">
        <v>233</v>
      </c>
      <c r="N1689" s="24" t="s">
        <v>233</v>
      </c>
      <c r="O1689" s="25" t="s">
        <v>733</v>
      </c>
      <c r="P1689" s="25" t="s">
        <v>734</v>
      </c>
      <c r="Q1689" s="23" t="s">
        <v>33</v>
      </c>
      <c r="R1689" s="26">
        <v>0</v>
      </c>
      <c r="S1689" s="26">
        <v>0</v>
      </c>
      <c r="T1689" s="26">
        <v>0</v>
      </c>
      <c r="U1689" s="26">
        <v>0</v>
      </c>
      <c r="V1689" s="26">
        <v>0</v>
      </c>
      <c r="W1689" s="26">
        <v>2</v>
      </c>
      <c r="X1689" s="26">
        <v>0</v>
      </c>
      <c r="Y1689" s="26">
        <f t="shared" si="430"/>
        <v>2</v>
      </c>
      <c r="Z1689" s="27">
        <f t="shared" si="434"/>
        <v>0</v>
      </c>
      <c r="AA1689" s="27">
        <f t="shared" si="435"/>
        <v>0</v>
      </c>
      <c r="AB1689" s="27">
        <f t="shared" si="436"/>
        <v>0</v>
      </c>
      <c r="AC1689" s="27">
        <f t="shared" si="437"/>
        <v>0</v>
      </c>
      <c r="AD1689" s="27">
        <f t="shared" si="438"/>
        <v>0</v>
      </c>
      <c r="AE1689" s="27">
        <f t="shared" si="439"/>
        <v>990</v>
      </c>
      <c r="AF1689" s="27">
        <f t="shared" si="440"/>
        <v>0</v>
      </c>
      <c r="AG1689" s="27">
        <f t="shared" si="431"/>
        <v>990</v>
      </c>
      <c r="AH1689" s="29">
        <v>2</v>
      </c>
      <c r="AI1689" s="32">
        <v>495</v>
      </c>
      <c r="AJ1689" s="30">
        <f t="shared" si="441"/>
        <v>990</v>
      </c>
    </row>
    <row r="1690" spans="1:36">
      <c r="A1690" s="22" t="str">
        <f t="shared" si="432"/>
        <v/>
      </c>
      <c r="B1690" s="23">
        <f t="shared" si="433"/>
        <v>0</v>
      </c>
      <c r="C1690" s="24" t="str">
        <f t="shared" ref="C1690:C1753" si="442">E1690&amp;F1690&amp;G1690</f>
        <v>10014081A092765X340</v>
      </c>
      <c r="D1690" s="24" t="str">
        <f t="shared" ref="D1690:D1753" si="443">C1690&amp;H1690</f>
        <v>10014081A092765X3404</v>
      </c>
      <c r="E1690" s="25">
        <v>1001408</v>
      </c>
      <c r="F1690" s="25" t="s">
        <v>752</v>
      </c>
      <c r="G1690" s="25" t="s">
        <v>753</v>
      </c>
      <c r="H1690" s="25">
        <v>4</v>
      </c>
      <c r="I1690" s="25" t="s">
        <v>732</v>
      </c>
      <c r="J1690" s="24" t="s">
        <v>54</v>
      </c>
      <c r="K1690" s="24" t="s">
        <v>55</v>
      </c>
      <c r="L1690" s="24" t="s">
        <v>1229</v>
      </c>
      <c r="M1690" s="24" t="s">
        <v>233</v>
      </c>
      <c r="N1690" s="24" t="s">
        <v>233</v>
      </c>
      <c r="O1690" s="25" t="s">
        <v>733</v>
      </c>
      <c r="P1690" s="25" t="s">
        <v>734</v>
      </c>
      <c r="Q1690" s="23" t="s">
        <v>33</v>
      </c>
      <c r="R1690" s="26">
        <v>0</v>
      </c>
      <c r="S1690" s="26">
        <v>0</v>
      </c>
      <c r="T1690" s="26">
        <v>1</v>
      </c>
      <c r="U1690" s="26">
        <v>1</v>
      </c>
      <c r="V1690" s="26">
        <v>0</v>
      </c>
      <c r="W1690" s="26">
        <v>3</v>
      </c>
      <c r="X1690" s="26">
        <v>0</v>
      </c>
      <c r="Y1690" s="26">
        <f t="shared" si="430"/>
        <v>5</v>
      </c>
      <c r="Z1690" s="27">
        <f t="shared" si="434"/>
        <v>0</v>
      </c>
      <c r="AA1690" s="27">
        <f t="shared" si="435"/>
        <v>0</v>
      </c>
      <c r="AB1690" s="27">
        <f t="shared" si="436"/>
        <v>495</v>
      </c>
      <c r="AC1690" s="27">
        <f t="shared" si="437"/>
        <v>495</v>
      </c>
      <c r="AD1690" s="27">
        <f t="shared" si="438"/>
        <v>0</v>
      </c>
      <c r="AE1690" s="27">
        <f t="shared" si="439"/>
        <v>1485</v>
      </c>
      <c r="AF1690" s="27">
        <f t="shared" si="440"/>
        <v>0</v>
      </c>
      <c r="AG1690" s="27">
        <f t="shared" si="431"/>
        <v>2475</v>
      </c>
      <c r="AH1690" s="29">
        <v>5</v>
      </c>
      <c r="AI1690" s="32">
        <v>495</v>
      </c>
      <c r="AJ1690" s="30">
        <f t="shared" si="441"/>
        <v>2475</v>
      </c>
    </row>
    <row r="1691" spans="1:36">
      <c r="A1691" s="22" t="str">
        <f t="shared" si="432"/>
        <v/>
      </c>
      <c r="B1691" s="23">
        <f t="shared" si="433"/>
        <v>0</v>
      </c>
      <c r="C1691" s="24" t="str">
        <f t="shared" si="442"/>
        <v>10014081A092765X340</v>
      </c>
      <c r="D1691" s="24" t="str">
        <f t="shared" si="443"/>
        <v>10014081A092765X3405</v>
      </c>
      <c r="E1691" s="25">
        <v>1001408</v>
      </c>
      <c r="F1691" s="25" t="s">
        <v>752</v>
      </c>
      <c r="G1691" s="25" t="s">
        <v>753</v>
      </c>
      <c r="H1691" s="25">
        <v>5</v>
      </c>
      <c r="I1691" s="25" t="s">
        <v>732</v>
      </c>
      <c r="J1691" s="24" t="s">
        <v>54</v>
      </c>
      <c r="K1691" s="24" t="s">
        <v>55</v>
      </c>
      <c r="L1691" s="24" t="s">
        <v>1229</v>
      </c>
      <c r="M1691" s="24" t="s">
        <v>233</v>
      </c>
      <c r="N1691" s="24" t="s">
        <v>233</v>
      </c>
      <c r="O1691" s="25" t="s">
        <v>733</v>
      </c>
      <c r="P1691" s="25" t="s">
        <v>734</v>
      </c>
      <c r="Q1691" s="23" t="s">
        <v>33</v>
      </c>
      <c r="R1691" s="26">
        <v>0</v>
      </c>
      <c r="S1691" s="26">
        <v>0</v>
      </c>
      <c r="T1691" s="26">
        <v>0</v>
      </c>
      <c r="U1691" s="26">
        <v>0</v>
      </c>
      <c r="V1691" s="26">
        <v>0</v>
      </c>
      <c r="W1691" s="26">
        <v>1</v>
      </c>
      <c r="X1691" s="26">
        <v>0</v>
      </c>
      <c r="Y1691" s="26">
        <f t="shared" si="430"/>
        <v>1</v>
      </c>
      <c r="Z1691" s="27">
        <f t="shared" si="434"/>
        <v>0</v>
      </c>
      <c r="AA1691" s="27">
        <f t="shared" si="435"/>
        <v>0</v>
      </c>
      <c r="AB1691" s="27">
        <f t="shared" si="436"/>
        <v>0</v>
      </c>
      <c r="AC1691" s="27">
        <f t="shared" si="437"/>
        <v>0</v>
      </c>
      <c r="AD1691" s="27">
        <f t="shared" si="438"/>
        <v>0</v>
      </c>
      <c r="AE1691" s="27">
        <f t="shared" si="439"/>
        <v>495</v>
      </c>
      <c r="AF1691" s="27">
        <f t="shared" si="440"/>
        <v>0</v>
      </c>
      <c r="AG1691" s="27">
        <f t="shared" si="431"/>
        <v>495</v>
      </c>
      <c r="AH1691" s="29">
        <v>1</v>
      </c>
      <c r="AI1691" s="32">
        <v>495</v>
      </c>
      <c r="AJ1691" s="30">
        <f t="shared" si="441"/>
        <v>495</v>
      </c>
    </row>
    <row r="1692" spans="1:36" ht="75.75" customHeight="1">
      <c r="A1692" s="22" t="str">
        <f t="shared" si="432"/>
        <v>1001407_1A08368_5B020</v>
      </c>
      <c r="B1692" s="23">
        <f t="shared" si="433"/>
        <v>1</v>
      </c>
      <c r="C1692" s="24" t="str">
        <f t="shared" si="442"/>
        <v>10014071A083685B020</v>
      </c>
      <c r="D1692" s="24" t="str">
        <f t="shared" si="443"/>
        <v>10014071A083685B0201</v>
      </c>
      <c r="E1692" s="25">
        <v>1001407</v>
      </c>
      <c r="F1692" s="25" t="s">
        <v>748</v>
      </c>
      <c r="G1692" s="25" t="s">
        <v>266</v>
      </c>
      <c r="H1692" s="25">
        <v>1</v>
      </c>
      <c r="I1692" s="25" t="s">
        <v>732</v>
      </c>
      <c r="J1692" s="24" t="s">
        <v>54</v>
      </c>
      <c r="K1692" s="24" t="s">
        <v>55</v>
      </c>
      <c r="L1692" s="24" t="s">
        <v>1229</v>
      </c>
      <c r="M1692" s="24" t="s">
        <v>233</v>
      </c>
      <c r="N1692" s="24" t="s">
        <v>233</v>
      </c>
      <c r="O1692" s="25" t="s">
        <v>733</v>
      </c>
      <c r="P1692" s="25" t="s">
        <v>734</v>
      </c>
      <c r="Q1692" s="23" t="s">
        <v>33</v>
      </c>
      <c r="R1692" s="26">
        <v>0</v>
      </c>
      <c r="S1692" s="26">
        <v>1</v>
      </c>
      <c r="T1692" s="26">
        <v>0</v>
      </c>
      <c r="U1692" s="26">
        <v>0</v>
      </c>
      <c r="V1692" s="26">
        <v>1</v>
      </c>
      <c r="W1692" s="26">
        <v>0</v>
      </c>
      <c r="X1692" s="26">
        <v>0</v>
      </c>
      <c r="Y1692" s="26">
        <f t="shared" si="430"/>
        <v>2</v>
      </c>
      <c r="Z1692" s="27">
        <f t="shared" si="434"/>
        <v>0</v>
      </c>
      <c r="AA1692" s="27">
        <f t="shared" si="435"/>
        <v>265</v>
      </c>
      <c r="AB1692" s="27">
        <f t="shared" si="436"/>
        <v>0</v>
      </c>
      <c r="AC1692" s="27">
        <f t="shared" si="437"/>
        <v>0</v>
      </c>
      <c r="AD1692" s="27">
        <f t="shared" si="438"/>
        <v>265</v>
      </c>
      <c r="AE1692" s="27">
        <f t="shared" si="439"/>
        <v>0</v>
      </c>
      <c r="AF1692" s="27">
        <f t="shared" si="440"/>
        <v>0</v>
      </c>
      <c r="AG1692" s="27">
        <f t="shared" si="431"/>
        <v>530</v>
      </c>
      <c r="AH1692" s="29">
        <v>2</v>
      </c>
      <c r="AI1692" s="32">
        <v>265</v>
      </c>
      <c r="AJ1692" s="30">
        <f t="shared" si="441"/>
        <v>530</v>
      </c>
    </row>
    <row r="1693" spans="1:36">
      <c r="A1693" s="22" t="str">
        <f t="shared" si="432"/>
        <v/>
      </c>
      <c r="B1693" s="23">
        <f t="shared" si="433"/>
        <v>0</v>
      </c>
      <c r="C1693" s="24" t="str">
        <f t="shared" si="442"/>
        <v>10014071A083685B020</v>
      </c>
      <c r="D1693" s="24" t="str">
        <f t="shared" si="443"/>
        <v>10014071A083685B0202</v>
      </c>
      <c r="E1693" s="25">
        <v>1001407</v>
      </c>
      <c r="F1693" s="25" t="s">
        <v>748</v>
      </c>
      <c r="G1693" s="25" t="s">
        <v>266</v>
      </c>
      <c r="H1693" s="25">
        <v>2</v>
      </c>
      <c r="I1693" s="25" t="s">
        <v>732</v>
      </c>
      <c r="J1693" s="24" t="s">
        <v>54</v>
      </c>
      <c r="K1693" s="24" t="s">
        <v>55</v>
      </c>
      <c r="L1693" s="24" t="s">
        <v>1229</v>
      </c>
      <c r="M1693" s="24" t="s">
        <v>233</v>
      </c>
      <c r="N1693" s="24" t="s">
        <v>233</v>
      </c>
      <c r="O1693" s="25" t="s">
        <v>733</v>
      </c>
      <c r="P1693" s="25" t="s">
        <v>734</v>
      </c>
      <c r="Q1693" s="23" t="s">
        <v>33</v>
      </c>
      <c r="R1693" s="26">
        <v>0</v>
      </c>
      <c r="S1693" s="26">
        <v>1</v>
      </c>
      <c r="T1693" s="26">
        <v>0</v>
      </c>
      <c r="U1693" s="26">
        <v>1</v>
      </c>
      <c r="V1693" s="26">
        <v>1</v>
      </c>
      <c r="W1693" s="26">
        <v>1</v>
      </c>
      <c r="X1693" s="26">
        <v>0</v>
      </c>
      <c r="Y1693" s="26">
        <f t="shared" si="430"/>
        <v>4</v>
      </c>
      <c r="Z1693" s="27">
        <f t="shared" si="434"/>
        <v>0</v>
      </c>
      <c r="AA1693" s="27">
        <f t="shared" si="435"/>
        <v>265</v>
      </c>
      <c r="AB1693" s="27">
        <f t="shared" si="436"/>
        <v>0</v>
      </c>
      <c r="AC1693" s="27">
        <f t="shared" si="437"/>
        <v>265</v>
      </c>
      <c r="AD1693" s="27">
        <f t="shared" si="438"/>
        <v>265</v>
      </c>
      <c r="AE1693" s="27">
        <f t="shared" si="439"/>
        <v>265</v>
      </c>
      <c r="AF1693" s="27">
        <f t="shared" si="440"/>
        <v>0</v>
      </c>
      <c r="AG1693" s="27">
        <f t="shared" si="431"/>
        <v>1060</v>
      </c>
      <c r="AH1693" s="29">
        <v>4</v>
      </c>
      <c r="AI1693" s="32">
        <v>265</v>
      </c>
      <c r="AJ1693" s="30">
        <f t="shared" si="441"/>
        <v>1060</v>
      </c>
    </row>
    <row r="1694" spans="1:36">
      <c r="A1694" s="22" t="str">
        <f t="shared" si="432"/>
        <v/>
      </c>
      <c r="B1694" s="23">
        <f t="shared" si="433"/>
        <v>0</v>
      </c>
      <c r="C1694" s="24" t="str">
        <f t="shared" si="442"/>
        <v>10014071A083685B020</v>
      </c>
      <c r="D1694" s="24" t="str">
        <f t="shared" si="443"/>
        <v>10014071A083685B0203</v>
      </c>
      <c r="E1694" s="25">
        <v>1001407</v>
      </c>
      <c r="F1694" s="25" t="s">
        <v>748</v>
      </c>
      <c r="G1694" s="25" t="s">
        <v>266</v>
      </c>
      <c r="H1694" s="25">
        <v>3</v>
      </c>
      <c r="I1694" s="25" t="s">
        <v>732</v>
      </c>
      <c r="J1694" s="24" t="s">
        <v>54</v>
      </c>
      <c r="K1694" s="24" t="s">
        <v>55</v>
      </c>
      <c r="L1694" s="24" t="s">
        <v>1229</v>
      </c>
      <c r="M1694" s="24" t="s">
        <v>233</v>
      </c>
      <c r="N1694" s="24" t="s">
        <v>233</v>
      </c>
      <c r="O1694" s="25" t="s">
        <v>733</v>
      </c>
      <c r="P1694" s="25" t="s">
        <v>734</v>
      </c>
      <c r="Q1694" s="23" t="s">
        <v>33</v>
      </c>
      <c r="R1694" s="26">
        <v>0</v>
      </c>
      <c r="S1694" s="26">
        <v>3</v>
      </c>
      <c r="T1694" s="26">
        <v>2</v>
      </c>
      <c r="U1694" s="26">
        <v>1</v>
      </c>
      <c r="V1694" s="26">
        <v>2</v>
      </c>
      <c r="W1694" s="26">
        <v>1</v>
      </c>
      <c r="X1694" s="26">
        <v>0</v>
      </c>
      <c r="Y1694" s="26">
        <f t="shared" si="430"/>
        <v>9</v>
      </c>
      <c r="Z1694" s="27">
        <f t="shared" si="434"/>
        <v>0</v>
      </c>
      <c r="AA1694" s="27">
        <f t="shared" si="435"/>
        <v>795</v>
      </c>
      <c r="AB1694" s="27">
        <f t="shared" si="436"/>
        <v>530</v>
      </c>
      <c r="AC1694" s="27">
        <f t="shared" si="437"/>
        <v>265</v>
      </c>
      <c r="AD1694" s="27">
        <f t="shared" si="438"/>
        <v>530</v>
      </c>
      <c r="AE1694" s="27">
        <f t="shared" si="439"/>
        <v>265</v>
      </c>
      <c r="AF1694" s="27">
        <f t="shared" si="440"/>
        <v>0</v>
      </c>
      <c r="AG1694" s="27">
        <f t="shared" si="431"/>
        <v>2385</v>
      </c>
      <c r="AH1694" s="29">
        <v>9</v>
      </c>
      <c r="AI1694" s="32">
        <v>265</v>
      </c>
      <c r="AJ1694" s="30">
        <f t="shared" si="441"/>
        <v>2385</v>
      </c>
    </row>
    <row r="1695" spans="1:36">
      <c r="A1695" s="22" t="str">
        <f t="shared" si="432"/>
        <v/>
      </c>
      <c r="B1695" s="23">
        <f t="shared" si="433"/>
        <v>0</v>
      </c>
      <c r="C1695" s="24" t="str">
        <f t="shared" si="442"/>
        <v>10014071A083685B020</v>
      </c>
      <c r="D1695" s="24" t="str">
        <f t="shared" si="443"/>
        <v>10014071A083685B0204</v>
      </c>
      <c r="E1695" s="25">
        <v>1001407</v>
      </c>
      <c r="F1695" s="25" t="s">
        <v>748</v>
      </c>
      <c r="G1695" s="25" t="s">
        <v>266</v>
      </c>
      <c r="H1695" s="25">
        <v>4</v>
      </c>
      <c r="I1695" s="25" t="s">
        <v>732</v>
      </c>
      <c r="J1695" s="24" t="s">
        <v>54</v>
      </c>
      <c r="K1695" s="24" t="s">
        <v>55</v>
      </c>
      <c r="L1695" s="24" t="s">
        <v>1229</v>
      </c>
      <c r="M1695" s="24" t="s">
        <v>233</v>
      </c>
      <c r="N1695" s="24" t="s">
        <v>233</v>
      </c>
      <c r="O1695" s="25" t="s">
        <v>733</v>
      </c>
      <c r="P1695" s="25" t="s">
        <v>734</v>
      </c>
      <c r="Q1695" s="23" t="s">
        <v>33</v>
      </c>
      <c r="R1695" s="26">
        <v>0</v>
      </c>
      <c r="S1695" s="26">
        <v>1</v>
      </c>
      <c r="T1695" s="26">
        <v>0</v>
      </c>
      <c r="U1695" s="26">
        <v>1</v>
      </c>
      <c r="V1695" s="26">
        <v>1</v>
      </c>
      <c r="W1695" s="26">
        <v>2</v>
      </c>
      <c r="X1695" s="26">
        <v>0</v>
      </c>
      <c r="Y1695" s="26">
        <f t="shared" si="430"/>
        <v>5</v>
      </c>
      <c r="Z1695" s="27">
        <f t="shared" si="434"/>
        <v>0</v>
      </c>
      <c r="AA1695" s="27">
        <f t="shared" si="435"/>
        <v>265</v>
      </c>
      <c r="AB1695" s="27">
        <f t="shared" si="436"/>
        <v>0</v>
      </c>
      <c r="AC1695" s="27">
        <f t="shared" si="437"/>
        <v>265</v>
      </c>
      <c r="AD1695" s="27">
        <f t="shared" si="438"/>
        <v>265</v>
      </c>
      <c r="AE1695" s="27">
        <f t="shared" si="439"/>
        <v>530</v>
      </c>
      <c r="AF1695" s="27">
        <f t="shared" si="440"/>
        <v>0</v>
      </c>
      <c r="AG1695" s="27">
        <f t="shared" si="431"/>
        <v>1325</v>
      </c>
      <c r="AH1695" s="29">
        <v>5</v>
      </c>
      <c r="AI1695" s="32">
        <v>265</v>
      </c>
      <c r="AJ1695" s="30">
        <f t="shared" si="441"/>
        <v>1325</v>
      </c>
    </row>
    <row r="1696" spans="1:36" ht="75.75" customHeight="1">
      <c r="A1696" s="22" t="str">
        <f t="shared" si="432"/>
        <v>1001407_1A08552_5P020</v>
      </c>
      <c r="B1696" s="23">
        <f t="shared" si="433"/>
        <v>1</v>
      </c>
      <c r="C1696" s="24" t="str">
        <f t="shared" si="442"/>
        <v>10014071A085525P020</v>
      </c>
      <c r="D1696" s="24" t="str">
        <f t="shared" si="443"/>
        <v>10014071A085525P0201</v>
      </c>
      <c r="E1696" s="25">
        <v>1001407</v>
      </c>
      <c r="F1696" s="25" t="s">
        <v>754</v>
      </c>
      <c r="G1696" s="25" t="s">
        <v>755</v>
      </c>
      <c r="H1696" s="25">
        <v>1</v>
      </c>
      <c r="I1696" s="25" t="s">
        <v>732</v>
      </c>
      <c r="J1696" s="24" t="s">
        <v>54</v>
      </c>
      <c r="K1696" s="24" t="s">
        <v>55</v>
      </c>
      <c r="L1696" s="24" t="s">
        <v>1229</v>
      </c>
      <c r="M1696" s="24" t="s">
        <v>233</v>
      </c>
      <c r="N1696" s="24" t="s">
        <v>233</v>
      </c>
      <c r="O1696" s="25" t="s">
        <v>733</v>
      </c>
      <c r="P1696" s="25" t="s">
        <v>734</v>
      </c>
      <c r="Q1696" s="23" t="s">
        <v>33</v>
      </c>
      <c r="R1696" s="26">
        <v>0</v>
      </c>
      <c r="S1696" s="26">
        <v>1</v>
      </c>
      <c r="T1696" s="26">
        <v>0</v>
      </c>
      <c r="U1696" s="26">
        <v>1</v>
      </c>
      <c r="V1696" s="26">
        <v>2</v>
      </c>
      <c r="W1696" s="26">
        <v>0</v>
      </c>
      <c r="X1696" s="26">
        <v>0</v>
      </c>
      <c r="Y1696" s="26">
        <f t="shared" si="430"/>
        <v>4</v>
      </c>
      <c r="Z1696" s="27">
        <f t="shared" si="434"/>
        <v>0</v>
      </c>
      <c r="AA1696" s="27">
        <f t="shared" si="435"/>
        <v>265</v>
      </c>
      <c r="AB1696" s="27">
        <f t="shared" si="436"/>
        <v>0</v>
      </c>
      <c r="AC1696" s="27">
        <f t="shared" si="437"/>
        <v>265</v>
      </c>
      <c r="AD1696" s="27">
        <f t="shared" si="438"/>
        <v>530</v>
      </c>
      <c r="AE1696" s="27">
        <f t="shared" si="439"/>
        <v>0</v>
      </c>
      <c r="AF1696" s="27">
        <f t="shared" si="440"/>
        <v>0</v>
      </c>
      <c r="AG1696" s="27">
        <f t="shared" si="431"/>
        <v>1060</v>
      </c>
      <c r="AH1696" s="29">
        <v>4</v>
      </c>
      <c r="AI1696" s="32">
        <v>265</v>
      </c>
      <c r="AJ1696" s="30">
        <f t="shared" si="441"/>
        <v>1060</v>
      </c>
    </row>
    <row r="1697" spans="1:36">
      <c r="A1697" s="22" t="str">
        <f t="shared" si="432"/>
        <v/>
      </c>
      <c r="B1697" s="23">
        <f t="shared" si="433"/>
        <v>0</v>
      </c>
      <c r="C1697" s="24" t="str">
        <f t="shared" si="442"/>
        <v>10014071A085525P020</v>
      </c>
      <c r="D1697" s="24" t="str">
        <f t="shared" si="443"/>
        <v>10014071A085525P0202</v>
      </c>
      <c r="E1697" s="25">
        <v>1001407</v>
      </c>
      <c r="F1697" s="25" t="s">
        <v>754</v>
      </c>
      <c r="G1697" s="25" t="s">
        <v>755</v>
      </c>
      <c r="H1697" s="25">
        <v>2</v>
      </c>
      <c r="I1697" s="25" t="s">
        <v>732</v>
      </c>
      <c r="J1697" s="24" t="s">
        <v>54</v>
      </c>
      <c r="K1697" s="24" t="s">
        <v>55</v>
      </c>
      <c r="L1697" s="24" t="s">
        <v>1229</v>
      </c>
      <c r="M1697" s="24" t="s">
        <v>233</v>
      </c>
      <c r="N1697" s="24" t="s">
        <v>233</v>
      </c>
      <c r="O1697" s="25" t="s">
        <v>733</v>
      </c>
      <c r="P1697" s="25" t="s">
        <v>734</v>
      </c>
      <c r="Q1697" s="23" t="s">
        <v>33</v>
      </c>
      <c r="R1697" s="26">
        <v>0</v>
      </c>
      <c r="S1697" s="26">
        <v>2</v>
      </c>
      <c r="T1697" s="26">
        <v>0</v>
      </c>
      <c r="U1697" s="26">
        <v>1</v>
      </c>
      <c r="V1697" s="26">
        <v>2</v>
      </c>
      <c r="W1697" s="26">
        <v>0</v>
      </c>
      <c r="X1697" s="26">
        <v>0</v>
      </c>
      <c r="Y1697" s="26">
        <f t="shared" si="430"/>
        <v>5</v>
      </c>
      <c r="Z1697" s="27">
        <f t="shared" si="434"/>
        <v>0</v>
      </c>
      <c r="AA1697" s="27">
        <f t="shared" si="435"/>
        <v>530</v>
      </c>
      <c r="AB1697" s="27">
        <f t="shared" si="436"/>
        <v>0</v>
      </c>
      <c r="AC1697" s="27">
        <f t="shared" si="437"/>
        <v>265</v>
      </c>
      <c r="AD1697" s="27">
        <f t="shared" si="438"/>
        <v>530</v>
      </c>
      <c r="AE1697" s="27">
        <f t="shared" si="439"/>
        <v>0</v>
      </c>
      <c r="AF1697" s="27">
        <f t="shared" si="440"/>
        <v>0</v>
      </c>
      <c r="AG1697" s="27">
        <f t="shared" si="431"/>
        <v>1325</v>
      </c>
      <c r="AH1697" s="29">
        <v>5</v>
      </c>
      <c r="AI1697" s="32">
        <v>265</v>
      </c>
      <c r="AJ1697" s="30">
        <f t="shared" si="441"/>
        <v>1325</v>
      </c>
    </row>
    <row r="1698" spans="1:36">
      <c r="A1698" s="22" t="str">
        <f t="shared" si="432"/>
        <v/>
      </c>
      <c r="B1698" s="23">
        <f t="shared" si="433"/>
        <v>0</v>
      </c>
      <c r="C1698" s="24" t="str">
        <f t="shared" si="442"/>
        <v>10014071A085525P020</v>
      </c>
      <c r="D1698" s="24" t="str">
        <f t="shared" si="443"/>
        <v>10014071A085525P0203</v>
      </c>
      <c r="E1698" s="25">
        <v>1001407</v>
      </c>
      <c r="F1698" s="25" t="s">
        <v>754</v>
      </c>
      <c r="G1698" s="25" t="s">
        <v>755</v>
      </c>
      <c r="H1698" s="25">
        <v>3</v>
      </c>
      <c r="I1698" s="25" t="s">
        <v>732</v>
      </c>
      <c r="J1698" s="24" t="s">
        <v>54</v>
      </c>
      <c r="K1698" s="24" t="s">
        <v>55</v>
      </c>
      <c r="L1698" s="24" t="s">
        <v>1229</v>
      </c>
      <c r="M1698" s="24" t="s">
        <v>233</v>
      </c>
      <c r="N1698" s="24" t="s">
        <v>233</v>
      </c>
      <c r="O1698" s="25" t="s">
        <v>733</v>
      </c>
      <c r="P1698" s="25" t="s">
        <v>734</v>
      </c>
      <c r="Q1698" s="23" t="s">
        <v>33</v>
      </c>
      <c r="R1698" s="26">
        <v>0</v>
      </c>
      <c r="S1698" s="26">
        <v>1</v>
      </c>
      <c r="T1698" s="26">
        <v>0</v>
      </c>
      <c r="U1698" s="26">
        <v>0</v>
      </c>
      <c r="V1698" s="26">
        <v>1</v>
      </c>
      <c r="W1698" s="26">
        <v>1</v>
      </c>
      <c r="X1698" s="26">
        <v>0</v>
      </c>
      <c r="Y1698" s="26">
        <f t="shared" si="430"/>
        <v>3</v>
      </c>
      <c r="Z1698" s="27">
        <f t="shared" si="434"/>
        <v>0</v>
      </c>
      <c r="AA1698" s="27">
        <f t="shared" si="435"/>
        <v>265</v>
      </c>
      <c r="AB1698" s="27">
        <f t="shared" si="436"/>
        <v>0</v>
      </c>
      <c r="AC1698" s="27">
        <f t="shared" si="437"/>
        <v>0</v>
      </c>
      <c r="AD1698" s="27">
        <f t="shared" si="438"/>
        <v>265</v>
      </c>
      <c r="AE1698" s="27">
        <f t="shared" si="439"/>
        <v>265</v>
      </c>
      <c r="AF1698" s="27">
        <f t="shared" si="440"/>
        <v>0</v>
      </c>
      <c r="AG1698" s="27">
        <f t="shared" si="431"/>
        <v>795</v>
      </c>
      <c r="AH1698" s="29">
        <v>3</v>
      </c>
      <c r="AI1698" s="32">
        <v>265</v>
      </c>
      <c r="AJ1698" s="30">
        <f t="shared" si="441"/>
        <v>795</v>
      </c>
    </row>
    <row r="1699" spans="1:36">
      <c r="A1699" s="22" t="str">
        <f t="shared" si="432"/>
        <v/>
      </c>
      <c r="B1699" s="23">
        <f t="shared" si="433"/>
        <v>0</v>
      </c>
      <c r="C1699" s="24" t="str">
        <f t="shared" si="442"/>
        <v>10014071A085525P020</v>
      </c>
      <c r="D1699" s="24" t="str">
        <f t="shared" si="443"/>
        <v>10014071A085525P0204</v>
      </c>
      <c r="E1699" s="25">
        <v>1001407</v>
      </c>
      <c r="F1699" s="25" t="s">
        <v>754</v>
      </c>
      <c r="G1699" s="25" t="s">
        <v>755</v>
      </c>
      <c r="H1699" s="25">
        <v>4</v>
      </c>
      <c r="I1699" s="25" t="s">
        <v>732</v>
      </c>
      <c r="J1699" s="24" t="s">
        <v>54</v>
      </c>
      <c r="K1699" s="24" t="s">
        <v>55</v>
      </c>
      <c r="L1699" s="24" t="s">
        <v>1229</v>
      </c>
      <c r="M1699" s="24" t="s">
        <v>233</v>
      </c>
      <c r="N1699" s="24" t="s">
        <v>233</v>
      </c>
      <c r="O1699" s="25" t="s">
        <v>733</v>
      </c>
      <c r="P1699" s="25" t="s">
        <v>734</v>
      </c>
      <c r="Q1699" s="23" t="s">
        <v>33</v>
      </c>
      <c r="R1699" s="26">
        <v>0</v>
      </c>
      <c r="S1699" s="26">
        <v>1</v>
      </c>
      <c r="T1699" s="26">
        <v>1</v>
      </c>
      <c r="U1699" s="26">
        <v>0</v>
      </c>
      <c r="V1699" s="26">
        <v>1</v>
      </c>
      <c r="W1699" s="26">
        <v>2</v>
      </c>
      <c r="X1699" s="26">
        <v>0</v>
      </c>
      <c r="Y1699" s="26">
        <f t="shared" si="430"/>
        <v>5</v>
      </c>
      <c r="Z1699" s="27">
        <f t="shared" si="434"/>
        <v>0</v>
      </c>
      <c r="AA1699" s="27">
        <f t="shared" si="435"/>
        <v>265</v>
      </c>
      <c r="AB1699" s="27">
        <f t="shared" si="436"/>
        <v>265</v>
      </c>
      <c r="AC1699" s="27">
        <f t="shared" si="437"/>
        <v>0</v>
      </c>
      <c r="AD1699" s="27">
        <f t="shared" si="438"/>
        <v>265</v>
      </c>
      <c r="AE1699" s="27">
        <f t="shared" si="439"/>
        <v>530</v>
      </c>
      <c r="AF1699" s="27">
        <f t="shared" si="440"/>
        <v>0</v>
      </c>
      <c r="AG1699" s="27">
        <f t="shared" si="431"/>
        <v>1325</v>
      </c>
      <c r="AH1699" s="29">
        <v>5</v>
      </c>
      <c r="AI1699" s="32">
        <v>265</v>
      </c>
      <c r="AJ1699" s="30">
        <f t="shared" si="441"/>
        <v>1325</v>
      </c>
    </row>
    <row r="1700" spans="1:36">
      <c r="A1700" s="22" t="str">
        <f t="shared" si="432"/>
        <v/>
      </c>
      <c r="B1700" s="23">
        <f t="shared" si="433"/>
        <v>0</v>
      </c>
      <c r="C1700" s="24" t="str">
        <f t="shared" si="442"/>
        <v>10014071A085525P020</v>
      </c>
      <c r="D1700" s="24" t="str">
        <f t="shared" si="443"/>
        <v>10014071A085525P0205</v>
      </c>
      <c r="E1700" s="25">
        <v>1001407</v>
      </c>
      <c r="F1700" s="25" t="s">
        <v>754</v>
      </c>
      <c r="G1700" s="25" t="s">
        <v>755</v>
      </c>
      <c r="H1700" s="25">
        <v>5</v>
      </c>
      <c r="I1700" s="25" t="s">
        <v>732</v>
      </c>
      <c r="J1700" s="24" t="s">
        <v>54</v>
      </c>
      <c r="K1700" s="24" t="s">
        <v>55</v>
      </c>
      <c r="L1700" s="24" t="s">
        <v>1229</v>
      </c>
      <c r="M1700" s="24" t="s">
        <v>233</v>
      </c>
      <c r="N1700" s="24" t="s">
        <v>233</v>
      </c>
      <c r="O1700" s="25" t="s">
        <v>733</v>
      </c>
      <c r="P1700" s="25" t="s">
        <v>734</v>
      </c>
      <c r="Q1700" s="23" t="s">
        <v>33</v>
      </c>
      <c r="R1700" s="26">
        <v>0</v>
      </c>
      <c r="S1700" s="26">
        <v>0</v>
      </c>
      <c r="T1700" s="26">
        <v>0</v>
      </c>
      <c r="U1700" s="26">
        <v>0</v>
      </c>
      <c r="V1700" s="26">
        <v>0</v>
      </c>
      <c r="W1700" s="26">
        <v>1</v>
      </c>
      <c r="X1700" s="26">
        <v>0</v>
      </c>
      <c r="Y1700" s="26">
        <f t="shared" si="430"/>
        <v>1</v>
      </c>
      <c r="Z1700" s="27">
        <f t="shared" si="434"/>
        <v>0</v>
      </c>
      <c r="AA1700" s="27">
        <f t="shared" si="435"/>
        <v>0</v>
      </c>
      <c r="AB1700" s="27">
        <f t="shared" si="436"/>
        <v>0</v>
      </c>
      <c r="AC1700" s="27">
        <f t="shared" si="437"/>
        <v>0</v>
      </c>
      <c r="AD1700" s="27">
        <f t="shared" si="438"/>
        <v>0</v>
      </c>
      <c r="AE1700" s="27">
        <f t="shared" si="439"/>
        <v>265</v>
      </c>
      <c r="AF1700" s="27">
        <f t="shared" si="440"/>
        <v>0</v>
      </c>
      <c r="AG1700" s="27">
        <f t="shared" si="431"/>
        <v>265</v>
      </c>
      <c r="AH1700" s="29">
        <v>1</v>
      </c>
      <c r="AI1700" s="32">
        <v>265</v>
      </c>
      <c r="AJ1700" s="30">
        <f t="shared" si="441"/>
        <v>265</v>
      </c>
    </row>
    <row r="1701" spans="1:36" ht="75.75" customHeight="1">
      <c r="A1701" s="22" t="str">
        <f t="shared" si="432"/>
        <v>1001407_1A08552_5U010</v>
      </c>
      <c r="B1701" s="23">
        <f t="shared" si="433"/>
        <v>1</v>
      </c>
      <c r="C1701" s="24" t="str">
        <f t="shared" si="442"/>
        <v>10014071A085525U010</v>
      </c>
      <c r="D1701" s="24" t="str">
        <f t="shared" si="443"/>
        <v>10014071A085525U0101</v>
      </c>
      <c r="E1701" s="25">
        <v>1001407</v>
      </c>
      <c r="F1701" s="25" t="s">
        <v>754</v>
      </c>
      <c r="G1701" s="25" t="s">
        <v>756</v>
      </c>
      <c r="H1701" s="25">
        <v>1</v>
      </c>
      <c r="I1701" s="25" t="s">
        <v>732</v>
      </c>
      <c r="J1701" s="24" t="s">
        <v>54</v>
      </c>
      <c r="K1701" s="24" t="s">
        <v>55</v>
      </c>
      <c r="L1701" s="24" t="s">
        <v>1229</v>
      </c>
      <c r="M1701" s="24" t="s">
        <v>233</v>
      </c>
      <c r="N1701" s="24" t="s">
        <v>233</v>
      </c>
      <c r="O1701" s="25" t="s">
        <v>733</v>
      </c>
      <c r="P1701" s="25" t="s">
        <v>734</v>
      </c>
      <c r="Q1701" s="23" t="s">
        <v>33</v>
      </c>
      <c r="R1701" s="26">
        <v>0</v>
      </c>
      <c r="S1701" s="26">
        <v>2</v>
      </c>
      <c r="T1701" s="26">
        <v>0</v>
      </c>
      <c r="U1701" s="26">
        <v>1</v>
      </c>
      <c r="V1701" s="26">
        <v>1</v>
      </c>
      <c r="W1701" s="26">
        <v>0</v>
      </c>
      <c r="X1701" s="26">
        <v>0</v>
      </c>
      <c r="Y1701" s="26">
        <f t="shared" si="430"/>
        <v>4</v>
      </c>
      <c r="Z1701" s="27">
        <f t="shared" si="434"/>
        <v>0</v>
      </c>
      <c r="AA1701" s="27">
        <f t="shared" si="435"/>
        <v>530</v>
      </c>
      <c r="AB1701" s="27">
        <f t="shared" si="436"/>
        <v>0</v>
      </c>
      <c r="AC1701" s="27">
        <f t="shared" si="437"/>
        <v>265</v>
      </c>
      <c r="AD1701" s="27">
        <f t="shared" si="438"/>
        <v>265</v>
      </c>
      <c r="AE1701" s="27">
        <f t="shared" si="439"/>
        <v>0</v>
      </c>
      <c r="AF1701" s="27">
        <f t="shared" si="440"/>
        <v>0</v>
      </c>
      <c r="AG1701" s="27">
        <f t="shared" si="431"/>
        <v>1060</v>
      </c>
      <c r="AH1701" s="29">
        <v>4</v>
      </c>
      <c r="AI1701" s="32">
        <v>265</v>
      </c>
      <c r="AJ1701" s="30">
        <f t="shared" si="441"/>
        <v>1060</v>
      </c>
    </row>
    <row r="1702" spans="1:36">
      <c r="A1702" s="22" t="str">
        <f t="shared" si="432"/>
        <v/>
      </c>
      <c r="B1702" s="23">
        <f t="shared" si="433"/>
        <v>0</v>
      </c>
      <c r="C1702" s="24" t="str">
        <f t="shared" si="442"/>
        <v>10014071A085525U010</v>
      </c>
      <c r="D1702" s="24" t="str">
        <f t="shared" si="443"/>
        <v>10014071A085525U0102</v>
      </c>
      <c r="E1702" s="25">
        <v>1001407</v>
      </c>
      <c r="F1702" s="25" t="s">
        <v>754</v>
      </c>
      <c r="G1702" s="25" t="s">
        <v>756</v>
      </c>
      <c r="H1702" s="25">
        <v>2</v>
      </c>
      <c r="I1702" s="25" t="s">
        <v>732</v>
      </c>
      <c r="J1702" s="24" t="s">
        <v>54</v>
      </c>
      <c r="K1702" s="24" t="s">
        <v>55</v>
      </c>
      <c r="L1702" s="24" t="s">
        <v>1229</v>
      </c>
      <c r="M1702" s="24" t="s">
        <v>233</v>
      </c>
      <c r="N1702" s="24" t="s">
        <v>233</v>
      </c>
      <c r="O1702" s="25" t="s">
        <v>733</v>
      </c>
      <c r="P1702" s="25" t="s">
        <v>734</v>
      </c>
      <c r="Q1702" s="23" t="s">
        <v>33</v>
      </c>
      <c r="R1702" s="26">
        <v>0</v>
      </c>
      <c r="S1702" s="26">
        <v>1</v>
      </c>
      <c r="T1702" s="26">
        <v>0</v>
      </c>
      <c r="U1702" s="26">
        <v>1</v>
      </c>
      <c r="V1702" s="26">
        <v>0</v>
      </c>
      <c r="W1702" s="26">
        <v>2</v>
      </c>
      <c r="X1702" s="26">
        <v>0</v>
      </c>
      <c r="Y1702" s="26">
        <f t="shared" si="430"/>
        <v>4</v>
      </c>
      <c r="Z1702" s="27">
        <f t="shared" si="434"/>
        <v>0</v>
      </c>
      <c r="AA1702" s="27">
        <f t="shared" si="435"/>
        <v>265</v>
      </c>
      <c r="AB1702" s="27">
        <f t="shared" si="436"/>
        <v>0</v>
      </c>
      <c r="AC1702" s="27">
        <f t="shared" si="437"/>
        <v>265</v>
      </c>
      <c r="AD1702" s="27">
        <f t="shared" si="438"/>
        <v>0</v>
      </c>
      <c r="AE1702" s="27">
        <f t="shared" si="439"/>
        <v>530</v>
      </c>
      <c r="AF1702" s="27">
        <f t="shared" si="440"/>
        <v>0</v>
      </c>
      <c r="AG1702" s="27">
        <f t="shared" si="431"/>
        <v>1060</v>
      </c>
      <c r="AH1702" s="29">
        <v>4</v>
      </c>
      <c r="AI1702" s="32">
        <v>265</v>
      </c>
      <c r="AJ1702" s="30">
        <f t="shared" si="441"/>
        <v>1060</v>
      </c>
    </row>
    <row r="1703" spans="1:36">
      <c r="A1703" s="22" t="str">
        <f t="shared" si="432"/>
        <v/>
      </c>
      <c r="B1703" s="23">
        <f t="shared" si="433"/>
        <v>0</v>
      </c>
      <c r="C1703" s="24" t="str">
        <f t="shared" si="442"/>
        <v>10014071A085525U010</v>
      </c>
      <c r="D1703" s="24" t="str">
        <f t="shared" si="443"/>
        <v>10014071A085525U0103</v>
      </c>
      <c r="E1703" s="25">
        <v>1001407</v>
      </c>
      <c r="F1703" s="25" t="s">
        <v>754</v>
      </c>
      <c r="G1703" s="25" t="s">
        <v>756</v>
      </c>
      <c r="H1703" s="25">
        <v>3</v>
      </c>
      <c r="I1703" s="25" t="s">
        <v>732</v>
      </c>
      <c r="J1703" s="24" t="s">
        <v>54</v>
      </c>
      <c r="K1703" s="24" t="s">
        <v>55</v>
      </c>
      <c r="L1703" s="24" t="s">
        <v>1229</v>
      </c>
      <c r="M1703" s="24" t="s">
        <v>233</v>
      </c>
      <c r="N1703" s="24" t="s">
        <v>233</v>
      </c>
      <c r="O1703" s="25" t="s">
        <v>733</v>
      </c>
      <c r="P1703" s="25" t="s">
        <v>734</v>
      </c>
      <c r="Q1703" s="23" t="s">
        <v>33</v>
      </c>
      <c r="R1703" s="26">
        <v>0</v>
      </c>
      <c r="S1703" s="26">
        <v>2</v>
      </c>
      <c r="T1703" s="26">
        <v>0</v>
      </c>
      <c r="U1703" s="26">
        <v>1</v>
      </c>
      <c r="V1703" s="26">
        <v>2</v>
      </c>
      <c r="W1703" s="26">
        <v>1</v>
      </c>
      <c r="X1703" s="26">
        <v>0</v>
      </c>
      <c r="Y1703" s="26">
        <f t="shared" si="430"/>
        <v>6</v>
      </c>
      <c r="Z1703" s="27">
        <f t="shared" si="434"/>
        <v>0</v>
      </c>
      <c r="AA1703" s="27">
        <f t="shared" si="435"/>
        <v>530</v>
      </c>
      <c r="AB1703" s="27">
        <f t="shared" si="436"/>
        <v>0</v>
      </c>
      <c r="AC1703" s="27">
        <f t="shared" si="437"/>
        <v>265</v>
      </c>
      <c r="AD1703" s="27">
        <f t="shared" si="438"/>
        <v>530</v>
      </c>
      <c r="AE1703" s="27">
        <f t="shared" si="439"/>
        <v>265</v>
      </c>
      <c r="AF1703" s="27">
        <f t="shared" si="440"/>
        <v>0</v>
      </c>
      <c r="AG1703" s="27">
        <f t="shared" si="431"/>
        <v>1590</v>
      </c>
      <c r="AH1703" s="29">
        <v>6</v>
      </c>
      <c r="AI1703" s="32">
        <v>265</v>
      </c>
      <c r="AJ1703" s="30">
        <f t="shared" si="441"/>
        <v>1590</v>
      </c>
    </row>
    <row r="1704" spans="1:36">
      <c r="A1704" s="22" t="str">
        <f t="shared" si="432"/>
        <v/>
      </c>
      <c r="B1704" s="23">
        <f t="shared" si="433"/>
        <v>0</v>
      </c>
      <c r="C1704" s="24" t="str">
        <f t="shared" si="442"/>
        <v>10014071A085525U010</v>
      </c>
      <c r="D1704" s="24" t="str">
        <f t="shared" si="443"/>
        <v>10014071A085525U0104</v>
      </c>
      <c r="E1704" s="25">
        <v>1001407</v>
      </c>
      <c r="F1704" s="25" t="s">
        <v>754</v>
      </c>
      <c r="G1704" s="25" t="s">
        <v>756</v>
      </c>
      <c r="H1704" s="25">
        <v>4</v>
      </c>
      <c r="I1704" s="25" t="s">
        <v>732</v>
      </c>
      <c r="J1704" s="24" t="s">
        <v>54</v>
      </c>
      <c r="K1704" s="24" t="s">
        <v>55</v>
      </c>
      <c r="L1704" s="24" t="s">
        <v>1229</v>
      </c>
      <c r="M1704" s="24" t="s">
        <v>233</v>
      </c>
      <c r="N1704" s="24" t="s">
        <v>233</v>
      </c>
      <c r="O1704" s="25" t="s">
        <v>733</v>
      </c>
      <c r="P1704" s="25" t="s">
        <v>734</v>
      </c>
      <c r="Q1704" s="23" t="s">
        <v>33</v>
      </c>
      <c r="R1704" s="26">
        <v>0</v>
      </c>
      <c r="S1704" s="26">
        <v>0</v>
      </c>
      <c r="T1704" s="26">
        <v>0</v>
      </c>
      <c r="U1704" s="26">
        <v>0</v>
      </c>
      <c r="V1704" s="26">
        <v>0</v>
      </c>
      <c r="W1704" s="26">
        <v>3</v>
      </c>
      <c r="X1704" s="26">
        <v>0</v>
      </c>
      <c r="Y1704" s="26">
        <f t="shared" si="430"/>
        <v>3</v>
      </c>
      <c r="Z1704" s="27">
        <f t="shared" si="434"/>
        <v>0</v>
      </c>
      <c r="AA1704" s="27">
        <f t="shared" si="435"/>
        <v>0</v>
      </c>
      <c r="AB1704" s="27">
        <f t="shared" si="436"/>
        <v>0</v>
      </c>
      <c r="AC1704" s="27">
        <f t="shared" si="437"/>
        <v>0</v>
      </c>
      <c r="AD1704" s="27">
        <f t="shared" si="438"/>
        <v>0</v>
      </c>
      <c r="AE1704" s="27">
        <f t="shared" si="439"/>
        <v>795</v>
      </c>
      <c r="AF1704" s="27">
        <f t="shared" si="440"/>
        <v>0</v>
      </c>
      <c r="AG1704" s="27">
        <f t="shared" si="431"/>
        <v>795</v>
      </c>
      <c r="AH1704" s="29">
        <v>3</v>
      </c>
      <c r="AI1704" s="32">
        <v>265</v>
      </c>
      <c r="AJ1704" s="30">
        <f t="shared" si="441"/>
        <v>795</v>
      </c>
    </row>
    <row r="1705" spans="1:36" ht="75.75" customHeight="1">
      <c r="A1705" s="22" t="str">
        <f t="shared" si="432"/>
        <v>1001407_1A09276_5X340</v>
      </c>
      <c r="B1705" s="23">
        <f t="shared" si="433"/>
        <v>1</v>
      </c>
      <c r="C1705" s="24" t="str">
        <f t="shared" si="442"/>
        <v>10014071A092765X340</v>
      </c>
      <c r="D1705" s="24" t="str">
        <f t="shared" si="443"/>
        <v>10014071A092765X3401</v>
      </c>
      <c r="E1705" s="25">
        <v>1001407</v>
      </c>
      <c r="F1705" s="25" t="s">
        <v>752</v>
      </c>
      <c r="G1705" s="25" t="s">
        <v>753</v>
      </c>
      <c r="H1705" s="25">
        <v>1</v>
      </c>
      <c r="I1705" s="25" t="s">
        <v>732</v>
      </c>
      <c r="J1705" s="24" t="s">
        <v>54</v>
      </c>
      <c r="K1705" s="24" t="s">
        <v>55</v>
      </c>
      <c r="L1705" s="24" t="s">
        <v>1229</v>
      </c>
      <c r="M1705" s="24" t="s">
        <v>233</v>
      </c>
      <c r="N1705" s="24" t="s">
        <v>233</v>
      </c>
      <c r="O1705" s="25" t="s">
        <v>733</v>
      </c>
      <c r="P1705" s="25" t="s">
        <v>734</v>
      </c>
      <c r="Q1705" s="23" t="s">
        <v>33</v>
      </c>
      <c r="R1705" s="26">
        <v>0</v>
      </c>
      <c r="S1705" s="26">
        <v>0</v>
      </c>
      <c r="T1705" s="26">
        <v>0</v>
      </c>
      <c r="U1705" s="26">
        <v>1</v>
      </c>
      <c r="V1705" s="26">
        <v>1</v>
      </c>
      <c r="W1705" s="26">
        <v>1</v>
      </c>
      <c r="X1705" s="26">
        <v>0</v>
      </c>
      <c r="Y1705" s="26">
        <f t="shared" si="430"/>
        <v>3</v>
      </c>
      <c r="Z1705" s="27">
        <f t="shared" si="434"/>
        <v>0</v>
      </c>
      <c r="AA1705" s="27">
        <f t="shared" si="435"/>
        <v>0</v>
      </c>
      <c r="AB1705" s="27">
        <f t="shared" si="436"/>
        <v>0</v>
      </c>
      <c r="AC1705" s="27">
        <f t="shared" si="437"/>
        <v>265</v>
      </c>
      <c r="AD1705" s="27">
        <f t="shared" si="438"/>
        <v>265</v>
      </c>
      <c r="AE1705" s="27">
        <f t="shared" si="439"/>
        <v>265</v>
      </c>
      <c r="AF1705" s="27">
        <f t="shared" si="440"/>
        <v>0</v>
      </c>
      <c r="AG1705" s="27">
        <f t="shared" si="431"/>
        <v>795</v>
      </c>
      <c r="AH1705" s="29">
        <v>3</v>
      </c>
      <c r="AI1705" s="32">
        <v>265</v>
      </c>
      <c r="AJ1705" s="30">
        <f t="shared" si="441"/>
        <v>795</v>
      </c>
    </row>
    <row r="1706" spans="1:36">
      <c r="A1706" s="22" t="str">
        <f t="shared" si="432"/>
        <v/>
      </c>
      <c r="B1706" s="23">
        <f t="shared" si="433"/>
        <v>0</v>
      </c>
      <c r="C1706" s="24" t="str">
        <f t="shared" si="442"/>
        <v>10014071A092765X340</v>
      </c>
      <c r="D1706" s="24" t="str">
        <f t="shared" si="443"/>
        <v>10014071A092765X3402</v>
      </c>
      <c r="E1706" s="25">
        <v>1001407</v>
      </c>
      <c r="F1706" s="25" t="s">
        <v>752</v>
      </c>
      <c r="G1706" s="25" t="s">
        <v>753</v>
      </c>
      <c r="H1706" s="25">
        <v>2</v>
      </c>
      <c r="I1706" s="25" t="s">
        <v>732</v>
      </c>
      <c r="J1706" s="24" t="s">
        <v>54</v>
      </c>
      <c r="K1706" s="24" t="s">
        <v>55</v>
      </c>
      <c r="L1706" s="24" t="s">
        <v>1229</v>
      </c>
      <c r="M1706" s="24" t="s">
        <v>233</v>
      </c>
      <c r="N1706" s="24" t="s">
        <v>233</v>
      </c>
      <c r="O1706" s="25" t="s">
        <v>733</v>
      </c>
      <c r="P1706" s="25" t="s">
        <v>734</v>
      </c>
      <c r="Q1706" s="23" t="s">
        <v>33</v>
      </c>
      <c r="R1706" s="26">
        <v>0</v>
      </c>
      <c r="S1706" s="26">
        <v>0</v>
      </c>
      <c r="T1706" s="26">
        <v>2</v>
      </c>
      <c r="U1706" s="26">
        <v>1</v>
      </c>
      <c r="V1706" s="26">
        <v>0</v>
      </c>
      <c r="W1706" s="26">
        <v>1</v>
      </c>
      <c r="X1706" s="26">
        <v>1</v>
      </c>
      <c r="Y1706" s="26">
        <f t="shared" si="430"/>
        <v>5</v>
      </c>
      <c r="Z1706" s="27">
        <f t="shared" si="434"/>
        <v>0</v>
      </c>
      <c r="AA1706" s="27">
        <f t="shared" si="435"/>
        <v>0</v>
      </c>
      <c r="AB1706" s="27">
        <f t="shared" si="436"/>
        <v>530</v>
      </c>
      <c r="AC1706" s="27">
        <f t="shared" si="437"/>
        <v>265</v>
      </c>
      <c r="AD1706" s="27">
        <f t="shared" si="438"/>
        <v>0</v>
      </c>
      <c r="AE1706" s="27">
        <f t="shared" si="439"/>
        <v>265</v>
      </c>
      <c r="AF1706" s="27">
        <f t="shared" si="440"/>
        <v>265</v>
      </c>
      <c r="AG1706" s="27">
        <f t="shared" si="431"/>
        <v>1325</v>
      </c>
      <c r="AH1706" s="29">
        <v>5</v>
      </c>
      <c r="AI1706" s="32">
        <v>265</v>
      </c>
      <c r="AJ1706" s="30">
        <f t="shared" si="441"/>
        <v>1325</v>
      </c>
    </row>
    <row r="1707" spans="1:36">
      <c r="A1707" s="22" t="str">
        <f t="shared" si="432"/>
        <v/>
      </c>
      <c r="B1707" s="23">
        <f t="shared" si="433"/>
        <v>0</v>
      </c>
      <c r="C1707" s="24" t="str">
        <f t="shared" si="442"/>
        <v>10014071A092765X340</v>
      </c>
      <c r="D1707" s="24" t="str">
        <f t="shared" si="443"/>
        <v>10014071A092765X3403</v>
      </c>
      <c r="E1707" s="25">
        <v>1001407</v>
      </c>
      <c r="F1707" s="25" t="s">
        <v>752</v>
      </c>
      <c r="G1707" s="25" t="s">
        <v>753</v>
      </c>
      <c r="H1707" s="25">
        <v>3</v>
      </c>
      <c r="I1707" s="25" t="s">
        <v>732</v>
      </c>
      <c r="J1707" s="24" t="s">
        <v>54</v>
      </c>
      <c r="K1707" s="24" t="s">
        <v>55</v>
      </c>
      <c r="L1707" s="24" t="s">
        <v>1229</v>
      </c>
      <c r="M1707" s="24" t="s">
        <v>233</v>
      </c>
      <c r="N1707" s="24" t="s">
        <v>233</v>
      </c>
      <c r="O1707" s="25" t="s">
        <v>733</v>
      </c>
      <c r="P1707" s="25" t="s">
        <v>734</v>
      </c>
      <c r="Q1707" s="23" t="s">
        <v>33</v>
      </c>
      <c r="R1707" s="26">
        <v>0</v>
      </c>
      <c r="S1707" s="26">
        <v>0</v>
      </c>
      <c r="T1707" s="26">
        <v>0</v>
      </c>
      <c r="U1707" s="26">
        <v>0</v>
      </c>
      <c r="V1707" s="26">
        <v>0</v>
      </c>
      <c r="W1707" s="26">
        <v>3</v>
      </c>
      <c r="X1707" s="26">
        <v>0</v>
      </c>
      <c r="Y1707" s="26">
        <f t="shared" si="430"/>
        <v>3</v>
      </c>
      <c r="Z1707" s="27">
        <f t="shared" si="434"/>
        <v>0</v>
      </c>
      <c r="AA1707" s="27">
        <f t="shared" si="435"/>
        <v>0</v>
      </c>
      <c r="AB1707" s="27">
        <f t="shared" si="436"/>
        <v>0</v>
      </c>
      <c r="AC1707" s="27">
        <f t="shared" si="437"/>
        <v>0</v>
      </c>
      <c r="AD1707" s="27">
        <f t="shared" si="438"/>
        <v>0</v>
      </c>
      <c r="AE1707" s="27">
        <f t="shared" si="439"/>
        <v>795</v>
      </c>
      <c r="AF1707" s="27">
        <f t="shared" si="440"/>
        <v>0</v>
      </c>
      <c r="AG1707" s="27">
        <f t="shared" si="431"/>
        <v>795</v>
      </c>
      <c r="AH1707" s="29">
        <v>3</v>
      </c>
      <c r="AI1707" s="32">
        <v>265</v>
      </c>
      <c r="AJ1707" s="30">
        <f t="shared" si="441"/>
        <v>795</v>
      </c>
    </row>
    <row r="1708" spans="1:36">
      <c r="A1708" s="22" t="str">
        <f t="shared" si="432"/>
        <v/>
      </c>
      <c r="B1708" s="23">
        <f t="shared" si="433"/>
        <v>0</v>
      </c>
      <c r="C1708" s="24" t="str">
        <f t="shared" si="442"/>
        <v>10014071A092765X340</v>
      </c>
      <c r="D1708" s="24" t="str">
        <f t="shared" si="443"/>
        <v>10014071A092765X3404</v>
      </c>
      <c r="E1708" s="25">
        <v>1001407</v>
      </c>
      <c r="F1708" s="25" t="s">
        <v>752</v>
      </c>
      <c r="G1708" s="25" t="s">
        <v>753</v>
      </c>
      <c r="H1708" s="25">
        <v>4</v>
      </c>
      <c r="I1708" s="25" t="s">
        <v>732</v>
      </c>
      <c r="J1708" s="24" t="s">
        <v>54</v>
      </c>
      <c r="K1708" s="24" t="s">
        <v>55</v>
      </c>
      <c r="L1708" s="24" t="s">
        <v>1229</v>
      </c>
      <c r="M1708" s="24" t="s">
        <v>233</v>
      </c>
      <c r="N1708" s="24" t="s">
        <v>233</v>
      </c>
      <c r="O1708" s="25" t="s">
        <v>733</v>
      </c>
      <c r="P1708" s="25" t="s">
        <v>734</v>
      </c>
      <c r="Q1708" s="23" t="s">
        <v>33</v>
      </c>
      <c r="R1708" s="26">
        <v>0</v>
      </c>
      <c r="S1708" s="26">
        <v>0</v>
      </c>
      <c r="T1708" s="26">
        <v>1</v>
      </c>
      <c r="U1708" s="26">
        <v>1</v>
      </c>
      <c r="V1708" s="26">
        <v>0</v>
      </c>
      <c r="W1708" s="26">
        <v>2</v>
      </c>
      <c r="X1708" s="26">
        <v>0</v>
      </c>
      <c r="Y1708" s="26">
        <f t="shared" si="430"/>
        <v>4</v>
      </c>
      <c r="Z1708" s="27">
        <f t="shared" si="434"/>
        <v>0</v>
      </c>
      <c r="AA1708" s="27">
        <f t="shared" si="435"/>
        <v>0</v>
      </c>
      <c r="AB1708" s="27">
        <f t="shared" si="436"/>
        <v>265</v>
      </c>
      <c r="AC1708" s="27">
        <f t="shared" si="437"/>
        <v>265</v>
      </c>
      <c r="AD1708" s="27">
        <f t="shared" si="438"/>
        <v>0</v>
      </c>
      <c r="AE1708" s="27">
        <f t="shared" si="439"/>
        <v>530</v>
      </c>
      <c r="AF1708" s="27">
        <f t="shared" si="440"/>
        <v>0</v>
      </c>
      <c r="AG1708" s="27">
        <f t="shared" si="431"/>
        <v>1060</v>
      </c>
      <c r="AH1708" s="29">
        <v>4</v>
      </c>
      <c r="AI1708" s="32">
        <v>265</v>
      </c>
      <c r="AJ1708" s="30">
        <f t="shared" si="441"/>
        <v>1060</v>
      </c>
    </row>
    <row r="1709" spans="1:36" ht="75.75" customHeight="1">
      <c r="A1709" s="22" t="str">
        <f t="shared" si="432"/>
        <v>1010884_1A07914_1VB60</v>
      </c>
      <c r="B1709" s="23">
        <f t="shared" si="433"/>
        <v>1</v>
      </c>
      <c r="C1709" s="24" t="str">
        <f t="shared" si="442"/>
        <v>10108841A079141VB60</v>
      </c>
      <c r="D1709" s="24" t="str">
        <f t="shared" si="443"/>
        <v>10108841A079141VB60UNICA</v>
      </c>
      <c r="E1709" s="25">
        <v>1010884</v>
      </c>
      <c r="F1709" s="25" t="s">
        <v>757</v>
      </c>
      <c r="G1709" s="25" t="s">
        <v>758</v>
      </c>
      <c r="H1709" s="25" t="s">
        <v>26</v>
      </c>
      <c r="I1709" s="25" t="s">
        <v>732</v>
      </c>
      <c r="J1709" s="24" t="s">
        <v>54</v>
      </c>
      <c r="K1709" s="24" t="s">
        <v>55</v>
      </c>
      <c r="L1709" s="24" t="s">
        <v>1229</v>
      </c>
      <c r="M1709" s="24" t="s">
        <v>233</v>
      </c>
      <c r="N1709" s="24" t="s">
        <v>233</v>
      </c>
      <c r="O1709" s="25" t="s">
        <v>733</v>
      </c>
      <c r="P1709" s="25" t="s">
        <v>734</v>
      </c>
      <c r="Q1709" s="23" t="s">
        <v>33</v>
      </c>
      <c r="R1709" s="26">
        <v>0</v>
      </c>
      <c r="S1709" s="26">
        <v>0</v>
      </c>
      <c r="T1709" s="26">
        <v>1</v>
      </c>
      <c r="U1709" s="26">
        <v>0</v>
      </c>
      <c r="V1709" s="26">
        <v>0</v>
      </c>
      <c r="W1709" s="26">
        <v>0</v>
      </c>
      <c r="X1709" s="26">
        <v>0</v>
      </c>
      <c r="Y1709" s="26">
        <f t="shared" si="430"/>
        <v>1</v>
      </c>
      <c r="Z1709" s="27">
        <f t="shared" si="434"/>
        <v>0</v>
      </c>
      <c r="AA1709" s="27">
        <f t="shared" si="435"/>
        <v>0</v>
      </c>
      <c r="AB1709" s="27">
        <f t="shared" si="436"/>
        <v>450</v>
      </c>
      <c r="AC1709" s="27">
        <f t="shared" si="437"/>
        <v>0</v>
      </c>
      <c r="AD1709" s="27">
        <f t="shared" si="438"/>
        <v>0</v>
      </c>
      <c r="AE1709" s="27">
        <f t="shared" si="439"/>
        <v>0</v>
      </c>
      <c r="AF1709" s="27">
        <f t="shared" si="440"/>
        <v>0</v>
      </c>
      <c r="AG1709" s="27">
        <f t="shared" si="431"/>
        <v>450</v>
      </c>
      <c r="AH1709" s="29">
        <v>1</v>
      </c>
      <c r="AI1709" s="32">
        <v>450</v>
      </c>
      <c r="AJ1709" s="30">
        <f t="shared" si="441"/>
        <v>450</v>
      </c>
    </row>
    <row r="1710" spans="1:36" ht="75.75" customHeight="1">
      <c r="A1710" s="22" t="str">
        <f t="shared" si="432"/>
        <v>1010772_1A08552_5P020</v>
      </c>
      <c r="B1710" s="23">
        <f t="shared" si="433"/>
        <v>1</v>
      </c>
      <c r="C1710" s="24" t="str">
        <f t="shared" si="442"/>
        <v>10107721A085525P020</v>
      </c>
      <c r="D1710" s="24" t="str">
        <f t="shared" si="443"/>
        <v>10107721A085525P020S/M</v>
      </c>
      <c r="E1710" s="25">
        <v>1010772</v>
      </c>
      <c r="F1710" s="25" t="s">
        <v>754</v>
      </c>
      <c r="G1710" s="25" t="s">
        <v>755</v>
      </c>
      <c r="H1710" s="25" t="s">
        <v>759</v>
      </c>
      <c r="I1710" s="25" t="s">
        <v>732</v>
      </c>
      <c r="J1710" s="24" t="s">
        <v>54</v>
      </c>
      <c r="K1710" s="24" t="s">
        <v>55</v>
      </c>
      <c r="L1710" s="24" t="s">
        <v>1229</v>
      </c>
      <c r="M1710" s="24" t="s">
        <v>233</v>
      </c>
      <c r="N1710" s="24" t="s">
        <v>233</v>
      </c>
      <c r="O1710" s="25" t="s">
        <v>733</v>
      </c>
      <c r="P1710" s="25" t="s">
        <v>734</v>
      </c>
      <c r="Q1710" s="23" t="s">
        <v>33</v>
      </c>
      <c r="R1710" s="26">
        <v>0</v>
      </c>
      <c r="S1710" s="26">
        <v>3</v>
      </c>
      <c r="T1710" s="26">
        <v>0</v>
      </c>
      <c r="U1710" s="26">
        <v>2</v>
      </c>
      <c r="V1710" s="26">
        <v>2</v>
      </c>
      <c r="W1710" s="26">
        <v>6</v>
      </c>
      <c r="X1710" s="26">
        <v>0</v>
      </c>
      <c r="Y1710" s="26">
        <f t="shared" si="430"/>
        <v>13</v>
      </c>
      <c r="Z1710" s="27">
        <f t="shared" si="434"/>
        <v>0</v>
      </c>
      <c r="AA1710" s="27">
        <f t="shared" si="435"/>
        <v>1605</v>
      </c>
      <c r="AB1710" s="27">
        <f t="shared" si="436"/>
        <v>0</v>
      </c>
      <c r="AC1710" s="27">
        <f t="shared" si="437"/>
        <v>1070</v>
      </c>
      <c r="AD1710" s="27">
        <f t="shared" si="438"/>
        <v>1070</v>
      </c>
      <c r="AE1710" s="27">
        <f t="shared" si="439"/>
        <v>3210</v>
      </c>
      <c r="AF1710" s="27">
        <f t="shared" si="440"/>
        <v>0</v>
      </c>
      <c r="AG1710" s="27">
        <f t="shared" si="431"/>
        <v>6955</v>
      </c>
      <c r="AH1710" s="29">
        <v>13</v>
      </c>
      <c r="AI1710" s="32">
        <v>535</v>
      </c>
      <c r="AJ1710" s="30">
        <f t="shared" si="441"/>
        <v>6955</v>
      </c>
    </row>
    <row r="1711" spans="1:36">
      <c r="A1711" s="22" t="str">
        <f t="shared" si="432"/>
        <v/>
      </c>
      <c r="B1711" s="23">
        <f t="shared" si="433"/>
        <v>0</v>
      </c>
      <c r="C1711" s="24" t="str">
        <f t="shared" si="442"/>
        <v>10107721A085525P020</v>
      </c>
      <c r="D1711" s="24" t="str">
        <f t="shared" si="443"/>
        <v>10107721A085525P020L/XL</v>
      </c>
      <c r="E1711" s="25">
        <v>1010772</v>
      </c>
      <c r="F1711" s="25" t="s">
        <v>754</v>
      </c>
      <c r="G1711" s="25" t="s">
        <v>755</v>
      </c>
      <c r="H1711" s="25" t="s">
        <v>760</v>
      </c>
      <c r="I1711" s="25" t="s">
        <v>732</v>
      </c>
      <c r="J1711" s="24" t="s">
        <v>54</v>
      </c>
      <c r="K1711" s="24" t="s">
        <v>55</v>
      </c>
      <c r="L1711" s="24" t="s">
        <v>1229</v>
      </c>
      <c r="M1711" s="24" t="s">
        <v>233</v>
      </c>
      <c r="N1711" s="24" t="s">
        <v>233</v>
      </c>
      <c r="O1711" s="25" t="s">
        <v>733</v>
      </c>
      <c r="P1711" s="25" t="s">
        <v>734</v>
      </c>
      <c r="Q1711" s="23" t="s">
        <v>33</v>
      </c>
      <c r="R1711" s="26">
        <v>0</v>
      </c>
      <c r="S1711" s="26">
        <v>1</v>
      </c>
      <c r="T1711" s="26">
        <v>1</v>
      </c>
      <c r="U1711" s="26">
        <v>1</v>
      </c>
      <c r="V1711" s="26">
        <v>2</v>
      </c>
      <c r="W1711" s="26">
        <v>5</v>
      </c>
      <c r="X1711" s="26">
        <v>0</v>
      </c>
      <c r="Y1711" s="26">
        <f t="shared" si="430"/>
        <v>10</v>
      </c>
      <c r="Z1711" s="27">
        <f t="shared" si="434"/>
        <v>0</v>
      </c>
      <c r="AA1711" s="27">
        <f t="shared" si="435"/>
        <v>535</v>
      </c>
      <c r="AB1711" s="27">
        <f t="shared" si="436"/>
        <v>535</v>
      </c>
      <c r="AC1711" s="27">
        <f t="shared" si="437"/>
        <v>535</v>
      </c>
      <c r="AD1711" s="27">
        <f t="shared" si="438"/>
        <v>1070</v>
      </c>
      <c r="AE1711" s="27">
        <f t="shared" si="439"/>
        <v>2675</v>
      </c>
      <c r="AF1711" s="27">
        <f t="shared" si="440"/>
        <v>0</v>
      </c>
      <c r="AG1711" s="27">
        <f t="shared" si="431"/>
        <v>5350</v>
      </c>
      <c r="AH1711" s="29">
        <v>10</v>
      </c>
      <c r="AI1711" s="32">
        <v>535</v>
      </c>
      <c r="AJ1711" s="30">
        <f t="shared" si="441"/>
        <v>5350</v>
      </c>
    </row>
    <row r="1712" spans="1:36" ht="75.75" customHeight="1">
      <c r="A1712" s="22" t="str">
        <f t="shared" si="432"/>
        <v>ABD01108_A232185_2VB10</v>
      </c>
      <c r="B1712" s="23">
        <f t="shared" si="433"/>
        <v>1</v>
      </c>
      <c r="C1712" s="24" t="str">
        <f t="shared" si="442"/>
        <v>ABD01108A2321852VB10</v>
      </c>
      <c r="D1712" s="24" t="str">
        <f t="shared" si="443"/>
        <v>ABD01108A2321852VB101</v>
      </c>
      <c r="E1712" s="25" t="s">
        <v>761</v>
      </c>
      <c r="F1712" s="25" t="s">
        <v>730</v>
      </c>
      <c r="G1712" s="25" t="s">
        <v>762</v>
      </c>
      <c r="H1712" s="25">
        <v>1</v>
      </c>
      <c r="I1712" s="25" t="s">
        <v>732</v>
      </c>
      <c r="J1712" s="24" t="s">
        <v>54</v>
      </c>
      <c r="K1712" s="24" t="s">
        <v>55</v>
      </c>
      <c r="L1712" s="24" t="s">
        <v>1229</v>
      </c>
      <c r="M1712" s="24" t="s">
        <v>233</v>
      </c>
      <c r="N1712" s="24" t="s">
        <v>233</v>
      </c>
      <c r="O1712" s="25" t="s">
        <v>733</v>
      </c>
      <c r="P1712" s="25" t="s">
        <v>734</v>
      </c>
      <c r="Q1712" s="23" t="s">
        <v>33</v>
      </c>
      <c r="R1712" s="26">
        <v>0</v>
      </c>
      <c r="S1712" s="26">
        <v>1</v>
      </c>
      <c r="T1712" s="26">
        <v>0</v>
      </c>
      <c r="U1712" s="26">
        <v>0</v>
      </c>
      <c r="V1712" s="26">
        <v>1</v>
      </c>
      <c r="W1712" s="26">
        <v>1</v>
      </c>
      <c r="X1712" s="26">
        <v>0</v>
      </c>
      <c r="Y1712" s="26">
        <f t="shared" ref="Y1712:Y1716" si="444">SUM(R1712:X1712)</f>
        <v>3</v>
      </c>
      <c r="Z1712" s="27">
        <f t="shared" si="434"/>
        <v>0</v>
      </c>
      <c r="AA1712" s="27">
        <f t="shared" si="435"/>
        <v>315</v>
      </c>
      <c r="AB1712" s="27">
        <f t="shared" si="436"/>
        <v>0</v>
      </c>
      <c r="AC1712" s="27">
        <f t="shared" si="437"/>
        <v>0</v>
      </c>
      <c r="AD1712" s="27">
        <f t="shared" si="438"/>
        <v>315</v>
      </c>
      <c r="AE1712" s="27">
        <f t="shared" si="439"/>
        <v>315</v>
      </c>
      <c r="AF1712" s="27">
        <f t="shared" si="440"/>
        <v>0</v>
      </c>
      <c r="AG1712" s="27">
        <f t="shared" ref="AG1712:AG1716" si="445">SUM(Z1712:AF1712)</f>
        <v>945</v>
      </c>
      <c r="AH1712" s="29">
        <v>3</v>
      </c>
      <c r="AI1712" s="32">
        <v>315</v>
      </c>
      <c r="AJ1712" s="30">
        <f t="shared" si="441"/>
        <v>945</v>
      </c>
    </row>
    <row r="1713" spans="1:36">
      <c r="A1713" s="22" t="str">
        <f t="shared" si="432"/>
        <v/>
      </c>
      <c r="B1713" s="23">
        <f t="shared" si="433"/>
        <v>0</v>
      </c>
      <c r="C1713" s="24" t="str">
        <f t="shared" si="442"/>
        <v>ABD01108A2321852VB10</v>
      </c>
      <c r="D1713" s="24" t="str">
        <f t="shared" si="443"/>
        <v>ABD01108A2321852VB102</v>
      </c>
      <c r="E1713" s="25" t="s">
        <v>761</v>
      </c>
      <c r="F1713" s="25" t="s">
        <v>730</v>
      </c>
      <c r="G1713" s="25" t="s">
        <v>762</v>
      </c>
      <c r="H1713" s="25">
        <v>2</v>
      </c>
      <c r="I1713" s="25" t="s">
        <v>732</v>
      </c>
      <c r="J1713" s="24" t="s">
        <v>54</v>
      </c>
      <c r="K1713" s="24" t="s">
        <v>55</v>
      </c>
      <c r="L1713" s="24" t="s">
        <v>1229</v>
      </c>
      <c r="M1713" s="24" t="s">
        <v>233</v>
      </c>
      <c r="N1713" s="24" t="s">
        <v>233</v>
      </c>
      <c r="O1713" s="25" t="s">
        <v>733</v>
      </c>
      <c r="P1713" s="25" t="s">
        <v>734</v>
      </c>
      <c r="Q1713" s="23" t="s">
        <v>33</v>
      </c>
      <c r="R1713" s="26">
        <v>0</v>
      </c>
      <c r="S1713" s="26">
        <v>0</v>
      </c>
      <c r="T1713" s="26">
        <v>0</v>
      </c>
      <c r="U1713" s="26">
        <v>0</v>
      </c>
      <c r="V1713" s="26">
        <v>0</v>
      </c>
      <c r="W1713" s="26">
        <v>0</v>
      </c>
      <c r="X1713" s="26">
        <v>0</v>
      </c>
      <c r="Y1713" s="26">
        <f t="shared" si="444"/>
        <v>0</v>
      </c>
      <c r="Z1713" s="27">
        <f t="shared" si="434"/>
        <v>0</v>
      </c>
      <c r="AA1713" s="27">
        <f t="shared" si="435"/>
        <v>0</v>
      </c>
      <c r="AB1713" s="27">
        <f t="shared" si="436"/>
        <v>0</v>
      </c>
      <c r="AC1713" s="27">
        <f t="shared" si="437"/>
        <v>0</v>
      </c>
      <c r="AD1713" s="27">
        <f t="shared" si="438"/>
        <v>0</v>
      </c>
      <c r="AE1713" s="27">
        <f t="shared" si="439"/>
        <v>0</v>
      </c>
      <c r="AF1713" s="27">
        <f t="shared" si="440"/>
        <v>0</v>
      </c>
      <c r="AG1713" s="27">
        <f t="shared" si="445"/>
        <v>0</v>
      </c>
      <c r="AH1713" s="29">
        <v>0</v>
      </c>
      <c r="AI1713" s="32">
        <v>315</v>
      </c>
      <c r="AJ1713" s="30">
        <f t="shared" si="441"/>
        <v>0</v>
      </c>
    </row>
    <row r="1714" spans="1:36">
      <c r="A1714" s="22" t="str">
        <f t="shared" si="432"/>
        <v/>
      </c>
      <c r="B1714" s="23">
        <f t="shared" si="433"/>
        <v>0</v>
      </c>
      <c r="C1714" s="24" t="str">
        <f t="shared" si="442"/>
        <v>ABD01108A2321852VB10</v>
      </c>
      <c r="D1714" s="24" t="str">
        <f t="shared" si="443"/>
        <v>ABD01108A2321852VB103</v>
      </c>
      <c r="E1714" s="25" t="s">
        <v>761</v>
      </c>
      <c r="F1714" s="25" t="s">
        <v>730</v>
      </c>
      <c r="G1714" s="25" t="s">
        <v>762</v>
      </c>
      <c r="H1714" s="25">
        <v>3</v>
      </c>
      <c r="I1714" s="25" t="s">
        <v>732</v>
      </c>
      <c r="J1714" s="24" t="s">
        <v>54</v>
      </c>
      <c r="K1714" s="24" t="s">
        <v>55</v>
      </c>
      <c r="L1714" s="24" t="s">
        <v>1229</v>
      </c>
      <c r="M1714" s="24" t="s">
        <v>233</v>
      </c>
      <c r="N1714" s="24" t="s">
        <v>233</v>
      </c>
      <c r="O1714" s="25" t="s">
        <v>733</v>
      </c>
      <c r="P1714" s="25" t="s">
        <v>734</v>
      </c>
      <c r="Q1714" s="23" t="s">
        <v>33</v>
      </c>
      <c r="R1714" s="26">
        <v>0</v>
      </c>
      <c r="S1714" s="26">
        <v>1</v>
      </c>
      <c r="T1714" s="26">
        <v>0</v>
      </c>
      <c r="U1714" s="26">
        <v>0</v>
      </c>
      <c r="V1714" s="26">
        <v>0</v>
      </c>
      <c r="W1714" s="26">
        <v>2</v>
      </c>
      <c r="X1714" s="26">
        <v>0</v>
      </c>
      <c r="Y1714" s="26">
        <f t="shared" si="444"/>
        <v>3</v>
      </c>
      <c r="Z1714" s="27">
        <f t="shared" si="434"/>
        <v>0</v>
      </c>
      <c r="AA1714" s="27">
        <f t="shared" si="435"/>
        <v>315</v>
      </c>
      <c r="AB1714" s="27">
        <f t="shared" si="436"/>
        <v>0</v>
      </c>
      <c r="AC1714" s="27">
        <f t="shared" si="437"/>
        <v>0</v>
      </c>
      <c r="AD1714" s="27">
        <f t="shared" si="438"/>
        <v>0</v>
      </c>
      <c r="AE1714" s="27">
        <f t="shared" si="439"/>
        <v>630</v>
      </c>
      <c r="AF1714" s="27">
        <f t="shared" si="440"/>
        <v>0</v>
      </c>
      <c r="AG1714" s="27">
        <f t="shared" si="445"/>
        <v>945</v>
      </c>
      <c r="AH1714" s="29">
        <v>3</v>
      </c>
      <c r="AI1714" s="32">
        <v>315</v>
      </c>
      <c r="AJ1714" s="30">
        <f t="shared" si="441"/>
        <v>945</v>
      </c>
    </row>
    <row r="1715" spans="1:36">
      <c r="A1715" s="22" t="str">
        <f t="shared" si="432"/>
        <v/>
      </c>
      <c r="B1715" s="23">
        <f t="shared" si="433"/>
        <v>0</v>
      </c>
      <c r="C1715" s="24" t="str">
        <f t="shared" si="442"/>
        <v>ABD01108A2321852VB10</v>
      </c>
      <c r="D1715" s="24" t="str">
        <f t="shared" si="443"/>
        <v>ABD01108A2321852VB104</v>
      </c>
      <c r="E1715" s="25" t="s">
        <v>761</v>
      </c>
      <c r="F1715" s="25" t="s">
        <v>730</v>
      </c>
      <c r="G1715" s="25" t="s">
        <v>762</v>
      </c>
      <c r="H1715" s="25">
        <v>4</v>
      </c>
      <c r="I1715" s="25" t="s">
        <v>732</v>
      </c>
      <c r="J1715" s="24" t="s">
        <v>54</v>
      </c>
      <c r="K1715" s="24" t="s">
        <v>55</v>
      </c>
      <c r="L1715" s="24" t="s">
        <v>1229</v>
      </c>
      <c r="M1715" s="24" t="s">
        <v>233</v>
      </c>
      <c r="N1715" s="24" t="s">
        <v>233</v>
      </c>
      <c r="O1715" s="25" t="s">
        <v>733</v>
      </c>
      <c r="P1715" s="25" t="s">
        <v>734</v>
      </c>
      <c r="Q1715" s="23" t="s">
        <v>33</v>
      </c>
      <c r="R1715" s="26">
        <v>0</v>
      </c>
      <c r="S1715" s="26">
        <v>0</v>
      </c>
      <c r="T1715" s="26">
        <v>1</v>
      </c>
      <c r="U1715" s="26">
        <v>0</v>
      </c>
      <c r="V1715" s="26">
        <v>0</v>
      </c>
      <c r="W1715" s="26">
        <v>3</v>
      </c>
      <c r="X1715" s="26">
        <v>0</v>
      </c>
      <c r="Y1715" s="26">
        <f t="shared" si="444"/>
        <v>4</v>
      </c>
      <c r="Z1715" s="27">
        <f t="shared" si="434"/>
        <v>0</v>
      </c>
      <c r="AA1715" s="27">
        <f t="shared" si="435"/>
        <v>0</v>
      </c>
      <c r="AB1715" s="27">
        <f t="shared" si="436"/>
        <v>315</v>
      </c>
      <c r="AC1715" s="27">
        <f t="shared" si="437"/>
        <v>0</v>
      </c>
      <c r="AD1715" s="27">
        <f t="shared" si="438"/>
        <v>0</v>
      </c>
      <c r="AE1715" s="27">
        <f t="shared" si="439"/>
        <v>945</v>
      </c>
      <c r="AF1715" s="27">
        <f t="shared" si="440"/>
        <v>0</v>
      </c>
      <c r="AG1715" s="27">
        <f t="shared" si="445"/>
        <v>1260</v>
      </c>
      <c r="AH1715" s="29">
        <v>4</v>
      </c>
      <c r="AI1715" s="32">
        <v>315</v>
      </c>
      <c r="AJ1715" s="30">
        <f t="shared" si="441"/>
        <v>1260</v>
      </c>
    </row>
    <row r="1716" spans="1:36">
      <c r="A1716" s="22" t="str">
        <f t="shared" si="432"/>
        <v/>
      </c>
      <c r="B1716" s="23">
        <f t="shared" si="433"/>
        <v>0</v>
      </c>
      <c r="C1716" s="24" t="str">
        <f t="shared" si="442"/>
        <v>ABD01108A2321852VB10</v>
      </c>
      <c r="D1716" s="24" t="str">
        <f t="shared" si="443"/>
        <v>ABD01108A2321852VB105</v>
      </c>
      <c r="E1716" s="25" t="s">
        <v>761</v>
      </c>
      <c r="F1716" s="25" t="s">
        <v>730</v>
      </c>
      <c r="G1716" s="25" t="s">
        <v>762</v>
      </c>
      <c r="H1716" s="25">
        <v>5</v>
      </c>
      <c r="I1716" s="25" t="s">
        <v>732</v>
      </c>
      <c r="J1716" s="24" t="s">
        <v>54</v>
      </c>
      <c r="K1716" s="24" t="s">
        <v>55</v>
      </c>
      <c r="L1716" s="24" t="s">
        <v>1229</v>
      </c>
      <c r="M1716" s="24" t="s">
        <v>233</v>
      </c>
      <c r="N1716" s="24" t="s">
        <v>233</v>
      </c>
      <c r="O1716" s="25" t="s">
        <v>733</v>
      </c>
      <c r="P1716" s="25" t="s">
        <v>734</v>
      </c>
      <c r="Q1716" s="23" t="s">
        <v>33</v>
      </c>
      <c r="R1716" s="26">
        <v>0</v>
      </c>
      <c r="S1716" s="26">
        <v>0</v>
      </c>
      <c r="T1716" s="26">
        <v>0</v>
      </c>
      <c r="U1716" s="26">
        <v>0</v>
      </c>
      <c r="V1716" s="26">
        <v>0</v>
      </c>
      <c r="W1716" s="26">
        <v>2</v>
      </c>
      <c r="X1716" s="26">
        <v>0</v>
      </c>
      <c r="Y1716" s="26">
        <f t="shared" si="444"/>
        <v>2</v>
      </c>
      <c r="Z1716" s="27">
        <f t="shared" si="434"/>
        <v>0</v>
      </c>
      <c r="AA1716" s="27">
        <f t="shared" si="435"/>
        <v>0</v>
      </c>
      <c r="AB1716" s="27">
        <f t="shared" si="436"/>
        <v>0</v>
      </c>
      <c r="AC1716" s="27">
        <f t="shared" si="437"/>
        <v>0</v>
      </c>
      <c r="AD1716" s="27">
        <f t="shared" si="438"/>
        <v>0</v>
      </c>
      <c r="AE1716" s="27">
        <f t="shared" si="439"/>
        <v>630</v>
      </c>
      <c r="AF1716" s="27">
        <f t="shared" si="440"/>
        <v>0</v>
      </c>
      <c r="AG1716" s="27">
        <f t="shared" si="445"/>
        <v>630</v>
      </c>
      <c r="AH1716" s="29">
        <v>2</v>
      </c>
      <c r="AI1716" s="32">
        <v>315</v>
      </c>
      <c r="AJ1716" s="30">
        <f t="shared" si="441"/>
        <v>630</v>
      </c>
    </row>
    <row r="1717" spans="1:36" ht="75.75" customHeight="1">
      <c r="A1717" s="22" t="str">
        <f t="shared" si="432"/>
        <v>1001366_1A00565_5B000</v>
      </c>
      <c r="B1717" s="23">
        <f t="shared" si="433"/>
        <v>1</v>
      </c>
      <c r="C1717" s="24" t="str">
        <f t="shared" si="442"/>
        <v>10013661A005655B000</v>
      </c>
      <c r="D1717" s="24" t="str">
        <f t="shared" si="443"/>
        <v>10013661A005655B000UNICA</v>
      </c>
      <c r="E1717" s="25">
        <v>1001366</v>
      </c>
      <c r="F1717" s="25" t="s">
        <v>763</v>
      </c>
      <c r="G1717" s="25" t="s">
        <v>417</v>
      </c>
      <c r="H1717" s="25" t="s">
        <v>26</v>
      </c>
      <c r="I1717" s="25" t="s">
        <v>732</v>
      </c>
      <c r="J1717" s="24" t="s">
        <v>28</v>
      </c>
      <c r="K1717" s="24" t="s">
        <v>29</v>
      </c>
      <c r="L1717" s="24" t="s">
        <v>1229</v>
      </c>
      <c r="M1717" s="24" t="s">
        <v>233</v>
      </c>
      <c r="N1717" s="24" t="s">
        <v>233</v>
      </c>
      <c r="O1717" s="25" t="s">
        <v>733</v>
      </c>
      <c r="P1717" s="25" t="s">
        <v>764</v>
      </c>
      <c r="Q1717" s="23" t="s">
        <v>33</v>
      </c>
      <c r="R1717" s="26">
        <v>0</v>
      </c>
      <c r="S1717" s="26">
        <v>0</v>
      </c>
      <c r="T1717" s="26">
        <v>0</v>
      </c>
      <c r="U1717" s="26">
        <v>0</v>
      </c>
      <c r="V1717" s="26">
        <v>0</v>
      </c>
      <c r="W1717" s="26">
        <v>3</v>
      </c>
      <c r="X1717" s="26">
        <v>0</v>
      </c>
      <c r="Y1717" s="26">
        <f t="shared" ref="Y1717:Y1719" si="446">SUM(R1717:X1717)</f>
        <v>3</v>
      </c>
      <c r="Z1717" s="27">
        <f t="shared" si="434"/>
        <v>0</v>
      </c>
      <c r="AA1717" s="27">
        <f t="shared" si="435"/>
        <v>0</v>
      </c>
      <c r="AB1717" s="27">
        <f t="shared" si="436"/>
        <v>0</v>
      </c>
      <c r="AC1717" s="27">
        <f t="shared" si="437"/>
        <v>0</v>
      </c>
      <c r="AD1717" s="27">
        <f t="shared" si="438"/>
        <v>0</v>
      </c>
      <c r="AE1717" s="27">
        <f t="shared" si="439"/>
        <v>2070</v>
      </c>
      <c r="AF1717" s="27">
        <f t="shared" si="440"/>
        <v>0</v>
      </c>
      <c r="AG1717" s="27">
        <f t="shared" ref="AG1717:AG1719" si="447">SUM(Z1717:AF1717)</f>
        <v>2070</v>
      </c>
      <c r="AH1717" s="29">
        <v>3</v>
      </c>
      <c r="AI1717" s="32">
        <v>690</v>
      </c>
      <c r="AJ1717" s="30">
        <f t="shared" si="441"/>
        <v>2070</v>
      </c>
    </row>
    <row r="1718" spans="1:36" ht="75.75" customHeight="1">
      <c r="A1718" s="22" t="str">
        <f t="shared" si="432"/>
        <v>1003639_1A02918_5B000</v>
      </c>
      <c r="B1718" s="23">
        <f t="shared" si="433"/>
        <v>1</v>
      </c>
      <c r="C1718" s="24" t="str">
        <f t="shared" si="442"/>
        <v>10036391A029185B000</v>
      </c>
      <c r="D1718" s="24" t="str">
        <f t="shared" si="443"/>
        <v>10036391A029185B000UNICA</v>
      </c>
      <c r="E1718" s="25">
        <v>1003639</v>
      </c>
      <c r="F1718" s="25" t="s">
        <v>765</v>
      </c>
      <c r="G1718" s="25" t="s">
        <v>417</v>
      </c>
      <c r="H1718" s="25" t="s">
        <v>26</v>
      </c>
      <c r="I1718" s="25" t="s">
        <v>732</v>
      </c>
      <c r="J1718" s="24" t="s">
        <v>37</v>
      </c>
      <c r="K1718" s="24" t="s">
        <v>38</v>
      </c>
      <c r="L1718" s="24" t="s">
        <v>1229</v>
      </c>
      <c r="M1718" s="24" t="s">
        <v>233</v>
      </c>
      <c r="N1718" s="24" t="s">
        <v>233</v>
      </c>
      <c r="O1718" s="25" t="s">
        <v>733</v>
      </c>
      <c r="P1718" s="25" t="s">
        <v>764</v>
      </c>
      <c r="Q1718" s="23" t="s">
        <v>33</v>
      </c>
      <c r="R1718" s="26">
        <v>0</v>
      </c>
      <c r="S1718" s="26">
        <v>1</v>
      </c>
      <c r="T1718" s="26">
        <v>4</v>
      </c>
      <c r="U1718" s="26">
        <v>0</v>
      </c>
      <c r="V1718" s="26">
        <v>2</v>
      </c>
      <c r="W1718" s="26">
        <v>2</v>
      </c>
      <c r="X1718" s="26">
        <v>0</v>
      </c>
      <c r="Y1718" s="26">
        <f t="shared" si="446"/>
        <v>9</v>
      </c>
      <c r="Z1718" s="27">
        <f t="shared" si="434"/>
        <v>0</v>
      </c>
      <c r="AA1718" s="27">
        <f t="shared" si="435"/>
        <v>890</v>
      </c>
      <c r="AB1718" s="27">
        <f t="shared" si="436"/>
        <v>3560</v>
      </c>
      <c r="AC1718" s="27">
        <f t="shared" si="437"/>
        <v>0</v>
      </c>
      <c r="AD1718" s="27">
        <f t="shared" si="438"/>
        <v>1780</v>
      </c>
      <c r="AE1718" s="27">
        <f t="shared" si="439"/>
        <v>1780</v>
      </c>
      <c r="AF1718" s="27">
        <f t="shared" si="440"/>
        <v>0</v>
      </c>
      <c r="AG1718" s="27">
        <f t="shared" si="447"/>
        <v>8010</v>
      </c>
      <c r="AH1718" s="29">
        <v>9</v>
      </c>
      <c r="AI1718" s="32">
        <v>890</v>
      </c>
      <c r="AJ1718" s="30">
        <f t="shared" si="441"/>
        <v>8010</v>
      </c>
    </row>
    <row r="1719" spans="1:36" ht="75.75" customHeight="1">
      <c r="A1719" s="22" t="str">
        <f t="shared" si="432"/>
        <v>ABD05031_A233122_A7900</v>
      </c>
      <c r="B1719" s="23">
        <f t="shared" si="433"/>
        <v>1</v>
      </c>
      <c r="C1719" s="24" t="str">
        <f t="shared" si="442"/>
        <v>ABD05031A233122A7900</v>
      </c>
      <c r="D1719" s="24" t="str">
        <f t="shared" si="443"/>
        <v>ABD05031A233122A79004</v>
      </c>
      <c r="E1719" s="25" t="s">
        <v>766</v>
      </c>
      <c r="F1719" s="25" t="s">
        <v>767</v>
      </c>
      <c r="G1719" s="25" t="s">
        <v>214</v>
      </c>
      <c r="H1719" s="25">
        <v>4</v>
      </c>
      <c r="I1719" s="25" t="s">
        <v>732</v>
      </c>
      <c r="J1719" s="24" t="s">
        <v>37</v>
      </c>
      <c r="K1719" s="24" t="s">
        <v>38</v>
      </c>
      <c r="L1719" s="24" t="s">
        <v>1229</v>
      </c>
      <c r="M1719" s="24" t="s">
        <v>233</v>
      </c>
      <c r="N1719" s="24" t="s">
        <v>233</v>
      </c>
      <c r="O1719" s="25" t="s">
        <v>733</v>
      </c>
      <c r="P1719" s="25" t="s">
        <v>764</v>
      </c>
      <c r="Q1719" s="23" t="s">
        <v>33</v>
      </c>
      <c r="R1719" s="26">
        <v>0</v>
      </c>
      <c r="S1719" s="26">
        <v>0</v>
      </c>
      <c r="T1719" s="26">
        <v>2</v>
      </c>
      <c r="U1719" s="26">
        <v>0</v>
      </c>
      <c r="V1719" s="26">
        <v>0</v>
      </c>
      <c r="W1719" s="26">
        <v>0</v>
      </c>
      <c r="X1719" s="26">
        <v>0</v>
      </c>
      <c r="Y1719" s="26">
        <f t="shared" si="446"/>
        <v>2</v>
      </c>
      <c r="Z1719" s="27">
        <f t="shared" si="434"/>
        <v>0</v>
      </c>
      <c r="AA1719" s="27">
        <f t="shared" si="435"/>
        <v>0</v>
      </c>
      <c r="AB1719" s="27">
        <f t="shared" si="436"/>
        <v>390</v>
      </c>
      <c r="AC1719" s="27">
        <f t="shared" si="437"/>
        <v>0</v>
      </c>
      <c r="AD1719" s="27">
        <f t="shared" si="438"/>
        <v>0</v>
      </c>
      <c r="AE1719" s="27">
        <f t="shared" si="439"/>
        <v>0</v>
      </c>
      <c r="AF1719" s="27">
        <f t="shared" si="440"/>
        <v>0</v>
      </c>
      <c r="AG1719" s="27">
        <f t="shared" si="447"/>
        <v>390</v>
      </c>
      <c r="AH1719" s="29">
        <v>2</v>
      </c>
      <c r="AI1719" s="32">
        <v>195</v>
      </c>
      <c r="AJ1719" s="30">
        <f t="shared" si="441"/>
        <v>390</v>
      </c>
    </row>
    <row r="1720" spans="1:36">
      <c r="A1720" s="22" t="str">
        <f t="shared" si="432"/>
        <v>AUD01039_A232741_A1205</v>
      </c>
      <c r="B1720" s="23">
        <f t="shared" si="433"/>
        <v>1</v>
      </c>
      <c r="C1720" s="24" t="str">
        <f t="shared" si="442"/>
        <v>AUD01039A232741A1205</v>
      </c>
      <c r="D1720" s="24" t="str">
        <f t="shared" si="443"/>
        <v>AUD01039A232741A12051</v>
      </c>
      <c r="E1720" s="25" t="s">
        <v>768</v>
      </c>
      <c r="F1720" s="25" t="s">
        <v>769</v>
      </c>
      <c r="G1720" s="25" t="s">
        <v>770</v>
      </c>
      <c r="H1720" s="25">
        <v>1</v>
      </c>
      <c r="I1720" s="25" t="s">
        <v>732</v>
      </c>
      <c r="J1720" s="24" t="s">
        <v>28</v>
      </c>
      <c r="K1720" s="24" t="s">
        <v>41</v>
      </c>
      <c r="L1720" s="24" t="s">
        <v>1229</v>
      </c>
      <c r="M1720" s="24" t="s">
        <v>233</v>
      </c>
      <c r="N1720" s="24" t="s">
        <v>233</v>
      </c>
      <c r="O1720" s="25" t="s">
        <v>771</v>
      </c>
      <c r="P1720" s="25" t="s">
        <v>772</v>
      </c>
      <c r="Q1720" s="23" t="s">
        <v>33</v>
      </c>
      <c r="R1720" s="26">
        <v>5</v>
      </c>
      <c r="S1720" s="26">
        <v>0</v>
      </c>
      <c r="T1720" s="26">
        <v>0</v>
      </c>
      <c r="U1720" s="26">
        <v>0</v>
      </c>
      <c r="V1720" s="26">
        <v>0</v>
      </c>
      <c r="W1720" s="26">
        <v>0</v>
      </c>
      <c r="X1720" s="26">
        <v>0</v>
      </c>
      <c r="Y1720" s="26">
        <f t="shared" ref="Y1720:Y1746" si="448">SUM(R1720:X1720)</f>
        <v>5</v>
      </c>
      <c r="Z1720" s="27">
        <f t="shared" si="434"/>
        <v>375</v>
      </c>
      <c r="AA1720" s="27">
        <f t="shared" si="435"/>
        <v>0</v>
      </c>
      <c r="AB1720" s="27">
        <f t="shared" si="436"/>
        <v>0</v>
      </c>
      <c r="AC1720" s="27">
        <f t="shared" si="437"/>
        <v>0</v>
      </c>
      <c r="AD1720" s="27">
        <f t="shared" si="438"/>
        <v>0</v>
      </c>
      <c r="AE1720" s="27">
        <f t="shared" si="439"/>
        <v>0</v>
      </c>
      <c r="AF1720" s="27">
        <f t="shared" si="440"/>
        <v>0</v>
      </c>
      <c r="AG1720" s="27">
        <f t="shared" ref="AG1720:AG1746" si="449">SUM(Z1720:AF1720)</f>
        <v>375</v>
      </c>
      <c r="AH1720" s="29">
        <v>5</v>
      </c>
      <c r="AI1720" s="32">
        <v>75</v>
      </c>
      <c r="AJ1720" s="30">
        <f t="shared" si="441"/>
        <v>375</v>
      </c>
    </row>
    <row r="1721" spans="1:36">
      <c r="A1721" s="22" t="str">
        <f t="shared" si="432"/>
        <v/>
      </c>
      <c r="B1721" s="23">
        <f t="shared" si="433"/>
        <v>0</v>
      </c>
      <c r="C1721" s="24" t="str">
        <f t="shared" si="442"/>
        <v>AUD01039A232741A1205</v>
      </c>
      <c r="D1721" s="24" t="str">
        <f t="shared" si="443"/>
        <v>AUD01039A232741A12052</v>
      </c>
      <c r="E1721" s="25" t="s">
        <v>768</v>
      </c>
      <c r="F1721" s="25" t="s">
        <v>769</v>
      </c>
      <c r="G1721" s="25" t="s">
        <v>770</v>
      </c>
      <c r="H1721" s="25">
        <v>2</v>
      </c>
      <c r="I1721" s="25" t="s">
        <v>732</v>
      </c>
      <c r="J1721" s="24" t="s">
        <v>28</v>
      </c>
      <c r="K1721" s="24" t="s">
        <v>41</v>
      </c>
      <c r="L1721" s="24" t="s">
        <v>1229</v>
      </c>
      <c r="M1721" s="24" t="s">
        <v>233</v>
      </c>
      <c r="N1721" s="24" t="s">
        <v>233</v>
      </c>
      <c r="O1721" s="25" t="s">
        <v>771</v>
      </c>
      <c r="P1721" s="25" t="s">
        <v>772</v>
      </c>
      <c r="Q1721" s="23" t="s">
        <v>33</v>
      </c>
      <c r="R1721" s="26">
        <v>0</v>
      </c>
      <c r="S1721" s="26">
        <v>0</v>
      </c>
      <c r="T1721" s="26">
        <v>0</v>
      </c>
      <c r="U1721" s="26">
        <v>0</v>
      </c>
      <c r="V1721" s="26">
        <v>0</v>
      </c>
      <c r="W1721" s="26">
        <v>0</v>
      </c>
      <c r="X1721" s="26">
        <v>0</v>
      </c>
      <c r="Y1721" s="26">
        <f t="shared" si="448"/>
        <v>0</v>
      </c>
      <c r="Z1721" s="27">
        <f t="shared" si="434"/>
        <v>0</v>
      </c>
      <c r="AA1721" s="27">
        <f t="shared" si="435"/>
        <v>0</v>
      </c>
      <c r="AB1721" s="27">
        <f t="shared" si="436"/>
        <v>0</v>
      </c>
      <c r="AC1721" s="27">
        <f t="shared" si="437"/>
        <v>0</v>
      </c>
      <c r="AD1721" s="27">
        <f t="shared" si="438"/>
        <v>0</v>
      </c>
      <c r="AE1721" s="27">
        <f t="shared" si="439"/>
        <v>0</v>
      </c>
      <c r="AF1721" s="27">
        <f t="shared" si="440"/>
        <v>0</v>
      </c>
      <c r="AG1721" s="27">
        <f t="shared" si="449"/>
        <v>0</v>
      </c>
      <c r="AH1721" s="29">
        <v>0</v>
      </c>
      <c r="AI1721" s="32">
        <v>75</v>
      </c>
      <c r="AJ1721" s="30">
        <f t="shared" si="441"/>
        <v>0</v>
      </c>
    </row>
    <row r="1722" spans="1:36">
      <c r="A1722" s="22" t="str">
        <f t="shared" si="432"/>
        <v/>
      </c>
      <c r="B1722" s="23">
        <f t="shared" si="433"/>
        <v>0</v>
      </c>
      <c r="C1722" s="24" t="str">
        <f t="shared" si="442"/>
        <v>AUD01039A232741A1205</v>
      </c>
      <c r="D1722" s="24" t="str">
        <f t="shared" si="443"/>
        <v>AUD01039A232741A12053</v>
      </c>
      <c r="E1722" s="25" t="s">
        <v>768</v>
      </c>
      <c r="F1722" s="25" t="s">
        <v>769</v>
      </c>
      <c r="G1722" s="25" t="s">
        <v>770</v>
      </c>
      <c r="H1722" s="25">
        <v>3</v>
      </c>
      <c r="I1722" s="25" t="s">
        <v>732</v>
      </c>
      <c r="J1722" s="24" t="s">
        <v>28</v>
      </c>
      <c r="K1722" s="24" t="s">
        <v>41</v>
      </c>
      <c r="L1722" s="24" t="s">
        <v>1229</v>
      </c>
      <c r="M1722" s="24" t="s">
        <v>233</v>
      </c>
      <c r="N1722" s="24" t="s">
        <v>233</v>
      </c>
      <c r="O1722" s="25" t="s">
        <v>771</v>
      </c>
      <c r="P1722" s="25" t="s">
        <v>772</v>
      </c>
      <c r="Q1722" s="23" t="s">
        <v>33</v>
      </c>
      <c r="R1722" s="26">
        <v>0</v>
      </c>
      <c r="S1722" s="26">
        <v>0</v>
      </c>
      <c r="T1722" s="26">
        <v>0</v>
      </c>
      <c r="U1722" s="26">
        <v>0</v>
      </c>
      <c r="V1722" s="26">
        <v>0</v>
      </c>
      <c r="W1722" s="26">
        <v>0</v>
      </c>
      <c r="X1722" s="26">
        <v>0</v>
      </c>
      <c r="Y1722" s="26">
        <f t="shared" si="448"/>
        <v>0</v>
      </c>
      <c r="Z1722" s="27">
        <f t="shared" si="434"/>
        <v>0</v>
      </c>
      <c r="AA1722" s="27">
        <f t="shared" si="435"/>
        <v>0</v>
      </c>
      <c r="AB1722" s="27">
        <f t="shared" si="436"/>
        <v>0</v>
      </c>
      <c r="AC1722" s="27">
        <f t="shared" si="437"/>
        <v>0</v>
      </c>
      <c r="AD1722" s="27">
        <f t="shared" si="438"/>
        <v>0</v>
      </c>
      <c r="AE1722" s="27">
        <f t="shared" si="439"/>
        <v>0</v>
      </c>
      <c r="AF1722" s="27">
        <f t="shared" si="440"/>
        <v>0</v>
      </c>
      <c r="AG1722" s="27">
        <f t="shared" si="449"/>
        <v>0</v>
      </c>
      <c r="AH1722" s="29">
        <v>0</v>
      </c>
      <c r="AI1722" s="32">
        <v>75</v>
      </c>
      <c r="AJ1722" s="30">
        <f t="shared" si="441"/>
        <v>0</v>
      </c>
    </row>
    <row r="1723" spans="1:36" ht="75.75" customHeight="1">
      <c r="A1723" s="22" t="str">
        <f t="shared" si="432"/>
        <v>AUD01039_A232741_A1203</v>
      </c>
      <c r="B1723" s="23">
        <f t="shared" si="433"/>
        <v>1</v>
      </c>
      <c r="C1723" s="24" t="str">
        <f t="shared" si="442"/>
        <v>AUD01039A232741A1203</v>
      </c>
      <c r="D1723" s="24" t="str">
        <f t="shared" si="443"/>
        <v>AUD01039A232741A12031</v>
      </c>
      <c r="E1723" s="25" t="s">
        <v>768</v>
      </c>
      <c r="F1723" s="25" t="s">
        <v>769</v>
      </c>
      <c r="G1723" s="25" t="s">
        <v>773</v>
      </c>
      <c r="H1723" s="25">
        <v>1</v>
      </c>
      <c r="I1723" s="25" t="s">
        <v>732</v>
      </c>
      <c r="J1723" s="24" t="s">
        <v>54</v>
      </c>
      <c r="K1723" s="24" t="s">
        <v>55</v>
      </c>
      <c r="L1723" s="24" t="s">
        <v>1229</v>
      </c>
      <c r="M1723" s="24" t="s">
        <v>233</v>
      </c>
      <c r="N1723" s="24" t="s">
        <v>233</v>
      </c>
      <c r="O1723" s="25" t="s">
        <v>771</v>
      </c>
      <c r="P1723" s="25" t="s">
        <v>772</v>
      </c>
      <c r="Q1723" s="23" t="s">
        <v>33</v>
      </c>
      <c r="R1723" s="26">
        <v>0</v>
      </c>
      <c r="S1723" s="26">
        <v>1</v>
      </c>
      <c r="T1723" s="26">
        <v>0</v>
      </c>
      <c r="U1723" s="26">
        <v>1</v>
      </c>
      <c r="V1723" s="26">
        <v>0</v>
      </c>
      <c r="W1723" s="26">
        <v>0</v>
      </c>
      <c r="X1723" s="26">
        <v>0</v>
      </c>
      <c r="Y1723" s="26">
        <f t="shared" si="448"/>
        <v>2</v>
      </c>
      <c r="Z1723" s="27">
        <f t="shared" si="434"/>
        <v>0</v>
      </c>
      <c r="AA1723" s="27">
        <f t="shared" si="435"/>
        <v>75</v>
      </c>
      <c r="AB1723" s="27">
        <f t="shared" si="436"/>
        <v>0</v>
      </c>
      <c r="AC1723" s="27">
        <f t="shared" si="437"/>
        <v>75</v>
      </c>
      <c r="AD1723" s="27">
        <f t="shared" si="438"/>
        <v>0</v>
      </c>
      <c r="AE1723" s="27">
        <f t="shared" si="439"/>
        <v>0</v>
      </c>
      <c r="AF1723" s="27">
        <f t="shared" si="440"/>
        <v>0</v>
      </c>
      <c r="AG1723" s="27">
        <f t="shared" si="449"/>
        <v>150</v>
      </c>
      <c r="AH1723" s="29">
        <v>2</v>
      </c>
      <c r="AI1723" s="32">
        <v>75</v>
      </c>
      <c r="AJ1723" s="30">
        <f t="shared" si="441"/>
        <v>150</v>
      </c>
    </row>
    <row r="1724" spans="1:36">
      <c r="A1724" s="22" t="str">
        <f t="shared" si="432"/>
        <v/>
      </c>
      <c r="B1724" s="23">
        <f t="shared" si="433"/>
        <v>0</v>
      </c>
      <c r="C1724" s="24" t="str">
        <f t="shared" si="442"/>
        <v>AUD01039A232741A1203</v>
      </c>
      <c r="D1724" s="24" t="str">
        <f t="shared" si="443"/>
        <v>AUD01039A232741A12032</v>
      </c>
      <c r="E1724" s="25" t="s">
        <v>768</v>
      </c>
      <c r="F1724" s="25" t="s">
        <v>769</v>
      </c>
      <c r="G1724" s="25" t="s">
        <v>773</v>
      </c>
      <c r="H1724" s="25">
        <v>2</v>
      </c>
      <c r="I1724" s="25" t="s">
        <v>732</v>
      </c>
      <c r="J1724" s="24" t="s">
        <v>54</v>
      </c>
      <c r="K1724" s="24" t="s">
        <v>55</v>
      </c>
      <c r="L1724" s="24" t="s">
        <v>1229</v>
      </c>
      <c r="M1724" s="24" t="s">
        <v>233</v>
      </c>
      <c r="N1724" s="24" t="s">
        <v>233</v>
      </c>
      <c r="O1724" s="25" t="s">
        <v>771</v>
      </c>
      <c r="P1724" s="25" t="s">
        <v>772</v>
      </c>
      <c r="Q1724" s="23" t="s">
        <v>33</v>
      </c>
      <c r="R1724" s="26">
        <v>0</v>
      </c>
      <c r="S1724" s="26">
        <v>1</v>
      </c>
      <c r="T1724" s="26">
        <v>0</v>
      </c>
      <c r="U1724" s="26">
        <v>2</v>
      </c>
      <c r="V1724" s="26">
        <v>0</v>
      </c>
      <c r="W1724" s="26">
        <v>0</v>
      </c>
      <c r="X1724" s="26">
        <v>0</v>
      </c>
      <c r="Y1724" s="26">
        <f t="shared" si="448"/>
        <v>3</v>
      </c>
      <c r="Z1724" s="27">
        <f t="shared" si="434"/>
        <v>0</v>
      </c>
      <c r="AA1724" s="27">
        <f t="shared" si="435"/>
        <v>75</v>
      </c>
      <c r="AB1724" s="27">
        <f t="shared" si="436"/>
        <v>0</v>
      </c>
      <c r="AC1724" s="27">
        <f t="shared" si="437"/>
        <v>150</v>
      </c>
      <c r="AD1724" s="27">
        <f t="shared" si="438"/>
        <v>0</v>
      </c>
      <c r="AE1724" s="27">
        <f t="shared" si="439"/>
        <v>0</v>
      </c>
      <c r="AF1724" s="27">
        <f t="shared" si="440"/>
        <v>0</v>
      </c>
      <c r="AG1724" s="27">
        <f t="shared" si="449"/>
        <v>225</v>
      </c>
      <c r="AH1724" s="29">
        <v>3</v>
      </c>
      <c r="AI1724" s="32">
        <v>75</v>
      </c>
      <c r="AJ1724" s="30">
        <f t="shared" si="441"/>
        <v>225</v>
      </c>
    </row>
    <row r="1725" spans="1:36">
      <c r="A1725" s="22" t="str">
        <f t="shared" si="432"/>
        <v/>
      </c>
      <c r="B1725" s="23">
        <f t="shared" si="433"/>
        <v>0</v>
      </c>
      <c r="C1725" s="24" t="str">
        <f t="shared" si="442"/>
        <v>AUD01039A232741A1203</v>
      </c>
      <c r="D1725" s="24" t="str">
        <f t="shared" si="443"/>
        <v>AUD01039A232741A12033</v>
      </c>
      <c r="E1725" s="25" t="s">
        <v>768</v>
      </c>
      <c r="F1725" s="25" t="s">
        <v>769</v>
      </c>
      <c r="G1725" s="25" t="s">
        <v>773</v>
      </c>
      <c r="H1725" s="25">
        <v>3</v>
      </c>
      <c r="I1725" s="25" t="s">
        <v>732</v>
      </c>
      <c r="J1725" s="24" t="s">
        <v>54</v>
      </c>
      <c r="K1725" s="24" t="s">
        <v>55</v>
      </c>
      <c r="L1725" s="24" t="s">
        <v>1229</v>
      </c>
      <c r="M1725" s="24" t="s">
        <v>233</v>
      </c>
      <c r="N1725" s="24" t="s">
        <v>233</v>
      </c>
      <c r="O1725" s="25" t="s">
        <v>771</v>
      </c>
      <c r="P1725" s="25" t="s">
        <v>772</v>
      </c>
      <c r="Q1725" s="23" t="s">
        <v>33</v>
      </c>
      <c r="R1725" s="26">
        <v>0</v>
      </c>
      <c r="S1725" s="26">
        <v>1</v>
      </c>
      <c r="T1725" s="26">
        <v>0</v>
      </c>
      <c r="U1725" s="26">
        <v>0</v>
      </c>
      <c r="V1725" s="26">
        <v>0</v>
      </c>
      <c r="W1725" s="26">
        <v>2</v>
      </c>
      <c r="X1725" s="26">
        <v>0</v>
      </c>
      <c r="Y1725" s="26">
        <f t="shared" si="448"/>
        <v>3</v>
      </c>
      <c r="Z1725" s="27">
        <f t="shared" si="434"/>
        <v>0</v>
      </c>
      <c r="AA1725" s="27">
        <f t="shared" si="435"/>
        <v>75</v>
      </c>
      <c r="AB1725" s="27">
        <f t="shared" si="436"/>
        <v>0</v>
      </c>
      <c r="AC1725" s="27">
        <f t="shared" si="437"/>
        <v>0</v>
      </c>
      <c r="AD1725" s="27">
        <f t="shared" si="438"/>
        <v>0</v>
      </c>
      <c r="AE1725" s="27">
        <f t="shared" si="439"/>
        <v>150</v>
      </c>
      <c r="AF1725" s="27">
        <f t="shared" si="440"/>
        <v>0</v>
      </c>
      <c r="AG1725" s="27">
        <f t="shared" si="449"/>
        <v>225</v>
      </c>
      <c r="AH1725" s="29">
        <v>3</v>
      </c>
      <c r="AI1725" s="32">
        <v>75</v>
      </c>
      <c r="AJ1725" s="30">
        <f t="shared" si="441"/>
        <v>225</v>
      </c>
    </row>
    <row r="1726" spans="1:36">
      <c r="A1726" s="22" t="str">
        <f t="shared" si="432"/>
        <v/>
      </c>
      <c r="B1726" s="23">
        <f t="shared" si="433"/>
        <v>0</v>
      </c>
      <c r="C1726" s="24" t="str">
        <f t="shared" si="442"/>
        <v>AUD01039A232741A1203</v>
      </c>
      <c r="D1726" s="24" t="str">
        <f t="shared" si="443"/>
        <v>AUD01039A232741A12034</v>
      </c>
      <c r="E1726" s="25" t="s">
        <v>768</v>
      </c>
      <c r="F1726" s="25" t="s">
        <v>769</v>
      </c>
      <c r="G1726" s="25" t="s">
        <v>773</v>
      </c>
      <c r="H1726" s="25">
        <v>4</v>
      </c>
      <c r="I1726" s="25" t="s">
        <v>732</v>
      </c>
      <c r="J1726" s="24" t="s">
        <v>54</v>
      </c>
      <c r="K1726" s="24" t="s">
        <v>55</v>
      </c>
      <c r="L1726" s="24" t="s">
        <v>1229</v>
      </c>
      <c r="M1726" s="24" t="s">
        <v>233</v>
      </c>
      <c r="N1726" s="24" t="s">
        <v>233</v>
      </c>
      <c r="O1726" s="25" t="s">
        <v>771</v>
      </c>
      <c r="P1726" s="25" t="s">
        <v>772</v>
      </c>
      <c r="Q1726" s="23" t="s">
        <v>33</v>
      </c>
      <c r="R1726" s="26">
        <v>0</v>
      </c>
      <c r="S1726" s="26">
        <v>1</v>
      </c>
      <c r="T1726" s="26">
        <v>0</v>
      </c>
      <c r="U1726" s="26">
        <v>0</v>
      </c>
      <c r="V1726" s="26">
        <v>1</v>
      </c>
      <c r="W1726" s="26">
        <v>4</v>
      </c>
      <c r="X1726" s="26">
        <v>0</v>
      </c>
      <c r="Y1726" s="26">
        <f t="shared" si="448"/>
        <v>6</v>
      </c>
      <c r="Z1726" s="27">
        <f t="shared" si="434"/>
        <v>0</v>
      </c>
      <c r="AA1726" s="27">
        <f t="shared" si="435"/>
        <v>75</v>
      </c>
      <c r="AB1726" s="27">
        <f t="shared" si="436"/>
        <v>0</v>
      </c>
      <c r="AC1726" s="27">
        <f t="shared" si="437"/>
        <v>0</v>
      </c>
      <c r="AD1726" s="27">
        <f t="shared" si="438"/>
        <v>75</v>
      </c>
      <c r="AE1726" s="27">
        <f t="shared" si="439"/>
        <v>300</v>
      </c>
      <c r="AF1726" s="27">
        <f t="shared" si="440"/>
        <v>0</v>
      </c>
      <c r="AG1726" s="27">
        <f t="shared" si="449"/>
        <v>450</v>
      </c>
      <c r="AH1726" s="29">
        <v>6</v>
      </c>
      <c r="AI1726" s="32">
        <v>75</v>
      </c>
      <c r="AJ1726" s="30">
        <f t="shared" si="441"/>
        <v>450</v>
      </c>
    </row>
    <row r="1727" spans="1:36">
      <c r="A1727" s="22" t="str">
        <f t="shared" si="432"/>
        <v/>
      </c>
      <c r="B1727" s="23">
        <f t="shared" si="433"/>
        <v>0</v>
      </c>
      <c r="C1727" s="24" t="str">
        <f t="shared" si="442"/>
        <v>AUD01039A232741A1203</v>
      </c>
      <c r="D1727" s="24" t="str">
        <f t="shared" si="443"/>
        <v>AUD01039A232741A12035</v>
      </c>
      <c r="E1727" s="25" t="s">
        <v>768</v>
      </c>
      <c r="F1727" s="25" t="s">
        <v>769</v>
      </c>
      <c r="G1727" s="25" t="s">
        <v>773</v>
      </c>
      <c r="H1727" s="25">
        <v>5</v>
      </c>
      <c r="I1727" s="25" t="s">
        <v>732</v>
      </c>
      <c r="J1727" s="24" t="s">
        <v>54</v>
      </c>
      <c r="K1727" s="24" t="s">
        <v>55</v>
      </c>
      <c r="L1727" s="24" t="s">
        <v>1229</v>
      </c>
      <c r="M1727" s="24" t="s">
        <v>233</v>
      </c>
      <c r="N1727" s="24" t="s">
        <v>233</v>
      </c>
      <c r="O1727" s="25" t="s">
        <v>771</v>
      </c>
      <c r="P1727" s="25" t="s">
        <v>772</v>
      </c>
      <c r="Q1727" s="23" t="s">
        <v>33</v>
      </c>
      <c r="R1727" s="26">
        <v>0</v>
      </c>
      <c r="S1727" s="26">
        <v>1</v>
      </c>
      <c r="T1727" s="26">
        <v>1</v>
      </c>
      <c r="U1727" s="26">
        <v>0</v>
      </c>
      <c r="V1727" s="26">
        <v>0</v>
      </c>
      <c r="W1727" s="26">
        <v>2</v>
      </c>
      <c r="X1727" s="26">
        <v>0</v>
      </c>
      <c r="Y1727" s="26">
        <f t="shared" si="448"/>
        <v>4</v>
      </c>
      <c r="Z1727" s="27">
        <f t="shared" si="434"/>
        <v>0</v>
      </c>
      <c r="AA1727" s="27">
        <f t="shared" si="435"/>
        <v>75</v>
      </c>
      <c r="AB1727" s="27">
        <f t="shared" si="436"/>
        <v>75</v>
      </c>
      <c r="AC1727" s="27">
        <f t="shared" si="437"/>
        <v>0</v>
      </c>
      <c r="AD1727" s="27">
        <f t="shared" si="438"/>
        <v>0</v>
      </c>
      <c r="AE1727" s="27">
        <f t="shared" si="439"/>
        <v>150</v>
      </c>
      <c r="AF1727" s="27">
        <f t="shared" si="440"/>
        <v>0</v>
      </c>
      <c r="AG1727" s="27">
        <f t="shared" si="449"/>
        <v>300</v>
      </c>
      <c r="AH1727" s="29">
        <v>4</v>
      </c>
      <c r="AI1727" s="32">
        <v>75</v>
      </c>
      <c r="AJ1727" s="30">
        <f t="shared" si="441"/>
        <v>300</v>
      </c>
    </row>
    <row r="1728" spans="1:36" ht="75.75" customHeight="1">
      <c r="A1728" s="22" t="str">
        <f t="shared" si="432"/>
        <v>AUD01039_A232741_1PB90</v>
      </c>
      <c r="B1728" s="23">
        <f t="shared" si="433"/>
        <v>1</v>
      </c>
      <c r="C1728" s="24" t="str">
        <f t="shared" si="442"/>
        <v>AUD01039A2327411PB90</v>
      </c>
      <c r="D1728" s="24" t="str">
        <f t="shared" si="443"/>
        <v>AUD01039A2327411PB901</v>
      </c>
      <c r="E1728" s="25" t="s">
        <v>768</v>
      </c>
      <c r="F1728" s="25" t="s">
        <v>769</v>
      </c>
      <c r="G1728" s="25" t="s">
        <v>774</v>
      </c>
      <c r="H1728" s="25">
        <v>1</v>
      </c>
      <c r="I1728" s="25" t="s">
        <v>732</v>
      </c>
      <c r="J1728" s="24" t="s">
        <v>54</v>
      </c>
      <c r="K1728" s="24" t="s">
        <v>55</v>
      </c>
      <c r="L1728" s="24" t="s">
        <v>1229</v>
      </c>
      <c r="M1728" s="24" t="s">
        <v>233</v>
      </c>
      <c r="N1728" s="24" t="s">
        <v>233</v>
      </c>
      <c r="O1728" s="25" t="s">
        <v>771</v>
      </c>
      <c r="P1728" s="25" t="s">
        <v>772</v>
      </c>
      <c r="Q1728" s="23" t="s">
        <v>33</v>
      </c>
      <c r="R1728" s="26">
        <v>0</v>
      </c>
      <c r="S1728" s="26">
        <v>0</v>
      </c>
      <c r="T1728" s="26">
        <v>0</v>
      </c>
      <c r="U1728" s="26">
        <v>0</v>
      </c>
      <c r="V1728" s="26">
        <v>0</v>
      </c>
      <c r="W1728" s="26">
        <v>0</v>
      </c>
      <c r="X1728" s="26">
        <v>0</v>
      </c>
      <c r="Y1728" s="26">
        <f t="shared" si="448"/>
        <v>0</v>
      </c>
      <c r="Z1728" s="27">
        <f t="shared" si="434"/>
        <v>0</v>
      </c>
      <c r="AA1728" s="27">
        <f t="shared" si="435"/>
        <v>0</v>
      </c>
      <c r="AB1728" s="27">
        <f t="shared" si="436"/>
        <v>0</v>
      </c>
      <c r="AC1728" s="27">
        <f t="shared" si="437"/>
        <v>0</v>
      </c>
      <c r="AD1728" s="27">
        <f t="shared" si="438"/>
        <v>0</v>
      </c>
      <c r="AE1728" s="27">
        <f t="shared" si="439"/>
        <v>0</v>
      </c>
      <c r="AF1728" s="27">
        <f t="shared" si="440"/>
        <v>0</v>
      </c>
      <c r="AG1728" s="27">
        <f t="shared" si="449"/>
        <v>0</v>
      </c>
      <c r="AH1728" s="29">
        <v>0</v>
      </c>
      <c r="AI1728" s="32">
        <v>75</v>
      </c>
      <c r="AJ1728" s="30">
        <f t="shared" si="441"/>
        <v>0</v>
      </c>
    </row>
    <row r="1729" spans="1:36">
      <c r="A1729" s="22" t="str">
        <f t="shared" si="432"/>
        <v/>
      </c>
      <c r="B1729" s="23">
        <f t="shared" si="433"/>
        <v>0</v>
      </c>
      <c r="C1729" s="24" t="str">
        <f t="shared" si="442"/>
        <v>AUD01039A2327411PB90</v>
      </c>
      <c r="D1729" s="24" t="str">
        <f t="shared" si="443"/>
        <v>AUD01039A2327411PB902</v>
      </c>
      <c r="E1729" s="25" t="s">
        <v>768</v>
      </c>
      <c r="F1729" s="25" t="s">
        <v>769</v>
      </c>
      <c r="G1729" s="25" t="s">
        <v>774</v>
      </c>
      <c r="H1729" s="25">
        <v>2</v>
      </c>
      <c r="I1729" s="25" t="s">
        <v>732</v>
      </c>
      <c r="J1729" s="24" t="s">
        <v>54</v>
      </c>
      <c r="K1729" s="24" t="s">
        <v>55</v>
      </c>
      <c r="L1729" s="24" t="s">
        <v>1229</v>
      </c>
      <c r="M1729" s="24" t="s">
        <v>233</v>
      </c>
      <c r="N1729" s="24" t="s">
        <v>233</v>
      </c>
      <c r="O1729" s="25" t="s">
        <v>771</v>
      </c>
      <c r="P1729" s="25" t="s">
        <v>772</v>
      </c>
      <c r="Q1729" s="23" t="s">
        <v>33</v>
      </c>
      <c r="R1729" s="26">
        <v>0</v>
      </c>
      <c r="S1729" s="26">
        <v>0</v>
      </c>
      <c r="T1729" s="26">
        <v>0</v>
      </c>
      <c r="U1729" s="26">
        <v>0</v>
      </c>
      <c r="V1729" s="26">
        <v>1</v>
      </c>
      <c r="W1729" s="26">
        <v>0</v>
      </c>
      <c r="X1729" s="26">
        <v>0</v>
      </c>
      <c r="Y1729" s="26">
        <f t="shared" si="448"/>
        <v>1</v>
      </c>
      <c r="Z1729" s="27">
        <f t="shared" si="434"/>
        <v>0</v>
      </c>
      <c r="AA1729" s="27">
        <f t="shared" si="435"/>
        <v>0</v>
      </c>
      <c r="AB1729" s="27">
        <f t="shared" si="436"/>
        <v>0</v>
      </c>
      <c r="AC1729" s="27">
        <f t="shared" si="437"/>
        <v>0</v>
      </c>
      <c r="AD1729" s="27">
        <f t="shared" si="438"/>
        <v>75</v>
      </c>
      <c r="AE1729" s="27">
        <f t="shared" si="439"/>
        <v>0</v>
      </c>
      <c r="AF1729" s="27">
        <f t="shared" si="440"/>
        <v>0</v>
      </c>
      <c r="AG1729" s="27">
        <f t="shared" si="449"/>
        <v>75</v>
      </c>
      <c r="AH1729" s="29">
        <v>1</v>
      </c>
      <c r="AI1729" s="32">
        <v>75</v>
      </c>
      <c r="AJ1729" s="30">
        <f t="shared" si="441"/>
        <v>75</v>
      </c>
    </row>
    <row r="1730" spans="1:36">
      <c r="A1730" s="22" t="str">
        <f t="shared" si="432"/>
        <v/>
      </c>
      <c r="B1730" s="23">
        <f t="shared" si="433"/>
        <v>0</v>
      </c>
      <c r="C1730" s="24" t="str">
        <f t="shared" si="442"/>
        <v>AUD01039A2327411PB90</v>
      </c>
      <c r="D1730" s="24" t="str">
        <f t="shared" si="443"/>
        <v>AUD01039A2327411PB903</v>
      </c>
      <c r="E1730" s="25" t="s">
        <v>768</v>
      </c>
      <c r="F1730" s="25" t="s">
        <v>769</v>
      </c>
      <c r="G1730" s="25" t="s">
        <v>774</v>
      </c>
      <c r="H1730" s="25">
        <v>3</v>
      </c>
      <c r="I1730" s="25" t="s">
        <v>732</v>
      </c>
      <c r="J1730" s="24" t="s">
        <v>54</v>
      </c>
      <c r="K1730" s="24" t="s">
        <v>55</v>
      </c>
      <c r="L1730" s="24" t="s">
        <v>1229</v>
      </c>
      <c r="M1730" s="24" t="s">
        <v>233</v>
      </c>
      <c r="N1730" s="24" t="s">
        <v>233</v>
      </c>
      <c r="O1730" s="25" t="s">
        <v>771</v>
      </c>
      <c r="P1730" s="25" t="s">
        <v>772</v>
      </c>
      <c r="Q1730" s="23" t="s">
        <v>33</v>
      </c>
      <c r="R1730" s="26">
        <v>0</v>
      </c>
      <c r="S1730" s="26">
        <v>0</v>
      </c>
      <c r="T1730" s="26">
        <v>6</v>
      </c>
      <c r="U1730" s="26">
        <v>1</v>
      </c>
      <c r="V1730" s="26">
        <v>1</v>
      </c>
      <c r="W1730" s="26">
        <v>1</v>
      </c>
      <c r="X1730" s="26">
        <v>0</v>
      </c>
      <c r="Y1730" s="26">
        <f t="shared" si="448"/>
        <v>9</v>
      </c>
      <c r="Z1730" s="27">
        <f t="shared" si="434"/>
        <v>0</v>
      </c>
      <c r="AA1730" s="27">
        <f t="shared" si="435"/>
        <v>0</v>
      </c>
      <c r="AB1730" s="27">
        <f t="shared" si="436"/>
        <v>450</v>
      </c>
      <c r="AC1730" s="27">
        <f t="shared" si="437"/>
        <v>75</v>
      </c>
      <c r="AD1730" s="27">
        <f t="shared" si="438"/>
        <v>75</v>
      </c>
      <c r="AE1730" s="27">
        <f t="shared" si="439"/>
        <v>75</v>
      </c>
      <c r="AF1730" s="27">
        <f t="shared" si="440"/>
        <v>0</v>
      </c>
      <c r="AG1730" s="27">
        <f t="shared" si="449"/>
        <v>675</v>
      </c>
      <c r="AH1730" s="29">
        <v>9</v>
      </c>
      <c r="AI1730" s="32">
        <v>75</v>
      </c>
      <c r="AJ1730" s="30">
        <f t="shared" si="441"/>
        <v>675</v>
      </c>
    </row>
    <row r="1731" spans="1:36">
      <c r="A1731" s="22" t="str">
        <f t="shared" si="432"/>
        <v/>
      </c>
      <c r="B1731" s="23">
        <f t="shared" si="433"/>
        <v>0</v>
      </c>
      <c r="C1731" s="24" t="str">
        <f t="shared" si="442"/>
        <v>AUD01039A2327411PB90</v>
      </c>
      <c r="D1731" s="24" t="str">
        <f t="shared" si="443"/>
        <v>AUD01039A2327411PB904</v>
      </c>
      <c r="E1731" s="25" t="s">
        <v>768</v>
      </c>
      <c r="F1731" s="25" t="s">
        <v>769</v>
      </c>
      <c r="G1731" s="25" t="s">
        <v>774</v>
      </c>
      <c r="H1731" s="25">
        <v>4</v>
      </c>
      <c r="I1731" s="25" t="s">
        <v>732</v>
      </c>
      <c r="J1731" s="24" t="s">
        <v>54</v>
      </c>
      <c r="K1731" s="24" t="s">
        <v>55</v>
      </c>
      <c r="L1731" s="24" t="s">
        <v>1229</v>
      </c>
      <c r="M1731" s="24" t="s">
        <v>233</v>
      </c>
      <c r="N1731" s="24" t="s">
        <v>233</v>
      </c>
      <c r="O1731" s="25" t="s">
        <v>771</v>
      </c>
      <c r="P1731" s="25" t="s">
        <v>772</v>
      </c>
      <c r="Q1731" s="23" t="s">
        <v>33</v>
      </c>
      <c r="R1731" s="26">
        <v>0</v>
      </c>
      <c r="S1731" s="26">
        <v>2</v>
      </c>
      <c r="T1731" s="26">
        <v>3</v>
      </c>
      <c r="U1731" s="26">
        <v>0</v>
      </c>
      <c r="V1731" s="26">
        <v>0</v>
      </c>
      <c r="W1731" s="26">
        <v>4</v>
      </c>
      <c r="X1731" s="26">
        <v>0</v>
      </c>
      <c r="Y1731" s="26">
        <f t="shared" si="448"/>
        <v>9</v>
      </c>
      <c r="Z1731" s="27">
        <f t="shared" si="434"/>
        <v>0</v>
      </c>
      <c r="AA1731" s="27">
        <f t="shared" si="435"/>
        <v>150</v>
      </c>
      <c r="AB1731" s="27">
        <f t="shared" si="436"/>
        <v>225</v>
      </c>
      <c r="AC1731" s="27">
        <f t="shared" si="437"/>
        <v>0</v>
      </c>
      <c r="AD1731" s="27">
        <f t="shared" si="438"/>
        <v>0</v>
      </c>
      <c r="AE1731" s="27">
        <f t="shared" si="439"/>
        <v>300</v>
      </c>
      <c r="AF1731" s="27">
        <f t="shared" si="440"/>
        <v>0</v>
      </c>
      <c r="AG1731" s="27">
        <f t="shared" si="449"/>
        <v>675</v>
      </c>
      <c r="AH1731" s="29">
        <v>9</v>
      </c>
      <c r="AI1731" s="32">
        <v>75</v>
      </c>
      <c r="AJ1731" s="30">
        <f t="shared" si="441"/>
        <v>675</v>
      </c>
    </row>
    <row r="1732" spans="1:36">
      <c r="A1732" s="22" t="str">
        <f t="shared" ref="A1732:A1795" si="450">IF(B1732=1,E1732&amp;"_"&amp;F1732&amp;"_"&amp;G1732,"")</f>
        <v/>
      </c>
      <c r="B1732" s="23">
        <f t="shared" ref="B1732:B1795" si="451">IF(C1732=C1731,0,1)</f>
        <v>0</v>
      </c>
      <c r="C1732" s="24" t="str">
        <f t="shared" si="442"/>
        <v>AUD01039A2327411PB90</v>
      </c>
      <c r="D1732" s="24" t="str">
        <f t="shared" si="443"/>
        <v>AUD01039A2327411PB905</v>
      </c>
      <c r="E1732" s="25" t="s">
        <v>768</v>
      </c>
      <c r="F1732" s="25" t="s">
        <v>769</v>
      </c>
      <c r="G1732" s="25" t="s">
        <v>774</v>
      </c>
      <c r="H1732" s="25">
        <v>5</v>
      </c>
      <c r="I1732" s="25" t="s">
        <v>732</v>
      </c>
      <c r="J1732" s="24" t="s">
        <v>54</v>
      </c>
      <c r="K1732" s="24" t="s">
        <v>55</v>
      </c>
      <c r="L1732" s="24" t="s">
        <v>1229</v>
      </c>
      <c r="M1732" s="24" t="s">
        <v>233</v>
      </c>
      <c r="N1732" s="24" t="s">
        <v>233</v>
      </c>
      <c r="O1732" s="25" t="s">
        <v>771</v>
      </c>
      <c r="P1732" s="25" t="s">
        <v>772</v>
      </c>
      <c r="Q1732" s="23" t="s">
        <v>33</v>
      </c>
      <c r="R1732" s="26">
        <v>0</v>
      </c>
      <c r="S1732" s="26">
        <v>0</v>
      </c>
      <c r="T1732" s="26">
        <v>0</v>
      </c>
      <c r="U1732" s="26">
        <v>0</v>
      </c>
      <c r="V1732" s="26">
        <v>0</v>
      </c>
      <c r="W1732" s="26">
        <v>1</v>
      </c>
      <c r="X1732" s="26">
        <v>0</v>
      </c>
      <c r="Y1732" s="26">
        <f t="shared" si="448"/>
        <v>1</v>
      </c>
      <c r="Z1732" s="27">
        <f t="shared" ref="Z1732:Z1795" si="452">$AI1732*R1732</f>
        <v>0</v>
      </c>
      <c r="AA1732" s="27">
        <f t="shared" ref="AA1732:AA1795" si="453">$AI1732*S1732</f>
        <v>0</v>
      </c>
      <c r="AB1732" s="27">
        <f t="shared" ref="AB1732:AB1795" si="454">$AI1732*T1732</f>
        <v>0</v>
      </c>
      <c r="AC1732" s="27">
        <f t="shared" ref="AC1732:AC1795" si="455">$AI1732*U1732</f>
        <v>0</v>
      </c>
      <c r="AD1732" s="27">
        <f t="shared" ref="AD1732:AD1795" si="456">$AI1732*V1732</f>
        <v>0</v>
      </c>
      <c r="AE1732" s="27">
        <f t="shared" ref="AE1732:AE1795" si="457">$AI1732*W1732</f>
        <v>75</v>
      </c>
      <c r="AF1732" s="27">
        <f t="shared" ref="AF1732:AF1795" si="458">$AI1732*X1732</f>
        <v>0</v>
      </c>
      <c r="AG1732" s="27">
        <f t="shared" si="449"/>
        <v>75</v>
      </c>
      <c r="AH1732" s="29">
        <v>1</v>
      </c>
      <c r="AI1732" s="32">
        <v>75</v>
      </c>
      <c r="AJ1732" s="30">
        <f t="shared" si="441"/>
        <v>75</v>
      </c>
    </row>
    <row r="1733" spans="1:36" ht="75.75" customHeight="1">
      <c r="A1733" s="22" t="str">
        <f t="shared" si="450"/>
        <v>AUD01047_A232741_A1203</v>
      </c>
      <c r="B1733" s="23">
        <f t="shared" si="451"/>
        <v>1</v>
      </c>
      <c r="C1733" s="24" t="str">
        <f t="shared" si="442"/>
        <v>AUD01047A232741A1203</v>
      </c>
      <c r="D1733" s="24" t="str">
        <f t="shared" si="443"/>
        <v>AUD01047A232741A12031</v>
      </c>
      <c r="E1733" s="25" t="s">
        <v>775</v>
      </c>
      <c r="F1733" s="25" t="s">
        <v>769</v>
      </c>
      <c r="G1733" s="25" t="s">
        <v>773</v>
      </c>
      <c r="H1733" s="25">
        <v>1</v>
      </c>
      <c r="I1733" s="25" t="s">
        <v>732</v>
      </c>
      <c r="J1733" s="24" t="s">
        <v>54</v>
      </c>
      <c r="K1733" s="24" t="s">
        <v>55</v>
      </c>
      <c r="L1733" s="24" t="s">
        <v>1229</v>
      </c>
      <c r="M1733" s="24" t="s">
        <v>233</v>
      </c>
      <c r="N1733" s="24" t="s">
        <v>233</v>
      </c>
      <c r="O1733" s="25" t="s">
        <v>771</v>
      </c>
      <c r="P1733" s="25" t="s">
        <v>772</v>
      </c>
      <c r="Q1733" s="23" t="s">
        <v>33</v>
      </c>
      <c r="R1733" s="26">
        <v>0</v>
      </c>
      <c r="S1733" s="26">
        <v>1</v>
      </c>
      <c r="T1733" s="26">
        <v>0</v>
      </c>
      <c r="U1733" s="26">
        <v>0</v>
      </c>
      <c r="V1733" s="26">
        <v>0</v>
      </c>
      <c r="W1733" s="26">
        <v>0</v>
      </c>
      <c r="X1733" s="26">
        <v>0</v>
      </c>
      <c r="Y1733" s="26">
        <f t="shared" si="448"/>
        <v>1</v>
      </c>
      <c r="Z1733" s="27">
        <f t="shared" si="452"/>
        <v>0</v>
      </c>
      <c r="AA1733" s="27">
        <f t="shared" si="453"/>
        <v>130</v>
      </c>
      <c r="AB1733" s="27">
        <f t="shared" si="454"/>
        <v>0</v>
      </c>
      <c r="AC1733" s="27">
        <f t="shared" si="455"/>
        <v>0</v>
      </c>
      <c r="AD1733" s="27">
        <f t="shared" si="456"/>
        <v>0</v>
      </c>
      <c r="AE1733" s="27">
        <f t="shared" si="457"/>
        <v>0</v>
      </c>
      <c r="AF1733" s="27">
        <f t="shared" si="458"/>
        <v>0</v>
      </c>
      <c r="AG1733" s="27">
        <f t="shared" si="449"/>
        <v>130</v>
      </c>
      <c r="AH1733" s="29">
        <v>1</v>
      </c>
      <c r="AI1733" s="32">
        <v>130</v>
      </c>
      <c r="AJ1733" s="30">
        <f t="shared" ref="AJ1733:AJ1796" si="459">AI1733*Y1733</f>
        <v>130</v>
      </c>
    </row>
    <row r="1734" spans="1:36">
      <c r="A1734" s="22" t="str">
        <f t="shared" si="450"/>
        <v/>
      </c>
      <c r="B1734" s="23">
        <f t="shared" si="451"/>
        <v>0</v>
      </c>
      <c r="C1734" s="24" t="str">
        <f t="shared" si="442"/>
        <v>AUD01047A232741A1203</v>
      </c>
      <c r="D1734" s="24" t="str">
        <f t="shared" si="443"/>
        <v>AUD01047A232741A12032</v>
      </c>
      <c r="E1734" s="25" t="s">
        <v>775</v>
      </c>
      <c r="F1734" s="25" t="s">
        <v>769</v>
      </c>
      <c r="G1734" s="25" t="s">
        <v>773</v>
      </c>
      <c r="H1734" s="25">
        <v>2</v>
      </c>
      <c r="I1734" s="25" t="s">
        <v>732</v>
      </c>
      <c r="J1734" s="24" t="s">
        <v>54</v>
      </c>
      <c r="K1734" s="24" t="s">
        <v>55</v>
      </c>
      <c r="L1734" s="24" t="s">
        <v>1229</v>
      </c>
      <c r="M1734" s="24" t="s">
        <v>233</v>
      </c>
      <c r="N1734" s="24" t="s">
        <v>233</v>
      </c>
      <c r="O1734" s="25" t="s">
        <v>771</v>
      </c>
      <c r="P1734" s="25" t="s">
        <v>772</v>
      </c>
      <c r="Q1734" s="23" t="s">
        <v>33</v>
      </c>
      <c r="R1734" s="26">
        <v>0</v>
      </c>
      <c r="S1734" s="26">
        <v>1</v>
      </c>
      <c r="T1734" s="26">
        <v>0</v>
      </c>
      <c r="U1734" s="26">
        <v>1</v>
      </c>
      <c r="V1734" s="26">
        <v>3</v>
      </c>
      <c r="W1734" s="26">
        <v>0</v>
      </c>
      <c r="X1734" s="26">
        <v>0</v>
      </c>
      <c r="Y1734" s="26">
        <f t="shared" si="448"/>
        <v>5</v>
      </c>
      <c r="Z1734" s="27">
        <f t="shared" si="452"/>
        <v>0</v>
      </c>
      <c r="AA1734" s="27">
        <f t="shared" si="453"/>
        <v>130</v>
      </c>
      <c r="AB1734" s="27">
        <f t="shared" si="454"/>
        <v>0</v>
      </c>
      <c r="AC1734" s="27">
        <f t="shared" si="455"/>
        <v>130</v>
      </c>
      <c r="AD1734" s="27">
        <f t="shared" si="456"/>
        <v>390</v>
      </c>
      <c r="AE1734" s="27">
        <f t="shared" si="457"/>
        <v>0</v>
      </c>
      <c r="AF1734" s="27">
        <f t="shared" si="458"/>
        <v>0</v>
      </c>
      <c r="AG1734" s="27">
        <f t="shared" si="449"/>
        <v>650</v>
      </c>
      <c r="AH1734" s="29">
        <v>5</v>
      </c>
      <c r="AI1734" s="32">
        <v>130</v>
      </c>
      <c r="AJ1734" s="30">
        <f t="shared" si="459"/>
        <v>650</v>
      </c>
    </row>
    <row r="1735" spans="1:36">
      <c r="A1735" s="22" t="str">
        <f t="shared" si="450"/>
        <v/>
      </c>
      <c r="B1735" s="23">
        <f t="shared" si="451"/>
        <v>0</v>
      </c>
      <c r="C1735" s="24" t="str">
        <f t="shared" si="442"/>
        <v>AUD01047A232741A1203</v>
      </c>
      <c r="D1735" s="24" t="str">
        <f t="shared" si="443"/>
        <v>AUD01047A232741A12033</v>
      </c>
      <c r="E1735" s="25" t="s">
        <v>775</v>
      </c>
      <c r="F1735" s="25" t="s">
        <v>769</v>
      </c>
      <c r="G1735" s="25" t="s">
        <v>773</v>
      </c>
      <c r="H1735" s="25">
        <v>3</v>
      </c>
      <c r="I1735" s="25" t="s">
        <v>732</v>
      </c>
      <c r="J1735" s="24" t="s">
        <v>54</v>
      </c>
      <c r="K1735" s="24" t="s">
        <v>55</v>
      </c>
      <c r="L1735" s="24" t="s">
        <v>1229</v>
      </c>
      <c r="M1735" s="24" t="s">
        <v>233</v>
      </c>
      <c r="N1735" s="24" t="s">
        <v>233</v>
      </c>
      <c r="O1735" s="25" t="s">
        <v>771</v>
      </c>
      <c r="P1735" s="25" t="s">
        <v>772</v>
      </c>
      <c r="Q1735" s="23" t="s">
        <v>33</v>
      </c>
      <c r="R1735" s="26">
        <v>0</v>
      </c>
      <c r="S1735" s="26">
        <v>3</v>
      </c>
      <c r="T1735" s="26">
        <v>0</v>
      </c>
      <c r="U1735" s="26">
        <v>1</v>
      </c>
      <c r="V1735" s="26">
        <v>3</v>
      </c>
      <c r="W1735" s="26">
        <v>1</v>
      </c>
      <c r="X1735" s="26">
        <v>0</v>
      </c>
      <c r="Y1735" s="26">
        <f t="shared" si="448"/>
        <v>8</v>
      </c>
      <c r="Z1735" s="27">
        <f t="shared" si="452"/>
        <v>0</v>
      </c>
      <c r="AA1735" s="27">
        <f t="shared" si="453"/>
        <v>390</v>
      </c>
      <c r="AB1735" s="27">
        <f t="shared" si="454"/>
        <v>0</v>
      </c>
      <c r="AC1735" s="27">
        <f t="shared" si="455"/>
        <v>130</v>
      </c>
      <c r="AD1735" s="27">
        <f t="shared" si="456"/>
        <v>390</v>
      </c>
      <c r="AE1735" s="27">
        <f t="shared" si="457"/>
        <v>130</v>
      </c>
      <c r="AF1735" s="27">
        <f t="shared" si="458"/>
        <v>0</v>
      </c>
      <c r="AG1735" s="27">
        <f t="shared" si="449"/>
        <v>1040</v>
      </c>
      <c r="AH1735" s="29">
        <v>8</v>
      </c>
      <c r="AI1735" s="32">
        <v>130</v>
      </c>
      <c r="AJ1735" s="30">
        <f t="shared" si="459"/>
        <v>1040</v>
      </c>
    </row>
    <row r="1736" spans="1:36">
      <c r="A1736" s="22" t="str">
        <f t="shared" si="450"/>
        <v/>
      </c>
      <c r="B1736" s="23">
        <f t="shared" si="451"/>
        <v>0</v>
      </c>
      <c r="C1736" s="24" t="str">
        <f t="shared" si="442"/>
        <v>AUD01047A232741A1203</v>
      </c>
      <c r="D1736" s="24" t="str">
        <f t="shared" si="443"/>
        <v>AUD01047A232741A12034</v>
      </c>
      <c r="E1736" s="25" t="s">
        <v>775</v>
      </c>
      <c r="F1736" s="25" t="s">
        <v>769</v>
      </c>
      <c r="G1736" s="25" t="s">
        <v>773</v>
      </c>
      <c r="H1736" s="25">
        <v>4</v>
      </c>
      <c r="I1736" s="25" t="s">
        <v>732</v>
      </c>
      <c r="J1736" s="24" t="s">
        <v>54</v>
      </c>
      <c r="K1736" s="24" t="s">
        <v>55</v>
      </c>
      <c r="L1736" s="24" t="s">
        <v>1229</v>
      </c>
      <c r="M1736" s="24" t="s">
        <v>233</v>
      </c>
      <c r="N1736" s="24" t="s">
        <v>233</v>
      </c>
      <c r="O1736" s="25" t="s">
        <v>771</v>
      </c>
      <c r="P1736" s="25" t="s">
        <v>772</v>
      </c>
      <c r="Q1736" s="23" t="s">
        <v>33</v>
      </c>
      <c r="R1736" s="26">
        <v>0</v>
      </c>
      <c r="S1736" s="26">
        <v>5</v>
      </c>
      <c r="T1736" s="26">
        <v>0</v>
      </c>
      <c r="U1736" s="26">
        <v>0</v>
      </c>
      <c r="V1736" s="26">
        <v>3</v>
      </c>
      <c r="W1736" s="26">
        <v>2</v>
      </c>
      <c r="X1736" s="26">
        <v>0</v>
      </c>
      <c r="Y1736" s="26">
        <f t="shared" si="448"/>
        <v>10</v>
      </c>
      <c r="Z1736" s="27">
        <f t="shared" si="452"/>
        <v>0</v>
      </c>
      <c r="AA1736" s="27">
        <f t="shared" si="453"/>
        <v>650</v>
      </c>
      <c r="AB1736" s="27">
        <f t="shared" si="454"/>
        <v>0</v>
      </c>
      <c r="AC1736" s="27">
        <f t="shared" si="455"/>
        <v>0</v>
      </c>
      <c r="AD1736" s="27">
        <f t="shared" si="456"/>
        <v>390</v>
      </c>
      <c r="AE1736" s="27">
        <f t="shared" si="457"/>
        <v>260</v>
      </c>
      <c r="AF1736" s="27">
        <f t="shared" si="458"/>
        <v>0</v>
      </c>
      <c r="AG1736" s="27">
        <f t="shared" si="449"/>
        <v>1300</v>
      </c>
      <c r="AH1736" s="29">
        <v>10</v>
      </c>
      <c r="AI1736" s="32">
        <v>130</v>
      </c>
      <c r="AJ1736" s="30">
        <f t="shared" si="459"/>
        <v>1300</v>
      </c>
    </row>
    <row r="1737" spans="1:36">
      <c r="A1737" s="22" t="str">
        <f t="shared" si="450"/>
        <v/>
      </c>
      <c r="B1737" s="23">
        <f t="shared" si="451"/>
        <v>0</v>
      </c>
      <c r="C1737" s="24" t="str">
        <f t="shared" si="442"/>
        <v>AUD01047A232741A1203</v>
      </c>
      <c r="D1737" s="24" t="str">
        <f t="shared" si="443"/>
        <v>AUD01047A232741A12035</v>
      </c>
      <c r="E1737" s="25" t="s">
        <v>775</v>
      </c>
      <c r="F1737" s="25" t="s">
        <v>769</v>
      </c>
      <c r="G1737" s="25" t="s">
        <v>773</v>
      </c>
      <c r="H1737" s="25">
        <v>5</v>
      </c>
      <c r="I1737" s="25" t="s">
        <v>732</v>
      </c>
      <c r="J1737" s="24" t="s">
        <v>54</v>
      </c>
      <c r="K1737" s="24" t="s">
        <v>55</v>
      </c>
      <c r="L1737" s="24" t="s">
        <v>1229</v>
      </c>
      <c r="M1737" s="24" t="s">
        <v>233</v>
      </c>
      <c r="N1737" s="24" t="s">
        <v>233</v>
      </c>
      <c r="O1737" s="25" t="s">
        <v>771</v>
      </c>
      <c r="P1737" s="25" t="s">
        <v>772</v>
      </c>
      <c r="Q1737" s="23" t="s">
        <v>33</v>
      </c>
      <c r="R1737" s="26">
        <v>0</v>
      </c>
      <c r="S1737" s="26">
        <v>0</v>
      </c>
      <c r="T1737" s="26">
        <v>0</v>
      </c>
      <c r="U1737" s="26">
        <v>0</v>
      </c>
      <c r="V1737" s="26">
        <v>0</v>
      </c>
      <c r="W1737" s="26">
        <v>2</v>
      </c>
      <c r="X1737" s="26">
        <v>0</v>
      </c>
      <c r="Y1737" s="26">
        <f t="shared" si="448"/>
        <v>2</v>
      </c>
      <c r="Z1737" s="27">
        <f t="shared" si="452"/>
        <v>0</v>
      </c>
      <c r="AA1737" s="27">
        <f t="shared" si="453"/>
        <v>0</v>
      </c>
      <c r="AB1737" s="27">
        <f t="shared" si="454"/>
        <v>0</v>
      </c>
      <c r="AC1737" s="27">
        <f t="shared" si="455"/>
        <v>0</v>
      </c>
      <c r="AD1737" s="27">
        <f t="shared" si="456"/>
        <v>0</v>
      </c>
      <c r="AE1737" s="27">
        <f t="shared" si="457"/>
        <v>260</v>
      </c>
      <c r="AF1737" s="27">
        <f t="shared" si="458"/>
        <v>0</v>
      </c>
      <c r="AG1737" s="27">
        <f t="shared" si="449"/>
        <v>260</v>
      </c>
      <c r="AH1737" s="29">
        <v>2</v>
      </c>
      <c r="AI1737" s="32">
        <v>130</v>
      </c>
      <c r="AJ1737" s="30">
        <f t="shared" si="459"/>
        <v>260</v>
      </c>
    </row>
    <row r="1738" spans="1:36" ht="75.75" customHeight="1">
      <c r="A1738" s="22" t="str">
        <f t="shared" si="450"/>
        <v>AUD05062_A232999_A7900</v>
      </c>
      <c r="B1738" s="23">
        <f t="shared" si="451"/>
        <v>1</v>
      </c>
      <c r="C1738" s="24" t="str">
        <f t="shared" si="442"/>
        <v>AUD05062A232999A7900</v>
      </c>
      <c r="D1738" s="24" t="str">
        <f t="shared" si="443"/>
        <v>AUD05062A232999A79002</v>
      </c>
      <c r="E1738" s="25" t="s">
        <v>776</v>
      </c>
      <c r="F1738" s="25" t="s">
        <v>213</v>
      </c>
      <c r="G1738" s="25" t="s">
        <v>214</v>
      </c>
      <c r="H1738" s="25">
        <v>2</v>
      </c>
      <c r="I1738" s="25" t="s">
        <v>732</v>
      </c>
      <c r="J1738" s="24" t="s">
        <v>28</v>
      </c>
      <c r="K1738" s="24" t="s">
        <v>41</v>
      </c>
      <c r="L1738" s="24" t="s">
        <v>1229</v>
      </c>
      <c r="M1738" s="24" t="s">
        <v>233</v>
      </c>
      <c r="N1738" s="24" t="s">
        <v>233</v>
      </c>
      <c r="O1738" s="25" t="s">
        <v>771</v>
      </c>
      <c r="P1738" s="25" t="s">
        <v>777</v>
      </c>
      <c r="Q1738" s="23" t="s">
        <v>33</v>
      </c>
      <c r="R1738" s="26">
        <v>0</v>
      </c>
      <c r="S1738" s="26">
        <v>0</v>
      </c>
      <c r="T1738" s="26">
        <v>0</v>
      </c>
      <c r="U1738" s="26">
        <v>0</v>
      </c>
      <c r="V1738" s="26">
        <v>0</v>
      </c>
      <c r="W1738" s="26">
        <v>0</v>
      </c>
      <c r="X1738" s="26">
        <v>0</v>
      </c>
      <c r="Y1738" s="26">
        <f t="shared" si="448"/>
        <v>0</v>
      </c>
      <c r="Z1738" s="27">
        <f t="shared" si="452"/>
        <v>0</v>
      </c>
      <c r="AA1738" s="27">
        <f t="shared" si="453"/>
        <v>0</v>
      </c>
      <c r="AB1738" s="27">
        <f t="shared" si="454"/>
        <v>0</v>
      </c>
      <c r="AC1738" s="27">
        <f t="shared" si="455"/>
        <v>0</v>
      </c>
      <c r="AD1738" s="27">
        <f t="shared" si="456"/>
        <v>0</v>
      </c>
      <c r="AE1738" s="27">
        <f t="shared" si="457"/>
        <v>0</v>
      </c>
      <c r="AF1738" s="27">
        <f t="shared" si="458"/>
        <v>0</v>
      </c>
      <c r="AG1738" s="27">
        <f t="shared" si="449"/>
        <v>0</v>
      </c>
      <c r="AH1738" s="29">
        <v>0</v>
      </c>
      <c r="AI1738" s="32">
        <v>1195</v>
      </c>
      <c r="AJ1738" s="30">
        <f t="shared" si="459"/>
        <v>0</v>
      </c>
    </row>
    <row r="1739" spans="1:36">
      <c r="A1739" s="22" t="str">
        <f t="shared" si="450"/>
        <v/>
      </c>
      <c r="B1739" s="23">
        <f t="shared" si="451"/>
        <v>0</v>
      </c>
      <c r="C1739" s="24" t="str">
        <f t="shared" si="442"/>
        <v>AUD05062A232999A7900</v>
      </c>
      <c r="D1739" s="24" t="str">
        <f t="shared" si="443"/>
        <v>AUD05062A232999A79003</v>
      </c>
      <c r="E1739" s="25" t="s">
        <v>776</v>
      </c>
      <c r="F1739" s="25" t="s">
        <v>213</v>
      </c>
      <c r="G1739" s="25" t="s">
        <v>214</v>
      </c>
      <c r="H1739" s="25">
        <v>3</v>
      </c>
      <c r="I1739" s="25" t="s">
        <v>732</v>
      </c>
      <c r="J1739" s="24" t="s">
        <v>28</v>
      </c>
      <c r="K1739" s="24" t="s">
        <v>41</v>
      </c>
      <c r="L1739" s="24" t="s">
        <v>1229</v>
      </c>
      <c r="M1739" s="24" t="s">
        <v>233</v>
      </c>
      <c r="N1739" s="24" t="s">
        <v>233</v>
      </c>
      <c r="O1739" s="25" t="s">
        <v>771</v>
      </c>
      <c r="P1739" s="25" t="s">
        <v>777</v>
      </c>
      <c r="Q1739" s="23" t="s">
        <v>33</v>
      </c>
      <c r="R1739" s="26">
        <v>1</v>
      </c>
      <c r="S1739" s="26">
        <v>0</v>
      </c>
      <c r="T1739" s="26">
        <v>0</v>
      </c>
      <c r="U1739" s="26">
        <v>0</v>
      </c>
      <c r="V1739" s="26">
        <v>0</v>
      </c>
      <c r="W1739" s="26">
        <v>0</v>
      </c>
      <c r="X1739" s="26">
        <v>0</v>
      </c>
      <c r="Y1739" s="26">
        <f t="shared" si="448"/>
        <v>1</v>
      </c>
      <c r="Z1739" s="27">
        <f t="shared" si="452"/>
        <v>1195</v>
      </c>
      <c r="AA1739" s="27">
        <f t="shared" si="453"/>
        <v>0</v>
      </c>
      <c r="AB1739" s="27">
        <f t="shared" si="454"/>
        <v>0</v>
      </c>
      <c r="AC1739" s="27">
        <f t="shared" si="455"/>
        <v>0</v>
      </c>
      <c r="AD1739" s="27">
        <f t="shared" si="456"/>
        <v>0</v>
      </c>
      <c r="AE1739" s="27">
        <f t="shared" si="457"/>
        <v>0</v>
      </c>
      <c r="AF1739" s="27">
        <f t="shared" si="458"/>
        <v>0</v>
      </c>
      <c r="AG1739" s="27">
        <f t="shared" si="449"/>
        <v>1195</v>
      </c>
      <c r="AH1739" s="29">
        <v>1</v>
      </c>
      <c r="AI1739" s="32">
        <v>1195</v>
      </c>
      <c r="AJ1739" s="30">
        <f t="shared" si="459"/>
        <v>1195</v>
      </c>
    </row>
    <row r="1740" spans="1:36">
      <c r="A1740" s="22" t="str">
        <f t="shared" si="450"/>
        <v/>
      </c>
      <c r="B1740" s="23">
        <f t="shared" si="451"/>
        <v>0</v>
      </c>
      <c r="C1740" s="24" t="str">
        <f t="shared" si="442"/>
        <v>AUD05062A232999A7900</v>
      </c>
      <c r="D1740" s="24" t="str">
        <f t="shared" si="443"/>
        <v>AUD05062A232999A79005</v>
      </c>
      <c r="E1740" s="25" t="s">
        <v>776</v>
      </c>
      <c r="F1740" s="25" t="s">
        <v>213</v>
      </c>
      <c r="G1740" s="25" t="s">
        <v>214</v>
      </c>
      <c r="H1740" s="25">
        <v>5</v>
      </c>
      <c r="I1740" s="25" t="s">
        <v>732</v>
      </c>
      <c r="J1740" s="24" t="s">
        <v>28</v>
      </c>
      <c r="K1740" s="24" t="s">
        <v>41</v>
      </c>
      <c r="L1740" s="24" t="s">
        <v>1229</v>
      </c>
      <c r="M1740" s="24" t="s">
        <v>233</v>
      </c>
      <c r="N1740" s="24" t="s">
        <v>233</v>
      </c>
      <c r="O1740" s="25" t="s">
        <v>771</v>
      </c>
      <c r="P1740" s="25" t="s">
        <v>777</v>
      </c>
      <c r="Q1740" s="23" t="s">
        <v>33</v>
      </c>
      <c r="R1740" s="26">
        <v>0</v>
      </c>
      <c r="S1740" s="26">
        <v>0</v>
      </c>
      <c r="T1740" s="26">
        <v>0</v>
      </c>
      <c r="U1740" s="26">
        <v>0</v>
      </c>
      <c r="V1740" s="26">
        <v>0</v>
      </c>
      <c r="W1740" s="26">
        <v>0</v>
      </c>
      <c r="X1740" s="26">
        <v>0</v>
      </c>
      <c r="Y1740" s="26">
        <f t="shared" si="448"/>
        <v>0</v>
      </c>
      <c r="Z1740" s="27">
        <f t="shared" si="452"/>
        <v>0</v>
      </c>
      <c r="AA1740" s="27">
        <f t="shared" si="453"/>
        <v>0</v>
      </c>
      <c r="AB1740" s="27">
        <f t="shared" si="454"/>
        <v>0</v>
      </c>
      <c r="AC1740" s="27">
        <f t="shared" si="455"/>
        <v>0</v>
      </c>
      <c r="AD1740" s="27">
        <f t="shared" si="456"/>
        <v>0</v>
      </c>
      <c r="AE1740" s="27">
        <f t="shared" si="457"/>
        <v>0</v>
      </c>
      <c r="AF1740" s="27">
        <f t="shared" si="458"/>
        <v>0</v>
      </c>
      <c r="AG1740" s="27">
        <f t="shared" si="449"/>
        <v>0</v>
      </c>
      <c r="AH1740" s="29">
        <v>0</v>
      </c>
      <c r="AI1740" s="32">
        <v>1195</v>
      </c>
      <c r="AJ1740" s="30">
        <f t="shared" si="459"/>
        <v>0</v>
      </c>
    </row>
    <row r="1741" spans="1:36" ht="75.75" customHeight="1">
      <c r="A1741" s="22" t="str">
        <f t="shared" si="450"/>
        <v>1000899_1A04661_5B000</v>
      </c>
      <c r="B1741" s="23">
        <f t="shared" si="451"/>
        <v>1</v>
      </c>
      <c r="C1741" s="24" t="str">
        <f t="shared" si="442"/>
        <v>10008991A046615B000</v>
      </c>
      <c r="D1741" s="24" t="str">
        <f t="shared" si="443"/>
        <v>10008991A046615B0001</v>
      </c>
      <c r="E1741" s="25">
        <v>1000899</v>
      </c>
      <c r="F1741" s="25" t="s">
        <v>778</v>
      </c>
      <c r="G1741" s="25" t="s">
        <v>417</v>
      </c>
      <c r="H1741" s="25">
        <v>1</v>
      </c>
      <c r="I1741" s="25" t="s">
        <v>732</v>
      </c>
      <c r="J1741" s="24" t="s">
        <v>37</v>
      </c>
      <c r="K1741" s="24" t="s">
        <v>38</v>
      </c>
      <c r="L1741" s="24" t="s">
        <v>1229</v>
      </c>
      <c r="M1741" s="24" t="s">
        <v>233</v>
      </c>
      <c r="N1741" s="24" t="s">
        <v>233</v>
      </c>
      <c r="O1741" s="25" t="s">
        <v>771</v>
      </c>
      <c r="P1741" s="25" t="s">
        <v>777</v>
      </c>
      <c r="Q1741" s="23" t="s">
        <v>33</v>
      </c>
      <c r="R1741" s="26">
        <v>0</v>
      </c>
      <c r="S1741" s="26">
        <v>1</v>
      </c>
      <c r="T1741" s="26">
        <v>0</v>
      </c>
      <c r="U1741" s="26">
        <v>0</v>
      </c>
      <c r="V1741" s="26">
        <v>0</v>
      </c>
      <c r="W1741" s="26">
        <v>0</v>
      </c>
      <c r="X1741" s="26">
        <v>0</v>
      </c>
      <c r="Y1741" s="26">
        <f t="shared" si="448"/>
        <v>1</v>
      </c>
      <c r="Z1741" s="27">
        <f t="shared" si="452"/>
        <v>0</v>
      </c>
      <c r="AA1741" s="27">
        <f t="shared" si="453"/>
        <v>375</v>
      </c>
      <c r="AB1741" s="27">
        <f t="shared" si="454"/>
        <v>0</v>
      </c>
      <c r="AC1741" s="27">
        <f t="shared" si="455"/>
        <v>0</v>
      </c>
      <c r="AD1741" s="27">
        <f t="shared" si="456"/>
        <v>0</v>
      </c>
      <c r="AE1741" s="27">
        <f t="shared" si="457"/>
        <v>0</v>
      </c>
      <c r="AF1741" s="27">
        <f t="shared" si="458"/>
        <v>0</v>
      </c>
      <c r="AG1741" s="27">
        <f t="shared" si="449"/>
        <v>375</v>
      </c>
      <c r="AH1741" s="29">
        <v>1</v>
      </c>
      <c r="AI1741" s="32">
        <v>375</v>
      </c>
      <c r="AJ1741" s="30">
        <f t="shared" si="459"/>
        <v>375</v>
      </c>
    </row>
    <row r="1742" spans="1:36" ht="75.75" customHeight="1">
      <c r="A1742" s="22" t="str">
        <f t="shared" si="450"/>
        <v>1005432_1A04661_5B000</v>
      </c>
      <c r="B1742" s="23">
        <f t="shared" si="451"/>
        <v>1</v>
      </c>
      <c r="C1742" s="24" t="str">
        <f t="shared" si="442"/>
        <v>10054321A046615B000</v>
      </c>
      <c r="D1742" s="24" t="str">
        <f t="shared" si="443"/>
        <v>10054321A046615B0001</v>
      </c>
      <c r="E1742" s="25">
        <v>1005432</v>
      </c>
      <c r="F1742" s="25" t="s">
        <v>778</v>
      </c>
      <c r="G1742" s="25" t="s">
        <v>417</v>
      </c>
      <c r="H1742" s="25">
        <v>1</v>
      </c>
      <c r="I1742" s="25" t="s">
        <v>732</v>
      </c>
      <c r="J1742" s="24" t="s">
        <v>37</v>
      </c>
      <c r="K1742" s="24" t="s">
        <v>38</v>
      </c>
      <c r="L1742" s="24" t="s">
        <v>1229</v>
      </c>
      <c r="M1742" s="24" t="s">
        <v>233</v>
      </c>
      <c r="N1742" s="24" t="s">
        <v>233</v>
      </c>
      <c r="O1742" s="25" t="s">
        <v>771</v>
      </c>
      <c r="P1742" s="25" t="s">
        <v>777</v>
      </c>
      <c r="Q1742" s="23" t="s">
        <v>33</v>
      </c>
      <c r="R1742" s="26">
        <v>0</v>
      </c>
      <c r="S1742" s="26">
        <v>0</v>
      </c>
      <c r="T1742" s="26">
        <v>0</v>
      </c>
      <c r="U1742" s="26">
        <v>1</v>
      </c>
      <c r="V1742" s="26">
        <v>0</v>
      </c>
      <c r="W1742" s="26">
        <v>2</v>
      </c>
      <c r="X1742" s="26">
        <v>0</v>
      </c>
      <c r="Y1742" s="26">
        <f t="shared" si="448"/>
        <v>3</v>
      </c>
      <c r="Z1742" s="27">
        <f t="shared" si="452"/>
        <v>0</v>
      </c>
      <c r="AA1742" s="27">
        <f t="shared" si="453"/>
        <v>0</v>
      </c>
      <c r="AB1742" s="27">
        <f t="shared" si="454"/>
        <v>0</v>
      </c>
      <c r="AC1742" s="27">
        <f t="shared" si="455"/>
        <v>440</v>
      </c>
      <c r="AD1742" s="27">
        <f t="shared" si="456"/>
        <v>0</v>
      </c>
      <c r="AE1742" s="27">
        <f t="shared" si="457"/>
        <v>880</v>
      </c>
      <c r="AF1742" s="27">
        <f t="shared" si="458"/>
        <v>0</v>
      </c>
      <c r="AG1742" s="27">
        <f t="shared" si="449"/>
        <v>1320</v>
      </c>
      <c r="AH1742" s="29">
        <v>3</v>
      </c>
      <c r="AI1742" s="32">
        <v>440</v>
      </c>
      <c r="AJ1742" s="30">
        <f t="shared" si="459"/>
        <v>1320</v>
      </c>
    </row>
    <row r="1743" spans="1:36">
      <c r="A1743" s="22" t="str">
        <f t="shared" si="450"/>
        <v/>
      </c>
      <c r="B1743" s="23">
        <f t="shared" si="451"/>
        <v>0</v>
      </c>
      <c r="C1743" s="24" t="str">
        <f t="shared" si="442"/>
        <v>10054321A046615B000</v>
      </c>
      <c r="D1743" s="24" t="str">
        <f t="shared" si="443"/>
        <v>10054321A046615B0002</v>
      </c>
      <c r="E1743" s="25">
        <v>1005432</v>
      </c>
      <c r="F1743" s="25" t="s">
        <v>778</v>
      </c>
      <c r="G1743" s="25" t="s">
        <v>417</v>
      </c>
      <c r="H1743" s="25">
        <v>2</v>
      </c>
      <c r="I1743" s="25" t="s">
        <v>732</v>
      </c>
      <c r="J1743" s="24" t="s">
        <v>37</v>
      </c>
      <c r="K1743" s="24" t="s">
        <v>38</v>
      </c>
      <c r="L1743" s="24" t="s">
        <v>1229</v>
      </c>
      <c r="M1743" s="24" t="s">
        <v>233</v>
      </c>
      <c r="N1743" s="24" t="s">
        <v>233</v>
      </c>
      <c r="O1743" s="25" t="s">
        <v>771</v>
      </c>
      <c r="P1743" s="25" t="s">
        <v>777</v>
      </c>
      <c r="Q1743" s="23" t="s">
        <v>33</v>
      </c>
      <c r="R1743" s="26">
        <v>0</v>
      </c>
      <c r="S1743" s="26">
        <v>0</v>
      </c>
      <c r="T1743" s="26">
        <v>0</v>
      </c>
      <c r="U1743" s="26">
        <v>0</v>
      </c>
      <c r="V1743" s="26">
        <v>0</v>
      </c>
      <c r="W1743" s="26">
        <v>2</v>
      </c>
      <c r="X1743" s="26">
        <v>0</v>
      </c>
      <c r="Y1743" s="26">
        <f t="shared" si="448"/>
        <v>2</v>
      </c>
      <c r="Z1743" s="27">
        <f t="shared" si="452"/>
        <v>0</v>
      </c>
      <c r="AA1743" s="27">
        <f t="shared" si="453"/>
        <v>0</v>
      </c>
      <c r="AB1743" s="27">
        <f t="shared" si="454"/>
        <v>0</v>
      </c>
      <c r="AC1743" s="27">
        <f t="shared" si="455"/>
        <v>0</v>
      </c>
      <c r="AD1743" s="27">
        <f t="shared" si="456"/>
        <v>0</v>
      </c>
      <c r="AE1743" s="27">
        <f t="shared" si="457"/>
        <v>880</v>
      </c>
      <c r="AF1743" s="27">
        <f t="shared" si="458"/>
        <v>0</v>
      </c>
      <c r="AG1743" s="27">
        <f t="shared" si="449"/>
        <v>880</v>
      </c>
      <c r="AH1743" s="29">
        <v>2</v>
      </c>
      <c r="AI1743" s="32">
        <v>440</v>
      </c>
      <c r="AJ1743" s="30">
        <f t="shared" si="459"/>
        <v>880</v>
      </c>
    </row>
    <row r="1744" spans="1:36">
      <c r="A1744" s="22" t="str">
        <f t="shared" si="450"/>
        <v/>
      </c>
      <c r="B1744" s="23">
        <f t="shared" si="451"/>
        <v>0</v>
      </c>
      <c r="C1744" s="24" t="str">
        <f t="shared" si="442"/>
        <v>10054321A046615B000</v>
      </c>
      <c r="D1744" s="24" t="str">
        <f t="shared" si="443"/>
        <v>10054321A046615B0003</v>
      </c>
      <c r="E1744" s="25">
        <v>1005432</v>
      </c>
      <c r="F1744" s="25" t="s">
        <v>778</v>
      </c>
      <c r="G1744" s="25" t="s">
        <v>417</v>
      </c>
      <c r="H1744" s="25">
        <v>3</v>
      </c>
      <c r="I1744" s="25" t="s">
        <v>732</v>
      </c>
      <c r="J1744" s="24" t="s">
        <v>37</v>
      </c>
      <c r="K1744" s="24" t="s">
        <v>38</v>
      </c>
      <c r="L1744" s="24" t="s">
        <v>1229</v>
      </c>
      <c r="M1744" s="24" t="s">
        <v>233</v>
      </c>
      <c r="N1744" s="24" t="s">
        <v>233</v>
      </c>
      <c r="O1744" s="25" t="s">
        <v>771</v>
      </c>
      <c r="P1744" s="25" t="s">
        <v>777</v>
      </c>
      <c r="Q1744" s="23" t="s">
        <v>33</v>
      </c>
      <c r="R1744" s="26">
        <v>0</v>
      </c>
      <c r="S1744" s="26">
        <v>0</v>
      </c>
      <c r="T1744" s="26">
        <v>0</v>
      </c>
      <c r="U1744" s="26">
        <v>1</v>
      </c>
      <c r="V1744" s="26">
        <v>0</v>
      </c>
      <c r="W1744" s="26">
        <v>1</v>
      </c>
      <c r="X1744" s="26">
        <v>0</v>
      </c>
      <c r="Y1744" s="26">
        <f t="shared" si="448"/>
        <v>2</v>
      </c>
      <c r="Z1744" s="27">
        <f t="shared" si="452"/>
        <v>0</v>
      </c>
      <c r="AA1744" s="27">
        <f t="shared" si="453"/>
        <v>0</v>
      </c>
      <c r="AB1744" s="27">
        <f t="shared" si="454"/>
        <v>0</v>
      </c>
      <c r="AC1744" s="27">
        <f t="shared" si="455"/>
        <v>440</v>
      </c>
      <c r="AD1744" s="27">
        <f t="shared" si="456"/>
        <v>0</v>
      </c>
      <c r="AE1744" s="27">
        <f t="shared" si="457"/>
        <v>440</v>
      </c>
      <c r="AF1744" s="27">
        <f t="shared" si="458"/>
        <v>0</v>
      </c>
      <c r="AG1744" s="27">
        <f t="shared" si="449"/>
        <v>880</v>
      </c>
      <c r="AH1744" s="29">
        <v>2</v>
      </c>
      <c r="AI1744" s="32">
        <v>440</v>
      </c>
      <c r="AJ1744" s="30">
        <f t="shared" si="459"/>
        <v>880</v>
      </c>
    </row>
    <row r="1745" spans="1:36" ht="75.75" customHeight="1">
      <c r="A1745" s="22" t="str">
        <f t="shared" si="450"/>
        <v>1003202_1A04661_5B000</v>
      </c>
      <c r="B1745" s="23">
        <f t="shared" si="451"/>
        <v>1</v>
      </c>
      <c r="C1745" s="24" t="str">
        <f t="shared" si="442"/>
        <v>10032021A046615B000</v>
      </c>
      <c r="D1745" s="24" t="str">
        <f t="shared" si="443"/>
        <v>10032021A046615B0001</v>
      </c>
      <c r="E1745" s="25">
        <v>1003202</v>
      </c>
      <c r="F1745" s="25" t="s">
        <v>778</v>
      </c>
      <c r="G1745" s="25" t="s">
        <v>417</v>
      </c>
      <c r="H1745" s="25">
        <v>1</v>
      </c>
      <c r="I1745" s="25" t="s">
        <v>732</v>
      </c>
      <c r="J1745" s="24" t="s">
        <v>37</v>
      </c>
      <c r="K1745" s="24" t="s">
        <v>38</v>
      </c>
      <c r="L1745" s="24" t="s">
        <v>1229</v>
      </c>
      <c r="M1745" s="24" t="s">
        <v>233</v>
      </c>
      <c r="N1745" s="24" t="s">
        <v>233</v>
      </c>
      <c r="O1745" s="25" t="s">
        <v>771</v>
      </c>
      <c r="P1745" s="25" t="s">
        <v>777</v>
      </c>
      <c r="Q1745" s="23" t="s">
        <v>33</v>
      </c>
      <c r="R1745" s="26">
        <v>0</v>
      </c>
      <c r="S1745" s="26">
        <v>0</v>
      </c>
      <c r="T1745" s="26">
        <v>0</v>
      </c>
      <c r="U1745" s="26">
        <v>0</v>
      </c>
      <c r="V1745" s="26">
        <v>1</v>
      </c>
      <c r="W1745" s="26">
        <v>0</v>
      </c>
      <c r="X1745" s="26">
        <v>0</v>
      </c>
      <c r="Y1745" s="26">
        <f t="shared" si="448"/>
        <v>1</v>
      </c>
      <c r="Z1745" s="27">
        <f t="shared" si="452"/>
        <v>0</v>
      </c>
      <c r="AA1745" s="27">
        <f t="shared" si="453"/>
        <v>0</v>
      </c>
      <c r="AB1745" s="27">
        <f t="shared" si="454"/>
        <v>0</v>
      </c>
      <c r="AC1745" s="27">
        <f t="shared" si="455"/>
        <v>0</v>
      </c>
      <c r="AD1745" s="27">
        <f t="shared" si="456"/>
        <v>575</v>
      </c>
      <c r="AE1745" s="27">
        <f t="shared" si="457"/>
        <v>0</v>
      </c>
      <c r="AF1745" s="27">
        <f t="shared" si="458"/>
        <v>0</v>
      </c>
      <c r="AG1745" s="27">
        <f t="shared" si="449"/>
        <v>575</v>
      </c>
      <c r="AH1745" s="29">
        <v>1</v>
      </c>
      <c r="AI1745" s="32">
        <v>575</v>
      </c>
      <c r="AJ1745" s="30">
        <f t="shared" si="459"/>
        <v>575</v>
      </c>
    </row>
    <row r="1746" spans="1:36">
      <c r="A1746" s="22" t="str">
        <f t="shared" si="450"/>
        <v/>
      </c>
      <c r="B1746" s="23">
        <f t="shared" si="451"/>
        <v>0</v>
      </c>
      <c r="C1746" s="24" t="str">
        <f t="shared" si="442"/>
        <v>10032021A046615B000</v>
      </c>
      <c r="D1746" s="24" t="str">
        <f t="shared" si="443"/>
        <v>10032021A046615B0002</v>
      </c>
      <c r="E1746" s="25">
        <v>1003202</v>
      </c>
      <c r="F1746" s="25" t="s">
        <v>778</v>
      </c>
      <c r="G1746" s="25" t="s">
        <v>417</v>
      </c>
      <c r="H1746" s="25">
        <v>2</v>
      </c>
      <c r="I1746" s="25" t="s">
        <v>732</v>
      </c>
      <c r="J1746" s="24" t="s">
        <v>37</v>
      </c>
      <c r="K1746" s="24" t="s">
        <v>38</v>
      </c>
      <c r="L1746" s="24" t="s">
        <v>1229</v>
      </c>
      <c r="M1746" s="24" t="s">
        <v>233</v>
      </c>
      <c r="N1746" s="24" t="s">
        <v>233</v>
      </c>
      <c r="O1746" s="25" t="s">
        <v>771</v>
      </c>
      <c r="P1746" s="25" t="s">
        <v>777</v>
      </c>
      <c r="Q1746" s="23" t="s">
        <v>33</v>
      </c>
      <c r="R1746" s="26">
        <v>0</v>
      </c>
      <c r="S1746" s="26">
        <v>1</v>
      </c>
      <c r="T1746" s="26">
        <v>0</v>
      </c>
      <c r="U1746" s="26">
        <v>1</v>
      </c>
      <c r="V1746" s="26">
        <v>1</v>
      </c>
      <c r="W1746" s="26">
        <v>0</v>
      </c>
      <c r="X1746" s="26">
        <v>0</v>
      </c>
      <c r="Y1746" s="26">
        <f t="shared" si="448"/>
        <v>3</v>
      </c>
      <c r="Z1746" s="27">
        <f t="shared" si="452"/>
        <v>0</v>
      </c>
      <c r="AA1746" s="27">
        <f t="shared" si="453"/>
        <v>575</v>
      </c>
      <c r="AB1746" s="27">
        <f t="shared" si="454"/>
        <v>0</v>
      </c>
      <c r="AC1746" s="27">
        <f t="shared" si="455"/>
        <v>575</v>
      </c>
      <c r="AD1746" s="27">
        <f t="shared" si="456"/>
        <v>575</v>
      </c>
      <c r="AE1746" s="27">
        <f t="shared" si="457"/>
        <v>0</v>
      </c>
      <c r="AF1746" s="27">
        <f t="shared" si="458"/>
        <v>0</v>
      </c>
      <c r="AG1746" s="27">
        <f t="shared" si="449"/>
        <v>1725</v>
      </c>
      <c r="AH1746" s="29">
        <v>3</v>
      </c>
      <c r="AI1746" s="32">
        <v>575</v>
      </c>
      <c r="AJ1746" s="30">
        <f t="shared" si="459"/>
        <v>1725</v>
      </c>
    </row>
    <row r="1747" spans="1:36">
      <c r="A1747" s="22" t="str">
        <f t="shared" si="450"/>
        <v>AUD01040_A232741_A1205</v>
      </c>
      <c r="B1747" s="23">
        <f t="shared" si="451"/>
        <v>1</v>
      </c>
      <c r="C1747" s="24" t="str">
        <f t="shared" si="442"/>
        <v>AUD01040A232741A1205</v>
      </c>
      <c r="D1747" s="24" t="str">
        <f t="shared" si="443"/>
        <v>AUD01040A232741A12051</v>
      </c>
      <c r="E1747" s="25" t="s">
        <v>779</v>
      </c>
      <c r="F1747" s="25" t="s">
        <v>769</v>
      </c>
      <c r="G1747" s="25" t="s">
        <v>770</v>
      </c>
      <c r="H1747" s="25">
        <v>1</v>
      </c>
      <c r="I1747" s="25" t="s">
        <v>732</v>
      </c>
      <c r="J1747" s="24" t="s">
        <v>28</v>
      </c>
      <c r="K1747" s="24" t="s">
        <v>41</v>
      </c>
      <c r="L1747" s="24" t="s">
        <v>1229</v>
      </c>
      <c r="M1747" s="24" t="s">
        <v>233</v>
      </c>
      <c r="N1747" s="24" t="s">
        <v>233</v>
      </c>
      <c r="O1747" s="25" t="s">
        <v>771</v>
      </c>
      <c r="P1747" s="25" t="s">
        <v>780</v>
      </c>
      <c r="Q1747" s="23" t="s">
        <v>33</v>
      </c>
      <c r="R1747" s="26">
        <v>1</v>
      </c>
      <c r="S1747" s="26">
        <v>0</v>
      </c>
      <c r="T1747" s="26">
        <v>0</v>
      </c>
      <c r="U1747" s="26">
        <v>0</v>
      </c>
      <c r="V1747" s="26">
        <v>0</v>
      </c>
      <c r="W1747" s="26">
        <v>0</v>
      </c>
      <c r="X1747" s="26">
        <v>0</v>
      </c>
      <c r="Y1747" s="26">
        <f t="shared" ref="Y1747:Y1763" si="460">SUM(R1747:X1747)</f>
        <v>1</v>
      </c>
      <c r="Z1747" s="27">
        <f t="shared" si="452"/>
        <v>45</v>
      </c>
      <c r="AA1747" s="27">
        <f t="shared" si="453"/>
        <v>0</v>
      </c>
      <c r="AB1747" s="27">
        <f t="shared" si="454"/>
        <v>0</v>
      </c>
      <c r="AC1747" s="27">
        <f t="shared" si="455"/>
        <v>0</v>
      </c>
      <c r="AD1747" s="27">
        <f t="shared" si="456"/>
        <v>0</v>
      </c>
      <c r="AE1747" s="27">
        <f t="shared" si="457"/>
        <v>0</v>
      </c>
      <c r="AF1747" s="27">
        <f t="shared" si="458"/>
        <v>0</v>
      </c>
      <c r="AG1747" s="27">
        <f t="shared" ref="AG1747:AG1763" si="461">SUM(Z1747:AF1747)</f>
        <v>45</v>
      </c>
      <c r="AH1747" s="29">
        <v>1</v>
      </c>
      <c r="AI1747" s="32">
        <v>45</v>
      </c>
      <c r="AJ1747" s="30">
        <f t="shared" si="459"/>
        <v>45</v>
      </c>
    </row>
    <row r="1748" spans="1:36" ht="75.75" customHeight="1">
      <c r="A1748" s="22" t="str">
        <f t="shared" si="450"/>
        <v>AUD05061_A232999_A7900</v>
      </c>
      <c r="B1748" s="23">
        <f t="shared" si="451"/>
        <v>1</v>
      </c>
      <c r="C1748" s="24" t="str">
        <f t="shared" si="442"/>
        <v>AUD05061A232999A7900</v>
      </c>
      <c r="D1748" s="24" t="str">
        <f t="shared" si="443"/>
        <v>AUD05061A232999A79001</v>
      </c>
      <c r="E1748" s="25" t="s">
        <v>781</v>
      </c>
      <c r="F1748" s="25" t="s">
        <v>213</v>
      </c>
      <c r="G1748" s="25" t="s">
        <v>214</v>
      </c>
      <c r="H1748" s="25">
        <v>1</v>
      </c>
      <c r="I1748" s="25" t="s">
        <v>732</v>
      </c>
      <c r="J1748" s="24" t="s">
        <v>28</v>
      </c>
      <c r="K1748" s="24" t="s">
        <v>41</v>
      </c>
      <c r="L1748" s="24" t="s">
        <v>1229</v>
      </c>
      <c r="M1748" s="24" t="s">
        <v>233</v>
      </c>
      <c r="N1748" s="24" t="s">
        <v>233</v>
      </c>
      <c r="O1748" s="25" t="s">
        <v>771</v>
      </c>
      <c r="P1748" s="25" t="s">
        <v>780</v>
      </c>
      <c r="Q1748" s="23" t="s">
        <v>33</v>
      </c>
      <c r="R1748" s="26">
        <v>1</v>
      </c>
      <c r="S1748" s="26">
        <v>0</v>
      </c>
      <c r="T1748" s="26">
        <v>0</v>
      </c>
      <c r="U1748" s="26">
        <v>0</v>
      </c>
      <c r="V1748" s="26">
        <v>0</v>
      </c>
      <c r="W1748" s="26">
        <v>0</v>
      </c>
      <c r="X1748" s="26">
        <v>0</v>
      </c>
      <c r="Y1748" s="26">
        <f t="shared" si="460"/>
        <v>1</v>
      </c>
      <c r="Z1748" s="27">
        <f t="shared" si="452"/>
        <v>280</v>
      </c>
      <c r="AA1748" s="27">
        <f t="shared" si="453"/>
        <v>0</v>
      </c>
      <c r="AB1748" s="27">
        <f t="shared" si="454"/>
        <v>0</v>
      </c>
      <c r="AC1748" s="27">
        <f t="shared" si="455"/>
        <v>0</v>
      </c>
      <c r="AD1748" s="27">
        <f t="shared" si="456"/>
        <v>0</v>
      </c>
      <c r="AE1748" s="27">
        <f t="shared" si="457"/>
        <v>0</v>
      </c>
      <c r="AF1748" s="27">
        <f t="shared" si="458"/>
        <v>0</v>
      </c>
      <c r="AG1748" s="27">
        <f t="shared" si="461"/>
        <v>280</v>
      </c>
      <c r="AH1748" s="29">
        <v>1</v>
      </c>
      <c r="AI1748" s="32">
        <v>280</v>
      </c>
      <c r="AJ1748" s="30">
        <f t="shared" si="459"/>
        <v>280</v>
      </c>
    </row>
    <row r="1749" spans="1:36">
      <c r="A1749" s="22" t="str">
        <f t="shared" si="450"/>
        <v/>
      </c>
      <c r="B1749" s="23">
        <f t="shared" si="451"/>
        <v>0</v>
      </c>
      <c r="C1749" s="24" t="str">
        <f t="shared" si="442"/>
        <v>AUD05061A232999A7900</v>
      </c>
      <c r="D1749" s="24" t="str">
        <f t="shared" si="443"/>
        <v>AUD05061A232999A79002</v>
      </c>
      <c r="E1749" s="25" t="s">
        <v>781</v>
      </c>
      <c r="F1749" s="25" t="s">
        <v>213</v>
      </c>
      <c r="G1749" s="25" t="s">
        <v>214</v>
      </c>
      <c r="H1749" s="25">
        <v>2</v>
      </c>
      <c r="I1749" s="25" t="s">
        <v>732</v>
      </c>
      <c r="J1749" s="24" t="s">
        <v>28</v>
      </c>
      <c r="K1749" s="24" t="s">
        <v>41</v>
      </c>
      <c r="L1749" s="24" t="s">
        <v>1229</v>
      </c>
      <c r="M1749" s="24" t="s">
        <v>233</v>
      </c>
      <c r="N1749" s="24" t="s">
        <v>233</v>
      </c>
      <c r="O1749" s="25" t="s">
        <v>771</v>
      </c>
      <c r="P1749" s="25" t="s">
        <v>780</v>
      </c>
      <c r="Q1749" s="23" t="s">
        <v>33</v>
      </c>
      <c r="R1749" s="26">
        <v>0</v>
      </c>
      <c r="S1749" s="26">
        <v>0</v>
      </c>
      <c r="T1749" s="26">
        <v>0</v>
      </c>
      <c r="U1749" s="26">
        <v>0</v>
      </c>
      <c r="V1749" s="26">
        <v>0</v>
      </c>
      <c r="W1749" s="26">
        <v>0</v>
      </c>
      <c r="X1749" s="26">
        <v>0</v>
      </c>
      <c r="Y1749" s="26">
        <f t="shared" si="460"/>
        <v>0</v>
      </c>
      <c r="Z1749" s="27">
        <f t="shared" si="452"/>
        <v>0</v>
      </c>
      <c r="AA1749" s="27">
        <f t="shared" si="453"/>
        <v>0</v>
      </c>
      <c r="AB1749" s="27">
        <f t="shared" si="454"/>
        <v>0</v>
      </c>
      <c r="AC1749" s="27">
        <f t="shared" si="455"/>
        <v>0</v>
      </c>
      <c r="AD1749" s="27">
        <f t="shared" si="456"/>
        <v>0</v>
      </c>
      <c r="AE1749" s="27">
        <f t="shared" si="457"/>
        <v>0</v>
      </c>
      <c r="AF1749" s="27">
        <f t="shared" si="458"/>
        <v>0</v>
      </c>
      <c r="AG1749" s="27">
        <f t="shared" si="461"/>
        <v>0</v>
      </c>
      <c r="AH1749" s="29">
        <v>0</v>
      </c>
      <c r="AI1749" s="32">
        <v>280</v>
      </c>
      <c r="AJ1749" s="30">
        <f t="shared" si="459"/>
        <v>0</v>
      </c>
    </row>
    <row r="1750" spans="1:36">
      <c r="A1750" s="22" t="str">
        <f t="shared" si="450"/>
        <v/>
      </c>
      <c r="B1750" s="23">
        <f t="shared" si="451"/>
        <v>0</v>
      </c>
      <c r="C1750" s="24" t="str">
        <f t="shared" si="442"/>
        <v>AUD05061A232999A7900</v>
      </c>
      <c r="D1750" s="24" t="str">
        <f t="shared" si="443"/>
        <v>AUD05061A232999A79003</v>
      </c>
      <c r="E1750" s="25" t="s">
        <v>781</v>
      </c>
      <c r="F1750" s="25" t="s">
        <v>213</v>
      </c>
      <c r="G1750" s="25" t="s">
        <v>214</v>
      </c>
      <c r="H1750" s="25">
        <v>3</v>
      </c>
      <c r="I1750" s="25" t="s">
        <v>732</v>
      </c>
      <c r="J1750" s="24" t="s">
        <v>28</v>
      </c>
      <c r="K1750" s="24" t="s">
        <v>41</v>
      </c>
      <c r="L1750" s="24" t="s">
        <v>1229</v>
      </c>
      <c r="M1750" s="24" t="s">
        <v>233</v>
      </c>
      <c r="N1750" s="24" t="s">
        <v>233</v>
      </c>
      <c r="O1750" s="25" t="s">
        <v>771</v>
      </c>
      <c r="P1750" s="25" t="s">
        <v>780</v>
      </c>
      <c r="Q1750" s="23" t="s">
        <v>33</v>
      </c>
      <c r="R1750" s="26">
        <v>0</v>
      </c>
      <c r="S1750" s="26">
        <v>0</v>
      </c>
      <c r="T1750" s="26">
        <v>0</v>
      </c>
      <c r="U1750" s="26">
        <v>0</v>
      </c>
      <c r="V1750" s="26">
        <v>0</v>
      </c>
      <c r="W1750" s="26">
        <v>0</v>
      </c>
      <c r="X1750" s="26">
        <v>0</v>
      </c>
      <c r="Y1750" s="26">
        <f t="shared" si="460"/>
        <v>0</v>
      </c>
      <c r="Z1750" s="27">
        <f t="shared" si="452"/>
        <v>0</v>
      </c>
      <c r="AA1750" s="27">
        <f t="shared" si="453"/>
        <v>0</v>
      </c>
      <c r="AB1750" s="27">
        <f t="shared" si="454"/>
        <v>0</v>
      </c>
      <c r="AC1750" s="27">
        <f t="shared" si="455"/>
        <v>0</v>
      </c>
      <c r="AD1750" s="27">
        <f t="shared" si="456"/>
        <v>0</v>
      </c>
      <c r="AE1750" s="27">
        <f t="shared" si="457"/>
        <v>0</v>
      </c>
      <c r="AF1750" s="27">
        <f t="shared" si="458"/>
        <v>0</v>
      </c>
      <c r="AG1750" s="27">
        <f t="shared" si="461"/>
        <v>0</v>
      </c>
      <c r="AH1750" s="29">
        <v>0</v>
      </c>
      <c r="AI1750" s="32">
        <v>280</v>
      </c>
      <c r="AJ1750" s="30">
        <f t="shared" si="459"/>
        <v>0</v>
      </c>
    </row>
    <row r="1751" spans="1:36">
      <c r="A1751" s="22" t="str">
        <f t="shared" si="450"/>
        <v/>
      </c>
      <c r="B1751" s="23">
        <f t="shared" si="451"/>
        <v>0</v>
      </c>
      <c r="C1751" s="24" t="str">
        <f t="shared" si="442"/>
        <v>AUD05061A232999A7900</v>
      </c>
      <c r="D1751" s="24" t="str">
        <f t="shared" si="443"/>
        <v>AUD05061A232999A79005</v>
      </c>
      <c r="E1751" s="25" t="s">
        <v>781</v>
      </c>
      <c r="F1751" s="25" t="s">
        <v>213</v>
      </c>
      <c r="G1751" s="25" t="s">
        <v>214</v>
      </c>
      <c r="H1751" s="25">
        <v>5</v>
      </c>
      <c r="I1751" s="25" t="s">
        <v>732</v>
      </c>
      <c r="J1751" s="24" t="s">
        <v>28</v>
      </c>
      <c r="K1751" s="24" t="s">
        <v>41</v>
      </c>
      <c r="L1751" s="24" t="s">
        <v>1229</v>
      </c>
      <c r="M1751" s="24" t="s">
        <v>233</v>
      </c>
      <c r="N1751" s="24" t="s">
        <v>233</v>
      </c>
      <c r="O1751" s="25" t="s">
        <v>771</v>
      </c>
      <c r="P1751" s="25" t="s">
        <v>780</v>
      </c>
      <c r="Q1751" s="23" t="s">
        <v>33</v>
      </c>
      <c r="R1751" s="26">
        <v>0</v>
      </c>
      <c r="S1751" s="26">
        <v>0</v>
      </c>
      <c r="T1751" s="26">
        <v>0</v>
      </c>
      <c r="U1751" s="26">
        <v>0</v>
      </c>
      <c r="V1751" s="26">
        <v>0</v>
      </c>
      <c r="W1751" s="26">
        <v>0</v>
      </c>
      <c r="X1751" s="26">
        <v>0</v>
      </c>
      <c r="Y1751" s="26">
        <f t="shared" si="460"/>
        <v>0</v>
      </c>
      <c r="Z1751" s="27">
        <f t="shared" si="452"/>
        <v>0</v>
      </c>
      <c r="AA1751" s="27">
        <f t="shared" si="453"/>
        <v>0</v>
      </c>
      <c r="AB1751" s="27">
        <f t="shared" si="454"/>
        <v>0</v>
      </c>
      <c r="AC1751" s="27">
        <f t="shared" si="455"/>
        <v>0</v>
      </c>
      <c r="AD1751" s="27">
        <f t="shared" si="456"/>
        <v>0</v>
      </c>
      <c r="AE1751" s="27">
        <f t="shared" si="457"/>
        <v>0</v>
      </c>
      <c r="AF1751" s="27">
        <f t="shared" si="458"/>
        <v>0</v>
      </c>
      <c r="AG1751" s="27">
        <f t="shared" si="461"/>
        <v>0</v>
      </c>
      <c r="AH1751" s="29">
        <v>0</v>
      </c>
      <c r="AI1751" s="32">
        <v>280</v>
      </c>
      <c r="AJ1751" s="30">
        <f t="shared" si="459"/>
        <v>0</v>
      </c>
    </row>
    <row r="1752" spans="1:36" ht="75.75" customHeight="1">
      <c r="A1752" s="22" t="str">
        <f t="shared" si="450"/>
        <v>AUD01042_A232741_2PF90</v>
      </c>
      <c r="B1752" s="23">
        <f t="shared" si="451"/>
        <v>1</v>
      </c>
      <c r="C1752" s="24" t="str">
        <f t="shared" si="442"/>
        <v>AUD01042A2327412PF90</v>
      </c>
      <c r="D1752" s="24" t="str">
        <f t="shared" si="443"/>
        <v>AUD01042A2327412PF904</v>
      </c>
      <c r="E1752" s="25" t="s">
        <v>782</v>
      </c>
      <c r="F1752" s="25" t="s">
        <v>769</v>
      </c>
      <c r="G1752" s="25" t="s">
        <v>783</v>
      </c>
      <c r="H1752" s="25">
        <v>4</v>
      </c>
      <c r="I1752" s="25" t="s">
        <v>732</v>
      </c>
      <c r="J1752" s="24" t="s">
        <v>37</v>
      </c>
      <c r="K1752" s="24" t="s">
        <v>38</v>
      </c>
      <c r="L1752" s="24" t="s">
        <v>1229</v>
      </c>
      <c r="M1752" s="24" t="s">
        <v>233</v>
      </c>
      <c r="N1752" s="24" t="s">
        <v>233</v>
      </c>
      <c r="O1752" s="25" t="s">
        <v>771</v>
      </c>
      <c r="P1752" s="25" t="s">
        <v>780</v>
      </c>
      <c r="Q1752" s="23" t="s">
        <v>33</v>
      </c>
      <c r="R1752" s="26">
        <v>0</v>
      </c>
      <c r="S1752" s="26">
        <v>0</v>
      </c>
      <c r="T1752" s="26">
        <v>0</v>
      </c>
      <c r="U1752" s="26">
        <v>0</v>
      </c>
      <c r="V1752" s="26">
        <v>0</v>
      </c>
      <c r="W1752" s="26">
        <v>1</v>
      </c>
      <c r="X1752" s="26">
        <v>0</v>
      </c>
      <c r="Y1752" s="26">
        <f t="shared" si="460"/>
        <v>1</v>
      </c>
      <c r="Z1752" s="27">
        <f t="shared" si="452"/>
        <v>0</v>
      </c>
      <c r="AA1752" s="27">
        <f t="shared" si="453"/>
        <v>0</v>
      </c>
      <c r="AB1752" s="27">
        <f t="shared" si="454"/>
        <v>0</v>
      </c>
      <c r="AC1752" s="27">
        <f t="shared" si="455"/>
        <v>0</v>
      </c>
      <c r="AD1752" s="27">
        <f t="shared" si="456"/>
        <v>0</v>
      </c>
      <c r="AE1752" s="27">
        <f t="shared" si="457"/>
        <v>60</v>
      </c>
      <c r="AF1752" s="27">
        <f t="shared" si="458"/>
        <v>0</v>
      </c>
      <c r="AG1752" s="27">
        <f t="shared" si="461"/>
        <v>60</v>
      </c>
      <c r="AH1752" s="29">
        <v>1</v>
      </c>
      <c r="AI1752" s="32">
        <v>60</v>
      </c>
      <c r="AJ1752" s="30">
        <f t="shared" si="459"/>
        <v>60</v>
      </c>
    </row>
    <row r="1753" spans="1:36" ht="75.75" customHeight="1">
      <c r="A1753" s="22" t="str">
        <f t="shared" si="450"/>
        <v>AUD01042_A232741_A1203</v>
      </c>
      <c r="B1753" s="23">
        <f t="shared" si="451"/>
        <v>1</v>
      </c>
      <c r="C1753" s="24" t="str">
        <f t="shared" si="442"/>
        <v>AUD01042A232741A1203</v>
      </c>
      <c r="D1753" s="24" t="str">
        <f t="shared" si="443"/>
        <v>AUD01042A232741A12031</v>
      </c>
      <c r="E1753" s="25" t="s">
        <v>782</v>
      </c>
      <c r="F1753" s="25" t="s">
        <v>769</v>
      </c>
      <c r="G1753" s="25" t="s">
        <v>773</v>
      </c>
      <c r="H1753" s="25">
        <v>1</v>
      </c>
      <c r="I1753" s="25" t="s">
        <v>732</v>
      </c>
      <c r="J1753" s="24" t="s">
        <v>54</v>
      </c>
      <c r="K1753" s="24" t="s">
        <v>55</v>
      </c>
      <c r="L1753" s="24" t="s">
        <v>1229</v>
      </c>
      <c r="M1753" s="24" t="s">
        <v>233</v>
      </c>
      <c r="N1753" s="24" t="s">
        <v>233</v>
      </c>
      <c r="O1753" s="25" t="s">
        <v>771</v>
      </c>
      <c r="P1753" s="25" t="s">
        <v>780</v>
      </c>
      <c r="Q1753" s="23" t="s">
        <v>33</v>
      </c>
      <c r="R1753" s="26">
        <v>0</v>
      </c>
      <c r="S1753" s="26">
        <v>9</v>
      </c>
      <c r="T1753" s="26">
        <v>3</v>
      </c>
      <c r="U1753" s="26">
        <v>2</v>
      </c>
      <c r="V1753" s="26">
        <v>3</v>
      </c>
      <c r="W1753" s="26">
        <v>1</v>
      </c>
      <c r="X1753" s="26">
        <v>0</v>
      </c>
      <c r="Y1753" s="26">
        <f t="shared" si="460"/>
        <v>18</v>
      </c>
      <c r="Z1753" s="27">
        <f t="shared" si="452"/>
        <v>0</v>
      </c>
      <c r="AA1753" s="27">
        <f t="shared" si="453"/>
        <v>540</v>
      </c>
      <c r="AB1753" s="27">
        <f t="shared" si="454"/>
        <v>180</v>
      </c>
      <c r="AC1753" s="27">
        <f t="shared" si="455"/>
        <v>120</v>
      </c>
      <c r="AD1753" s="27">
        <f t="shared" si="456"/>
        <v>180</v>
      </c>
      <c r="AE1753" s="27">
        <f t="shared" si="457"/>
        <v>60</v>
      </c>
      <c r="AF1753" s="27">
        <f t="shared" si="458"/>
        <v>0</v>
      </c>
      <c r="AG1753" s="27">
        <f t="shared" si="461"/>
        <v>1080</v>
      </c>
      <c r="AH1753" s="29">
        <v>18</v>
      </c>
      <c r="AI1753" s="32">
        <v>60</v>
      </c>
      <c r="AJ1753" s="30">
        <f t="shared" si="459"/>
        <v>1080</v>
      </c>
    </row>
    <row r="1754" spans="1:36">
      <c r="A1754" s="22" t="str">
        <f t="shared" si="450"/>
        <v/>
      </c>
      <c r="B1754" s="23">
        <f t="shared" si="451"/>
        <v>0</v>
      </c>
      <c r="C1754" s="24" t="str">
        <f t="shared" ref="C1754:C1816" si="462">E1754&amp;F1754&amp;G1754</f>
        <v>AUD01042A232741A1203</v>
      </c>
      <c r="D1754" s="24" t="str">
        <f t="shared" ref="D1754:D1816" si="463">C1754&amp;H1754</f>
        <v>AUD01042A232741A12032</v>
      </c>
      <c r="E1754" s="25" t="s">
        <v>782</v>
      </c>
      <c r="F1754" s="25" t="s">
        <v>769</v>
      </c>
      <c r="G1754" s="25" t="s">
        <v>773</v>
      </c>
      <c r="H1754" s="25">
        <v>2</v>
      </c>
      <c r="I1754" s="25" t="s">
        <v>732</v>
      </c>
      <c r="J1754" s="24" t="s">
        <v>54</v>
      </c>
      <c r="K1754" s="24" t="s">
        <v>55</v>
      </c>
      <c r="L1754" s="24" t="s">
        <v>1229</v>
      </c>
      <c r="M1754" s="24" t="s">
        <v>233</v>
      </c>
      <c r="N1754" s="24" t="s">
        <v>233</v>
      </c>
      <c r="O1754" s="25" t="s">
        <v>771</v>
      </c>
      <c r="P1754" s="25" t="s">
        <v>780</v>
      </c>
      <c r="Q1754" s="23" t="s">
        <v>33</v>
      </c>
      <c r="R1754" s="26">
        <v>0</v>
      </c>
      <c r="S1754" s="26">
        <v>4</v>
      </c>
      <c r="T1754" s="26">
        <v>0</v>
      </c>
      <c r="U1754" s="26">
        <v>3</v>
      </c>
      <c r="V1754" s="26">
        <v>3</v>
      </c>
      <c r="W1754" s="26">
        <v>4</v>
      </c>
      <c r="X1754" s="26">
        <v>0</v>
      </c>
      <c r="Y1754" s="26">
        <f t="shared" si="460"/>
        <v>14</v>
      </c>
      <c r="Z1754" s="27">
        <f t="shared" si="452"/>
        <v>0</v>
      </c>
      <c r="AA1754" s="27">
        <f t="shared" si="453"/>
        <v>240</v>
      </c>
      <c r="AB1754" s="27">
        <f t="shared" si="454"/>
        <v>0</v>
      </c>
      <c r="AC1754" s="27">
        <f t="shared" si="455"/>
        <v>180</v>
      </c>
      <c r="AD1754" s="27">
        <f t="shared" si="456"/>
        <v>180</v>
      </c>
      <c r="AE1754" s="27">
        <f t="shared" si="457"/>
        <v>240</v>
      </c>
      <c r="AF1754" s="27">
        <f t="shared" si="458"/>
        <v>0</v>
      </c>
      <c r="AG1754" s="27">
        <f t="shared" si="461"/>
        <v>840</v>
      </c>
      <c r="AH1754" s="29">
        <v>14</v>
      </c>
      <c r="AI1754" s="32">
        <v>60</v>
      </c>
      <c r="AJ1754" s="30">
        <f t="shared" si="459"/>
        <v>840</v>
      </c>
    </row>
    <row r="1755" spans="1:36">
      <c r="A1755" s="22" t="str">
        <f t="shared" si="450"/>
        <v/>
      </c>
      <c r="B1755" s="23">
        <f t="shared" si="451"/>
        <v>0</v>
      </c>
      <c r="C1755" s="24" t="str">
        <f t="shared" si="462"/>
        <v>AUD01042A232741A1203</v>
      </c>
      <c r="D1755" s="24" t="str">
        <f t="shared" si="463"/>
        <v>AUD01042A232741A12033</v>
      </c>
      <c r="E1755" s="25" t="s">
        <v>782</v>
      </c>
      <c r="F1755" s="25" t="s">
        <v>769</v>
      </c>
      <c r="G1755" s="25" t="s">
        <v>773</v>
      </c>
      <c r="H1755" s="25">
        <v>3</v>
      </c>
      <c r="I1755" s="25" t="s">
        <v>732</v>
      </c>
      <c r="J1755" s="24" t="s">
        <v>54</v>
      </c>
      <c r="K1755" s="24" t="s">
        <v>55</v>
      </c>
      <c r="L1755" s="24" t="s">
        <v>1229</v>
      </c>
      <c r="M1755" s="24" t="s">
        <v>233</v>
      </c>
      <c r="N1755" s="24" t="s">
        <v>233</v>
      </c>
      <c r="O1755" s="25" t="s">
        <v>771</v>
      </c>
      <c r="P1755" s="25" t="s">
        <v>780</v>
      </c>
      <c r="Q1755" s="23" t="s">
        <v>33</v>
      </c>
      <c r="R1755" s="26">
        <v>0</v>
      </c>
      <c r="S1755" s="26">
        <v>6</v>
      </c>
      <c r="T1755" s="26">
        <v>1</v>
      </c>
      <c r="U1755" s="26">
        <v>2</v>
      </c>
      <c r="V1755" s="26">
        <v>3</v>
      </c>
      <c r="W1755" s="26">
        <v>2</v>
      </c>
      <c r="X1755" s="26">
        <v>0</v>
      </c>
      <c r="Y1755" s="26">
        <f t="shared" si="460"/>
        <v>14</v>
      </c>
      <c r="Z1755" s="27">
        <f t="shared" si="452"/>
        <v>0</v>
      </c>
      <c r="AA1755" s="27">
        <f t="shared" si="453"/>
        <v>360</v>
      </c>
      <c r="AB1755" s="27">
        <f t="shared" si="454"/>
        <v>60</v>
      </c>
      <c r="AC1755" s="27">
        <f t="shared" si="455"/>
        <v>120</v>
      </c>
      <c r="AD1755" s="27">
        <f t="shared" si="456"/>
        <v>180</v>
      </c>
      <c r="AE1755" s="27">
        <f t="shared" si="457"/>
        <v>120</v>
      </c>
      <c r="AF1755" s="27">
        <f t="shared" si="458"/>
        <v>0</v>
      </c>
      <c r="AG1755" s="27">
        <f t="shared" si="461"/>
        <v>840</v>
      </c>
      <c r="AH1755" s="29">
        <v>14</v>
      </c>
      <c r="AI1755" s="32">
        <v>60</v>
      </c>
      <c r="AJ1755" s="30">
        <f t="shared" si="459"/>
        <v>840</v>
      </c>
    </row>
    <row r="1756" spans="1:36" ht="75.75" customHeight="1">
      <c r="A1756" s="22" t="str">
        <f t="shared" si="450"/>
        <v>AUD01042_A232741_1PB90</v>
      </c>
      <c r="B1756" s="23">
        <f t="shared" si="451"/>
        <v>1</v>
      </c>
      <c r="C1756" s="24" t="str">
        <f t="shared" si="462"/>
        <v>AUD01042A2327411PB90</v>
      </c>
      <c r="D1756" s="24" t="str">
        <f t="shared" si="463"/>
        <v>AUD01042A2327411PB902</v>
      </c>
      <c r="E1756" s="25" t="s">
        <v>782</v>
      </c>
      <c r="F1756" s="25" t="s">
        <v>769</v>
      </c>
      <c r="G1756" s="25" t="s">
        <v>774</v>
      </c>
      <c r="H1756" s="25">
        <v>2</v>
      </c>
      <c r="I1756" s="25" t="s">
        <v>732</v>
      </c>
      <c r="J1756" s="24" t="s">
        <v>54</v>
      </c>
      <c r="K1756" s="24" t="s">
        <v>55</v>
      </c>
      <c r="L1756" s="24" t="s">
        <v>1229</v>
      </c>
      <c r="M1756" s="24" t="s">
        <v>233</v>
      </c>
      <c r="N1756" s="24" t="s">
        <v>233</v>
      </c>
      <c r="O1756" s="25" t="s">
        <v>771</v>
      </c>
      <c r="P1756" s="25" t="s">
        <v>780</v>
      </c>
      <c r="Q1756" s="23" t="s">
        <v>33</v>
      </c>
      <c r="R1756" s="26">
        <v>0</v>
      </c>
      <c r="S1756" s="26">
        <v>0</v>
      </c>
      <c r="T1756" s="26">
        <v>0</v>
      </c>
      <c r="U1756" s="26">
        <v>2</v>
      </c>
      <c r="V1756" s="26">
        <v>0</v>
      </c>
      <c r="W1756" s="26">
        <v>1</v>
      </c>
      <c r="X1756" s="26">
        <v>0</v>
      </c>
      <c r="Y1756" s="26">
        <f t="shared" si="460"/>
        <v>3</v>
      </c>
      <c r="Z1756" s="27">
        <f t="shared" si="452"/>
        <v>0</v>
      </c>
      <c r="AA1756" s="27">
        <f t="shared" si="453"/>
        <v>0</v>
      </c>
      <c r="AB1756" s="27">
        <f t="shared" si="454"/>
        <v>0</v>
      </c>
      <c r="AC1756" s="27">
        <f t="shared" si="455"/>
        <v>120</v>
      </c>
      <c r="AD1756" s="27">
        <f t="shared" si="456"/>
        <v>0</v>
      </c>
      <c r="AE1756" s="27">
        <f t="shared" si="457"/>
        <v>60</v>
      </c>
      <c r="AF1756" s="27">
        <f t="shared" si="458"/>
        <v>0</v>
      </c>
      <c r="AG1756" s="27">
        <f t="shared" si="461"/>
        <v>180</v>
      </c>
      <c r="AH1756" s="29">
        <v>3</v>
      </c>
      <c r="AI1756" s="32">
        <v>60</v>
      </c>
      <c r="AJ1756" s="30">
        <f t="shared" si="459"/>
        <v>180</v>
      </c>
    </row>
    <row r="1757" spans="1:36">
      <c r="A1757" s="22" t="str">
        <f t="shared" si="450"/>
        <v/>
      </c>
      <c r="B1757" s="23">
        <f t="shared" si="451"/>
        <v>0</v>
      </c>
      <c r="C1757" s="24" t="str">
        <f t="shared" si="462"/>
        <v>AUD01042A2327411PB90</v>
      </c>
      <c r="D1757" s="24" t="str">
        <f t="shared" si="463"/>
        <v>AUD01042A2327411PB903</v>
      </c>
      <c r="E1757" s="25" t="s">
        <v>782</v>
      </c>
      <c r="F1757" s="25" t="s">
        <v>769</v>
      </c>
      <c r="G1757" s="25" t="s">
        <v>774</v>
      </c>
      <c r="H1757" s="25">
        <v>3</v>
      </c>
      <c r="I1757" s="25" t="s">
        <v>732</v>
      </c>
      <c r="J1757" s="24" t="s">
        <v>54</v>
      </c>
      <c r="K1757" s="24" t="s">
        <v>55</v>
      </c>
      <c r="L1757" s="24" t="s">
        <v>1229</v>
      </c>
      <c r="M1757" s="24" t="s">
        <v>233</v>
      </c>
      <c r="N1757" s="24" t="s">
        <v>233</v>
      </c>
      <c r="O1757" s="25" t="s">
        <v>771</v>
      </c>
      <c r="P1757" s="25" t="s">
        <v>780</v>
      </c>
      <c r="Q1757" s="23" t="s">
        <v>33</v>
      </c>
      <c r="R1757" s="26">
        <v>0</v>
      </c>
      <c r="S1757" s="26">
        <v>3</v>
      </c>
      <c r="T1757" s="26">
        <v>3</v>
      </c>
      <c r="U1757" s="26">
        <v>1</v>
      </c>
      <c r="V1757" s="26">
        <v>2</v>
      </c>
      <c r="W1757" s="26">
        <v>2</v>
      </c>
      <c r="X1757" s="26">
        <v>0</v>
      </c>
      <c r="Y1757" s="26">
        <f t="shared" si="460"/>
        <v>11</v>
      </c>
      <c r="Z1757" s="27">
        <f t="shared" si="452"/>
        <v>0</v>
      </c>
      <c r="AA1757" s="27">
        <f t="shared" si="453"/>
        <v>180</v>
      </c>
      <c r="AB1757" s="27">
        <f t="shared" si="454"/>
        <v>180</v>
      </c>
      <c r="AC1757" s="27">
        <f t="shared" si="455"/>
        <v>60</v>
      </c>
      <c r="AD1757" s="27">
        <f t="shared" si="456"/>
        <v>120</v>
      </c>
      <c r="AE1757" s="27">
        <f t="shared" si="457"/>
        <v>120</v>
      </c>
      <c r="AF1757" s="27">
        <f t="shared" si="458"/>
        <v>0</v>
      </c>
      <c r="AG1757" s="27">
        <f t="shared" si="461"/>
        <v>660</v>
      </c>
      <c r="AH1757" s="29">
        <v>11</v>
      </c>
      <c r="AI1757" s="32">
        <v>60</v>
      </c>
      <c r="AJ1757" s="30">
        <f t="shared" si="459"/>
        <v>660</v>
      </c>
    </row>
    <row r="1758" spans="1:36">
      <c r="A1758" s="22" t="str">
        <f t="shared" si="450"/>
        <v/>
      </c>
      <c r="B1758" s="23">
        <f t="shared" si="451"/>
        <v>0</v>
      </c>
      <c r="C1758" s="24" t="str">
        <f t="shared" si="462"/>
        <v>AUD01042A2327411PB90</v>
      </c>
      <c r="D1758" s="24" t="str">
        <f t="shared" si="463"/>
        <v>AUD01042A2327411PB904</v>
      </c>
      <c r="E1758" s="25" t="s">
        <v>782</v>
      </c>
      <c r="F1758" s="25" t="s">
        <v>769</v>
      </c>
      <c r="G1758" s="25" t="s">
        <v>774</v>
      </c>
      <c r="H1758" s="25">
        <v>4</v>
      </c>
      <c r="I1758" s="25" t="s">
        <v>732</v>
      </c>
      <c r="J1758" s="24" t="s">
        <v>54</v>
      </c>
      <c r="K1758" s="24" t="s">
        <v>55</v>
      </c>
      <c r="L1758" s="24" t="s">
        <v>1229</v>
      </c>
      <c r="M1758" s="24" t="s">
        <v>233</v>
      </c>
      <c r="N1758" s="24" t="s">
        <v>233</v>
      </c>
      <c r="O1758" s="25" t="s">
        <v>771</v>
      </c>
      <c r="P1758" s="25" t="s">
        <v>780</v>
      </c>
      <c r="Q1758" s="23" t="s">
        <v>33</v>
      </c>
      <c r="R1758" s="26">
        <v>0</v>
      </c>
      <c r="S1758" s="26">
        <v>1</v>
      </c>
      <c r="T1758" s="26">
        <v>0</v>
      </c>
      <c r="U1758" s="26">
        <v>1</v>
      </c>
      <c r="V1758" s="26">
        <v>0</v>
      </c>
      <c r="W1758" s="26">
        <v>1</v>
      </c>
      <c r="X1758" s="26">
        <v>0</v>
      </c>
      <c r="Y1758" s="26">
        <f t="shared" si="460"/>
        <v>3</v>
      </c>
      <c r="Z1758" s="27">
        <f t="shared" si="452"/>
        <v>0</v>
      </c>
      <c r="AA1758" s="27">
        <f t="shared" si="453"/>
        <v>60</v>
      </c>
      <c r="AB1758" s="27">
        <f t="shared" si="454"/>
        <v>0</v>
      </c>
      <c r="AC1758" s="27">
        <f t="shared" si="455"/>
        <v>60</v>
      </c>
      <c r="AD1758" s="27">
        <f t="shared" si="456"/>
        <v>0</v>
      </c>
      <c r="AE1758" s="27">
        <f t="shared" si="457"/>
        <v>60</v>
      </c>
      <c r="AF1758" s="27">
        <f t="shared" si="458"/>
        <v>0</v>
      </c>
      <c r="AG1758" s="27">
        <f t="shared" si="461"/>
        <v>180</v>
      </c>
      <c r="AH1758" s="29">
        <v>3</v>
      </c>
      <c r="AI1758" s="32">
        <v>60</v>
      </c>
      <c r="AJ1758" s="30">
        <f t="shared" si="459"/>
        <v>180</v>
      </c>
    </row>
    <row r="1759" spans="1:36">
      <c r="A1759" s="22" t="str">
        <f t="shared" si="450"/>
        <v/>
      </c>
      <c r="B1759" s="23">
        <f t="shared" si="451"/>
        <v>0</v>
      </c>
      <c r="C1759" s="24" t="str">
        <f t="shared" si="462"/>
        <v>AUD01042A2327411PB90</v>
      </c>
      <c r="D1759" s="24" t="str">
        <f t="shared" si="463"/>
        <v>AUD01042A2327411PB905</v>
      </c>
      <c r="E1759" s="25" t="s">
        <v>782</v>
      </c>
      <c r="F1759" s="25" t="s">
        <v>769</v>
      </c>
      <c r="G1759" s="25" t="s">
        <v>774</v>
      </c>
      <c r="H1759" s="25">
        <v>5</v>
      </c>
      <c r="I1759" s="25" t="s">
        <v>732</v>
      </c>
      <c r="J1759" s="24" t="s">
        <v>54</v>
      </c>
      <c r="K1759" s="24" t="s">
        <v>55</v>
      </c>
      <c r="L1759" s="24" t="s">
        <v>1229</v>
      </c>
      <c r="M1759" s="24" t="s">
        <v>233</v>
      </c>
      <c r="N1759" s="24" t="s">
        <v>233</v>
      </c>
      <c r="O1759" s="25" t="s">
        <v>771</v>
      </c>
      <c r="P1759" s="25" t="s">
        <v>780</v>
      </c>
      <c r="Q1759" s="23" t="s">
        <v>33</v>
      </c>
      <c r="R1759" s="26">
        <v>0</v>
      </c>
      <c r="S1759" s="26">
        <v>0</v>
      </c>
      <c r="T1759" s="26">
        <v>0</v>
      </c>
      <c r="U1759" s="26">
        <v>0</v>
      </c>
      <c r="V1759" s="26">
        <v>0</v>
      </c>
      <c r="W1759" s="26">
        <v>1</v>
      </c>
      <c r="X1759" s="26">
        <v>0</v>
      </c>
      <c r="Y1759" s="26">
        <f t="shared" si="460"/>
        <v>1</v>
      </c>
      <c r="Z1759" s="27">
        <f t="shared" si="452"/>
        <v>0</v>
      </c>
      <c r="AA1759" s="27">
        <f t="shared" si="453"/>
        <v>0</v>
      </c>
      <c r="AB1759" s="27">
        <f t="shared" si="454"/>
        <v>0</v>
      </c>
      <c r="AC1759" s="27">
        <f t="shared" si="455"/>
        <v>0</v>
      </c>
      <c r="AD1759" s="27">
        <f t="shared" si="456"/>
        <v>0</v>
      </c>
      <c r="AE1759" s="27">
        <f t="shared" si="457"/>
        <v>60</v>
      </c>
      <c r="AF1759" s="27">
        <f t="shared" si="458"/>
        <v>0</v>
      </c>
      <c r="AG1759" s="27">
        <f t="shared" si="461"/>
        <v>60</v>
      </c>
      <c r="AH1759" s="29">
        <v>1</v>
      </c>
      <c r="AI1759" s="32">
        <v>60</v>
      </c>
      <c r="AJ1759" s="30">
        <f t="shared" si="459"/>
        <v>60</v>
      </c>
    </row>
    <row r="1760" spans="1:36" ht="75.75" customHeight="1">
      <c r="A1760" s="22" t="str">
        <f t="shared" si="450"/>
        <v>1012808_1A09300_1B000</v>
      </c>
      <c r="B1760" s="23">
        <f t="shared" si="451"/>
        <v>1</v>
      </c>
      <c r="C1760" s="24" t="str">
        <f t="shared" si="462"/>
        <v>10128081A093001B000</v>
      </c>
      <c r="D1760" s="24" t="str">
        <f t="shared" si="463"/>
        <v>10128081A093001B0002</v>
      </c>
      <c r="E1760" s="25">
        <v>1012808</v>
      </c>
      <c r="F1760" s="25" t="s">
        <v>784</v>
      </c>
      <c r="G1760" s="25" t="s">
        <v>248</v>
      </c>
      <c r="H1760" s="25">
        <v>2</v>
      </c>
      <c r="I1760" s="25" t="s">
        <v>732</v>
      </c>
      <c r="J1760" s="24" t="s">
        <v>54</v>
      </c>
      <c r="K1760" s="24" t="s">
        <v>55</v>
      </c>
      <c r="L1760" s="24" t="s">
        <v>1229</v>
      </c>
      <c r="M1760" s="24" t="s">
        <v>233</v>
      </c>
      <c r="N1760" s="24" t="s">
        <v>233</v>
      </c>
      <c r="O1760" s="25" t="s">
        <v>771</v>
      </c>
      <c r="P1760" s="25" t="s">
        <v>780</v>
      </c>
      <c r="Q1760" s="23" t="s">
        <v>33</v>
      </c>
      <c r="R1760" s="26">
        <v>0</v>
      </c>
      <c r="S1760" s="26">
        <v>0</v>
      </c>
      <c r="T1760" s="26">
        <v>1</v>
      </c>
      <c r="U1760" s="26">
        <v>0</v>
      </c>
      <c r="V1760" s="26">
        <v>0</v>
      </c>
      <c r="W1760" s="26">
        <v>4</v>
      </c>
      <c r="X1760" s="26">
        <v>0</v>
      </c>
      <c r="Y1760" s="26">
        <f t="shared" si="460"/>
        <v>5</v>
      </c>
      <c r="Z1760" s="27">
        <f t="shared" si="452"/>
        <v>0</v>
      </c>
      <c r="AA1760" s="27">
        <f t="shared" si="453"/>
        <v>0</v>
      </c>
      <c r="AB1760" s="27">
        <f t="shared" si="454"/>
        <v>420</v>
      </c>
      <c r="AC1760" s="27">
        <f t="shared" si="455"/>
        <v>0</v>
      </c>
      <c r="AD1760" s="27">
        <f t="shared" si="456"/>
        <v>0</v>
      </c>
      <c r="AE1760" s="27">
        <f t="shared" si="457"/>
        <v>1680</v>
      </c>
      <c r="AF1760" s="27">
        <f t="shared" si="458"/>
        <v>0</v>
      </c>
      <c r="AG1760" s="27">
        <f t="shared" si="461"/>
        <v>2100</v>
      </c>
      <c r="AH1760" s="29">
        <v>5</v>
      </c>
      <c r="AI1760" s="32">
        <v>420</v>
      </c>
      <c r="AJ1760" s="30">
        <f t="shared" si="459"/>
        <v>2100</v>
      </c>
    </row>
    <row r="1761" spans="1:36">
      <c r="A1761" s="22" t="str">
        <f t="shared" si="450"/>
        <v/>
      </c>
      <c r="B1761" s="23">
        <f t="shared" si="451"/>
        <v>0</v>
      </c>
      <c r="C1761" s="24" t="str">
        <f t="shared" si="462"/>
        <v>10128081A093001B000</v>
      </c>
      <c r="D1761" s="24" t="str">
        <f t="shared" si="463"/>
        <v>10128081A093001B0003</v>
      </c>
      <c r="E1761" s="25">
        <v>1012808</v>
      </c>
      <c r="F1761" s="25" t="s">
        <v>784</v>
      </c>
      <c r="G1761" s="25" t="s">
        <v>248</v>
      </c>
      <c r="H1761" s="25">
        <v>3</v>
      </c>
      <c r="I1761" s="25" t="s">
        <v>732</v>
      </c>
      <c r="J1761" s="24" t="s">
        <v>54</v>
      </c>
      <c r="K1761" s="24" t="s">
        <v>55</v>
      </c>
      <c r="L1761" s="24" t="s">
        <v>1229</v>
      </c>
      <c r="M1761" s="24" t="s">
        <v>233</v>
      </c>
      <c r="N1761" s="24" t="s">
        <v>233</v>
      </c>
      <c r="O1761" s="25" t="s">
        <v>771</v>
      </c>
      <c r="P1761" s="25" t="s">
        <v>780</v>
      </c>
      <c r="Q1761" s="23" t="s">
        <v>33</v>
      </c>
      <c r="R1761" s="26">
        <v>0</v>
      </c>
      <c r="S1761" s="26">
        <v>0</v>
      </c>
      <c r="T1761" s="26">
        <v>2</v>
      </c>
      <c r="U1761" s="26">
        <v>0</v>
      </c>
      <c r="V1761" s="26">
        <v>0</v>
      </c>
      <c r="W1761" s="26">
        <v>5</v>
      </c>
      <c r="X1761" s="26">
        <v>0</v>
      </c>
      <c r="Y1761" s="26">
        <f t="shared" si="460"/>
        <v>7</v>
      </c>
      <c r="Z1761" s="27">
        <f t="shared" si="452"/>
        <v>0</v>
      </c>
      <c r="AA1761" s="27">
        <f t="shared" si="453"/>
        <v>0</v>
      </c>
      <c r="AB1761" s="27">
        <f t="shared" si="454"/>
        <v>840</v>
      </c>
      <c r="AC1761" s="27">
        <f t="shared" si="455"/>
        <v>0</v>
      </c>
      <c r="AD1761" s="27">
        <f t="shared" si="456"/>
        <v>0</v>
      </c>
      <c r="AE1761" s="27">
        <f t="shared" si="457"/>
        <v>2100</v>
      </c>
      <c r="AF1761" s="27">
        <f t="shared" si="458"/>
        <v>0</v>
      </c>
      <c r="AG1761" s="27">
        <f t="shared" si="461"/>
        <v>2940</v>
      </c>
      <c r="AH1761" s="29">
        <v>7</v>
      </c>
      <c r="AI1761" s="32">
        <v>420</v>
      </c>
      <c r="AJ1761" s="30">
        <f t="shared" si="459"/>
        <v>2940</v>
      </c>
    </row>
    <row r="1762" spans="1:36">
      <c r="A1762" s="22" t="str">
        <f t="shared" si="450"/>
        <v/>
      </c>
      <c r="B1762" s="23">
        <f t="shared" si="451"/>
        <v>0</v>
      </c>
      <c r="C1762" s="24" t="str">
        <f t="shared" si="462"/>
        <v>10128081A093001B000</v>
      </c>
      <c r="D1762" s="24" t="str">
        <f t="shared" si="463"/>
        <v>10128081A093001B0004</v>
      </c>
      <c r="E1762" s="25">
        <v>1012808</v>
      </c>
      <c r="F1762" s="25" t="s">
        <v>784</v>
      </c>
      <c r="G1762" s="25" t="s">
        <v>248</v>
      </c>
      <c r="H1762" s="25">
        <v>4</v>
      </c>
      <c r="I1762" s="25" t="s">
        <v>732</v>
      </c>
      <c r="J1762" s="24" t="s">
        <v>54</v>
      </c>
      <c r="K1762" s="24" t="s">
        <v>55</v>
      </c>
      <c r="L1762" s="24" t="s">
        <v>1229</v>
      </c>
      <c r="M1762" s="24" t="s">
        <v>233</v>
      </c>
      <c r="N1762" s="24" t="s">
        <v>233</v>
      </c>
      <c r="O1762" s="25" t="s">
        <v>771</v>
      </c>
      <c r="P1762" s="25" t="s">
        <v>780</v>
      </c>
      <c r="Q1762" s="23" t="s">
        <v>33</v>
      </c>
      <c r="R1762" s="26">
        <v>0</v>
      </c>
      <c r="S1762" s="26">
        <v>0</v>
      </c>
      <c r="T1762" s="26">
        <v>0</v>
      </c>
      <c r="U1762" s="26">
        <v>0</v>
      </c>
      <c r="V1762" s="26">
        <v>0</v>
      </c>
      <c r="W1762" s="26">
        <v>2</v>
      </c>
      <c r="X1762" s="26">
        <v>0</v>
      </c>
      <c r="Y1762" s="26">
        <f t="shared" si="460"/>
        <v>2</v>
      </c>
      <c r="Z1762" s="27">
        <f t="shared" si="452"/>
        <v>0</v>
      </c>
      <c r="AA1762" s="27">
        <f t="shared" si="453"/>
        <v>0</v>
      </c>
      <c r="AB1762" s="27">
        <f t="shared" si="454"/>
        <v>0</v>
      </c>
      <c r="AC1762" s="27">
        <f t="shared" si="455"/>
        <v>0</v>
      </c>
      <c r="AD1762" s="27">
        <f t="shared" si="456"/>
        <v>0</v>
      </c>
      <c r="AE1762" s="27">
        <f t="shared" si="457"/>
        <v>840</v>
      </c>
      <c r="AF1762" s="27">
        <f t="shared" si="458"/>
        <v>0</v>
      </c>
      <c r="AG1762" s="27">
        <f t="shared" si="461"/>
        <v>840</v>
      </c>
      <c r="AH1762" s="29">
        <v>2</v>
      </c>
      <c r="AI1762" s="32">
        <v>420</v>
      </c>
      <c r="AJ1762" s="30">
        <f t="shared" si="459"/>
        <v>840</v>
      </c>
    </row>
    <row r="1763" spans="1:36">
      <c r="A1763" s="22" t="str">
        <f t="shared" si="450"/>
        <v/>
      </c>
      <c r="B1763" s="23">
        <f t="shared" si="451"/>
        <v>0</v>
      </c>
      <c r="C1763" s="24" t="str">
        <f t="shared" si="462"/>
        <v>10128081A093001B000</v>
      </c>
      <c r="D1763" s="24" t="str">
        <f t="shared" si="463"/>
        <v>10128081A093001B0005</v>
      </c>
      <c r="E1763" s="25">
        <v>1012808</v>
      </c>
      <c r="F1763" s="25" t="s">
        <v>784</v>
      </c>
      <c r="G1763" s="25" t="s">
        <v>248</v>
      </c>
      <c r="H1763" s="25">
        <v>5</v>
      </c>
      <c r="I1763" s="25" t="s">
        <v>732</v>
      </c>
      <c r="J1763" s="24" t="s">
        <v>54</v>
      </c>
      <c r="K1763" s="24" t="s">
        <v>55</v>
      </c>
      <c r="L1763" s="24" t="s">
        <v>1229</v>
      </c>
      <c r="M1763" s="24" t="s">
        <v>233</v>
      </c>
      <c r="N1763" s="24" t="s">
        <v>233</v>
      </c>
      <c r="O1763" s="25" t="s">
        <v>771</v>
      </c>
      <c r="P1763" s="25" t="s">
        <v>780</v>
      </c>
      <c r="Q1763" s="23" t="s">
        <v>33</v>
      </c>
      <c r="R1763" s="26">
        <v>0</v>
      </c>
      <c r="S1763" s="26">
        <v>0</v>
      </c>
      <c r="T1763" s="26">
        <v>0</v>
      </c>
      <c r="U1763" s="26">
        <v>0</v>
      </c>
      <c r="V1763" s="26">
        <v>0</v>
      </c>
      <c r="W1763" s="26">
        <v>2</v>
      </c>
      <c r="X1763" s="26">
        <v>0</v>
      </c>
      <c r="Y1763" s="26">
        <f t="shared" si="460"/>
        <v>2</v>
      </c>
      <c r="Z1763" s="27">
        <f t="shared" si="452"/>
        <v>0</v>
      </c>
      <c r="AA1763" s="27">
        <f t="shared" si="453"/>
        <v>0</v>
      </c>
      <c r="AB1763" s="27">
        <f t="shared" si="454"/>
        <v>0</v>
      </c>
      <c r="AC1763" s="27">
        <f t="shared" si="455"/>
        <v>0</v>
      </c>
      <c r="AD1763" s="27">
        <f t="shared" si="456"/>
        <v>0</v>
      </c>
      <c r="AE1763" s="27">
        <f t="shared" si="457"/>
        <v>840</v>
      </c>
      <c r="AF1763" s="27">
        <f t="shared" si="458"/>
        <v>0</v>
      </c>
      <c r="AG1763" s="27">
        <f t="shared" si="461"/>
        <v>840</v>
      </c>
      <c r="AH1763" s="29">
        <v>2</v>
      </c>
      <c r="AI1763" s="32">
        <v>420</v>
      </c>
      <c r="AJ1763" s="30">
        <f t="shared" si="459"/>
        <v>840</v>
      </c>
    </row>
    <row r="1764" spans="1:36" ht="75.75" customHeight="1">
      <c r="A1764" s="22" t="str">
        <f t="shared" si="450"/>
        <v>1003754_A232415_2PB40</v>
      </c>
      <c r="B1764" s="23">
        <f t="shared" si="451"/>
        <v>1</v>
      </c>
      <c r="C1764" s="24" t="str">
        <f t="shared" si="462"/>
        <v>1003754A2324152PB40</v>
      </c>
      <c r="D1764" s="24" t="str">
        <f t="shared" si="463"/>
        <v>1003754A2324152PB403</v>
      </c>
      <c r="E1764" s="25">
        <v>1003754</v>
      </c>
      <c r="F1764" s="25" t="s">
        <v>785</v>
      </c>
      <c r="G1764" s="25" t="s">
        <v>786</v>
      </c>
      <c r="H1764" s="25">
        <v>3</v>
      </c>
      <c r="I1764" s="25" t="s">
        <v>732</v>
      </c>
      <c r="J1764" s="24" t="s">
        <v>28</v>
      </c>
      <c r="K1764" s="24" t="s">
        <v>29</v>
      </c>
      <c r="L1764" s="24" t="s">
        <v>1230</v>
      </c>
      <c r="M1764" s="24" t="s">
        <v>233</v>
      </c>
      <c r="N1764" s="24" t="s">
        <v>233</v>
      </c>
      <c r="O1764" s="25" t="s">
        <v>733</v>
      </c>
      <c r="P1764" s="25" t="s">
        <v>734</v>
      </c>
      <c r="Q1764" s="23" t="s">
        <v>33</v>
      </c>
      <c r="R1764" s="26">
        <v>0</v>
      </c>
      <c r="S1764" s="26">
        <v>0</v>
      </c>
      <c r="T1764" s="26">
        <v>0</v>
      </c>
      <c r="U1764" s="26">
        <v>0</v>
      </c>
      <c r="V1764" s="26">
        <v>0</v>
      </c>
      <c r="W1764" s="26">
        <v>2</v>
      </c>
      <c r="X1764" s="26">
        <v>0</v>
      </c>
      <c r="Y1764" s="26">
        <f t="shared" ref="Y1764:Y1785" si="464">SUM(R1764:X1764)</f>
        <v>2</v>
      </c>
      <c r="Z1764" s="27">
        <f t="shared" si="452"/>
        <v>0</v>
      </c>
      <c r="AA1764" s="27">
        <f t="shared" si="453"/>
        <v>0</v>
      </c>
      <c r="AB1764" s="27">
        <f t="shared" si="454"/>
        <v>0</v>
      </c>
      <c r="AC1764" s="27">
        <f t="shared" si="455"/>
        <v>0</v>
      </c>
      <c r="AD1764" s="27">
        <f t="shared" si="456"/>
        <v>0</v>
      </c>
      <c r="AE1764" s="27">
        <f t="shared" si="457"/>
        <v>570</v>
      </c>
      <c r="AF1764" s="27">
        <f t="shared" si="458"/>
        <v>0</v>
      </c>
      <c r="AG1764" s="27">
        <f t="shared" ref="AG1764:AG1785" si="465">SUM(Z1764:AF1764)</f>
        <v>570</v>
      </c>
      <c r="AH1764" s="29">
        <v>2</v>
      </c>
      <c r="AI1764" s="32">
        <v>285</v>
      </c>
      <c r="AJ1764" s="30">
        <f t="shared" si="459"/>
        <v>570</v>
      </c>
    </row>
    <row r="1765" spans="1:36">
      <c r="A1765" s="22" t="str">
        <f t="shared" si="450"/>
        <v/>
      </c>
      <c r="B1765" s="23">
        <f t="shared" si="451"/>
        <v>0</v>
      </c>
      <c r="C1765" s="24" t="str">
        <f t="shared" si="462"/>
        <v>1003754A2324152PB40</v>
      </c>
      <c r="D1765" s="24" t="str">
        <f t="shared" si="463"/>
        <v>1003754A2324152PB404</v>
      </c>
      <c r="E1765" s="25">
        <v>1003754</v>
      </c>
      <c r="F1765" s="25" t="s">
        <v>785</v>
      </c>
      <c r="G1765" s="25" t="s">
        <v>786</v>
      </c>
      <c r="H1765" s="25">
        <v>4</v>
      </c>
      <c r="I1765" s="25" t="s">
        <v>732</v>
      </c>
      <c r="J1765" s="24" t="s">
        <v>28</v>
      </c>
      <c r="K1765" s="24" t="s">
        <v>29</v>
      </c>
      <c r="L1765" s="24" t="s">
        <v>1230</v>
      </c>
      <c r="M1765" s="24" t="s">
        <v>233</v>
      </c>
      <c r="N1765" s="24" t="s">
        <v>233</v>
      </c>
      <c r="O1765" s="25" t="s">
        <v>733</v>
      </c>
      <c r="P1765" s="25" t="s">
        <v>734</v>
      </c>
      <c r="Q1765" s="23" t="s">
        <v>33</v>
      </c>
      <c r="R1765" s="26">
        <v>0</v>
      </c>
      <c r="S1765" s="26">
        <v>0</v>
      </c>
      <c r="T1765" s="26">
        <v>0</v>
      </c>
      <c r="U1765" s="26">
        <v>0</v>
      </c>
      <c r="V1765" s="26">
        <v>0</v>
      </c>
      <c r="W1765" s="26">
        <v>3</v>
      </c>
      <c r="X1765" s="26">
        <v>0</v>
      </c>
      <c r="Y1765" s="26">
        <f t="shared" si="464"/>
        <v>3</v>
      </c>
      <c r="Z1765" s="27">
        <f t="shared" si="452"/>
        <v>0</v>
      </c>
      <c r="AA1765" s="27">
        <f t="shared" si="453"/>
        <v>0</v>
      </c>
      <c r="AB1765" s="27">
        <f t="shared" si="454"/>
        <v>0</v>
      </c>
      <c r="AC1765" s="27">
        <f t="shared" si="455"/>
        <v>0</v>
      </c>
      <c r="AD1765" s="27">
        <f t="shared" si="456"/>
        <v>0</v>
      </c>
      <c r="AE1765" s="27">
        <f t="shared" si="457"/>
        <v>855</v>
      </c>
      <c r="AF1765" s="27">
        <f t="shared" si="458"/>
        <v>0</v>
      </c>
      <c r="AG1765" s="27">
        <f t="shared" si="465"/>
        <v>855</v>
      </c>
      <c r="AH1765" s="29">
        <v>3</v>
      </c>
      <c r="AI1765" s="32">
        <v>285</v>
      </c>
      <c r="AJ1765" s="30">
        <f t="shared" si="459"/>
        <v>855</v>
      </c>
    </row>
    <row r="1766" spans="1:36">
      <c r="A1766" s="22" t="str">
        <f t="shared" si="450"/>
        <v/>
      </c>
      <c r="B1766" s="23">
        <f t="shared" si="451"/>
        <v>0</v>
      </c>
      <c r="C1766" s="24" t="str">
        <f t="shared" si="462"/>
        <v>1003754A2324152PB40</v>
      </c>
      <c r="D1766" s="24" t="str">
        <f t="shared" si="463"/>
        <v>1003754A2324152PB405</v>
      </c>
      <c r="E1766" s="25">
        <v>1003754</v>
      </c>
      <c r="F1766" s="25" t="s">
        <v>785</v>
      </c>
      <c r="G1766" s="25" t="s">
        <v>786</v>
      </c>
      <c r="H1766" s="25">
        <v>5</v>
      </c>
      <c r="I1766" s="25" t="s">
        <v>732</v>
      </c>
      <c r="J1766" s="24" t="s">
        <v>28</v>
      </c>
      <c r="K1766" s="24" t="s">
        <v>29</v>
      </c>
      <c r="L1766" s="24" t="s">
        <v>1230</v>
      </c>
      <c r="M1766" s="24" t="s">
        <v>233</v>
      </c>
      <c r="N1766" s="24" t="s">
        <v>233</v>
      </c>
      <c r="O1766" s="25" t="s">
        <v>733</v>
      </c>
      <c r="P1766" s="25" t="s">
        <v>734</v>
      </c>
      <c r="Q1766" s="23" t="s">
        <v>33</v>
      </c>
      <c r="R1766" s="26">
        <v>0</v>
      </c>
      <c r="S1766" s="26">
        <v>0</v>
      </c>
      <c r="T1766" s="26">
        <v>0</v>
      </c>
      <c r="U1766" s="26">
        <v>0</v>
      </c>
      <c r="V1766" s="26">
        <v>0</v>
      </c>
      <c r="W1766" s="26">
        <v>1</v>
      </c>
      <c r="X1766" s="26">
        <v>0</v>
      </c>
      <c r="Y1766" s="26">
        <f t="shared" si="464"/>
        <v>1</v>
      </c>
      <c r="Z1766" s="27">
        <f t="shared" si="452"/>
        <v>0</v>
      </c>
      <c r="AA1766" s="27">
        <f t="shared" si="453"/>
        <v>0</v>
      </c>
      <c r="AB1766" s="27">
        <f t="shared" si="454"/>
        <v>0</v>
      </c>
      <c r="AC1766" s="27">
        <f t="shared" si="455"/>
        <v>0</v>
      </c>
      <c r="AD1766" s="27">
        <f t="shared" si="456"/>
        <v>0</v>
      </c>
      <c r="AE1766" s="27">
        <f t="shared" si="457"/>
        <v>285</v>
      </c>
      <c r="AF1766" s="27">
        <f t="shared" si="458"/>
        <v>0</v>
      </c>
      <c r="AG1766" s="27">
        <f t="shared" si="465"/>
        <v>285</v>
      </c>
      <c r="AH1766" s="29">
        <v>1</v>
      </c>
      <c r="AI1766" s="32">
        <v>285</v>
      </c>
      <c r="AJ1766" s="30">
        <f t="shared" si="459"/>
        <v>285</v>
      </c>
    </row>
    <row r="1767" spans="1:36" ht="75.75" customHeight="1">
      <c r="A1767" s="22" t="str">
        <f t="shared" si="450"/>
        <v>1007841_1A05583_5B050</v>
      </c>
      <c r="B1767" s="23">
        <f t="shared" si="451"/>
        <v>1</v>
      </c>
      <c r="C1767" s="24" t="str">
        <f t="shared" si="462"/>
        <v>10078411A055835B050</v>
      </c>
      <c r="D1767" s="24" t="str">
        <f t="shared" si="463"/>
        <v>10078411A055835B0503</v>
      </c>
      <c r="E1767" s="25">
        <v>1007841</v>
      </c>
      <c r="F1767" s="25" t="s">
        <v>787</v>
      </c>
      <c r="G1767" s="25" t="s">
        <v>500</v>
      </c>
      <c r="H1767" s="25">
        <v>3</v>
      </c>
      <c r="I1767" s="25" t="s">
        <v>732</v>
      </c>
      <c r="J1767" s="24" t="s">
        <v>37</v>
      </c>
      <c r="K1767" s="24" t="s">
        <v>38</v>
      </c>
      <c r="L1767" s="24" t="s">
        <v>1230</v>
      </c>
      <c r="M1767" s="24" t="s">
        <v>233</v>
      </c>
      <c r="N1767" s="24" t="s">
        <v>233</v>
      </c>
      <c r="O1767" s="25" t="s">
        <v>733</v>
      </c>
      <c r="P1767" s="25" t="s">
        <v>734</v>
      </c>
      <c r="Q1767" s="23" t="s">
        <v>33</v>
      </c>
      <c r="R1767" s="26">
        <v>0</v>
      </c>
      <c r="S1767" s="26">
        <v>0</v>
      </c>
      <c r="T1767" s="26">
        <v>0</v>
      </c>
      <c r="U1767" s="26">
        <v>0</v>
      </c>
      <c r="V1767" s="26">
        <v>1</v>
      </c>
      <c r="W1767" s="26">
        <v>0</v>
      </c>
      <c r="X1767" s="26">
        <v>0</v>
      </c>
      <c r="Y1767" s="26">
        <f t="shared" si="464"/>
        <v>1</v>
      </c>
      <c r="Z1767" s="27">
        <f t="shared" si="452"/>
        <v>0</v>
      </c>
      <c r="AA1767" s="27">
        <f t="shared" si="453"/>
        <v>0</v>
      </c>
      <c r="AB1767" s="27">
        <f t="shared" si="454"/>
        <v>0</v>
      </c>
      <c r="AC1767" s="27">
        <f t="shared" si="455"/>
        <v>0</v>
      </c>
      <c r="AD1767" s="27">
        <f t="shared" si="456"/>
        <v>425</v>
      </c>
      <c r="AE1767" s="27">
        <f t="shared" si="457"/>
        <v>0</v>
      </c>
      <c r="AF1767" s="27">
        <f t="shared" si="458"/>
        <v>0</v>
      </c>
      <c r="AG1767" s="27">
        <f t="shared" si="465"/>
        <v>425</v>
      </c>
      <c r="AH1767" s="29">
        <v>1</v>
      </c>
      <c r="AI1767" s="32">
        <v>425</v>
      </c>
      <c r="AJ1767" s="30">
        <f t="shared" si="459"/>
        <v>425</v>
      </c>
    </row>
    <row r="1768" spans="1:36">
      <c r="A1768" s="22" t="str">
        <f t="shared" si="450"/>
        <v/>
      </c>
      <c r="B1768" s="23">
        <f t="shared" si="451"/>
        <v>0</v>
      </c>
      <c r="C1768" s="24" t="str">
        <f t="shared" si="462"/>
        <v>10078411A055835B050</v>
      </c>
      <c r="D1768" s="24" t="str">
        <f t="shared" si="463"/>
        <v>10078411A055835B0504</v>
      </c>
      <c r="E1768" s="25">
        <v>1007841</v>
      </c>
      <c r="F1768" s="25" t="s">
        <v>787</v>
      </c>
      <c r="G1768" s="25" t="s">
        <v>500</v>
      </c>
      <c r="H1768" s="25">
        <v>4</v>
      </c>
      <c r="I1768" s="25" t="s">
        <v>732</v>
      </c>
      <c r="J1768" s="24" t="s">
        <v>37</v>
      </c>
      <c r="K1768" s="24" t="s">
        <v>38</v>
      </c>
      <c r="L1768" s="24" t="s">
        <v>1230</v>
      </c>
      <c r="M1768" s="24" t="s">
        <v>233</v>
      </c>
      <c r="N1768" s="24" t="s">
        <v>233</v>
      </c>
      <c r="O1768" s="25" t="s">
        <v>733</v>
      </c>
      <c r="P1768" s="25" t="s">
        <v>734</v>
      </c>
      <c r="Q1768" s="23" t="s">
        <v>33</v>
      </c>
      <c r="R1768" s="26">
        <v>0</v>
      </c>
      <c r="S1768" s="26">
        <v>0</v>
      </c>
      <c r="T1768" s="26">
        <v>0</v>
      </c>
      <c r="U1768" s="26">
        <v>0</v>
      </c>
      <c r="V1768" s="26">
        <v>1</v>
      </c>
      <c r="W1768" s="26">
        <v>0</v>
      </c>
      <c r="X1768" s="26">
        <v>0</v>
      </c>
      <c r="Y1768" s="26">
        <f t="shared" si="464"/>
        <v>1</v>
      </c>
      <c r="Z1768" s="27">
        <f t="shared" si="452"/>
        <v>0</v>
      </c>
      <c r="AA1768" s="27">
        <f t="shared" si="453"/>
        <v>0</v>
      </c>
      <c r="AB1768" s="27">
        <f t="shared" si="454"/>
        <v>0</v>
      </c>
      <c r="AC1768" s="27">
        <f t="shared" si="455"/>
        <v>0</v>
      </c>
      <c r="AD1768" s="27">
        <f t="shared" si="456"/>
        <v>425</v>
      </c>
      <c r="AE1768" s="27">
        <f t="shared" si="457"/>
        <v>0</v>
      </c>
      <c r="AF1768" s="27">
        <f t="shared" si="458"/>
        <v>0</v>
      </c>
      <c r="AG1768" s="27">
        <f t="shared" si="465"/>
        <v>425</v>
      </c>
      <c r="AH1768" s="29">
        <v>1</v>
      </c>
      <c r="AI1768" s="32">
        <v>425</v>
      </c>
      <c r="AJ1768" s="30">
        <f t="shared" si="459"/>
        <v>425</v>
      </c>
    </row>
    <row r="1769" spans="1:36">
      <c r="A1769" s="22" t="str">
        <f t="shared" si="450"/>
        <v/>
      </c>
      <c r="B1769" s="23">
        <f t="shared" si="451"/>
        <v>0</v>
      </c>
      <c r="C1769" s="24" t="str">
        <f t="shared" si="462"/>
        <v>10078411A055835B050</v>
      </c>
      <c r="D1769" s="24" t="str">
        <f t="shared" si="463"/>
        <v>10078411A055835B0506</v>
      </c>
      <c r="E1769" s="25">
        <v>1007841</v>
      </c>
      <c r="F1769" s="25" t="s">
        <v>787</v>
      </c>
      <c r="G1769" s="25" t="s">
        <v>500</v>
      </c>
      <c r="H1769" s="25">
        <v>6</v>
      </c>
      <c r="I1769" s="25" t="s">
        <v>732</v>
      </c>
      <c r="J1769" s="24" t="s">
        <v>37</v>
      </c>
      <c r="K1769" s="24" t="s">
        <v>38</v>
      </c>
      <c r="L1769" s="24" t="s">
        <v>1230</v>
      </c>
      <c r="M1769" s="24" t="s">
        <v>233</v>
      </c>
      <c r="N1769" s="24" t="s">
        <v>233</v>
      </c>
      <c r="O1769" s="25" t="s">
        <v>733</v>
      </c>
      <c r="P1769" s="25" t="s">
        <v>734</v>
      </c>
      <c r="Q1769" s="23" t="s">
        <v>33</v>
      </c>
      <c r="R1769" s="26">
        <v>0</v>
      </c>
      <c r="S1769" s="26">
        <v>0</v>
      </c>
      <c r="T1769" s="26">
        <v>0</v>
      </c>
      <c r="U1769" s="26">
        <v>0</v>
      </c>
      <c r="V1769" s="26">
        <v>1</v>
      </c>
      <c r="W1769" s="26">
        <v>0</v>
      </c>
      <c r="X1769" s="26">
        <v>0</v>
      </c>
      <c r="Y1769" s="26">
        <f t="shared" si="464"/>
        <v>1</v>
      </c>
      <c r="Z1769" s="27">
        <f t="shared" si="452"/>
        <v>0</v>
      </c>
      <c r="AA1769" s="27">
        <f t="shared" si="453"/>
        <v>0</v>
      </c>
      <c r="AB1769" s="27">
        <f t="shared" si="454"/>
        <v>0</v>
      </c>
      <c r="AC1769" s="27">
        <f t="shared" si="455"/>
        <v>0</v>
      </c>
      <c r="AD1769" s="27">
        <f t="shared" si="456"/>
        <v>425</v>
      </c>
      <c r="AE1769" s="27">
        <f t="shared" si="457"/>
        <v>0</v>
      </c>
      <c r="AF1769" s="27">
        <f t="shared" si="458"/>
        <v>0</v>
      </c>
      <c r="AG1769" s="27">
        <f t="shared" si="465"/>
        <v>425</v>
      </c>
      <c r="AH1769" s="29">
        <v>1</v>
      </c>
      <c r="AI1769" s="32">
        <v>425</v>
      </c>
      <c r="AJ1769" s="30">
        <f t="shared" si="459"/>
        <v>425</v>
      </c>
    </row>
    <row r="1770" spans="1:36" ht="75.75" customHeight="1">
      <c r="A1770" s="22" t="str">
        <f t="shared" si="450"/>
        <v>1005475_A232415_2Y630</v>
      </c>
      <c r="B1770" s="23">
        <f t="shared" si="451"/>
        <v>1</v>
      </c>
      <c r="C1770" s="24" t="str">
        <f t="shared" si="462"/>
        <v>1005475A2324152Y630</v>
      </c>
      <c r="D1770" s="24" t="str">
        <f t="shared" si="463"/>
        <v>1005475A2324152Y6306</v>
      </c>
      <c r="E1770" s="25">
        <v>1005475</v>
      </c>
      <c r="F1770" s="25" t="s">
        <v>785</v>
      </c>
      <c r="G1770" s="25" t="s">
        <v>788</v>
      </c>
      <c r="H1770" s="25">
        <v>6</v>
      </c>
      <c r="I1770" s="25" t="s">
        <v>732</v>
      </c>
      <c r="J1770" s="24" t="s">
        <v>37</v>
      </c>
      <c r="K1770" s="24" t="s">
        <v>38</v>
      </c>
      <c r="L1770" s="24" t="s">
        <v>1230</v>
      </c>
      <c r="M1770" s="24" t="s">
        <v>233</v>
      </c>
      <c r="N1770" s="24" t="s">
        <v>233</v>
      </c>
      <c r="O1770" s="25" t="s">
        <v>733</v>
      </c>
      <c r="P1770" s="25" t="s">
        <v>734</v>
      </c>
      <c r="Q1770" s="23" t="s">
        <v>33</v>
      </c>
      <c r="R1770" s="26">
        <v>0</v>
      </c>
      <c r="S1770" s="26">
        <v>0</v>
      </c>
      <c r="T1770" s="26">
        <v>0</v>
      </c>
      <c r="U1770" s="26">
        <v>0</v>
      </c>
      <c r="V1770" s="26">
        <v>0</v>
      </c>
      <c r="W1770" s="26">
        <v>1</v>
      </c>
      <c r="X1770" s="26">
        <v>0</v>
      </c>
      <c r="Y1770" s="26">
        <f t="shared" si="464"/>
        <v>1</v>
      </c>
      <c r="Z1770" s="27">
        <f t="shared" si="452"/>
        <v>0</v>
      </c>
      <c r="AA1770" s="27">
        <f t="shared" si="453"/>
        <v>0</v>
      </c>
      <c r="AB1770" s="27">
        <f t="shared" si="454"/>
        <v>0</v>
      </c>
      <c r="AC1770" s="27">
        <f t="shared" si="455"/>
        <v>0</v>
      </c>
      <c r="AD1770" s="27">
        <f t="shared" si="456"/>
        <v>0</v>
      </c>
      <c r="AE1770" s="27">
        <f t="shared" si="457"/>
        <v>270</v>
      </c>
      <c r="AF1770" s="27">
        <f t="shared" si="458"/>
        <v>0</v>
      </c>
      <c r="AG1770" s="27">
        <f t="shared" si="465"/>
        <v>270</v>
      </c>
      <c r="AH1770" s="29">
        <v>1</v>
      </c>
      <c r="AI1770" s="32">
        <v>270</v>
      </c>
      <c r="AJ1770" s="30">
        <f t="shared" si="459"/>
        <v>270</v>
      </c>
    </row>
    <row r="1771" spans="1:36" ht="75.75" customHeight="1">
      <c r="A1771" s="22" t="str">
        <f t="shared" si="450"/>
        <v>1005475_A232415_2GD30</v>
      </c>
      <c r="B1771" s="23">
        <f t="shared" si="451"/>
        <v>1</v>
      </c>
      <c r="C1771" s="24" t="str">
        <f t="shared" si="462"/>
        <v>1005475A2324152GD30</v>
      </c>
      <c r="D1771" s="24" t="str">
        <f t="shared" si="463"/>
        <v>1005475A2324152GD303</v>
      </c>
      <c r="E1771" s="25">
        <v>1005475</v>
      </c>
      <c r="F1771" s="25" t="s">
        <v>785</v>
      </c>
      <c r="G1771" s="25" t="s">
        <v>789</v>
      </c>
      <c r="H1771" s="25">
        <v>3</v>
      </c>
      <c r="I1771" s="25" t="s">
        <v>732</v>
      </c>
      <c r="J1771" s="24" t="s">
        <v>37</v>
      </c>
      <c r="K1771" s="24" t="s">
        <v>38</v>
      </c>
      <c r="L1771" s="24" t="s">
        <v>1230</v>
      </c>
      <c r="M1771" s="24" t="s">
        <v>233</v>
      </c>
      <c r="N1771" s="24" t="s">
        <v>233</v>
      </c>
      <c r="O1771" s="25" t="s">
        <v>733</v>
      </c>
      <c r="P1771" s="25" t="s">
        <v>734</v>
      </c>
      <c r="Q1771" s="23" t="s">
        <v>33</v>
      </c>
      <c r="R1771" s="26">
        <v>0</v>
      </c>
      <c r="S1771" s="26">
        <v>0</v>
      </c>
      <c r="T1771" s="26">
        <v>0</v>
      </c>
      <c r="U1771" s="26">
        <v>0</v>
      </c>
      <c r="V1771" s="26">
        <v>0</v>
      </c>
      <c r="W1771" s="26">
        <v>1</v>
      </c>
      <c r="X1771" s="26">
        <v>0</v>
      </c>
      <c r="Y1771" s="26">
        <f t="shared" si="464"/>
        <v>1</v>
      </c>
      <c r="Z1771" s="27">
        <f t="shared" si="452"/>
        <v>0</v>
      </c>
      <c r="AA1771" s="27">
        <f t="shared" si="453"/>
        <v>0</v>
      </c>
      <c r="AB1771" s="27">
        <f t="shared" si="454"/>
        <v>0</v>
      </c>
      <c r="AC1771" s="27">
        <f t="shared" si="455"/>
        <v>0</v>
      </c>
      <c r="AD1771" s="27">
        <f t="shared" si="456"/>
        <v>0</v>
      </c>
      <c r="AE1771" s="27">
        <f t="shared" si="457"/>
        <v>270</v>
      </c>
      <c r="AF1771" s="27">
        <f t="shared" si="458"/>
        <v>0</v>
      </c>
      <c r="AG1771" s="27">
        <f t="shared" si="465"/>
        <v>270</v>
      </c>
      <c r="AH1771" s="29">
        <v>1</v>
      </c>
      <c r="AI1771" s="32">
        <v>270</v>
      </c>
      <c r="AJ1771" s="30">
        <f t="shared" si="459"/>
        <v>270</v>
      </c>
    </row>
    <row r="1772" spans="1:36">
      <c r="A1772" s="22" t="str">
        <f t="shared" si="450"/>
        <v/>
      </c>
      <c r="B1772" s="23">
        <f t="shared" si="451"/>
        <v>0</v>
      </c>
      <c r="C1772" s="24" t="str">
        <f t="shared" si="462"/>
        <v>1005475A2324152GD30</v>
      </c>
      <c r="D1772" s="24" t="str">
        <f t="shared" si="463"/>
        <v>1005475A2324152GD304</v>
      </c>
      <c r="E1772" s="25">
        <v>1005475</v>
      </c>
      <c r="F1772" s="25" t="s">
        <v>785</v>
      </c>
      <c r="G1772" s="25" t="s">
        <v>789</v>
      </c>
      <c r="H1772" s="25">
        <v>4</v>
      </c>
      <c r="I1772" s="25" t="s">
        <v>732</v>
      </c>
      <c r="J1772" s="24" t="s">
        <v>37</v>
      </c>
      <c r="K1772" s="24" t="s">
        <v>38</v>
      </c>
      <c r="L1772" s="24" t="s">
        <v>1230</v>
      </c>
      <c r="M1772" s="24" t="s">
        <v>233</v>
      </c>
      <c r="N1772" s="24" t="s">
        <v>233</v>
      </c>
      <c r="O1772" s="25" t="s">
        <v>733</v>
      </c>
      <c r="P1772" s="25" t="s">
        <v>734</v>
      </c>
      <c r="Q1772" s="23" t="s">
        <v>33</v>
      </c>
      <c r="R1772" s="26">
        <v>0</v>
      </c>
      <c r="S1772" s="26">
        <v>0</v>
      </c>
      <c r="T1772" s="26">
        <v>0</v>
      </c>
      <c r="U1772" s="26">
        <v>0</v>
      </c>
      <c r="V1772" s="26">
        <v>0</v>
      </c>
      <c r="W1772" s="26">
        <v>3</v>
      </c>
      <c r="X1772" s="26">
        <v>0</v>
      </c>
      <c r="Y1772" s="26">
        <f t="shared" si="464"/>
        <v>3</v>
      </c>
      <c r="Z1772" s="27">
        <f t="shared" si="452"/>
        <v>0</v>
      </c>
      <c r="AA1772" s="27">
        <f t="shared" si="453"/>
        <v>0</v>
      </c>
      <c r="AB1772" s="27">
        <f t="shared" si="454"/>
        <v>0</v>
      </c>
      <c r="AC1772" s="27">
        <f t="shared" si="455"/>
        <v>0</v>
      </c>
      <c r="AD1772" s="27">
        <f t="shared" si="456"/>
        <v>0</v>
      </c>
      <c r="AE1772" s="27">
        <f t="shared" si="457"/>
        <v>810</v>
      </c>
      <c r="AF1772" s="27">
        <f t="shared" si="458"/>
        <v>0</v>
      </c>
      <c r="AG1772" s="27">
        <f t="shared" si="465"/>
        <v>810</v>
      </c>
      <c r="AH1772" s="29">
        <v>3</v>
      </c>
      <c r="AI1772" s="32">
        <v>270</v>
      </c>
      <c r="AJ1772" s="30">
        <f t="shared" si="459"/>
        <v>810</v>
      </c>
    </row>
    <row r="1773" spans="1:36">
      <c r="A1773" s="22" t="str">
        <f t="shared" si="450"/>
        <v/>
      </c>
      <c r="B1773" s="23">
        <f t="shared" si="451"/>
        <v>0</v>
      </c>
      <c r="C1773" s="24" t="str">
        <f t="shared" si="462"/>
        <v>1005475A2324152GD30</v>
      </c>
      <c r="D1773" s="24" t="str">
        <f t="shared" si="463"/>
        <v>1005475A2324152GD305</v>
      </c>
      <c r="E1773" s="25">
        <v>1005475</v>
      </c>
      <c r="F1773" s="25" t="s">
        <v>785</v>
      </c>
      <c r="G1773" s="25" t="s">
        <v>789</v>
      </c>
      <c r="H1773" s="25">
        <v>5</v>
      </c>
      <c r="I1773" s="25" t="s">
        <v>732</v>
      </c>
      <c r="J1773" s="24" t="s">
        <v>37</v>
      </c>
      <c r="K1773" s="24" t="s">
        <v>38</v>
      </c>
      <c r="L1773" s="24" t="s">
        <v>1230</v>
      </c>
      <c r="M1773" s="24" t="s">
        <v>233</v>
      </c>
      <c r="N1773" s="24" t="s">
        <v>233</v>
      </c>
      <c r="O1773" s="25" t="s">
        <v>733</v>
      </c>
      <c r="P1773" s="25" t="s">
        <v>734</v>
      </c>
      <c r="Q1773" s="23" t="s">
        <v>33</v>
      </c>
      <c r="R1773" s="26">
        <v>0</v>
      </c>
      <c r="S1773" s="26">
        <v>0</v>
      </c>
      <c r="T1773" s="26">
        <v>0</v>
      </c>
      <c r="U1773" s="26">
        <v>0</v>
      </c>
      <c r="V1773" s="26">
        <v>0</v>
      </c>
      <c r="W1773" s="26">
        <v>1</v>
      </c>
      <c r="X1773" s="26">
        <v>0</v>
      </c>
      <c r="Y1773" s="26">
        <f t="shared" si="464"/>
        <v>1</v>
      </c>
      <c r="Z1773" s="27">
        <f t="shared" si="452"/>
        <v>0</v>
      </c>
      <c r="AA1773" s="27">
        <f t="shared" si="453"/>
        <v>0</v>
      </c>
      <c r="AB1773" s="27">
        <f t="shared" si="454"/>
        <v>0</v>
      </c>
      <c r="AC1773" s="27">
        <f t="shared" si="455"/>
        <v>0</v>
      </c>
      <c r="AD1773" s="27">
        <f t="shared" si="456"/>
        <v>0</v>
      </c>
      <c r="AE1773" s="27">
        <f t="shared" si="457"/>
        <v>270</v>
      </c>
      <c r="AF1773" s="27">
        <f t="shared" si="458"/>
        <v>0</v>
      </c>
      <c r="AG1773" s="27">
        <f t="shared" si="465"/>
        <v>270</v>
      </c>
      <c r="AH1773" s="29">
        <v>1</v>
      </c>
      <c r="AI1773" s="32">
        <v>270</v>
      </c>
      <c r="AJ1773" s="30">
        <f t="shared" si="459"/>
        <v>270</v>
      </c>
    </row>
    <row r="1774" spans="1:36" ht="75.75" customHeight="1">
      <c r="A1774" s="22" t="str">
        <f t="shared" si="450"/>
        <v>1007842_1A05583_5B050</v>
      </c>
      <c r="B1774" s="23">
        <f t="shared" si="451"/>
        <v>1</v>
      </c>
      <c r="C1774" s="24" t="str">
        <f t="shared" si="462"/>
        <v>10078421A055835B050</v>
      </c>
      <c r="D1774" s="24" t="str">
        <f t="shared" si="463"/>
        <v>10078421A055835B0503</v>
      </c>
      <c r="E1774" s="25">
        <v>1007842</v>
      </c>
      <c r="F1774" s="25" t="s">
        <v>787</v>
      </c>
      <c r="G1774" s="25" t="s">
        <v>500</v>
      </c>
      <c r="H1774" s="25">
        <v>3</v>
      </c>
      <c r="I1774" s="25" t="s">
        <v>732</v>
      </c>
      <c r="J1774" s="24" t="s">
        <v>37</v>
      </c>
      <c r="K1774" s="24" t="s">
        <v>38</v>
      </c>
      <c r="L1774" s="24" t="s">
        <v>1230</v>
      </c>
      <c r="M1774" s="24" t="s">
        <v>233</v>
      </c>
      <c r="N1774" s="24" t="s">
        <v>233</v>
      </c>
      <c r="O1774" s="25" t="s">
        <v>733</v>
      </c>
      <c r="P1774" s="25" t="s">
        <v>734</v>
      </c>
      <c r="Q1774" s="23" t="s">
        <v>33</v>
      </c>
      <c r="R1774" s="26">
        <v>0</v>
      </c>
      <c r="S1774" s="26">
        <v>1</v>
      </c>
      <c r="T1774" s="26">
        <v>0</v>
      </c>
      <c r="U1774" s="26">
        <v>0</v>
      </c>
      <c r="V1774" s="26">
        <v>0</v>
      </c>
      <c r="W1774" s="26">
        <v>0</v>
      </c>
      <c r="X1774" s="26">
        <v>0</v>
      </c>
      <c r="Y1774" s="26">
        <f t="shared" si="464"/>
        <v>1</v>
      </c>
      <c r="Z1774" s="27">
        <f t="shared" si="452"/>
        <v>0</v>
      </c>
      <c r="AA1774" s="27">
        <f t="shared" si="453"/>
        <v>475</v>
      </c>
      <c r="AB1774" s="27">
        <f t="shared" si="454"/>
        <v>0</v>
      </c>
      <c r="AC1774" s="27">
        <f t="shared" si="455"/>
        <v>0</v>
      </c>
      <c r="AD1774" s="27">
        <f t="shared" si="456"/>
        <v>0</v>
      </c>
      <c r="AE1774" s="27">
        <f t="shared" si="457"/>
        <v>0</v>
      </c>
      <c r="AF1774" s="27">
        <f t="shared" si="458"/>
        <v>0</v>
      </c>
      <c r="AG1774" s="27">
        <f t="shared" si="465"/>
        <v>475</v>
      </c>
      <c r="AH1774" s="29">
        <v>1</v>
      </c>
      <c r="AI1774" s="32">
        <v>475</v>
      </c>
      <c r="AJ1774" s="30">
        <f t="shared" si="459"/>
        <v>475</v>
      </c>
    </row>
    <row r="1775" spans="1:36">
      <c r="A1775" s="22" t="str">
        <f t="shared" si="450"/>
        <v/>
      </c>
      <c r="B1775" s="23">
        <f t="shared" si="451"/>
        <v>0</v>
      </c>
      <c r="C1775" s="24" t="str">
        <f t="shared" si="462"/>
        <v>10078421A055835B050</v>
      </c>
      <c r="D1775" s="24" t="str">
        <f t="shared" si="463"/>
        <v>10078421A055835B0504</v>
      </c>
      <c r="E1775" s="25">
        <v>1007842</v>
      </c>
      <c r="F1775" s="25" t="s">
        <v>787</v>
      </c>
      <c r="G1775" s="25" t="s">
        <v>500</v>
      </c>
      <c r="H1775" s="25">
        <v>4</v>
      </c>
      <c r="I1775" s="25" t="s">
        <v>732</v>
      </c>
      <c r="J1775" s="24" t="s">
        <v>37</v>
      </c>
      <c r="K1775" s="24" t="s">
        <v>38</v>
      </c>
      <c r="L1775" s="24" t="s">
        <v>1230</v>
      </c>
      <c r="M1775" s="24" t="s">
        <v>233</v>
      </c>
      <c r="N1775" s="24" t="s">
        <v>233</v>
      </c>
      <c r="O1775" s="25" t="s">
        <v>733</v>
      </c>
      <c r="P1775" s="25" t="s">
        <v>734</v>
      </c>
      <c r="Q1775" s="23" t="s">
        <v>33</v>
      </c>
      <c r="R1775" s="26">
        <v>0</v>
      </c>
      <c r="S1775" s="26">
        <v>0</v>
      </c>
      <c r="T1775" s="26">
        <v>0</v>
      </c>
      <c r="U1775" s="26">
        <v>0</v>
      </c>
      <c r="V1775" s="26">
        <v>1</v>
      </c>
      <c r="W1775" s="26">
        <v>0</v>
      </c>
      <c r="X1775" s="26">
        <v>0</v>
      </c>
      <c r="Y1775" s="26">
        <f t="shared" si="464"/>
        <v>1</v>
      </c>
      <c r="Z1775" s="27">
        <f t="shared" si="452"/>
        <v>0</v>
      </c>
      <c r="AA1775" s="27">
        <f t="shared" si="453"/>
        <v>0</v>
      </c>
      <c r="AB1775" s="27">
        <f t="shared" si="454"/>
        <v>0</v>
      </c>
      <c r="AC1775" s="27">
        <f t="shared" si="455"/>
        <v>0</v>
      </c>
      <c r="AD1775" s="27">
        <f t="shared" si="456"/>
        <v>475</v>
      </c>
      <c r="AE1775" s="27">
        <f t="shared" si="457"/>
        <v>0</v>
      </c>
      <c r="AF1775" s="27">
        <f t="shared" si="458"/>
        <v>0</v>
      </c>
      <c r="AG1775" s="27">
        <f t="shared" si="465"/>
        <v>475</v>
      </c>
      <c r="AH1775" s="29">
        <v>1</v>
      </c>
      <c r="AI1775" s="32">
        <v>475</v>
      </c>
      <c r="AJ1775" s="30">
        <f t="shared" si="459"/>
        <v>475</v>
      </c>
    </row>
    <row r="1776" spans="1:36" ht="75.75" customHeight="1">
      <c r="A1776" s="22" t="str">
        <f t="shared" si="450"/>
        <v>1008968_A232415_2Y630</v>
      </c>
      <c r="B1776" s="23">
        <f t="shared" si="451"/>
        <v>1</v>
      </c>
      <c r="C1776" s="24" t="str">
        <f t="shared" si="462"/>
        <v>1008968A2324152Y630</v>
      </c>
      <c r="D1776" s="24" t="str">
        <f t="shared" si="463"/>
        <v>1008968A2324152Y6303</v>
      </c>
      <c r="E1776" s="25">
        <v>1008968</v>
      </c>
      <c r="F1776" s="25" t="s">
        <v>785</v>
      </c>
      <c r="G1776" s="25" t="s">
        <v>788</v>
      </c>
      <c r="H1776" s="25">
        <v>3</v>
      </c>
      <c r="I1776" s="25" t="s">
        <v>732</v>
      </c>
      <c r="J1776" s="24" t="s">
        <v>37</v>
      </c>
      <c r="K1776" s="24" t="s">
        <v>38</v>
      </c>
      <c r="L1776" s="24" t="s">
        <v>1230</v>
      </c>
      <c r="M1776" s="24" t="s">
        <v>233</v>
      </c>
      <c r="N1776" s="24" t="s">
        <v>233</v>
      </c>
      <c r="O1776" s="25" t="s">
        <v>733</v>
      </c>
      <c r="P1776" s="25" t="s">
        <v>734</v>
      </c>
      <c r="Q1776" s="23" t="s">
        <v>33</v>
      </c>
      <c r="R1776" s="26">
        <v>0</v>
      </c>
      <c r="S1776" s="26">
        <v>0</v>
      </c>
      <c r="T1776" s="26">
        <v>0</v>
      </c>
      <c r="U1776" s="26">
        <v>0</v>
      </c>
      <c r="V1776" s="26">
        <v>0</v>
      </c>
      <c r="W1776" s="26">
        <v>1</v>
      </c>
      <c r="X1776" s="26">
        <v>0</v>
      </c>
      <c r="Y1776" s="26">
        <f t="shared" si="464"/>
        <v>1</v>
      </c>
      <c r="Z1776" s="27">
        <f t="shared" si="452"/>
        <v>0</v>
      </c>
      <c r="AA1776" s="27">
        <f t="shared" si="453"/>
        <v>0</v>
      </c>
      <c r="AB1776" s="27">
        <f t="shared" si="454"/>
        <v>0</v>
      </c>
      <c r="AC1776" s="27">
        <f t="shared" si="455"/>
        <v>0</v>
      </c>
      <c r="AD1776" s="27">
        <f t="shared" si="456"/>
        <v>0</v>
      </c>
      <c r="AE1776" s="27">
        <f t="shared" si="457"/>
        <v>285</v>
      </c>
      <c r="AF1776" s="27">
        <f t="shared" si="458"/>
        <v>0</v>
      </c>
      <c r="AG1776" s="27">
        <f t="shared" si="465"/>
        <v>285</v>
      </c>
      <c r="AH1776" s="29">
        <v>1</v>
      </c>
      <c r="AI1776" s="32">
        <v>285</v>
      </c>
      <c r="AJ1776" s="30">
        <f t="shared" si="459"/>
        <v>285</v>
      </c>
    </row>
    <row r="1777" spans="1:36">
      <c r="A1777" s="22" t="str">
        <f t="shared" si="450"/>
        <v/>
      </c>
      <c r="B1777" s="23">
        <f t="shared" si="451"/>
        <v>0</v>
      </c>
      <c r="C1777" s="24" t="str">
        <f t="shared" si="462"/>
        <v>1008968A2324152Y630</v>
      </c>
      <c r="D1777" s="24" t="str">
        <f t="shared" si="463"/>
        <v>1008968A2324152Y6305</v>
      </c>
      <c r="E1777" s="25">
        <v>1008968</v>
      </c>
      <c r="F1777" s="25" t="s">
        <v>785</v>
      </c>
      <c r="G1777" s="25" t="s">
        <v>788</v>
      </c>
      <c r="H1777" s="25">
        <v>5</v>
      </c>
      <c r="I1777" s="25" t="s">
        <v>732</v>
      </c>
      <c r="J1777" s="24" t="s">
        <v>37</v>
      </c>
      <c r="K1777" s="24" t="s">
        <v>38</v>
      </c>
      <c r="L1777" s="24" t="s">
        <v>1230</v>
      </c>
      <c r="M1777" s="24" t="s">
        <v>233</v>
      </c>
      <c r="N1777" s="24" t="s">
        <v>233</v>
      </c>
      <c r="O1777" s="25" t="s">
        <v>733</v>
      </c>
      <c r="P1777" s="25" t="s">
        <v>734</v>
      </c>
      <c r="Q1777" s="23" t="s">
        <v>33</v>
      </c>
      <c r="R1777" s="26">
        <v>0</v>
      </c>
      <c r="S1777" s="26">
        <v>0</v>
      </c>
      <c r="T1777" s="26">
        <v>2</v>
      </c>
      <c r="U1777" s="26">
        <v>0</v>
      </c>
      <c r="V1777" s="26">
        <v>0</v>
      </c>
      <c r="W1777" s="26">
        <v>0</v>
      </c>
      <c r="X1777" s="26">
        <v>0</v>
      </c>
      <c r="Y1777" s="26">
        <f t="shared" si="464"/>
        <v>2</v>
      </c>
      <c r="Z1777" s="27">
        <f t="shared" si="452"/>
        <v>0</v>
      </c>
      <c r="AA1777" s="27">
        <f t="shared" si="453"/>
        <v>0</v>
      </c>
      <c r="AB1777" s="27">
        <f t="shared" si="454"/>
        <v>570</v>
      </c>
      <c r="AC1777" s="27">
        <f t="shared" si="455"/>
        <v>0</v>
      </c>
      <c r="AD1777" s="27">
        <f t="shared" si="456"/>
        <v>0</v>
      </c>
      <c r="AE1777" s="27">
        <f t="shared" si="457"/>
        <v>0</v>
      </c>
      <c r="AF1777" s="27">
        <f t="shared" si="458"/>
        <v>0</v>
      </c>
      <c r="AG1777" s="27">
        <f t="shared" si="465"/>
        <v>570</v>
      </c>
      <c r="AH1777" s="29">
        <v>2</v>
      </c>
      <c r="AI1777" s="32">
        <v>285</v>
      </c>
      <c r="AJ1777" s="30">
        <f t="shared" si="459"/>
        <v>570</v>
      </c>
    </row>
    <row r="1778" spans="1:36" ht="75.75" customHeight="1">
      <c r="A1778" s="22" t="str">
        <f t="shared" si="450"/>
        <v>1008968_A232415_2GD30</v>
      </c>
      <c r="B1778" s="23">
        <f t="shared" si="451"/>
        <v>1</v>
      </c>
      <c r="C1778" s="24" t="str">
        <f t="shared" si="462"/>
        <v>1008968A2324152GD30</v>
      </c>
      <c r="D1778" s="24" t="str">
        <f t="shared" si="463"/>
        <v>1008968A2324152GD303</v>
      </c>
      <c r="E1778" s="25">
        <v>1008968</v>
      </c>
      <c r="F1778" s="25" t="s">
        <v>785</v>
      </c>
      <c r="G1778" s="25" t="s">
        <v>789</v>
      </c>
      <c r="H1778" s="25">
        <v>3</v>
      </c>
      <c r="I1778" s="25" t="s">
        <v>732</v>
      </c>
      <c r="J1778" s="24" t="s">
        <v>37</v>
      </c>
      <c r="K1778" s="24" t="s">
        <v>38</v>
      </c>
      <c r="L1778" s="24" t="s">
        <v>1230</v>
      </c>
      <c r="M1778" s="24" t="s">
        <v>233</v>
      </c>
      <c r="N1778" s="24" t="s">
        <v>233</v>
      </c>
      <c r="O1778" s="25" t="s">
        <v>733</v>
      </c>
      <c r="P1778" s="25" t="s">
        <v>734</v>
      </c>
      <c r="Q1778" s="23" t="s">
        <v>33</v>
      </c>
      <c r="R1778" s="26">
        <v>0</v>
      </c>
      <c r="S1778" s="26">
        <v>0</v>
      </c>
      <c r="T1778" s="26">
        <v>0</v>
      </c>
      <c r="U1778" s="26">
        <v>0</v>
      </c>
      <c r="V1778" s="26">
        <v>0</v>
      </c>
      <c r="W1778" s="26">
        <v>1</v>
      </c>
      <c r="X1778" s="26">
        <v>0</v>
      </c>
      <c r="Y1778" s="26">
        <f t="shared" si="464"/>
        <v>1</v>
      </c>
      <c r="Z1778" s="27">
        <f t="shared" si="452"/>
        <v>0</v>
      </c>
      <c r="AA1778" s="27">
        <f t="shared" si="453"/>
        <v>0</v>
      </c>
      <c r="AB1778" s="27">
        <f t="shared" si="454"/>
        <v>0</v>
      </c>
      <c r="AC1778" s="27">
        <f t="shared" si="455"/>
        <v>0</v>
      </c>
      <c r="AD1778" s="27">
        <f t="shared" si="456"/>
        <v>0</v>
      </c>
      <c r="AE1778" s="27">
        <f t="shared" si="457"/>
        <v>285</v>
      </c>
      <c r="AF1778" s="27">
        <f t="shared" si="458"/>
        <v>0</v>
      </c>
      <c r="AG1778" s="27">
        <f t="shared" si="465"/>
        <v>285</v>
      </c>
      <c r="AH1778" s="29">
        <v>1</v>
      </c>
      <c r="AI1778" s="32">
        <v>285</v>
      </c>
      <c r="AJ1778" s="30">
        <f t="shared" si="459"/>
        <v>285</v>
      </c>
    </row>
    <row r="1779" spans="1:36">
      <c r="A1779" s="22" t="str">
        <f t="shared" si="450"/>
        <v/>
      </c>
      <c r="B1779" s="23">
        <f t="shared" si="451"/>
        <v>0</v>
      </c>
      <c r="C1779" s="24" t="str">
        <f t="shared" si="462"/>
        <v>1008968A2324152GD30</v>
      </c>
      <c r="D1779" s="24" t="str">
        <f t="shared" si="463"/>
        <v>1008968A2324152GD304</v>
      </c>
      <c r="E1779" s="25">
        <v>1008968</v>
      </c>
      <c r="F1779" s="25" t="s">
        <v>785</v>
      </c>
      <c r="G1779" s="25" t="s">
        <v>789</v>
      </c>
      <c r="H1779" s="25">
        <v>4</v>
      </c>
      <c r="I1779" s="25" t="s">
        <v>732</v>
      </c>
      <c r="J1779" s="24" t="s">
        <v>37</v>
      </c>
      <c r="K1779" s="24" t="s">
        <v>38</v>
      </c>
      <c r="L1779" s="24" t="s">
        <v>1230</v>
      </c>
      <c r="M1779" s="24" t="s">
        <v>233</v>
      </c>
      <c r="N1779" s="24" t="s">
        <v>233</v>
      </c>
      <c r="O1779" s="25" t="s">
        <v>733</v>
      </c>
      <c r="P1779" s="25" t="s">
        <v>734</v>
      </c>
      <c r="Q1779" s="23" t="s">
        <v>33</v>
      </c>
      <c r="R1779" s="26">
        <v>0</v>
      </c>
      <c r="S1779" s="26">
        <v>0</v>
      </c>
      <c r="T1779" s="26">
        <v>0</v>
      </c>
      <c r="U1779" s="26">
        <v>0</v>
      </c>
      <c r="V1779" s="26">
        <v>0</v>
      </c>
      <c r="W1779" s="26">
        <v>1</v>
      </c>
      <c r="X1779" s="26">
        <v>0</v>
      </c>
      <c r="Y1779" s="26">
        <f t="shared" si="464"/>
        <v>1</v>
      </c>
      <c r="Z1779" s="27">
        <f t="shared" si="452"/>
        <v>0</v>
      </c>
      <c r="AA1779" s="27">
        <f t="shared" si="453"/>
        <v>0</v>
      </c>
      <c r="AB1779" s="27">
        <f t="shared" si="454"/>
        <v>0</v>
      </c>
      <c r="AC1779" s="27">
        <f t="shared" si="455"/>
        <v>0</v>
      </c>
      <c r="AD1779" s="27">
        <f t="shared" si="456"/>
        <v>0</v>
      </c>
      <c r="AE1779" s="27">
        <f t="shared" si="457"/>
        <v>285</v>
      </c>
      <c r="AF1779" s="27">
        <f t="shared" si="458"/>
        <v>0</v>
      </c>
      <c r="AG1779" s="27">
        <f t="shared" si="465"/>
        <v>285</v>
      </c>
      <c r="AH1779" s="29">
        <v>1</v>
      </c>
      <c r="AI1779" s="32">
        <v>285</v>
      </c>
      <c r="AJ1779" s="30">
        <f t="shared" si="459"/>
        <v>285</v>
      </c>
    </row>
    <row r="1780" spans="1:36">
      <c r="A1780" s="22" t="str">
        <f t="shared" si="450"/>
        <v/>
      </c>
      <c r="B1780" s="23">
        <f t="shared" si="451"/>
        <v>0</v>
      </c>
      <c r="C1780" s="24" t="str">
        <f t="shared" si="462"/>
        <v>1008968A2324152GD30</v>
      </c>
      <c r="D1780" s="24" t="str">
        <f t="shared" si="463"/>
        <v>1008968A2324152GD305</v>
      </c>
      <c r="E1780" s="25">
        <v>1008968</v>
      </c>
      <c r="F1780" s="25" t="s">
        <v>785</v>
      </c>
      <c r="G1780" s="25" t="s">
        <v>789</v>
      </c>
      <c r="H1780" s="25">
        <v>5</v>
      </c>
      <c r="I1780" s="25" t="s">
        <v>732</v>
      </c>
      <c r="J1780" s="24" t="s">
        <v>37</v>
      </c>
      <c r="K1780" s="24" t="s">
        <v>38</v>
      </c>
      <c r="L1780" s="24" t="s">
        <v>1230</v>
      </c>
      <c r="M1780" s="24" t="s">
        <v>233</v>
      </c>
      <c r="N1780" s="24" t="s">
        <v>233</v>
      </c>
      <c r="O1780" s="25" t="s">
        <v>733</v>
      </c>
      <c r="P1780" s="25" t="s">
        <v>734</v>
      </c>
      <c r="Q1780" s="23" t="s">
        <v>33</v>
      </c>
      <c r="R1780" s="26">
        <v>0</v>
      </c>
      <c r="S1780" s="26">
        <v>0</v>
      </c>
      <c r="T1780" s="26">
        <v>0</v>
      </c>
      <c r="U1780" s="26">
        <v>0</v>
      </c>
      <c r="V1780" s="26">
        <v>0</v>
      </c>
      <c r="W1780" s="26">
        <v>1</v>
      </c>
      <c r="X1780" s="26">
        <v>0</v>
      </c>
      <c r="Y1780" s="26">
        <f t="shared" si="464"/>
        <v>1</v>
      </c>
      <c r="Z1780" s="27">
        <f t="shared" si="452"/>
        <v>0</v>
      </c>
      <c r="AA1780" s="27">
        <f t="shared" si="453"/>
        <v>0</v>
      </c>
      <c r="AB1780" s="27">
        <f t="shared" si="454"/>
        <v>0</v>
      </c>
      <c r="AC1780" s="27">
        <f t="shared" si="455"/>
        <v>0</v>
      </c>
      <c r="AD1780" s="27">
        <f t="shared" si="456"/>
        <v>0</v>
      </c>
      <c r="AE1780" s="27">
        <f t="shared" si="457"/>
        <v>285</v>
      </c>
      <c r="AF1780" s="27">
        <f t="shared" si="458"/>
        <v>0</v>
      </c>
      <c r="AG1780" s="27">
        <f t="shared" si="465"/>
        <v>285</v>
      </c>
      <c r="AH1780" s="29">
        <v>1</v>
      </c>
      <c r="AI1780" s="32">
        <v>285</v>
      </c>
      <c r="AJ1780" s="30">
        <f t="shared" si="459"/>
        <v>285</v>
      </c>
    </row>
    <row r="1781" spans="1:36" ht="75.75" customHeight="1">
      <c r="A1781" s="22" t="str">
        <f t="shared" si="450"/>
        <v>ABU01022_A232415_2VB00</v>
      </c>
      <c r="B1781" s="23">
        <f t="shared" si="451"/>
        <v>1</v>
      </c>
      <c r="C1781" s="24" t="str">
        <f t="shared" si="462"/>
        <v>ABU01022A2324152VB00</v>
      </c>
      <c r="D1781" s="24" t="str">
        <f t="shared" si="463"/>
        <v>ABU01022A2324152VB003</v>
      </c>
      <c r="E1781" s="25" t="s">
        <v>790</v>
      </c>
      <c r="F1781" s="25" t="s">
        <v>785</v>
      </c>
      <c r="G1781" s="25" t="s">
        <v>791</v>
      </c>
      <c r="H1781" s="25">
        <v>3</v>
      </c>
      <c r="I1781" s="25" t="s">
        <v>732</v>
      </c>
      <c r="J1781" s="24" t="s">
        <v>54</v>
      </c>
      <c r="K1781" s="24" t="s">
        <v>55</v>
      </c>
      <c r="L1781" s="24" t="s">
        <v>1230</v>
      </c>
      <c r="M1781" s="24" t="s">
        <v>233</v>
      </c>
      <c r="N1781" s="24" t="s">
        <v>233</v>
      </c>
      <c r="O1781" s="25" t="s">
        <v>733</v>
      </c>
      <c r="P1781" s="25" t="s">
        <v>734</v>
      </c>
      <c r="Q1781" s="23" t="s">
        <v>33</v>
      </c>
      <c r="R1781" s="26">
        <v>0</v>
      </c>
      <c r="S1781" s="26">
        <v>2</v>
      </c>
      <c r="T1781" s="26">
        <v>0</v>
      </c>
      <c r="U1781" s="26">
        <v>2</v>
      </c>
      <c r="V1781" s="26">
        <v>0</v>
      </c>
      <c r="W1781" s="26">
        <v>0</v>
      </c>
      <c r="X1781" s="26">
        <v>0</v>
      </c>
      <c r="Y1781" s="26">
        <f t="shared" si="464"/>
        <v>4</v>
      </c>
      <c r="Z1781" s="27">
        <f t="shared" si="452"/>
        <v>0</v>
      </c>
      <c r="AA1781" s="27">
        <f t="shared" si="453"/>
        <v>540</v>
      </c>
      <c r="AB1781" s="27">
        <f t="shared" si="454"/>
        <v>0</v>
      </c>
      <c r="AC1781" s="27">
        <f t="shared" si="455"/>
        <v>540</v>
      </c>
      <c r="AD1781" s="27">
        <f t="shared" si="456"/>
        <v>0</v>
      </c>
      <c r="AE1781" s="27">
        <f t="shared" si="457"/>
        <v>0</v>
      </c>
      <c r="AF1781" s="27">
        <f t="shared" si="458"/>
        <v>0</v>
      </c>
      <c r="AG1781" s="27">
        <f t="shared" si="465"/>
        <v>1080</v>
      </c>
      <c r="AH1781" s="29">
        <v>4</v>
      </c>
      <c r="AI1781" s="32">
        <v>270</v>
      </c>
      <c r="AJ1781" s="30">
        <f t="shared" si="459"/>
        <v>1080</v>
      </c>
    </row>
    <row r="1782" spans="1:36">
      <c r="A1782" s="22" t="str">
        <f t="shared" si="450"/>
        <v/>
      </c>
      <c r="B1782" s="23">
        <f t="shared" si="451"/>
        <v>0</v>
      </c>
      <c r="C1782" s="24" t="str">
        <f t="shared" si="462"/>
        <v>ABU01022A2324152VB00</v>
      </c>
      <c r="D1782" s="24" t="str">
        <f t="shared" si="463"/>
        <v>ABU01022A2324152VB004</v>
      </c>
      <c r="E1782" s="25" t="s">
        <v>790</v>
      </c>
      <c r="F1782" s="25" t="s">
        <v>785</v>
      </c>
      <c r="G1782" s="25" t="s">
        <v>791</v>
      </c>
      <c r="H1782" s="25">
        <v>4</v>
      </c>
      <c r="I1782" s="25" t="s">
        <v>732</v>
      </c>
      <c r="J1782" s="24" t="s">
        <v>54</v>
      </c>
      <c r="K1782" s="24" t="s">
        <v>55</v>
      </c>
      <c r="L1782" s="24" t="s">
        <v>1230</v>
      </c>
      <c r="M1782" s="24" t="s">
        <v>233</v>
      </c>
      <c r="N1782" s="24" t="s">
        <v>233</v>
      </c>
      <c r="O1782" s="25" t="s">
        <v>733</v>
      </c>
      <c r="P1782" s="25" t="s">
        <v>734</v>
      </c>
      <c r="Q1782" s="23" t="s">
        <v>33</v>
      </c>
      <c r="R1782" s="26">
        <v>0</v>
      </c>
      <c r="S1782" s="26">
        <v>1</v>
      </c>
      <c r="T1782" s="26">
        <v>0</v>
      </c>
      <c r="U1782" s="26">
        <v>0</v>
      </c>
      <c r="V1782" s="26">
        <v>0</v>
      </c>
      <c r="W1782" s="26">
        <v>0</v>
      </c>
      <c r="X1782" s="26">
        <v>0</v>
      </c>
      <c r="Y1782" s="26">
        <f t="shared" si="464"/>
        <v>1</v>
      </c>
      <c r="Z1782" s="27">
        <f t="shared" si="452"/>
        <v>0</v>
      </c>
      <c r="AA1782" s="27">
        <f t="shared" si="453"/>
        <v>270</v>
      </c>
      <c r="AB1782" s="27">
        <f t="shared" si="454"/>
        <v>0</v>
      </c>
      <c r="AC1782" s="27">
        <f t="shared" si="455"/>
        <v>0</v>
      </c>
      <c r="AD1782" s="27">
        <f t="shared" si="456"/>
        <v>0</v>
      </c>
      <c r="AE1782" s="27">
        <f t="shared" si="457"/>
        <v>0</v>
      </c>
      <c r="AF1782" s="27">
        <f t="shared" si="458"/>
        <v>0</v>
      </c>
      <c r="AG1782" s="27">
        <f t="shared" si="465"/>
        <v>270</v>
      </c>
      <c r="AH1782" s="29">
        <v>1</v>
      </c>
      <c r="AI1782" s="32">
        <v>270</v>
      </c>
      <c r="AJ1782" s="30">
        <f t="shared" si="459"/>
        <v>270</v>
      </c>
    </row>
    <row r="1783" spans="1:36">
      <c r="A1783" s="22" t="str">
        <f t="shared" si="450"/>
        <v/>
      </c>
      <c r="B1783" s="23">
        <f t="shared" si="451"/>
        <v>0</v>
      </c>
      <c r="C1783" s="24" t="str">
        <f t="shared" si="462"/>
        <v>ABU01022A2324152VB00</v>
      </c>
      <c r="D1783" s="24" t="str">
        <f t="shared" si="463"/>
        <v>ABU01022A2324152VB005</v>
      </c>
      <c r="E1783" s="25" t="s">
        <v>790</v>
      </c>
      <c r="F1783" s="25" t="s">
        <v>785</v>
      </c>
      <c r="G1783" s="25" t="s">
        <v>791</v>
      </c>
      <c r="H1783" s="25">
        <v>5</v>
      </c>
      <c r="I1783" s="25" t="s">
        <v>732</v>
      </c>
      <c r="J1783" s="24" t="s">
        <v>54</v>
      </c>
      <c r="K1783" s="24" t="s">
        <v>55</v>
      </c>
      <c r="L1783" s="24" t="s">
        <v>1230</v>
      </c>
      <c r="M1783" s="24" t="s">
        <v>233</v>
      </c>
      <c r="N1783" s="24" t="s">
        <v>233</v>
      </c>
      <c r="O1783" s="25" t="s">
        <v>733</v>
      </c>
      <c r="P1783" s="25" t="s">
        <v>734</v>
      </c>
      <c r="Q1783" s="23" t="s">
        <v>33</v>
      </c>
      <c r="R1783" s="26">
        <v>0</v>
      </c>
      <c r="S1783" s="26">
        <v>1</v>
      </c>
      <c r="T1783" s="26">
        <v>1</v>
      </c>
      <c r="U1783" s="26">
        <v>3</v>
      </c>
      <c r="V1783" s="26">
        <v>0</v>
      </c>
      <c r="W1783" s="26">
        <v>0</v>
      </c>
      <c r="X1783" s="26">
        <v>0</v>
      </c>
      <c r="Y1783" s="26">
        <f t="shared" si="464"/>
        <v>5</v>
      </c>
      <c r="Z1783" s="27">
        <f t="shared" si="452"/>
        <v>0</v>
      </c>
      <c r="AA1783" s="27">
        <f t="shared" si="453"/>
        <v>270</v>
      </c>
      <c r="AB1783" s="27">
        <f t="shared" si="454"/>
        <v>270</v>
      </c>
      <c r="AC1783" s="27">
        <f t="shared" si="455"/>
        <v>810</v>
      </c>
      <c r="AD1783" s="27">
        <f t="shared" si="456"/>
        <v>0</v>
      </c>
      <c r="AE1783" s="27">
        <f t="shared" si="457"/>
        <v>0</v>
      </c>
      <c r="AF1783" s="27">
        <f t="shared" si="458"/>
        <v>0</v>
      </c>
      <c r="AG1783" s="27">
        <f t="shared" si="465"/>
        <v>1350</v>
      </c>
      <c r="AH1783" s="29">
        <v>5</v>
      </c>
      <c r="AI1783" s="32">
        <v>270</v>
      </c>
      <c r="AJ1783" s="30">
        <f t="shared" si="459"/>
        <v>1350</v>
      </c>
    </row>
    <row r="1784" spans="1:36">
      <c r="A1784" s="22" t="str">
        <f t="shared" si="450"/>
        <v/>
      </c>
      <c r="B1784" s="23">
        <f t="shared" si="451"/>
        <v>0</v>
      </c>
      <c r="C1784" s="24" t="str">
        <f t="shared" si="462"/>
        <v>ABU01022A2324152VB00</v>
      </c>
      <c r="D1784" s="24" t="str">
        <f t="shared" si="463"/>
        <v>ABU01022A2324152VB006</v>
      </c>
      <c r="E1784" s="25" t="s">
        <v>790</v>
      </c>
      <c r="F1784" s="25" t="s">
        <v>785</v>
      </c>
      <c r="G1784" s="25" t="s">
        <v>791</v>
      </c>
      <c r="H1784" s="25">
        <v>6</v>
      </c>
      <c r="I1784" s="25" t="s">
        <v>732</v>
      </c>
      <c r="J1784" s="24" t="s">
        <v>54</v>
      </c>
      <c r="K1784" s="24" t="s">
        <v>55</v>
      </c>
      <c r="L1784" s="24" t="s">
        <v>1230</v>
      </c>
      <c r="M1784" s="24" t="s">
        <v>233</v>
      </c>
      <c r="N1784" s="24" t="s">
        <v>233</v>
      </c>
      <c r="O1784" s="25" t="s">
        <v>733</v>
      </c>
      <c r="P1784" s="25" t="s">
        <v>734</v>
      </c>
      <c r="Q1784" s="23" t="s">
        <v>33</v>
      </c>
      <c r="R1784" s="26">
        <v>0</v>
      </c>
      <c r="S1784" s="26">
        <v>0</v>
      </c>
      <c r="T1784" s="26">
        <v>0</v>
      </c>
      <c r="U1784" s="26">
        <v>1</v>
      </c>
      <c r="V1784" s="26">
        <v>0</v>
      </c>
      <c r="W1784" s="26">
        <v>1</v>
      </c>
      <c r="X1784" s="26">
        <v>0</v>
      </c>
      <c r="Y1784" s="26">
        <f t="shared" si="464"/>
        <v>2</v>
      </c>
      <c r="Z1784" s="27">
        <f t="shared" si="452"/>
        <v>0</v>
      </c>
      <c r="AA1784" s="27">
        <f t="shared" si="453"/>
        <v>0</v>
      </c>
      <c r="AB1784" s="27">
        <f t="shared" si="454"/>
        <v>0</v>
      </c>
      <c r="AC1784" s="27">
        <f t="shared" si="455"/>
        <v>270</v>
      </c>
      <c r="AD1784" s="27">
        <f t="shared" si="456"/>
        <v>0</v>
      </c>
      <c r="AE1784" s="27">
        <f t="shared" si="457"/>
        <v>270</v>
      </c>
      <c r="AF1784" s="27">
        <f t="shared" si="458"/>
        <v>0</v>
      </c>
      <c r="AG1784" s="27">
        <f t="shared" si="465"/>
        <v>540</v>
      </c>
      <c r="AH1784" s="29">
        <v>2</v>
      </c>
      <c r="AI1784" s="32">
        <v>270</v>
      </c>
      <c r="AJ1784" s="30">
        <f t="shared" si="459"/>
        <v>540</v>
      </c>
    </row>
    <row r="1785" spans="1:36" ht="75.75" customHeight="1">
      <c r="A1785" s="22" t="str">
        <f t="shared" si="450"/>
        <v>1002517_1A09198_5X330</v>
      </c>
      <c r="B1785" s="23">
        <f t="shared" si="451"/>
        <v>1</v>
      </c>
      <c r="C1785" s="24" t="str">
        <f t="shared" si="462"/>
        <v>10025171A091985X330</v>
      </c>
      <c r="D1785" s="24" t="str">
        <f t="shared" si="463"/>
        <v>10025171A091985X3303</v>
      </c>
      <c r="E1785" s="25">
        <v>1002517</v>
      </c>
      <c r="F1785" s="25" t="s">
        <v>792</v>
      </c>
      <c r="G1785" s="25" t="s">
        <v>793</v>
      </c>
      <c r="H1785" s="25">
        <v>3</v>
      </c>
      <c r="I1785" s="25" t="s">
        <v>732</v>
      </c>
      <c r="J1785" s="24" t="s">
        <v>54</v>
      </c>
      <c r="K1785" s="24" t="s">
        <v>55</v>
      </c>
      <c r="L1785" s="24" t="s">
        <v>1230</v>
      </c>
      <c r="M1785" s="24" t="s">
        <v>233</v>
      </c>
      <c r="N1785" s="24" t="s">
        <v>233</v>
      </c>
      <c r="O1785" s="25" t="s">
        <v>733</v>
      </c>
      <c r="P1785" s="25" t="s">
        <v>734</v>
      </c>
      <c r="Q1785" s="23" t="s">
        <v>33</v>
      </c>
      <c r="R1785" s="26">
        <v>0</v>
      </c>
      <c r="S1785" s="26">
        <v>0</v>
      </c>
      <c r="T1785" s="26">
        <v>0</v>
      </c>
      <c r="U1785" s="26">
        <v>1</v>
      </c>
      <c r="V1785" s="26">
        <v>1</v>
      </c>
      <c r="W1785" s="26">
        <v>0</v>
      </c>
      <c r="X1785" s="26">
        <v>0</v>
      </c>
      <c r="Y1785" s="26">
        <f t="shared" si="464"/>
        <v>2</v>
      </c>
      <c r="Z1785" s="27">
        <f t="shared" si="452"/>
        <v>0</v>
      </c>
      <c r="AA1785" s="27">
        <f t="shared" si="453"/>
        <v>0</v>
      </c>
      <c r="AB1785" s="27">
        <f t="shared" si="454"/>
        <v>0</v>
      </c>
      <c r="AC1785" s="27">
        <f t="shared" si="455"/>
        <v>495</v>
      </c>
      <c r="AD1785" s="27">
        <f t="shared" si="456"/>
        <v>495</v>
      </c>
      <c r="AE1785" s="27">
        <f t="shared" si="457"/>
        <v>0</v>
      </c>
      <c r="AF1785" s="27">
        <f t="shared" si="458"/>
        <v>0</v>
      </c>
      <c r="AG1785" s="27">
        <f t="shared" si="465"/>
        <v>990</v>
      </c>
      <c r="AH1785" s="29">
        <v>2</v>
      </c>
      <c r="AI1785" s="32">
        <v>495</v>
      </c>
      <c r="AJ1785" s="30">
        <f t="shared" si="459"/>
        <v>990</v>
      </c>
    </row>
    <row r="1786" spans="1:36">
      <c r="A1786" s="22" t="str">
        <f t="shared" si="450"/>
        <v/>
      </c>
      <c r="B1786" s="23">
        <f t="shared" si="451"/>
        <v>0</v>
      </c>
      <c r="C1786" s="24" t="str">
        <f t="shared" si="462"/>
        <v>10025171A091985X330</v>
      </c>
      <c r="D1786" s="24" t="str">
        <f t="shared" si="463"/>
        <v>10025171A091985X3304</v>
      </c>
      <c r="E1786" s="25">
        <v>1002517</v>
      </c>
      <c r="F1786" s="25" t="s">
        <v>792</v>
      </c>
      <c r="G1786" s="25" t="s">
        <v>793</v>
      </c>
      <c r="H1786" s="25">
        <v>4</v>
      </c>
      <c r="I1786" s="25" t="s">
        <v>732</v>
      </c>
      <c r="J1786" s="24" t="s">
        <v>54</v>
      </c>
      <c r="K1786" s="24" t="s">
        <v>55</v>
      </c>
      <c r="L1786" s="24" t="s">
        <v>1230</v>
      </c>
      <c r="M1786" s="24" t="s">
        <v>233</v>
      </c>
      <c r="N1786" s="24" t="s">
        <v>233</v>
      </c>
      <c r="O1786" s="25" t="s">
        <v>733</v>
      </c>
      <c r="P1786" s="25" t="s">
        <v>734</v>
      </c>
      <c r="Q1786" s="23" t="s">
        <v>33</v>
      </c>
      <c r="R1786" s="26">
        <v>0</v>
      </c>
      <c r="S1786" s="26">
        <v>2</v>
      </c>
      <c r="T1786" s="26">
        <v>0</v>
      </c>
      <c r="U1786" s="26">
        <v>0</v>
      </c>
      <c r="V1786" s="26">
        <v>2</v>
      </c>
      <c r="W1786" s="26">
        <v>0</v>
      </c>
      <c r="X1786" s="26">
        <v>0</v>
      </c>
      <c r="Y1786" s="26">
        <f t="shared" ref="Y1786:Y1802" si="466">SUM(R1786:X1786)</f>
        <v>4</v>
      </c>
      <c r="Z1786" s="27">
        <f t="shared" si="452"/>
        <v>0</v>
      </c>
      <c r="AA1786" s="27">
        <f t="shared" si="453"/>
        <v>990</v>
      </c>
      <c r="AB1786" s="27">
        <f t="shared" si="454"/>
        <v>0</v>
      </c>
      <c r="AC1786" s="27">
        <f t="shared" si="455"/>
        <v>0</v>
      </c>
      <c r="AD1786" s="27">
        <f t="shared" si="456"/>
        <v>990</v>
      </c>
      <c r="AE1786" s="27">
        <f t="shared" si="457"/>
        <v>0</v>
      </c>
      <c r="AF1786" s="27">
        <f t="shared" si="458"/>
        <v>0</v>
      </c>
      <c r="AG1786" s="27">
        <f t="shared" ref="AG1786:AG1802" si="467">SUM(Z1786:AF1786)</f>
        <v>1980</v>
      </c>
      <c r="AH1786" s="29">
        <v>4</v>
      </c>
      <c r="AI1786" s="32">
        <v>495</v>
      </c>
      <c r="AJ1786" s="30">
        <f t="shared" si="459"/>
        <v>1980</v>
      </c>
    </row>
    <row r="1787" spans="1:36">
      <c r="A1787" s="22" t="str">
        <f t="shared" si="450"/>
        <v/>
      </c>
      <c r="B1787" s="23">
        <f t="shared" si="451"/>
        <v>0</v>
      </c>
      <c r="C1787" s="24" t="str">
        <f t="shared" si="462"/>
        <v>10025171A091985X330</v>
      </c>
      <c r="D1787" s="24" t="str">
        <f t="shared" si="463"/>
        <v>10025171A091985X3305</v>
      </c>
      <c r="E1787" s="25">
        <v>1002517</v>
      </c>
      <c r="F1787" s="25" t="s">
        <v>792</v>
      </c>
      <c r="G1787" s="25" t="s">
        <v>793</v>
      </c>
      <c r="H1787" s="25">
        <v>5</v>
      </c>
      <c r="I1787" s="25" t="s">
        <v>732</v>
      </c>
      <c r="J1787" s="24" t="s">
        <v>54</v>
      </c>
      <c r="K1787" s="24" t="s">
        <v>55</v>
      </c>
      <c r="L1787" s="24" t="s">
        <v>1230</v>
      </c>
      <c r="M1787" s="24" t="s">
        <v>233</v>
      </c>
      <c r="N1787" s="24" t="s">
        <v>233</v>
      </c>
      <c r="O1787" s="25" t="s">
        <v>733</v>
      </c>
      <c r="P1787" s="25" t="s">
        <v>734</v>
      </c>
      <c r="Q1787" s="23" t="s">
        <v>33</v>
      </c>
      <c r="R1787" s="26">
        <v>0</v>
      </c>
      <c r="S1787" s="26">
        <v>0</v>
      </c>
      <c r="T1787" s="26">
        <v>0</v>
      </c>
      <c r="U1787" s="26">
        <v>0</v>
      </c>
      <c r="V1787" s="26">
        <v>1</v>
      </c>
      <c r="W1787" s="26">
        <v>0</v>
      </c>
      <c r="X1787" s="26">
        <v>0</v>
      </c>
      <c r="Y1787" s="26">
        <f t="shared" si="466"/>
        <v>1</v>
      </c>
      <c r="Z1787" s="27">
        <f t="shared" si="452"/>
        <v>0</v>
      </c>
      <c r="AA1787" s="27">
        <f t="shared" si="453"/>
        <v>0</v>
      </c>
      <c r="AB1787" s="27">
        <f t="shared" si="454"/>
        <v>0</v>
      </c>
      <c r="AC1787" s="27">
        <f t="shared" si="455"/>
        <v>0</v>
      </c>
      <c r="AD1787" s="27">
        <f t="shared" si="456"/>
        <v>495</v>
      </c>
      <c r="AE1787" s="27">
        <f t="shared" si="457"/>
        <v>0</v>
      </c>
      <c r="AF1787" s="27">
        <f t="shared" si="458"/>
        <v>0</v>
      </c>
      <c r="AG1787" s="27">
        <f t="shared" si="467"/>
        <v>495</v>
      </c>
      <c r="AH1787" s="29">
        <v>1</v>
      </c>
      <c r="AI1787" s="32">
        <v>495</v>
      </c>
      <c r="AJ1787" s="30">
        <f t="shared" si="459"/>
        <v>495</v>
      </c>
    </row>
    <row r="1788" spans="1:36">
      <c r="A1788" s="22" t="str">
        <f t="shared" si="450"/>
        <v/>
      </c>
      <c r="B1788" s="23">
        <f t="shared" si="451"/>
        <v>0</v>
      </c>
      <c r="C1788" s="24" t="str">
        <f t="shared" si="462"/>
        <v>10025171A091985X330</v>
      </c>
      <c r="D1788" s="24" t="str">
        <f t="shared" si="463"/>
        <v>10025171A091985X3306</v>
      </c>
      <c r="E1788" s="25">
        <v>1002517</v>
      </c>
      <c r="F1788" s="25" t="s">
        <v>792</v>
      </c>
      <c r="G1788" s="25" t="s">
        <v>793</v>
      </c>
      <c r="H1788" s="25">
        <v>6</v>
      </c>
      <c r="I1788" s="25" t="s">
        <v>732</v>
      </c>
      <c r="J1788" s="24" t="s">
        <v>54</v>
      </c>
      <c r="K1788" s="24" t="s">
        <v>55</v>
      </c>
      <c r="L1788" s="24" t="s">
        <v>1230</v>
      </c>
      <c r="M1788" s="24" t="s">
        <v>233</v>
      </c>
      <c r="N1788" s="24" t="s">
        <v>233</v>
      </c>
      <c r="O1788" s="25" t="s">
        <v>733</v>
      </c>
      <c r="P1788" s="25" t="s">
        <v>734</v>
      </c>
      <c r="Q1788" s="23" t="s">
        <v>33</v>
      </c>
      <c r="R1788" s="26">
        <v>0</v>
      </c>
      <c r="S1788" s="26">
        <v>0</v>
      </c>
      <c r="T1788" s="26">
        <v>0</v>
      </c>
      <c r="U1788" s="26">
        <v>0</v>
      </c>
      <c r="V1788" s="26">
        <v>1</v>
      </c>
      <c r="W1788" s="26">
        <v>0</v>
      </c>
      <c r="X1788" s="26">
        <v>0</v>
      </c>
      <c r="Y1788" s="26">
        <f t="shared" si="466"/>
        <v>1</v>
      </c>
      <c r="Z1788" s="27">
        <f t="shared" si="452"/>
        <v>0</v>
      </c>
      <c r="AA1788" s="27">
        <f t="shared" si="453"/>
        <v>0</v>
      </c>
      <c r="AB1788" s="27">
        <f t="shared" si="454"/>
        <v>0</v>
      </c>
      <c r="AC1788" s="27">
        <f t="shared" si="455"/>
        <v>0</v>
      </c>
      <c r="AD1788" s="27">
        <f t="shared" si="456"/>
        <v>495</v>
      </c>
      <c r="AE1788" s="27">
        <f t="shared" si="457"/>
        <v>0</v>
      </c>
      <c r="AF1788" s="27">
        <f t="shared" si="458"/>
        <v>0</v>
      </c>
      <c r="AG1788" s="27">
        <f t="shared" si="467"/>
        <v>495</v>
      </c>
      <c r="AH1788" s="29">
        <v>1</v>
      </c>
      <c r="AI1788" s="32">
        <v>495</v>
      </c>
      <c r="AJ1788" s="30">
        <f t="shared" si="459"/>
        <v>495</v>
      </c>
    </row>
    <row r="1789" spans="1:36" ht="75.75" customHeight="1">
      <c r="A1789" s="22" t="str">
        <f t="shared" si="450"/>
        <v>1002517_1A07856_5V510</v>
      </c>
      <c r="B1789" s="23">
        <f t="shared" si="451"/>
        <v>1</v>
      </c>
      <c r="C1789" s="24" t="str">
        <f t="shared" si="462"/>
        <v>10025171A078565V510</v>
      </c>
      <c r="D1789" s="24" t="str">
        <f t="shared" si="463"/>
        <v>10025171A078565V5105</v>
      </c>
      <c r="E1789" s="25">
        <v>1002517</v>
      </c>
      <c r="F1789" s="25" t="s">
        <v>794</v>
      </c>
      <c r="G1789" s="25" t="s">
        <v>795</v>
      </c>
      <c r="H1789" s="25">
        <v>5</v>
      </c>
      <c r="I1789" s="25" t="s">
        <v>732</v>
      </c>
      <c r="J1789" s="24" t="s">
        <v>54</v>
      </c>
      <c r="K1789" s="24" t="s">
        <v>55</v>
      </c>
      <c r="L1789" s="24" t="s">
        <v>1230</v>
      </c>
      <c r="M1789" s="24" t="s">
        <v>233</v>
      </c>
      <c r="N1789" s="24" t="s">
        <v>233</v>
      </c>
      <c r="O1789" s="25" t="s">
        <v>733</v>
      </c>
      <c r="P1789" s="25" t="s">
        <v>734</v>
      </c>
      <c r="Q1789" s="23" t="s">
        <v>33</v>
      </c>
      <c r="R1789" s="26">
        <v>0</v>
      </c>
      <c r="S1789" s="26">
        <v>0</v>
      </c>
      <c r="T1789" s="26">
        <v>0</v>
      </c>
      <c r="U1789" s="26">
        <v>0</v>
      </c>
      <c r="V1789" s="26">
        <v>1</v>
      </c>
      <c r="W1789" s="26">
        <v>0</v>
      </c>
      <c r="X1789" s="26">
        <v>0</v>
      </c>
      <c r="Y1789" s="26">
        <f t="shared" si="466"/>
        <v>1</v>
      </c>
      <c r="Z1789" s="27">
        <f t="shared" si="452"/>
        <v>0</v>
      </c>
      <c r="AA1789" s="27">
        <f t="shared" si="453"/>
        <v>0</v>
      </c>
      <c r="AB1789" s="27">
        <f t="shared" si="454"/>
        <v>0</v>
      </c>
      <c r="AC1789" s="27">
        <f t="shared" si="455"/>
        <v>0</v>
      </c>
      <c r="AD1789" s="27">
        <f t="shared" si="456"/>
        <v>495</v>
      </c>
      <c r="AE1789" s="27">
        <f t="shared" si="457"/>
        <v>0</v>
      </c>
      <c r="AF1789" s="27">
        <f t="shared" si="458"/>
        <v>0</v>
      </c>
      <c r="AG1789" s="27">
        <f t="shared" si="467"/>
        <v>495</v>
      </c>
      <c r="AH1789" s="29">
        <v>1</v>
      </c>
      <c r="AI1789" s="32">
        <v>495</v>
      </c>
      <c r="AJ1789" s="30">
        <f t="shared" si="459"/>
        <v>495</v>
      </c>
    </row>
    <row r="1790" spans="1:36" ht="75.75" customHeight="1">
      <c r="A1790" s="22" t="str">
        <f t="shared" si="450"/>
        <v>1002516_1A09198_5X330</v>
      </c>
      <c r="B1790" s="23">
        <f t="shared" si="451"/>
        <v>1</v>
      </c>
      <c r="C1790" s="24" t="str">
        <f t="shared" si="462"/>
        <v>10025161A091985X330</v>
      </c>
      <c r="D1790" s="24" t="str">
        <f t="shared" si="463"/>
        <v>10025161A091985X3303</v>
      </c>
      <c r="E1790" s="25">
        <v>1002516</v>
      </c>
      <c r="F1790" s="25" t="s">
        <v>792</v>
      </c>
      <c r="G1790" s="25" t="s">
        <v>793</v>
      </c>
      <c r="H1790" s="25">
        <v>3</v>
      </c>
      <c r="I1790" s="25" t="s">
        <v>732</v>
      </c>
      <c r="J1790" s="24" t="s">
        <v>54</v>
      </c>
      <c r="K1790" s="24" t="s">
        <v>55</v>
      </c>
      <c r="L1790" s="24" t="s">
        <v>1230</v>
      </c>
      <c r="M1790" s="24" t="s">
        <v>233</v>
      </c>
      <c r="N1790" s="24" t="s">
        <v>233</v>
      </c>
      <c r="O1790" s="25" t="s">
        <v>733</v>
      </c>
      <c r="P1790" s="25" t="s">
        <v>734</v>
      </c>
      <c r="Q1790" s="23" t="s">
        <v>33</v>
      </c>
      <c r="R1790" s="26">
        <v>0</v>
      </c>
      <c r="S1790" s="26">
        <v>2</v>
      </c>
      <c r="T1790" s="26">
        <v>0</v>
      </c>
      <c r="U1790" s="26">
        <v>0</v>
      </c>
      <c r="V1790" s="26">
        <v>1</v>
      </c>
      <c r="W1790" s="26">
        <v>0</v>
      </c>
      <c r="X1790" s="26">
        <v>0</v>
      </c>
      <c r="Y1790" s="26">
        <f t="shared" si="466"/>
        <v>3</v>
      </c>
      <c r="Z1790" s="27">
        <f t="shared" si="452"/>
        <v>0</v>
      </c>
      <c r="AA1790" s="27">
        <f t="shared" si="453"/>
        <v>900</v>
      </c>
      <c r="AB1790" s="27">
        <f t="shared" si="454"/>
        <v>0</v>
      </c>
      <c r="AC1790" s="27">
        <f t="shared" si="455"/>
        <v>0</v>
      </c>
      <c r="AD1790" s="27">
        <f t="shared" si="456"/>
        <v>450</v>
      </c>
      <c r="AE1790" s="27">
        <f t="shared" si="457"/>
        <v>0</v>
      </c>
      <c r="AF1790" s="27">
        <f t="shared" si="458"/>
        <v>0</v>
      </c>
      <c r="AG1790" s="27">
        <f t="shared" si="467"/>
        <v>1350</v>
      </c>
      <c r="AH1790" s="29">
        <v>3</v>
      </c>
      <c r="AI1790" s="32">
        <v>450</v>
      </c>
      <c r="AJ1790" s="30">
        <f t="shared" si="459"/>
        <v>1350</v>
      </c>
    </row>
    <row r="1791" spans="1:36">
      <c r="A1791" s="22" t="str">
        <f t="shared" si="450"/>
        <v/>
      </c>
      <c r="B1791" s="23">
        <f t="shared" si="451"/>
        <v>0</v>
      </c>
      <c r="C1791" s="24" t="str">
        <f t="shared" si="462"/>
        <v>10025161A091985X330</v>
      </c>
      <c r="D1791" s="24" t="str">
        <f t="shared" si="463"/>
        <v>10025161A091985X3304</v>
      </c>
      <c r="E1791" s="25">
        <v>1002516</v>
      </c>
      <c r="F1791" s="25" t="s">
        <v>792</v>
      </c>
      <c r="G1791" s="25" t="s">
        <v>793</v>
      </c>
      <c r="H1791" s="25">
        <v>4</v>
      </c>
      <c r="I1791" s="25" t="s">
        <v>732</v>
      </c>
      <c r="J1791" s="24" t="s">
        <v>54</v>
      </c>
      <c r="K1791" s="24" t="s">
        <v>55</v>
      </c>
      <c r="L1791" s="24" t="s">
        <v>1230</v>
      </c>
      <c r="M1791" s="24" t="s">
        <v>233</v>
      </c>
      <c r="N1791" s="24" t="s">
        <v>233</v>
      </c>
      <c r="O1791" s="25" t="s">
        <v>733</v>
      </c>
      <c r="P1791" s="25" t="s">
        <v>734</v>
      </c>
      <c r="Q1791" s="23" t="s">
        <v>33</v>
      </c>
      <c r="R1791" s="26">
        <v>0</v>
      </c>
      <c r="S1791" s="26">
        <v>5</v>
      </c>
      <c r="T1791" s="26">
        <v>3</v>
      </c>
      <c r="U1791" s="26">
        <v>2</v>
      </c>
      <c r="V1791" s="26">
        <v>2</v>
      </c>
      <c r="W1791" s="26">
        <v>6</v>
      </c>
      <c r="X1791" s="26">
        <v>0</v>
      </c>
      <c r="Y1791" s="26">
        <f t="shared" si="466"/>
        <v>18</v>
      </c>
      <c r="Z1791" s="27">
        <f t="shared" si="452"/>
        <v>0</v>
      </c>
      <c r="AA1791" s="27">
        <f t="shared" si="453"/>
        <v>2250</v>
      </c>
      <c r="AB1791" s="27">
        <f t="shared" si="454"/>
        <v>1350</v>
      </c>
      <c r="AC1791" s="27">
        <f t="shared" si="455"/>
        <v>900</v>
      </c>
      <c r="AD1791" s="27">
        <f t="shared" si="456"/>
        <v>900</v>
      </c>
      <c r="AE1791" s="27">
        <f t="shared" si="457"/>
        <v>2700</v>
      </c>
      <c r="AF1791" s="27">
        <f t="shared" si="458"/>
        <v>0</v>
      </c>
      <c r="AG1791" s="27">
        <f t="shared" si="467"/>
        <v>8100</v>
      </c>
      <c r="AH1791" s="29">
        <v>18</v>
      </c>
      <c r="AI1791" s="32">
        <v>450</v>
      </c>
      <c r="AJ1791" s="30">
        <f t="shared" si="459"/>
        <v>8100</v>
      </c>
    </row>
    <row r="1792" spans="1:36">
      <c r="A1792" s="22" t="str">
        <f t="shared" si="450"/>
        <v/>
      </c>
      <c r="B1792" s="23">
        <f t="shared" si="451"/>
        <v>0</v>
      </c>
      <c r="C1792" s="24" t="str">
        <f t="shared" si="462"/>
        <v>10025161A091985X330</v>
      </c>
      <c r="D1792" s="24" t="str">
        <f t="shared" si="463"/>
        <v>10025161A091985X3305</v>
      </c>
      <c r="E1792" s="25">
        <v>1002516</v>
      </c>
      <c r="F1792" s="25" t="s">
        <v>792</v>
      </c>
      <c r="G1792" s="25" t="s">
        <v>793</v>
      </c>
      <c r="H1792" s="25">
        <v>5</v>
      </c>
      <c r="I1792" s="25" t="s">
        <v>732</v>
      </c>
      <c r="J1792" s="24" t="s">
        <v>54</v>
      </c>
      <c r="K1792" s="24" t="s">
        <v>55</v>
      </c>
      <c r="L1792" s="24" t="s">
        <v>1230</v>
      </c>
      <c r="M1792" s="24" t="s">
        <v>233</v>
      </c>
      <c r="N1792" s="24" t="s">
        <v>233</v>
      </c>
      <c r="O1792" s="25" t="s">
        <v>733</v>
      </c>
      <c r="P1792" s="25" t="s">
        <v>734</v>
      </c>
      <c r="Q1792" s="23" t="s">
        <v>33</v>
      </c>
      <c r="R1792" s="26">
        <v>0</v>
      </c>
      <c r="S1792" s="26">
        <v>2</v>
      </c>
      <c r="T1792" s="26">
        <v>1</v>
      </c>
      <c r="U1792" s="26">
        <v>1</v>
      </c>
      <c r="V1792" s="26">
        <v>2</v>
      </c>
      <c r="W1792" s="26">
        <v>0</v>
      </c>
      <c r="X1792" s="26">
        <v>0</v>
      </c>
      <c r="Y1792" s="26">
        <f t="shared" si="466"/>
        <v>6</v>
      </c>
      <c r="Z1792" s="27">
        <f t="shared" si="452"/>
        <v>0</v>
      </c>
      <c r="AA1792" s="27">
        <f t="shared" si="453"/>
        <v>900</v>
      </c>
      <c r="AB1792" s="27">
        <f t="shared" si="454"/>
        <v>450</v>
      </c>
      <c r="AC1792" s="27">
        <f t="shared" si="455"/>
        <v>450</v>
      </c>
      <c r="AD1792" s="27">
        <f t="shared" si="456"/>
        <v>900</v>
      </c>
      <c r="AE1792" s="27">
        <f t="shared" si="457"/>
        <v>0</v>
      </c>
      <c r="AF1792" s="27">
        <f t="shared" si="458"/>
        <v>0</v>
      </c>
      <c r="AG1792" s="27">
        <f t="shared" si="467"/>
        <v>2700</v>
      </c>
      <c r="AH1792" s="29">
        <v>6</v>
      </c>
      <c r="AI1792" s="32">
        <v>450</v>
      </c>
      <c r="AJ1792" s="30">
        <f t="shared" si="459"/>
        <v>2700</v>
      </c>
    </row>
    <row r="1793" spans="1:36">
      <c r="A1793" s="22" t="str">
        <f t="shared" si="450"/>
        <v/>
      </c>
      <c r="B1793" s="23">
        <f t="shared" si="451"/>
        <v>0</v>
      </c>
      <c r="C1793" s="24" t="str">
        <f t="shared" si="462"/>
        <v>10025161A091985X330</v>
      </c>
      <c r="D1793" s="24" t="str">
        <f t="shared" si="463"/>
        <v>10025161A091985X3306</v>
      </c>
      <c r="E1793" s="25">
        <v>1002516</v>
      </c>
      <c r="F1793" s="25" t="s">
        <v>792</v>
      </c>
      <c r="G1793" s="25" t="s">
        <v>793</v>
      </c>
      <c r="H1793" s="25">
        <v>6</v>
      </c>
      <c r="I1793" s="25" t="s">
        <v>732</v>
      </c>
      <c r="J1793" s="24" t="s">
        <v>54</v>
      </c>
      <c r="K1793" s="24" t="s">
        <v>55</v>
      </c>
      <c r="L1793" s="24" t="s">
        <v>1230</v>
      </c>
      <c r="M1793" s="24" t="s">
        <v>233</v>
      </c>
      <c r="N1793" s="24" t="s">
        <v>233</v>
      </c>
      <c r="O1793" s="25" t="s">
        <v>733</v>
      </c>
      <c r="P1793" s="25" t="s">
        <v>734</v>
      </c>
      <c r="Q1793" s="23" t="s">
        <v>33</v>
      </c>
      <c r="R1793" s="26">
        <v>0</v>
      </c>
      <c r="S1793" s="26">
        <v>1</v>
      </c>
      <c r="T1793" s="26">
        <v>1</v>
      </c>
      <c r="U1793" s="26">
        <v>0</v>
      </c>
      <c r="V1793" s="26">
        <v>0</v>
      </c>
      <c r="W1793" s="26">
        <v>0</v>
      </c>
      <c r="X1793" s="26">
        <v>0</v>
      </c>
      <c r="Y1793" s="26">
        <f t="shared" si="466"/>
        <v>2</v>
      </c>
      <c r="Z1793" s="27">
        <f t="shared" si="452"/>
        <v>0</v>
      </c>
      <c r="AA1793" s="27">
        <f t="shared" si="453"/>
        <v>450</v>
      </c>
      <c r="AB1793" s="27">
        <f t="shared" si="454"/>
        <v>450</v>
      </c>
      <c r="AC1793" s="27">
        <f t="shared" si="455"/>
        <v>0</v>
      </c>
      <c r="AD1793" s="27">
        <f t="shared" si="456"/>
        <v>0</v>
      </c>
      <c r="AE1793" s="27">
        <f t="shared" si="457"/>
        <v>0</v>
      </c>
      <c r="AF1793" s="27">
        <f t="shared" si="458"/>
        <v>0</v>
      </c>
      <c r="AG1793" s="27">
        <f t="shared" si="467"/>
        <v>900</v>
      </c>
      <c r="AH1793" s="29">
        <v>2</v>
      </c>
      <c r="AI1793" s="32">
        <v>450</v>
      </c>
      <c r="AJ1793" s="30">
        <f t="shared" si="459"/>
        <v>900</v>
      </c>
    </row>
    <row r="1794" spans="1:36">
      <c r="A1794" s="22" t="str">
        <f t="shared" si="450"/>
        <v/>
      </c>
      <c r="B1794" s="23">
        <f t="shared" si="451"/>
        <v>0</v>
      </c>
      <c r="C1794" s="24" t="str">
        <f t="shared" si="462"/>
        <v>10025161A091985X330</v>
      </c>
      <c r="D1794" s="24" t="str">
        <f t="shared" si="463"/>
        <v>10025161A091985X3307</v>
      </c>
      <c r="E1794" s="25">
        <v>1002516</v>
      </c>
      <c r="F1794" s="25" t="s">
        <v>792</v>
      </c>
      <c r="G1794" s="25" t="s">
        <v>793</v>
      </c>
      <c r="H1794" s="25">
        <v>7</v>
      </c>
      <c r="I1794" s="25" t="s">
        <v>732</v>
      </c>
      <c r="J1794" s="24" t="s">
        <v>54</v>
      </c>
      <c r="K1794" s="24" t="s">
        <v>55</v>
      </c>
      <c r="L1794" s="24" t="s">
        <v>1230</v>
      </c>
      <c r="M1794" s="24" t="s">
        <v>233</v>
      </c>
      <c r="N1794" s="24" t="s">
        <v>233</v>
      </c>
      <c r="O1794" s="25" t="s">
        <v>733</v>
      </c>
      <c r="P1794" s="25" t="s">
        <v>734</v>
      </c>
      <c r="Q1794" s="23" t="s">
        <v>33</v>
      </c>
      <c r="R1794" s="26">
        <v>0</v>
      </c>
      <c r="S1794" s="26">
        <v>1</v>
      </c>
      <c r="T1794" s="26">
        <v>0</v>
      </c>
      <c r="U1794" s="26">
        <v>0</v>
      </c>
      <c r="V1794" s="26">
        <v>0</v>
      </c>
      <c r="W1794" s="26">
        <v>0</v>
      </c>
      <c r="X1794" s="26">
        <v>0</v>
      </c>
      <c r="Y1794" s="26">
        <f t="shared" si="466"/>
        <v>1</v>
      </c>
      <c r="Z1794" s="27">
        <f t="shared" si="452"/>
        <v>0</v>
      </c>
      <c r="AA1794" s="27">
        <f t="shared" si="453"/>
        <v>450</v>
      </c>
      <c r="AB1794" s="27">
        <f t="shared" si="454"/>
        <v>0</v>
      </c>
      <c r="AC1794" s="27">
        <f t="shared" si="455"/>
        <v>0</v>
      </c>
      <c r="AD1794" s="27">
        <f t="shared" si="456"/>
        <v>0</v>
      </c>
      <c r="AE1794" s="27">
        <f t="shared" si="457"/>
        <v>0</v>
      </c>
      <c r="AF1794" s="27">
        <f t="shared" si="458"/>
        <v>0</v>
      </c>
      <c r="AG1794" s="27">
        <f t="shared" si="467"/>
        <v>450</v>
      </c>
      <c r="AH1794" s="29">
        <v>1</v>
      </c>
      <c r="AI1794" s="32">
        <v>450</v>
      </c>
      <c r="AJ1794" s="30">
        <f t="shared" si="459"/>
        <v>450</v>
      </c>
    </row>
    <row r="1795" spans="1:36" ht="75.75" customHeight="1">
      <c r="A1795" s="22" t="str">
        <f t="shared" si="450"/>
        <v>1002516_1A09227_5B010</v>
      </c>
      <c r="B1795" s="23">
        <f t="shared" si="451"/>
        <v>1</v>
      </c>
      <c r="C1795" s="24" t="str">
        <f t="shared" si="462"/>
        <v>10025161A092275B010</v>
      </c>
      <c r="D1795" s="24" t="str">
        <f t="shared" si="463"/>
        <v>10025161A092275B0103</v>
      </c>
      <c r="E1795" s="25">
        <v>1002516</v>
      </c>
      <c r="F1795" s="25" t="s">
        <v>796</v>
      </c>
      <c r="G1795" s="25" t="s">
        <v>797</v>
      </c>
      <c r="H1795" s="25">
        <v>3</v>
      </c>
      <c r="I1795" s="25" t="s">
        <v>732</v>
      </c>
      <c r="J1795" s="24" t="s">
        <v>54</v>
      </c>
      <c r="K1795" s="24" t="s">
        <v>55</v>
      </c>
      <c r="L1795" s="24" t="s">
        <v>1230</v>
      </c>
      <c r="M1795" s="24" t="s">
        <v>233</v>
      </c>
      <c r="N1795" s="24" t="s">
        <v>233</v>
      </c>
      <c r="O1795" s="25" t="s">
        <v>733</v>
      </c>
      <c r="P1795" s="25" t="s">
        <v>734</v>
      </c>
      <c r="Q1795" s="23" t="s">
        <v>33</v>
      </c>
      <c r="R1795" s="26">
        <v>0</v>
      </c>
      <c r="S1795" s="26">
        <v>1</v>
      </c>
      <c r="T1795" s="26">
        <v>1</v>
      </c>
      <c r="U1795" s="26">
        <v>1</v>
      </c>
      <c r="V1795" s="26">
        <v>1</v>
      </c>
      <c r="W1795" s="26">
        <v>0</v>
      </c>
      <c r="X1795" s="26">
        <v>0</v>
      </c>
      <c r="Y1795" s="26">
        <f t="shared" si="466"/>
        <v>4</v>
      </c>
      <c r="Z1795" s="27">
        <f t="shared" si="452"/>
        <v>0</v>
      </c>
      <c r="AA1795" s="27">
        <f t="shared" si="453"/>
        <v>375</v>
      </c>
      <c r="AB1795" s="27">
        <f t="shared" si="454"/>
        <v>375</v>
      </c>
      <c r="AC1795" s="27">
        <f t="shared" si="455"/>
        <v>375</v>
      </c>
      <c r="AD1795" s="27">
        <f t="shared" si="456"/>
        <v>375</v>
      </c>
      <c r="AE1795" s="27">
        <f t="shared" si="457"/>
        <v>0</v>
      </c>
      <c r="AF1795" s="27">
        <f t="shared" si="458"/>
        <v>0</v>
      </c>
      <c r="AG1795" s="27">
        <f t="shared" si="467"/>
        <v>1500</v>
      </c>
      <c r="AH1795" s="29">
        <v>4</v>
      </c>
      <c r="AI1795" s="32">
        <v>375</v>
      </c>
      <c r="AJ1795" s="30">
        <f t="shared" si="459"/>
        <v>1500</v>
      </c>
    </row>
    <row r="1796" spans="1:36">
      <c r="A1796" s="22" t="str">
        <f t="shared" ref="A1796:A1859" si="468">IF(B1796=1,E1796&amp;"_"&amp;F1796&amp;"_"&amp;G1796,"")</f>
        <v/>
      </c>
      <c r="B1796" s="23">
        <f t="shared" ref="B1796:B1859" si="469">IF(C1796=C1795,0,1)</f>
        <v>0</v>
      </c>
      <c r="C1796" s="24" t="str">
        <f t="shared" si="462"/>
        <v>10025161A092275B010</v>
      </c>
      <c r="D1796" s="24" t="str">
        <f t="shared" si="463"/>
        <v>10025161A092275B0104</v>
      </c>
      <c r="E1796" s="25">
        <v>1002516</v>
      </c>
      <c r="F1796" s="25" t="s">
        <v>796</v>
      </c>
      <c r="G1796" s="25" t="s">
        <v>797</v>
      </c>
      <c r="H1796" s="25">
        <v>4</v>
      </c>
      <c r="I1796" s="25" t="s">
        <v>732</v>
      </c>
      <c r="J1796" s="24" t="s">
        <v>54</v>
      </c>
      <c r="K1796" s="24" t="s">
        <v>55</v>
      </c>
      <c r="L1796" s="24" t="s">
        <v>1230</v>
      </c>
      <c r="M1796" s="24" t="s">
        <v>233</v>
      </c>
      <c r="N1796" s="24" t="s">
        <v>233</v>
      </c>
      <c r="O1796" s="25" t="s">
        <v>733</v>
      </c>
      <c r="P1796" s="25" t="s">
        <v>734</v>
      </c>
      <c r="Q1796" s="23" t="s">
        <v>33</v>
      </c>
      <c r="R1796" s="26">
        <v>0</v>
      </c>
      <c r="S1796" s="26">
        <v>3</v>
      </c>
      <c r="T1796" s="26">
        <v>2</v>
      </c>
      <c r="U1796" s="26">
        <v>2</v>
      </c>
      <c r="V1796" s="26">
        <v>1</v>
      </c>
      <c r="W1796" s="26">
        <v>2</v>
      </c>
      <c r="X1796" s="26">
        <v>0</v>
      </c>
      <c r="Y1796" s="26">
        <f t="shared" si="466"/>
        <v>10</v>
      </c>
      <c r="Z1796" s="27">
        <f t="shared" ref="Z1796:Z1859" si="470">$AI1796*R1796</f>
        <v>0</v>
      </c>
      <c r="AA1796" s="27">
        <f t="shared" ref="AA1796:AA1859" si="471">$AI1796*S1796</f>
        <v>1125</v>
      </c>
      <c r="AB1796" s="27">
        <f t="shared" ref="AB1796:AB1859" si="472">$AI1796*T1796</f>
        <v>750</v>
      </c>
      <c r="AC1796" s="27">
        <f t="shared" ref="AC1796:AC1859" si="473">$AI1796*U1796</f>
        <v>750</v>
      </c>
      <c r="AD1796" s="27">
        <f t="shared" ref="AD1796:AD1859" si="474">$AI1796*V1796</f>
        <v>375</v>
      </c>
      <c r="AE1796" s="27">
        <f t="shared" ref="AE1796:AE1859" si="475">$AI1796*W1796</f>
        <v>750</v>
      </c>
      <c r="AF1796" s="27">
        <f t="shared" ref="AF1796:AF1859" si="476">$AI1796*X1796</f>
        <v>0</v>
      </c>
      <c r="AG1796" s="27">
        <f t="shared" si="467"/>
        <v>3750</v>
      </c>
      <c r="AH1796" s="29">
        <v>10</v>
      </c>
      <c r="AI1796" s="32">
        <v>375</v>
      </c>
      <c r="AJ1796" s="30">
        <f t="shared" si="459"/>
        <v>3750</v>
      </c>
    </row>
    <row r="1797" spans="1:36">
      <c r="A1797" s="22" t="str">
        <f t="shared" si="468"/>
        <v/>
      </c>
      <c r="B1797" s="23">
        <f t="shared" si="469"/>
        <v>0</v>
      </c>
      <c r="C1797" s="24" t="str">
        <f t="shared" si="462"/>
        <v>10025161A092275B010</v>
      </c>
      <c r="D1797" s="24" t="str">
        <f t="shared" si="463"/>
        <v>10025161A092275B0105</v>
      </c>
      <c r="E1797" s="25">
        <v>1002516</v>
      </c>
      <c r="F1797" s="25" t="s">
        <v>796</v>
      </c>
      <c r="G1797" s="25" t="s">
        <v>797</v>
      </c>
      <c r="H1797" s="25">
        <v>5</v>
      </c>
      <c r="I1797" s="25" t="s">
        <v>732</v>
      </c>
      <c r="J1797" s="24" t="s">
        <v>54</v>
      </c>
      <c r="K1797" s="24" t="s">
        <v>55</v>
      </c>
      <c r="L1797" s="24" t="s">
        <v>1230</v>
      </c>
      <c r="M1797" s="24" t="s">
        <v>233</v>
      </c>
      <c r="N1797" s="24" t="s">
        <v>233</v>
      </c>
      <c r="O1797" s="25" t="s">
        <v>733</v>
      </c>
      <c r="P1797" s="25" t="s">
        <v>734</v>
      </c>
      <c r="Q1797" s="23" t="s">
        <v>33</v>
      </c>
      <c r="R1797" s="26">
        <v>0</v>
      </c>
      <c r="S1797" s="26">
        <v>1</v>
      </c>
      <c r="T1797" s="26">
        <v>0</v>
      </c>
      <c r="U1797" s="26">
        <v>2</v>
      </c>
      <c r="V1797" s="26">
        <v>1</v>
      </c>
      <c r="W1797" s="26">
        <v>2</v>
      </c>
      <c r="X1797" s="26">
        <v>0</v>
      </c>
      <c r="Y1797" s="26">
        <f t="shared" si="466"/>
        <v>6</v>
      </c>
      <c r="Z1797" s="27">
        <f t="shared" si="470"/>
        <v>0</v>
      </c>
      <c r="AA1797" s="27">
        <f t="shared" si="471"/>
        <v>375</v>
      </c>
      <c r="AB1797" s="27">
        <f t="shared" si="472"/>
        <v>0</v>
      </c>
      <c r="AC1797" s="27">
        <f t="shared" si="473"/>
        <v>750</v>
      </c>
      <c r="AD1797" s="27">
        <f t="shared" si="474"/>
        <v>375</v>
      </c>
      <c r="AE1797" s="27">
        <f t="shared" si="475"/>
        <v>750</v>
      </c>
      <c r="AF1797" s="27">
        <f t="shared" si="476"/>
        <v>0</v>
      </c>
      <c r="AG1797" s="27">
        <f t="shared" si="467"/>
        <v>2250</v>
      </c>
      <c r="AH1797" s="29">
        <v>6</v>
      </c>
      <c r="AI1797" s="32">
        <v>375</v>
      </c>
      <c r="AJ1797" s="30">
        <f t="shared" ref="AJ1797:AJ1860" si="477">AI1797*Y1797</f>
        <v>2250</v>
      </c>
    </row>
    <row r="1798" spans="1:36">
      <c r="A1798" s="22" t="str">
        <f t="shared" si="468"/>
        <v/>
      </c>
      <c r="B1798" s="23">
        <f t="shared" si="469"/>
        <v>0</v>
      </c>
      <c r="C1798" s="24" t="str">
        <f t="shared" si="462"/>
        <v>10025161A092275B010</v>
      </c>
      <c r="D1798" s="24" t="str">
        <f t="shared" si="463"/>
        <v>10025161A092275B0106</v>
      </c>
      <c r="E1798" s="25">
        <v>1002516</v>
      </c>
      <c r="F1798" s="25" t="s">
        <v>796</v>
      </c>
      <c r="G1798" s="25" t="s">
        <v>797</v>
      </c>
      <c r="H1798" s="25">
        <v>6</v>
      </c>
      <c r="I1798" s="25" t="s">
        <v>732</v>
      </c>
      <c r="J1798" s="24" t="s">
        <v>54</v>
      </c>
      <c r="K1798" s="24" t="s">
        <v>55</v>
      </c>
      <c r="L1798" s="24" t="s">
        <v>1230</v>
      </c>
      <c r="M1798" s="24" t="s">
        <v>233</v>
      </c>
      <c r="N1798" s="24" t="s">
        <v>233</v>
      </c>
      <c r="O1798" s="25" t="s">
        <v>733</v>
      </c>
      <c r="P1798" s="25" t="s">
        <v>734</v>
      </c>
      <c r="Q1798" s="23" t="s">
        <v>33</v>
      </c>
      <c r="R1798" s="26">
        <v>0</v>
      </c>
      <c r="S1798" s="26">
        <v>1</v>
      </c>
      <c r="T1798" s="26">
        <v>0</v>
      </c>
      <c r="U1798" s="26">
        <v>2</v>
      </c>
      <c r="V1798" s="26">
        <v>1</v>
      </c>
      <c r="W1798" s="26">
        <v>0</v>
      </c>
      <c r="X1798" s="26">
        <v>0</v>
      </c>
      <c r="Y1798" s="26">
        <f t="shared" si="466"/>
        <v>4</v>
      </c>
      <c r="Z1798" s="27">
        <f t="shared" si="470"/>
        <v>0</v>
      </c>
      <c r="AA1798" s="27">
        <f t="shared" si="471"/>
        <v>375</v>
      </c>
      <c r="AB1798" s="27">
        <f t="shared" si="472"/>
        <v>0</v>
      </c>
      <c r="AC1798" s="27">
        <f t="shared" si="473"/>
        <v>750</v>
      </c>
      <c r="AD1798" s="27">
        <f t="shared" si="474"/>
        <v>375</v>
      </c>
      <c r="AE1798" s="27">
        <f t="shared" si="475"/>
        <v>0</v>
      </c>
      <c r="AF1798" s="27">
        <f t="shared" si="476"/>
        <v>0</v>
      </c>
      <c r="AG1798" s="27">
        <f t="shared" si="467"/>
        <v>1500</v>
      </c>
      <c r="AH1798" s="29">
        <v>4</v>
      </c>
      <c r="AI1798" s="32">
        <v>375</v>
      </c>
      <c r="AJ1798" s="30">
        <f t="shared" si="477"/>
        <v>1500</v>
      </c>
    </row>
    <row r="1799" spans="1:36" ht="75.75" customHeight="1">
      <c r="A1799" s="22" t="str">
        <f t="shared" si="468"/>
        <v>ABU01023_A232415_2VB00</v>
      </c>
      <c r="B1799" s="23">
        <f t="shared" si="469"/>
        <v>1</v>
      </c>
      <c r="C1799" s="24" t="str">
        <f t="shared" si="462"/>
        <v>ABU01023A2324152VB00</v>
      </c>
      <c r="D1799" s="24" t="str">
        <f t="shared" si="463"/>
        <v>ABU01023A2324152VB003</v>
      </c>
      <c r="E1799" s="25" t="s">
        <v>798</v>
      </c>
      <c r="F1799" s="25" t="s">
        <v>785</v>
      </c>
      <c r="G1799" s="25" t="s">
        <v>791</v>
      </c>
      <c r="H1799" s="25">
        <v>3</v>
      </c>
      <c r="I1799" s="25" t="s">
        <v>732</v>
      </c>
      <c r="J1799" s="24" t="s">
        <v>54</v>
      </c>
      <c r="K1799" s="24" t="s">
        <v>55</v>
      </c>
      <c r="L1799" s="24" t="s">
        <v>1230</v>
      </c>
      <c r="M1799" s="24" t="s">
        <v>233</v>
      </c>
      <c r="N1799" s="24" t="s">
        <v>233</v>
      </c>
      <c r="O1799" s="25" t="s">
        <v>733</v>
      </c>
      <c r="P1799" s="25" t="s">
        <v>734</v>
      </c>
      <c r="Q1799" s="23" t="s">
        <v>33</v>
      </c>
      <c r="R1799" s="26">
        <v>0</v>
      </c>
      <c r="S1799" s="26">
        <v>3</v>
      </c>
      <c r="T1799" s="26">
        <v>0</v>
      </c>
      <c r="U1799" s="26">
        <v>1</v>
      </c>
      <c r="V1799" s="26">
        <v>1</v>
      </c>
      <c r="W1799" s="26">
        <v>0</v>
      </c>
      <c r="X1799" s="26">
        <v>0</v>
      </c>
      <c r="Y1799" s="26">
        <f t="shared" si="466"/>
        <v>5</v>
      </c>
      <c r="Z1799" s="27">
        <f t="shared" si="470"/>
        <v>0</v>
      </c>
      <c r="AA1799" s="27">
        <f t="shared" si="471"/>
        <v>855</v>
      </c>
      <c r="AB1799" s="27">
        <f t="shared" si="472"/>
        <v>0</v>
      </c>
      <c r="AC1799" s="27">
        <f t="shared" si="473"/>
        <v>285</v>
      </c>
      <c r="AD1799" s="27">
        <f t="shared" si="474"/>
        <v>285</v>
      </c>
      <c r="AE1799" s="27">
        <f t="shared" si="475"/>
        <v>0</v>
      </c>
      <c r="AF1799" s="27">
        <f t="shared" si="476"/>
        <v>0</v>
      </c>
      <c r="AG1799" s="27">
        <f t="shared" si="467"/>
        <v>1425</v>
      </c>
      <c r="AH1799" s="29">
        <v>5</v>
      </c>
      <c r="AI1799" s="32">
        <v>285</v>
      </c>
      <c r="AJ1799" s="30">
        <f t="shared" si="477"/>
        <v>1425</v>
      </c>
    </row>
    <row r="1800" spans="1:36">
      <c r="A1800" s="22" t="str">
        <f t="shared" si="468"/>
        <v/>
      </c>
      <c r="B1800" s="23">
        <f t="shared" si="469"/>
        <v>0</v>
      </c>
      <c r="C1800" s="24" t="str">
        <f t="shared" si="462"/>
        <v>ABU01023A2324152VB00</v>
      </c>
      <c r="D1800" s="24" t="str">
        <f t="shared" si="463"/>
        <v>ABU01023A2324152VB004</v>
      </c>
      <c r="E1800" s="25" t="s">
        <v>798</v>
      </c>
      <c r="F1800" s="25" t="s">
        <v>785</v>
      </c>
      <c r="G1800" s="25" t="s">
        <v>791</v>
      </c>
      <c r="H1800" s="25">
        <v>4</v>
      </c>
      <c r="I1800" s="25" t="s">
        <v>732</v>
      </c>
      <c r="J1800" s="24" t="s">
        <v>54</v>
      </c>
      <c r="K1800" s="24" t="s">
        <v>55</v>
      </c>
      <c r="L1800" s="24" t="s">
        <v>1230</v>
      </c>
      <c r="M1800" s="24" t="s">
        <v>233</v>
      </c>
      <c r="N1800" s="24" t="s">
        <v>233</v>
      </c>
      <c r="O1800" s="25" t="s">
        <v>733</v>
      </c>
      <c r="P1800" s="25" t="s">
        <v>734</v>
      </c>
      <c r="Q1800" s="23" t="s">
        <v>33</v>
      </c>
      <c r="R1800" s="26">
        <v>0</v>
      </c>
      <c r="S1800" s="26">
        <v>1</v>
      </c>
      <c r="T1800" s="26">
        <v>0</v>
      </c>
      <c r="U1800" s="26">
        <v>1</v>
      </c>
      <c r="V1800" s="26">
        <v>1</v>
      </c>
      <c r="W1800" s="26">
        <v>0</v>
      </c>
      <c r="X1800" s="26">
        <v>0</v>
      </c>
      <c r="Y1800" s="26">
        <f t="shared" si="466"/>
        <v>3</v>
      </c>
      <c r="Z1800" s="27">
        <f t="shared" si="470"/>
        <v>0</v>
      </c>
      <c r="AA1800" s="27">
        <f t="shared" si="471"/>
        <v>285</v>
      </c>
      <c r="AB1800" s="27">
        <f t="shared" si="472"/>
        <v>0</v>
      </c>
      <c r="AC1800" s="27">
        <f t="shared" si="473"/>
        <v>285</v>
      </c>
      <c r="AD1800" s="27">
        <f t="shared" si="474"/>
        <v>285</v>
      </c>
      <c r="AE1800" s="27">
        <f t="shared" si="475"/>
        <v>0</v>
      </c>
      <c r="AF1800" s="27">
        <f t="shared" si="476"/>
        <v>0</v>
      </c>
      <c r="AG1800" s="27">
        <f t="shared" si="467"/>
        <v>855</v>
      </c>
      <c r="AH1800" s="29">
        <v>3</v>
      </c>
      <c r="AI1800" s="32">
        <v>285</v>
      </c>
      <c r="AJ1800" s="30">
        <f t="shared" si="477"/>
        <v>855</v>
      </c>
    </row>
    <row r="1801" spans="1:36">
      <c r="A1801" s="22" t="str">
        <f t="shared" si="468"/>
        <v/>
      </c>
      <c r="B1801" s="23">
        <f t="shared" si="469"/>
        <v>0</v>
      </c>
      <c r="C1801" s="24" t="str">
        <f t="shared" si="462"/>
        <v>ABU01023A2324152VB00</v>
      </c>
      <c r="D1801" s="24" t="str">
        <f t="shared" si="463"/>
        <v>ABU01023A2324152VB005</v>
      </c>
      <c r="E1801" s="25" t="s">
        <v>798</v>
      </c>
      <c r="F1801" s="25" t="s">
        <v>785</v>
      </c>
      <c r="G1801" s="25" t="s">
        <v>791</v>
      </c>
      <c r="H1801" s="25">
        <v>5</v>
      </c>
      <c r="I1801" s="25" t="s">
        <v>732</v>
      </c>
      <c r="J1801" s="24" t="s">
        <v>54</v>
      </c>
      <c r="K1801" s="24" t="s">
        <v>55</v>
      </c>
      <c r="L1801" s="24" t="s">
        <v>1230</v>
      </c>
      <c r="M1801" s="24" t="s">
        <v>233</v>
      </c>
      <c r="N1801" s="24" t="s">
        <v>233</v>
      </c>
      <c r="O1801" s="25" t="s">
        <v>733</v>
      </c>
      <c r="P1801" s="25" t="s">
        <v>734</v>
      </c>
      <c r="Q1801" s="23" t="s">
        <v>33</v>
      </c>
      <c r="R1801" s="26">
        <v>0</v>
      </c>
      <c r="S1801" s="26">
        <v>2</v>
      </c>
      <c r="T1801" s="26">
        <v>0</v>
      </c>
      <c r="U1801" s="26">
        <v>2</v>
      </c>
      <c r="V1801" s="26">
        <v>1</v>
      </c>
      <c r="W1801" s="26">
        <v>0</v>
      </c>
      <c r="X1801" s="26">
        <v>0</v>
      </c>
      <c r="Y1801" s="26">
        <f t="shared" si="466"/>
        <v>5</v>
      </c>
      <c r="Z1801" s="27">
        <f t="shared" si="470"/>
        <v>0</v>
      </c>
      <c r="AA1801" s="27">
        <f t="shared" si="471"/>
        <v>570</v>
      </c>
      <c r="AB1801" s="27">
        <f t="shared" si="472"/>
        <v>0</v>
      </c>
      <c r="AC1801" s="27">
        <f t="shared" si="473"/>
        <v>570</v>
      </c>
      <c r="AD1801" s="27">
        <f t="shared" si="474"/>
        <v>285</v>
      </c>
      <c r="AE1801" s="27">
        <f t="shared" si="475"/>
        <v>0</v>
      </c>
      <c r="AF1801" s="27">
        <f t="shared" si="476"/>
        <v>0</v>
      </c>
      <c r="AG1801" s="27">
        <f t="shared" si="467"/>
        <v>1425</v>
      </c>
      <c r="AH1801" s="29">
        <v>5</v>
      </c>
      <c r="AI1801" s="32">
        <v>285</v>
      </c>
      <c r="AJ1801" s="30">
        <f t="shared" si="477"/>
        <v>1425</v>
      </c>
    </row>
    <row r="1802" spans="1:36">
      <c r="A1802" s="22" t="str">
        <f t="shared" si="468"/>
        <v/>
      </c>
      <c r="B1802" s="23">
        <f t="shared" si="469"/>
        <v>0</v>
      </c>
      <c r="C1802" s="24" t="str">
        <f t="shared" si="462"/>
        <v>ABU01023A2324152VB00</v>
      </c>
      <c r="D1802" s="24" t="str">
        <f t="shared" si="463"/>
        <v>ABU01023A2324152VB006</v>
      </c>
      <c r="E1802" s="25" t="s">
        <v>798</v>
      </c>
      <c r="F1802" s="25" t="s">
        <v>785</v>
      </c>
      <c r="G1802" s="25" t="s">
        <v>791</v>
      </c>
      <c r="H1802" s="25">
        <v>6</v>
      </c>
      <c r="I1802" s="25" t="s">
        <v>732</v>
      </c>
      <c r="J1802" s="24" t="s">
        <v>54</v>
      </c>
      <c r="K1802" s="24" t="s">
        <v>55</v>
      </c>
      <c r="L1802" s="24" t="s">
        <v>1230</v>
      </c>
      <c r="M1802" s="24" t="s">
        <v>233</v>
      </c>
      <c r="N1802" s="24" t="s">
        <v>233</v>
      </c>
      <c r="O1802" s="25" t="s">
        <v>733</v>
      </c>
      <c r="P1802" s="25" t="s">
        <v>734</v>
      </c>
      <c r="Q1802" s="23" t="s">
        <v>33</v>
      </c>
      <c r="R1802" s="26">
        <v>0</v>
      </c>
      <c r="S1802" s="26">
        <v>1</v>
      </c>
      <c r="T1802" s="26">
        <v>0</v>
      </c>
      <c r="U1802" s="26">
        <v>0</v>
      </c>
      <c r="V1802" s="26">
        <v>0</v>
      </c>
      <c r="W1802" s="26">
        <v>0</v>
      </c>
      <c r="X1802" s="26">
        <v>0</v>
      </c>
      <c r="Y1802" s="26">
        <f t="shared" si="466"/>
        <v>1</v>
      </c>
      <c r="Z1802" s="27">
        <f t="shared" si="470"/>
        <v>0</v>
      </c>
      <c r="AA1802" s="27">
        <f t="shared" si="471"/>
        <v>285</v>
      </c>
      <c r="AB1802" s="27">
        <f t="shared" si="472"/>
        <v>0</v>
      </c>
      <c r="AC1802" s="27">
        <f t="shared" si="473"/>
        <v>0</v>
      </c>
      <c r="AD1802" s="27">
        <f t="shared" si="474"/>
        <v>0</v>
      </c>
      <c r="AE1802" s="27">
        <f t="shared" si="475"/>
        <v>0</v>
      </c>
      <c r="AF1802" s="27">
        <f t="shared" si="476"/>
        <v>0</v>
      </c>
      <c r="AG1802" s="27">
        <f t="shared" si="467"/>
        <v>285</v>
      </c>
      <c r="AH1802" s="29">
        <v>1</v>
      </c>
      <c r="AI1802" s="32">
        <v>285</v>
      </c>
      <c r="AJ1802" s="30">
        <f t="shared" si="477"/>
        <v>285</v>
      </c>
    </row>
    <row r="1803" spans="1:36" ht="75.75" customHeight="1">
      <c r="A1803" s="22" t="str">
        <f t="shared" si="468"/>
        <v>1003712_1A02590_A1203</v>
      </c>
      <c r="B1803" s="23">
        <f t="shared" si="469"/>
        <v>1</v>
      </c>
      <c r="C1803" s="24" t="str">
        <f t="shared" si="462"/>
        <v>10037121A02590A1203</v>
      </c>
      <c r="D1803" s="24" t="str">
        <f t="shared" si="463"/>
        <v>10037121A02590A1203S</v>
      </c>
      <c r="E1803" s="25">
        <v>1003712</v>
      </c>
      <c r="F1803" s="25" t="s">
        <v>799</v>
      </c>
      <c r="G1803" s="25" t="s">
        <v>773</v>
      </c>
      <c r="H1803" s="25" t="s">
        <v>95</v>
      </c>
      <c r="I1803" s="25" t="s">
        <v>732</v>
      </c>
      <c r="J1803" s="24" t="s">
        <v>28</v>
      </c>
      <c r="K1803" s="24" t="s">
        <v>29</v>
      </c>
      <c r="L1803" s="24" t="s">
        <v>1230</v>
      </c>
      <c r="M1803" s="24" t="s">
        <v>233</v>
      </c>
      <c r="N1803" s="24" t="s">
        <v>233</v>
      </c>
      <c r="O1803" s="25" t="s">
        <v>800</v>
      </c>
      <c r="P1803" s="25" t="s">
        <v>369</v>
      </c>
      <c r="Q1803" s="23" t="s">
        <v>33</v>
      </c>
      <c r="R1803" s="26">
        <v>2</v>
      </c>
      <c r="S1803" s="26">
        <v>0</v>
      </c>
      <c r="T1803" s="26">
        <v>0</v>
      </c>
      <c r="U1803" s="26">
        <v>0</v>
      </c>
      <c r="V1803" s="26">
        <v>0</v>
      </c>
      <c r="W1803" s="26">
        <v>0</v>
      </c>
      <c r="X1803" s="26">
        <v>0</v>
      </c>
      <c r="Y1803" s="26">
        <f t="shared" ref="Y1803:Y1835" si="478">SUM(R1803:X1803)</f>
        <v>2</v>
      </c>
      <c r="Z1803" s="27">
        <f t="shared" si="470"/>
        <v>910</v>
      </c>
      <c r="AA1803" s="27">
        <f t="shared" si="471"/>
        <v>0</v>
      </c>
      <c r="AB1803" s="27">
        <f t="shared" si="472"/>
        <v>0</v>
      </c>
      <c r="AC1803" s="27">
        <f t="shared" si="473"/>
        <v>0</v>
      </c>
      <c r="AD1803" s="27">
        <f t="shared" si="474"/>
        <v>0</v>
      </c>
      <c r="AE1803" s="27">
        <f t="shared" si="475"/>
        <v>0</v>
      </c>
      <c r="AF1803" s="27">
        <f t="shared" si="476"/>
        <v>0</v>
      </c>
      <c r="AG1803" s="27">
        <f t="shared" ref="AG1803:AG1835" si="479">SUM(Z1803:AF1803)</f>
        <v>910</v>
      </c>
      <c r="AH1803" s="29">
        <v>2</v>
      </c>
      <c r="AI1803" s="32">
        <v>455</v>
      </c>
      <c r="AJ1803" s="30">
        <f t="shared" si="477"/>
        <v>910</v>
      </c>
    </row>
    <row r="1804" spans="1:36" ht="75.75" customHeight="1">
      <c r="A1804" s="22" t="str">
        <f t="shared" si="468"/>
        <v>1004120_1A01752_1B000</v>
      </c>
      <c r="B1804" s="23">
        <f t="shared" si="469"/>
        <v>1</v>
      </c>
      <c r="C1804" s="24" t="str">
        <f t="shared" si="462"/>
        <v>10041201A017521B000</v>
      </c>
      <c r="D1804" s="24" t="str">
        <f t="shared" si="463"/>
        <v>10041201A017521B000XS</v>
      </c>
      <c r="E1804" s="25">
        <v>1004120</v>
      </c>
      <c r="F1804" s="25" t="s">
        <v>801</v>
      </c>
      <c r="G1804" s="25" t="s">
        <v>248</v>
      </c>
      <c r="H1804" s="25" t="s">
        <v>591</v>
      </c>
      <c r="I1804" s="25" t="s">
        <v>732</v>
      </c>
      <c r="J1804" s="24" t="s">
        <v>28</v>
      </c>
      <c r="K1804" s="24" t="s">
        <v>41</v>
      </c>
      <c r="L1804" s="24" t="s">
        <v>1230</v>
      </c>
      <c r="M1804" s="24" t="s">
        <v>233</v>
      </c>
      <c r="N1804" s="24" t="s">
        <v>233</v>
      </c>
      <c r="O1804" s="25" t="s">
        <v>800</v>
      </c>
      <c r="P1804" s="25" t="s">
        <v>802</v>
      </c>
      <c r="Q1804" s="23" t="s">
        <v>33</v>
      </c>
      <c r="R1804" s="26">
        <v>5</v>
      </c>
      <c r="S1804" s="26">
        <v>0</v>
      </c>
      <c r="T1804" s="26">
        <v>0</v>
      </c>
      <c r="U1804" s="26">
        <v>0</v>
      </c>
      <c r="V1804" s="26">
        <v>0</v>
      </c>
      <c r="W1804" s="26">
        <v>0</v>
      </c>
      <c r="X1804" s="26">
        <v>0</v>
      </c>
      <c r="Y1804" s="26">
        <f t="shared" si="478"/>
        <v>5</v>
      </c>
      <c r="Z1804" s="27">
        <f t="shared" si="470"/>
        <v>1450</v>
      </c>
      <c r="AA1804" s="27">
        <f t="shared" si="471"/>
        <v>0</v>
      </c>
      <c r="AB1804" s="27">
        <f t="shared" si="472"/>
        <v>0</v>
      </c>
      <c r="AC1804" s="27">
        <f t="shared" si="473"/>
        <v>0</v>
      </c>
      <c r="AD1804" s="27">
        <f t="shared" si="474"/>
        <v>0</v>
      </c>
      <c r="AE1804" s="27">
        <f t="shared" si="475"/>
        <v>0</v>
      </c>
      <c r="AF1804" s="27">
        <f t="shared" si="476"/>
        <v>0</v>
      </c>
      <c r="AG1804" s="27">
        <f t="shared" si="479"/>
        <v>1450</v>
      </c>
      <c r="AH1804" s="29">
        <v>5</v>
      </c>
      <c r="AI1804" s="32">
        <v>290</v>
      </c>
      <c r="AJ1804" s="30">
        <f t="shared" si="477"/>
        <v>1450</v>
      </c>
    </row>
    <row r="1805" spans="1:36">
      <c r="A1805" s="22" t="str">
        <f t="shared" si="468"/>
        <v/>
      </c>
      <c r="B1805" s="23">
        <f t="shared" si="469"/>
        <v>0</v>
      </c>
      <c r="C1805" s="24" t="str">
        <f t="shared" si="462"/>
        <v>10041201A017521B000</v>
      </c>
      <c r="D1805" s="24" t="str">
        <f t="shared" si="463"/>
        <v>10041201A017521B000S</v>
      </c>
      <c r="E1805" s="25">
        <v>1004120</v>
      </c>
      <c r="F1805" s="25" t="s">
        <v>801</v>
      </c>
      <c r="G1805" s="25" t="s">
        <v>248</v>
      </c>
      <c r="H1805" s="25" t="s">
        <v>95</v>
      </c>
      <c r="I1805" s="25" t="s">
        <v>732</v>
      </c>
      <c r="J1805" s="24" t="s">
        <v>28</v>
      </c>
      <c r="K1805" s="24" t="s">
        <v>41</v>
      </c>
      <c r="L1805" s="24" t="s">
        <v>1230</v>
      </c>
      <c r="M1805" s="24" t="s">
        <v>233</v>
      </c>
      <c r="N1805" s="24" t="s">
        <v>233</v>
      </c>
      <c r="O1805" s="25" t="s">
        <v>800</v>
      </c>
      <c r="P1805" s="25" t="s">
        <v>802</v>
      </c>
      <c r="Q1805" s="23" t="s">
        <v>33</v>
      </c>
      <c r="R1805" s="26">
        <v>13</v>
      </c>
      <c r="S1805" s="26">
        <v>0</v>
      </c>
      <c r="T1805" s="26">
        <v>0</v>
      </c>
      <c r="U1805" s="26">
        <v>0</v>
      </c>
      <c r="V1805" s="26">
        <v>0</v>
      </c>
      <c r="W1805" s="26">
        <v>0</v>
      </c>
      <c r="X1805" s="26">
        <v>0</v>
      </c>
      <c r="Y1805" s="26">
        <f t="shared" si="478"/>
        <v>13</v>
      </c>
      <c r="Z1805" s="27">
        <f t="shared" si="470"/>
        <v>3770</v>
      </c>
      <c r="AA1805" s="27">
        <f t="shared" si="471"/>
        <v>0</v>
      </c>
      <c r="AB1805" s="27">
        <f t="shared" si="472"/>
        <v>0</v>
      </c>
      <c r="AC1805" s="27">
        <f t="shared" si="473"/>
        <v>0</v>
      </c>
      <c r="AD1805" s="27">
        <f t="shared" si="474"/>
        <v>0</v>
      </c>
      <c r="AE1805" s="27">
        <f t="shared" si="475"/>
        <v>0</v>
      </c>
      <c r="AF1805" s="27">
        <f t="shared" si="476"/>
        <v>0</v>
      </c>
      <c r="AG1805" s="27">
        <f t="shared" si="479"/>
        <v>3770</v>
      </c>
      <c r="AH1805" s="29">
        <v>13</v>
      </c>
      <c r="AI1805" s="32">
        <v>290</v>
      </c>
      <c r="AJ1805" s="30">
        <f t="shared" si="477"/>
        <v>3770</v>
      </c>
    </row>
    <row r="1806" spans="1:36">
      <c r="A1806" s="22" t="str">
        <f t="shared" si="468"/>
        <v/>
      </c>
      <c r="B1806" s="23">
        <f t="shared" si="469"/>
        <v>0</v>
      </c>
      <c r="C1806" s="24" t="str">
        <f t="shared" si="462"/>
        <v>10041201A017521B000</v>
      </c>
      <c r="D1806" s="24" t="str">
        <f t="shared" si="463"/>
        <v>10041201A017521B000M</v>
      </c>
      <c r="E1806" s="25">
        <v>1004120</v>
      </c>
      <c r="F1806" s="25" t="s">
        <v>801</v>
      </c>
      <c r="G1806" s="25" t="s">
        <v>248</v>
      </c>
      <c r="H1806" s="25" t="s">
        <v>98</v>
      </c>
      <c r="I1806" s="25" t="s">
        <v>732</v>
      </c>
      <c r="J1806" s="24" t="s">
        <v>28</v>
      </c>
      <c r="K1806" s="24" t="s">
        <v>41</v>
      </c>
      <c r="L1806" s="24" t="s">
        <v>1230</v>
      </c>
      <c r="M1806" s="24" t="s">
        <v>233</v>
      </c>
      <c r="N1806" s="24" t="s">
        <v>233</v>
      </c>
      <c r="O1806" s="25" t="s">
        <v>800</v>
      </c>
      <c r="P1806" s="25" t="s">
        <v>802</v>
      </c>
      <c r="Q1806" s="23" t="s">
        <v>33</v>
      </c>
      <c r="R1806" s="26">
        <v>18</v>
      </c>
      <c r="S1806" s="26">
        <v>0</v>
      </c>
      <c r="T1806" s="26">
        <v>0</v>
      </c>
      <c r="U1806" s="26">
        <v>0</v>
      </c>
      <c r="V1806" s="26">
        <v>0</v>
      </c>
      <c r="W1806" s="26">
        <v>0</v>
      </c>
      <c r="X1806" s="26">
        <v>0</v>
      </c>
      <c r="Y1806" s="26">
        <f t="shared" si="478"/>
        <v>18</v>
      </c>
      <c r="Z1806" s="27">
        <f t="shared" si="470"/>
        <v>5220</v>
      </c>
      <c r="AA1806" s="27">
        <f t="shared" si="471"/>
        <v>0</v>
      </c>
      <c r="AB1806" s="27">
        <f t="shared" si="472"/>
        <v>0</v>
      </c>
      <c r="AC1806" s="27">
        <f t="shared" si="473"/>
        <v>0</v>
      </c>
      <c r="AD1806" s="27">
        <f t="shared" si="474"/>
        <v>0</v>
      </c>
      <c r="AE1806" s="27">
        <f t="shared" si="475"/>
        <v>0</v>
      </c>
      <c r="AF1806" s="27">
        <f t="shared" si="476"/>
        <v>0</v>
      </c>
      <c r="AG1806" s="27">
        <f t="shared" si="479"/>
        <v>5220</v>
      </c>
      <c r="AH1806" s="29">
        <v>18</v>
      </c>
      <c r="AI1806" s="32">
        <v>290</v>
      </c>
      <c r="AJ1806" s="30">
        <f t="shared" si="477"/>
        <v>5220</v>
      </c>
    </row>
    <row r="1807" spans="1:36">
      <c r="A1807" s="22" t="str">
        <f t="shared" si="468"/>
        <v/>
      </c>
      <c r="B1807" s="23">
        <f t="shared" si="469"/>
        <v>0</v>
      </c>
      <c r="C1807" s="24" t="str">
        <f t="shared" si="462"/>
        <v>10041201A017521B000</v>
      </c>
      <c r="D1807" s="24" t="str">
        <f t="shared" si="463"/>
        <v>10041201A017521B000L</v>
      </c>
      <c r="E1807" s="25">
        <v>1004120</v>
      </c>
      <c r="F1807" s="25" t="s">
        <v>801</v>
      </c>
      <c r="G1807" s="25" t="s">
        <v>248</v>
      </c>
      <c r="H1807" s="25" t="s">
        <v>99</v>
      </c>
      <c r="I1807" s="25" t="s">
        <v>732</v>
      </c>
      <c r="J1807" s="24" t="s">
        <v>28</v>
      </c>
      <c r="K1807" s="24" t="s">
        <v>41</v>
      </c>
      <c r="L1807" s="24" t="s">
        <v>1230</v>
      </c>
      <c r="M1807" s="24" t="s">
        <v>233</v>
      </c>
      <c r="N1807" s="24" t="s">
        <v>233</v>
      </c>
      <c r="O1807" s="25" t="s">
        <v>800</v>
      </c>
      <c r="P1807" s="25" t="s">
        <v>802</v>
      </c>
      <c r="Q1807" s="23" t="s">
        <v>33</v>
      </c>
      <c r="R1807" s="26">
        <v>11</v>
      </c>
      <c r="S1807" s="26">
        <v>0</v>
      </c>
      <c r="T1807" s="26">
        <v>0</v>
      </c>
      <c r="U1807" s="26">
        <v>0</v>
      </c>
      <c r="V1807" s="26">
        <v>0</v>
      </c>
      <c r="W1807" s="26">
        <v>0</v>
      </c>
      <c r="X1807" s="26">
        <v>0</v>
      </c>
      <c r="Y1807" s="26">
        <f t="shared" si="478"/>
        <v>11</v>
      </c>
      <c r="Z1807" s="27">
        <f t="shared" si="470"/>
        <v>3190</v>
      </c>
      <c r="AA1807" s="27">
        <f t="shared" si="471"/>
        <v>0</v>
      </c>
      <c r="AB1807" s="27">
        <f t="shared" si="472"/>
        <v>0</v>
      </c>
      <c r="AC1807" s="27">
        <f t="shared" si="473"/>
        <v>0</v>
      </c>
      <c r="AD1807" s="27">
        <f t="shared" si="474"/>
        <v>0</v>
      </c>
      <c r="AE1807" s="27">
        <f t="shared" si="475"/>
        <v>0</v>
      </c>
      <c r="AF1807" s="27">
        <f t="shared" si="476"/>
        <v>0</v>
      </c>
      <c r="AG1807" s="27">
        <f t="shared" si="479"/>
        <v>3190</v>
      </c>
      <c r="AH1807" s="29">
        <v>11</v>
      </c>
      <c r="AI1807" s="32">
        <v>290</v>
      </c>
      <c r="AJ1807" s="30">
        <f t="shared" si="477"/>
        <v>3190</v>
      </c>
    </row>
    <row r="1808" spans="1:36">
      <c r="A1808" s="22" t="str">
        <f t="shared" si="468"/>
        <v/>
      </c>
      <c r="B1808" s="23">
        <f t="shared" si="469"/>
        <v>0</v>
      </c>
      <c r="C1808" s="24" t="str">
        <f t="shared" si="462"/>
        <v>10041201A017521B000</v>
      </c>
      <c r="D1808" s="24" t="str">
        <f t="shared" si="463"/>
        <v>10041201A017521B000XL</v>
      </c>
      <c r="E1808" s="25">
        <v>1004120</v>
      </c>
      <c r="F1808" s="25" t="s">
        <v>801</v>
      </c>
      <c r="G1808" s="25" t="s">
        <v>248</v>
      </c>
      <c r="H1808" s="25" t="s">
        <v>120</v>
      </c>
      <c r="I1808" s="25" t="s">
        <v>732</v>
      </c>
      <c r="J1808" s="24" t="s">
        <v>28</v>
      </c>
      <c r="K1808" s="24" t="s">
        <v>41</v>
      </c>
      <c r="L1808" s="24" t="s">
        <v>1230</v>
      </c>
      <c r="M1808" s="24" t="s">
        <v>233</v>
      </c>
      <c r="N1808" s="24" t="s">
        <v>233</v>
      </c>
      <c r="O1808" s="25" t="s">
        <v>800</v>
      </c>
      <c r="P1808" s="25" t="s">
        <v>802</v>
      </c>
      <c r="Q1808" s="23" t="s">
        <v>33</v>
      </c>
      <c r="R1808" s="26">
        <v>1</v>
      </c>
      <c r="S1808" s="26">
        <v>0</v>
      </c>
      <c r="T1808" s="26">
        <v>0</v>
      </c>
      <c r="U1808" s="26">
        <v>0</v>
      </c>
      <c r="V1808" s="26">
        <v>0</v>
      </c>
      <c r="W1808" s="26">
        <v>0</v>
      </c>
      <c r="X1808" s="26">
        <v>0</v>
      </c>
      <c r="Y1808" s="26">
        <f t="shared" si="478"/>
        <v>1</v>
      </c>
      <c r="Z1808" s="27">
        <f t="shared" si="470"/>
        <v>290</v>
      </c>
      <c r="AA1808" s="27">
        <f t="shared" si="471"/>
        <v>0</v>
      </c>
      <c r="AB1808" s="27">
        <f t="shared" si="472"/>
        <v>0</v>
      </c>
      <c r="AC1808" s="27">
        <f t="shared" si="473"/>
        <v>0</v>
      </c>
      <c r="AD1808" s="27">
        <f t="shared" si="474"/>
        <v>0</v>
      </c>
      <c r="AE1808" s="27">
        <f t="shared" si="475"/>
        <v>0</v>
      </c>
      <c r="AF1808" s="27">
        <f t="shared" si="476"/>
        <v>0</v>
      </c>
      <c r="AG1808" s="27">
        <f t="shared" si="479"/>
        <v>290</v>
      </c>
      <c r="AH1808" s="29">
        <v>1</v>
      </c>
      <c r="AI1808" s="32">
        <v>290</v>
      </c>
      <c r="AJ1808" s="30">
        <f t="shared" si="477"/>
        <v>290</v>
      </c>
    </row>
    <row r="1809" spans="1:36">
      <c r="A1809" s="22" t="str">
        <f t="shared" si="468"/>
        <v/>
      </c>
      <c r="B1809" s="23">
        <f t="shared" si="469"/>
        <v>0</v>
      </c>
      <c r="C1809" s="24" t="str">
        <f t="shared" si="462"/>
        <v>10041201A017521B000</v>
      </c>
      <c r="D1809" s="24" t="str">
        <f t="shared" si="463"/>
        <v>10041201A017521B000XXXL</v>
      </c>
      <c r="E1809" s="25">
        <v>1004120</v>
      </c>
      <c r="F1809" s="25" t="s">
        <v>801</v>
      </c>
      <c r="G1809" s="25" t="s">
        <v>248</v>
      </c>
      <c r="H1809" s="25" t="s">
        <v>803</v>
      </c>
      <c r="I1809" s="25" t="s">
        <v>732</v>
      </c>
      <c r="J1809" s="24" t="s">
        <v>28</v>
      </c>
      <c r="K1809" s="24" t="s">
        <v>41</v>
      </c>
      <c r="L1809" s="24" t="s">
        <v>1230</v>
      </c>
      <c r="M1809" s="24" t="s">
        <v>233</v>
      </c>
      <c r="N1809" s="24" t="s">
        <v>233</v>
      </c>
      <c r="O1809" s="25" t="s">
        <v>800</v>
      </c>
      <c r="P1809" s="25" t="s">
        <v>802</v>
      </c>
      <c r="Q1809" s="23" t="s">
        <v>33</v>
      </c>
      <c r="R1809" s="26">
        <v>1</v>
      </c>
      <c r="S1809" s="26">
        <v>0</v>
      </c>
      <c r="T1809" s="26">
        <v>0</v>
      </c>
      <c r="U1809" s="26">
        <v>0</v>
      </c>
      <c r="V1809" s="26">
        <v>0</v>
      </c>
      <c r="W1809" s="26">
        <v>0</v>
      </c>
      <c r="X1809" s="26">
        <v>0</v>
      </c>
      <c r="Y1809" s="26">
        <f t="shared" si="478"/>
        <v>1</v>
      </c>
      <c r="Z1809" s="27">
        <f t="shared" si="470"/>
        <v>290</v>
      </c>
      <c r="AA1809" s="27">
        <f t="shared" si="471"/>
        <v>0</v>
      </c>
      <c r="AB1809" s="27">
        <f t="shared" si="472"/>
        <v>0</v>
      </c>
      <c r="AC1809" s="27">
        <f t="shared" si="473"/>
        <v>0</v>
      </c>
      <c r="AD1809" s="27">
        <f t="shared" si="474"/>
        <v>0</v>
      </c>
      <c r="AE1809" s="27">
        <f t="shared" si="475"/>
        <v>0</v>
      </c>
      <c r="AF1809" s="27">
        <f t="shared" si="476"/>
        <v>0</v>
      </c>
      <c r="AG1809" s="27">
        <f t="shared" si="479"/>
        <v>290</v>
      </c>
      <c r="AH1809" s="29">
        <v>1</v>
      </c>
      <c r="AI1809" s="32">
        <v>290</v>
      </c>
      <c r="AJ1809" s="30">
        <f t="shared" si="477"/>
        <v>290</v>
      </c>
    </row>
    <row r="1810" spans="1:36" ht="75.75" customHeight="1">
      <c r="A1810" s="22" t="str">
        <f t="shared" si="468"/>
        <v>1001383_1A01879_5U180</v>
      </c>
      <c r="B1810" s="23">
        <f t="shared" si="469"/>
        <v>1</v>
      </c>
      <c r="C1810" s="24" t="str">
        <f t="shared" si="462"/>
        <v>10013831A018795U180</v>
      </c>
      <c r="D1810" s="24" t="str">
        <f t="shared" si="463"/>
        <v>10013831A018795U1807</v>
      </c>
      <c r="E1810" s="25">
        <v>1001383</v>
      </c>
      <c r="F1810" s="25" t="s">
        <v>804</v>
      </c>
      <c r="G1810" s="25" t="s">
        <v>576</v>
      </c>
      <c r="H1810" s="25">
        <v>7</v>
      </c>
      <c r="I1810" s="25" t="s">
        <v>732</v>
      </c>
      <c r="J1810" s="24" t="s">
        <v>28</v>
      </c>
      <c r="K1810" s="24" t="s">
        <v>29</v>
      </c>
      <c r="L1810" s="24" t="s">
        <v>1230</v>
      </c>
      <c r="M1810" s="24" t="s">
        <v>233</v>
      </c>
      <c r="N1810" s="24" t="s">
        <v>233</v>
      </c>
      <c r="O1810" s="25" t="s">
        <v>771</v>
      </c>
      <c r="P1810" s="25" t="s">
        <v>780</v>
      </c>
      <c r="Q1810" s="23" t="s">
        <v>33</v>
      </c>
      <c r="R1810" s="26">
        <v>1</v>
      </c>
      <c r="S1810" s="26">
        <v>0</v>
      </c>
      <c r="T1810" s="26">
        <v>0</v>
      </c>
      <c r="U1810" s="26">
        <v>0</v>
      </c>
      <c r="V1810" s="26">
        <v>1</v>
      </c>
      <c r="W1810" s="26">
        <v>0</v>
      </c>
      <c r="X1810" s="26">
        <v>0</v>
      </c>
      <c r="Y1810" s="26">
        <f t="shared" si="478"/>
        <v>2</v>
      </c>
      <c r="Z1810" s="27">
        <f t="shared" si="470"/>
        <v>85</v>
      </c>
      <c r="AA1810" s="27">
        <f t="shared" si="471"/>
        <v>0</v>
      </c>
      <c r="AB1810" s="27">
        <f t="shared" si="472"/>
        <v>0</v>
      </c>
      <c r="AC1810" s="27">
        <f t="shared" si="473"/>
        <v>0</v>
      </c>
      <c r="AD1810" s="27">
        <f t="shared" si="474"/>
        <v>85</v>
      </c>
      <c r="AE1810" s="27">
        <f t="shared" si="475"/>
        <v>0</v>
      </c>
      <c r="AF1810" s="27">
        <f t="shared" si="476"/>
        <v>0</v>
      </c>
      <c r="AG1810" s="27">
        <f t="shared" si="479"/>
        <v>170</v>
      </c>
      <c r="AH1810" s="29">
        <v>2</v>
      </c>
      <c r="AI1810" s="32">
        <v>85</v>
      </c>
      <c r="AJ1810" s="30">
        <f t="shared" si="477"/>
        <v>170</v>
      </c>
    </row>
    <row r="1811" spans="1:36">
      <c r="A1811" s="22" t="str">
        <f t="shared" si="468"/>
        <v/>
      </c>
      <c r="B1811" s="23">
        <f t="shared" si="469"/>
        <v>0</v>
      </c>
      <c r="C1811" s="24" t="str">
        <f t="shared" si="462"/>
        <v>10013831A018795U180</v>
      </c>
      <c r="D1811" s="24" t="str">
        <f t="shared" si="463"/>
        <v>10013831A018795U1808</v>
      </c>
      <c r="E1811" s="25">
        <v>1001383</v>
      </c>
      <c r="F1811" s="25" t="s">
        <v>804</v>
      </c>
      <c r="G1811" s="25" t="s">
        <v>576</v>
      </c>
      <c r="H1811" s="25">
        <v>8</v>
      </c>
      <c r="I1811" s="25" t="s">
        <v>732</v>
      </c>
      <c r="J1811" s="24" t="s">
        <v>28</v>
      </c>
      <c r="K1811" s="24" t="s">
        <v>29</v>
      </c>
      <c r="L1811" s="24" t="s">
        <v>1230</v>
      </c>
      <c r="M1811" s="24" t="s">
        <v>233</v>
      </c>
      <c r="N1811" s="24" t="s">
        <v>233</v>
      </c>
      <c r="O1811" s="25" t="s">
        <v>771</v>
      </c>
      <c r="P1811" s="25" t="s">
        <v>780</v>
      </c>
      <c r="Q1811" s="23" t="s">
        <v>33</v>
      </c>
      <c r="R1811" s="26">
        <v>0</v>
      </c>
      <c r="S1811" s="26">
        <v>0</v>
      </c>
      <c r="T1811" s="26">
        <v>0</v>
      </c>
      <c r="U1811" s="26">
        <v>0</v>
      </c>
      <c r="V1811" s="26">
        <v>1</v>
      </c>
      <c r="W1811" s="26">
        <v>0</v>
      </c>
      <c r="X1811" s="26">
        <v>0</v>
      </c>
      <c r="Y1811" s="26">
        <f t="shared" si="478"/>
        <v>1</v>
      </c>
      <c r="Z1811" s="27">
        <f t="shared" si="470"/>
        <v>0</v>
      </c>
      <c r="AA1811" s="27">
        <f t="shared" si="471"/>
        <v>0</v>
      </c>
      <c r="AB1811" s="27">
        <f t="shared" si="472"/>
        <v>0</v>
      </c>
      <c r="AC1811" s="27">
        <f t="shared" si="473"/>
        <v>0</v>
      </c>
      <c r="AD1811" s="27">
        <f t="shared" si="474"/>
        <v>85</v>
      </c>
      <c r="AE1811" s="27">
        <f t="shared" si="475"/>
        <v>0</v>
      </c>
      <c r="AF1811" s="27">
        <f t="shared" si="476"/>
        <v>0</v>
      </c>
      <c r="AG1811" s="27">
        <f t="shared" si="479"/>
        <v>85</v>
      </c>
      <c r="AH1811" s="29">
        <v>1</v>
      </c>
      <c r="AI1811" s="32">
        <v>85</v>
      </c>
      <c r="AJ1811" s="30">
        <f t="shared" si="477"/>
        <v>85</v>
      </c>
    </row>
    <row r="1812" spans="1:36">
      <c r="A1812" s="22" t="str">
        <f t="shared" si="468"/>
        <v>AU10026_AC00059_A80G</v>
      </c>
      <c r="B1812" s="23">
        <f t="shared" si="469"/>
        <v>1</v>
      </c>
      <c r="C1812" s="24" t="str">
        <f t="shared" si="462"/>
        <v>AU10026AC00059A80G</v>
      </c>
      <c r="D1812" s="24" t="str">
        <f t="shared" si="463"/>
        <v>AU10026AC00059A80G3</v>
      </c>
      <c r="E1812" s="25" t="s">
        <v>805</v>
      </c>
      <c r="F1812" s="25" t="s">
        <v>806</v>
      </c>
      <c r="G1812" s="25" t="s">
        <v>807</v>
      </c>
      <c r="H1812" s="25">
        <v>3</v>
      </c>
      <c r="I1812" s="25" t="s">
        <v>732</v>
      </c>
      <c r="J1812" s="24" t="s">
        <v>37</v>
      </c>
      <c r="K1812" s="24" t="s">
        <v>38</v>
      </c>
      <c r="L1812" s="24" t="s">
        <v>1230</v>
      </c>
      <c r="M1812" s="24" t="s">
        <v>233</v>
      </c>
      <c r="N1812" s="24" t="s">
        <v>233</v>
      </c>
      <c r="O1812" s="25" t="s">
        <v>771</v>
      </c>
      <c r="P1812" s="25" t="s">
        <v>780</v>
      </c>
      <c r="Q1812" s="23" t="s">
        <v>33</v>
      </c>
      <c r="R1812" s="26">
        <v>0</v>
      </c>
      <c r="S1812" s="26">
        <v>0</v>
      </c>
      <c r="T1812" s="26">
        <v>0</v>
      </c>
      <c r="U1812" s="26">
        <v>0</v>
      </c>
      <c r="V1812" s="26">
        <v>0</v>
      </c>
      <c r="W1812" s="26">
        <v>0</v>
      </c>
      <c r="X1812" s="26">
        <v>0</v>
      </c>
      <c r="Y1812" s="26">
        <f t="shared" si="478"/>
        <v>0</v>
      </c>
      <c r="Z1812" s="27">
        <f t="shared" si="470"/>
        <v>0</v>
      </c>
      <c r="AA1812" s="27">
        <f t="shared" si="471"/>
        <v>0</v>
      </c>
      <c r="AB1812" s="27">
        <f t="shared" si="472"/>
        <v>0</v>
      </c>
      <c r="AC1812" s="27">
        <f t="shared" si="473"/>
        <v>0</v>
      </c>
      <c r="AD1812" s="27">
        <f t="shared" si="474"/>
        <v>0</v>
      </c>
      <c r="AE1812" s="27">
        <f t="shared" si="475"/>
        <v>0</v>
      </c>
      <c r="AF1812" s="27">
        <f t="shared" si="476"/>
        <v>0</v>
      </c>
      <c r="AG1812" s="27">
        <f t="shared" si="479"/>
        <v>0</v>
      </c>
      <c r="AH1812" s="29">
        <v>0</v>
      </c>
      <c r="AI1812" s="32">
        <v>45</v>
      </c>
      <c r="AJ1812" s="30">
        <f t="shared" si="477"/>
        <v>0</v>
      </c>
    </row>
    <row r="1813" spans="1:36">
      <c r="A1813" s="22" t="str">
        <f t="shared" si="468"/>
        <v/>
      </c>
      <c r="B1813" s="23">
        <f t="shared" si="469"/>
        <v>0</v>
      </c>
      <c r="C1813" s="24" t="str">
        <f t="shared" si="462"/>
        <v>AU10026AC00059A80G</v>
      </c>
      <c r="D1813" s="24" t="str">
        <f t="shared" si="463"/>
        <v>AU10026AC00059A80G7</v>
      </c>
      <c r="E1813" s="25" t="s">
        <v>805</v>
      </c>
      <c r="F1813" s="25" t="s">
        <v>806</v>
      </c>
      <c r="G1813" s="25" t="s">
        <v>807</v>
      </c>
      <c r="H1813" s="25">
        <v>7</v>
      </c>
      <c r="I1813" s="25" t="s">
        <v>732</v>
      </c>
      <c r="J1813" s="24" t="s">
        <v>37</v>
      </c>
      <c r="K1813" s="24" t="s">
        <v>38</v>
      </c>
      <c r="L1813" s="24" t="s">
        <v>1230</v>
      </c>
      <c r="M1813" s="24" t="s">
        <v>233</v>
      </c>
      <c r="N1813" s="24" t="s">
        <v>233</v>
      </c>
      <c r="O1813" s="25" t="s">
        <v>771</v>
      </c>
      <c r="P1813" s="25" t="s">
        <v>780</v>
      </c>
      <c r="Q1813" s="23" t="s">
        <v>33</v>
      </c>
      <c r="R1813" s="26">
        <v>0</v>
      </c>
      <c r="S1813" s="26">
        <v>0</v>
      </c>
      <c r="T1813" s="26">
        <v>0</v>
      </c>
      <c r="U1813" s="26">
        <v>0</v>
      </c>
      <c r="V1813" s="26">
        <v>1</v>
      </c>
      <c r="W1813" s="26">
        <v>0</v>
      </c>
      <c r="X1813" s="26">
        <v>0</v>
      </c>
      <c r="Y1813" s="26">
        <f t="shared" si="478"/>
        <v>1</v>
      </c>
      <c r="Z1813" s="27">
        <f t="shared" si="470"/>
        <v>0</v>
      </c>
      <c r="AA1813" s="27">
        <f t="shared" si="471"/>
        <v>0</v>
      </c>
      <c r="AB1813" s="27">
        <f t="shared" si="472"/>
        <v>0</v>
      </c>
      <c r="AC1813" s="27">
        <f t="shared" si="473"/>
        <v>0</v>
      </c>
      <c r="AD1813" s="27">
        <f t="shared" si="474"/>
        <v>45</v>
      </c>
      <c r="AE1813" s="27">
        <f t="shared" si="475"/>
        <v>0</v>
      </c>
      <c r="AF1813" s="27">
        <f t="shared" si="476"/>
        <v>0</v>
      </c>
      <c r="AG1813" s="27">
        <f t="shared" si="479"/>
        <v>45</v>
      </c>
      <c r="AH1813" s="29">
        <v>1</v>
      </c>
      <c r="AI1813" s="32">
        <v>45</v>
      </c>
      <c r="AJ1813" s="30">
        <f t="shared" si="477"/>
        <v>45</v>
      </c>
    </row>
    <row r="1814" spans="1:36">
      <c r="A1814" s="22" t="str">
        <f t="shared" si="468"/>
        <v>AU10026_AC00059_A81H</v>
      </c>
      <c r="B1814" s="23">
        <f t="shared" si="469"/>
        <v>1</v>
      </c>
      <c r="C1814" s="24" t="str">
        <f t="shared" si="462"/>
        <v>AU10026AC00059A81H</v>
      </c>
      <c r="D1814" s="24" t="str">
        <f t="shared" si="463"/>
        <v>AU10026AC00059A81H3</v>
      </c>
      <c r="E1814" s="25" t="s">
        <v>805</v>
      </c>
      <c r="F1814" s="25" t="s">
        <v>806</v>
      </c>
      <c r="G1814" s="25" t="s">
        <v>808</v>
      </c>
      <c r="H1814" s="25">
        <v>3</v>
      </c>
      <c r="I1814" s="25" t="s">
        <v>732</v>
      </c>
      <c r="J1814" s="24" t="s">
        <v>37</v>
      </c>
      <c r="K1814" s="24" t="s">
        <v>38</v>
      </c>
      <c r="L1814" s="24" t="s">
        <v>1230</v>
      </c>
      <c r="M1814" s="24" t="s">
        <v>233</v>
      </c>
      <c r="N1814" s="24" t="s">
        <v>233</v>
      </c>
      <c r="O1814" s="25" t="s">
        <v>771</v>
      </c>
      <c r="P1814" s="25" t="s">
        <v>780</v>
      </c>
      <c r="Q1814" s="23" t="s">
        <v>33</v>
      </c>
      <c r="R1814" s="26">
        <v>0</v>
      </c>
      <c r="S1814" s="26">
        <v>0</v>
      </c>
      <c r="T1814" s="26">
        <v>0</v>
      </c>
      <c r="U1814" s="26">
        <v>0</v>
      </c>
      <c r="V1814" s="26">
        <v>0</v>
      </c>
      <c r="W1814" s="26">
        <v>0</v>
      </c>
      <c r="X1814" s="26">
        <v>0</v>
      </c>
      <c r="Y1814" s="26">
        <f t="shared" si="478"/>
        <v>0</v>
      </c>
      <c r="Z1814" s="27">
        <f t="shared" si="470"/>
        <v>0</v>
      </c>
      <c r="AA1814" s="27">
        <f t="shared" si="471"/>
        <v>0</v>
      </c>
      <c r="AB1814" s="27">
        <f t="shared" si="472"/>
        <v>0</v>
      </c>
      <c r="AC1814" s="27">
        <f t="shared" si="473"/>
        <v>0</v>
      </c>
      <c r="AD1814" s="27">
        <f t="shared" si="474"/>
        <v>0</v>
      </c>
      <c r="AE1814" s="27">
        <f t="shared" si="475"/>
        <v>0</v>
      </c>
      <c r="AF1814" s="27">
        <f t="shared" si="476"/>
        <v>0</v>
      </c>
      <c r="AG1814" s="27">
        <f t="shared" si="479"/>
        <v>0</v>
      </c>
      <c r="AH1814" s="29">
        <v>0</v>
      </c>
      <c r="AI1814" s="32">
        <v>45</v>
      </c>
      <c r="AJ1814" s="30">
        <f t="shared" si="477"/>
        <v>0</v>
      </c>
    </row>
    <row r="1815" spans="1:36">
      <c r="A1815" s="22" t="str">
        <f t="shared" si="468"/>
        <v/>
      </c>
      <c r="B1815" s="23">
        <f t="shared" si="469"/>
        <v>0</v>
      </c>
      <c r="C1815" s="24" t="str">
        <f t="shared" si="462"/>
        <v>AU10026AC00059A81H</v>
      </c>
      <c r="D1815" s="24" t="str">
        <f t="shared" si="463"/>
        <v>AU10026AC00059A81H4</v>
      </c>
      <c r="E1815" s="25" t="s">
        <v>805</v>
      </c>
      <c r="F1815" s="25" t="s">
        <v>806</v>
      </c>
      <c r="G1815" s="25" t="s">
        <v>808</v>
      </c>
      <c r="H1815" s="25">
        <v>4</v>
      </c>
      <c r="I1815" s="25" t="s">
        <v>732</v>
      </c>
      <c r="J1815" s="24" t="s">
        <v>37</v>
      </c>
      <c r="K1815" s="24" t="s">
        <v>38</v>
      </c>
      <c r="L1815" s="24" t="s">
        <v>1230</v>
      </c>
      <c r="M1815" s="24" t="s">
        <v>233</v>
      </c>
      <c r="N1815" s="24" t="s">
        <v>233</v>
      </c>
      <c r="O1815" s="25" t="s">
        <v>771</v>
      </c>
      <c r="P1815" s="25" t="s">
        <v>780</v>
      </c>
      <c r="Q1815" s="23" t="s">
        <v>33</v>
      </c>
      <c r="R1815" s="26">
        <v>0</v>
      </c>
      <c r="S1815" s="26">
        <v>0</v>
      </c>
      <c r="T1815" s="26">
        <v>0</v>
      </c>
      <c r="U1815" s="26">
        <v>0</v>
      </c>
      <c r="V1815" s="26">
        <v>0</v>
      </c>
      <c r="W1815" s="26">
        <v>0</v>
      </c>
      <c r="X1815" s="26">
        <v>0</v>
      </c>
      <c r="Y1815" s="26">
        <f t="shared" si="478"/>
        <v>0</v>
      </c>
      <c r="Z1815" s="27">
        <f t="shared" si="470"/>
        <v>0</v>
      </c>
      <c r="AA1815" s="27">
        <f t="shared" si="471"/>
        <v>0</v>
      </c>
      <c r="AB1815" s="27">
        <f t="shared" si="472"/>
        <v>0</v>
      </c>
      <c r="AC1815" s="27">
        <f t="shared" si="473"/>
        <v>0</v>
      </c>
      <c r="AD1815" s="27">
        <f t="shared" si="474"/>
        <v>0</v>
      </c>
      <c r="AE1815" s="27">
        <f t="shared" si="475"/>
        <v>0</v>
      </c>
      <c r="AF1815" s="27">
        <f t="shared" si="476"/>
        <v>0</v>
      </c>
      <c r="AG1815" s="27">
        <f t="shared" si="479"/>
        <v>0</v>
      </c>
      <c r="AH1815" s="29">
        <v>0</v>
      </c>
      <c r="AI1815" s="32">
        <v>45</v>
      </c>
      <c r="AJ1815" s="30">
        <f t="shared" si="477"/>
        <v>0</v>
      </c>
    </row>
    <row r="1816" spans="1:36">
      <c r="A1816" s="22" t="str">
        <f t="shared" si="468"/>
        <v/>
      </c>
      <c r="B1816" s="23">
        <f t="shared" si="469"/>
        <v>0</v>
      </c>
      <c r="C1816" s="24" t="str">
        <f t="shared" si="462"/>
        <v>AU10026AC00059A81H</v>
      </c>
      <c r="D1816" s="24" t="str">
        <f t="shared" si="463"/>
        <v>AU10026AC00059A81H5</v>
      </c>
      <c r="E1816" s="25" t="s">
        <v>805</v>
      </c>
      <c r="F1816" s="25" t="s">
        <v>806</v>
      </c>
      <c r="G1816" s="25" t="s">
        <v>808</v>
      </c>
      <c r="H1816" s="25">
        <v>5</v>
      </c>
      <c r="I1816" s="25" t="s">
        <v>732</v>
      </c>
      <c r="J1816" s="24" t="s">
        <v>37</v>
      </c>
      <c r="K1816" s="24" t="s">
        <v>38</v>
      </c>
      <c r="L1816" s="24" t="s">
        <v>1230</v>
      </c>
      <c r="M1816" s="24" t="s">
        <v>233</v>
      </c>
      <c r="N1816" s="24" t="s">
        <v>233</v>
      </c>
      <c r="O1816" s="25" t="s">
        <v>771</v>
      </c>
      <c r="P1816" s="25" t="s">
        <v>780</v>
      </c>
      <c r="Q1816" s="23" t="s">
        <v>33</v>
      </c>
      <c r="R1816" s="26">
        <v>0</v>
      </c>
      <c r="S1816" s="26">
        <v>0</v>
      </c>
      <c r="T1816" s="26">
        <v>0</v>
      </c>
      <c r="U1816" s="26">
        <v>0</v>
      </c>
      <c r="V1816" s="26">
        <v>0</v>
      </c>
      <c r="W1816" s="26">
        <v>2</v>
      </c>
      <c r="X1816" s="26">
        <v>1</v>
      </c>
      <c r="Y1816" s="26">
        <f t="shared" si="478"/>
        <v>3</v>
      </c>
      <c r="Z1816" s="27">
        <f t="shared" si="470"/>
        <v>0</v>
      </c>
      <c r="AA1816" s="27">
        <f t="shared" si="471"/>
        <v>0</v>
      </c>
      <c r="AB1816" s="27">
        <f t="shared" si="472"/>
        <v>0</v>
      </c>
      <c r="AC1816" s="27">
        <f t="shared" si="473"/>
        <v>0</v>
      </c>
      <c r="AD1816" s="27">
        <f t="shared" si="474"/>
        <v>0</v>
      </c>
      <c r="AE1816" s="27">
        <f t="shared" si="475"/>
        <v>90</v>
      </c>
      <c r="AF1816" s="27">
        <f t="shared" si="476"/>
        <v>45</v>
      </c>
      <c r="AG1816" s="27">
        <f t="shared" si="479"/>
        <v>135</v>
      </c>
      <c r="AH1816" s="29">
        <v>3</v>
      </c>
      <c r="AI1816" s="32">
        <v>45</v>
      </c>
      <c r="AJ1816" s="30">
        <f t="shared" si="477"/>
        <v>135</v>
      </c>
    </row>
    <row r="1817" spans="1:36">
      <c r="A1817" s="22" t="str">
        <f t="shared" si="468"/>
        <v/>
      </c>
      <c r="B1817" s="23">
        <f t="shared" si="469"/>
        <v>0</v>
      </c>
      <c r="C1817" s="24" t="str">
        <f t="shared" ref="C1817:C1876" si="480">E1817&amp;F1817&amp;G1817</f>
        <v>AU10026AC00059A81H</v>
      </c>
      <c r="D1817" s="24" t="str">
        <f t="shared" ref="D1817:D1876" si="481">C1817&amp;H1817</f>
        <v>AU10026AC00059A81H6</v>
      </c>
      <c r="E1817" s="25" t="s">
        <v>805</v>
      </c>
      <c r="F1817" s="25" t="s">
        <v>806</v>
      </c>
      <c r="G1817" s="25" t="s">
        <v>808</v>
      </c>
      <c r="H1817" s="25">
        <v>6</v>
      </c>
      <c r="I1817" s="25" t="s">
        <v>732</v>
      </c>
      <c r="J1817" s="24" t="s">
        <v>37</v>
      </c>
      <c r="K1817" s="24" t="s">
        <v>38</v>
      </c>
      <c r="L1817" s="24" t="s">
        <v>1230</v>
      </c>
      <c r="M1817" s="24" t="s">
        <v>233</v>
      </c>
      <c r="N1817" s="24" t="s">
        <v>233</v>
      </c>
      <c r="O1817" s="25" t="s">
        <v>771</v>
      </c>
      <c r="P1817" s="25" t="s">
        <v>780</v>
      </c>
      <c r="Q1817" s="23" t="s">
        <v>33</v>
      </c>
      <c r="R1817" s="26">
        <v>0</v>
      </c>
      <c r="S1817" s="26">
        <v>0</v>
      </c>
      <c r="T1817" s="26">
        <v>1</v>
      </c>
      <c r="U1817" s="26">
        <v>0</v>
      </c>
      <c r="V1817" s="26">
        <v>0</v>
      </c>
      <c r="W1817" s="26">
        <v>1</v>
      </c>
      <c r="X1817" s="26">
        <v>0</v>
      </c>
      <c r="Y1817" s="26">
        <f t="shared" si="478"/>
        <v>2</v>
      </c>
      <c r="Z1817" s="27">
        <f t="shared" si="470"/>
        <v>0</v>
      </c>
      <c r="AA1817" s="27">
        <f t="shared" si="471"/>
        <v>0</v>
      </c>
      <c r="AB1817" s="27">
        <f t="shared" si="472"/>
        <v>45</v>
      </c>
      <c r="AC1817" s="27">
        <f t="shared" si="473"/>
        <v>0</v>
      </c>
      <c r="AD1817" s="27">
        <f t="shared" si="474"/>
        <v>0</v>
      </c>
      <c r="AE1817" s="27">
        <f t="shared" si="475"/>
        <v>45</v>
      </c>
      <c r="AF1817" s="27">
        <f t="shared" si="476"/>
        <v>0</v>
      </c>
      <c r="AG1817" s="27">
        <f t="shared" si="479"/>
        <v>90</v>
      </c>
      <c r="AH1817" s="29">
        <v>2</v>
      </c>
      <c r="AI1817" s="32">
        <v>45</v>
      </c>
      <c r="AJ1817" s="30">
        <f t="shared" si="477"/>
        <v>90</v>
      </c>
    </row>
    <row r="1818" spans="1:36">
      <c r="A1818" s="22" t="str">
        <f t="shared" si="468"/>
        <v/>
      </c>
      <c r="B1818" s="23">
        <f t="shared" si="469"/>
        <v>0</v>
      </c>
      <c r="C1818" s="24" t="str">
        <f t="shared" si="480"/>
        <v>AU10026AC00059A81H</v>
      </c>
      <c r="D1818" s="24" t="str">
        <f t="shared" si="481"/>
        <v>AU10026AC00059A81H7</v>
      </c>
      <c r="E1818" s="25" t="s">
        <v>805</v>
      </c>
      <c r="F1818" s="25" t="s">
        <v>806</v>
      </c>
      <c r="G1818" s="25" t="s">
        <v>808</v>
      </c>
      <c r="H1818" s="25">
        <v>7</v>
      </c>
      <c r="I1818" s="25" t="s">
        <v>732</v>
      </c>
      <c r="J1818" s="24" t="s">
        <v>37</v>
      </c>
      <c r="K1818" s="24" t="s">
        <v>38</v>
      </c>
      <c r="L1818" s="24" t="s">
        <v>1230</v>
      </c>
      <c r="M1818" s="24" t="s">
        <v>233</v>
      </c>
      <c r="N1818" s="24" t="s">
        <v>233</v>
      </c>
      <c r="O1818" s="25" t="s">
        <v>771</v>
      </c>
      <c r="P1818" s="25" t="s">
        <v>780</v>
      </c>
      <c r="Q1818" s="23" t="s">
        <v>33</v>
      </c>
      <c r="R1818" s="26">
        <v>0</v>
      </c>
      <c r="S1818" s="26">
        <v>0</v>
      </c>
      <c r="T1818" s="26">
        <v>2</v>
      </c>
      <c r="U1818" s="26">
        <v>0</v>
      </c>
      <c r="V1818" s="26">
        <v>2</v>
      </c>
      <c r="W1818" s="26">
        <v>0</v>
      </c>
      <c r="X1818" s="26">
        <v>0</v>
      </c>
      <c r="Y1818" s="26">
        <f t="shared" si="478"/>
        <v>4</v>
      </c>
      <c r="Z1818" s="27">
        <f t="shared" si="470"/>
        <v>0</v>
      </c>
      <c r="AA1818" s="27">
        <f t="shared" si="471"/>
        <v>0</v>
      </c>
      <c r="AB1818" s="27">
        <f t="shared" si="472"/>
        <v>90</v>
      </c>
      <c r="AC1818" s="27">
        <f t="shared" si="473"/>
        <v>0</v>
      </c>
      <c r="AD1818" s="27">
        <f t="shared" si="474"/>
        <v>90</v>
      </c>
      <c r="AE1818" s="27">
        <f t="shared" si="475"/>
        <v>0</v>
      </c>
      <c r="AF1818" s="27">
        <f t="shared" si="476"/>
        <v>0</v>
      </c>
      <c r="AG1818" s="27">
        <f t="shared" si="479"/>
        <v>180</v>
      </c>
      <c r="AH1818" s="29">
        <v>4</v>
      </c>
      <c r="AI1818" s="32">
        <v>45</v>
      </c>
      <c r="AJ1818" s="30">
        <f t="shared" si="477"/>
        <v>180</v>
      </c>
    </row>
    <row r="1819" spans="1:36">
      <c r="A1819" s="22" t="str">
        <f t="shared" si="468"/>
        <v/>
      </c>
      <c r="B1819" s="23">
        <f t="shared" si="469"/>
        <v>0</v>
      </c>
      <c r="C1819" s="24" t="str">
        <f t="shared" si="480"/>
        <v>AU10026AC00059A81H</v>
      </c>
      <c r="D1819" s="24" t="str">
        <f t="shared" si="481"/>
        <v>AU10026AC00059A81H8</v>
      </c>
      <c r="E1819" s="25" t="s">
        <v>805</v>
      </c>
      <c r="F1819" s="25" t="s">
        <v>806</v>
      </c>
      <c r="G1819" s="25" t="s">
        <v>808</v>
      </c>
      <c r="H1819" s="25">
        <v>8</v>
      </c>
      <c r="I1819" s="25" t="s">
        <v>732</v>
      </c>
      <c r="J1819" s="24" t="s">
        <v>37</v>
      </c>
      <c r="K1819" s="24" t="s">
        <v>38</v>
      </c>
      <c r="L1819" s="24" t="s">
        <v>1230</v>
      </c>
      <c r="M1819" s="24" t="s">
        <v>233</v>
      </c>
      <c r="N1819" s="24" t="s">
        <v>233</v>
      </c>
      <c r="O1819" s="25" t="s">
        <v>771</v>
      </c>
      <c r="P1819" s="25" t="s">
        <v>780</v>
      </c>
      <c r="Q1819" s="23" t="s">
        <v>33</v>
      </c>
      <c r="R1819" s="26">
        <v>0</v>
      </c>
      <c r="S1819" s="26">
        <v>0</v>
      </c>
      <c r="T1819" s="26">
        <v>0</v>
      </c>
      <c r="U1819" s="26">
        <v>0</v>
      </c>
      <c r="V1819" s="26">
        <v>0</v>
      </c>
      <c r="W1819" s="26">
        <v>1</v>
      </c>
      <c r="X1819" s="26">
        <v>0</v>
      </c>
      <c r="Y1819" s="26">
        <f t="shared" si="478"/>
        <v>1</v>
      </c>
      <c r="Z1819" s="27">
        <f t="shared" si="470"/>
        <v>0</v>
      </c>
      <c r="AA1819" s="27">
        <f t="shared" si="471"/>
        <v>0</v>
      </c>
      <c r="AB1819" s="27">
        <f t="shared" si="472"/>
        <v>0</v>
      </c>
      <c r="AC1819" s="27">
        <f t="shared" si="473"/>
        <v>0</v>
      </c>
      <c r="AD1819" s="27">
        <f t="shared" si="474"/>
        <v>0</v>
      </c>
      <c r="AE1819" s="27">
        <f t="shared" si="475"/>
        <v>45</v>
      </c>
      <c r="AF1819" s="27">
        <f t="shared" si="476"/>
        <v>0</v>
      </c>
      <c r="AG1819" s="27">
        <f t="shared" si="479"/>
        <v>45</v>
      </c>
      <c r="AH1819" s="29">
        <v>1</v>
      </c>
      <c r="AI1819" s="32">
        <v>45</v>
      </c>
      <c r="AJ1819" s="30">
        <f t="shared" si="477"/>
        <v>45</v>
      </c>
    </row>
    <row r="1820" spans="1:36">
      <c r="A1820" s="22" t="str">
        <f t="shared" si="468"/>
        <v>AU10026_AC00059_A85K</v>
      </c>
      <c r="B1820" s="23">
        <f t="shared" si="469"/>
        <v>1</v>
      </c>
      <c r="C1820" s="24" t="str">
        <f t="shared" si="480"/>
        <v>AU10026AC00059A85K</v>
      </c>
      <c r="D1820" s="24" t="str">
        <f t="shared" si="481"/>
        <v>AU10026AC00059A85K3</v>
      </c>
      <c r="E1820" s="25" t="s">
        <v>805</v>
      </c>
      <c r="F1820" s="25" t="s">
        <v>806</v>
      </c>
      <c r="G1820" s="25" t="s">
        <v>809</v>
      </c>
      <c r="H1820" s="25">
        <v>3</v>
      </c>
      <c r="I1820" s="25" t="s">
        <v>732</v>
      </c>
      <c r="J1820" s="24" t="s">
        <v>37</v>
      </c>
      <c r="K1820" s="24" t="s">
        <v>38</v>
      </c>
      <c r="L1820" s="24" t="s">
        <v>1230</v>
      </c>
      <c r="M1820" s="24" t="s">
        <v>233</v>
      </c>
      <c r="N1820" s="24" t="s">
        <v>233</v>
      </c>
      <c r="O1820" s="25" t="s">
        <v>771</v>
      </c>
      <c r="P1820" s="25" t="s">
        <v>780</v>
      </c>
      <c r="Q1820" s="23" t="s">
        <v>33</v>
      </c>
      <c r="R1820" s="26">
        <v>0</v>
      </c>
      <c r="S1820" s="26">
        <v>0</v>
      </c>
      <c r="T1820" s="26">
        <v>0</v>
      </c>
      <c r="U1820" s="26">
        <v>0</v>
      </c>
      <c r="V1820" s="26">
        <v>0</v>
      </c>
      <c r="W1820" s="26">
        <v>1</v>
      </c>
      <c r="X1820" s="26">
        <v>0</v>
      </c>
      <c r="Y1820" s="26">
        <f t="shared" si="478"/>
        <v>1</v>
      </c>
      <c r="Z1820" s="27">
        <f t="shared" si="470"/>
        <v>0</v>
      </c>
      <c r="AA1820" s="27">
        <f t="shared" si="471"/>
        <v>0</v>
      </c>
      <c r="AB1820" s="27">
        <f t="shared" si="472"/>
        <v>0</v>
      </c>
      <c r="AC1820" s="27">
        <f t="shared" si="473"/>
        <v>0</v>
      </c>
      <c r="AD1820" s="27">
        <f t="shared" si="474"/>
        <v>0</v>
      </c>
      <c r="AE1820" s="27">
        <f t="shared" si="475"/>
        <v>45</v>
      </c>
      <c r="AF1820" s="27">
        <f t="shared" si="476"/>
        <v>0</v>
      </c>
      <c r="AG1820" s="27">
        <f t="shared" si="479"/>
        <v>45</v>
      </c>
      <c r="AH1820" s="29">
        <v>1</v>
      </c>
      <c r="AI1820" s="32">
        <v>45</v>
      </c>
      <c r="AJ1820" s="30">
        <f t="shared" si="477"/>
        <v>45</v>
      </c>
    </row>
    <row r="1821" spans="1:36">
      <c r="A1821" s="22" t="str">
        <f t="shared" si="468"/>
        <v/>
      </c>
      <c r="B1821" s="23">
        <f t="shared" si="469"/>
        <v>0</v>
      </c>
      <c r="C1821" s="24" t="str">
        <f t="shared" si="480"/>
        <v>AU10026AC00059A85K</v>
      </c>
      <c r="D1821" s="24" t="str">
        <f t="shared" si="481"/>
        <v>AU10026AC00059A85K7</v>
      </c>
      <c r="E1821" s="25" t="s">
        <v>805</v>
      </c>
      <c r="F1821" s="25" t="s">
        <v>806</v>
      </c>
      <c r="G1821" s="25" t="s">
        <v>809</v>
      </c>
      <c r="H1821" s="25">
        <v>7</v>
      </c>
      <c r="I1821" s="25" t="s">
        <v>732</v>
      </c>
      <c r="J1821" s="24" t="s">
        <v>37</v>
      </c>
      <c r="K1821" s="24" t="s">
        <v>38</v>
      </c>
      <c r="L1821" s="24" t="s">
        <v>1230</v>
      </c>
      <c r="M1821" s="24" t="s">
        <v>233</v>
      </c>
      <c r="N1821" s="24" t="s">
        <v>233</v>
      </c>
      <c r="O1821" s="25" t="s">
        <v>771</v>
      </c>
      <c r="P1821" s="25" t="s">
        <v>780</v>
      </c>
      <c r="Q1821" s="23" t="s">
        <v>33</v>
      </c>
      <c r="R1821" s="26">
        <v>0</v>
      </c>
      <c r="S1821" s="26">
        <v>0</v>
      </c>
      <c r="T1821" s="26">
        <v>0</v>
      </c>
      <c r="U1821" s="26">
        <v>2</v>
      </c>
      <c r="V1821" s="26">
        <v>0</v>
      </c>
      <c r="W1821" s="26">
        <v>2</v>
      </c>
      <c r="X1821" s="26">
        <v>0</v>
      </c>
      <c r="Y1821" s="26">
        <f t="shared" si="478"/>
        <v>4</v>
      </c>
      <c r="Z1821" s="27">
        <f t="shared" si="470"/>
        <v>0</v>
      </c>
      <c r="AA1821" s="27">
        <f t="shared" si="471"/>
        <v>0</v>
      </c>
      <c r="AB1821" s="27">
        <f t="shared" si="472"/>
        <v>0</v>
      </c>
      <c r="AC1821" s="27">
        <f t="shared" si="473"/>
        <v>90</v>
      </c>
      <c r="AD1821" s="27">
        <f t="shared" si="474"/>
        <v>0</v>
      </c>
      <c r="AE1821" s="27">
        <f t="shared" si="475"/>
        <v>90</v>
      </c>
      <c r="AF1821" s="27">
        <f t="shared" si="476"/>
        <v>0</v>
      </c>
      <c r="AG1821" s="27">
        <f t="shared" si="479"/>
        <v>180</v>
      </c>
      <c r="AH1821" s="29">
        <v>4</v>
      </c>
      <c r="AI1821" s="32">
        <v>45</v>
      </c>
      <c r="AJ1821" s="30">
        <f t="shared" si="477"/>
        <v>180</v>
      </c>
    </row>
    <row r="1822" spans="1:36">
      <c r="A1822" s="22" t="str">
        <f t="shared" si="468"/>
        <v/>
      </c>
      <c r="B1822" s="23">
        <f t="shared" si="469"/>
        <v>0</v>
      </c>
      <c r="C1822" s="24" t="str">
        <f t="shared" si="480"/>
        <v>AU10026AC00059A85K</v>
      </c>
      <c r="D1822" s="24" t="str">
        <f t="shared" si="481"/>
        <v>AU10026AC00059A85K8</v>
      </c>
      <c r="E1822" s="25" t="s">
        <v>805</v>
      </c>
      <c r="F1822" s="25" t="s">
        <v>806</v>
      </c>
      <c r="G1822" s="25" t="s">
        <v>809</v>
      </c>
      <c r="H1822" s="25">
        <v>8</v>
      </c>
      <c r="I1822" s="25" t="s">
        <v>732</v>
      </c>
      <c r="J1822" s="24" t="s">
        <v>37</v>
      </c>
      <c r="K1822" s="24" t="s">
        <v>38</v>
      </c>
      <c r="L1822" s="24" t="s">
        <v>1230</v>
      </c>
      <c r="M1822" s="24" t="s">
        <v>233</v>
      </c>
      <c r="N1822" s="24" t="s">
        <v>233</v>
      </c>
      <c r="O1822" s="25" t="s">
        <v>771</v>
      </c>
      <c r="P1822" s="25" t="s">
        <v>780</v>
      </c>
      <c r="Q1822" s="23" t="s">
        <v>33</v>
      </c>
      <c r="R1822" s="26">
        <v>0</v>
      </c>
      <c r="S1822" s="26">
        <v>0</v>
      </c>
      <c r="T1822" s="26">
        <v>0</v>
      </c>
      <c r="U1822" s="26">
        <v>1</v>
      </c>
      <c r="V1822" s="26">
        <v>0</v>
      </c>
      <c r="W1822" s="26">
        <v>2</v>
      </c>
      <c r="X1822" s="26">
        <v>0</v>
      </c>
      <c r="Y1822" s="26">
        <f t="shared" si="478"/>
        <v>3</v>
      </c>
      <c r="Z1822" s="27">
        <f t="shared" si="470"/>
        <v>0</v>
      </c>
      <c r="AA1822" s="27">
        <f t="shared" si="471"/>
        <v>0</v>
      </c>
      <c r="AB1822" s="27">
        <f t="shared" si="472"/>
        <v>0</v>
      </c>
      <c r="AC1822" s="27">
        <f t="shared" si="473"/>
        <v>45</v>
      </c>
      <c r="AD1822" s="27">
        <f t="shared" si="474"/>
        <v>0</v>
      </c>
      <c r="AE1822" s="27">
        <f t="shared" si="475"/>
        <v>90</v>
      </c>
      <c r="AF1822" s="27">
        <f t="shared" si="476"/>
        <v>0</v>
      </c>
      <c r="AG1822" s="27">
        <f t="shared" si="479"/>
        <v>135</v>
      </c>
      <c r="AH1822" s="29">
        <v>3</v>
      </c>
      <c r="AI1822" s="32">
        <v>45</v>
      </c>
      <c r="AJ1822" s="30">
        <f t="shared" si="477"/>
        <v>135</v>
      </c>
    </row>
    <row r="1823" spans="1:36">
      <c r="A1823" s="22" t="str">
        <f t="shared" si="468"/>
        <v>AU10027_AC00059_A80G</v>
      </c>
      <c r="B1823" s="23">
        <f t="shared" si="469"/>
        <v>1</v>
      </c>
      <c r="C1823" s="24" t="str">
        <f t="shared" si="480"/>
        <v>AU10027AC00059A80G</v>
      </c>
      <c r="D1823" s="24" t="str">
        <f t="shared" si="481"/>
        <v>AU10027AC00059A80G6</v>
      </c>
      <c r="E1823" s="25" t="s">
        <v>810</v>
      </c>
      <c r="F1823" s="25" t="s">
        <v>806</v>
      </c>
      <c r="G1823" s="25" t="s">
        <v>807</v>
      </c>
      <c r="H1823" s="25">
        <v>6</v>
      </c>
      <c r="I1823" s="25" t="s">
        <v>732</v>
      </c>
      <c r="J1823" s="24" t="s">
        <v>37</v>
      </c>
      <c r="K1823" s="24" t="s">
        <v>38</v>
      </c>
      <c r="L1823" s="24" t="s">
        <v>1230</v>
      </c>
      <c r="M1823" s="24" t="s">
        <v>233</v>
      </c>
      <c r="N1823" s="24" t="s">
        <v>233</v>
      </c>
      <c r="O1823" s="25" t="s">
        <v>771</v>
      </c>
      <c r="P1823" s="25" t="s">
        <v>780</v>
      </c>
      <c r="Q1823" s="23" t="s">
        <v>33</v>
      </c>
      <c r="R1823" s="26">
        <v>0</v>
      </c>
      <c r="S1823" s="26">
        <v>0</v>
      </c>
      <c r="T1823" s="26">
        <v>0</v>
      </c>
      <c r="U1823" s="26">
        <v>1</v>
      </c>
      <c r="V1823" s="26">
        <v>0</v>
      </c>
      <c r="W1823" s="26">
        <v>3</v>
      </c>
      <c r="X1823" s="26">
        <v>0</v>
      </c>
      <c r="Y1823" s="26">
        <f t="shared" si="478"/>
        <v>4</v>
      </c>
      <c r="Z1823" s="27">
        <f t="shared" si="470"/>
        <v>0</v>
      </c>
      <c r="AA1823" s="27">
        <f t="shared" si="471"/>
        <v>0</v>
      </c>
      <c r="AB1823" s="27">
        <f t="shared" si="472"/>
        <v>0</v>
      </c>
      <c r="AC1823" s="27">
        <f t="shared" si="473"/>
        <v>40</v>
      </c>
      <c r="AD1823" s="27">
        <f t="shared" si="474"/>
        <v>0</v>
      </c>
      <c r="AE1823" s="27">
        <f t="shared" si="475"/>
        <v>120</v>
      </c>
      <c r="AF1823" s="27">
        <f t="shared" si="476"/>
        <v>0</v>
      </c>
      <c r="AG1823" s="27">
        <f t="shared" si="479"/>
        <v>160</v>
      </c>
      <c r="AH1823" s="29">
        <v>4</v>
      </c>
      <c r="AI1823" s="32">
        <v>40</v>
      </c>
      <c r="AJ1823" s="30">
        <f t="shared" si="477"/>
        <v>160</v>
      </c>
    </row>
    <row r="1824" spans="1:36">
      <c r="A1824" s="22" t="str">
        <f t="shared" si="468"/>
        <v/>
      </c>
      <c r="B1824" s="23">
        <f t="shared" si="469"/>
        <v>0</v>
      </c>
      <c r="C1824" s="24" t="str">
        <f t="shared" si="480"/>
        <v>AU10027AC00059A80G</v>
      </c>
      <c r="D1824" s="24" t="str">
        <f t="shared" si="481"/>
        <v>AU10027AC00059A80G7</v>
      </c>
      <c r="E1824" s="25" t="s">
        <v>810</v>
      </c>
      <c r="F1824" s="25" t="s">
        <v>806</v>
      </c>
      <c r="G1824" s="25" t="s">
        <v>807</v>
      </c>
      <c r="H1824" s="25">
        <v>7</v>
      </c>
      <c r="I1824" s="25" t="s">
        <v>732</v>
      </c>
      <c r="J1824" s="24" t="s">
        <v>37</v>
      </c>
      <c r="K1824" s="24" t="s">
        <v>38</v>
      </c>
      <c r="L1824" s="24" t="s">
        <v>1230</v>
      </c>
      <c r="M1824" s="24" t="s">
        <v>233</v>
      </c>
      <c r="N1824" s="24" t="s">
        <v>233</v>
      </c>
      <c r="O1824" s="25" t="s">
        <v>771</v>
      </c>
      <c r="P1824" s="25" t="s">
        <v>780</v>
      </c>
      <c r="Q1824" s="23" t="s">
        <v>33</v>
      </c>
      <c r="R1824" s="26">
        <v>0</v>
      </c>
      <c r="S1824" s="26">
        <v>0</v>
      </c>
      <c r="T1824" s="26">
        <v>0</v>
      </c>
      <c r="U1824" s="26">
        <v>0</v>
      </c>
      <c r="V1824" s="26">
        <v>0</v>
      </c>
      <c r="W1824" s="26">
        <v>0</v>
      </c>
      <c r="X1824" s="26">
        <v>0</v>
      </c>
      <c r="Y1824" s="26">
        <f t="shared" si="478"/>
        <v>0</v>
      </c>
      <c r="Z1824" s="27">
        <f t="shared" si="470"/>
        <v>0</v>
      </c>
      <c r="AA1824" s="27">
        <f t="shared" si="471"/>
        <v>0</v>
      </c>
      <c r="AB1824" s="27">
        <f t="shared" si="472"/>
        <v>0</v>
      </c>
      <c r="AC1824" s="27">
        <f t="shared" si="473"/>
        <v>0</v>
      </c>
      <c r="AD1824" s="27">
        <f t="shared" si="474"/>
        <v>0</v>
      </c>
      <c r="AE1824" s="27">
        <f t="shared" si="475"/>
        <v>0</v>
      </c>
      <c r="AF1824" s="27">
        <f t="shared" si="476"/>
        <v>0</v>
      </c>
      <c r="AG1824" s="27">
        <f t="shared" si="479"/>
        <v>0</v>
      </c>
      <c r="AH1824" s="29">
        <v>0</v>
      </c>
      <c r="AI1824" s="32">
        <v>40</v>
      </c>
      <c r="AJ1824" s="30">
        <f t="shared" si="477"/>
        <v>0</v>
      </c>
    </row>
    <row r="1825" spans="1:36">
      <c r="A1825" s="22" t="str">
        <f t="shared" si="468"/>
        <v/>
      </c>
      <c r="B1825" s="23">
        <f t="shared" si="469"/>
        <v>0</v>
      </c>
      <c r="C1825" s="24" t="str">
        <f t="shared" si="480"/>
        <v>AU10027AC00059A80G</v>
      </c>
      <c r="D1825" s="24" t="str">
        <f t="shared" si="481"/>
        <v>AU10027AC00059A80G8</v>
      </c>
      <c r="E1825" s="25" t="s">
        <v>810</v>
      </c>
      <c r="F1825" s="25" t="s">
        <v>806</v>
      </c>
      <c r="G1825" s="25" t="s">
        <v>807</v>
      </c>
      <c r="H1825" s="25">
        <v>8</v>
      </c>
      <c r="I1825" s="25" t="s">
        <v>732</v>
      </c>
      <c r="J1825" s="24" t="s">
        <v>37</v>
      </c>
      <c r="K1825" s="24" t="s">
        <v>38</v>
      </c>
      <c r="L1825" s="24" t="s">
        <v>1230</v>
      </c>
      <c r="M1825" s="24" t="s">
        <v>233</v>
      </c>
      <c r="N1825" s="24" t="s">
        <v>233</v>
      </c>
      <c r="O1825" s="25" t="s">
        <v>771</v>
      </c>
      <c r="P1825" s="25" t="s">
        <v>780</v>
      </c>
      <c r="Q1825" s="23" t="s">
        <v>33</v>
      </c>
      <c r="R1825" s="26">
        <v>0</v>
      </c>
      <c r="S1825" s="26">
        <v>0</v>
      </c>
      <c r="T1825" s="26">
        <v>0</v>
      </c>
      <c r="U1825" s="26">
        <v>0</v>
      </c>
      <c r="V1825" s="26">
        <v>0</v>
      </c>
      <c r="W1825" s="26">
        <v>4</v>
      </c>
      <c r="X1825" s="26">
        <v>0</v>
      </c>
      <c r="Y1825" s="26">
        <f t="shared" si="478"/>
        <v>4</v>
      </c>
      <c r="Z1825" s="27">
        <f t="shared" si="470"/>
        <v>0</v>
      </c>
      <c r="AA1825" s="27">
        <f t="shared" si="471"/>
        <v>0</v>
      </c>
      <c r="AB1825" s="27">
        <f t="shared" si="472"/>
        <v>0</v>
      </c>
      <c r="AC1825" s="27">
        <f t="shared" si="473"/>
        <v>0</v>
      </c>
      <c r="AD1825" s="27">
        <f t="shared" si="474"/>
        <v>0</v>
      </c>
      <c r="AE1825" s="27">
        <f t="shared" si="475"/>
        <v>160</v>
      </c>
      <c r="AF1825" s="27">
        <f t="shared" si="476"/>
        <v>0</v>
      </c>
      <c r="AG1825" s="27">
        <f t="shared" si="479"/>
        <v>160</v>
      </c>
      <c r="AH1825" s="29">
        <v>4</v>
      </c>
      <c r="AI1825" s="32">
        <v>40</v>
      </c>
      <c r="AJ1825" s="30">
        <f t="shared" si="477"/>
        <v>160</v>
      </c>
    </row>
    <row r="1826" spans="1:36">
      <c r="A1826" s="22" t="str">
        <f t="shared" si="468"/>
        <v>AU10027_AC00059_A81H</v>
      </c>
      <c r="B1826" s="23">
        <f t="shared" si="469"/>
        <v>1</v>
      </c>
      <c r="C1826" s="24" t="str">
        <f t="shared" si="480"/>
        <v>AU10027AC00059A81H</v>
      </c>
      <c r="D1826" s="24" t="str">
        <f t="shared" si="481"/>
        <v>AU10027AC00059A81H5</v>
      </c>
      <c r="E1826" s="25" t="s">
        <v>810</v>
      </c>
      <c r="F1826" s="25" t="s">
        <v>806</v>
      </c>
      <c r="G1826" s="25" t="s">
        <v>808</v>
      </c>
      <c r="H1826" s="25">
        <v>5</v>
      </c>
      <c r="I1826" s="25" t="s">
        <v>732</v>
      </c>
      <c r="J1826" s="24" t="s">
        <v>37</v>
      </c>
      <c r="K1826" s="24" t="s">
        <v>38</v>
      </c>
      <c r="L1826" s="24" t="s">
        <v>1230</v>
      </c>
      <c r="M1826" s="24" t="s">
        <v>233</v>
      </c>
      <c r="N1826" s="24" t="s">
        <v>233</v>
      </c>
      <c r="O1826" s="25" t="s">
        <v>771</v>
      </c>
      <c r="P1826" s="25" t="s">
        <v>780</v>
      </c>
      <c r="Q1826" s="23" t="s">
        <v>33</v>
      </c>
      <c r="R1826" s="26">
        <v>0</v>
      </c>
      <c r="S1826" s="26">
        <v>0</v>
      </c>
      <c r="T1826" s="26">
        <v>0</v>
      </c>
      <c r="U1826" s="26">
        <v>1</v>
      </c>
      <c r="V1826" s="26">
        <v>0</v>
      </c>
      <c r="W1826" s="26">
        <v>0</v>
      </c>
      <c r="X1826" s="26">
        <v>0</v>
      </c>
      <c r="Y1826" s="26">
        <f t="shared" si="478"/>
        <v>1</v>
      </c>
      <c r="Z1826" s="27">
        <f t="shared" si="470"/>
        <v>0</v>
      </c>
      <c r="AA1826" s="27">
        <f t="shared" si="471"/>
        <v>0</v>
      </c>
      <c r="AB1826" s="27">
        <f t="shared" si="472"/>
        <v>0</v>
      </c>
      <c r="AC1826" s="27">
        <f t="shared" si="473"/>
        <v>40</v>
      </c>
      <c r="AD1826" s="27">
        <f t="shared" si="474"/>
        <v>0</v>
      </c>
      <c r="AE1826" s="27">
        <f t="shared" si="475"/>
        <v>0</v>
      </c>
      <c r="AF1826" s="27">
        <f t="shared" si="476"/>
        <v>0</v>
      </c>
      <c r="AG1826" s="27">
        <f t="shared" si="479"/>
        <v>40</v>
      </c>
      <c r="AH1826" s="29">
        <v>1</v>
      </c>
      <c r="AI1826" s="32">
        <v>40</v>
      </c>
      <c r="AJ1826" s="30">
        <f t="shared" si="477"/>
        <v>40</v>
      </c>
    </row>
    <row r="1827" spans="1:36">
      <c r="A1827" s="22" t="str">
        <f t="shared" si="468"/>
        <v/>
      </c>
      <c r="B1827" s="23">
        <f t="shared" si="469"/>
        <v>0</v>
      </c>
      <c r="C1827" s="24" t="str">
        <f t="shared" si="480"/>
        <v>AU10027AC00059A81H</v>
      </c>
      <c r="D1827" s="24" t="str">
        <f t="shared" si="481"/>
        <v>AU10027AC00059A81H6</v>
      </c>
      <c r="E1827" s="25" t="s">
        <v>810</v>
      </c>
      <c r="F1827" s="25" t="s">
        <v>806</v>
      </c>
      <c r="G1827" s="25" t="s">
        <v>808</v>
      </c>
      <c r="H1827" s="25">
        <v>6</v>
      </c>
      <c r="I1827" s="25" t="s">
        <v>732</v>
      </c>
      <c r="J1827" s="24" t="s">
        <v>37</v>
      </c>
      <c r="K1827" s="24" t="s">
        <v>38</v>
      </c>
      <c r="L1827" s="24" t="s">
        <v>1230</v>
      </c>
      <c r="M1827" s="24" t="s">
        <v>233</v>
      </c>
      <c r="N1827" s="24" t="s">
        <v>233</v>
      </c>
      <c r="O1827" s="25" t="s">
        <v>771</v>
      </c>
      <c r="P1827" s="25" t="s">
        <v>780</v>
      </c>
      <c r="Q1827" s="23" t="s">
        <v>33</v>
      </c>
      <c r="R1827" s="26">
        <v>0</v>
      </c>
      <c r="S1827" s="26">
        <v>0</v>
      </c>
      <c r="T1827" s="26">
        <v>0</v>
      </c>
      <c r="U1827" s="26">
        <v>0</v>
      </c>
      <c r="V1827" s="26">
        <v>0</v>
      </c>
      <c r="W1827" s="26">
        <v>2</v>
      </c>
      <c r="X1827" s="26">
        <v>0</v>
      </c>
      <c r="Y1827" s="26">
        <f t="shared" si="478"/>
        <v>2</v>
      </c>
      <c r="Z1827" s="27">
        <f t="shared" si="470"/>
        <v>0</v>
      </c>
      <c r="AA1827" s="27">
        <f t="shared" si="471"/>
        <v>0</v>
      </c>
      <c r="AB1827" s="27">
        <f t="shared" si="472"/>
        <v>0</v>
      </c>
      <c r="AC1827" s="27">
        <f t="shared" si="473"/>
        <v>0</v>
      </c>
      <c r="AD1827" s="27">
        <f t="shared" si="474"/>
        <v>0</v>
      </c>
      <c r="AE1827" s="27">
        <f t="shared" si="475"/>
        <v>80</v>
      </c>
      <c r="AF1827" s="27">
        <f t="shared" si="476"/>
        <v>0</v>
      </c>
      <c r="AG1827" s="27">
        <f t="shared" si="479"/>
        <v>80</v>
      </c>
      <c r="AH1827" s="29">
        <v>2</v>
      </c>
      <c r="AI1827" s="32">
        <v>40</v>
      </c>
      <c r="AJ1827" s="30">
        <f t="shared" si="477"/>
        <v>80</v>
      </c>
    </row>
    <row r="1828" spans="1:36">
      <c r="A1828" s="22" t="str">
        <f t="shared" si="468"/>
        <v/>
      </c>
      <c r="B1828" s="23">
        <f t="shared" si="469"/>
        <v>0</v>
      </c>
      <c r="C1828" s="24" t="str">
        <f t="shared" si="480"/>
        <v>AU10027AC00059A81H</v>
      </c>
      <c r="D1828" s="24" t="str">
        <f t="shared" si="481"/>
        <v>AU10027AC00059A81H7</v>
      </c>
      <c r="E1828" s="25" t="s">
        <v>810</v>
      </c>
      <c r="F1828" s="25" t="s">
        <v>806</v>
      </c>
      <c r="G1828" s="25" t="s">
        <v>808</v>
      </c>
      <c r="H1828" s="25">
        <v>7</v>
      </c>
      <c r="I1828" s="25" t="s">
        <v>732</v>
      </c>
      <c r="J1828" s="24" t="s">
        <v>37</v>
      </c>
      <c r="K1828" s="24" t="s">
        <v>38</v>
      </c>
      <c r="L1828" s="24" t="s">
        <v>1230</v>
      </c>
      <c r="M1828" s="24" t="s">
        <v>233</v>
      </c>
      <c r="N1828" s="24" t="s">
        <v>233</v>
      </c>
      <c r="O1828" s="25" t="s">
        <v>771</v>
      </c>
      <c r="P1828" s="25" t="s">
        <v>780</v>
      </c>
      <c r="Q1828" s="23" t="s">
        <v>33</v>
      </c>
      <c r="R1828" s="26">
        <v>0</v>
      </c>
      <c r="S1828" s="26">
        <v>0</v>
      </c>
      <c r="T1828" s="26">
        <v>0</v>
      </c>
      <c r="U1828" s="26">
        <v>0</v>
      </c>
      <c r="V1828" s="26">
        <v>2</v>
      </c>
      <c r="W1828" s="26">
        <v>1</v>
      </c>
      <c r="X1828" s="26">
        <v>0</v>
      </c>
      <c r="Y1828" s="26">
        <f t="shared" si="478"/>
        <v>3</v>
      </c>
      <c r="Z1828" s="27">
        <f t="shared" si="470"/>
        <v>0</v>
      </c>
      <c r="AA1828" s="27">
        <f t="shared" si="471"/>
        <v>0</v>
      </c>
      <c r="AB1828" s="27">
        <f t="shared" si="472"/>
        <v>0</v>
      </c>
      <c r="AC1828" s="27">
        <f t="shared" si="473"/>
        <v>0</v>
      </c>
      <c r="AD1828" s="27">
        <f t="shared" si="474"/>
        <v>80</v>
      </c>
      <c r="AE1828" s="27">
        <f t="shared" si="475"/>
        <v>40</v>
      </c>
      <c r="AF1828" s="27">
        <f t="shared" si="476"/>
        <v>0</v>
      </c>
      <c r="AG1828" s="27">
        <f t="shared" si="479"/>
        <v>120</v>
      </c>
      <c r="AH1828" s="29">
        <v>3</v>
      </c>
      <c r="AI1828" s="32">
        <v>40</v>
      </c>
      <c r="AJ1828" s="30">
        <f t="shared" si="477"/>
        <v>120</v>
      </c>
    </row>
    <row r="1829" spans="1:36">
      <c r="A1829" s="22" t="str">
        <f t="shared" si="468"/>
        <v>AU10027_AC00059_A85K</v>
      </c>
      <c r="B1829" s="23">
        <f t="shared" si="469"/>
        <v>1</v>
      </c>
      <c r="C1829" s="24" t="str">
        <f t="shared" si="480"/>
        <v>AU10027AC00059A85K</v>
      </c>
      <c r="D1829" s="24" t="str">
        <f t="shared" si="481"/>
        <v>AU10027AC00059A85K5</v>
      </c>
      <c r="E1829" s="25" t="s">
        <v>810</v>
      </c>
      <c r="F1829" s="25" t="s">
        <v>806</v>
      </c>
      <c r="G1829" s="25" t="s">
        <v>809</v>
      </c>
      <c r="H1829" s="25">
        <v>5</v>
      </c>
      <c r="I1829" s="25" t="s">
        <v>732</v>
      </c>
      <c r="J1829" s="24" t="s">
        <v>37</v>
      </c>
      <c r="K1829" s="24" t="s">
        <v>38</v>
      </c>
      <c r="L1829" s="24" t="s">
        <v>1230</v>
      </c>
      <c r="M1829" s="24" t="s">
        <v>233</v>
      </c>
      <c r="N1829" s="24" t="s">
        <v>233</v>
      </c>
      <c r="O1829" s="25" t="s">
        <v>771</v>
      </c>
      <c r="P1829" s="25" t="s">
        <v>780</v>
      </c>
      <c r="Q1829" s="23" t="s">
        <v>33</v>
      </c>
      <c r="R1829" s="26">
        <v>0</v>
      </c>
      <c r="S1829" s="26">
        <v>0</v>
      </c>
      <c r="T1829" s="26">
        <v>0</v>
      </c>
      <c r="U1829" s="26">
        <v>0</v>
      </c>
      <c r="V1829" s="26">
        <v>0</v>
      </c>
      <c r="W1829" s="26">
        <v>0</v>
      </c>
      <c r="X1829" s="26">
        <v>1</v>
      </c>
      <c r="Y1829" s="26">
        <f t="shared" si="478"/>
        <v>1</v>
      </c>
      <c r="Z1829" s="27">
        <f t="shared" si="470"/>
        <v>0</v>
      </c>
      <c r="AA1829" s="27">
        <f t="shared" si="471"/>
        <v>0</v>
      </c>
      <c r="AB1829" s="27">
        <f t="shared" si="472"/>
        <v>0</v>
      </c>
      <c r="AC1829" s="27">
        <f t="shared" si="473"/>
        <v>0</v>
      </c>
      <c r="AD1829" s="27">
        <f t="shared" si="474"/>
        <v>0</v>
      </c>
      <c r="AE1829" s="27">
        <f t="shared" si="475"/>
        <v>0</v>
      </c>
      <c r="AF1829" s="27">
        <f t="shared" si="476"/>
        <v>40</v>
      </c>
      <c r="AG1829" s="27">
        <f t="shared" si="479"/>
        <v>40</v>
      </c>
      <c r="AH1829" s="29">
        <v>1</v>
      </c>
      <c r="AI1829" s="32">
        <v>40</v>
      </c>
      <c r="AJ1829" s="30">
        <f t="shared" si="477"/>
        <v>40</v>
      </c>
    </row>
    <row r="1830" spans="1:36">
      <c r="A1830" s="22" t="str">
        <f t="shared" si="468"/>
        <v/>
      </c>
      <c r="B1830" s="23">
        <f t="shared" si="469"/>
        <v>0</v>
      </c>
      <c r="C1830" s="24" t="str">
        <f t="shared" si="480"/>
        <v>AU10027AC00059A85K</v>
      </c>
      <c r="D1830" s="24" t="str">
        <f t="shared" si="481"/>
        <v>AU10027AC00059A85K7</v>
      </c>
      <c r="E1830" s="25" t="s">
        <v>810</v>
      </c>
      <c r="F1830" s="25" t="s">
        <v>806</v>
      </c>
      <c r="G1830" s="25" t="s">
        <v>809</v>
      </c>
      <c r="H1830" s="25">
        <v>7</v>
      </c>
      <c r="I1830" s="25" t="s">
        <v>732</v>
      </c>
      <c r="J1830" s="24" t="s">
        <v>37</v>
      </c>
      <c r="K1830" s="24" t="s">
        <v>38</v>
      </c>
      <c r="L1830" s="24" t="s">
        <v>1230</v>
      </c>
      <c r="M1830" s="24" t="s">
        <v>233</v>
      </c>
      <c r="N1830" s="24" t="s">
        <v>233</v>
      </c>
      <c r="O1830" s="25" t="s">
        <v>771</v>
      </c>
      <c r="P1830" s="25" t="s">
        <v>780</v>
      </c>
      <c r="Q1830" s="23" t="s">
        <v>33</v>
      </c>
      <c r="R1830" s="26">
        <v>0</v>
      </c>
      <c r="S1830" s="26">
        <v>1</v>
      </c>
      <c r="T1830" s="26">
        <v>0</v>
      </c>
      <c r="U1830" s="26">
        <v>2</v>
      </c>
      <c r="V1830" s="26">
        <v>0</v>
      </c>
      <c r="W1830" s="26">
        <v>1</v>
      </c>
      <c r="X1830" s="26">
        <v>0</v>
      </c>
      <c r="Y1830" s="26">
        <f t="shared" si="478"/>
        <v>4</v>
      </c>
      <c r="Z1830" s="27">
        <f t="shared" si="470"/>
        <v>0</v>
      </c>
      <c r="AA1830" s="27">
        <f t="shared" si="471"/>
        <v>40</v>
      </c>
      <c r="AB1830" s="27">
        <f t="shared" si="472"/>
        <v>0</v>
      </c>
      <c r="AC1830" s="27">
        <f t="shared" si="473"/>
        <v>80</v>
      </c>
      <c r="AD1830" s="27">
        <f t="shared" si="474"/>
        <v>0</v>
      </c>
      <c r="AE1830" s="27">
        <f t="shared" si="475"/>
        <v>40</v>
      </c>
      <c r="AF1830" s="27">
        <f t="shared" si="476"/>
        <v>0</v>
      </c>
      <c r="AG1830" s="27">
        <f t="shared" si="479"/>
        <v>160</v>
      </c>
      <c r="AH1830" s="29">
        <v>4</v>
      </c>
      <c r="AI1830" s="32">
        <v>40</v>
      </c>
      <c r="AJ1830" s="30">
        <f t="shared" si="477"/>
        <v>160</v>
      </c>
    </row>
    <row r="1831" spans="1:36">
      <c r="A1831" s="22" t="str">
        <f t="shared" si="468"/>
        <v/>
      </c>
      <c r="B1831" s="23">
        <f t="shared" si="469"/>
        <v>0</v>
      </c>
      <c r="C1831" s="24" t="str">
        <f t="shared" si="480"/>
        <v>AU10027AC00059A85K</v>
      </c>
      <c r="D1831" s="24" t="str">
        <f t="shared" si="481"/>
        <v>AU10027AC00059A85K8</v>
      </c>
      <c r="E1831" s="25" t="s">
        <v>810</v>
      </c>
      <c r="F1831" s="25" t="s">
        <v>806</v>
      </c>
      <c r="G1831" s="25" t="s">
        <v>809</v>
      </c>
      <c r="H1831" s="25">
        <v>8</v>
      </c>
      <c r="I1831" s="25" t="s">
        <v>732</v>
      </c>
      <c r="J1831" s="24" t="s">
        <v>37</v>
      </c>
      <c r="K1831" s="24" t="s">
        <v>38</v>
      </c>
      <c r="L1831" s="24" t="s">
        <v>1230</v>
      </c>
      <c r="M1831" s="24" t="s">
        <v>233</v>
      </c>
      <c r="N1831" s="24" t="s">
        <v>233</v>
      </c>
      <c r="O1831" s="25" t="s">
        <v>771</v>
      </c>
      <c r="P1831" s="25" t="s">
        <v>780</v>
      </c>
      <c r="Q1831" s="23" t="s">
        <v>33</v>
      </c>
      <c r="R1831" s="26">
        <v>0</v>
      </c>
      <c r="S1831" s="26">
        <v>0</v>
      </c>
      <c r="T1831" s="26">
        <v>0</v>
      </c>
      <c r="U1831" s="26">
        <v>0</v>
      </c>
      <c r="V1831" s="26">
        <v>0</v>
      </c>
      <c r="W1831" s="26">
        <v>1</v>
      </c>
      <c r="X1831" s="26">
        <v>0</v>
      </c>
      <c r="Y1831" s="26">
        <f t="shared" si="478"/>
        <v>1</v>
      </c>
      <c r="Z1831" s="27">
        <f t="shared" si="470"/>
        <v>0</v>
      </c>
      <c r="AA1831" s="27">
        <f t="shared" si="471"/>
        <v>0</v>
      </c>
      <c r="AB1831" s="27">
        <f t="shared" si="472"/>
        <v>0</v>
      </c>
      <c r="AC1831" s="27">
        <f t="shared" si="473"/>
        <v>0</v>
      </c>
      <c r="AD1831" s="27">
        <f t="shared" si="474"/>
        <v>0</v>
      </c>
      <c r="AE1831" s="27">
        <f t="shared" si="475"/>
        <v>40</v>
      </c>
      <c r="AF1831" s="27">
        <f t="shared" si="476"/>
        <v>0</v>
      </c>
      <c r="AG1831" s="27">
        <f t="shared" si="479"/>
        <v>40</v>
      </c>
      <c r="AH1831" s="29">
        <v>1</v>
      </c>
      <c r="AI1831" s="32">
        <v>40</v>
      </c>
      <c r="AJ1831" s="30">
        <f t="shared" si="477"/>
        <v>40</v>
      </c>
    </row>
    <row r="1832" spans="1:36">
      <c r="A1832" s="22" t="str">
        <f t="shared" si="468"/>
        <v>AU10027_AC00059_A9X2</v>
      </c>
      <c r="B1832" s="23">
        <f t="shared" si="469"/>
        <v>1</v>
      </c>
      <c r="C1832" s="24" t="str">
        <f t="shared" si="480"/>
        <v>AU10027AC00059A9X2</v>
      </c>
      <c r="D1832" s="24" t="str">
        <f t="shared" si="481"/>
        <v>AU10027AC00059A9X23</v>
      </c>
      <c r="E1832" s="25" t="s">
        <v>810</v>
      </c>
      <c r="F1832" s="25" t="s">
        <v>806</v>
      </c>
      <c r="G1832" s="25" t="s">
        <v>811</v>
      </c>
      <c r="H1832" s="25">
        <v>3</v>
      </c>
      <c r="I1832" s="25" t="s">
        <v>732</v>
      </c>
      <c r="J1832" s="24" t="s">
        <v>37</v>
      </c>
      <c r="K1832" s="24" t="s">
        <v>38</v>
      </c>
      <c r="L1832" s="24" t="s">
        <v>1230</v>
      </c>
      <c r="M1832" s="24" t="s">
        <v>233</v>
      </c>
      <c r="N1832" s="24" t="s">
        <v>233</v>
      </c>
      <c r="O1832" s="25" t="s">
        <v>771</v>
      </c>
      <c r="P1832" s="25" t="s">
        <v>780</v>
      </c>
      <c r="Q1832" s="23" t="s">
        <v>33</v>
      </c>
      <c r="R1832" s="26">
        <v>0</v>
      </c>
      <c r="S1832" s="26">
        <v>0</v>
      </c>
      <c r="T1832" s="26">
        <v>0</v>
      </c>
      <c r="U1832" s="26">
        <v>0</v>
      </c>
      <c r="V1832" s="26">
        <v>0</v>
      </c>
      <c r="W1832" s="26">
        <v>0</v>
      </c>
      <c r="X1832" s="26">
        <v>0</v>
      </c>
      <c r="Y1832" s="26">
        <f t="shared" si="478"/>
        <v>0</v>
      </c>
      <c r="Z1832" s="27">
        <f t="shared" si="470"/>
        <v>0</v>
      </c>
      <c r="AA1832" s="27">
        <f t="shared" si="471"/>
        <v>0</v>
      </c>
      <c r="AB1832" s="27">
        <f t="shared" si="472"/>
        <v>0</v>
      </c>
      <c r="AC1832" s="27">
        <f t="shared" si="473"/>
        <v>0</v>
      </c>
      <c r="AD1832" s="27">
        <f t="shared" si="474"/>
        <v>0</v>
      </c>
      <c r="AE1832" s="27">
        <f t="shared" si="475"/>
        <v>0</v>
      </c>
      <c r="AF1832" s="27">
        <f t="shared" si="476"/>
        <v>0</v>
      </c>
      <c r="AG1832" s="27">
        <f t="shared" si="479"/>
        <v>0</v>
      </c>
      <c r="AH1832" s="29">
        <v>0</v>
      </c>
      <c r="AI1832" s="32">
        <v>40</v>
      </c>
      <c r="AJ1832" s="30">
        <f t="shared" si="477"/>
        <v>0</v>
      </c>
    </row>
    <row r="1833" spans="1:36">
      <c r="A1833" s="22" t="str">
        <f t="shared" si="468"/>
        <v/>
      </c>
      <c r="B1833" s="23">
        <f t="shared" si="469"/>
        <v>0</v>
      </c>
      <c r="C1833" s="24" t="str">
        <f t="shared" si="480"/>
        <v>AU10027AC00059A9X2</v>
      </c>
      <c r="D1833" s="24" t="str">
        <f t="shared" si="481"/>
        <v>AU10027AC00059A9X24</v>
      </c>
      <c r="E1833" s="25" t="s">
        <v>810</v>
      </c>
      <c r="F1833" s="25" t="s">
        <v>806</v>
      </c>
      <c r="G1833" s="25" t="s">
        <v>811</v>
      </c>
      <c r="H1833" s="25">
        <v>4</v>
      </c>
      <c r="I1833" s="25" t="s">
        <v>732</v>
      </c>
      <c r="J1833" s="24" t="s">
        <v>37</v>
      </c>
      <c r="K1833" s="24" t="s">
        <v>38</v>
      </c>
      <c r="L1833" s="24" t="s">
        <v>1230</v>
      </c>
      <c r="M1833" s="24" t="s">
        <v>233</v>
      </c>
      <c r="N1833" s="24" t="s">
        <v>233</v>
      </c>
      <c r="O1833" s="25" t="s">
        <v>771</v>
      </c>
      <c r="P1833" s="25" t="s">
        <v>780</v>
      </c>
      <c r="Q1833" s="23" t="s">
        <v>33</v>
      </c>
      <c r="R1833" s="26">
        <v>0</v>
      </c>
      <c r="S1833" s="26">
        <v>0</v>
      </c>
      <c r="T1833" s="26">
        <v>0</v>
      </c>
      <c r="U1833" s="26">
        <v>0</v>
      </c>
      <c r="V1833" s="26">
        <v>0</v>
      </c>
      <c r="W1833" s="26">
        <v>0</v>
      </c>
      <c r="X1833" s="26">
        <v>0</v>
      </c>
      <c r="Y1833" s="26">
        <f t="shared" si="478"/>
        <v>0</v>
      </c>
      <c r="Z1833" s="27">
        <f t="shared" si="470"/>
        <v>0</v>
      </c>
      <c r="AA1833" s="27">
        <f t="shared" si="471"/>
        <v>0</v>
      </c>
      <c r="AB1833" s="27">
        <f t="shared" si="472"/>
        <v>0</v>
      </c>
      <c r="AC1833" s="27">
        <f t="shared" si="473"/>
        <v>0</v>
      </c>
      <c r="AD1833" s="27">
        <f t="shared" si="474"/>
        <v>0</v>
      </c>
      <c r="AE1833" s="27">
        <f t="shared" si="475"/>
        <v>0</v>
      </c>
      <c r="AF1833" s="27">
        <f t="shared" si="476"/>
        <v>0</v>
      </c>
      <c r="AG1833" s="27">
        <f t="shared" si="479"/>
        <v>0</v>
      </c>
      <c r="AH1833" s="29">
        <v>0</v>
      </c>
      <c r="AI1833" s="32">
        <v>40</v>
      </c>
      <c r="AJ1833" s="30">
        <f t="shared" si="477"/>
        <v>0</v>
      </c>
    </row>
    <row r="1834" spans="1:36">
      <c r="A1834" s="22" t="str">
        <f t="shared" si="468"/>
        <v/>
      </c>
      <c r="B1834" s="23">
        <f t="shared" si="469"/>
        <v>0</v>
      </c>
      <c r="C1834" s="24" t="str">
        <f t="shared" si="480"/>
        <v>AU10027AC00059A9X2</v>
      </c>
      <c r="D1834" s="24" t="str">
        <f t="shared" si="481"/>
        <v>AU10027AC00059A9X27</v>
      </c>
      <c r="E1834" s="25" t="s">
        <v>810</v>
      </c>
      <c r="F1834" s="25" t="s">
        <v>806</v>
      </c>
      <c r="G1834" s="25" t="s">
        <v>811</v>
      </c>
      <c r="H1834" s="25">
        <v>7</v>
      </c>
      <c r="I1834" s="25" t="s">
        <v>732</v>
      </c>
      <c r="J1834" s="24" t="s">
        <v>37</v>
      </c>
      <c r="K1834" s="24" t="s">
        <v>38</v>
      </c>
      <c r="L1834" s="24" t="s">
        <v>1230</v>
      </c>
      <c r="M1834" s="24" t="s">
        <v>233</v>
      </c>
      <c r="N1834" s="24" t="s">
        <v>233</v>
      </c>
      <c r="O1834" s="25" t="s">
        <v>771</v>
      </c>
      <c r="P1834" s="25" t="s">
        <v>780</v>
      </c>
      <c r="Q1834" s="23" t="s">
        <v>33</v>
      </c>
      <c r="R1834" s="26">
        <v>0</v>
      </c>
      <c r="S1834" s="26">
        <v>0</v>
      </c>
      <c r="T1834" s="26">
        <v>0</v>
      </c>
      <c r="U1834" s="26">
        <v>0</v>
      </c>
      <c r="V1834" s="26">
        <v>0</v>
      </c>
      <c r="W1834" s="26">
        <v>1</v>
      </c>
      <c r="X1834" s="26">
        <v>0</v>
      </c>
      <c r="Y1834" s="26">
        <f t="shared" si="478"/>
        <v>1</v>
      </c>
      <c r="Z1834" s="27">
        <f t="shared" si="470"/>
        <v>0</v>
      </c>
      <c r="AA1834" s="27">
        <f t="shared" si="471"/>
        <v>0</v>
      </c>
      <c r="AB1834" s="27">
        <f t="shared" si="472"/>
        <v>0</v>
      </c>
      <c r="AC1834" s="27">
        <f t="shared" si="473"/>
        <v>0</v>
      </c>
      <c r="AD1834" s="27">
        <f t="shared" si="474"/>
        <v>0</v>
      </c>
      <c r="AE1834" s="27">
        <f t="shared" si="475"/>
        <v>40</v>
      </c>
      <c r="AF1834" s="27">
        <f t="shared" si="476"/>
        <v>0</v>
      </c>
      <c r="AG1834" s="27">
        <f t="shared" si="479"/>
        <v>40</v>
      </c>
      <c r="AH1834" s="29">
        <v>1</v>
      </c>
      <c r="AI1834" s="32">
        <v>40</v>
      </c>
      <c r="AJ1834" s="30">
        <f t="shared" si="477"/>
        <v>40</v>
      </c>
    </row>
    <row r="1835" spans="1:36">
      <c r="A1835" s="22" t="str">
        <f t="shared" si="468"/>
        <v/>
      </c>
      <c r="B1835" s="23">
        <f t="shared" si="469"/>
        <v>0</v>
      </c>
      <c r="C1835" s="24" t="str">
        <f t="shared" si="480"/>
        <v>AU10027AC00059A9X2</v>
      </c>
      <c r="D1835" s="24" t="str">
        <f t="shared" si="481"/>
        <v>AU10027AC00059A9X28</v>
      </c>
      <c r="E1835" s="25" t="s">
        <v>810</v>
      </c>
      <c r="F1835" s="25" t="s">
        <v>806</v>
      </c>
      <c r="G1835" s="25" t="s">
        <v>811</v>
      </c>
      <c r="H1835" s="25">
        <v>8</v>
      </c>
      <c r="I1835" s="25" t="s">
        <v>732</v>
      </c>
      <c r="J1835" s="24" t="s">
        <v>37</v>
      </c>
      <c r="K1835" s="24" t="s">
        <v>38</v>
      </c>
      <c r="L1835" s="24" t="s">
        <v>1230</v>
      </c>
      <c r="M1835" s="24" t="s">
        <v>233</v>
      </c>
      <c r="N1835" s="24" t="s">
        <v>233</v>
      </c>
      <c r="O1835" s="25" t="s">
        <v>771</v>
      </c>
      <c r="P1835" s="25" t="s">
        <v>780</v>
      </c>
      <c r="Q1835" s="23" t="s">
        <v>33</v>
      </c>
      <c r="R1835" s="26">
        <v>0</v>
      </c>
      <c r="S1835" s="26">
        <v>0</v>
      </c>
      <c r="T1835" s="26">
        <v>0</v>
      </c>
      <c r="U1835" s="26">
        <v>0</v>
      </c>
      <c r="V1835" s="26">
        <v>0</v>
      </c>
      <c r="W1835" s="26">
        <v>2</v>
      </c>
      <c r="X1835" s="26">
        <v>0</v>
      </c>
      <c r="Y1835" s="26">
        <f t="shared" si="478"/>
        <v>2</v>
      </c>
      <c r="Z1835" s="27">
        <f t="shared" si="470"/>
        <v>0</v>
      </c>
      <c r="AA1835" s="27">
        <f t="shared" si="471"/>
        <v>0</v>
      </c>
      <c r="AB1835" s="27">
        <f t="shared" si="472"/>
        <v>0</v>
      </c>
      <c r="AC1835" s="27">
        <f t="shared" si="473"/>
        <v>0</v>
      </c>
      <c r="AD1835" s="27">
        <f t="shared" si="474"/>
        <v>0</v>
      </c>
      <c r="AE1835" s="27">
        <f t="shared" si="475"/>
        <v>80</v>
      </c>
      <c r="AF1835" s="27">
        <f t="shared" si="476"/>
        <v>0</v>
      </c>
      <c r="AG1835" s="27">
        <f t="shared" si="479"/>
        <v>80</v>
      </c>
      <c r="AH1835" s="29">
        <v>2</v>
      </c>
      <c r="AI1835" s="32">
        <v>40</v>
      </c>
      <c r="AJ1835" s="30">
        <f t="shared" si="477"/>
        <v>80</v>
      </c>
    </row>
    <row r="1836" spans="1:36" ht="75.75" customHeight="1">
      <c r="A1836" s="22" t="str">
        <f t="shared" si="468"/>
        <v>1006257_1A00621_4JEE0</v>
      </c>
      <c r="B1836" s="23">
        <f t="shared" si="469"/>
        <v>1</v>
      </c>
      <c r="C1836" s="24" t="str">
        <f t="shared" si="480"/>
        <v>10062571A006214JEE0</v>
      </c>
      <c r="D1836" s="24" t="str">
        <f t="shared" si="481"/>
        <v>10062571A006214JEE0UNI</v>
      </c>
      <c r="E1836" s="25">
        <v>1006257</v>
      </c>
      <c r="F1836" s="25" t="s">
        <v>93</v>
      </c>
      <c r="G1836" s="25" t="s">
        <v>812</v>
      </c>
      <c r="H1836" s="25" t="s">
        <v>813</v>
      </c>
      <c r="I1836" s="25" t="s">
        <v>814</v>
      </c>
      <c r="J1836" s="24" t="s">
        <v>54</v>
      </c>
      <c r="K1836" s="24" t="s">
        <v>55</v>
      </c>
      <c r="L1836" s="24" t="s">
        <v>1229</v>
      </c>
      <c r="M1836" s="24" t="s">
        <v>30</v>
      </c>
      <c r="N1836" s="24" t="s">
        <v>96</v>
      </c>
      <c r="O1836" s="25" t="s">
        <v>96</v>
      </c>
      <c r="P1836" s="25" t="s">
        <v>815</v>
      </c>
      <c r="Q1836" s="23" t="s">
        <v>33</v>
      </c>
      <c r="R1836" s="26">
        <v>0</v>
      </c>
      <c r="S1836" s="26">
        <v>2</v>
      </c>
      <c r="T1836" s="26">
        <v>0</v>
      </c>
      <c r="U1836" s="26">
        <v>0</v>
      </c>
      <c r="V1836" s="26">
        <v>0</v>
      </c>
      <c r="W1836" s="26">
        <v>0</v>
      </c>
      <c r="X1836" s="26">
        <v>0</v>
      </c>
      <c r="Y1836" s="26">
        <f t="shared" ref="Y1836:Y1861" si="482">SUM(R1836:X1836)</f>
        <v>2</v>
      </c>
      <c r="Z1836" s="27">
        <f t="shared" si="470"/>
        <v>0</v>
      </c>
      <c r="AA1836" s="27">
        <f t="shared" si="471"/>
        <v>320</v>
      </c>
      <c r="AB1836" s="27">
        <f t="shared" si="472"/>
        <v>0</v>
      </c>
      <c r="AC1836" s="27">
        <f t="shared" si="473"/>
        <v>0</v>
      </c>
      <c r="AD1836" s="27">
        <f t="shared" si="474"/>
        <v>0</v>
      </c>
      <c r="AE1836" s="27">
        <f t="shared" si="475"/>
        <v>0</v>
      </c>
      <c r="AF1836" s="27">
        <f t="shared" si="476"/>
        <v>0</v>
      </c>
      <c r="AG1836" s="27">
        <f t="shared" ref="AG1836:AG1861" si="483">SUM(Z1836:AF1836)</f>
        <v>320</v>
      </c>
      <c r="AH1836" s="29">
        <v>2</v>
      </c>
      <c r="AI1836" s="32">
        <v>160</v>
      </c>
      <c r="AJ1836" s="30">
        <f t="shared" si="477"/>
        <v>320</v>
      </c>
    </row>
    <row r="1837" spans="1:36" ht="75.75" customHeight="1">
      <c r="A1837" s="22" t="str">
        <f t="shared" si="468"/>
        <v>1006255_1A00621_4JEE0</v>
      </c>
      <c r="B1837" s="23">
        <f t="shared" si="469"/>
        <v>1</v>
      </c>
      <c r="C1837" s="24" t="str">
        <f t="shared" si="480"/>
        <v>10062551A006214JEE0</v>
      </c>
      <c r="D1837" s="24" t="str">
        <f t="shared" si="481"/>
        <v>10062551A006214JEE0UNI</v>
      </c>
      <c r="E1837" s="25">
        <v>1006255</v>
      </c>
      <c r="F1837" s="25" t="s">
        <v>93</v>
      </c>
      <c r="G1837" s="25" t="s">
        <v>812</v>
      </c>
      <c r="H1837" s="25" t="s">
        <v>813</v>
      </c>
      <c r="I1837" s="25" t="s">
        <v>814</v>
      </c>
      <c r="J1837" s="24" t="s">
        <v>54</v>
      </c>
      <c r="K1837" s="24" t="s">
        <v>55</v>
      </c>
      <c r="L1837" s="24" t="s">
        <v>1229</v>
      </c>
      <c r="M1837" s="24" t="s">
        <v>30</v>
      </c>
      <c r="N1837" s="24" t="s">
        <v>96</v>
      </c>
      <c r="O1837" s="25" t="s">
        <v>96</v>
      </c>
      <c r="P1837" s="25" t="s">
        <v>113</v>
      </c>
      <c r="Q1837" s="23" t="s">
        <v>33</v>
      </c>
      <c r="R1837" s="26">
        <v>0</v>
      </c>
      <c r="S1837" s="26">
        <v>2</v>
      </c>
      <c r="T1837" s="26">
        <v>0</v>
      </c>
      <c r="U1837" s="26">
        <v>0</v>
      </c>
      <c r="V1837" s="26">
        <v>0</v>
      </c>
      <c r="W1837" s="26">
        <v>0</v>
      </c>
      <c r="X1837" s="26">
        <v>0</v>
      </c>
      <c r="Y1837" s="26">
        <f t="shared" si="482"/>
        <v>2</v>
      </c>
      <c r="Z1837" s="27">
        <f t="shared" si="470"/>
        <v>0</v>
      </c>
      <c r="AA1837" s="27">
        <f t="shared" si="471"/>
        <v>450</v>
      </c>
      <c r="AB1837" s="27">
        <f t="shared" si="472"/>
        <v>0</v>
      </c>
      <c r="AC1837" s="27">
        <f t="shared" si="473"/>
        <v>0</v>
      </c>
      <c r="AD1837" s="27">
        <f t="shared" si="474"/>
        <v>0</v>
      </c>
      <c r="AE1837" s="27">
        <f t="shared" si="475"/>
        <v>0</v>
      </c>
      <c r="AF1837" s="27">
        <f t="shared" si="476"/>
        <v>0</v>
      </c>
      <c r="AG1837" s="27">
        <f t="shared" si="483"/>
        <v>450</v>
      </c>
      <c r="AH1837" s="29">
        <v>2</v>
      </c>
      <c r="AI1837" s="32">
        <v>225</v>
      </c>
      <c r="AJ1837" s="30">
        <f t="shared" si="477"/>
        <v>450</v>
      </c>
    </row>
    <row r="1838" spans="1:36" ht="75.75" customHeight="1">
      <c r="A1838" s="22" t="str">
        <f t="shared" si="468"/>
        <v>1000518_1A01317_1B00V</v>
      </c>
      <c r="B1838" s="23">
        <f t="shared" si="469"/>
        <v>1</v>
      </c>
      <c r="C1838" s="24" t="str">
        <f t="shared" si="480"/>
        <v>10005181A013171B00V</v>
      </c>
      <c r="D1838" s="24" t="str">
        <f t="shared" si="481"/>
        <v>10005181A013171B00V28</v>
      </c>
      <c r="E1838" s="25">
        <v>1000518</v>
      </c>
      <c r="F1838" s="25" t="s">
        <v>816</v>
      </c>
      <c r="G1838" s="25" t="s">
        <v>122</v>
      </c>
      <c r="H1838" s="25">
        <v>28</v>
      </c>
      <c r="I1838" s="25" t="s">
        <v>814</v>
      </c>
      <c r="J1838" s="24" t="s">
        <v>54</v>
      </c>
      <c r="K1838" s="24" t="s">
        <v>55</v>
      </c>
      <c r="L1838" s="24" t="s">
        <v>1229</v>
      </c>
      <c r="M1838" s="24" t="s">
        <v>30</v>
      </c>
      <c r="N1838" s="24" t="s">
        <v>123</v>
      </c>
      <c r="O1838" s="25" t="s">
        <v>123</v>
      </c>
      <c r="P1838" s="25" t="s">
        <v>215</v>
      </c>
      <c r="Q1838" s="23" t="s">
        <v>33</v>
      </c>
      <c r="R1838" s="26">
        <v>0</v>
      </c>
      <c r="S1838" s="26">
        <v>2</v>
      </c>
      <c r="T1838" s="26">
        <v>0</v>
      </c>
      <c r="U1838" s="26">
        <v>0</v>
      </c>
      <c r="V1838" s="26">
        <v>0</v>
      </c>
      <c r="W1838" s="26">
        <v>0</v>
      </c>
      <c r="X1838" s="26">
        <v>0</v>
      </c>
      <c r="Y1838" s="26">
        <f t="shared" si="482"/>
        <v>2</v>
      </c>
      <c r="Z1838" s="27">
        <f t="shared" si="470"/>
        <v>0</v>
      </c>
      <c r="AA1838" s="27">
        <f t="shared" si="471"/>
        <v>500</v>
      </c>
      <c r="AB1838" s="27">
        <f t="shared" si="472"/>
        <v>0</v>
      </c>
      <c r="AC1838" s="27">
        <f t="shared" si="473"/>
        <v>0</v>
      </c>
      <c r="AD1838" s="27">
        <f t="shared" si="474"/>
        <v>0</v>
      </c>
      <c r="AE1838" s="27">
        <f t="shared" si="475"/>
        <v>0</v>
      </c>
      <c r="AF1838" s="27">
        <f t="shared" si="476"/>
        <v>0</v>
      </c>
      <c r="AG1838" s="27">
        <f t="shared" si="483"/>
        <v>500</v>
      </c>
      <c r="AH1838" s="29">
        <v>2</v>
      </c>
      <c r="AI1838" s="32">
        <v>250</v>
      </c>
      <c r="AJ1838" s="30">
        <f t="shared" si="477"/>
        <v>500</v>
      </c>
    </row>
    <row r="1839" spans="1:36">
      <c r="A1839" s="22" t="str">
        <f t="shared" si="468"/>
        <v/>
      </c>
      <c r="B1839" s="23">
        <f t="shared" si="469"/>
        <v>0</v>
      </c>
      <c r="C1839" s="24" t="str">
        <f t="shared" si="480"/>
        <v>10005181A013171B00V</v>
      </c>
      <c r="D1839" s="24" t="str">
        <f t="shared" si="481"/>
        <v>10005181A013171B00V29</v>
      </c>
      <c r="E1839" s="25">
        <v>1000518</v>
      </c>
      <c r="F1839" s="25" t="s">
        <v>816</v>
      </c>
      <c r="G1839" s="25" t="s">
        <v>122</v>
      </c>
      <c r="H1839" s="25">
        <v>29</v>
      </c>
      <c r="I1839" s="25" t="s">
        <v>814</v>
      </c>
      <c r="J1839" s="24" t="s">
        <v>54</v>
      </c>
      <c r="K1839" s="24" t="s">
        <v>55</v>
      </c>
      <c r="L1839" s="24" t="s">
        <v>1229</v>
      </c>
      <c r="M1839" s="24" t="s">
        <v>30</v>
      </c>
      <c r="N1839" s="24" t="s">
        <v>123</v>
      </c>
      <c r="O1839" s="25" t="s">
        <v>123</v>
      </c>
      <c r="P1839" s="25" t="s">
        <v>215</v>
      </c>
      <c r="Q1839" s="23" t="s">
        <v>33</v>
      </c>
      <c r="R1839" s="26">
        <v>0</v>
      </c>
      <c r="S1839" s="26">
        <v>1</v>
      </c>
      <c r="T1839" s="26">
        <v>0</v>
      </c>
      <c r="U1839" s="26">
        <v>0</v>
      </c>
      <c r="V1839" s="26">
        <v>0</v>
      </c>
      <c r="W1839" s="26">
        <v>0</v>
      </c>
      <c r="X1839" s="26">
        <v>0</v>
      </c>
      <c r="Y1839" s="26">
        <f t="shared" si="482"/>
        <v>1</v>
      </c>
      <c r="Z1839" s="27">
        <f t="shared" si="470"/>
        <v>0</v>
      </c>
      <c r="AA1839" s="27">
        <f t="shared" si="471"/>
        <v>250</v>
      </c>
      <c r="AB1839" s="27">
        <f t="shared" si="472"/>
        <v>0</v>
      </c>
      <c r="AC1839" s="27">
        <f t="shared" si="473"/>
        <v>0</v>
      </c>
      <c r="AD1839" s="27">
        <f t="shared" si="474"/>
        <v>0</v>
      </c>
      <c r="AE1839" s="27">
        <f t="shared" si="475"/>
        <v>0</v>
      </c>
      <c r="AF1839" s="27">
        <f t="shared" si="476"/>
        <v>0</v>
      </c>
      <c r="AG1839" s="27">
        <f t="shared" si="483"/>
        <v>250</v>
      </c>
      <c r="AH1839" s="29">
        <v>1</v>
      </c>
      <c r="AI1839" s="32">
        <v>250</v>
      </c>
      <c r="AJ1839" s="30">
        <f t="shared" si="477"/>
        <v>250</v>
      </c>
    </row>
    <row r="1840" spans="1:36">
      <c r="A1840" s="22" t="str">
        <f t="shared" si="468"/>
        <v/>
      </c>
      <c r="B1840" s="23">
        <f t="shared" si="469"/>
        <v>0</v>
      </c>
      <c r="C1840" s="24" t="str">
        <f t="shared" si="480"/>
        <v>10005181A013171B00V</v>
      </c>
      <c r="D1840" s="24" t="str">
        <f t="shared" si="481"/>
        <v>10005181A013171B00V32</v>
      </c>
      <c r="E1840" s="25">
        <v>1000518</v>
      </c>
      <c r="F1840" s="25" t="s">
        <v>816</v>
      </c>
      <c r="G1840" s="25" t="s">
        <v>122</v>
      </c>
      <c r="H1840" s="25">
        <v>32</v>
      </c>
      <c r="I1840" s="25" t="s">
        <v>814</v>
      </c>
      <c r="J1840" s="24" t="s">
        <v>54</v>
      </c>
      <c r="K1840" s="24" t="s">
        <v>55</v>
      </c>
      <c r="L1840" s="24" t="s">
        <v>1229</v>
      </c>
      <c r="M1840" s="24" t="s">
        <v>30</v>
      </c>
      <c r="N1840" s="24" t="s">
        <v>123</v>
      </c>
      <c r="O1840" s="25" t="s">
        <v>123</v>
      </c>
      <c r="P1840" s="25" t="s">
        <v>215</v>
      </c>
      <c r="Q1840" s="23" t="s">
        <v>33</v>
      </c>
      <c r="R1840" s="26">
        <v>0</v>
      </c>
      <c r="S1840" s="26">
        <v>1</v>
      </c>
      <c r="T1840" s="26">
        <v>0</v>
      </c>
      <c r="U1840" s="26">
        <v>0</v>
      </c>
      <c r="V1840" s="26">
        <v>0</v>
      </c>
      <c r="W1840" s="26">
        <v>0</v>
      </c>
      <c r="X1840" s="26">
        <v>0</v>
      </c>
      <c r="Y1840" s="26">
        <f t="shared" si="482"/>
        <v>1</v>
      </c>
      <c r="Z1840" s="27">
        <f t="shared" si="470"/>
        <v>0</v>
      </c>
      <c r="AA1840" s="27">
        <f t="shared" si="471"/>
        <v>265</v>
      </c>
      <c r="AB1840" s="27">
        <f t="shared" si="472"/>
        <v>0</v>
      </c>
      <c r="AC1840" s="27">
        <f t="shared" si="473"/>
        <v>0</v>
      </c>
      <c r="AD1840" s="27">
        <f t="shared" si="474"/>
        <v>0</v>
      </c>
      <c r="AE1840" s="27">
        <f t="shared" si="475"/>
        <v>0</v>
      </c>
      <c r="AF1840" s="27">
        <f t="shared" si="476"/>
        <v>0</v>
      </c>
      <c r="AG1840" s="27">
        <f t="shared" si="483"/>
        <v>265</v>
      </c>
      <c r="AH1840" s="29">
        <v>1</v>
      </c>
      <c r="AI1840" s="32">
        <v>265</v>
      </c>
      <c r="AJ1840" s="30">
        <f t="shared" si="477"/>
        <v>265</v>
      </c>
    </row>
    <row r="1841" spans="1:36">
      <c r="A1841" s="22" t="str">
        <f t="shared" si="468"/>
        <v/>
      </c>
      <c r="B1841" s="23">
        <f t="shared" si="469"/>
        <v>0</v>
      </c>
      <c r="C1841" s="24" t="str">
        <f t="shared" si="480"/>
        <v>10005181A013171B00V</v>
      </c>
      <c r="D1841" s="24" t="str">
        <f t="shared" si="481"/>
        <v>10005181A013171B00V33</v>
      </c>
      <c r="E1841" s="25">
        <v>1000518</v>
      </c>
      <c r="F1841" s="25" t="s">
        <v>816</v>
      </c>
      <c r="G1841" s="25" t="s">
        <v>122</v>
      </c>
      <c r="H1841" s="25">
        <v>33</v>
      </c>
      <c r="I1841" s="25" t="s">
        <v>814</v>
      </c>
      <c r="J1841" s="24" t="s">
        <v>54</v>
      </c>
      <c r="K1841" s="24" t="s">
        <v>55</v>
      </c>
      <c r="L1841" s="24" t="s">
        <v>1229</v>
      </c>
      <c r="M1841" s="24" t="s">
        <v>30</v>
      </c>
      <c r="N1841" s="24" t="s">
        <v>123</v>
      </c>
      <c r="O1841" s="25" t="s">
        <v>123</v>
      </c>
      <c r="P1841" s="25" t="s">
        <v>215</v>
      </c>
      <c r="Q1841" s="23" t="s">
        <v>33</v>
      </c>
      <c r="R1841" s="26">
        <v>0</v>
      </c>
      <c r="S1841" s="26">
        <v>0</v>
      </c>
      <c r="T1841" s="26">
        <v>0</v>
      </c>
      <c r="U1841" s="26">
        <v>0</v>
      </c>
      <c r="V1841" s="26">
        <v>0</v>
      </c>
      <c r="W1841" s="26">
        <v>0</v>
      </c>
      <c r="X1841" s="26">
        <v>0</v>
      </c>
      <c r="Y1841" s="26">
        <f t="shared" si="482"/>
        <v>0</v>
      </c>
      <c r="Z1841" s="27">
        <f t="shared" si="470"/>
        <v>0</v>
      </c>
      <c r="AA1841" s="27">
        <f t="shared" si="471"/>
        <v>0</v>
      </c>
      <c r="AB1841" s="27">
        <f t="shared" si="472"/>
        <v>0</v>
      </c>
      <c r="AC1841" s="27">
        <f t="shared" si="473"/>
        <v>0</v>
      </c>
      <c r="AD1841" s="27">
        <f t="shared" si="474"/>
        <v>0</v>
      </c>
      <c r="AE1841" s="27">
        <f t="shared" si="475"/>
        <v>0</v>
      </c>
      <c r="AF1841" s="27">
        <f t="shared" si="476"/>
        <v>0</v>
      </c>
      <c r="AG1841" s="27">
        <f t="shared" si="483"/>
        <v>0</v>
      </c>
      <c r="AH1841" s="29">
        <v>0</v>
      </c>
      <c r="AI1841" s="32">
        <v>265</v>
      </c>
      <c r="AJ1841" s="30">
        <f t="shared" si="477"/>
        <v>0</v>
      </c>
    </row>
    <row r="1842" spans="1:36">
      <c r="A1842" s="22" t="str">
        <f t="shared" si="468"/>
        <v/>
      </c>
      <c r="B1842" s="23">
        <f t="shared" si="469"/>
        <v>0</v>
      </c>
      <c r="C1842" s="24" t="str">
        <f t="shared" si="480"/>
        <v>10005181A013171B00V</v>
      </c>
      <c r="D1842" s="24" t="str">
        <f t="shared" si="481"/>
        <v>10005181A013171B00V34</v>
      </c>
      <c r="E1842" s="25">
        <v>1000518</v>
      </c>
      <c r="F1842" s="25" t="s">
        <v>816</v>
      </c>
      <c r="G1842" s="25" t="s">
        <v>122</v>
      </c>
      <c r="H1842" s="25">
        <v>34</v>
      </c>
      <c r="I1842" s="25" t="s">
        <v>814</v>
      </c>
      <c r="J1842" s="24" t="s">
        <v>54</v>
      </c>
      <c r="K1842" s="24" t="s">
        <v>55</v>
      </c>
      <c r="L1842" s="24" t="s">
        <v>1229</v>
      </c>
      <c r="M1842" s="24" t="s">
        <v>30</v>
      </c>
      <c r="N1842" s="24" t="s">
        <v>123</v>
      </c>
      <c r="O1842" s="25" t="s">
        <v>123</v>
      </c>
      <c r="P1842" s="25" t="s">
        <v>215</v>
      </c>
      <c r="Q1842" s="23" t="s">
        <v>33</v>
      </c>
      <c r="R1842" s="26">
        <v>0</v>
      </c>
      <c r="S1842" s="26">
        <v>1</v>
      </c>
      <c r="T1842" s="26">
        <v>0</v>
      </c>
      <c r="U1842" s="26">
        <v>0</v>
      </c>
      <c r="V1842" s="26">
        <v>0</v>
      </c>
      <c r="W1842" s="26">
        <v>0</v>
      </c>
      <c r="X1842" s="26">
        <v>0</v>
      </c>
      <c r="Y1842" s="26">
        <f t="shared" si="482"/>
        <v>1</v>
      </c>
      <c r="Z1842" s="27">
        <f t="shared" si="470"/>
        <v>0</v>
      </c>
      <c r="AA1842" s="27">
        <f t="shared" si="471"/>
        <v>280</v>
      </c>
      <c r="AB1842" s="27">
        <f t="shared" si="472"/>
        <v>0</v>
      </c>
      <c r="AC1842" s="27">
        <f t="shared" si="473"/>
        <v>0</v>
      </c>
      <c r="AD1842" s="27">
        <f t="shared" si="474"/>
        <v>0</v>
      </c>
      <c r="AE1842" s="27">
        <f t="shared" si="475"/>
        <v>0</v>
      </c>
      <c r="AF1842" s="27">
        <f t="shared" si="476"/>
        <v>0</v>
      </c>
      <c r="AG1842" s="27">
        <f t="shared" si="483"/>
        <v>280</v>
      </c>
      <c r="AH1842" s="29">
        <v>1</v>
      </c>
      <c r="AI1842" s="32">
        <v>280</v>
      </c>
      <c r="AJ1842" s="30">
        <f t="shared" si="477"/>
        <v>280</v>
      </c>
    </row>
    <row r="1843" spans="1:36" ht="75.75" customHeight="1">
      <c r="A1843" s="22" t="str">
        <f t="shared" si="468"/>
        <v>1006635_1A08287_1B00V</v>
      </c>
      <c r="B1843" s="23">
        <f t="shared" si="469"/>
        <v>1</v>
      </c>
      <c r="C1843" s="24" t="str">
        <f t="shared" si="480"/>
        <v>10066351A082871B00V</v>
      </c>
      <c r="D1843" s="24" t="str">
        <f t="shared" si="481"/>
        <v>10066351A082871B00V23</v>
      </c>
      <c r="E1843" s="25">
        <v>1006635</v>
      </c>
      <c r="F1843" s="25" t="s">
        <v>817</v>
      </c>
      <c r="G1843" s="25" t="s">
        <v>122</v>
      </c>
      <c r="H1843" s="25">
        <v>23</v>
      </c>
      <c r="I1843" s="25" t="s">
        <v>814</v>
      </c>
      <c r="J1843" s="24" t="s">
        <v>54</v>
      </c>
      <c r="K1843" s="24" t="s">
        <v>55</v>
      </c>
      <c r="L1843" s="24" t="s">
        <v>1229</v>
      </c>
      <c r="M1843" s="24" t="s">
        <v>30</v>
      </c>
      <c r="N1843" s="24" t="s">
        <v>123</v>
      </c>
      <c r="O1843" s="25" t="s">
        <v>123</v>
      </c>
      <c r="P1843" s="25" t="s">
        <v>215</v>
      </c>
      <c r="Q1843" s="23" t="s">
        <v>33</v>
      </c>
      <c r="R1843" s="26">
        <v>0</v>
      </c>
      <c r="S1843" s="26">
        <v>1</v>
      </c>
      <c r="T1843" s="26">
        <v>0</v>
      </c>
      <c r="U1843" s="26">
        <v>0</v>
      </c>
      <c r="V1843" s="26">
        <v>0</v>
      </c>
      <c r="W1843" s="26">
        <v>0</v>
      </c>
      <c r="X1843" s="26">
        <v>0</v>
      </c>
      <c r="Y1843" s="26">
        <f t="shared" si="482"/>
        <v>1</v>
      </c>
      <c r="Z1843" s="27">
        <f t="shared" si="470"/>
        <v>0</v>
      </c>
      <c r="AA1843" s="27">
        <f t="shared" si="471"/>
        <v>260</v>
      </c>
      <c r="AB1843" s="27">
        <f t="shared" si="472"/>
        <v>0</v>
      </c>
      <c r="AC1843" s="27">
        <f t="shared" si="473"/>
        <v>0</v>
      </c>
      <c r="AD1843" s="27">
        <f t="shared" si="474"/>
        <v>0</v>
      </c>
      <c r="AE1843" s="27">
        <f t="shared" si="475"/>
        <v>0</v>
      </c>
      <c r="AF1843" s="27">
        <f t="shared" si="476"/>
        <v>0</v>
      </c>
      <c r="AG1843" s="27">
        <f t="shared" si="483"/>
        <v>260</v>
      </c>
      <c r="AH1843" s="29">
        <v>1</v>
      </c>
      <c r="AI1843" s="32">
        <v>260</v>
      </c>
      <c r="AJ1843" s="30">
        <f t="shared" si="477"/>
        <v>260</v>
      </c>
    </row>
    <row r="1844" spans="1:36">
      <c r="A1844" s="22" t="str">
        <f t="shared" si="468"/>
        <v/>
      </c>
      <c r="B1844" s="23">
        <f t="shared" si="469"/>
        <v>0</v>
      </c>
      <c r="C1844" s="24" t="str">
        <f t="shared" si="480"/>
        <v>10066351A082871B00V</v>
      </c>
      <c r="D1844" s="24" t="str">
        <f t="shared" si="481"/>
        <v>10066351A082871B00V24</v>
      </c>
      <c r="E1844" s="25">
        <v>1006635</v>
      </c>
      <c r="F1844" s="25" t="s">
        <v>817</v>
      </c>
      <c r="G1844" s="25" t="s">
        <v>122</v>
      </c>
      <c r="H1844" s="25">
        <v>24</v>
      </c>
      <c r="I1844" s="25" t="s">
        <v>814</v>
      </c>
      <c r="J1844" s="24" t="s">
        <v>54</v>
      </c>
      <c r="K1844" s="24" t="s">
        <v>55</v>
      </c>
      <c r="L1844" s="24" t="s">
        <v>1229</v>
      </c>
      <c r="M1844" s="24" t="s">
        <v>30</v>
      </c>
      <c r="N1844" s="24" t="s">
        <v>123</v>
      </c>
      <c r="O1844" s="25" t="s">
        <v>123</v>
      </c>
      <c r="P1844" s="25" t="s">
        <v>215</v>
      </c>
      <c r="Q1844" s="23" t="s">
        <v>33</v>
      </c>
      <c r="R1844" s="26">
        <v>0</v>
      </c>
      <c r="S1844" s="26">
        <v>1</v>
      </c>
      <c r="T1844" s="26">
        <v>0</v>
      </c>
      <c r="U1844" s="26">
        <v>0</v>
      </c>
      <c r="V1844" s="26">
        <v>0</v>
      </c>
      <c r="W1844" s="26">
        <v>0</v>
      </c>
      <c r="X1844" s="26">
        <v>0</v>
      </c>
      <c r="Y1844" s="26">
        <f t="shared" si="482"/>
        <v>1</v>
      </c>
      <c r="Z1844" s="27">
        <f t="shared" si="470"/>
        <v>0</v>
      </c>
      <c r="AA1844" s="27">
        <f t="shared" si="471"/>
        <v>260</v>
      </c>
      <c r="AB1844" s="27">
        <f t="shared" si="472"/>
        <v>0</v>
      </c>
      <c r="AC1844" s="27">
        <f t="shared" si="473"/>
        <v>0</v>
      </c>
      <c r="AD1844" s="27">
        <f t="shared" si="474"/>
        <v>0</v>
      </c>
      <c r="AE1844" s="27">
        <f t="shared" si="475"/>
        <v>0</v>
      </c>
      <c r="AF1844" s="27">
        <f t="shared" si="476"/>
        <v>0</v>
      </c>
      <c r="AG1844" s="27">
        <f t="shared" si="483"/>
        <v>260</v>
      </c>
      <c r="AH1844" s="29">
        <v>1</v>
      </c>
      <c r="AI1844" s="32">
        <v>260</v>
      </c>
      <c r="AJ1844" s="30">
        <f t="shared" si="477"/>
        <v>260</v>
      </c>
    </row>
    <row r="1845" spans="1:36">
      <c r="A1845" s="22" t="str">
        <f t="shared" si="468"/>
        <v/>
      </c>
      <c r="B1845" s="23">
        <f t="shared" si="469"/>
        <v>0</v>
      </c>
      <c r="C1845" s="24" t="str">
        <f t="shared" si="480"/>
        <v>10066351A082871B00V</v>
      </c>
      <c r="D1845" s="24" t="str">
        <f t="shared" si="481"/>
        <v>10066351A082871B00V26</v>
      </c>
      <c r="E1845" s="25">
        <v>1006635</v>
      </c>
      <c r="F1845" s="25" t="s">
        <v>817</v>
      </c>
      <c r="G1845" s="25" t="s">
        <v>122</v>
      </c>
      <c r="H1845" s="25">
        <v>26</v>
      </c>
      <c r="I1845" s="25" t="s">
        <v>814</v>
      </c>
      <c r="J1845" s="24" t="s">
        <v>54</v>
      </c>
      <c r="K1845" s="24" t="s">
        <v>55</v>
      </c>
      <c r="L1845" s="24" t="s">
        <v>1229</v>
      </c>
      <c r="M1845" s="24" t="s">
        <v>30</v>
      </c>
      <c r="N1845" s="24" t="s">
        <v>123</v>
      </c>
      <c r="O1845" s="25" t="s">
        <v>123</v>
      </c>
      <c r="P1845" s="25" t="s">
        <v>215</v>
      </c>
      <c r="Q1845" s="23" t="s">
        <v>33</v>
      </c>
      <c r="R1845" s="26">
        <v>0</v>
      </c>
      <c r="S1845" s="26">
        <v>1</v>
      </c>
      <c r="T1845" s="26">
        <v>0</v>
      </c>
      <c r="U1845" s="26">
        <v>0</v>
      </c>
      <c r="V1845" s="26">
        <v>0</v>
      </c>
      <c r="W1845" s="26">
        <v>0</v>
      </c>
      <c r="X1845" s="26">
        <v>0</v>
      </c>
      <c r="Y1845" s="26">
        <f t="shared" si="482"/>
        <v>1</v>
      </c>
      <c r="Z1845" s="27">
        <f t="shared" si="470"/>
        <v>0</v>
      </c>
      <c r="AA1845" s="27">
        <f t="shared" si="471"/>
        <v>260</v>
      </c>
      <c r="AB1845" s="27">
        <f t="shared" si="472"/>
        <v>0</v>
      </c>
      <c r="AC1845" s="27">
        <f t="shared" si="473"/>
        <v>0</v>
      </c>
      <c r="AD1845" s="27">
        <f t="shared" si="474"/>
        <v>0</v>
      </c>
      <c r="AE1845" s="27">
        <f t="shared" si="475"/>
        <v>0</v>
      </c>
      <c r="AF1845" s="27">
        <f t="shared" si="476"/>
        <v>0</v>
      </c>
      <c r="AG1845" s="27">
        <f t="shared" si="483"/>
        <v>260</v>
      </c>
      <c r="AH1845" s="29">
        <v>1</v>
      </c>
      <c r="AI1845" s="32">
        <v>260</v>
      </c>
      <c r="AJ1845" s="30">
        <f t="shared" si="477"/>
        <v>260</v>
      </c>
    </row>
    <row r="1846" spans="1:36" ht="75.75" customHeight="1">
      <c r="A1846" s="22" t="str">
        <f t="shared" si="468"/>
        <v>1010972_1A09141_1B00P</v>
      </c>
      <c r="B1846" s="23">
        <f t="shared" si="469"/>
        <v>1</v>
      </c>
      <c r="C1846" s="24" t="str">
        <f t="shared" si="480"/>
        <v>10109721A091411B00P</v>
      </c>
      <c r="D1846" s="24" t="str">
        <f t="shared" si="481"/>
        <v>10109721A091411B00P32</v>
      </c>
      <c r="E1846" s="25">
        <v>1010972</v>
      </c>
      <c r="F1846" s="25" t="s">
        <v>818</v>
      </c>
      <c r="G1846" s="25" t="s">
        <v>151</v>
      </c>
      <c r="H1846" s="25">
        <v>32</v>
      </c>
      <c r="I1846" s="25" t="s">
        <v>814</v>
      </c>
      <c r="J1846" s="24" t="s">
        <v>54</v>
      </c>
      <c r="K1846" s="24" t="s">
        <v>55</v>
      </c>
      <c r="L1846" s="24" t="s">
        <v>1229</v>
      </c>
      <c r="M1846" s="24" t="s">
        <v>30</v>
      </c>
      <c r="N1846" s="24" t="s">
        <v>123</v>
      </c>
      <c r="O1846" s="25" t="s">
        <v>123</v>
      </c>
      <c r="P1846" s="25" t="s">
        <v>215</v>
      </c>
      <c r="Q1846" s="23" t="s">
        <v>33</v>
      </c>
      <c r="R1846" s="26">
        <v>0</v>
      </c>
      <c r="S1846" s="26">
        <v>1</v>
      </c>
      <c r="T1846" s="26">
        <v>0</v>
      </c>
      <c r="U1846" s="26">
        <v>0</v>
      </c>
      <c r="V1846" s="26">
        <v>0</v>
      </c>
      <c r="W1846" s="26">
        <v>0</v>
      </c>
      <c r="X1846" s="26">
        <v>0</v>
      </c>
      <c r="Y1846" s="26">
        <f t="shared" si="482"/>
        <v>1</v>
      </c>
      <c r="Z1846" s="27">
        <f t="shared" si="470"/>
        <v>0</v>
      </c>
      <c r="AA1846" s="27">
        <f t="shared" si="471"/>
        <v>395</v>
      </c>
      <c r="AB1846" s="27">
        <f t="shared" si="472"/>
        <v>0</v>
      </c>
      <c r="AC1846" s="27">
        <f t="shared" si="473"/>
        <v>0</v>
      </c>
      <c r="AD1846" s="27">
        <f t="shared" si="474"/>
        <v>0</v>
      </c>
      <c r="AE1846" s="27">
        <f t="shared" si="475"/>
        <v>0</v>
      </c>
      <c r="AF1846" s="27">
        <f t="shared" si="476"/>
        <v>0</v>
      </c>
      <c r="AG1846" s="27">
        <f t="shared" si="483"/>
        <v>395</v>
      </c>
      <c r="AH1846" s="29">
        <v>1</v>
      </c>
      <c r="AI1846" s="32">
        <v>395</v>
      </c>
      <c r="AJ1846" s="30">
        <f t="shared" si="477"/>
        <v>395</v>
      </c>
    </row>
    <row r="1847" spans="1:36">
      <c r="A1847" s="22" t="str">
        <f t="shared" si="468"/>
        <v/>
      </c>
      <c r="B1847" s="23">
        <f t="shared" si="469"/>
        <v>0</v>
      </c>
      <c r="C1847" s="24" t="str">
        <f t="shared" si="480"/>
        <v>10109721A091411B00P</v>
      </c>
      <c r="D1847" s="24" t="str">
        <f t="shared" si="481"/>
        <v>10109721A091411B00P33</v>
      </c>
      <c r="E1847" s="25">
        <v>1010972</v>
      </c>
      <c r="F1847" s="25" t="s">
        <v>818</v>
      </c>
      <c r="G1847" s="25" t="s">
        <v>151</v>
      </c>
      <c r="H1847" s="25">
        <v>33</v>
      </c>
      <c r="I1847" s="25" t="s">
        <v>814</v>
      </c>
      <c r="J1847" s="24" t="s">
        <v>54</v>
      </c>
      <c r="K1847" s="24" t="s">
        <v>55</v>
      </c>
      <c r="L1847" s="24" t="s">
        <v>1229</v>
      </c>
      <c r="M1847" s="24" t="s">
        <v>30</v>
      </c>
      <c r="N1847" s="24" t="s">
        <v>123</v>
      </c>
      <c r="O1847" s="25" t="s">
        <v>123</v>
      </c>
      <c r="P1847" s="25" t="s">
        <v>215</v>
      </c>
      <c r="Q1847" s="23" t="s">
        <v>33</v>
      </c>
      <c r="R1847" s="26">
        <v>0</v>
      </c>
      <c r="S1847" s="26">
        <v>1</v>
      </c>
      <c r="T1847" s="26">
        <v>0</v>
      </c>
      <c r="U1847" s="26">
        <v>0</v>
      </c>
      <c r="V1847" s="26">
        <v>0</v>
      </c>
      <c r="W1847" s="26">
        <v>0</v>
      </c>
      <c r="X1847" s="26">
        <v>0</v>
      </c>
      <c r="Y1847" s="26">
        <f t="shared" si="482"/>
        <v>1</v>
      </c>
      <c r="Z1847" s="27">
        <f t="shared" si="470"/>
        <v>0</v>
      </c>
      <c r="AA1847" s="27">
        <f t="shared" si="471"/>
        <v>395</v>
      </c>
      <c r="AB1847" s="27">
        <f t="shared" si="472"/>
        <v>0</v>
      </c>
      <c r="AC1847" s="27">
        <f t="shared" si="473"/>
        <v>0</v>
      </c>
      <c r="AD1847" s="27">
        <f t="shared" si="474"/>
        <v>0</v>
      </c>
      <c r="AE1847" s="27">
        <f t="shared" si="475"/>
        <v>0</v>
      </c>
      <c r="AF1847" s="27">
        <f t="shared" si="476"/>
        <v>0</v>
      </c>
      <c r="AG1847" s="27">
        <f t="shared" si="483"/>
        <v>395</v>
      </c>
      <c r="AH1847" s="29">
        <v>1</v>
      </c>
      <c r="AI1847" s="32">
        <v>395</v>
      </c>
      <c r="AJ1847" s="30">
        <f t="shared" si="477"/>
        <v>395</v>
      </c>
    </row>
    <row r="1848" spans="1:36">
      <c r="A1848" s="22" t="str">
        <f t="shared" si="468"/>
        <v/>
      </c>
      <c r="B1848" s="23">
        <f t="shared" si="469"/>
        <v>0</v>
      </c>
      <c r="C1848" s="24" t="str">
        <f t="shared" si="480"/>
        <v>10109721A091411B00P</v>
      </c>
      <c r="D1848" s="24" t="str">
        <f t="shared" si="481"/>
        <v>10109721A091411B00P34</v>
      </c>
      <c r="E1848" s="25">
        <v>1010972</v>
      </c>
      <c r="F1848" s="25" t="s">
        <v>818</v>
      </c>
      <c r="G1848" s="25" t="s">
        <v>151</v>
      </c>
      <c r="H1848" s="25">
        <v>34</v>
      </c>
      <c r="I1848" s="25" t="s">
        <v>814</v>
      </c>
      <c r="J1848" s="24" t="s">
        <v>54</v>
      </c>
      <c r="K1848" s="24" t="s">
        <v>55</v>
      </c>
      <c r="L1848" s="24" t="s">
        <v>1229</v>
      </c>
      <c r="M1848" s="24" t="s">
        <v>30</v>
      </c>
      <c r="N1848" s="24" t="s">
        <v>123</v>
      </c>
      <c r="O1848" s="25" t="s">
        <v>123</v>
      </c>
      <c r="P1848" s="25" t="s">
        <v>215</v>
      </c>
      <c r="Q1848" s="23" t="s">
        <v>33</v>
      </c>
      <c r="R1848" s="26">
        <v>0</v>
      </c>
      <c r="S1848" s="26">
        <v>1</v>
      </c>
      <c r="T1848" s="26">
        <v>0</v>
      </c>
      <c r="U1848" s="26">
        <v>0</v>
      </c>
      <c r="V1848" s="26">
        <v>0</v>
      </c>
      <c r="W1848" s="26">
        <v>0</v>
      </c>
      <c r="X1848" s="26">
        <v>0</v>
      </c>
      <c r="Y1848" s="26">
        <f t="shared" si="482"/>
        <v>1</v>
      </c>
      <c r="Z1848" s="27">
        <f t="shared" si="470"/>
        <v>0</v>
      </c>
      <c r="AA1848" s="27">
        <f t="shared" si="471"/>
        <v>410</v>
      </c>
      <c r="AB1848" s="27">
        <f t="shared" si="472"/>
        <v>0</v>
      </c>
      <c r="AC1848" s="27">
        <f t="shared" si="473"/>
        <v>0</v>
      </c>
      <c r="AD1848" s="27">
        <f t="shared" si="474"/>
        <v>0</v>
      </c>
      <c r="AE1848" s="27">
        <f t="shared" si="475"/>
        <v>0</v>
      </c>
      <c r="AF1848" s="27">
        <f t="shared" si="476"/>
        <v>0</v>
      </c>
      <c r="AG1848" s="27">
        <f t="shared" si="483"/>
        <v>410</v>
      </c>
      <c r="AH1848" s="29">
        <v>1</v>
      </c>
      <c r="AI1848" s="32">
        <v>410</v>
      </c>
      <c r="AJ1848" s="30">
        <f t="shared" si="477"/>
        <v>410</v>
      </c>
    </row>
    <row r="1849" spans="1:36">
      <c r="A1849" s="22" t="str">
        <f t="shared" si="468"/>
        <v/>
      </c>
      <c r="B1849" s="23">
        <f t="shared" si="469"/>
        <v>0</v>
      </c>
      <c r="C1849" s="24" t="str">
        <f t="shared" si="480"/>
        <v>10109721A091411B00P</v>
      </c>
      <c r="D1849" s="24" t="str">
        <f t="shared" si="481"/>
        <v>10109721A091411B00P35</v>
      </c>
      <c r="E1849" s="25">
        <v>1010972</v>
      </c>
      <c r="F1849" s="25" t="s">
        <v>818</v>
      </c>
      <c r="G1849" s="25" t="s">
        <v>151</v>
      </c>
      <c r="H1849" s="25">
        <v>35</v>
      </c>
      <c r="I1849" s="25" t="s">
        <v>814</v>
      </c>
      <c r="J1849" s="24" t="s">
        <v>54</v>
      </c>
      <c r="K1849" s="24" t="s">
        <v>55</v>
      </c>
      <c r="L1849" s="24" t="s">
        <v>1229</v>
      </c>
      <c r="M1849" s="24" t="s">
        <v>30</v>
      </c>
      <c r="N1849" s="24" t="s">
        <v>123</v>
      </c>
      <c r="O1849" s="25" t="s">
        <v>123</v>
      </c>
      <c r="P1849" s="25" t="s">
        <v>215</v>
      </c>
      <c r="Q1849" s="23" t="s">
        <v>33</v>
      </c>
      <c r="R1849" s="26">
        <v>0</v>
      </c>
      <c r="S1849" s="26">
        <v>1</v>
      </c>
      <c r="T1849" s="26">
        <v>0</v>
      </c>
      <c r="U1849" s="26">
        <v>0</v>
      </c>
      <c r="V1849" s="26">
        <v>0</v>
      </c>
      <c r="W1849" s="26">
        <v>0</v>
      </c>
      <c r="X1849" s="26">
        <v>0</v>
      </c>
      <c r="Y1849" s="26">
        <f t="shared" si="482"/>
        <v>1</v>
      </c>
      <c r="Z1849" s="27">
        <f t="shared" si="470"/>
        <v>0</v>
      </c>
      <c r="AA1849" s="27">
        <f t="shared" si="471"/>
        <v>410</v>
      </c>
      <c r="AB1849" s="27">
        <f t="shared" si="472"/>
        <v>0</v>
      </c>
      <c r="AC1849" s="27">
        <f t="shared" si="473"/>
        <v>0</v>
      </c>
      <c r="AD1849" s="27">
        <f t="shared" si="474"/>
        <v>0</v>
      </c>
      <c r="AE1849" s="27">
        <f t="shared" si="475"/>
        <v>0</v>
      </c>
      <c r="AF1849" s="27">
        <f t="shared" si="476"/>
        <v>0</v>
      </c>
      <c r="AG1849" s="27">
        <f t="shared" si="483"/>
        <v>410</v>
      </c>
      <c r="AH1849" s="29">
        <v>1</v>
      </c>
      <c r="AI1849" s="32">
        <v>410</v>
      </c>
      <c r="AJ1849" s="30">
        <f t="shared" si="477"/>
        <v>410</v>
      </c>
    </row>
    <row r="1850" spans="1:36" ht="75.75" customHeight="1">
      <c r="A1850" s="22" t="str">
        <f t="shared" si="468"/>
        <v>1011673_1A08287_1B00V</v>
      </c>
      <c r="B1850" s="23">
        <f t="shared" si="469"/>
        <v>1</v>
      </c>
      <c r="C1850" s="24" t="str">
        <f t="shared" si="480"/>
        <v>10116731A082871B00V</v>
      </c>
      <c r="D1850" s="24" t="str">
        <f t="shared" si="481"/>
        <v>10116731A082871B00V32</v>
      </c>
      <c r="E1850" s="25">
        <v>1011673</v>
      </c>
      <c r="F1850" s="25" t="s">
        <v>817</v>
      </c>
      <c r="G1850" s="25" t="s">
        <v>122</v>
      </c>
      <c r="H1850" s="25">
        <v>32</v>
      </c>
      <c r="I1850" s="25" t="s">
        <v>814</v>
      </c>
      <c r="J1850" s="24" t="s">
        <v>54</v>
      </c>
      <c r="K1850" s="24" t="s">
        <v>55</v>
      </c>
      <c r="L1850" s="24" t="s">
        <v>1229</v>
      </c>
      <c r="M1850" s="24" t="s">
        <v>30</v>
      </c>
      <c r="N1850" s="24" t="s">
        <v>123</v>
      </c>
      <c r="O1850" s="25" t="s">
        <v>123</v>
      </c>
      <c r="P1850" s="25" t="s">
        <v>215</v>
      </c>
      <c r="Q1850" s="23" t="s">
        <v>33</v>
      </c>
      <c r="R1850" s="26">
        <v>0</v>
      </c>
      <c r="S1850" s="26">
        <v>1</v>
      </c>
      <c r="T1850" s="26">
        <v>0</v>
      </c>
      <c r="U1850" s="26">
        <v>0</v>
      </c>
      <c r="V1850" s="26">
        <v>0</v>
      </c>
      <c r="W1850" s="26">
        <v>0</v>
      </c>
      <c r="X1850" s="26">
        <v>0</v>
      </c>
      <c r="Y1850" s="26">
        <f t="shared" si="482"/>
        <v>1</v>
      </c>
      <c r="Z1850" s="27">
        <f t="shared" si="470"/>
        <v>0</v>
      </c>
      <c r="AA1850" s="27">
        <f t="shared" si="471"/>
        <v>410</v>
      </c>
      <c r="AB1850" s="27">
        <f t="shared" si="472"/>
        <v>0</v>
      </c>
      <c r="AC1850" s="27">
        <f t="shared" si="473"/>
        <v>0</v>
      </c>
      <c r="AD1850" s="27">
        <f t="shared" si="474"/>
        <v>0</v>
      </c>
      <c r="AE1850" s="27">
        <f t="shared" si="475"/>
        <v>0</v>
      </c>
      <c r="AF1850" s="27">
        <f t="shared" si="476"/>
        <v>0</v>
      </c>
      <c r="AG1850" s="27">
        <f t="shared" si="483"/>
        <v>410</v>
      </c>
      <c r="AH1850" s="29">
        <v>1</v>
      </c>
      <c r="AI1850" s="32">
        <v>410</v>
      </c>
      <c r="AJ1850" s="30">
        <f t="shared" si="477"/>
        <v>410</v>
      </c>
    </row>
    <row r="1851" spans="1:36">
      <c r="A1851" s="22" t="str">
        <f t="shared" si="468"/>
        <v/>
      </c>
      <c r="B1851" s="23">
        <f t="shared" si="469"/>
        <v>0</v>
      </c>
      <c r="C1851" s="24" t="str">
        <f t="shared" si="480"/>
        <v>10116731A082871B00V</v>
      </c>
      <c r="D1851" s="24" t="str">
        <f t="shared" si="481"/>
        <v>10116731A082871B00V36</v>
      </c>
      <c r="E1851" s="25">
        <v>1011673</v>
      </c>
      <c r="F1851" s="25" t="s">
        <v>817</v>
      </c>
      <c r="G1851" s="25" t="s">
        <v>122</v>
      </c>
      <c r="H1851" s="25">
        <v>36</v>
      </c>
      <c r="I1851" s="25" t="s">
        <v>814</v>
      </c>
      <c r="J1851" s="24" t="s">
        <v>54</v>
      </c>
      <c r="K1851" s="24" t="s">
        <v>55</v>
      </c>
      <c r="L1851" s="24" t="s">
        <v>1229</v>
      </c>
      <c r="M1851" s="24" t="s">
        <v>30</v>
      </c>
      <c r="N1851" s="24" t="s">
        <v>123</v>
      </c>
      <c r="O1851" s="25" t="s">
        <v>123</v>
      </c>
      <c r="P1851" s="25" t="s">
        <v>215</v>
      </c>
      <c r="Q1851" s="23" t="s">
        <v>33</v>
      </c>
      <c r="R1851" s="26">
        <v>0</v>
      </c>
      <c r="S1851" s="26">
        <v>1</v>
      </c>
      <c r="T1851" s="26">
        <v>0</v>
      </c>
      <c r="U1851" s="26">
        <v>0</v>
      </c>
      <c r="V1851" s="26">
        <v>0</v>
      </c>
      <c r="W1851" s="26">
        <v>0</v>
      </c>
      <c r="X1851" s="26">
        <v>0</v>
      </c>
      <c r="Y1851" s="26">
        <f t="shared" si="482"/>
        <v>1</v>
      </c>
      <c r="Z1851" s="27">
        <f t="shared" si="470"/>
        <v>0</v>
      </c>
      <c r="AA1851" s="27">
        <f t="shared" si="471"/>
        <v>425</v>
      </c>
      <c r="AB1851" s="27">
        <f t="shared" si="472"/>
        <v>0</v>
      </c>
      <c r="AC1851" s="27">
        <f t="shared" si="473"/>
        <v>0</v>
      </c>
      <c r="AD1851" s="27">
        <f t="shared" si="474"/>
        <v>0</v>
      </c>
      <c r="AE1851" s="27">
        <f t="shared" si="475"/>
        <v>0</v>
      </c>
      <c r="AF1851" s="27">
        <f t="shared" si="476"/>
        <v>0</v>
      </c>
      <c r="AG1851" s="27">
        <f t="shared" si="483"/>
        <v>425</v>
      </c>
      <c r="AH1851" s="29">
        <v>1</v>
      </c>
      <c r="AI1851" s="32">
        <v>425</v>
      </c>
      <c r="AJ1851" s="30">
        <f t="shared" si="477"/>
        <v>425</v>
      </c>
    </row>
    <row r="1852" spans="1:36" ht="75.75" customHeight="1">
      <c r="A1852" s="22" t="str">
        <f t="shared" si="468"/>
        <v>1000396_1A07019_5P740</v>
      </c>
      <c r="B1852" s="23">
        <f t="shared" si="469"/>
        <v>1</v>
      </c>
      <c r="C1852" s="24" t="str">
        <f t="shared" si="480"/>
        <v>10003961A070195P740</v>
      </c>
      <c r="D1852" s="24" t="str">
        <f t="shared" si="481"/>
        <v>10003961A070195P740UNI</v>
      </c>
      <c r="E1852" s="25">
        <v>1000396</v>
      </c>
      <c r="F1852" s="25" t="s">
        <v>819</v>
      </c>
      <c r="G1852" s="25" t="s">
        <v>209</v>
      </c>
      <c r="H1852" s="25" t="s">
        <v>813</v>
      </c>
      <c r="I1852" s="25" t="s">
        <v>814</v>
      </c>
      <c r="J1852" s="24" t="s">
        <v>37</v>
      </c>
      <c r="K1852" s="24" t="s">
        <v>38</v>
      </c>
      <c r="L1852" s="24" t="s">
        <v>1229</v>
      </c>
      <c r="M1852" s="24" t="s">
        <v>30</v>
      </c>
      <c r="N1852" s="24" t="s">
        <v>201</v>
      </c>
      <c r="O1852" s="25" t="s">
        <v>202</v>
      </c>
      <c r="P1852" s="25" t="s">
        <v>215</v>
      </c>
      <c r="Q1852" s="23" t="s">
        <v>33</v>
      </c>
      <c r="R1852" s="26">
        <v>0</v>
      </c>
      <c r="S1852" s="26">
        <v>0</v>
      </c>
      <c r="T1852" s="26">
        <v>0</v>
      </c>
      <c r="U1852" s="26">
        <v>0</v>
      </c>
      <c r="V1852" s="26">
        <v>0</v>
      </c>
      <c r="W1852" s="26">
        <v>1</v>
      </c>
      <c r="X1852" s="26">
        <v>0</v>
      </c>
      <c r="Y1852" s="26">
        <f t="shared" si="482"/>
        <v>1</v>
      </c>
      <c r="Z1852" s="27">
        <f t="shared" si="470"/>
        <v>0</v>
      </c>
      <c r="AA1852" s="27">
        <f t="shared" si="471"/>
        <v>0</v>
      </c>
      <c r="AB1852" s="27">
        <f t="shared" si="472"/>
        <v>0</v>
      </c>
      <c r="AC1852" s="27">
        <f t="shared" si="473"/>
        <v>0</v>
      </c>
      <c r="AD1852" s="27">
        <f t="shared" si="474"/>
        <v>0</v>
      </c>
      <c r="AE1852" s="27">
        <f t="shared" si="475"/>
        <v>120</v>
      </c>
      <c r="AF1852" s="27">
        <f t="shared" si="476"/>
        <v>0</v>
      </c>
      <c r="AG1852" s="27">
        <f t="shared" si="483"/>
        <v>120</v>
      </c>
      <c r="AH1852" s="29">
        <v>1</v>
      </c>
      <c r="AI1852" s="32">
        <v>120</v>
      </c>
      <c r="AJ1852" s="30">
        <f t="shared" si="477"/>
        <v>120</v>
      </c>
    </row>
    <row r="1853" spans="1:36" ht="75.75" customHeight="1">
      <c r="A1853" s="22" t="str">
        <f t="shared" si="468"/>
        <v>1010270_1A08139_5P150</v>
      </c>
      <c r="B1853" s="23">
        <f t="shared" si="469"/>
        <v>1</v>
      </c>
      <c r="C1853" s="24" t="str">
        <f t="shared" si="480"/>
        <v>10102701A081395P150</v>
      </c>
      <c r="D1853" s="24" t="str">
        <f t="shared" si="481"/>
        <v>10102701A081395P150UNI</v>
      </c>
      <c r="E1853" s="25">
        <v>1010270</v>
      </c>
      <c r="F1853" s="25" t="s">
        <v>820</v>
      </c>
      <c r="G1853" s="25" t="s">
        <v>408</v>
      </c>
      <c r="H1853" s="25" t="s">
        <v>813</v>
      </c>
      <c r="I1853" s="25" t="s">
        <v>814</v>
      </c>
      <c r="J1853" s="24" t="s">
        <v>54</v>
      </c>
      <c r="K1853" s="24" t="s">
        <v>55</v>
      </c>
      <c r="L1853" s="24" t="s">
        <v>1229</v>
      </c>
      <c r="M1853" s="24" t="s">
        <v>30</v>
      </c>
      <c r="N1853" s="24" t="s">
        <v>201</v>
      </c>
      <c r="O1853" s="25" t="s">
        <v>202</v>
      </c>
      <c r="P1853" s="25" t="s">
        <v>215</v>
      </c>
      <c r="Q1853" s="23" t="s">
        <v>33</v>
      </c>
      <c r="R1853" s="26">
        <v>0</v>
      </c>
      <c r="S1853" s="26">
        <v>5</v>
      </c>
      <c r="T1853" s="26">
        <v>0</v>
      </c>
      <c r="U1853" s="26">
        <v>0</v>
      </c>
      <c r="V1853" s="26">
        <v>0</v>
      </c>
      <c r="W1853" s="26">
        <v>0</v>
      </c>
      <c r="X1853" s="26">
        <v>0</v>
      </c>
      <c r="Y1853" s="26">
        <f t="shared" si="482"/>
        <v>5</v>
      </c>
      <c r="Z1853" s="27">
        <f t="shared" si="470"/>
        <v>0</v>
      </c>
      <c r="AA1853" s="27">
        <f t="shared" si="471"/>
        <v>650</v>
      </c>
      <c r="AB1853" s="27">
        <f t="shared" si="472"/>
        <v>0</v>
      </c>
      <c r="AC1853" s="27">
        <f t="shared" si="473"/>
        <v>0</v>
      </c>
      <c r="AD1853" s="27">
        <f t="shared" si="474"/>
        <v>0</v>
      </c>
      <c r="AE1853" s="27">
        <f t="shared" si="475"/>
        <v>0</v>
      </c>
      <c r="AF1853" s="27">
        <f t="shared" si="476"/>
        <v>0</v>
      </c>
      <c r="AG1853" s="27">
        <f t="shared" si="483"/>
        <v>650</v>
      </c>
      <c r="AH1853" s="29">
        <v>5</v>
      </c>
      <c r="AI1853" s="32">
        <v>130</v>
      </c>
      <c r="AJ1853" s="30">
        <f t="shared" si="477"/>
        <v>650</v>
      </c>
    </row>
    <row r="1854" spans="1:36" ht="75.75" customHeight="1">
      <c r="A1854" s="22" t="str">
        <f t="shared" si="468"/>
        <v>YC000287_YA00078_A1008</v>
      </c>
      <c r="B1854" s="23">
        <f t="shared" si="469"/>
        <v>1</v>
      </c>
      <c r="C1854" s="24" t="str">
        <f t="shared" si="480"/>
        <v>YC000287YA00078A1008</v>
      </c>
      <c r="D1854" s="24" t="str">
        <f t="shared" si="481"/>
        <v>YC000287YA00078A10085A</v>
      </c>
      <c r="E1854" s="25" t="s">
        <v>821</v>
      </c>
      <c r="F1854" s="25" t="s">
        <v>822</v>
      </c>
      <c r="G1854" s="25" t="s">
        <v>252</v>
      </c>
      <c r="H1854" s="25" t="s">
        <v>823</v>
      </c>
      <c r="I1854" s="25" t="s">
        <v>814</v>
      </c>
      <c r="J1854" s="24" t="s">
        <v>37</v>
      </c>
      <c r="K1854" s="24" t="s">
        <v>38</v>
      </c>
      <c r="L1854" s="24" t="s">
        <v>1229</v>
      </c>
      <c r="M1854" s="24" t="s">
        <v>233</v>
      </c>
      <c r="N1854" s="24" t="s">
        <v>233</v>
      </c>
      <c r="O1854" s="25" t="s">
        <v>824</v>
      </c>
      <c r="P1854" s="25" t="s">
        <v>296</v>
      </c>
      <c r="Q1854" s="23" t="s">
        <v>33</v>
      </c>
      <c r="R1854" s="26">
        <v>0</v>
      </c>
      <c r="S1854" s="26">
        <v>2</v>
      </c>
      <c r="T1854" s="26">
        <v>1</v>
      </c>
      <c r="U1854" s="26">
        <v>0</v>
      </c>
      <c r="V1854" s="26">
        <v>0</v>
      </c>
      <c r="W1854" s="26">
        <v>0</v>
      </c>
      <c r="X1854" s="26">
        <v>0</v>
      </c>
      <c r="Y1854" s="26">
        <f t="shared" si="482"/>
        <v>3</v>
      </c>
      <c r="Z1854" s="27">
        <f t="shared" si="470"/>
        <v>0</v>
      </c>
      <c r="AA1854" s="27">
        <f t="shared" si="471"/>
        <v>450</v>
      </c>
      <c r="AB1854" s="27">
        <f t="shared" si="472"/>
        <v>225</v>
      </c>
      <c r="AC1854" s="27">
        <f t="shared" si="473"/>
        <v>0</v>
      </c>
      <c r="AD1854" s="27">
        <f t="shared" si="474"/>
        <v>0</v>
      </c>
      <c r="AE1854" s="27">
        <f t="shared" si="475"/>
        <v>0</v>
      </c>
      <c r="AF1854" s="27">
        <f t="shared" si="476"/>
        <v>0</v>
      </c>
      <c r="AG1854" s="27">
        <f t="shared" si="483"/>
        <v>675</v>
      </c>
      <c r="AH1854" s="29">
        <v>3</v>
      </c>
      <c r="AI1854" s="32">
        <v>225</v>
      </c>
      <c r="AJ1854" s="30">
        <f t="shared" si="477"/>
        <v>675</v>
      </c>
    </row>
    <row r="1855" spans="1:36">
      <c r="A1855" s="22" t="str">
        <f t="shared" si="468"/>
        <v/>
      </c>
      <c r="B1855" s="23">
        <f t="shared" si="469"/>
        <v>0</v>
      </c>
      <c r="C1855" s="24" t="str">
        <f t="shared" si="480"/>
        <v>YC000287YA00078A1008</v>
      </c>
      <c r="D1855" s="24" t="str">
        <f t="shared" si="481"/>
        <v>YC000287YA00078A10086A</v>
      </c>
      <c r="E1855" s="25" t="s">
        <v>821</v>
      </c>
      <c r="F1855" s="25" t="s">
        <v>822</v>
      </c>
      <c r="G1855" s="25" t="s">
        <v>252</v>
      </c>
      <c r="H1855" s="25" t="s">
        <v>825</v>
      </c>
      <c r="I1855" s="25" t="s">
        <v>814</v>
      </c>
      <c r="J1855" s="24" t="s">
        <v>37</v>
      </c>
      <c r="K1855" s="24" t="s">
        <v>38</v>
      </c>
      <c r="L1855" s="24" t="s">
        <v>1229</v>
      </c>
      <c r="M1855" s="24" t="s">
        <v>233</v>
      </c>
      <c r="N1855" s="24" t="s">
        <v>233</v>
      </c>
      <c r="O1855" s="25" t="s">
        <v>824</v>
      </c>
      <c r="P1855" s="25" t="s">
        <v>296</v>
      </c>
      <c r="Q1855" s="23" t="s">
        <v>33</v>
      </c>
      <c r="R1855" s="26">
        <v>0</v>
      </c>
      <c r="S1855" s="26">
        <v>3</v>
      </c>
      <c r="T1855" s="26">
        <v>0</v>
      </c>
      <c r="U1855" s="26">
        <v>0</v>
      </c>
      <c r="V1855" s="26">
        <v>0</v>
      </c>
      <c r="W1855" s="26">
        <v>0</v>
      </c>
      <c r="X1855" s="26">
        <v>0</v>
      </c>
      <c r="Y1855" s="26">
        <f t="shared" si="482"/>
        <v>3</v>
      </c>
      <c r="Z1855" s="27">
        <f t="shared" si="470"/>
        <v>0</v>
      </c>
      <c r="AA1855" s="27">
        <f t="shared" si="471"/>
        <v>675</v>
      </c>
      <c r="AB1855" s="27">
        <f t="shared" si="472"/>
        <v>0</v>
      </c>
      <c r="AC1855" s="27">
        <f t="shared" si="473"/>
        <v>0</v>
      </c>
      <c r="AD1855" s="27">
        <f t="shared" si="474"/>
        <v>0</v>
      </c>
      <c r="AE1855" s="27">
        <f t="shared" si="475"/>
        <v>0</v>
      </c>
      <c r="AF1855" s="27">
        <f t="shared" si="476"/>
        <v>0</v>
      </c>
      <c r="AG1855" s="27">
        <f t="shared" si="483"/>
        <v>675</v>
      </c>
      <c r="AH1855" s="29">
        <v>3</v>
      </c>
      <c r="AI1855" s="32">
        <v>225</v>
      </c>
      <c r="AJ1855" s="30">
        <f t="shared" si="477"/>
        <v>675</v>
      </c>
    </row>
    <row r="1856" spans="1:36">
      <c r="A1856" s="22" t="str">
        <f t="shared" si="468"/>
        <v/>
      </c>
      <c r="B1856" s="23">
        <f t="shared" si="469"/>
        <v>0</v>
      </c>
      <c r="C1856" s="24" t="str">
        <f t="shared" si="480"/>
        <v>YC000287YA00078A1008</v>
      </c>
      <c r="D1856" s="24" t="str">
        <f t="shared" si="481"/>
        <v>YC000287YA00078A10088A</v>
      </c>
      <c r="E1856" s="25" t="s">
        <v>821</v>
      </c>
      <c r="F1856" s="25" t="s">
        <v>822</v>
      </c>
      <c r="G1856" s="25" t="s">
        <v>252</v>
      </c>
      <c r="H1856" s="25" t="s">
        <v>826</v>
      </c>
      <c r="I1856" s="25" t="s">
        <v>814</v>
      </c>
      <c r="J1856" s="24" t="s">
        <v>37</v>
      </c>
      <c r="K1856" s="24" t="s">
        <v>38</v>
      </c>
      <c r="L1856" s="24" t="s">
        <v>1229</v>
      </c>
      <c r="M1856" s="24" t="s">
        <v>233</v>
      </c>
      <c r="N1856" s="24" t="s">
        <v>233</v>
      </c>
      <c r="O1856" s="25" t="s">
        <v>824</v>
      </c>
      <c r="P1856" s="25" t="s">
        <v>296</v>
      </c>
      <c r="Q1856" s="23" t="s">
        <v>33</v>
      </c>
      <c r="R1856" s="26">
        <v>0</v>
      </c>
      <c r="S1856" s="26">
        <v>1</v>
      </c>
      <c r="T1856" s="26">
        <v>1</v>
      </c>
      <c r="U1856" s="26">
        <v>0</v>
      </c>
      <c r="V1856" s="26">
        <v>0</v>
      </c>
      <c r="W1856" s="26">
        <v>0</v>
      </c>
      <c r="X1856" s="26">
        <v>0</v>
      </c>
      <c r="Y1856" s="26">
        <f t="shared" si="482"/>
        <v>2</v>
      </c>
      <c r="Z1856" s="27">
        <f t="shared" si="470"/>
        <v>0</v>
      </c>
      <c r="AA1856" s="27">
        <f t="shared" si="471"/>
        <v>245</v>
      </c>
      <c r="AB1856" s="27">
        <f t="shared" si="472"/>
        <v>245</v>
      </c>
      <c r="AC1856" s="27">
        <f t="shared" si="473"/>
        <v>0</v>
      </c>
      <c r="AD1856" s="27">
        <f t="shared" si="474"/>
        <v>0</v>
      </c>
      <c r="AE1856" s="27">
        <f t="shared" si="475"/>
        <v>0</v>
      </c>
      <c r="AF1856" s="27">
        <f t="shared" si="476"/>
        <v>0</v>
      </c>
      <c r="AG1856" s="27">
        <f t="shared" si="483"/>
        <v>490</v>
      </c>
      <c r="AH1856" s="29">
        <v>2</v>
      </c>
      <c r="AI1856" s="32">
        <v>245</v>
      </c>
      <c r="AJ1856" s="30">
        <f t="shared" si="477"/>
        <v>490</v>
      </c>
    </row>
    <row r="1857" spans="1:36" ht="75.75" customHeight="1">
      <c r="A1857" s="22" t="str">
        <f t="shared" si="468"/>
        <v>1000205_1A00328_2B150</v>
      </c>
      <c r="B1857" s="23">
        <f t="shared" si="469"/>
        <v>1</v>
      </c>
      <c r="C1857" s="24" t="str">
        <f t="shared" si="480"/>
        <v>10002051A003282B150</v>
      </c>
      <c r="D1857" s="24" t="str">
        <f t="shared" si="481"/>
        <v>10002051A003282B15012M18</v>
      </c>
      <c r="E1857" s="25">
        <v>1000205</v>
      </c>
      <c r="F1857" s="25" t="s">
        <v>827</v>
      </c>
      <c r="G1857" s="25" t="s">
        <v>828</v>
      </c>
      <c r="H1857" s="25" t="s">
        <v>829</v>
      </c>
      <c r="I1857" s="25" t="s">
        <v>814</v>
      </c>
      <c r="J1857" s="24" t="s">
        <v>54</v>
      </c>
      <c r="K1857" s="24" t="s">
        <v>55</v>
      </c>
      <c r="L1857" s="24" t="s">
        <v>1229</v>
      </c>
      <c r="M1857" s="24" t="s">
        <v>233</v>
      </c>
      <c r="N1857" s="24" t="s">
        <v>233</v>
      </c>
      <c r="O1857" s="25" t="s">
        <v>824</v>
      </c>
      <c r="P1857" s="25" t="s">
        <v>296</v>
      </c>
      <c r="Q1857" s="23" t="s">
        <v>33</v>
      </c>
      <c r="R1857" s="26">
        <v>0</v>
      </c>
      <c r="S1857" s="26">
        <v>4</v>
      </c>
      <c r="T1857" s="26">
        <v>0</v>
      </c>
      <c r="U1857" s="26">
        <v>0</v>
      </c>
      <c r="V1857" s="26">
        <v>0</v>
      </c>
      <c r="W1857" s="26">
        <v>1</v>
      </c>
      <c r="X1857" s="26">
        <v>0</v>
      </c>
      <c r="Y1857" s="26">
        <f t="shared" si="482"/>
        <v>5</v>
      </c>
      <c r="Z1857" s="27">
        <f t="shared" si="470"/>
        <v>0</v>
      </c>
      <c r="AA1857" s="27">
        <f t="shared" si="471"/>
        <v>360</v>
      </c>
      <c r="AB1857" s="27">
        <f t="shared" si="472"/>
        <v>0</v>
      </c>
      <c r="AC1857" s="27">
        <f t="shared" si="473"/>
        <v>0</v>
      </c>
      <c r="AD1857" s="27">
        <f t="shared" si="474"/>
        <v>0</v>
      </c>
      <c r="AE1857" s="27">
        <f t="shared" si="475"/>
        <v>90</v>
      </c>
      <c r="AF1857" s="27">
        <f t="shared" si="476"/>
        <v>0</v>
      </c>
      <c r="AG1857" s="27">
        <f t="shared" si="483"/>
        <v>450</v>
      </c>
      <c r="AH1857" s="29">
        <v>5</v>
      </c>
      <c r="AI1857" s="32">
        <v>90</v>
      </c>
      <c r="AJ1857" s="30">
        <f t="shared" si="477"/>
        <v>450</v>
      </c>
    </row>
    <row r="1858" spans="1:36">
      <c r="A1858" s="22" t="str">
        <f t="shared" si="468"/>
        <v/>
      </c>
      <c r="B1858" s="23">
        <f t="shared" si="469"/>
        <v>0</v>
      </c>
      <c r="C1858" s="24" t="str">
        <f t="shared" si="480"/>
        <v>10002051A003282B150</v>
      </c>
      <c r="D1858" s="24" t="str">
        <f t="shared" si="481"/>
        <v>10002051A003282B15018M24</v>
      </c>
      <c r="E1858" s="25">
        <v>1000205</v>
      </c>
      <c r="F1858" s="25" t="s">
        <v>827</v>
      </c>
      <c r="G1858" s="25" t="s">
        <v>828</v>
      </c>
      <c r="H1858" s="25" t="s">
        <v>830</v>
      </c>
      <c r="I1858" s="25" t="s">
        <v>814</v>
      </c>
      <c r="J1858" s="24" t="s">
        <v>54</v>
      </c>
      <c r="K1858" s="24" t="s">
        <v>55</v>
      </c>
      <c r="L1858" s="24" t="s">
        <v>1229</v>
      </c>
      <c r="M1858" s="24" t="s">
        <v>233</v>
      </c>
      <c r="N1858" s="24" t="s">
        <v>233</v>
      </c>
      <c r="O1858" s="25" t="s">
        <v>824</v>
      </c>
      <c r="P1858" s="25" t="s">
        <v>296</v>
      </c>
      <c r="Q1858" s="23" t="s">
        <v>33</v>
      </c>
      <c r="R1858" s="26">
        <v>0</v>
      </c>
      <c r="S1858" s="26">
        <v>0</v>
      </c>
      <c r="T1858" s="26">
        <v>0</v>
      </c>
      <c r="U1858" s="26">
        <v>0</v>
      </c>
      <c r="V1858" s="26">
        <v>0</v>
      </c>
      <c r="W1858" s="26">
        <v>1</v>
      </c>
      <c r="X1858" s="26">
        <v>0</v>
      </c>
      <c r="Y1858" s="26">
        <f t="shared" si="482"/>
        <v>1</v>
      </c>
      <c r="Z1858" s="27">
        <f t="shared" si="470"/>
        <v>0</v>
      </c>
      <c r="AA1858" s="27">
        <f t="shared" si="471"/>
        <v>0</v>
      </c>
      <c r="AB1858" s="27">
        <f t="shared" si="472"/>
        <v>0</v>
      </c>
      <c r="AC1858" s="27">
        <f t="shared" si="473"/>
        <v>0</v>
      </c>
      <c r="AD1858" s="27">
        <f t="shared" si="474"/>
        <v>0</v>
      </c>
      <c r="AE1858" s="27">
        <f t="shared" si="475"/>
        <v>90</v>
      </c>
      <c r="AF1858" s="27">
        <f t="shared" si="476"/>
        <v>0</v>
      </c>
      <c r="AG1858" s="27">
        <f t="shared" si="483"/>
        <v>90</v>
      </c>
      <c r="AH1858" s="29">
        <v>1</v>
      </c>
      <c r="AI1858" s="32">
        <v>90</v>
      </c>
      <c r="AJ1858" s="30">
        <f t="shared" si="477"/>
        <v>90</v>
      </c>
    </row>
    <row r="1859" spans="1:36">
      <c r="A1859" s="22" t="str">
        <f t="shared" si="468"/>
        <v/>
      </c>
      <c r="B1859" s="23">
        <f t="shared" si="469"/>
        <v>0</v>
      </c>
      <c r="C1859" s="24" t="str">
        <f t="shared" si="480"/>
        <v>10002051A003282B150</v>
      </c>
      <c r="D1859" s="24" t="str">
        <f t="shared" si="481"/>
        <v>10002051A003282B15024M</v>
      </c>
      <c r="E1859" s="25">
        <v>1000205</v>
      </c>
      <c r="F1859" s="25" t="s">
        <v>827</v>
      </c>
      <c r="G1859" s="25" t="s">
        <v>828</v>
      </c>
      <c r="H1859" s="25" t="s">
        <v>831</v>
      </c>
      <c r="I1859" s="25" t="s">
        <v>814</v>
      </c>
      <c r="J1859" s="24" t="s">
        <v>54</v>
      </c>
      <c r="K1859" s="24" t="s">
        <v>55</v>
      </c>
      <c r="L1859" s="24" t="s">
        <v>1229</v>
      </c>
      <c r="M1859" s="24" t="s">
        <v>233</v>
      </c>
      <c r="N1859" s="24" t="s">
        <v>233</v>
      </c>
      <c r="O1859" s="25" t="s">
        <v>824</v>
      </c>
      <c r="P1859" s="25" t="s">
        <v>296</v>
      </c>
      <c r="Q1859" s="23" t="s">
        <v>33</v>
      </c>
      <c r="R1859" s="26">
        <v>0</v>
      </c>
      <c r="S1859" s="26">
        <v>0</v>
      </c>
      <c r="T1859" s="26">
        <v>0</v>
      </c>
      <c r="U1859" s="26">
        <v>0</v>
      </c>
      <c r="V1859" s="26">
        <v>0</v>
      </c>
      <c r="W1859" s="26">
        <v>1</v>
      </c>
      <c r="X1859" s="26">
        <v>0</v>
      </c>
      <c r="Y1859" s="26">
        <f t="shared" si="482"/>
        <v>1</v>
      </c>
      <c r="Z1859" s="27">
        <f t="shared" si="470"/>
        <v>0</v>
      </c>
      <c r="AA1859" s="27">
        <f t="shared" si="471"/>
        <v>0</v>
      </c>
      <c r="AB1859" s="27">
        <f t="shared" si="472"/>
        <v>0</v>
      </c>
      <c r="AC1859" s="27">
        <f t="shared" si="473"/>
        <v>0</v>
      </c>
      <c r="AD1859" s="27">
        <f t="shared" si="474"/>
        <v>0</v>
      </c>
      <c r="AE1859" s="27">
        <f t="shared" si="475"/>
        <v>90</v>
      </c>
      <c r="AF1859" s="27">
        <f t="shared" si="476"/>
        <v>0</v>
      </c>
      <c r="AG1859" s="27">
        <f t="shared" si="483"/>
        <v>90</v>
      </c>
      <c r="AH1859" s="29">
        <v>1</v>
      </c>
      <c r="AI1859" s="32">
        <v>90</v>
      </c>
      <c r="AJ1859" s="30">
        <f t="shared" si="477"/>
        <v>90</v>
      </c>
    </row>
    <row r="1860" spans="1:36">
      <c r="A1860" s="22" t="str">
        <f t="shared" ref="A1860:A1923" si="484">IF(B1860=1,E1860&amp;"_"&amp;F1860&amp;"_"&amp;G1860,"")</f>
        <v>YC000134_YA00078_YA71A</v>
      </c>
      <c r="B1860" s="23">
        <f t="shared" ref="B1860:B1923" si="485">IF(C1860=C1859,0,1)</f>
        <v>1</v>
      </c>
      <c r="C1860" s="24" t="str">
        <f t="shared" si="480"/>
        <v>YC000134YA00078YA71A</v>
      </c>
      <c r="D1860" s="24" t="str">
        <f t="shared" si="481"/>
        <v>YC000134YA00078YA71A5A</v>
      </c>
      <c r="E1860" s="25" t="s">
        <v>832</v>
      </c>
      <c r="F1860" s="25" t="s">
        <v>822</v>
      </c>
      <c r="G1860" s="25" t="s">
        <v>833</v>
      </c>
      <c r="H1860" s="25" t="s">
        <v>823</v>
      </c>
      <c r="I1860" s="25" t="s">
        <v>814</v>
      </c>
      <c r="J1860" s="24" t="s">
        <v>37</v>
      </c>
      <c r="K1860" s="24" t="s">
        <v>38</v>
      </c>
      <c r="L1860" s="24" t="s">
        <v>1229</v>
      </c>
      <c r="M1860" s="24" t="s">
        <v>233</v>
      </c>
      <c r="N1860" s="24" t="s">
        <v>233</v>
      </c>
      <c r="O1860" s="25" t="s">
        <v>824</v>
      </c>
      <c r="P1860" s="25" t="s">
        <v>299</v>
      </c>
      <c r="Q1860" s="23" t="s">
        <v>33</v>
      </c>
      <c r="R1860" s="26">
        <v>0</v>
      </c>
      <c r="S1860" s="26">
        <v>0</v>
      </c>
      <c r="T1860" s="26">
        <v>0</v>
      </c>
      <c r="U1860" s="26">
        <v>0</v>
      </c>
      <c r="V1860" s="26">
        <v>0</v>
      </c>
      <c r="W1860" s="26">
        <v>1</v>
      </c>
      <c r="X1860" s="26">
        <v>0</v>
      </c>
      <c r="Y1860" s="26">
        <f t="shared" si="482"/>
        <v>1</v>
      </c>
      <c r="Z1860" s="27">
        <f t="shared" ref="Z1860:Z1923" si="486">$AI1860*R1860</f>
        <v>0</v>
      </c>
      <c r="AA1860" s="27">
        <f t="shared" ref="AA1860:AA1923" si="487">$AI1860*S1860</f>
        <v>0</v>
      </c>
      <c r="AB1860" s="27">
        <f t="shared" ref="AB1860:AB1923" si="488">$AI1860*T1860</f>
        <v>0</v>
      </c>
      <c r="AC1860" s="27">
        <f t="shared" ref="AC1860:AC1923" si="489">$AI1860*U1860</f>
        <v>0</v>
      </c>
      <c r="AD1860" s="27">
        <f t="shared" ref="AD1860:AD1923" si="490">$AI1860*V1860</f>
        <v>0</v>
      </c>
      <c r="AE1860" s="27">
        <f t="shared" ref="AE1860:AE1923" si="491">$AI1860*W1860</f>
        <v>195</v>
      </c>
      <c r="AF1860" s="27">
        <f t="shared" ref="AF1860:AF1923" si="492">$AI1860*X1860</f>
        <v>0</v>
      </c>
      <c r="AG1860" s="27">
        <f t="shared" si="483"/>
        <v>195</v>
      </c>
      <c r="AH1860" s="29">
        <v>1</v>
      </c>
      <c r="AI1860" s="32">
        <v>195</v>
      </c>
      <c r="AJ1860" s="30">
        <f t="shared" si="477"/>
        <v>195</v>
      </c>
    </row>
    <row r="1861" spans="1:36">
      <c r="A1861" s="22" t="str">
        <f t="shared" si="484"/>
        <v>YC000422_YA00078_A1008</v>
      </c>
      <c r="B1861" s="23">
        <f t="shared" si="485"/>
        <v>1</v>
      </c>
      <c r="C1861" s="24" t="str">
        <f t="shared" si="480"/>
        <v>YC000422YA00078A1008</v>
      </c>
      <c r="D1861" s="24" t="str">
        <f t="shared" si="481"/>
        <v>YC000422YA00078A10085A</v>
      </c>
      <c r="E1861" s="25" t="s">
        <v>834</v>
      </c>
      <c r="F1861" s="25" t="s">
        <v>822</v>
      </c>
      <c r="G1861" s="25" t="s">
        <v>252</v>
      </c>
      <c r="H1861" s="25" t="s">
        <v>823</v>
      </c>
      <c r="I1861" s="25" t="s">
        <v>814</v>
      </c>
      <c r="J1861" s="24" t="s">
        <v>37</v>
      </c>
      <c r="K1861" s="24" t="s">
        <v>38</v>
      </c>
      <c r="L1861" s="24" t="s">
        <v>1229</v>
      </c>
      <c r="M1861" s="24" t="s">
        <v>233</v>
      </c>
      <c r="N1861" s="24" t="s">
        <v>233</v>
      </c>
      <c r="O1861" s="25" t="s">
        <v>824</v>
      </c>
      <c r="P1861" s="25" t="s">
        <v>299</v>
      </c>
      <c r="Q1861" s="23" t="s">
        <v>33</v>
      </c>
      <c r="R1861" s="26">
        <v>0</v>
      </c>
      <c r="S1861" s="26">
        <v>0</v>
      </c>
      <c r="T1861" s="26">
        <v>3</v>
      </c>
      <c r="U1861" s="26">
        <v>0</v>
      </c>
      <c r="V1861" s="26">
        <v>0</v>
      </c>
      <c r="W1861" s="26">
        <v>0</v>
      </c>
      <c r="X1861" s="26">
        <v>0</v>
      </c>
      <c r="Y1861" s="26">
        <f t="shared" si="482"/>
        <v>3</v>
      </c>
      <c r="Z1861" s="27">
        <f t="shared" si="486"/>
        <v>0</v>
      </c>
      <c r="AA1861" s="27">
        <f t="shared" si="487"/>
        <v>0</v>
      </c>
      <c r="AB1861" s="27">
        <f t="shared" si="488"/>
        <v>585</v>
      </c>
      <c r="AC1861" s="27">
        <f t="shared" si="489"/>
        <v>0</v>
      </c>
      <c r="AD1861" s="27">
        <f t="shared" si="490"/>
        <v>0</v>
      </c>
      <c r="AE1861" s="27">
        <f t="shared" si="491"/>
        <v>0</v>
      </c>
      <c r="AF1861" s="27">
        <f t="shared" si="492"/>
        <v>0</v>
      </c>
      <c r="AG1861" s="27">
        <f t="shared" si="483"/>
        <v>585</v>
      </c>
      <c r="AH1861" s="29">
        <v>3</v>
      </c>
      <c r="AI1861" s="32">
        <v>195</v>
      </c>
      <c r="AJ1861" s="30">
        <f t="shared" ref="AJ1861:AJ1924" si="493">AI1861*Y1861</f>
        <v>585</v>
      </c>
    </row>
    <row r="1862" spans="1:36" ht="75.75" customHeight="1">
      <c r="A1862" s="22" t="str">
        <f t="shared" si="484"/>
        <v>1008180_1A06898_5W020</v>
      </c>
      <c r="B1862" s="23">
        <f t="shared" si="485"/>
        <v>1</v>
      </c>
      <c r="C1862" s="24" t="str">
        <f t="shared" si="480"/>
        <v>10081801A068985W020</v>
      </c>
      <c r="D1862" s="24" t="str">
        <f t="shared" si="481"/>
        <v>10081801A068985W02010A</v>
      </c>
      <c r="E1862" s="25">
        <v>1008180</v>
      </c>
      <c r="F1862" s="25" t="s">
        <v>835</v>
      </c>
      <c r="G1862" s="25" t="s">
        <v>199</v>
      </c>
      <c r="H1862" s="25" t="s">
        <v>836</v>
      </c>
      <c r="I1862" s="25" t="s">
        <v>814</v>
      </c>
      <c r="J1862" s="24" t="s">
        <v>37</v>
      </c>
      <c r="K1862" s="24" t="s">
        <v>38</v>
      </c>
      <c r="L1862" s="24" t="s">
        <v>1229</v>
      </c>
      <c r="M1862" s="24" t="s">
        <v>233</v>
      </c>
      <c r="N1862" s="24" t="s">
        <v>233</v>
      </c>
      <c r="O1862" s="25" t="s">
        <v>733</v>
      </c>
      <c r="P1862" s="25" t="s">
        <v>734</v>
      </c>
      <c r="Q1862" s="23" t="s">
        <v>33</v>
      </c>
      <c r="R1862" s="26">
        <v>0</v>
      </c>
      <c r="S1862" s="26">
        <v>0</v>
      </c>
      <c r="T1862" s="26">
        <v>0</v>
      </c>
      <c r="U1862" s="26">
        <v>0</v>
      </c>
      <c r="V1862" s="26">
        <v>0</v>
      </c>
      <c r="W1862" s="26">
        <v>1</v>
      </c>
      <c r="X1862" s="26">
        <v>0</v>
      </c>
      <c r="Y1862" s="26">
        <f t="shared" ref="Y1862:Y1874" si="494">SUM(R1862:X1862)</f>
        <v>1</v>
      </c>
      <c r="Z1862" s="27">
        <f t="shared" si="486"/>
        <v>0</v>
      </c>
      <c r="AA1862" s="27">
        <f t="shared" si="487"/>
        <v>0</v>
      </c>
      <c r="AB1862" s="27">
        <f t="shared" si="488"/>
        <v>0</v>
      </c>
      <c r="AC1862" s="27">
        <f t="shared" si="489"/>
        <v>0</v>
      </c>
      <c r="AD1862" s="27">
        <f t="shared" si="490"/>
        <v>0</v>
      </c>
      <c r="AE1862" s="27">
        <f t="shared" si="491"/>
        <v>255</v>
      </c>
      <c r="AF1862" s="27">
        <f t="shared" si="492"/>
        <v>0</v>
      </c>
      <c r="AG1862" s="27">
        <f t="shared" ref="AG1862:AG1874" si="495">SUM(Z1862:AF1862)</f>
        <v>255</v>
      </c>
      <c r="AH1862" s="29">
        <v>1</v>
      </c>
      <c r="AI1862" s="32">
        <v>255</v>
      </c>
      <c r="AJ1862" s="30">
        <f t="shared" si="493"/>
        <v>255</v>
      </c>
    </row>
    <row r="1863" spans="1:36">
      <c r="A1863" s="22" t="str">
        <f t="shared" si="484"/>
        <v/>
      </c>
      <c r="B1863" s="23">
        <f t="shared" si="485"/>
        <v>0</v>
      </c>
      <c r="C1863" s="24" t="str">
        <f t="shared" si="480"/>
        <v>10081801A068985W020</v>
      </c>
      <c r="D1863" s="24" t="str">
        <f t="shared" si="481"/>
        <v>10081801A068985W02012A</v>
      </c>
      <c r="E1863" s="25">
        <v>1008180</v>
      </c>
      <c r="F1863" s="25" t="s">
        <v>835</v>
      </c>
      <c r="G1863" s="25" t="s">
        <v>199</v>
      </c>
      <c r="H1863" s="25" t="s">
        <v>837</v>
      </c>
      <c r="I1863" s="25" t="s">
        <v>814</v>
      </c>
      <c r="J1863" s="24" t="s">
        <v>37</v>
      </c>
      <c r="K1863" s="24" t="s">
        <v>38</v>
      </c>
      <c r="L1863" s="24" t="s">
        <v>1229</v>
      </c>
      <c r="M1863" s="24" t="s">
        <v>233</v>
      </c>
      <c r="N1863" s="24" t="s">
        <v>233</v>
      </c>
      <c r="O1863" s="25" t="s">
        <v>733</v>
      </c>
      <c r="P1863" s="25" t="s">
        <v>734</v>
      </c>
      <c r="Q1863" s="23" t="s">
        <v>33</v>
      </c>
      <c r="R1863" s="26">
        <v>0</v>
      </c>
      <c r="S1863" s="26">
        <v>0</v>
      </c>
      <c r="T1863" s="26">
        <v>0</v>
      </c>
      <c r="U1863" s="26">
        <v>0</v>
      </c>
      <c r="V1863" s="26">
        <v>0</v>
      </c>
      <c r="W1863" s="26">
        <v>1</v>
      </c>
      <c r="X1863" s="26">
        <v>0</v>
      </c>
      <c r="Y1863" s="26">
        <f t="shared" si="494"/>
        <v>1</v>
      </c>
      <c r="Z1863" s="27">
        <f t="shared" si="486"/>
        <v>0</v>
      </c>
      <c r="AA1863" s="27">
        <f t="shared" si="487"/>
        <v>0</v>
      </c>
      <c r="AB1863" s="27">
        <f t="shared" si="488"/>
        <v>0</v>
      </c>
      <c r="AC1863" s="27">
        <f t="shared" si="489"/>
        <v>0</v>
      </c>
      <c r="AD1863" s="27">
        <f t="shared" si="490"/>
        <v>0</v>
      </c>
      <c r="AE1863" s="27">
        <f t="shared" si="491"/>
        <v>255</v>
      </c>
      <c r="AF1863" s="27">
        <f t="shared" si="492"/>
        <v>0</v>
      </c>
      <c r="AG1863" s="27">
        <f t="shared" si="495"/>
        <v>255</v>
      </c>
      <c r="AH1863" s="29">
        <v>1</v>
      </c>
      <c r="AI1863" s="32">
        <v>255</v>
      </c>
      <c r="AJ1863" s="30">
        <f t="shared" si="493"/>
        <v>255</v>
      </c>
    </row>
    <row r="1864" spans="1:36" ht="75.75" customHeight="1">
      <c r="A1864" s="22" t="str">
        <f t="shared" si="484"/>
        <v>1009562_1A06898_5W020</v>
      </c>
      <c r="B1864" s="23">
        <f t="shared" si="485"/>
        <v>1</v>
      </c>
      <c r="C1864" s="24" t="str">
        <f t="shared" si="480"/>
        <v>10095621A068985W020</v>
      </c>
      <c r="D1864" s="24" t="str">
        <f t="shared" si="481"/>
        <v>10095621A068985W02024M</v>
      </c>
      <c r="E1864" s="25">
        <v>1009562</v>
      </c>
      <c r="F1864" s="25" t="s">
        <v>835</v>
      </c>
      <c r="G1864" s="25" t="s">
        <v>199</v>
      </c>
      <c r="H1864" s="25" t="s">
        <v>831</v>
      </c>
      <c r="I1864" s="25" t="s">
        <v>814</v>
      </c>
      <c r="J1864" s="24" t="s">
        <v>37</v>
      </c>
      <c r="K1864" s="24" t="s">
        <v>38</v>
      </c>
      <c r="L1864" s="24" t="s">
        <v>1229</v>
      </c>
      <c r="M1864" s="24" t="s">
        <v>233</v>
      </c>
      <c r="N1864" s="24" t="s">
        <v>233</v>
      </c>
      <c r="O1864" s="25" t="s">
        <v>733</v>
      </c>
      <c r="P1864" s="25" t="s">
        <v>734</v>
      </c>
      <c r="Q1864" s="23" t="s">
        <v>33</v>
      </c>
      <c r="R1864" s="26">
        <v>0</v>
      </c>
      <c r="S1864" s="26">
        <v>0</v>
      </c>
      <c r="T1864" s="26">
        <v>0</v>
      </c>
      <c r="U1864" s="26">
        <v>0</v>
      </c>
      <c r="V1864" s="26">
        <v>0</v>
      </c>
      <c r="W1864" s="26">
        <v>1</v>
      </c>
      <c r="X1864" s="26">
        <v>0</v>
      </c>
      <c r="Y1864" s="26">
        <f t="shared" si="494"/>
        <v>1</v>
      </c>
      <c r="Z1864" s="27">
        <f t="shared" si="486"/>
        <v>0</v>
      </c>
      <c r="AA1864" s="27">
        <f t="shared" si="487"/>
        <v>0</v>
      </c>
      <c r="AB1864" s="27">
        <f t="shared" si="488"/>
        <v>0</v>
      </c>
      <c r="AC1864" s="27">
        <f t="shared" si="489"/>
        <v>0</v>
      </c>
      <c r="AD1864" s="27">
        <f t="shared" si="490"/>
        <v>0</v>
      </c>
      <c r="AE1864" s="27">
        <f t="shared" si="491"/>
        <v>220</v>
      </c>
      <c r="AF1864" s="27">
        <f t="shared" si="492"/>
        <v>0</v>
      </c>
      <c r="AG1864" s="27">
        <f t="shared" si="495"/>
        <v>220</v>
      </c>
      <c r="AH1864" s="29">
        <v>1</v>
      </c>
      <c r="AI1864" s="32">
        <v>220</v>
      </c>
      <c r="AJ1864" s="30">
        <f t="shared" si="493"/>
        <v>220</v>
      </c>
    </row>
    <row r="1865" spans="1:36">
      <c r="A1865" s="22" t="str">
        <f t="shared" si="484"/>
        <v/>
      </c>
      <c r="B1865" s="23">
        <f t="shared" si="485"/>
        <v>0</v>
      </c>
      <c r="C1865" s="24" t="str">
        <f t="shared" si="480"/>
        <v>10095621A068985W020</v>
      </c>
      <c r="D1865" s="24" t="str">
        <f t="shared" si="481"/>
        <v>10095621A068985W02036M</v>
      </c>
      <c r="E1865" s="25">
        <v>1009562</v>
      </c>
      <c r="F1865" s="25" t="s">
        <v>835</v>
      </c>
      <c r="G1865" s="25" t="s">
        <v>199</v>
      </c>
      <c r="H1865" s="25" t="s">
        <v>838</v>
      </c>
      <c r="I1865" s="25" t="s">
        <v>814</v>
      </c>
      <c r="J1865" s="24" t="s">
        <v>37</v>
      </c>
      <c r="K1865" s="24" t="s">
        <v>38</v>
      </c>
      <c r="L1865" s="24" t="s">
        <v>1229</v>
      </c>
      <c r="M1865" s="24" t="s">
        <v>233</v>
      </c>
      <c r="N1865" s="24" t="s">
        <v>233</v>
      </c>
      <c r="O1865" s="25" t="s">
        <v>733</v>
      </c>
      <c r="P1865" s="25" t="s">
        <v>734</v>
      </c>
      <c r="Q1865" s="23" t="s">
        <v>33</v>
      </c>
      <c r="R1865" s="26">
        <v>0</v>
      </c>
      <c r="S1865" s="26">
        <v>0</v>
      </c>
      <c r="T1865" s="26">
        <v>0</v>
      </c>
      <c r="U1865" s="26">
        <v>0</v>
      </c>
      <c r="V1865" s="26">
        <v>0</v>
      </c>
      <c r="W1865" s="26">
        <v>2</v>
      </c>
      <c r="X1865" s="26">
        <v>0</v>
      </c>
      <c r="Y1865" s="26">
        <f t="shared" si="494"/>
        <v>2</v>
      </c>
      <c r="Z1865" s="27">
        <f t="shared" si="486"/>
        <v>0</v>
      </c>
      <c r="AA1865" s="27">
        <f t="shared" si="487"/>
        <v>0</v>
      </c>
      <c r="AB1865" s="27">
        <f t="shared" si="488"/>
        <v>0</v>
      </c>
      <c r="AC1865" s="27">
        <f t="shared" si="489"/>
        <v>0</v>
      </c>
      <c r="AD1865" s="27">
        <f t="shared" si="490"/>
        <v>0</v>
      </c>
      <c r="AE1865" s="27">
        <f t="shared" si="491"/>
        <v>440</v>
      </c>
      <c r="AF1865" s="27">
        <f t="shared" si="492"/>
        <v>0</v>
      </c>
      <c r="AG1865" s="27">
        <f t="shared" si="495"/>
        <v>440</v>
      </c>
      <c r="AH1865" s="29">
        <v>2</v>
      </c>
      <c r="AI1865" s="32">
        <v>220</v>
      </c>
      <c r="AJ1865" s="30">
        <f t="shared" si="493"/>
        <v>440</v>
      </c>
    </row>
    <row r="1866" spans="1:36" ht="75.75" customHeight="1">
      <c r="A1866" s="22" t="str">
        <f t="shared" si="484"/>
        <v>1009577_1A05853_2L750</v>
      </c>
      <c r="B1866" s="23">
        <f t="shared" si="485"/>
        <v>1</v>
      </c>
      <c r="C1866" s="24" t="str">
        <f t="shared" si="480"/>
        <v>10095771A058532L750</v>
      </c>
      <c r="D1866" s="24" t="str">
        <f t="shared" si="481"/>
        <v>10095771A058532L75018M24</v>
      </c>
      <c r="E1866" s="25">
        <v>1009577</v>
      </c>
      <c r="F1866" s="25" t="s">
        <v>839</v>
      </c>
      <c r="G1866" s="25" t="s">
        <v>840</v>
      </c>
      <c r="H1866" s="25" t="s">
        <v>830</v>
      </c>
      <c r="I1866" s="25" t="s">
        <v>814</v>
      </c>
      <c r="J1866" s="24" t="s">
        <v>37</v>
      </c>
      <c r="K1866" s="24" t="s">
        <v>38</v>
      </c>
      <c r="L1866" s="24" t="s">
        <v>1229</v>
      </c>
      <c r="M1866" s="24" t="s">
        <v>233</v>
      </c>
      <c r="N1866" s="24" t="s">
        <v>233</v>
      </c>
      <c r="O1866" s="25" t="s">
        <v>733</v>
      </c>
      <c r="P1866" s="25" t="s">
        <v>734</v>
      </c>
      <c r="Q1866" s="23" t="s">
        <v>33</v>
      </c>
      <c r="R1866" s="26">
        <v>0</v>
      </c>
      <c r="S1866" s="26">
        <v>0</v>
      </c>
      <c r="T1866" s="26">
        <v>0</v>
      </c>
      <c r="U1866" s="26">
        <v>0</v>
      </c>
      <c r="V1866" s="26">
        <v>0</v>
      </c>
      <c r="W1866" s="26">
        <v>1</v>
      </c>
      <c r="X1866" s="26">
        <v>0</v>
      </c>
      <c r="Y1866" s="26">
        <f t="shared" si="494"/>
        <v>1</v>
      </c>
      <c r="Z1866" s="27">
        <f t="shared" si="486"/>
        <v>0</v>
      </c>
      <c r="AA1866" s="27">
        <f t="shared" si="487"/>
        <v>0</v>
      </c>
      <c r="AB1866" s="27">
        <f t="shared" si="488"/>
        <v>0</v>
      </c>
      <c r="AC1866" s="27">
        <f t="shared" si="489"/>
        <v>0</v>
      </c>
      <c r="AD1866" s="27">
        <f t="shared" si="490"/>
        <v>0</v>
      </c>
      <c r="AE1866" s="27">
        <f t="shared" si="491"/>
        <v>185</v>
      </c>
      <c r="AF1866" s="27">
        <f t="shared" si="492"/>
        <v>0</v>
      </c>
      <c r="AG1866" s="27">
        <f t="shared" si="495"/>
        <v>185</v>
      </c>
      <c r="AH1866" s="29">
        <v>1</v>
      </c>
      <c r="AI1866" s="32">
        <v>185</v>
      </c>
      <c r="AJ1866" s="30">
        <f t="shared" si="493"/>
        <v>185</v>
      </c>
    </row>
    <row r="1867" spans="1:36">
      <c r="A1867" s="22" t="str">
        <f t="shared" si="484"/>
        <v/>
      </c>
      <c r="B1867" s="23">
        <f t="shared" si="485"/>
        <v>0</v>
      </c>
      <c r="C1867" s="24" t="str">
        <f t="shared" si="480"/>
        <v>10095771A058532L750</v>
      </c>
      <c r="D1867" s="24" t="str">
        <f t="shared" si="481"/>
        <v>10095771A058532L75024M</v>
      </c>
      <c r="E1867" s="25">
        <v>1009577</v>
      </c>
      <c r="F1867" s="25" t="s">
        <v>839</v>
      </c>
      <c r="G1867" s="25" t="s">
        <v>840</v>
      </c>
      <c r="H1867" s="25" t="s">
        <v>831</v>
      </c>
      <c r="I1867" s="25" t="s">
        <v>814</v>
      </c>
      <c r="J1867" s="24" t="s">
        <v>37</v>
      </c>
      <c r="K1867" s="24" t="s">
        <v>38</v>
      </c>
      <c r="L1867" s="24" t="s">
        <v>1229</v>
      </c>
      <c r="M1867" s="24" t="s">
        <v>233</v>
      </c>
      <c r="N1867" s="24" t="s">
        <v>233</v>
      </c>
      <c r="O1867" s="25" t="s">
        <v>733</v>
      </c>
      <c r="P1867" s="25" t="s">
        <v>734</v>
      </c>
      <c r="Q1867" s="23" t="s">
        <v>33</v>
      </c>
      <c r="R1867" s="26">
        <v>0</v>
      </c>
      <c r="S1867" s="26">
        <v>0</v>
      </c>
      <c r="T1867" s="26">
        <v>0</v>
      </c>
      <c r="U1867" s="26">
        <v>0</v>
      </c>
      <c r="V1867" s="26">
        <v>0</v>
      </c>
      <c r="W1867" s="26">
        <v>1</v>
      </c>
      <c r="X1867" s="26">
        <v>0</v>
      </c>
      <c r="Y1867" s="26">
        <f t="shared" si="494"/>
        <v>1</v>
      </c>
      <c r="Z1867" s="27">
        <f t="shared" si="486"/>
        <v>0</v>
      </c>
      <c r="AA1867" s="27">
        <f t="shared" si="487"/>
        <v>0</v>
      </c>
      <c r="AB1867" s="27">
        <f t="shared" si="488"/>
        <v>0</v>
      </c>
      <c r="AC1867" s="27">
        <f t="shared" si="489"/>
        <v>0</v>
      </c>
      <c r="AD1867" s="27">
        <f t="shared" si="490"/>
        <v>0</v>
      </c>
      <c r="AE1867" s="27">
        <f t="shared" si="491"/>
        <v>185</v>
      </c>
      <c r="AF1867" s="27">
        <f t="shared" si="492"/>
        <v>0</v>
      </c>
      <c r="AG1867" s="27">
        <f t="shared" si="495"/>
        <v>185</v>
      </c>
      <c r="AH1867" s="29">
        <v>1</v>
      </c>
      <c r="AI1867" s="32">
        <v>185</v>
      </c>
      <c r="AJ1867" s="30">
        <f t="shared" si="493"/>
        <v>185</v>
      </c>
    </row>
    <row r="1868" spans="1:36">
      <c r="A1868" s="22" t="str">
        <f t="shared" si="484"/>
        <v/>
      </c>
      <c r="B1868" s="23">
        <f t="shared" si="485"/>
        <v>0</v>
      </c>
      <c r="C1868" s="24" t="str">
        <f t="shared" si="480"/>
        <v>10095771A058532L750</v>
      </c>
      <c r="D1868" s="24" t="str">
        <f t="shared" si="481"/>
        <v>10095771A058532L75036M</v>
      </c>
      <c r="E1868" s="25">
        <v>1009577</v>
      </c>
      <c r="F1868" s="25" t="s">
        <v>839</v>
      </c>
      <c r="G1868" s="25" t="s">
        <v>840</v>
      </c>
      <c r="H1868" s="25" t="s">
        <v>838</v>
      </c>
      <c r="I1868" s="25" t="s">
        <v>814</v>
      </c>
      <c r="J1868" s="24" t="s">
        <v>37</v>
      </c>
      <c r="K1868" s="24" t="s">
        <v>38</v>
      </c>
      <c r="L1868" s="24" t="s">
        <v>1229</v>
      </c>
      <c r="M1868" s="24" t="s">
        <v>233</v>
      </c>
      <c r="N1868" s="24" t="s">
        <v>233</v>
      </c>
      <c r="O1868" s="25" t="s">
        <v>733</v>
      </c>
      <c r="P1868" s="25" t="s">
        <v>734</v>
      </c>
      <c r="Q1868" s="23" t="s">
        <v>33</v>
      </c>
      <c r="R1868" s="26">
        <v>0</v>
      </c>
      <c r="S1868" s="26">
        <v>0</v>
      </c>
      <c r="T1868" s="26">
        <v>0</v>
      </c>
      <c r="U1868" s="26">
        <v>0</v>
      </c>
      <c r="V1868" s="26">
        <v>0</v>
      </c>
      <c r="W1868" s="26">
        <v>1</v>
      </c>
      <c r="X1868" s="26">
        <v>0</v>
      </c>
      <c r="Y1868" s="26">
        <f t="shared" si="494"/>
        <v>1</v>
      </c>
      <c r="Z1868" s="27">
        <f t="shared" si="486"/>
        <v>0</v>
      </c>
      <c r="AA1868" s="27">
        <f t="shared" si="487"/>
        <v>0</v>
      </c>
      <c r="AB1868" s="27">
        <f t="shared" si="488"/>
        <v>0</v>
      </c>
      <c r="AC1868" s="27">
        <f t="shared" si="489"/>
        <v>0</v>
      </c>
      <c r="AD1868" s="27">
        <f t="shared" si="490"/>
        <v>0</v>
      </c>
      <c r="AE1868" s="27">
        <f t="shared" si="491"/>
        <v>185</v>
      </c>
      <c r="AF1868" s="27">
        <f t="shared" si="492"/>
        <v>0</v>
      </c>
      <c r="AG1868" s="27">
        <f t="shared" si="495"/>
        <v>185</v>
      </c>
      <c r="AH1868" s="29">
        <v>1</v>
      </c>
      <c r="AI1868" s="32">
        <v>185</v>
      </c>
      <c r="AJ1868" s="30">
        <f t="shared" si="493"/>
        <v>185</v>
      </c>
    </row>
    <row r="1869" spans="1:36" ht="75.75" customHeight="1">
      <c r="A1869" s="22" t="str">
        <f t="shared" si="484"/>
        <v>1014093_1A10010_2W300</v>
      </c>
      <c r="B1869" s="23">
        <f t="shared" si="485"/>
        <v>1</v>
      </c>
      <c r="C1869" s="24" t="str">
        <f t="shared" si="480"/>
        <v>10140931A100102W300</v>
      </c>
      <c r="D1869" s="24" t="str">
        <f t="shared" si="481"/>
        <v>10140931A100102W30010A</v>
      </c>
      <c r="E1869" s="25">
        <v>1014093</v>
      </c>
      <c r="F1869" s="25" t="s">
        <v>841</v>
      </c>
      <c r="G1869" s="25" t="s">
        <v>842</v>
      </c>
      <c r="H1869" s="25" t="s">
        <v>836</v>
      </c>
      <c r="I1869" s="25" t="s">
        <v>814</v>
      </c>
      <c r="J1869" s="24" t="s">
        <v>59</v>
      </c>
      <c r="K1869" s="24" t="s">
        <v>60</v>
      </c>
      <c r="L1869" s="24" t="s">
        <v>1229</v>
      </c>
      <c r="M1869" s="24" t="s">
        <v>233</v>
      </c>
      <c r="N1869" s="24" t="s">
        <v>233</v>
      </c>
      <c r="O1869" s="25" t="s">
        <v>733</v>
      </c>
      <c r="P1869" s="25" t="s">
        <v>734</v>
      </c>
      <c r="Q1869" s="23" t="s">
        <v>33</v>
      </c>
      <c r="R1869" s="26">
        <v>0</v>
      </c>
      <c r="S1869" s="26">
        <v>0</v>
      </c>
      <c r="T1869" s="26">
        <v>0</v>
      </c>
      <c r="U1869" s="26">
        <v>0</v>
      </c>
      <c r="V1869" s="26">
        <v>0</v>
      </c>
      <c r="W1869" s="26">
        <v>0</v>
      </c>
      <c r="X1869" s="26">
        <v>1</v>
      </c>
      <c r="Y1869" s="26">
        <f t="shared" si="494"/>
        <v>1</v>
      </c>
      <c r="Z1869" s="27">
        <f t="shared" si="486"/>
        <v>0</v>
      </c>
      <c r="AA1869" s="27">
        <f t="shared" si="487"/>
        <v>0</v>
      </c>
      <c r="AB1869" s="27">
        <f t="shared" si="488"/>
        <v>0</v>
      </c>
      <c r="AC1869" s="27">
        <f t="shared" si="489"/>
        <v>0</v>
      </c>
      <c r="AD1869" s="27">
        <f t="shared" si="490"/>
        <v>0</v>
      </c>
      <c r="AE1869" s="27">
        <f t="shared" si="491"/>
        <v>0</v>
      </c>
      <c r="AF1869" s="27">
        <f t="shared" si="492"/>
        <v>255</v>
      </c>
      <c r="AG1869" s="27">
        <f t="shared" si="495"/>
        <v>255</v>
      </c>
      <c r="AH1869" s="29">
        <v>1</v>
      </c>
      <c r="AI1869" s="32">
        <v>255</v>
      </c>
      <c r="AJ1869" s="30">
        <f t="shared" si="493"/>
        <v>255</v>
      </c>
    </row>
    <row r="1870" spans="1:36">
      <c r="A1870" s="22" t="str">
        <f t="shared" si="484"/>
        <v/>
      </c>
      <c r="B1870" s="23">
        <f t="shared" si="485"/>
        <v>0</v>
      </c>
      <c r="C1870" s="24" t="str">
        <f t="shared" si="480"/>
        <v>10140931A100102W300</v>
      </c>
      <c r="D1870" s="24" t="str">
        <f t="shared" si="481"/>
        <v>10140931A100102W30012A</v>
      </c>
      <c r="E1870" s="25">
        <v>1014093</v>
      </c>
      <c r="F1870" s="25" t="s">
        <v>841</v>
      </c>
      <c r="G1870" s="25" t="s">
        <v>842</v>
      </c>
      <c r="H1870" s="25" t="s">
        <v>837</v>
      </c>
      <c r="I1870" s="25" t="s">
        <v>814</v>
      </c>
      <c r="J1870" s="24" t="s">
        <v>59</v>
      </c>
      <c r="K1870" s="24" t="s">
        <v>60</v>
      </c>
      <c r="L1870" s="24" t="s">
        <v>1229</v>
      </c>
      <c r="M1870" s="24" t="s">
        <v>233</v>
      </c>
      <c r="N1870" s="24" t="s">
        <v>233</v>
      </c>
      <c r="O1870" s="25" t="s">
        <v>733</v>
      </c>
      <c r="P1870" s="25" t="s">
        <v>734</v>
      </c>
      <c r="Q1870" s="23" t="s">
        <v>33</v>
      </c>
      <c r="R1870" s="26">
        <v>0</v>
      </c>
      <c r="S1870" s="26">
        <v>0</v>
      </c>
      <c r="T1870" s="26">
        <v>0</v>
      </c>
      <c r="U1870" s="26">
        <v>0</v>
      </c>
      <c r="V1870" s="26">
        <v>0</v>
      </c>
      <c r="W1870" s="26">
        <v>0</v>
      </c>
      <c r="X1870" s="26">
        <v>1</v>
      </c>
      <c r="Y1870" s="26">
        <f t="shared" si="494"/>
        <v>1</v>
      </c>
      <c r="Z1870" s="27">
        <f t="shared" si="486"/>
        <v>0</v>
      </c>
      <c r="AA1870" s="27">
        <f t="shared" si="487"/>
        <v>0</v>
      </c>
      <c r="AB1870" s="27">
        <f t="shared" si="488"/>
        <v>0</v>
      </c>
      <c r="AC1870" s="27">
        <f t="shared" si="489"/>
        <v>0</v>
      </c>
      <c r="AD1870" s="27">
        <f t="shared" si="490"/>
        <v>0</v>
      </c>
      <c r="AE1870" s="27">
        <f t="shared" si="491"/>
        <v>0</v>
      </c>
      <c r="AF1870" s="27">
        <f t="shared" si="492"/>
        <v>255</v>
      </c>
      <c r="AG1870" s="27">
        <f t="shared" si="495"/>
        <v>255</v>
      </c>
      <c r="AH1870" s="29">
        <v>1</v>
      </c>
      <c r="AI1870" s="32">
        <v>255</v>
      </c>
      <c r="AJ1870" s="30">
        <f t="shared" si="493"/>
        <v>255</v>
      </c>
    </row>
    <row r="1871" spans="1:36">
      <c r="A1871" s="22" t="str">
        <f t="shared" si="484"/>
        <v/>
      </c>
      <c r="B1871" s="23">
        <f t="shared" si="485"/>
        <v>0</v>
      </c>
      <c r="C1871" s="24" t="str">
        <f t="shared" si="480"/>
        <v>10140931A100102W300</v>
      </c>
      <c r="D1871" s="24" t="str">
        <f t="shared" si="481"/>
        <v>10140931A100102W30014A</v>
      </c>
      <c r="E1871" s="25">
        <v>1014093</v>
      </c>
      <c r="F1871" s="25" t="s">
        <v>841</v>
      </c>
      <c r="G1871" s="25" t="s">
        <v>842</v>
      </c>
      <c r="H1871" s="25" t="s">
        <v>843</v>
      </c>
      <c r="I1871" s="25" t="s">
        <v>814</v>
      </c>
      <c r="J1871" s="24" t="s">
        <v>59</v>
      </c>
      <c r="K1871" s="24" t="s">
        <v>60</v>
      </c>
      <c r="L1871" s="24" t="s">
        <v>1229</v>
      </c>
      <c r="M1871" s="24" t="s">
        <v>233</v>
      </c>
      <c r="N1871" s="24" t="s">
        <v>233</v>
      </c>
      <c r="O1871" s="25" t="s">
        <v>733</v>
      </c>
      <c r="P1871" s="25" t="s">
        <v>734</v>
      </c>
      <c r="Q1871" s="23" t="s">
        <v>33</v>
      </c>
      <c r="R1871" s="26">
        <v>0</v>
      </c>
      <c r="S1871" s="26">
        <v>0</v>
      </c>
      <c r="T1871" s="26">
        <v>0</v>
      </c>
      <c r="U1871" s="26">
        <v>0</v>
      </c>
      <c r="V1871" s="26">
        <v>0</v>
      </c>
      <c r="W1871" s="26">
        <v>0</v>
      </c>
      <c r="X1871" s="26">
        <v>1</v>
      </c>
      <c r="Y1871" s="26">
        <f t="shared" si="494"/>
        <v>1</v>
      </c>
      <c r="Z1871" s="27">
        <f t="shared" si="486"/>
        <v>0</v>
      </c>
      <c r="AA1871" s="27">
        <f t="shared" si="487"/>
        <v>0</v>
      </c>
      <c r="AB1871" s="27">
        <f t="shared" si="488"/>
        <v>0</v>
      </c>
      <c r="AC1871" s="27">
        <f t="shared" si="489"/>
        <v>0</v>
      </c>
      <c r="AD1871" s="27">
        <f t="shared" si="490"/>
        <v>0</v>
      </c>
      <c r="AE1871" s="27">
        <f t="shared" si="491"/>
        <v>0</v>
      </c>
      <c r="AF1871" s="27">
        <f t="shared" si="492"/>
        <v>255</v>
      </c>
      <c r="AG1871" s="27">
        <f t="shared" si="495"/>
        <v>255</v>
      </c>
      <c r="AH1871" s="29">
        <v>1</v>
      </c>
      <c r="AI1871" s="32">
        <v>255</v>
      </c>
      <c r="AJ1871" s="30">
        <f t="shared" si="493"/>
        <v>255</v>
      </c>
    </row>
    <row r="1872" spans="1:36" ht="75.75" customHeight="1">
      <c r="A1872" s="22" t="str">
        <f t="shared" si="484"/>
        <v>1013644_1A09656_2D890</v>
      </c>
      <c r="B1872" s="23">
        <f t="shared" si="485"/>
        <v>1</v>
      </c>
      <c r="C1872" s="24" t="str">
        <f t="shared" si="480"/>
        <v>10136441A096562D890</v>
      </c>
      <c r="D1872" s="24" t="str">
        <f t="shared" si="481"/>
        <v>10136441A096562D8908A</v>
      </c>
      <c r="E1872" s="25">
        <v>1013644</v>
      </c>
      <c r="F1872" s="25" t="s">
        <v>844</v>
      </c>
      <c r="G1872" s="25" t="s">
        <v>845</v>
      </c>
      <c r="H1872" s="25" t="s">
        <v>826</v>
      </c>
      <c r="I1872" s="25" t="s">
        <v>814</v>
      </c>
      <c r="J1872" s="24" t="s">
        <v>59</v>
      </c>
      <c r="K1872" s="24" t="s">
        <v>60</v>
      </c>
      <c r="L1872" s="24" t="s">
        <v>1229</v>
      </c>
      <c r="M1872" s="24" t="s">
        <v>233</v>
      </c>
      <c r="N1872" s="24" t="s">
        <v>233</v>
      </c>
      <c r="O1872" s="25" t="s">
        <v>234</v>
      </c>
      <c r="P1872" s="25" t="s">
        <v>356</v>
      </c>
      <c r="Q1872" s="23" t="s">
        <v>33</v>
      </c>
      <c r="R1872" s="26">
        <v>0</v>
      </c>
      <c r="S1872" s="26">
        <v>0</v>
      </c>
      <c r="T1872" s="26">
        <v>0</v>
      </c>
      <c r="U1872" s="26">
        <v>0</v>
      </c>
      <c r="V1872" s="26">
        <v>0</v>
      </c>
      <c r="W1872" s="26">
        <v>0</v>
      </c>
      <c r="X1872" s="26">
        <v>1</v>
      </c>
      <c r="Y1872" s="26">
        <f t="shared" si="494"/>
        <v>1</v>
      </c>
      <c r="Z1872" s="27">
        <f t="shared" si="486"/>
        <v>0</v>
      </c>
      <c r="AA1872" s="27">
        <f t="shared" si="487"/>
        <v>0</v>
      </c>
      <c r="AB1872" s="27">
        <f t="shared" si="488"/>
        <v>0</v>
      </c>
      <c r="AC1872" s="27">
        <f t="shared" si="489"/>
        <v>0</v>
      </c>
      <c r="AD1872" s="27">
        <f t="shared" si="490"/>
        <v>0</v>
      </c>
      <c r="AE1872" s="27">
        <f t="shared" si="491"/>
        <v>0</v>
      </c>
      <c r="AF1872" s="27">
        <f t="shared" si="492"/>
        <v>600</v>
      </c>
      <c r="AG1872" s="27">
        <f t="shared" si="495"/>
        <v>600</v>
      </c>
      <c r="AH1872" s="29">
        <v>1</v>
      </c>
      <c r="AI1872" s="32">
        <v>600</v>
      </c>
      <c r="AJ1872" s="30">
        <f t="shared" si="493"/>
        <v>600</v>
      </c>
    </row>
    <row r="1873" spans="1:36">
      <c r="A1873" s="22" t="str">
        <f t="shared" si="484"/>
        <v/>
      </c>
      <c r="B1873" s="23">
        <f t="shared" si="485"/>
        <v>0</v>
      </c>
      <c r="C1873" s="24" t="str">
        <f t="shared" si="480"/>
        <v>10136441A096562D890</v>
      </c>
      <c r="D1873" s="24" t="str">
        <f t="shared" si="481"/>
        <v>10136441A096562D89010A</v>
      </c>
      <c r="E1873" s="25">
        <v>1013644</v>
      </c>
      <c r="F1873" s="25" t="s">
        <v>844</v>
      </c>
      <c r="G1873" s="25" t="s">
        <v>845</v>
      </c>
      <c r="H1873" s="25" t="s">
        <v>836</v>
      </c>
      <c r="I1873" s="25" t="s">
        <v>814</v>
      </c>
      <c r="J1873" s="24" t="s">
        <v>59</v>
      </c>
      <c r="K1873" s="24" t="s">
        <v>60</v>
      </c>
      <c r="L1873" s="24" t="s">
        <v>1229</v>
      </c>
      <c r="M1873" s="24" t="s">
        <v>233</v>
      </c>
      <c r="N1873" s="24" t="s">
        <v>233</v>
      </c>
      <c r="O1873" s="25" t="s">
        <v>234</v>
      </c>
      <c r="P1873" s="25" t="s">
        <v>356</v>
      </c>
      <c r="Q1873" s="23" t="s">
        <v>33</v>
      </c>
      <c r="R1873" s="26">
        <v>0</v>
      </c>
      <c r="S1873" s="26">
        <v>0</v>
      </c>
      <c r="T1873" s="26">
        <v>0</v>
      </c>
      <c r="U1873" s="26">
        <v>0</v>
      </c>
      <c r="V1873" s="26">
        <v>0</v>
      </c>
      <c r="W1873" s="26">
        <v>0</v>
      </c>
      <c r="X1873" s="26">
        <v>1</v>
      </c>
      <c r="Y1873" s="26">
        <f t="shared" si="494"/>
        <v>1</v>
      </c>
      <c r="Z1873" s="27">
        <f t="shared" si="486"/>
        <v>0</v>
      </c>
      <c r="AA1873" s="27">
        <f t="shared" si="487"/>
        <v>0</v>
      </c>
      <c r="AB1873" s="27">
        <f t="shared" si="488"/>
        <v>0</v>
      </c>
      <c r="AC1873" s="27">
        <f t="shared" si="489"/>
        <v>0</v>
      </c>
      <c r="AD1873" s="27">
        <f t="shared" si="490"/>
        <v>0</v>
      </c>
      <c r="AE1873" s="27">
        <f t="shared" si="491"/>
        <v>0</v>
      </c>
      <c r="AF1873" s="27">
        <f t="shared" si="492"/>
        <v>600</v>
      </c>
      <c r="AG1873" s="27">
        <f t="shared" si="495"/>
        <v>600</v>
      </c>
      <c r="AH1873" s="29">
        <v>1</v>
      </c>
      <c r="AI1873" s="32">
        <v>600</v>
      </c>
      <c r="AJ1873" s="30">
        <f t="shared" si="493"/>
        <v>600</v>
      </c>
    </row>
    <row r="1874" spans="1:36" ht="75.75" customHeight="1">
      <c r="A1874" s="22" t="str">
        <f t="shared" si="484"/>
        <v>1007801_1A05601_1D450</v>
      </c>
      <c r="B1874" s="23">
        <f t="shared" si="485"/>
        <v>1</v>
      </c>
      <c r="C1874" s="24" t="str">
        <f t="shared" si="480"/>
        <v>10078011A056011D450</v>
      </c>
      <c r="D1874" s="24" t="str">
        <f t="shared" si="481"/>
        <v>10078011A056011D4506A</v>
      </c>
      <c r="E1874" s="25">
        <v>1007801</v>
      </c>
      <c r="F1874" s="25" t="s">
        <v>846</v>
      </c>
      <c r="G1874" s="25" t="s">
        <v>569</v>
      </c>
      <c r="H1874" s="25" t="s">
        <v>825</v>
      </c>
      <c r="I1874" s="25" t="s">
        <v>814</v>
      </c>
      <c r="J1874" s="24" t="s">
        <v>37</v>
      </c>
      <c r="K1874" s="24" t="s">
        <v>38</v>
      </c>
      <c r="L1874" s="24" t="s">
        <v>1229</v>
      </c>
      <c r="M1874" s="24" t="s">
        <v>233</v>
      </c>
      <c r="N1874" s="24" t="s">
        <v>233</v>
      </c>
      <c r="O1874" s="25" t="s">
        <v>234</v>
      </c>
      <c r="P1874" s="25" t="s">
        <v>235</v>
      </c>
      <c r="Q1874" s="23" t="s">
        <v>33</v>
      </c>
      <c r="R1874" s="26">
        <v>0</v>
      </c>
      <c r="S1874" s="26">
        <v>0</v>
      </c>
      <c r="T1874" s="26">
        <v>0</v>
      </c>
      <c r="U1874" s="26">
        <v>0</v>
      </c>
      <c r="V1874" s="26">
        <v>0</v>
      </c>
      <c r="W1874" s="26">
        <v>1</v>
      </c>
      <c r="X1874" s="26">
        <v>0</v>
      </c>
      <c r="Y1874" s="26">
        <f t="shared" si="494"/>
        <v>1</v>
      </c>
      <c r="Z1874" s="27">
        <f t="shared" si="486"/>
        <v>0</v>
      </c>
      <c r="AA1874" s="27">
        <f t="shared" si="487"/>
        <v>0</v>
      </c>
      <c r="AB1874" s="27">
        <f t="shared" si="488"/>
        <v>0</v>
      </c>
      <c r="AC1874" s="27">
        <f t="shared" si="489"/>
        <v>0</v>
      </c>
      <c r="AD1874" s="27">
        <f t="shared" si="490"/>
        <v>0</v>
      </c>
      <c r="AE1874" s="27">
        <f t="shared" si="491"/>
        <v>250</v>
      </c>
      <c r="AF1874" s="27">
        <f t="shared" si="492"/>
        <v>0</v>
      </c>
      <c r="AG1874" s="27">
        <f t="shared" si="495"/>
        <v>250</v>
      </c>
      <c r="AH1874" s="29">
        <v>1</v>
      </c>
      <c r="AI1874" s="32">
        <v>250</v>
      </c>
      <c r="AJ1874" s="30">
        <f t="shared" si="493"/>
        <v>250</v>
      </c>
    </row>
    <row r="1875" spans="1:36" ht="75.75" customHeight="1">
      <c r="A1875" s="22" t="str">
        <f t="shared" si="484"/>
        <v>1000039_1A09663_2D890</v>
      </c>
      <c r="B1875" s="23">
        <f t="shared" si="485"/>
        <v>1</v>
      </c>
      <c r="C1875" s="24" t="str">
        <f t="shared" si="480"/>
        <v>10000391A096632D890</v>
      </c>
      <c r="D1875" s="24" t="str">
        <f t="shared" si="481"/>
        <v>10000391A096632D8904A</v>
      </c>
      <c r="E1875" s="25">
        <v>1000039</v>
      </c>
      <c r="F1875" s="25" t="s">
        <v>847</v>
      </c>
      <c r="G1875" s="25" t="s">
        <v>845</v>
      </c>
      <c r="H1875" s="25" t="s">
        <v>848</v>
      </c>
      <c r="I1875" s="25" t="s">
        <v>814</v>
      </c>
      <c r="J1875" s="24" t="s">
        <v>59</v>
      </c>
      <c r="K1875" s="24" t="s">
        <v>60</v>
      </c>
      <c r="L1875" s="24" t="s">
        <v>1229</v>
      </c>
      <c r="M1875" s="24" t="s">
        <v>233</v>
      </c>
      <c r="N1875" s="24" t="s">
        <v>233</v>
      </c>
      <c r="O1875" s="25" t="s">
        <v>234</v>
      </c>
      <c r="P1875" s="25" t="s">
        <v>235</v>
      </c>
      <c r="Q1875" s="23" t="s">
        <v>33</v>
      </c>
      <c r="R1875" s="26">
        <v>0</v>
      </c>
      <c r="S1875" s="26">
        <v>0</v>
      </c>
      <c r="T1875" s="26">
        <v>0</v>
      </c>
      <c r="U1875" s="26">
        <v>0</v>
      </c>
      <c r="V1875" s="26">
        <v>0</v>
      </c>
      <c r="W1875" s="26">
        <v>0</v>
      </c>
      <c r="X1875" s="26">
        <v>1</v>
      </c>
      <c r="Y1875" s="26">
        <f t="shared" ref="Y1875:Y1896" si="496">SUM(R1875:X1875)</f>
        <v>1</v>
      </c>
      <c r="Z1875" s="27">
        <f t="shared" si="486"/>
        <v>0</v>
      </c>
      <c r="AA1875" s="27">
        <f t="shared" si="487"/>
        <v>0</v>
      </c>
      <c r="AB1875" s="27">
        <f t="shared" si="488"/>
        <v>0</v>
      </c>
      <c r="AC1875" s="27">
        <f t="shared" si="489"/>
        <v>0</v>
      </c>
      <c r="AD1875" s="27">
        <f t="shared" si="490"/>
        <v>0</v>
      </c>
      <c r="AE1875" s="27">
        <f t="shared" si="491"/>
        <v>0</v>
      </c>
      <c r="AF1875" s="27">
        <f t="shared" si="492"/>
        <v>395</v>
      </c>
      <c r="AG1875" s="27">
        <f t="shared" ref="AG1875:AG1896" si="497">SUM(Z1875:AF1875)</f>
        <v>395</v>
      </c>
      <c r="AH1875" s="29">
        <v>1</v>
      </c>
      <c r="AI1875" s="32">
        <v>395</v>
      </c>
      <c r="AJ1875" s="30">
        <f t="shared" si="493"/>
        <v>395</v>
      </c>
    </row>
    <row r="1876" spans="1:36">
      <c r="A1876" s="22" t="str">
        <f t="shared" si="484"/>
        <v/>
      </c>
      <c r="B1876" s="23">
        <f t="shared" si="485"/>
        <v>0</v>
      </c>
      <c r="C1876" s="24" t="str">
        <f t="shared" si="480"/>
        <v>10000391A096632D890</v>
      </c>
      <c r="D1876" s="24" t="str">
        <f t="shared" si="481"/>
        <v>10000391A096632D8905A</v>
      </c>
      <c r="E1876" s="25">
        <v>1000039</v>
      </c>
      <c r="F1876" s="25" t="s">
        <v>847</v>
      </c>
      <c r="G1876" s="25" t="s">
        <v>845</v>
      </c>
      <c r="H1876" s="25" t="s">
        <v>823</v>
      </c>
      <c r="I1876" s="25" t="s">
        <v>814</v>
      </c>
      <c r="J1876" s="24" t="s">
        <v>59</v>
      </c>
      <c r="K1876" s="24" t="s">
        <v>60</v>
      </c>
      <c r="L1876" s="24" t="s">
        <v>1229</v>
      </c>
      <c r="M1876" s="24" t="s">
        <v>233</v>
      </c>
      <c r="N1876" s="24" t="s">
        <v>233</v>
      </c>
      <c r="O1876" s="25" t="s">
        <v>234</v>
      </c>
      <c r="P1876" s="25" t="s">
        <v>235</v>
      </c>
      <c r="Q1876" s="23" t="s">
        <v>33</v>
      </c>
      <c r="R1876" s="26">
        <v>0</v>
      </c>
      <c r="S1876" s="26">
        <v>0</v>
      </c>
      <c r="T1876" s="26">
        <v>0</v>
      </c>
      <c r="U1876" s="26">
        <v>0</v>
      </c>
      <c r="V1876" s="26">
        <v>0</v>
      </c>
      <c r="W1876" s="26">
        <v>0</v>
      </c>
      <c r="X1876" s="26">
        <v>1</v>
      </c>
      <c r="Y1876" s="26">
        <f t="shared" si="496"/>
        <v>1</v>
      </c>
      <c r="Z1876" s="27">
        <f t="shared" si="486"/>
        <v>0</v>
      </c>
      <c r="AA1876" s="27">
        <f t="shared" si="487"/>
        <v>0</v>
      </c>
      <c r="AB1876" s="27">
        <f t="shared" si="488"/>
        <v>0</v>
      </c>
      <c r="AC1876" s="27">
        <f t="shared" si="489"/>
        <v>0</v>
      </c>
      <c r="AD1876" s="27">
        <f t="shared" si="490"/>
        <v>0</v>
      </c>
      <c r="AE1876" s="27">
        <f t="shared" si="491"/>
        <v>0</v>
      </c>
      <c r="AF1876" s="27">
        <f t="shared" si="492"/>
        <v>395</v>
      </c>
      <c r="AG1876" s="27">
        <f t="shared" si="497"/>
        <v>395</v>
      </c>
      <c r="AH1876" s="29">
        <v>1</v>
      </c>
      <c r="AI1876" s="32">
        <v>395</v>
      </c>
      <c r="AJ1876" s="30">
        <f t="shared" si="493"/>
        <v>395</v>
      </c>
    </row>
    <row r="1877" spans="1:36">
      <c r="A1877" s="22" t="str">
        <f t="shared" si="484"/>
        <v/>
      </c>
      <c r="B1877" s="23">
        <f t="shared" si="485"/>
        <v>0</v>
      </c>
      <c r="C1877" s="24" t="str">
        <f t="shared" ref="C1877:C1940" si="498">E1877&amp;F1877&amp;G1877</f>
        <v>10000391A096632D890</v>
      </c>
      <c r="D1877" s="24" t="str">
        <f t="shared" ref="D1877:D1940" si="499">C1877&amp;H1877</f>
        <v>10000391A096632D8906A</v>
      </c>
      <c r="E1877" s="25">
        <v>1000039</v>
      </c>
      <c r="F1877" s="25" t="s">
        <v>847</v>
      </c>
      <c r="G1877" s="25" t="s">
        <v>845</v>
      </c>
      <c r="H1877" s="25" t="s">
        <v>825</v>
      </c>
      <c r="I1877" s="25" t="s">
        <v>814</v>
      </c>
      <c r="J1877" s="24" t="s">
        <v>59</v>
      </c>
      <c r="K1877" s="24" t="s">
        <v>60</v>
      </c>
      <c r="L1877" s="24" t="s">
        <v>1229</v>
      </c>
      <c r="M1877" s="24" t="s">
        <v>233</v>
      </c>
      <c r="N1877" s="24" t="s">
        <v>233</v>
      </c>
      <c r="O1877" s="25" t="s">
        <v>234</v>
      </c>
      <c r="P1877" s="25" t="s">
        <v>235</v>
      </c>
      <c r="Q1877" s="23" t="s">
        <v>33</v>
      </c>
      <c r="R1877" s="26">
        <v>0</v>
      </c>
      <c r="S1877" s="26">
        <v>0</v>
      </c>
      <c r="T1877" s="26">
        <v>0</v>
      </c>
      <c r="U1877" s="26">
        <v>0</v>
      </c>
      <c r="V1877" s="26">
        <v>0</v>
      </c>
      <c r="W1877" s="26">
        <v>0</v>
      </c>
      <c r="X1877" s="26">
        <v>1</v>
      </c>
      <c r="Y1877" s="26">
        <f t="shared" si="496"/>
        <v>1</v>
      </c>
      <c r="Z1877" s="27">
        <f t="shared" si="486"/>
        <v>0</v>
      </c>
      <c r="AA1877" s="27">
        <f t="shared" si="487"/>
        <v>0</v>
      </c>
      <c r="AB1877" s="27">
        <f t="shared" si="488"/>
        <v>0</v>
      </c>
      <c r="AC1877" s="27">
        <f t="shared" si="489"/>
        <v>0</v>
      </c>
      <c r="AD1877" s="27">
        <f t="shared" si="490"/>
        <v>0</v>
      </c>
      <c r="AE1877" s="27">
        <f t="shared" si="491"/>
        <v>0</v>
      </c>
      <c r="AF1877" s="27">
        <f t="shared" si="492"/>
        <v>395</v>
      </c>
      <c r="AG1877" s="27">
        <f t="shared" si="497"/>
        <v>395</v>
      </c>
      <c r="AH1877" s="29">
        <v>1</v>
      </c>
      <c r="AI1877" s="32">
        <v>395</v>
      </c>
      <c r="AJ1877" s="30">
        <f t="shared" si="493"/>
        <v>395</v>
      </c>
    </row>
    <row r="1878" spans="1:36">
      <c r="A1878" s="22" t="str">
        <f t="shared" si="484"/>
        <v/>
      </c>
      <c r="B1878" s="23">
        <f t="shared" si="485"/>
        <v>0</v>
      </c>
      <c r="C1878" s="24" t="str">
        <f t="shared" si="498"/>
        <v>10000391A096632D890</v>
      </c>
      <c r="D1878" s="24" t="str">
        <f t="shared" si="499"/>
        <v>10000391A096632D89010A</v>
      </c>
      <c r="E1878" s="25">
        <v>1000039</v>
      </c>
      <c r="F1878" s="25" t="s">
        <v>847</v>
      </c>
      <c r="G1878" s="25" t="s">
        <v>845</v>
      </c>
      <c r="H1878" s="25" t="s">
        <v>836</v>
      </c>
      <c r="I1878" s="25" t="s">
        <v>814</v>
      </c>
      <c r="J1878" s="24" t="s">
        <v>59</v>
      </c>
      <c r="K1878" s="24" t="s">
        <v>60</v>
      </c>
      <c r="L1878" s="24" t="s">
        <v>1229</v>
      </c>
      <c r="M1878" s="24" t="s">
        <v>233</v>
      </c>
      <c r="N1878" s="24" t="s">
        <v>233</v>
      </c>
      <c r="O1878" s="25" t="s">
        <v>234</v>
      </c>
      <c r="P1878" s="25" t="s">
        <v>235</v>
      </c>
      <c r="Q1878" s="23" t="s">
        <v>33</v>
      </c>
      <c r="R1878" s="26">
        <v>0</v>
      </c>
      <c r="S1878" s="26">
        <v>0</v>
      </c>
      <c r="T1878" s="26">
        <v>0</v>
      </c>
      <c r="U1878" s="26">
        <v>0</v>
      </c>
      <c r="V1878" s="26">
        <v>0</v>
      </c>
      <c r="W1878" s="26">
        <v>0</v>
      </c>
      <c r="X1878" s="26">
        <v>1</v>
      </c>
      <c r="Y1878" s="26">
        <f t="shared" si="496"/>
        <v>1</v>
      </c>
      <c r="Z1878" s="27">
        <f t="shared" si="486"/>
        <v>0</v>
      </c>
      <c r="AA1878" s="27">
        <f t="shared" si="487"/>
        <v>0</v>
      </c>
      <c r="AB1878" s="27">
        <f t="shared" si="488"/>
        <v>0</v>
      </c>
      <c r="AC1878" s="27">
        <f t="shared" si="489"/>
        <v>0</v>
      </c>
      <c r="AD1878" s="27">
        <f t="shared" si="490"/>
        <v>0</v>
      </c>
      <c r="AE1878" s="27">
        <f t="shared" si="491"/>
        <v>0</v>
      </c>
      <c r="AF1878" s="27">
        <f t="shared" si="492"/>
        <v>415</v>
      </c>
      <c r="AG1878" s="27">
        <f t="shared" si="497"/>
        <v>415</v>
      </c>
      <c r="AH1878" s="29">
        <v>1</v>
      </c>
      <c r="AI1878" s="32">
        <v>415</v>
      </c>
      <c r="AJ1878" s="30">
        <f t="shared" si="493"/>
        <v>415</v>
      </c>
    </row>
    <row r="1879" spans="1:36">
      <c r="A1879" s="22" t="str">
        <f t="shared" si="484"/>
        <v/>
      </c>
      <c r="B1879" s="23">
        <f t="shared" si="485"/>
        <v>0</v>
      </c>
      <c r="C1879" s="24" t="str">
        <f t="shared" si="498"/>
        <v>10000391A096632D890</v>
      </c>
      <c r="D1879" s="24" t="str">
        <f t="shared" si="499"/>
        <v>10000391A096632D89012A</v>
      </c>
      <c r="E1879" s="25">
        <v>1000039</v>
      </c>
      <c r="F1879" s="25" t="s">
        <v>847</v>
      </c>
      <c r="G1879" s="25" t="s">
        <v>845</v>
      </c>
      <c r="H1879" s="25" t="s">
        <v>837</v>
      </c>
      <c r="I1879" s="25" t="s">
        <v>814</v>
      </c>
      <c r="J1879" s="24" t="s">
        <v>59</v>
      </c>
      <c r="K1879" s="24" t="s">
        <v>60</v>
      </c>
      <c r="L1879" s="24" t="s">
        <v>1229</v>
      </c>
      <c r="M1879" s="24" t="s">
        <v>233</v>
      </c>
      <c r="N1879" s="24" t="s">
        <v>233</v>
      </c>
      <c r="O1879" s="25" t="s">
        <v>234</v>
      </c>
      <c r="P1879" s="25" t="s">
        <v>235</v>
      </c>
      <c r="Q1879" s="23" t="s">
        <v>33</v>
      </c>
      <c r="R1879" s="26">
        <v>0</v>
      </c>
      <c r="S1879" s="26">
        <v>0</v>
      </c>
      <c r="T1879" s="26">
        <v>0</v>
      </c>
      <c r="U1879" s="26">
        <v>0</v>
      </c>
      <c r="V1879" s="26">
        <v>0</v>
      </c>
      <c r="W1879" s="26">
        <v>0</v>
      </c>
      <c r="X1879" s="26">
        <v>2</v>
      </c>
      <c r="Y1879" s="26">
        <f t="shared" si="496"/>
        <v>2</v>
      </c>
      <c r="Z1879" s="27">
        <f t="shared" si="486"/>
        <v>0</v>
      </c>
      <c r="AA1879" s="27">
        <f t="shared" si="487"/>
        <v>0</v>
      </c>
      <c r="AB1879" s="27">
        <f t="shared" si="488"/>
        <v>0</v>
      </c>
      <c r="AC1879" s="27">
        <f t="shared" si="489"/>
        <v>0</v>
      </c>
      <c r="AD1879" s="27">
        <f t="shared" si="490"/>
        <v>0</v>
      </c>
      <c r="AE1879" s="27">
        <f t="shared" si="491"/>
        <v>0</v>
      </c>
      <c r="AF1879" s="27">
        <f t="shared" si="492"/>
        <v>830</v>
      </c>
      <c r="AG1879" s="27">
        <f t="shared" si="497"/>
        <v>830</v>
      </c>
      <c r="AH1879" s="29">
        <v>2</v>
      </c>
      <c r="AI1879" s="32">
        <v>415</v>
      </c>
      <c r="AJ1879" s="30">
        <f t="shared" si="493"/>
        <v>830</v>
      </c>
    </row>
    <row r="1880" spans="1:36">
      <c r="A1880" s="22" t="str">
        <f t="shared" si="484"/>
        <v/>
      </c>
      <c r="B1880" s="23">
        <f t="shared" si="485"/>
        <v>0</v>
      </c>
      <c r="C1880" s="24" t="str">
        <f t="shared" si="498"/>
        <v>10000391A096632D890</v>
      </c>
      <c r="D1880" s="24" t="str">
        <f t="shared" si="499"/>
        <v>10000391A096632D89014A</v>
      </c>
      <c r="E1880" s="25">
        <v>1000039</v>
      </c>
      <c r="F1880" s="25" t="s">
        <v>847</v>
      </c>
      <c r="G1880" s="25" t="s">
        <v>845</v>
      </c>
      <c r="H1880" s="25" t="s">
        <v>843</v>
      </c>
      <c r="I1880" s="25" t="s">
        <v>814</v>
      </c>
      <c r="J1880" s="24" t="s">
        <v>59</v>
      </c>
      <c r="K1880" s="24" t="s">
        <v>60</v>
      </c>
      <c r="L1880" s="24" t="s">
        <v>1229</v>
      </c>
      <c r="M1880" s="24" t="s">
        <v>233</v>
      </c>
      <c r="N1880" s="24" t="s">
        <v>233</v>
      </c>
      <c r="O1880" s="25" t="s">
        <v>234</v>
      </c>
      <c r="P1880" s="25" t="s">
        <v>235</v>
      </c>
      <c r="Q1880" s="23" t="s">
        <v>33</v>
      </c>
      <c r="R1880" s="26">
        <v>0</v>
      </c>
      <c r="S1880" s="26">
        <v>0</v>
      </c>
      <c r="T1880" s="26">
        <v>0</v>
      </c>
      <c r="U1880" s="26">
        <v>0</v>
      </c>
      <c r="V1880" s="26">
        <v>0</v>
      </c>
      <c r="W1880" s="26">
        <v>0</v>
      </c>
      <c r="X1880" s="26">
        <v>1</v>
      </c>
      <c r="Y1880" s="26">
        <f t="shared" si="496"/>
        <v>1</v>
      </c>
      <c r="Z1880" s="27">
        <f t="shared" si="486"/>
        <v>0</v>
      </c>
      <c r="AA1880" s="27">
        <f t="shared" si="487"/>
        <v>0</v>
      </c>
      <c r="AB1880" s="27">
        <f t="shared" si="488"/>
        <v>0</v>
      </c>
      <c r="AC1880" s="27">
        <f t="shared" si="489"/>
        <v>0</v>
      </c>
      <c r="AD1880" s="27">
        <f t="shared" si="490"/>
        <v>0</v>
      </c>
      <c r="AE1880" s="27">
        <f t="shared" si="491"/>
        <v>0</v>
      </c>
      <c r="AF1880" s="27">
        <f t="shared" si="492"/>
        <v>415</v>
      </c>
      <c r="AG1880" s="27">
        <f t="shared" si="497"/>
        <v>415</v>
      </c>
      <c r="AH1880" s="29">
        <v>1</v>
      </c>
      <c r="AI1880" s="32">
        <v>415</v>
      </c>
      <c r="AJ1880" s="30">
        <f t="shared" si="493"/>
        <v>415</v>
      </c>
    </row>
    <row r="1881" spans="1:36" ht="75.75" customHeight="1">
      <c r="A1881" s="22" t="str">
        <f t="shared" si="484"/>
        <v>1001136_1A09662_2D890</v>
      </c>
      <c r="B1881" s="23">
        <f t="shared" si="485"/>
        <v>1</v>
      </c>
      <c r="C1881" s="24" t="str">
        <f t="shared" si="498"/>
        <v>10011361A096622D890</v>
      </c>
      <c r="D1881" s="24" t="str">
        <f t="shared" si="499"/>
        <v>10011361A096622D8908A</v>
      </c>
      <c r="E1881" s="25">
        <v>1001136</v>
      </c>
      <c r="F1881" s="25" t="s">
        <v>849</v>
      </c>
      <c r="G1881" s="25" t="s">
        <v>845</v>
      </c>
      <c r="H1881" s="25" t="s">
        <v>826</v>
      </c>
      <c r="I1881" s="25" t="s">
        <v>814</v>
      </c>
      <c r="J1881" s="24" t="s">
        <v>59</v>
      </c>
      <c r="K1881" s="24" t="s">
        <v>60</v>
      </c>
      <c r="L1881" s="24" t="s">
        <v>1229</v>
      </c>
      <c r="M1881" s="24" t="s">
        <v>233</v>
      </c>
      <c r="N1881" s="24" t="s">
        <v>233</v>
      </c>
      <c r="O1881" s="25" t="s">
        <v>234</v>
      </c>
      <c r="P1881" s="25" t="s">
        <v>235</v>
      </c>
      <c r="Q1881" s="23" t="s">
        <v>33</v>
      </c>
      <c r="R1881" s="26">
        <v>0</v>
      </c>
      <c r="S1881" s="26">
        <v>0</v>
      </c>
      <c r="T1881" s="26">
        <v>0</v>
      </c>
      <c r="U1881" s="26">
        <v>0</v>
      </c>
      <c r="V1881" s="26">
        <v>0</v>
      </c>
      <c r="W1881" s="26">
        <v>0</v>
      </c>
      <c r="X1881" s="26">
        <v>1</v>
      </c>
      <c r="Y1881" s="26">
        <f t="shared" si="496"/>
        <v>1</v>
      </c>
      <c r="Z1881" s="27">
        <f t="shared" si="486"/>
        <v>0</v>
      </c>
      <c r="AA1881" s="27">
        <f t="shared" si="487"/>
        <v>0</v>
      </c>
      <c r="AB1881" s="27">
        <f t="shared" si="488"/>
        <v>0</v>
      </c>
      <c r="AC1881" s="27">
        <f t="shared" si="489"/>
        <v>0</v>
      </c>
      <c r="AD1881" s="27">
        <f t="shared" si="490"/>
        <v>0</v>
      </c>
      <c r="AE1881" s="27">
        <f t="shared" si="491"/>
        <v>0</v>
      </c>
      <c r="AF1881" s="27">
        <f t="shared" si="492"/>
        <v>385</v>
      </c>
      <c r="AG1881" s="27">
        <f t="shared" si="497"/>
        <v>385</v>
      </c>
      <c r="AH1881" s="29">
        <v>1</v>
      </c>
      <c r="AI1881" s="32">
        <v>385</v>
      </c>
      <c r="AJ1881" s="30">
        <f t="shared" si="493"/>
        <v>385</v>
      </c>
    </row>
    <row r="1882" spans="1:36">
      <c r="A1882" s="22" t="str">
        <f t="shared" si="484"/>
        <v/>
      </c>
      <c r="B1882" s="23">
        <f t="shared" si="485"/>
        <v>0</v>
      </c>
      <c r="C1882" s="24" t="str">
        <f t="shared" si="498"/>
        <v>10011361A096622D890</v>
      </c>
      <c r="D1882" s="24" t="str">
        <f t="shared" si="499"/>
        <v>10011361A096622D89012A</v>
      </c>
      <c r="E1882" s="25">
        <v>1001136</v>
      </c>
      <c r="F1882" s="25" t="s">
        <v>849</v>
      </c>
      <c r="G1882" s="25" t="s">
        <v>845</v>
      </c>
      <c r="H1882" s="25" t="s">
        <v>837</v>
      </c>
      <c r="I1882" s="25" t="s">
        <v>814</v>
      </c>
      <c r="J1882" s="24" t="s">
        <v>59</v>
      </c>
      <c r="K1882" s="24" t="s">
        <v>60</v>
      </c>
      <c r="L1882" s="24" t="s">
        <v>1229</v>
      </c>
      <c r="M1882" s="24" t="s">
        <v>233</v>
      </c>
      <c r="N1882" s="24" t="s">
        <v>233</v>
      </c>
      <c r="O1882" s="25" t="s">
        <v>234</v>
      </c>
      <c r="P1882" s="25" t="s">
        <v>235</v>
      </c>
      <c r="Q1882" s="23" t="s">
        <v>33</v>
      </c>
      <c r="R1882" s="26">
        <v>0</v>
      </c>
      <c r="S1882" s="26">
        <v>0</v>
      </c>
      <c r="T1882" s="26">
        <v>0</v>
      </c>
      <c r="U1882" s="26">
        <v>0</v>
      </c>
      <c r="V1882" s="26">
        <v>0</v>
      </c>
      <c r="W1882" s="26">
        <v>0</v>
      </c>
      <c r="X1882" s="26">
        <v>1</v>
      </c>
      <c r="Y1882" s="26">
        <f t="shared" si="496"/>
        <v>1</v>
      </c>
      <c r="Z1882" s="27">
        <f t="shared" si="486"/>
        <v>0</v>
      </c>
      <c r="AA1882" s="27">
        <f t="shared" si="487"/>
        <v>0</v>
      </c>
      <c r="AB1882" s="27">
        <f t="shared" si="488"/>
        <v>0</v>
      </c>
      <c r="AC1882" s="27">
        <f t="shared" si="489"/>
        <v>0</v>
      </c>
      <c r="AD1882" s="27">
        <f t="shared" si="490"/>
        <v>0</v>
      </c>
      <c r="AE1882" s="27">
        <f t="shared" si="491"/>
        <v>0</v>
      </c>
      <c r="AF1882" s="27">
        <f t="shared" si="492"/>
        <v>385</v>
      </c>
      <c r="AG1882" s="27">
        <f t="shared" si="497"/>
        <v>385</v>
      </c>
      <c r="AH1882" s="29">
        <v>1</v>
      </c>
      <c r="AI1882" s="32">
        <v>385</v>
      </c>
      <c r="AJ1882" s="30">
        <f t="shared" si="493"/>
        <v>385</v>
      </c>
    </row>
    <row r="1883" spans="1:36">
      <c r="A1883" s="22" t="str">
        <f t="shared" si="484"/>
        <v/>
      </c>
      <c r="B1883" s="23">
        <f t="shared" si="485"/>
        <v>0</v>
      </c>
      <c r="C1883" s="24" t="str">
        <f t="shared" si="498"/>
        <v>10011361A096622D890</v>
      </c>
      <c r="D1883" s="24" t="str">
        <f t="shared" si="499"/>
        <v>10011361A096622D89014A</v>
      </c>
      <c r="E1883" s="25">
        <v>1001136</v>
      </c>
      <c r="F1883" s="25" t="s">
        <v>849</v>
      </c>
      <c r="G1883" s="25" t="s">
        <v>845</v>
      </c>
      <c r="H1883" s="25" t="s">
        <v>843</v>
      </c>
      <c r="I1883" s="25" t="s">
        <v>814</v>
      </c>
      <c r="J1883" s="24" t="s">
        <v>59</v>
      </c>
      <c r="K1883" s="24" t="s">
        <v>60</v>
      </c>
      <c r="L1883" s="24" t="s">
        <v>1229</v>
      </c>
      <c r="M1883" s="24" t="s">
        <v>233</v>
      </c>
      <c r="N1883" s="24" t="s">
        <v>233</v>
      </c>
      <c r="O1883" s="25" t="s">
        <v>234</v>
      </c>
      <c r="P1883" s="25" t="s">
        <v>235</v>
      </c>
      <c r="Q1883" s="23" t="s">
        <v>33</v>
      </c>
      <c r="R1883" s="26">
        <v>0</v>
      </c>
      <c r="S1883" s="26">
        <v>0</v>
      </c>
      <c r="T1883" s="26">
        <v>0</v>
      </c>
      <c r="U1883" s="26">
        <v>0</v>
      </c>
      <c r="V1883" s="26">
        <v>0</v>
      </c>
      <c r="W1883" s="26">
        <v>0</v>
      </c>
      <c r="X1883" s="26">
        <v>1</v>
      </c>
      <c r="Y1883" s="26">
        <f t="shared" si="496"/>
        <v>1</v>
      </c>
      <c r="Z1883" s="27">
        <f t="shared" si="486"/>
        <v>0</v>
      </c>
      <c r="AA1883" s="27">
        <f t="shared" si="487"/>
        <v>0</v>
      </c>
      <c r="AB1883" s="27">
        <f t="shared" si="488"/>
        <v>0</v>
      </c>
      <c r="AC1883" s="27">
        <f t="shared" si="489"/>
        <v>0</v>
      </c>
      <c r="AD1883" s="27">
        <f t="shared" si="490"/>
        <v>0</v>
      </c>
      <c r="AE1883" s="27">
        <f t="shared" si="491"/>
        <v>0</v>
      </c>
      <c r="AF1883" s="27">
        <f t="shared" si="492"/>
        <v>385</v>
      </c>
      <c r="AG1883" s="27">
        <f t="shared" si="497"/>
        <v>385</v>
      </c>
      <c r="AH1883" s="29">
        <v>1</v>
      </c>
      <c r="AI1883" s="32">
        <v>385</v>
      </c>
      <c r="AJ1883" s="30">
        <f t="shared" si="493"/>
        <v>385</v>
      </c>
    </row>
    <row r="1884" spans="1:36" ht="75.75" customHeight="1">
      <c r="A1884" s="22" t="str">
        <f t="shared" si="484"/>
        <v>1012691_1A09205_1D450</v>
      </c>
      <c r="B1884" s="23">
        <f t="shared" si="485"/>
        <v>1</v>
      </c>
      <c r="C1884" s="24" t="str">
        <f t="shared" si="498"/>
        <v>10126911A092051D450</v>
      </c>
      <c r="D1884" s="24" t="str">
        <f t="shared" si="499"/>
        <v>10126911A092051D4505A</v>
      </c>
      <c r="E1884" s="25">
        <v>1012691</v>
      </c>
      <c r="F1884" s="25" t="s">
        <v>850</v>
      </c>
      <c r="G1884" s="25" t="s">
        <v>569</v>
      </c>
      <c r="H1884" s="25" t="s">
        <v>823</v>
      </c>
      <c r="I1884" s="25" t="s">
        <v>814</v>
      </c>
      <c r="J1884" s="24" t="s">
        <v>59</v>
      </c>
      <c r="K1884" s="24" t="s">
        <v>60</v>
      </c>
      <c r="L1884" s="24" t="s">
        <v>1229</v>
      </c>
      <c r="M1884" s="24" t="s">
        <v>233</v>
      </c>
      <c r="N1884" s="24" t="s">
        <v>233</v>
      </c>
      <c r="O1884" s="25" t="s">
        <v>234</v>
      </c>
      <c r="P1884" s="25" t="s">
        <v>329</v>
      </c>
      <c r="Q1884" s="23" t="s">
        <v>33</v>
      </c>
      <c r="R1884" s="26">
        <v>0</v>
      </c>
      <c r="S1884" s="26">
        <v>0</v>
      </c>
      <c r="T1884" s="26">
        <v>0</v>
      </c>
      <c r="U1884" s="26">
        <v>0</v>
      </c>
      <c r="V1884" s="26">
        <v>0</v>
      </c>
      <c r="W1884" s="26">
        <v>0</v>
      </c>
      <c r="X1884" s="26">
        <v>1</v>
      </c>
      <c r="Y1884" s="26">
        <f t="shared" si="496"/>
        <v>1</v>
      </c>
      <c r="Z1884" s="27">
        <f t="shared" si="486"/>
        <v>0</v>
      </c>
      <c r="AA1884" s="27">
        <f t="shared" si="487"/>
        <v>0</v>
      </c>
      <c r="AB1884" s="27">
        <f t="shared" si="488"/>
        <v>0</v>
      </c>
      <c r="AC1884" s="27">
        <f t="shared" si="489"/>
        <v>0</v>
      </c>
      <c r="AD1884" s="27">
        <f t="shared" si="490"/>
        <v>0</v>
      </c>
      <c r="AE1884" s="27">
        <f t="shared" si="491"/>
        <v>0</v>
      </c>
      <c r="AF1884" s="27">
        <f t="shared" si="492"/>
        <v>395</v>
      </c>
      <c r="AG1884" s="27">
        <f t="shared" si="497"/>
        <v>395</v>
      </c>
      <c r="AH1884" s="29">
        <v>1</v>
      </c>
      <c r="AI1884" s="32">
        <v>395</v>
      </c>
      <c r="AJ1884" s="30">
        <f t="shared" si="493"/>
        <v>395</v>
      </c>
    </row>
    <row r="1885" spans="1:36">
      <c r="A1885" s="22" t="str">
        <f t="shared" si="484"/>
        <v/>
      </c>
      <c r="B1885" s="23">
        <f t="shared" si="485"/>
        <v>0</v>
      </c>
      <c r="C1885" s="24" t="str">
        <f t="shared" si="498"/>
        <v>10126911A092051D450</v>
      </c>
      <c r="D1885" s="24" t="str">
        <f t="shared" si="499"/>
        <v>10126911A092051D4506A</v>
      </c>
      <c r="E1885" s="25">
        <v>1012691</v>
      </c>
      <c r="F1885" s="25" t="s">
        <v>850</v>
      </c>
      <c r="G1885" s="25" t="s">
        <v>569</v>
      </c>
      <c r="H1885" s="25" t="s">
        <v>825</v>
      </c>
      <c r="I1885" s="25" t="s">
        <v>814</v>
      </c>
      <c r="J1885" s="24" t="s">
        <v>59</v>
      </c>
      <c r="K1885" s="24" t="s">
        <v>60</v>
      </c>
      <c r="L1885" s="24" t="s">
        <v>1229</v>
      </c>
      <c r="M1885" s="24" t="s">
        <v>233</v>
      </c>
      <c r="N1885" s="24" t="s">
        <v>233</v>
      </c>
      <c r="O1885" s="25" t="s">
        <v>234</v>
      </c>
      <c r="P1885" s="25" t="s">
        <v>329</v>
      </c>
      <c r="Q1885" s="23" t="s">
        <v>33</v>
      </c>
      <c r="R1885" s="26">
        <v>0</v>
      </c>
      <c r="S1885" s="26">
        <v>0</v>
      </c>
      <c r="T1885" s="26">
        <v>0</v>
      </c>
      <c r="U1885" s="26">
        <v>0</v>
      </c>
      <c r="V1885" s="26">
        <v>0</v>
      </c>
      <c r="W1885" s="26">
        <v>0</v>
      </c>
      <c r="X1885" s="26">
        <v>1</v>
      </c>
      <c r="Y1885" s="26">
        <f t="shared" si="496"/>
        <v>1</v>
      </c>
      <c r="Z1885" s="27">
        <f t="shared" si="486"/>
        <v>0</v>
      </c>
      <c r="AA1885" s="27">
        <f t="shared" si="487"/>
        <v>0</v>
      </c>
      <c r="AB1885" s="27">
        <f t="shared" si="488"/>
        <v>0</v>
      </c>
      <c r="AC1885" s="27">
        <f t="shared" si="489"/>
        <v>0</v>
      </c>
      <c r="AD1885" s="27">
        <f t="shared" si="490"/>
        <v>0</v>
      </c>
      <c r="AE1885" s="27">
        <f t="shared" si="491"/>
        <v>0</v>
      </c>
      <c r="AF1885" s="27">
        <f t="shared" si="492"/>
        <v>395</v>
      </c>
      <c r="AG1885" s="27">
        <f t="shared" si="497"/>
        <v>395</v>
      </c>
      <c r="AH1885" s="29">
        <v>1</v>
      </c>
      <c r="AI1885" s="32">
        <v>395</v>
      </c>
      <c r="AJ1885" s="30">
        <f t="shared" si="493"/>
        <v>395</v>
      </c>
    </row>
    <row r="1886" spans="1:36">
      <c r="A1886" s="22" t="str">
        <f t="shared" si="484"/>
        <v/>
      </c>
      <c r="B1886" s="23">
        <f t="shared" si="485"/>
        <v>0</v>
      </c>
      <c r="C1886" s="24" t="str">
        <f t="shared" si="498"/>
        <v>10126911A092051D450</v>
      </c>
      <c r="D1886" s="24" t="str">
        <f t="shared" si="499"/>
        <v>10126911A092051D45014A</v>
      </c>
      <c r="E1886" s="25">
        <v>1012691</v>
      </c>
      <c r="F1886" s="25" t="s">
        <v>850</v>
      </c>
      <c r="G1886" s="25" t="s">
        <v>569</v>
      </c>
      <c r="H1886" s="25" t="s">
        <v>843</v>
      </c>
      <c r="I1886" s="25" t="s">
        <v>814</v>
      </c>
      <c r="J1886" s="24" t="s">
        <v>59</v>
      </c>
      <c r="K1886" s="24" t="s">
        <v>60</v>
      </c>
      <c r="L1886" s="24" t="s">
        <v>1229</v>
      </c>
      <c r="M1886" s="24" t="s">
        <v>233</v>
      </c>
      <c r="N1886" s="24" t="s">
        <v>233</v>
      </c>
      <c r="O1886" s="25" t="s">
        <v>234</v>
      </c>
      <c r="P1886" s="25" t="s">
        <v>329</v>
      </c>
      <c r="Q1886" s="23" t="s">
        <v>33</v>
      </c>
      <c r="R1886" s="26">
        <v>0</v>
      </c>
      <c r="S1886" s="26">
        <v>0</v>
      </c>
      <c r="T1886" s="26">
        <v>0</v>
      </c>
      <c r="U1886" s="26">
        <v>0</v>
      </c>
      <c r="V1886" s="26">
        <v>0</v>
      </c>
      <c r="W1886" s="26">
        <v>0</v>
      </c>
      <c r="X1886" s="26">
        <v>1</v>
      </c>
      <c r="Y1886" s="26">
        <f t="shared" si="496"/>
        <v>1</v>
      </c>
      <c r="Z1886" s="27">
        <f t="shared" si="486"/>
        <v>0</v>
      </c>
      <c r="AA1886" s="27">
        <f t="shared" si="487"/>
        <v>0</v>
      </c>
      <c r="AB1886" s="27">
        <f t="shared" si="488"/>
        <v>0</v>
      </c>
      <c r="AC1886" s="27">
        <f t="shared" si="489"/>
        <v>0</v>
      </c>
      <c r="AD1886" s="27">
        <f t="shared" si="490"/>
        <v>0</v>
      </c>
      <c r="AE1886" s="27">
        <f t="shared" si="491"/>
        <v>0</v>
      </c>
      <c r="AF1886" s="27">
        <f t="shared" si="492"/>
        <v>425</v>
      </c>
      <c r="AG1886" s="27">
        <f t="shared" si="497"/>
        <v>425</v>
      </c>
      <c r="AH1886" s="29">
        <v>1</v>
      </c>
      <c r="AI1886" s="32">
        <v>425</v>
      </c>
      <c r="AJ1886" s="30">
        <f t="shared" si="493"/>
        <v>425</v>
      </c>
    </row>
    <row r="1887" spans="1:36" ht="75.75" customHeight="1">
      <c r="A1887" s="22" t="str">
        <f t="shared" si="484"/>
        <v>1000327_1A06471_6W770</v>
      </c>
      <c r="B1887" s="23">
        <f t="shared" si="485"/>
        <v>1</v>
      </c>
      <c r="C1887" s="24" t="str">
        <f t="shared" si="498"/>
        <v>10003271A064716W770</v>
      </c>
      <c r="D1887" s="24" t="str">
        <f t="shared" si="499"/>
        <v>10003271A064716W7708A</v>
      </c>
      <c r="E1887" s="25">
        <v>1000327</v>
      </c>
      <c r="F1887" s="25" t="s">
        <v>851</v>
      </c>
      <c r="G1887" s="25" t="s">
        <v>852</v>
      </c>
      <c r="H1887" s="25" t="s">
        <v>826</v>
      </c>
      <c r="I1887" s="25" t="s">
        <v>814</v>
      </c>
      <c r="J1887" s="24" t="s">
        <v>37</v>
      </c>
      <c r="K1887" s="24" t="s">
        <v>38</v>
      </c>
      <c r="L1887" s="24" t="s">
        <v>1229</v>
      </c>
      <c r="M1887" s="24" t="s">
        <v>233</v>
      </c>
      <c r="N1887" s="24" t="s">
        <v>233</v>
      </c>
      <c r="O1887" s="25" t="s">
        <v>250</v>
      </c>
      <c r="P1887" s="25" t="s">
        <v>250</v>
      </c>
      <c r="Q1887" s="23" t="s">
        <v>33</v>
      </c>
      <c r="R1887" s="26">
        <v>0</v>
      </c>
      <c r="S1887" s="26">
        <v>0</v>
      </c>
      <c r="T1887" s="26">
        <v>0</v>
      </c>
      <c r="U1887" s="26">
        <v>0</v>
      </c>
      <c r="V1887" s="26">
        <v>0</v>
      </c>
      <c r="W1887" s="26">
        <v>1</v>
      </c>
      <c r="X1887" s="26">
        <v>0</v>
      </c>
      <c r="Y1887" s="26">
        <f t="shared" si="496"/>
        <v>1</v>
      </c>
      <c r="Z1887" s="27">
        <f t="shared" si="486"/>
        <v>0</v>
      </c>
      <c r="AA1887" s="27">
        <f t="shared" si="487"/>
        <v>0</v>
      </c>
      <c r="AB1887" s="27">
        <f t="shared" si="488"/>
        <v>0</v>
      </c>
      <c r="AC1887" s="27">
        <f t="shared" si="489"/>
        <v>0</v>
      </c>
      <c r="AD1887" s="27">
        <f t="shared" si="490"/>
        <v>0</v>
      </c>
      <c r="AE1887" s="27">
        <f t="shared" si="491"/>
        <v>350</v>
      </c>
      <c r="AF1887" s="27">
        <f t="shared" si="492"/>
        <v>0</v>
      </c>
      <c r="AG1887" s="27">
        <f t="shared" si="497"/>
        <v>350</v>
      </c>
      <c r="AH1887" s="29">
        <v>1</v>
      </c>
      <c r="AI1887" s="32">
        <v>350</v>
      </c>
      <c r="AJ1887" s="30">
        <f t="shared" si="493"/>
        <v>350</v>
      </c>
    </row>
    <row r="1888" spans="1:36" ht="75.75" customHeight="1">
      <c r="A1888" s="22" t="str">
        <f t="shared" si="484"/>
        <v>1000056_1A06909_6W750</v>
      </c>
      <c r="B1888" s="23">
        <f t="shared" si="485"/>
        <v>1</v>
      </c>
      <c r="C1888" s="24" t="str">
        <f t="shared" si="498"/>
        <v>10000561A069096W750</v>
      </c>
      <c r="D1888" s="24" t="str">
        <f t="shared" si="499"/>
        <v>10000561A069096W75018M24</v>
      </c>
      <c r="E1888" s="25">
        <v>1000056</v>
      </c>
      <c r="F1888" s="25" t="s">
        <v>853</v>
      </c>
      <c r="G1888" s="25" t="s">
        <v>854</v>
      </c>
      <c r="H1888" s="25" t="s">
        <v>830</v>
      </c>
      <c r="I1888" s="25" t="s">
        <v>814</v>
      </c>
      <c r="J1888" s="24" t="s">
        <v>37</v>
      </c>
      <c r="K1888" s="24" t="s">
        <v>38</v>
      </c>
      <c r="L1888" s="24" t="s">
        <v>1229</v>
      </c>
      <c r="M1888" s="24" t="s">
        <v>233</v>
      </c>
      <c r="N1888" s="24" t="s">
        <v>233</v>
      </c>
      <c r="O1888" s="25" t="s">
        <v>250</v>
      </c>
      <c r="P1888" s="25" t="s">
        <v>250</v>
      </c>
      <c r="Q1888" s="23" t="s">
        <v>33</v>
      </c>
      <c r="R1888" s="26">
        <v>0</v>
      </c>
      <c r="S1888" s="26">
        <v>0</v>
      </c>
      <c r="T1888" s="26">
        <v>0</v>
      </c>
      <c r="U1888" s="26">
        <v>0</v>
      </c>
      <c r="V1888" s="26">
        <v>0</v>
      </c>
      <c r="W1888" s="26">
        <v>1</v>
      </c>
      <c r="X1888" s="26">
        <v>0</v>
      </c>
      <c r="Y1888" s="26">
        <f t="shared" si="496"/>
        <v>1</v>
      </c>
      <c r="Z1888" s="27">
        <f t="shared" si="486"/>
        <v>0</v>
      </c>
      <c r="AA1888" s="27">
        <f t="shared" si="487"/>
        <v>0</v>
      </c>
      <c r="AB1888" s="27">
        <f t="shared" si="488"/>
        <v>0</v>
      </c>
      <c r="AC1888" s="27">
        <f t="shared" si="489"/>
        <v>0</v>
      </c>
      <c r="AD1888" s="27">
        <f t="shared" si="490"/>
        <v>0</v>
      </c>
      <c r="AE1888" s="27">
        <f t="shared" si="491"/>
        <v>250</v>
      </c>
      <c r="AF1888" s="27">
        <f t="shared" si="492"/>
        <v>0</v>
      </c>
      <c r="AG1888" s="27">
        <f t="shared" si="497"/>
        <v>250</v>
      </c>
      <c r="AH1888" s="29">
        <v>1</v>
      </c>
      <c r="AI1888" s="32">
        <v>250</v>
      </c>
      <c r="AJ1888" s="30">
        <f t="shared" si="493"/>
        <v>250</v>
      </c>
    </row>
    <row r="1889" spans="1:36">
      <c r="A1889" s="22" t="str">
        <f t="shared" si="484"/>
        <v>1000012_1A06468_2L710</v>
      </c>
      <c r="B1889" s="23">
        <f t="shared" si="485"/>
        <v>1</v>
      </c>
      <c r="C1889" s="24" t="str">
        <f t="shared" si="498"/>
        <v>10000121A064682L710</v>
      </c>
      <c r="D1889" s="24" t="str">
        <f t="shared" si="499"/>
        <v>10000121A064682L7108A</v>
      </c>
      <c r="E1889" s="25">
        <v>1000012</v>
      </c>
      <c r="F1889" s="25" t="s">
        <v>855</v>
      </c>
      <c r="G1889" s="25" t="s">
        <v>856</v>
      </c>
      <c r="H1889" s="25" t="s">
        <v>826</v>
      </c>
      <c r="I1889" s="25" t="s">
        <v>814</v>
      </c>
      <c r="J1889" s="24" t="s">
        <v>37</v>
      </c>
      <c r="K1889" s="24" t="s">
        <v>38</v>
      </c>
      <c r="L1889" s="24" t="s">
        <v>1229</v>
      </c>
      <c r="M1889" s="24" t="s">
        <v>233</v>
      </c>
      <c r="N1889" s="24" t="s">
        <v>233</v>
      </c>
      <c r="O1889" s="25" t="s">
        <v>250</v>
      </c>
      <c r="P1889" s="25" t="s">
        <v>250</v>
      </c>
      <c r="Q1889" s="23" t="s">
        <v>33</v>
      </c>
      <c r="R1889" s="26">
        <v>0</v>
      </c>
      <c r="S1889" s="26">
        <v>0</v>
      </c>
      <c r="T1889" s="26">
        <v>0</v>
      </c>
      <c r="U1889" s="26">
        <v>0</v>
      </c>
      <c r="V1889" s="26">
        <v>0</v>
      </c>
      <c r="W1889" s="26">
        <v>1</v>
      </c>
      <c r="X1889" s="26">
        <v>0</v>
      </c>
      <c r="Y1889" s="26">
        <f t="shared" si="496"/>
        <v>1</v>
      </c>
      <c r="Z1889" s="27">
        <f t="shared" si="486"/>
        <v>0</v>
      </c>
      <c r="AA1889" s="27">
        <f t="shared" si="487"/>
        <v>0</v>
      </c>
      <c r="AB1889" s="27">
        <f t="shared" si="488"/>
        <v>0</v>
      </c>
      <c r="AC1889" s="27">
        <f t="shared" si="489"/>
        <v>0</v>
      </c>
      <c r="AD1889" s="27">
        <f t="shared" si="490"/>
        <v>0</v>
      </c>
      <c r="AE1889" s="27">
        <f t="shared" si="491"/>
        <v>280</v>
      </c>
      <c r="AF1889" s="27">
        <f t="shared" si="492"/>
        <v>0</v>
      </c>
      <c r="AG1889" s="27">
        <f t="shared" si="497"/>
        <v>280</v>
      </c>
      <c r="AH1889" s="29">
        <v>1</v>
      </c>
      <c r="AI1889" s="32">
        <v>280</v>
      </c>
      <c r="AJ1889" s="30">
        <f t="shared" si="493"/>
        <v>280</v>
      </c>
    </row>
    <row r="1890" spans="1:36" ht="75.75" customHeight="1">
      <c r="A1890" s="22" t="str">
        <f t="shared" si="484"/>
        <v>1002657_1A06467_5G430</v>
      </c>
      <c r="B1890" s="23">
        <f t="shared" si="485"/>
        <v>1</v>
      </c>
      <c r="C1890" s="24" t="str">
        <f t="shared" si="498"/>
        <v>10026571A064675G430</v>
      </c>
      <c r="D1890" s="24" t="str">
        <f t="shared" si="499"/>
        <v>10026571A064675G43012A</v>
      </c>
      <c r="E1890" s="25">
        <v>1002657</v>
      </c>
      <c r="F1890" s="25" t="s">
        <v>857</v>
      </c>
      <c r="G1890" s="25" t="s">
        <v>858</v>
      </c>
      <c r="H1890" s="25" t="s">
        <v>837</v>
      </c>
      <c r="I1890" s="25" t="s">
        <v>814</v>
      </c>
      <c r="J1890" s="24" t="s">
        <v>37</v>
      </c>
      <c r="K1890" s="24" t="s">
        <v>38</v>
      </c>
      <c r="L1890" s="24" t="s">
        <v>1229</v>
      </c>
      <c r="M1890" s="24" t="s">
        <v>233</v>
      </c>
      <c r="N1890" s="24" t="s">
        <v>233</v>
      </c>
      <c r="O1890" s="25" t="s">
        <v>250</v>
      </c>
      <c r="P1890" s="25" t="s">
        <v>250</v>
      </c>
      <c r="Q1890" s="23" t="s">
        <v>33</v>
      </c>
      <c r="R1890" s="26">
        <v>0</v>
      </c>
      <c r="S1890" s="26">
        <v>0</v>
      </c>
      <c r="T1890" s="26">
        <v>0</v>
      </c>
      <c r="U1890" s="26">
        <v>0</v>
      </c>
      <c r="V1890" s="26">
        <v>0</v>
      </c>
      <c r="W1890" s="26">
        <v>1</v>
      </c>
      <c r="X1890" s="26">
        <v>0</v>
      </c>
      <c r="Y1890" s="26">
        <f t="shared" si="496"/>
        <v>1</v>
      </c>
      <c r="Z1890" s="27">
        <f t="shared" si="486"/>
        <v>0</v>
      </c>
      <c r="AA1890" s="27">
        <f t="shared" si="487"/>
        <v>0</v>
      </c>
      <c r="AB1890" s="27">
        <f t="shared" si="488"/>
        <v>0</v>
      </c>
      <c r="AC1890" s="27">
        <f t="shared" si="489"/>
        <v>0</v>
      </c>
      <c r="AD1890" s="27">
        <f t="shared" si="490"/>
        <v>0</v>
      </c>
      <c r="AE1890" s="27">
        <f t="shared" si="491"/>
        <v>545</v>
      </c>
      <c r="AF1890" s="27">
        <f t="shared" si="492"/>
        <v>0</v>
      </c>
      <c r="AG1890" s="27">
        <f t="shared" si="497"/>
        <v>545</v>
      </c>
      <c r="AH1890" s="29">
        <v>1</v>
      </c>
      <c r="AI1890" s="32">
        <v>545</v>
      </c>
      <c r="AJ1890" s="30">
        <f t="shared" si="493"/>
        <v>545</v>
      </c>
    </row>
    <row r="1891" spans="1:36">
      <c r="A1891" s="22" t="str">
        <f t="shared" si="484"/>
        <v/>
      </c>
      <c r="B1891" s="23">
        <f t="shared" si="485"/>
        <v>0</v>
      </c>
      <c r="C1891" s="24" t="str">
        <f t="shared" si="498"/>
        <v>10026571A064675G430</v>
      </c>
      <c r="D1891" s="24" t="str">
        <f t="shared" si="499"/>
        <v>10026571A064675G43014A</v>
      </c>
      <c r="E1891" s="25">
        <v>1002657</v>
      </c>
      <c r="F1891" s="25" t="s">
        <v>857</v>
      </c>
      <c r="G1891" s="25" t="s">
        <v>858</v>
      </c>
      <c r="H1891" s="25" t="s">
        <v>843</v>
      </c>
      <c r="I1891" s="25" t="s">
        <v>814</v>
      </c>
      <c r="J1891" s="24" t="s">
        <v>37</v>
      </c>
      <c r="K1891" s="24" t="s">
        <v>38</v>
      </c>
      <c r="L1891" s="24" t="s">
        <v>1229</v>
      </c>
      <c r="M1891" s="24" t="s">
        <v>233</v>
      </c>
      <c r="N1891" s="24" t="s">
        <v>233</v>
      </c>
      <c r="O1891" s="25" t="s">
        <v>250</v>
      </c>
      <c r="P1891" s="25" t="s">
        <v>250</v>
      </c>
      <c r="Q1891" s="23" t="s">
        <v>33</v>
      </c>
      <c r="R1891" s="26">
        <v>0</v>
      </c>
      <c r="S1891" s="26">
        <v>0</v>
      </c>
      <c r="T1891" s="26">
        <v>0</v>
      </c>
      <c r="U1891" s="26">
        <v>0</v>
      </c>
      <c r="V1891" s="26">
        <v>0</v>
      </c>
      <c r="W1891" s="26">
        <v>1</v>
      </c>
      <c r="X1891" s="26">
        <v>0</v>
      </c>
      <c r="Y1891" s="26">
        <f t="shared" si="496"/>
        <v>1</v>
      </c>
      <c r="Z1891" s="27">
        <f t="shared" si="486"/>
        <v>0</v>
      </c>
      <c r="AA1891" s="27">
        <f t="shared" si="487"/>
        <v>0</v>
      </c>
      <c r="AB1891" s="27">
        <f t="shared" si="488"/>
        <v>0</v>
      </c>
      <c r="AC1891" s="27">
        <f t="shared" si="489"/>
        <v>0</v>
      </c>
      <c r="AD1891" s="27">
        <f t="shared" si="490"/>
        <v>0</v>
      </c>
      <c r="AE1891" s="27">
        <f t="shared" si="491"/>
        <v>545</v>
      </c>
      <c r="AF1891" s="27">
        <f t="shared" si="492"/>
        <v>0</v>
      </c>
      <c r="AG1891" s="27">
        <f t="shared" si="497"/>
        <v>545</v>
      </c>
      <c r="AH1891" s="29">
        <v>1</v>
      </c>
      <c r="AI1891" s="32">
        <v>545</v>
      </c>
      <c r="AJ1891" s="30">
        <f t="shared" si="493"/>
        <v>545</v>
      </c>
    </row>
    <row r="1892" spans="1:36" ht="75.75" customHeight="1">
      <c r="A1892" s="22" t="str">
        <f t="shared" si="484"/>
        <v>1002651_1A06466_2W310</v>
      </c>
      <c r="B1892" s="23">
        <f t="shared" si="485"/>
        <v>1</v>
      </c>
      <c r="C1892" s="24" t="str">
        <f t="shared" si="498"/>
        <v>10026511A064662W310</v>
      </c>
      <c r="D1892" s="24" t="str">
        <f t="shared" si="499"/>
        <v>10026511A064662W31014A</v>
      </c>
      <c r="E1892" s="25">
        <v>1002651</v>
      </c>
      <c r="F1892" s="25" t="s">
        <v>859</v>
      </c>
      <c r="G1892" s="25" t="s">
        <v>860</v>
      </c>
      <c r="H1892" s="25" t="s">
        <v>843</v>
      </c>
      <c r="I1892" s="25" t="s">
        <v>814</v>
      </c>
      <c r="J1892" s="24" t="s">
        <v>37</v>
      </c>
      <c r="K1892" s="24" t="s">
        <v>38</v>
      </c>
      <c r="L1892" s="24" t="s">
        <v>1229</v>
      </c>
      <c r="M1892" s="24" t="s">
        <v>233</v>
      </c>
      <c r="N1892" s="24" t="s">
        <v>233</v>
      </c>
      <c r="O1892" s="25" t="s">
        <v>250</v>
      </c>
      <c r="P1892" s="25" t="s">
        <v>250</v>
      </c>
      <c r="Q1892" s="23" t="s">
        <v>33</v>
      </c>
      <c r="R1892" s="26">
        <v>0</v>
      </c>
      <c r="S1892" s="26">
        <v>0</v>
      </c>
      <c r="T1892" s="26">
        <v>1</v>
      </c>
      <c r="U1892" s="26">
        <v>0</v>
      </c>
      <c r="V1892" s="26">
        <v>0</v>
      </c>
      <c r="W1892" s="26">
        <v>0</v>
      </c>
      <c r="X1892" s="26">
        <v>0</v>
      </c>
      <c r="Y1892" s="26">
        <f t="shared" si="496"/>
        <v>1</v>
      </c>
      <c r="Z1892" s="27">
        <f t="shared" si="486"/>
        <v>0</v>
      </c>
      <c r="AA1892" s="27">
        <f t="shared" si="487"/>
        <v>0</v>
      </c>
      <c r="AB1892" s="27">
        <f t="shared" si="488"/>
        <v>415</v>
      </c>
      <c r="AC1892" s="27">
        <f t="shared" si="489"/>
        <v>0</v>
      </c>
      <c r="AD1892" s="27">
        <f t="shared" si="490"/>
        <v>0</v>
      </c>
      <c r="AE1892" s="27">
        <f t="shared" si="491"/>
        <v>0</v>
      </c>
      <c r="AF1892" s="27">
        <f t="shared" si="492"/>
        <v>0</v>
      </c>
      <c r="AG1892" s="27">
        <f t="shared" si="497"/>
        <v>415</v>
      </c>
      <c r="AH1892" s="29">
        <v>1</v>
      </c>
      <c r="AI1892" s="32">
        <v>415</v>
      </c>
      <c r="AJ1892" s="30">
        <f t="shared" si="493"/>
        <v>415</v>
      </c>
    </row>
    <row r="1893" spans="1:36" ht="75.75" customHeight="1">
      <c r="A1893" s="22" t="str">
        <f t="shared" si="484"/>
        <v>1007737_1A06527_2WE40</v>
      </c>
      <c r="B1893" s="23">
        <f t="shared" si="485"/>
        <v>1</v>
      </c>
      <c r="C1893" s="24" t="str">
        <f t="shared" si="498"/>
        <v>10077371A065272WE40</v>
      </c>
      <c r="D1893" s="24" t="str">
        <f t="shared" si="499"/>
        <v>10077371A065272WE4010A</v>
      </c>
      <c r="E1893" s="25">
        <v>1007737</v>
      </c>
      <c r="F1893" s="25" t="s">
        <v>861</v>
      </c>
      <c r="G1893" s="25" t="s">
        <v>862</v>
      </c>
      <c r="H1893" s="25" t="s">
        <v>836</v>
      </c>
      <c r="I1893" s="25" t="s">
        <v>814</v>
      </c>
      <c r="J1893" s="24" t="s">
        <v>37</v>
      </c>
      <c r="K1893" s="24" t="s">
        <v>38</v>
      </c>
      <c r="L1893" s="24" t="s">
        <v>1229</v>
      </c>
      <c r="M1893" s="24" t="s">
        <v>233</v>
      </c>
      <c r="N1893" s="24" t="s">
        <v>233</v>
      </c>
      <c r="O1893" s="25" t="s">
        <v>250</v>
      </c>
      <c r="P1893" s="25" t="s">
        <v>250</v>
      </c>
      <c r="Q1893" s="23" t="s">
        <v>33</v>
      </c>
      <c r="R1893" s="26">
        <v>0</v>
      </c>
      <c r="S1893" s="26">
        <v>0</v>
      </c>
      <c r="T1893" s="26">
        <v>0</v>
      </c>
      <c r="U1893" s="26">
        <v>0</v>
      </c>
      <c r="V1893" s="26">
        <v>0</v>
      </c>
      <c r="W1893" s="26">
        <v>1</v>
      </c>
      <c r="X1893" s="26">
        <v>0</v>
      </c>
      <c r="Y1893" s="26">
        <f t="shared" si="496"/>
        <v>1</v>
      </c>
      <c r="Z1893" s="27">
        <f t="shared" si="486"/>
        <v>0</v>
      </c>
      <c r="AA1893" s="27">
        <f t="shared" si="487"/>
        <v>0</v>
      </c>
      <c r="AB1893" s="27">
        <f t="shared" si="488"/>
        <v>0</v>
      </c>
      <c r="AC1893" s="27">
        <f t="shared" si="489"/>
        <v>0</v>
      </c>
      <c r="AD1893" s="27">
        <f t="shared" si="490"/>
        <v>0</v>
      </c>
      <c r="AE1893" s="27">
        <f t="shared" si="491"/>
        <v>400</v>
      </c>
      <c r="AF1893" s="27">
        <f t="shared" si="492"/>
        <v>0</v>
      </c>
      <c r="AG1893" s="27">
        <f t="shared" si="497"/>
        <v>400</v>
      </c>
      <c r="AH1893" s="29">
        <v>1</v>
      </c>
      <c r="AI1893" s="32">
        <v>400</v>
      </c>
      <c r="AJ1893" s="30">
        <f t="shared" si="493"/>
        <v>400</v>
      </c>
    </row>
    <row r="1894" spans="1:36">
      <c r="A1894" s="22" t="str">
        <f t="shared" si="484"/>
        <v/>
      </c>
      <c r="B1894" s="23">
        <f t="shared" si="485"/>
        <v>0</v>
      </c>
      <c r="C1894" s="24" t="str">
        <f t="shared" si="498"/>
        <v>10077371A065272WE40</v>
      </c>
      <c r="D1894" s="24" t="str">
        <f t="shared" si="499"/>
        <v>10077371A065272WE4012A</v>
      </c>
      <c r="E1894" s="25">
        <v>1007737</v>
      </c>
      <c r="F1894" s="25" t="s">
        <v>861</v>
      </c>
      <c r="G1894" s="25" t="s">
        <v>862</v>
      </c>
      <c r="H1894" s="25" t="s">
        <v>837</v>
      </c>
      <c r="I1894" s="25" t="s">
        <v>814</v>
      </c>
      <c r="J1894" s="24" t="s">
        <v>37</v>
      </c>
      <c r="K1894" s="24" t="s">
        <v>38</v>
      </c>
      <c r="L1894" s="24" t="s">
        <v>1229</v>
      </c>
      <c r="M1894" s="24" t="s">
        <v>233</v>
      </c>
      <c r="N1894" s="24" t="s">
        <v>233</v>
      </c>
      <c r="O1894" s="25" t="s">
        <v>250</v>
      </c>
      <c r="P1894" s="25" t="s">
        <v>250</v>
      </c>
      <c r="Q1894" s="23" t="s">
        <v>33</v>
      </c>
      <c r="R1894" s="26">
        <v>0</v>
      </c>
      <c r="S1894" s="26">
        <v>0</v>
      </c>
      <c r="T1894" s="26">
        <v>0</v>
      </c>
      <c r="U1894" s="26">
        <v>0</v>
      </c>
      <c r="V1894" s="26">
        <v>0</v>
      </c>
      <c r="W1894" s="26">
        <v>1</v>
      </c>
      <c r="X1894" s="26">
        <v>0</v>
      </c>
      <c r="Y1894" s="26">
        <f t="shared" si="496"/>
        <v>1</v>
      </c>
      <c r="Z1894" s="27">
        <f t="shared" si="486"/>
        <v>0</v>
      </c>
      <c r="AA1894" s="27">
        <f t="shared" si="487"/>
        <v>0</v>
      </c>
      <c r="AB1894" s="27">
        <f t="shared" si="488"/>
        <v>0</v>
      </c>
      <c r="AC1894" s="27">
        <f t="shared" si="489"/>
        <v>0</v>
      </c>
      <c r="AD1894" s="27">
        <f t="shared" si="490"/>
        <v>0</v>
      </c>
      <c r="AE1894" s="27">
        <f t="shared" si="491"/>
        <v>400</v>
      </c>
      <c r="AF1894" s="27">
        <f t="shared" si="492"/>
        <v>0</v>
      </c>
      <c r="AG1894" s="27">
        <f t="shared" si="497"/>
        <v>400</v>
      </c>
      <c r="AH1894" s="29">
        <v>1</v>
      </c>
      <c r="AI1894" s="32">
        <v>400</v>
      </c>
      <c r="AJ1894" s="30">
        <f t="shared" si="493"/>
        <v>400</v>
      </c>
    </row>
    <row r="1895" spans="1:36" ht="75.75" customHeight="1">
      <c r="A1895" s="22" t="str">
        <f t="shared" si="484"/>
        <v>1007810_1A05563_2P030</v>
      </c>
      <c r="B1895" s="23">
        <f t="shared" si="485"/>
        <v>1</v>
      </c>
      <c r="C1895" s="24" t="str">
        <f t="shared" si="498"/>
        <v>10078101A055632P030</v>
      </c>
      <c r="D1895" s="24" t="str">
        <f t="shared" si="499"/>
        <v>10078101A055632P03018M24</v>
      </c>
      <c r="E1895" s="25">
        <v>1007810</v>
      </c>
      <c r="F1895" s="25" t="s">
        <v>863</v>
      </c>
      <c r="G1895" s="25" t="s">
        <v>864</v>
      </c>
      <c r="H1895" s="25" t="s">
        <v>830</v>
      </c>
      <c r="I1895" s="25" t="s">
        <v>814</v>
      </c>
      <c r="J1895" s="24" t="s">
        <v>37</v>
      </c>
      <c r="K1895" s="24" t="s">
        <v>38</v>
      </c>
      <c r="L1895" s="24" t="s">
        <v>1229</v>
      </c>
      <c r="M1895" s="24" t="s">
        <v>233</v>
      </c>
      <c r="N1895" s="24" t="s">
        <v>233</v>
      </c>
      <c r="O1895" s="25" t="s">
        <v>250</v>
      </c>
      <c r="P1895" s="25" t="s">
        <v>250</v>
      </c>
      <c r="Q1895" s="23" t="s">
        <v>33</v>
      </c>
      <c r="R1895" s="26">
        <v>0</v>
      </c>
      <c r="S1895" s="26">
        <v>0</v>
      </c>
      <c r="T1895" s="26">
        <v>0</v>
      </c>
      <c r="U1895" s="26">
        <v>0</v>
      </c>
      <c r="V1895" s="26">
        <v>0</v>
      </c>
      <c r="W1895" s="26">
        <v>1</v>
      </c>
      <c r="X1895" s="26">
        <v>0</v>
      </c>
      <c r="Y1895" s="26">
        <f t="shared" si="496"/>
        <v>1</v>
      </c>
      <c r="Z1895" s="27">
        <f t="shared" si="486"/>
        <v>0</v>
      </c>
      <c r="AA1895" s="27">
        <f t="shared" si="487"/>
        <v>0</v>
      </c>
      <c r="AB1895" s="27">
        <f t="shared" si="488"/>
        <v>0</v>
      </c>
      <c r="AC1895" s="27">
        <f t="shared" si="489"/>
        <v>0</v>
      </c>
      <c r="AD1895" s="27">
        <f t="shared" si="490"/>
        <v>0</v>
      </c>
      <c r="AE1895" s="27">
        <f t="shared" si="491"/>
        <v>330</v>
      </c>
      <c r="AF1895" s="27">
        <f t="shared" si="492"/>
        <v>0</v>
      </c>
      <c r="AG1895" s="27">
        <f t="shared" si="497"/>
        <v>330</v>
      </c>
      <c r="AH1895" s="29">
        <v>1</v>
      </c>
      <c r="AI1895" s="32">
        <v>330</v>
      </c>
      <c r="AJ1895" s="30">
        <f t="shared" si="493"/>
        <v>330</v>
      </c>
    </row>
    <row r="1896" spans="1:36">
      <c r="A1896" s="22" t="str">
        <f t="shared" si="484"/>
        <v/>
      </c>
      <c r="B1896" s="23">
        <f t="shared" si="485"/>
        <v>0</v>
      </c>
      <c r="C1896" s="24" t="str">
        <f t="shared" si="498"/>
        <v>10078101A055632P030</v>
      </c>
      <c r="D1896" s="24" t="str">
        <f t="shared" si="499"/>
        <v>10078101A055632P03024M</v>
      </c>
      <c r="E1896" s="25">
        <v>1007810</v>
      </c>
      <c r="F1896" s="25" t="s">
        <v>863</v>
      </c>
      <c r="G1896" s="25" t="s">
        <v>864</v>
      </c>
      <c r="H1896" s="25" t="s">
        <v>831</v>
      </c>
      <c r="I1896" s="25" t="s">
        <v>814</v>
      </c>
      <c r="J1896" s="24" t="s">
        <v>37</v>
      </c>
      <c r="K1896" s="24" t="s">
        <v>38</v>
      </c>
      <c r="L1896" s="24" t="s">
        <v>1229</v>
      </c>
      <c r="M1896" s="24" t="s">
        <v>233</v>
      </c>
      <c r="N1896" s="24" t="s">
        <v>233</v>
      </c>
      <c r="O1896" s="25" t="s">
        <v>250</v>
      </c>
      <c r="P1896" s="25" t="s">
        <v>250</v>
      </c>
      <c r="Q1896" s="23" t="s">
        <v>33</v>
      </c>
      <c r="R1896" s="26">
        <v>0</v>
      </c>
      <c r="S1896" s="26">
        <v>0</v>
      </c>
      <c r="T1896" s="26">
        <v>0</v>
      </c>
      <c r="U1896" s="26">
        <v>0</v>
      </c>
      <c r="V1896" s="26">
        <v>0</v>
      </c>
      <c r="W1896" s="26">
        <v>1</v>
      </c>
      <c r="X1896" s="26">
        <v>0</v>
      </c>
      <c r="Y1896" s="26">
        <f t="shared" si="496"/>
        <v>1</v>
      </c>
      <c r="Z1896" s="27">
        <f t="shared" si="486"/>
        <v>0</v>
      </c>
      <c r="AA1896" s="27">
        <f t="shared" si="487"/>
        <v>0</v>
      </c>
      <c r="AB1896" s="27">
        <f t="shared" si="488"/>
        <v>0</v>
      </c>
      <c r="AC1896" s="27">
        <f t="shared" si="489"/>
        <v>0</v>
      </c>
      <c r="AD1896" s="27">
        <f t="shared" si="490"/>
        <v>0</v>
      </c>
      <c r="AE1896" s="27">
        <f t="shared" si="491"/>
        <v>330</v>
      </c>
      <c r="AF1896" s="27">
        <f t="shared" si="492"/>
        <v>0</v>
      </c>
      <c r="AG1896" s="27">
        <f t="shared" si="497"/>
        <v>330</v>
      </c>
      <c r="AH1896" s="29">
        <v>1</v>
      </c>
      <c r="AI1896" s="32">
        <v>330</v>
      </c>
      <c r="AJ1896" s="30">
        <f t="shared" si="493"/>
        <v>330</v>
      </c>
    </row>
    <row r="1897" spans="1:36" ht="75.75" customHeight="1">
      <c r="A1897" s="22" t="str">
        <f t="shared" si="484"/>
        <v>1000354_1A09957_2W110</v>
      </c>
      <c r="B1897" s="23">
        <f t="shared" si="485"/>
        <v>1</v>
      </c>
      <c r="C1897" s="24" t="str">
        <f t="shared" si="498"/>
        <v>10003541A099572W110</v>
      </c>
      <c r="D1897" s="24" t="str">
        <f t="shared" si="499"/>
        <v>10003541A099572W1109-12M</v>
      </c>
      <c r="E1897" s="25">
        <v>1000354</v>
      </c>
      <c r="F1897" s="25" t="s">
        <v>865</v>
      </c>
      <c r="G1897" s="25" t="s">
        <v>520</v>
      </c>
      <c r="H1897" s="25" t="s">
        <v>866</v>
      </c>
      <c r="I1897" s="25" t="s">
        <v>814</v>
      </c>
      <c r="J1897" s="24" t="s">
        <v>59</v>
      </c>
      <c r="K1897" s="24" t="s">
        <v>60</v>
      </c>
      <c r="L1897" s="24" t="s">
        <v>1229</v>
      </c>
      <c r="M1897" s="24" t="s">
        <v>233</v>
      </c>
      <c r="N1897" s="24" t="s">
        <v>233</v>
      </c>
      <c r="O1897" s="25" t="s">
        <v>250</v>
      </c>
      <c r="P1897" s="25" t="s">
        <v>250</v>
      </c>
      <c r="Q1897" s="23" t="s">
        <v>33</v>
      </c>
      <c r="R1897" s="26">
        <v>0</v>
      </c>
      <c r="S1897" s="26">
        <v>0</v>
      </c>
      <c r="T1897" s="26">
        <v>0</v>
      </c>
      <c r="U1897" s="26">
        <v>0</v>
      </c>
      <c r="V1897" s="26">
        <v>0</v>
      </c>
      <c r="W1897" s="26">
        <v>0</v>
      </c>
      <c r="X1897" s="26">
        <v>2</v>
      </c>
      <c r="Y1897" s="26">
        <f t="shared" ref="Y1897:Y1960" si="500">SUM(R1897:X1897)</f>
        <v>2</v>
      </c>
      <c r="Z1897" s="27">
        <f t="shared" si="486"/>
        <v>0</v>
      </c>
      <c r="AA1897" s="27">
        <f t="shared" si="487"/>
        <v>0</v>
      </c>
      <c r="AB1897" s="27">
        <f t="shared" si="488"/>
        <v>0</v>
      </c>
      <c r="AC1897" s="27">
        <f t="shared" si="489"/>
        <v>0</v>
      </c>
      <c r="AD1897" s="27">
        <f t="shared" si="490"/>
        <v>0</v>
      </c>
      <c r="AE1897" s="27">
        <f t="shared" si="491"/>
        <v>0</v>
      </c>
      <c r="AF1897" s="27">
        <f t="shared" si="492"/>
        <v>480</v>
      </c>
      <c r="AG1897" s="27">
        <f t="shared" ref="AG1897:AG1960" si="501">SUM(Z1897:AF1897)</f>
        <v>480</v>
      </c>
      <c r="AH1897" s="29">
        <v>2</v>
      </c>
      <c r="AI1897" s="32">
        <v>240</v>
      </c>
      <c r="AJ1897" s="30">
        <f t="shared" si="493"/>
        <v>480</v>
      </c>
    </row>
    <row r="1898" spans="1:36" ht="75.75" customHeight="1">
      <c r="A1898" s="22" t="str">
        <f t="shared" si="484"/>
        <v>1011104_1A09667_5P950</v>
      </c>
      <c r="B1898" s="23">
        <f t="shared" si="485"/>
        <v>1</v>
      </c>
      <c r="C1898" s="24" t="str">
        <f t="shared" si="498"/>
        <v>10111041A096675P950</v>
      </c>
      <c r="D1898" s="24" t="str">
        <f t="shared" si="499"/>
        <v>10111041A096675P95010A</v>
      </c>
      <c r="E1898" s="25">
        <v>1011104</v>
      </c>
      <c r="F1898" s="25" t="s">
        <v>867</v>
      </c>
      <c r="G1898" s="25" t="s">
        <v>868</v>
      </c>
      <c r="H1898" s="25" t="s">
        <v>836</v>
      </c>
      <c r="I1898" s="25" t="s">
        <v>814</v>
      </c>
      <c r="J1898" s="24" t="s">
        <v>59</v>
      </c>
      <c r="K1898" s="24" t="s">
        <v>60</v>
      </c>
      <c r="L1898" s="24" t="s">
        <v>1229</v>
      </c>
      <c r="M1898" s="24" t="s">
        <v>233</v>
      </c>
      <c r="N1898" s="24" t="s">
        <v>233</v>
      </c>
      <c r="O1898" s="25" t="s">
        <v>250</v>
      </c>
      <c r="P1898" s="25" t="s">
        <v>250</v>
      </c>
      <c r="Q1898" s="23" t="s">
        <v>33</v>
      </c>
      <c r="R1898" s="26">
        <v>0</v>
      </c>
      <c r="S1898" s="26">
        <v>0</v>
      </c>
      <c r="T1898" s="26">
        <v>0</v>
      </c>
      <c r="U1898" s="26">
        <v>0</v>
      </c>
      <c r="V1898" s="26">
        <v>0</v>
      </c>
      <c r="W1898" s="26">
        <v>0</v>
      </c>
      <c r="X1898" s="26">
        <v>1</v>
      </c>
      <c r="Y1898" s="26">
        <f t="shared" si="500"/>
        <v>1</v>
      </c>
      <c r="Z1898" s="27">
        <f t="shared" si="486"/>
        <v>0</v>
      </c>
      <c r="AA1898" s="27">
        <f t="shared" si="487"/>
        <v>0</v>
      </c>
      <c r="AB1898" s="27">
        <f t="shared" si="488"/>
        <v>0</v>
      </c>
      <c r="AC1898" s="27">
        <f t="shared" si="489"/>
        <v>0</v>
      </c>
      <c r="AD1898" s="27">
        <f t="shared" si="490"/>
        <v>0</v>
      </c>
      <c r="AE1898" s="27">
        <f t="shared" si="491"/>
        <v>0</v>
      </c>
      <c r="AF1898" s="27">
        <f t="shared" si="492"/>
        <v>580</v>
      </c>
      <c r="AG1898" s="27">
        <f t="shared" si="501"/>
        <v>580</v>
      </c>
      <c r="AH1898" s="29">
        <v>1</v>
      </c>
      <c r="AI1898" s="32">
        <v>580</v>
      </c>
      <c r="AJ1898" s="30">
        <f t="shared" si="493"/>
        <v>580</v>
      </c>
    </row>
    <row r="1899" spans="1:36">
      <c r="A1899" s="22" t="str">
        <f t="shared" si="484"/>
        <v/>
      </c>
      <c r="B1899" s="23">
        <f t="shared" si="485"/>
        <v>0</v>
      </c>
      <c r="C1899" s="24" t="str">
        <f t="shared" si="498"/>
        <v>10111041A096675P950</v>
      </c>
      <c r="D1899" s="24" t="str">
        <f t="shared" si="499"/>
        <v>10111041A096675P95012A</v>
      </c>
      <c r="E1899" s="25">
        <v>1011104</v>
      </c>
      <c r="F1899" s="25" t="s">
        <v>867</v>
      </c>
      <c r="G1899" s="25" t="s">
        <v>868</v>
      </c>
      <c r="H1899" s="25" t="s">
        <v>837</v>
      </c>
      <c r="I1899" s="25" t="s">
        <v>814</v>
      </c>
      <c r="J1899" s="24" t="s">
        <v>59</v>
      </c>
      <c r="K1899" s="24" t="s">
        <v>60</v>
      </c>
      <c r="L1899" s="24" t="s">
        <v>1229</v>
      </c>
      <c r="M1899" s="24" t="s">
        <v>233</v>
      </c>
      <c r="N1899" s="24" t="s">
        <v>233</v>
      </c>
      <c r="O1899" s="25" t="s">
        <v>250</v>
      </c>
      <c r="P1899" s="25" t="s">
        <v>250</v>
      </c>
      <c r="Q1899" s="23" t="s">
        <v>33</v>
      </c>
      <c r="R1899" s="26">
        <v>0</v>
      </c>
      <c r="S1899" s="26">
        <v>0</v>
      </c>
      <c r="T1899" s="26">
        <v>0</v>
      </c>
      <c r="U1899" s="26">
        <v>0</v>
      </c>
      <c r="V1899" s="26">
        <v>0</v>
      </c>
      <c r="W1899" s="26">
        <v>0</v>
      </c>
      <c r="X1899" s="26">
        <v>1</v>
      </c>
      <c r="Y1899" s="26">
        <f t="shared" si="500"/>
        <v>1</v>
      </c>
      <c r="Z1899" s="27">
        <f t="shared" si="486"/>
        <v>0</v>
      </c>
      <c r="AA1899" s="27">
        <f t="shared" si="487"/>
        <v>0</v>
      </c>
      <c r="AB1899" s="27">
        <f t="shared" si="488"/>
        <v>0</v>
      </c>
      <c r="AC1899" s="27">
        <f t="shared" si="489"/>
        <v>0</v>
      </c>
      <c r="AD1899" s="27">
        <f t="shared" si="490"/>
        <v>0</v>
      </c>
      <c r="AE1899" s="27">
        <f t="shared" si="491"/>
        <v>0</v>
      </c>
      <c r="AF1899" s="27">
        <f t="shared" si="492"/>
        <v>580</v>
      </c>
      <c r="AG1899" s="27">
        <f t="shared" si="501"/>
        <v>580</v>
      </c>
      <c r="AH1899" s="29">
        <v>1</v>
      </c>
      <c r="AI1899" s="32">
        <v>580</v>
      </c>
      <c r="AJ1899" s="30">
        <f t="shared" si="493"/>
        <v>580</v>
      </c>
    </row>
    <row r="1900" spans="1:36">
      <c r="A1900" s="22" t="str">
        <f t="shared" si="484"/>
        <v/>
      </c>
      <c r="B1900" s="23">
        <f t="shared" si="485"/>
        <v>0</v>
      </c>
      <c r="C1900" s="24" t="str">
        <f t="shared" si="498"/>
        <v>10111041A096675P950</v>
      </c>
      <c r="D1900" s="24" t="str">
        <f t="shared" si="499"/>
        <v>10111041A096675P95014A</v>
      </c>
      <c r="E1900" s="25">
        <v>1011104</v>
      </c>
      <c r="F1900" s="25" t="s">
        <v>867</v>
      </c>
      <c r="G1900" s="25" t="s">
        <v>868</v>
      </c>
      <c r="H1900" s="25" t="s">
        <v>843</v>
      </c>
      <c r="I1900" s="25" t="s">
        <v>814</v>
      </c>
      <c r="J1900" s="24" t="s">
        <v>59</v>
      </c>
      <c r="K1900" s="24" t="s">
        <v>60</v>
      </c>
      <c r="L1900" s="24" t="s">
        <v>1229</v>
      </c>
      <c r="M1900" s="24" t="s">
        <v>233</v>
      </c>
      <c r="N1900" s="24" t="s">
        <v>233</v>
      </c>
      <c r="O1900" s="25" t="s">
        <v>250</v>
      </c>
      <c r="P1900" s="25" t="s">
        <v>250</v>
      </c>
      <c r="Q1900" s="23" t="s">
        <v>33</v>
      </c>
      <c r="R1900" s="26">
        <v>0</v>
      </c>
      <c r="S1900" s="26">
        <v>0</v>
      </c>
      <c r="T1900" s="26">
        <v>0</v>
      </c>
      <c r="U1900" s="26">
        <v>0</v>
      </c>
      <c r="V1900" s="26">
        <v>0</v>
      </c>
      <c r="W1900" s="26">
        <v>0</v>
      </c>
      <c r="X1900" s="26">
        <v>1</v>
      </c>
      <c r="Y1900" s="26">
        <f t="shared" si="500"/>
        <v>1</v>
      </c>
      <c r="Z1900" s="27">
        <f t="shared" si="486"/>
        <v>0</v>
      </c>
      <c r="AA1900" s="27">
        <f t="shared" si="487"/>
        <v>0</v>
      </c>
      <c r="AB1900" s="27">
        <f t="shared" si="488"/>
        <v>0</v>
      </c>
      <c r="AC1900" s="27">
        <f t="shared" si="489"/>
        <v>0</v>
      </c>
      <c r="AD1900" s="27">
        <f t="shared" si="490"/>
        <v>0</v>
      </c>
      <c r="AE1900" s="27">
        <f t="shared" si="491"/>
        <v>0</v>
      </c>
      <c r="AF1900" s="27">
        <f t="shared" si="492"/>
        <v>580</v>
      </c>
      <c r="AG1900" s="27">
        <f t="shared" si="501"/>
        <v>580</v>
      </c>
      <c r="AH1900" s="29">
        <v>1</v>
      </c>
      <c r="AI1900" s="32">
        <v>580</v>
      </c>
      <c r="AJ1900" s="30">
        <f t="shared" si="493"/>
        <v>580</v>
      </c>
    </row>
    <row r="1901" spans="1:36" ht="75.75" customHeight="1">
      <c r="A1901" s="22" t="str">
        <f t="shared" si="484"/>
        <v>1011104_1A10613_5PA60</v>
      </c>
      <c r="B1901" s="23">
        <f t="shared" si="485"/>
        <v>1</v>
      </c>
      <c r="C1901" s="24" t="str">
        <f t="shared" si="498"/>
        <v>10111041A106135PA60</v>
      </c>
      <c r="D1901" s="24" t="str">
        <f t="shared" si="499"/>
        <v>10111041A106135PA6010A</v>
      </c>
      <c r="E1901" s="25">
        <v>1011104</v>
      </c>
      <c r="F1901" s="25" t="s">
        <v>869</v>
      </c>
      <c r="G1901" s="25" t="s">
        <v>870</v>
      </c>
      <c r="H1901" s="25" t="s">
        <v>836</v>
      </c>
      <c r="I1901" s="25" t="s">
        <v>814</v>
      </c>
      <c r="J1901" s="24" t="s">
        <v>59</v>
      </c>
      <c r="K1901" s="24" t="s">
        <v>60</v>
      </c>
      <c r="L1901" s="24" t="s">
        <v>1229</v>
      </c>
      <c r="M1901" s="24" t="s">
        <v>233</v>
      </c>
      <c r="N1901" s="24" t="s">
        <v>233</v>
      </c>
      <c r="O1901" s="25" t="s">
        <v>250</v>
      </c>
      <c r="P1901" s="25" t="s">
        <v>250</v>
      </c>
      <c r="Q1901" s="23" t="s">
        <v>33</v>
      </c>
      <c r="R1901" s="26">
        <v>0</v>
      </c>
      <c r="S1901" s="26">
        <v>0</v>
      </c>
      <c r="T1901" s="26">
        <v>0</v>
      </c>
      <c r="U1901" s="26">
        <v>0</v>
      </c>
      <c r="V1901" s="26">
        <v>0</v>
      </c>
      <c r="W1901" s="26">
        <v>0</v>
      </c>
      <c r="X1901" s="26">
        <v>1</v>
      </c>
      <c r="Y1901" s="26">
        <f t="shared" si="500"/>
        <v>1</v>
      </c>
      <c r="Z1901" s="27">
        <f t="shared" si="486"/>
        <v>0</v>
      </c>
      <c r="AA1901" s="27">
        <f t="shared" si="487"/>
        <v>0</v>
      </c>
      <c r="AB1901" s="27">
        <f t="shared" si="488"/>
        <v>0</v>
      </c>
      <c r="AC1901" s="27">
        <f t="shared" si="489"/>
        <v>0</v>
      </c>
      <c r="AD1901" s="27">
        <f t="shared" si="490"/>
        <v>0</v>
      </c>
      <c r="AE1901" s="27">
        <f t="shared" si="491"/>
        <v>0</v>
      </c>
      <c r="AF1901" s="27">
        <f t="shared" si="492"/>
        <v>580</v>
      </c>
      <c r="AG1901" s="27">
        <f t="shared" si="501"/>
        <v>580</v>
      </c>
      <c r="AH1901" s="29">
        <v>1</v>
      </c>
      <c r="AI1901" s="32">
        <v>580</v>
      </c>
      <c r="AJ1901" s="30">
        <f t="shared" si="493"/>
        <v>580</v>
      </c>
    </row>
    <row r="1902" spans="1:36">
      <c r="A1902" s="22" t="str">
        <f t="shared" si="484"/>
        <v/>
      </c>
      <c r="B1902" s="23">
        <f t="shared" si="485"/>
        <v>0</v>
      </c>
      <c r="C1902" s="24" t="str">
        <f t="shared" si="498"/>
        <v>10111041A106135PA60</v>
      </c>
      <c r="D1902" s="24" t="str">
        <f t="shared" si="499"/>
        <v>10111041A106135PA6012A</v>
      </c>
      <c r="E1902" s="25">
        <v>1011104</v>
      </c>
      <c r="F1902" s="25" t="s">
        <v>869</v>
      </c>
      <c r="G1902" s="25" t="s">
        <v>870</v>
      </c>
      <c r="H1902" s="25" t="s">
        <v>837</v>
      </c>
      <c r="I1902" s="25" t="s">
        <v>814</v>
      </c>
      <c r="J1902" s="24" t="s">
        <v>59</v>
      </c>
      <c r="K1902" s="24" t="s">
        <v>60</v>
      </c>
      <c r="L1902" s="24" t="s">
        <v>1229</v>
      </c>
      <c r="M1902" s="24" t="s">
        <v>233</v>
      </c>
      <c r="N1902" s="24" t="s">
        <v>233</v>
      </c>
      <c r="O1902" s="25" t="s">
        <v>250</v>
      </c>
      <c r="P1902" s="25" t="s">
        <v>250</v>
      </c>
      <c r="Q1902" s="23" t="s">
        <v>33</v>
      </c>
      <c r="R1902" s="26">
        <v>0</v>
      </c>
      <c r="S1902" s="26">
        <v>0</v>
      </c>
      <c r="T1902" s="26">
        <v>0</v>
      </c>
      <c r="U1902" s="26">
        <v>0</v>
      </c>
      <c r="V1902" s="26">
        <v>0</v>
      </c>
      <c r="W1902" s="26">
        <v>0</v>
      </c>
      <c r="X1902" s="26">
        <v>1</v>
      </c>
      <c r="Y1902" s="26">
        <f t="shared" si="500"/>
        <v>1</v>
      </c>
      <c r="Z1902" s="27">
        <f t="shared" si="486"/>
        <v>0</v>
      </c>
      <c r="AA1902" s="27">
        <f t="shared" si="487"/>
        <v>0</v>
      </c>
      <c r="AB1902" s="27">
        <f t="shared" si="488"/>
        <v>0</v>
      </c>
      <c r="AC1902" s="27">
        <f t="shared" si="489"/>
        <v>0</v>
      </c>
      <c r="AD1902" s="27">
        <f t="shared" si="490"/>
        <v>0</v>
      </c>
      <c r="AE1902" s="27">
        <f t="shared" si="491"/>
        <v>0</v>
      </c>
      <c r="AF1902" s="27">
        <f t="shared" si="492"/>
        <v>580</v>
      </c>
      <c r="AG1902" s="27">
        <f t="shared" si="501"/>
        <v>580</v>
      </c>
      <c r="AH1902" s="29">
        <v>1</v>
      </c>
      <c r="AI1902" s="32">
        <v>580</v>
      </c>
      <c r="AJ1902" s="30">
        <f t="shared" si="493"/>
        <v>580</v>
      </c>
    </row>
    <row r="1903" spans="1:36" ht="75.75" customHeight="1">
      <c r="A1903" s="22" t="str">
        <f t="shared" si="484"/>
        <v>1011337_1A09683_6W650</v>
      </c>
      <c r="B1903" s="23">
        <f t="shared" si="485"/>
        <v>1</v>
      </c>
      <c r="C1903" s="24" t="str">
        <f t="shared" si="498"/>
        <v>10113371A096836W650</v>
      </c>
      <c r="D1903" s="24" t="str">
        <f t="shared" si="499"/>
        <v>10113371A096836W65014A</v>
      </c>
      <c r="E1903" s="25">
        <v>1011337</v>
      </c>
      <c r="F1903" s="25" t="s">
        <v>871</v>
      </c>
      <c r="G1903" s="25" t="s">
        <v>872</v>
      </c>
      <c r="H1903" s="25" t="s">
        <v>843</v>
      </c>
      <c r="I1903" s="25" t="s">
        <v>814</v>
      </c>
      <c r="J1903" s="24" t="s">
        <v>59</v>
      </c>
      <c r="K1903" s="24" t="s">
        <v>60</v>
      </c>
      <c r="L1903" s="24" t="s">
        <v>1229</v>
      </c>
      <c r="M1903" s="24" t="s">
        <v>233</v>
      </c>
      <c r="N1903" s="24" t="s">
        <v>233</v>
      </c>
      <c r="O1903" s="25" t="s">
        <v>250</v>
      </c>
      <c r="P1903" s="25" t="s">
        <v>250</v>
      </c>
      <c r="Q1903" s="23" t="s">
        <v>33</v>
      </c>
      <c r="R1903" s="26">
        <v>0</v>
      </c>
      <c r="S1903" s="26">
        <v>0</v>
      </c>
      <c r="T1903" s="26">
        <v>0</v>
      </c>
      <c r="U1903" s="26">
        <v>0</v>
      </c>
      <c r="V1903" s="26">
        <v>0</v>
      </c>
      <c r="W1903" s="26">
        <v>0</v>
      </c>
      <c r="X1903" s="26">
        <v>2</v>
      </c>
      <c r="Y1903" s="26">
        <f t="shared" si="500"/>
        <v>2</v>
      </c>
      <c r="Z1903" s="27">
        <f t="shared" si="486"/>
        <v>0</v>
      </c>
      <c r="AA1903" s="27">
        <f t="shared" si="487"/>
        <v>0</v>
      </c>
      <c r="AB1903" s="27">
        <f t="shared" si="488"/>
        <v>0</v>
      </c>
      <c r="AC1903" s="27">
        <f t="shared" si="489"/>
        <v>0</v>
      </c>
      <c r="AD1903" s="27">
        <f t="shared" si="490"/>
        <v>0</v>
      </c>
      <c r="AE1903" s="27">
        <f t="shared" si="491"/>
        <v>0</v>
      </c>
      <c r="AF1903" s="27">
        <f t="shared" si="492"/>
        <v>540</v>
      </c>
      <c r="AG1903" s="27">
        <f t="shared" si="501"/>
        <v>540</v>
      </c>
      <c r="AH1903" s="29">
        <v>2</v>
      </c>
      <c r="AI1903" s="32">
        <v>270</v>
      </c>
      <c r="AJ1903" s="30">
        <f t="shared" si="493"/>
        <v>540</v>
      </c>
    </row>
    <row r="1904" spans="1:36" ht="75.75" customHeight="1">
      <c r="A1904" s="22" t="str">
        <f t="shared" si="484"/>
        <v>1012664_1A09674_5B000</v>
      </c>
      <c r="B1904" s="23">
        <f t="shared" si="485"/>
        <v>1</v>
      </c>
      <c r="C1904" s="24" t="str">
        <f t="shared" si="498"/>
        <v>10126641A096745B000</v>
      </c>
      <c r="D1904" s="24" t="str">
        <f t="shared" si="499"/>
        <v>10126641A096745B0006A</v>
      </c>
      <c r="E1904" s="25">
        <v>1012664</v>
      </c>
      <c r="F1904" s="25" t="s">
        <v>873</v>
      </c>
      <c r="G1904" s="25" t="s">
        <v>417</v>
      </c>
      <c r="H1904" s="25" t="s">
        <v>825</v>
      </c>
      <c r="I1904" s="25" t="s">
        <v>814</v>
      </c>
      <c r="J1904" s="24" t="s">
        <v>59</v>
      </c>
      <c r="K1904" s="24" t="s">
        <v>60</v>
      </c>
      <c r="L1904" s="24" t="s">
        <v>1229</v>
      </c>
      <c r="M1904" s="24" t="s">
        <v>233</v>
      </c>
      <c r="N1904" s="24" t="s">
        <v>233</v>
      </c>
      <c r="O1904" s="25" t="s">
        <v>250</v>
      </c>
      <c r="P1904" s="25" t="s">
        <v>250</v>
      </c>
      <c r="Q1904" s="23" t="s">
        <v>33</v>
      </c>
      <c r="R1904" s="26">
        <v>0</v>
      </c>
      <c r="S1904" s="26">
        <v>0</v>
      </c>
      <c r="T1904" s="26">
        <v>0</v>
      </c>
      <c r="U1904" s="26">
        <v>0</v>
      </c>
      <c r="V1904" s="26">
        <v>0</v>
      </c>
      <c r="W1904" s="26">
        <v>0</v>
      </c>
      <c r="X1904" s="26">
        <v>1</v>
      </c>
      <c r="Y1904" s="26">
        <f t="shared" si="500"/>
        <v>1</v>
      </c>
      <c r="Z1904" s="27">
        <f t="shared" si="486"/>
        <v>0</v>
      </c>
      <c r="AA1904" s="27">
        <f t="shared" si="487"/>
        <v>0</v>
      </c>
      <c r="AB1904" s="27">
        <f t="shared" si="488"/>
        <v>0</v>
      </c>
      <c r="AC1904" s="27">
        <f t="shared" si="489"/>
        <v>0</v>
      </c>
      <c r="AD1904" s="27">
        <f t="shared" si="490"/>
        <v>0</v>
      </c>
      <c r="AE1904" s="27">
        <f t="shared" si="491"/>
        <v>0</v>
      </c>
      <c r="AF1904" s="27">
        <f t="shared" si="492"/>
        <v>420</v>
      </c>
      <c r="AG1904" s="27">
        <f t="shared" si="501"/>
        <v>420</v>
      </c>
      <c r="AH1904" s="29">
        <v>1</v>
      </c>
      <c r="AI1904" s="32">
        <v>420</v>
      </c>
      <c r="AJ1904" s="30">
        <f t="shared" si="493"/>
        <v>420</v>
      </c>
    </row>
    <row r="1905" spans="1:36">
      <c r="A1905" s="22" t="str">
        <f t="shared" si="484"/>
        <v/>
      </c>
      <c r="B1905" s="23">
        <f t="shared" si="485"/>
        <v>0</v>
      </c>
      <c r="C1905" s="24" t="str">
        <f t="shared" si="498"/>
        <v>10126641A096745B000</v>
      </c>
      <c r="D1905" s="24" t="str">
        <f t="shared" si="499"/>
        <v>10126641A096745B00012A</v>
      </c>
      <c r="E1905" s="25">
        <v>1012664</v>
      </c>
      <c r="F1905" s="25" t="s">
        <v>873</v>
      </c>
      <c r="G1905" s="25" t="s">
        <v>417</v>
      </c>
      <c r="H1905" s="25" t="s">
        <v>837</v>
      </c>
      <c r="I1905" s="25" t="s">
        <v>814</v>
      </c>
      <c r="J1905" s="24" t="s">
        <v>59</v>
      </c>
      <c r="K1905" s="24" t="s">
        <v>60</v>
      </c>
      <c r="L1905" s="24" t="s">
        <v>1229</v>
      </c>
      <c r="M1905" s="24" t="s">
        <v>233</v>
      </c>
      <c r="N1905" s="24" t="s">
        <v>233</v>
      </c>
      <c r="O1905" s="25" t="s">
        <v>250</v>
      </c>
      <c r="P1905" s="25" t="s">
        <v>250</v>
      </c>
      <c r="Q1905" s="23" t="s">
        <v>33</v>
      </c>
      <c r="R1905" s="26">
        <v>0</v>
      </c>
      <c r="S1905" s="26">
        <v>0</v>
      </c>
      <c r="T1905" s="26">
        <v>0</v>
      </c>
      <c r="U1905" s="26">
        <v>0</v>
      </c>
      <c r="V1905" s="26">
        <v>0</v>
      </c>
      <c r="W1905" s="26">
        <v>0</v>
      </c>
      <c r="X1905" s="26">
        <v>1</v>
      </c>
      <c r="Y1905" s="26">
        <f t="shared" si="500"/>
        <v>1</v>
      </c>
      <c r="Z1905" s="27">
        <f t="shared" si="486"/>
        <v>0</v>
      </c>
      <c r="AA1905" s="27">
        <f t="shared" si="487"/>
        <v>0</v>
      </c>
      <c r="AB1905" s="27">
        <f t="shared" si="488"/>
        <v>0</v>
      </c>
      <c r="AC1905" s="27">
        <f t="shared" si="489"/>
        <v>0</v>
      </c>
      <c r="AD1905" s="27">
        <f t="shared" si="490"/>
        <v>0</v>
      </c>
      <c r="AE1905" s="27">
        <f t="shared" si="491"/>
        <v>0</v>
      </c>
      <c r="AF1905" s="27">
        <f t="shared" si="492"/>
        <v>440</v>
      </c>
      <c r="AG1905" s="27">
        <f t="shared" si="501"/>
        <v>440</v>
      </c>
      <c r="AH1905" s="29">
        <v>1</v>
      </c>
      <c r="AI1905" s="32">
        <v>440</v>
      </c>
      <c r="AJ1905" s="30">
        <f t="shared" si="493"/>
        <v>440</v>
      </c>
    </row>
    <row r="1906" spans="1:36" ht="75.75" customHeight="1">
      <c r="A1906" s="22" t="str">
        <f t="shared" si="484"/>
        <v>1012671_1A09183_5X410</v>
      </c>
      <c r="B1906" s="23">
        <f t="shared" si="485"/>
        <v>1</v>
      </c>
      <c r="C1906" s="24" t="str">
        <f t="shared" si="498"/>
        <v>10126711A091835X410</v>
      </c>
      <c r="D1906" s="24" t="str">
        <f t="shared" si="499"/>
        <v>10126711A091835X4105A</v>
      </c>
      <c r="E1906" s="25">
        <v>1012671</v>
      </c>
      <c r="F1906" s="25" t="s">
        <v>874</v>
      </c>
      <c r="G1906" s="25" t="s">
        <v>875</v>
      </c>
      <c r="H1906" s="25" t="s">
        <v>823</v>
      </c>
      <c r="I1906" s="25" t="s">
        <v>814</v>
      </c>
      <c r="J1906" s="24" t="s">
        <v>59</v>
      </c>
      <c r="K1906" s="24" t="s">
        <v>60</v>
      </c>
      <c r="L1906" s="24" t="s">
        <v>1229</v>
      </c>
      <c r="M1906" s="24" t="s">
        <v>233</v>
      </c>
      <c r="N1906" s="24" t="s">
        <v>233</v>
      </c>
      <c r="O1906" s="25" t="s">
        <v>250</v>
      </c>
      <c r="P1906" s="25" t="s">
        <v>250</v>
      </c>
      <c r="Q1906" s="23" t="s">
        <v>33</v>
      </c>
      <c r="R1906" s="26">
        <v>0</v>
      </c>
      <c r="S1906" s="26">
        <v>0</v>
      </c>
      <c r="T1906" s="26">
        <v>0</v>
      </c>
      <c r="U1906" s="26">
        <v>0</v>
      </c>
      <c r="V1906" s="26">
        <v>0</v>
      </c>
      <c r="W1906" s="26">
        <v>0</v>
      </c>
      <c r="X1906" s="26">
        <v>1</v>
      </c>
      <c r="Y1906" s="26">
        <f t="shared" si="500"/>
        <v>1</v>
      </c>
      <c r="Z1906" s="27">
        <f t="shared" si="486"/>
        <v>0</v>
      </c>
      <c r="AA1906" s="27">
        <f t="shared" si="487"/>
        <v>0</v>
      </c>
      <c r="AB1906" s="27">
        <f t="shared" si="488"/>
        <v>0</v>
      </c>
      <c r="AC1906" s="27">
        <f t="shared" si="489"/>
        <v>0</v>
      </c>
      <c r="AD1906" s="27">
        <f t="shared" si="490"/>
        <v>0</v>
      </c>
      <c r="AE1906" s="27">
        <f t="shared" si="491"/>
        <v>0</v>
      </c>
      <c r="AF1906" s="27">
        <f t="shared" si="492"/>
        <v>550</v>
      </c>
      <c r="AG1906" s="27">
        <f t="shared" si="501"/>
        <v>550</v>
      </c>
      <c r="AH1906" s="29">
        <v>1</v>
      </c>
      <c r="AI1906" s="32">
        <v>550</v>
      </c>
      <c r="AJ1906" s="30">
        <f t="shared" si="493"/>
        <v>550</v>
      </c>
    </row>
    <row r="1907" spans="1:36">
      <c r="A1907" s="22" t="str">
        <f t="shared" si="484"/>
        <v/>
      </c>
      <c r="B1907" s="23">
        <f t="shared" si="485"/>
        <v>0</v>
      </c>
      <c r="C1907" s="24" t="str">
        <f t="shared" si="498"/>
        <v>10126711A091835X410</v>
      </c>
      <c r="D1907" s="24" t="str">
        <f t="shared" si="499"/>
        <v>10126711A091835X4106A</v>
      </c>
      <c r="E1907" s="25">
        <v>1012671</v>
      </c>
      <c r="F1907" s="25" t="s">
        <v>874</v>
      </c>
      <c r="G1907" s="25" t="s">
        <v>875</v>
      </c>
      <c r="H1907" s="25" t="s">
        <v>825</v>
      </c>
      <c r="I1907" s="25" t="s">
        <v>814</v>
      </c>
      <c r="J1907" s="24" t="s">
        <v>59</v>
      </c>
      <c r="K1907" s="24" t="s">
        <v>60</v>
      </c>
      <c r="L1907" s="24" t="s">
        <v>1229</v>
      </c>
      <c r="M1907" s="24" t="s">
        <v>233</v>
      </c>
      <c r="N1907" s="24" t="s">
        <v>233</v>
      </c>
      <c r="O1907" s="25" t="s">
        <v>250</v>
      </c>
      <c r="P1907" s="25" t="s">
        <v>250</v>
      </c>
      <c r="Q1907" s="23" t="s">
        <v>33</v>
      </c>
      <c r="R1907" s="26">
        <v>0</v>
      </c>
      <c r="S1907" s="26">
        <v>0</v>
      </c>
      <c r="T1907" s="26">
        <v>0</v>
      </c>
      <c r="U1907" s="26">
        <v>0</v>
      </c>
      <c r="V1907" s="26">
        <v>0</v>
      </c>
      <c r="W1907" s="26">
        <v>0</v>
      </c>
      <c r="X1907" s="26">
        <v>1</v>
      </c>
      <c r="Y1907" s="26">
        <f t="shared" si="500"/>
        <v>1</v>
      </c>
      <c r="Z1907" s="27">
        <f t="shared" si="486"/>
        <v>0</v>
      </c>
      <c r="AA1907" s="27">
        <f t="shared" si="487"/>
        <v>0</v>
      </c>
      <c r="AB1907" s="27">
        <f t="shared" si="488"/>
        <v>0</v>
      </c>
      <c r="AC1907" s="27">
        <f t="shared" si="489"/>
        <v>0</v>
      </c>
      <c r="AD1907" s="27">
        <f t="shared" si="490"/>
        <v>0</v>
      </c>
      <c r="AE1907" s="27">
        <f t="shared" si="491"/>
        <v>0</v>
      </c>
      <c r="AF1907" s="27">
        <f t="shared" si="492"/>
        <v>550</v>
      </c>
      <c r="AG1907" s="27">
        <f t="shared" si="501"/>
        <v>550</v>
      </c>
      <c r="AH1907" s="29">
        <v>1</v>
      </c>
      <c r="AI1907" s="32">
        <v>550</v>
      </c>
      <c r="AJ1907" s="30">
        <f t="shared" si="493"/>
        <v>550</v>
      </c>
    </row>
    <row r="1908" spans="1:36">
      <c r="A1908" s="22" t="str">
        <f t="shared" si="484"/>
        <v/>
      </c>
      <c r="B1908" s="23">
        <f t="shared" si="485"/>
        <v>0</v>
      </c>
      <c r="C1908" s="24" t="str">
        <f t="shared" si="498"/>
        <v>10126711A091835X410</v>
      </c>
      <c r="D1908" s="24" t="str">
        <f t="shared" si="499"/>
        <v>10126711A091835X41012A</v>
      </c>
      <c r="E1908" s="25">
        <v>1012671</v>
      </c>
      <c r="F1908" s="25" t="s">
        <v>874</v>
      </c>
      <c r="G1908" s="25" t="s">
        <v>875</v>
      </c>
      <c r="H1908" s="25" t="s">
        <v>837</v>
      </c>
      <c r="I1908" s="25" t="s">
        <v>814</v>
      </c>
      <c r="J1908" s="24" t="s">
        <v>59</v>
      </c>
      <c r="K1908" s="24" t="s">
        <v>60</v>
      </c>
      <c r="L1908" s="24" t="s">
        <v>1229</v>
      </c>
      <c r="M1908" s="24" t="s">
        <v>233</v>
      </c>
      <c r="N1908" s="24" t="s">
        <v>233</v>
      </c>
      <c r="O1908" s="25" t="s">
        <v>250</v>
      </c>
      <c r="P1908" s="25" t="s">
        <v>250</v>
      </c>
      <c r="Q1908" s="23" t="s">
        <v>33</v>
      </c>
      <c r="R1908" s="26">
        <v>0</v>
      </c>
      <c r="S1908" s="26">
        <v>0</v>
      </c>
      <c r="T1908" s="26">
        <v>0</v>
      </c>
      <c r="U1908" s="26">
        <v>0</v>
      </c>
      <c r="V1908" s="26">
        <v>0</v>
      </c>
      <c r="W1908" s="26">
        <v>0</v>
      </c>
      <c r="X1908" s="26">
        <v>1</v>
      </c>
      <c r="Y1908" s="26">
        <f t="shared" si="500"/>
        <v>1</v>
      </c>
      <c r="Z1908" s="27">
        <f t="shared" si="486"/>
        <v>0</v>
      </c>
      <c r="AA1908" s="27">
        <f t="shared" si="487"/>
        <v>0</v>
      </c>
      <c r="AB1908" s="27">
        <f t="shared" si="488"/>
        <v>0</v>
      </c>
      <c r="AC1908" s="27">
        <f t="shared" si="489"/>
        <v>0</v>
      </c>
      <c r="AD1908" s="27">
        <f t="shared" si="490"/>
        <v>0</v>
      </c>
      <c r="AE1908" s="27">
        <f t="shared" si="491"/>
        <v>0</v>
      </c>
      <c r="AF1908" s="27">
        <f t="shared" si="492"/>
        <v>600</v>
      </c>
      <c r="AG1908" s="27">
        <f t="shared" si="501"/>
        <v>600</v>
      </c>
      <c r="AH1908" s="29">
        <v>1</v>
      </c>
      <c r="AI1908" s="32">
        <v>600</v>
      </c>
      <c r="AJ1908" s="30">
        <f t="shared" si="493"/>
        <v>600</v>
      </c>
    </row>
    <row r="1909" spans="1:36">
      <c r="A1909" s="22" t="str">
        <f t="shared" si="484"/>
        <v/>
      </c>
      <c r="B1909" s="23">
        <f t="shared" si="485"/>
        <v>0</v>
      </c>
      <c r="C1909" s="24" t="str">
        <f t="shared" si="498"/>
        <v>10126711A091835X410</v>
      </c>
      <c r="D1909" s="24" t="str">
        <f t="shared" si="499"/>
        <v>10126711A091835X41014A</v>
      </c>
      <c r="E1909" s="25">
        <v>1012671</v>
      </c>
      <c r="F1909" s="25" t="s">
        <v>874</v>
      </c>
      <c r="G1909" s="25" t="s">
        <v>875</v>
      </c>
      <c r="H1909" s="25" t="s">
        <v>843</v>
      </c>
      <c r="I1909" s="25" t="s">
        <v>814</v>
      </c>
      <c r="J1909" s="24" t="s">
        <v>59</v>
      </c>
      <c r="K1909" s="24" t="s">
        <v>60</v>
      </c>
      <c r="L1909" s="24" t="s">
        <v>1229</v>
      </c>
      <c r="M1909" s="24" t="s">
        <v>233</v>
      </c>
      <c r="N1909" s="24" t="s">
        <v>233</v>
      </c>
      <c r="O1909" s="25" t="s">
        <v>250</v>
      </c>
      <c r="P1909" s="25" t="s">
        <v>250</v>
      </c>
      <c r="Q1909" s="23" t="s">
        <v>33</v>
      </c>
      <c r="R1909" s="26">
        <v>0</v>
      </c>
      <c r="S1909" s="26">
        <v>0</v>
      </c>
      <c r="T1909" s="26">
        <v>0</v>
      </c>
      <c r="U1909" s="26">
        <v>0</v>
      </c>
      <c r="V1909" s="26">
        <v>0</v>
      </c>
      <c r="W1909" s="26">
        <v>0</v>
      </c>
      <c r="X1909" s="26">
        <v>1</v>
      </c>
      <c r="Y1909" s="26">
        <f t="shared" si="500"/>
        <v>1</v>
      </c>
      <c r="Z1909" s="27">
        <f t="shared" si="486"/>
        <v>0</v>
      </c>
      <c r="AA1909" s="27">
        <f t="shared" si="487"/>
        <v>0</v>
      </c>
      <c r="AB1909" s="27">
        <f t="shared" si="488"/>
        <v>0</v>
      </c>
      <c r="AC1909" s="27">
        <f t="shared" si="489"/>
        <v>0</v>
      </c>
      <c r="AD1909" s="27">
        <f t="shared" si="490"/>
        <v>0</v>
      </c>
      <c r="AE1909" s="27">
        <f t="shared" si="491"/>
        <v>0</v>
      </c>
      <c r="AF1909" s="27">
        <f t="shared" si="492"/>
        <v>600</v>
      </c>
      <c r="AG1909" s="27">
        <f t="shared" si="501"/>
        <v>600</v>
      </c>
      <c r="AH1909" s="29">
        <v>1</v>
      </c>
      <c r="AI1909" s="32">
        <v>600</v>
      </c>
      <c r="AJ1909" s="30">
        <f t="shared" si="493"/>
        <v>600</v>
      </c>
    </row>
    <row r="1910" spans="1:36" ht="75.75" customHeight="1">
      <c r="A1910" s="22" t="str">
        <f t="shared" si="484"/>
        <v>1013749_1A09665_1UI20</v>
      </c>
      <c r="B1910" s="23">
        <f t="shared" si="485"/>
        <v>1</v>
      </c>
      <c r="C1910" s="24" t="str">
        <f t="shared" si="498"/>
        <v>10137491A096651UI20</v>
      </c>
      <c r="D1910" s="24" t="str">
        <f t="shared" si="499"/>
        <v>10137491A096651UI2010A</v>
      </c>
      <c r="E1910" s="25">
        <v>1013749</v>
      </c>
      <c r="F1910" s="25" t="s">
        <v>876</v>
      </c>
      <c r="G1910" s="25" t="s">
        <v>877</v>
      </c>
      <c r="H1910" s="25" t="s">
        <v>836</v>
      </c>
      <c r="I1910" s="25" t="s">
        <v>814</v>
      </c>
      <c r="J1910" s="24" t="s">
        <v>59</v>
      </c>
      <c r="K1910" s="24" t="s">
        <v>60</v>
      </c>
      <c r="L1910" s="24" t="s">
        <v>1229</v>
      </c>
      <c r="M1910" s="24" t="s">
        <v>233</v>
      </c>
      <c r="N1910" s="24" t="s">
        <v>233</v>
      </c>
      <c r="O1910" s="25" t="s">
        <v>250</v>
      </c>
      <c r="P1910" s="25" t="s">
        <v>250</v>
      </c>
      <c r="Q1910" s="23" t="s">
        <v>33</v>
      </c>
      <c r="R1910" s="26">
        <v>0</v>
      </c>
      <c r="S1910" s="26">
        <v>0</v>
      </c>
      <c r="T1910" s="26">
        <v>0</v>
      </c>
      <c r="U1910" s="26">
        <v>0</v>
      </c>
      <c r="V1910" s="26">
        <v>0</v>
      </c>
      <c r="W1910" s="26">
        <v>0</v>
      </c>
      <c r="X1910" s="26">
        <v>1</v>
      </c>
      <c r="Y1910" s="26">
        <f t="shared" si="500"/>
        <v>1</v>
      </c>
      <c r="Z1910" s="27">
        <f t="shared" si="486"/>
        <v>0</v>
      </c>
      <c r="AA1910" s="27">
        <f t="shared" si="487"/>
        <v>0</v>
      </c>
      <c r="AB1910" s="27">
        <f t="shared" si="488"/>
        <v>0</v>
      </c>
      <c r="AC1910" s="27">
        <f t="shared" si="489"/>
        <v>0</v>
      </c>
      <c r="AD1910" s="27">
        <f t="shared" si="490"/>
        <v>0</v>
      </c>
      <c r="AE1910" s="27">
        <f t="shared" si="491"/>
        <v>0</v>
      </c>
      <c r="AF1910" s="27">
        <f t="shared" si="492"/>
        <v>700</v>
      </c>
      <c r="AG1910" s="27">
        <f t="shared" si="501"/>
        <v>700</v>
      </c>
      <c r="AH1910" s="29">
        <v>1</v>
      </c>
      <c r="AI1910" s="32">
        <v>700</v>
      </c>
      <c r="AJ1910" s="30">
        <f t="shared" si="493"/>
        <v>700</v>
      </c>
    </row>
    <row r="1911" spans="1:36">
      <c r="A1911" s="22" t="str">
        <f t="shared" si="484"/>
        <v/>
      </c>
      <c r="B1911" s="23">
        <f t="shared" si="485"/>
        <v>0</v>
      </c>
      <c r="C1911" s="24" t="str">
        <f t="shared" si="498"/>
        <v>10137491A096651UI20</v>
      </c>
      <c r="D1911" s="24" t="str">
        <f t="shared" si="499"/>
        <v>10137491A096651UI2012A</v>
      </c>
      <c r="E1911" s="25">
        <v>1013749</v>
      </c>
      <c r="F1911" s="25" t="s">
        <v>876</v>
      </c>
      <c r="G1911" s="25" t="s">
        <v>877</v>
      </c>
      <c r="H1911" s="25" t="s">
        <v>837</v>
      </c>
      <c r="I1911" s="25" t="s">
        <v>814</v>
      </c>
      <c r="J1911" s="24" t="s">
        <v>59</v>
      </c>
      <c r="K1911" s="24" t="s">
        <v>60</v>
      </c>
      <c r="L1911" s="24" t="s">
        <v>1229</v>
      </c>
      <c r="M1911" s="24" t="s">
        <v>233</v>
      </c>
      <c r="N1911" s="24" t="s">
        <v>233</v>
      </c>
      <c r="O1911" s="25" t="s">
        <v>250</v>
      </c>
      <c r="P1911" s="25" t="s">
        <v>250</v>
      </c>
      <c r="Q1911" s="23" t="s">
        <v>33</v>
      </c>
      <c r="R1911" s="26">
        <v>0</v>
      </c>
      <c r="S1911" s="26">
        <v>0</v>
      </c>
      <c r="T1911" s="26">
        <v>0</v>
      </c>
      <c r="U1911" s="26">
        <v>0</v>
      </c>
      <c r="V1911" s="26">
        <v>0</v>
      </c>
      <c r="W1911" s="26">
        <v>0</v>
      </c>
      <c r="X1911" s="26">
        <v>1</v>
      </c>
      <c r="Y1911" s="26">
        <f t="shared" si="500"/>
        <v>1</v>
      </c>
      <c r="Z1911" s="27">
        <f t="shared" si="486"/>
        <v>0</v>
      </c>
      <c r="AA1911" s="27">
        <f t="shared" si="487"/>
        <v>0</v>
      </c>
      <c r="AB1911" s="27">
        <f t="shared" si="488"/>
        <v>0</v>
      </c>
      <c r="AC1911" s="27">
        <f t="shared" si="489"/>
        <v>0</v>
      </c>
      <c r="AD1911" s="27">
        <f t="shared" si="490"/>
        <v>0</v>
      </c>
      <c r="AE1911" s="27">
        <f t="shared" si="491"/>
        <v>0</v>
      </c>
      <c r="AF1911" s="27">
        <f t="shared" si="492"/>
        <v>700</v>
      </c>
      <c r="AG1911" s="27">
        <f t="shared" si="501"/>
        <v>700</v>
      </c>
      <c r="AH1911" s="29">
        <v>1</v>
      </c>
      <c r="AI1911" s="32">
        <v>700</v>
      </c>
      <c r="AJ1911" s="30">
        <f t="shared" si="493"/>
        <v>700</v>
      </c>
    </row>
    <row r="1912" spans="1:36">
      <c r="A1912" s="22" t="str">
        <f t="shared" si="484"/>
        <v/>
      </c>
      <c r="B1912" s="23">
        <f t="shared" si="485"/>
        <v>0</v>
      </c>
      <c r="C1912" s="24" t="str">
        <f t="shared" si="498"/>
        <v>10137491A096651UI20</v>
      </c>
      <c r="D1912" s="24" t="str">
        <f t="shared" si="499"/>
        <v>10137491A096651UI2014A</v>
      </c>
      <c r="E1912" s="25">
        <v>1013749</v>
      </c>
      <c r="F1912" s="25" t="s">
        <v>876</v>
      </c>
      <c r="G1912" s="25" t="s">
        <v>877</v>
      </c>
      <c r="H1912" s="25" t="s">
        <v>843</v>
      </c>
      <c r="I1912" s="25" t="s">
        <v>814</v>
      </c>
      <c r="J1912" s="24" t="s">
        <v>59</v>
      </c>
      <c r="K1912" s="24" t="s">
        <v>60</v>
      </c>
      <c r="L1912" s="24" t="s">
        <v>1229</v>
      </c>
      <c r="M1912" s="24" t="s">
        <v>233</v>
      </c>
      <c r="N1912" s="24" t="s">
        <v>233</v>
      </c>
      <c r="O1912" s="25" t="s">
        <v>250</v>
      </c>
      <c r="P1912" s="25" t="s">
        <v>250</v>
      </c>
      <c r="Q1912" s="23" t="s">
        <v>33</v>
      </c>
      <c r="R1912" s="26">
        <v>0</v>
      </c>
      <c r="S1912" s="26">
        <v>0</v>
      </c>
      <c r="T1912" s="26">
        <v>0</v>
      </c>
      <c r="U1912" s="26">
        <v>0</v>
      </c>
      <c r="V1912" s="26">
        <v>0</v>
      </c>
      <c r="W1912" s="26">
        <v>0</v>
      </c>
      <c r="X1912" s="26">
        <v>1</v>
      </c>
      <c r="Y1912" s="26">
        <f t="shared" si="500"/>
        <v>1</v>
      </c>
      <c r="Z1912" s="27">
        <f t="shared" si="486"/>
        <v>0</v>
      </c>
      <c r="AA1912" s="27">
        <f t="shared" si="487"/>
        <v>0</v>
      </c>
      <c r="AB1912" s="27">
        <f t="shared" si="488"/>
        <v>0</v>
      </c>
      <c r="AC1912" s="27">
        <f t="shared" si="489"/>
        <v>0</v>
      </c>
      <c r="AD1912" s="27">
        <f t="shared" si="490"/>
        <v>0</v>
      </c>
      <c r="AE1912" s="27">
        <f t="shared" si="491"/>
        <v>0</v>
      </c>
      <c r="AF1912" s="27">
        <f t="shared" si="492"/>
        <v>700</v>
      </c>
      <c r="AG1912" s="27">
        <f t="shared" si="501"/>
        <v>700</v>
      </c>
      <c r="AH1912" s="29">
        <v>1</v>
      </c>
      <c r="AI1912" s="32">
        <v>700</v>
      </c>
      <c r="AJ1912" s="30">
        <f t="shared" si="493"/>
        <v>700</v>
      </c>
    </row>
    <row r="1913" spans="1:36" ht="75.75" customHeight="1">
      <c r="A1913" s="22" t="str">
        <f t="shared" si="484"/>
        <v>1014003_1A09665_1UI20</v>
      </c>
      <c r="B1913" s="23">
        <f t="shared" si="485"/>
        <v>1</v>
      </c>
      <c r="C1913" s="24" t="str">
        <f t="shared" si="498"/>
        <v>10140031A096651UI20</v>
      </c>
      <c r="D1913" s="24" t="str">
        <f t="shared" si="499"/>
        <v>10140031A096651UI2018M24</v>
      </c>
      <c r="E1913" s="25">
        <v>1014003</v>
      </c>
      <c r="F1913" s="25" t="s">
        <v>876</v>
      </c>
      <c r="G1913" s="25" t="s">
        <v>877</v>
      </c>
      <c r="H1913" s="25" t="s">
        <v>830</v>
      </c>
      <c r="I1913" s="25" t="s">
        <v>814</v>
      </c>
      <c r="J1913" s="24" t="s">
        <v>59</v>
      </c>
      <c r="K1913" s="24" t="s">
        <v>60</v>
      </c>
      <c r="L1913" s="24" t="s">
        <v>1229</v>
      </c>
      <c r="M1913" s="24" t="s">
        <v>233</v>
      </c>
      <c r="N1913" s="24" t="s">
        <v>233</v>
      </c>
      <c r="O1913" s="25" t="s">
        <v>250</v>
      </c>
      <c r="P1913" s="25" t="s">
        <v>250</v>
      </c>
      <c r="Q1913" s="23" t="s">
        <v>33</v>
      </c>
      <c r="R1913" s="26">
        <v>0</v>
      </c>
      <c r="S1913" s="26">
        <v>0</v>
      </c>
      <c r="T1913" s="26">
        <v>0</v>
      </c>
      <c r="U1913" s="26">
        <v>0</v>
      </c>
      <c r="V1913" s="26">
        <v>0</v>
      </c>
      <c r="W1913" s="26">
        <v>0</v>
      </c>
      <c r="X1913" s="26">
        <v>1</v>
      </c>
      <c r="Y1913" s="26">
        <f t="shared" si="500"/>
        <v>1</v>
      </c>
      <c r="Z1913" s="27">
        <f t="shared" si="486"/>
        <v>0</v>
      </c>
      <c r="AA1913" s="27">
        <f t="shared" si="487"/>
        <v>0</v>
      </c>
      <c r="AB1913" s="27">
        <f t="shared" si="488"/>
        <v>0</v>
      </c>
      <c r="AC1913" s="27">
        <f t="shared" si="489"/>
        <v>0</v>
      </c>
      <c r="AD1913" s="27">
        <f t="shared" si="490"/>
        <v>0</v>
      </c>
      <c r="AE1913" s="27">
        <f t="shared" si="491"/>
        <v>0</v>
      </c>
      <c r="AF1913" s="27">
        <f t="shared" si="492"/>
        <v>500</v>
      </c>
      <c r="AG1913" s="27">
        <f t="shared" si="501"/>
        <v>500</v>
      </c>
      <c r="AH1913" s="29">
        <v>1</v>
      </c>
      <c r="AI1913" s="32">
        <v>500</v>
      </c>
      <c r="AJ1913" s="30">
        <f t="shared" si="493"/>
        <v>500</v>
      </c>
    </row>
    <row r="1914" spans="1:36">
      <c r="A1914" s="22" t="str">
        <f t="shared" si="484"/>
        <v/>
      </c>
      <c r="B1914" s="23">
        <f t="shared" si="485"/>
        <v>0</v>
      </c>
      <c r="C1914" s="24" t="str">
        <f t="shared" si="498"/>
        <v>10140031A096651UI20</v>
      </c>
      <c r="D1914" s="24" t="str">
        <f t="shared" si="499"/>
        <v>10140031A096651UI2024M</v>
      </c>
      <c r="E1914" s="25">
        <v>1014003</v>
      </c>
      <c r="F1914" s="25" t="s">
        <v>876</v>
      </c>
      <c r="G1914" s="25" t="s">
        <v>877</v>
      </c>
      <c r="H1914" s="25" t="s">
        <v>831</v>
      </c>
      <c r="I1914" s="25" t="s">
        <v>814</v>
      </c>
      <c r="J1914" s="24" t="s">
        <v>59</v>
      </c>
      <c r="K1914" s="24" t="s">
        <v>60</v>
      </c>
      <c r="L1914" s="24" t="s">
        <v>1229</v>
      </c>
      <c r="M1914" s="24" t="s">
        <v>233</v>
      </c>
      <c r="N1914" s="24" t="s">
        <v>233</v>
      </c>
      <c r="O1914" s="25" t="s">
        <v>250</v>
      </c>
      <c r="P1914" s="25" t="s">
        <v>250</v>
      </c>
      <c r="Q1914" s="23" t="s">
        <v>33</v>
      </c>
      <c r="R1914" s="26">
        <v>0</v>
      </c>
      <c r="S1914" s="26">
        <v>0</v>
      </c>
      <c r="T1914" s="26">
        <v>0</v>
      </c>
      <c r="U1914" s="26">
        <v>0</v>
      </c>
      <c r="V1914" s="26">
        <v>0</v>
      </c>
      <c r="W1914" s="26">
        <v>0</v>
      </c>
      <c r="X1914" s="26">
        <v>1</v>
      </c>
      <c r="Y1914" s="26">
        <f t="shared" si="500"/>
        <v>1</v>
      </c>
      <c r="Z1914" s="27">
        <f t="shared" si="486"/>
        <v>0</v>
      </c>
      <c r="AA1914" s="27">
        <f t="shared" si="487"/>
        <v>0</v>
      </c>
      <c r="AB1914" s="27">
        <f t="shared" si="488"/>
        <v>0</v>
      </c>
      <c r="AC1914" s="27">
        <f t="shared" si="489"/>
        <v>0</v>
      </c>
      <c r="AD1914" s="27">
        <f t="shared" si="490"/>
        <v>0</v>
      </c>
      <c r="AE1914" s="27">
        <f t="shared" si="491"/>
        <v>0</v>
      </c>
      <c r="AF1914" s="27">
        <f t="shared" si="492"/>
        <v>500</v>
      </c>
      <c r="AG1914" s="27">
        <f t="shared" si="501"/>
        <v>500</v>
      </c>
      <c r="AH1914" s="29">
        <v>1</v>
      </c>
      <c r="AI1914" s="32">
        <v>500</v>
      </c>
      <c r="AJ1914" s="30">
        <f t="shared" si="493"/>
        <v>500</v>
      </c>
    </row>
    <row r="1915" spans="1:36">
      <c r="A1915" s="22" t="str">
        <f t="shared" si="484"/>
        <v/>
      </c>
      <c r="B1915" s="23">
        <f t="shared" si="485"/>
        <v>0</v>
      </c>
      <c r="C1915" s="24" t="str">
        <f t="shared" si="498"/>
        <v>10140031A096651UI20</v>
      </c>
      <c r="D1915" s="24" t="str">
        <f t="shared" si="499"/>
        <v>10140031A096651UI2036M</v>
      </c>
      <c r="E1915" s="25">
        <v>1014003</v>
      </c>
      <c r="F1915" s="25" t="s">
        <v>876</v>
      </c>
      <c r="G1915" s="25" t="s">
        <v>877</v>
      </c>
      <c r="H1915" s="25" t="s">
        <v>838</v>
      </c>
      <c r="I1915" s="25" t="s">
        <v>814</v>
      </c>
      <c r="J1915" s="24" t="s">
        <v>59</v>
      </c>
      <c r="K1915" s="24" t="s">
        <v>60</v>
      </c>
      <c r="L1915" s="24" t="s">
        <v>1229</v>
      </c>
      <c r="M1915" s="24" t="s">
        <v>233</v>
      </c>
      <c r="N1915" s="24" t="s">
        <v>233</v>
      </c>
      <c r="O1915" s="25" t="s">
        <v>250</v>
      </c>
      <c r="P1915" s="25" t="s">
        <v>250</v>
      </c>
      <c r="Q1915" s="23" t="s">
        <v>33</v>
      </c>
      <c r="R1915" s="26">
        <v>0</v>
      </c>
      <c r="S1915" s="26">
        <v>0</v>
      </c>
      <c r="T1915" s="26">
        <v>0</v>
      </c>
      <c r="U1915" s="26">
        <v>0</v>
      </c>
      <c r="V1915" s="26">
        <v>0</v>
      </c>
      <c r="W1915" s="26">
        <v>0</v>
      </c>
      <c r="X1915" s="26">
        <v>1</v>
      </c>
      <c r="Y1915" s="26">
        <f t="shared" si="500"/>
        <v>1</v>
      </c>
      <c r="Z1915" s="27">
        <f t="shared" si="486"/>
        <v>0</v>
      </c>
      <c r="AA1915" s="27">
        <f t="shared" si="487"/>
        <v>0</v>
      </c>
      <c r="AB1915" s="27">
        <f t="shared" si="488"/>
        <v>0</v>
      </c>
      <c r="AC1915" s="27">
        <f t="shared" si="489"/>
        <v>0</v>
      </c>
      <c r="AD1915" s="27">
        <f t="shared" si="490"/>
        <v>0</v>
      </c>
      <c r="AE1915" s="27">
        <f t="shared" si="491"/>
        <v>0</v>
      </c>
      <c r="AF1915" s="27">
        <f t="shared" si="492"/>
        <v>500</v>
      </c>
      <c r="AG1915" s="27">
        <f t="shared" si="501"/>
        <v>500</v>
      </c>
      <c r="AH1915" s="29">
        <v>1</v>
      </c>
      <c r="AI1915" s="32">
        <v>500</v>
      </c>
      <c r="AJ1915" s="30">
        <f t="shared" si="493"/>
        <v>500</v>
      </c>
    </row>
    <row r="1916" spans="1:36" ht="75.75" customHeight="1">
      <c r="A1916" s="22" t="str">
        <f t="shared" si="484"/>
        <v>1014006_1A09675_1W000</v>
      </c>
      <c r="B1916" s="23">
        <f t="shared" si="485"/>
        <v>1</v>
      </c>
      <c r="C1916" s="24" t="str">
        <f t="shared" si="498"/>
        <v>10140061A096751W000</v>
      </c>
      <c r="D1916" s="24" t="str">
        <f t="shared" si="499"/>
        <v>10140061A096751W00018M24</v>
      </c>
      <c r="E1916" s="25">
        <v>1014006</v>
      </c>
      <c r="F1916" s="25" t="s">
        <v>878</v>
      </c>
      <c r="G1916" s="25" t="s">
        <v>310</v>
      </c>
      <c r="H1916" s="25" t="s">
        <v>830</v>
      </c>
      <c r="I1916" s="25" t="s">
        <v>814</v>
      </c>
      <c r="J1916" s="24" t="s">
        <v>59</v>
      </c>
      <c r="K1916" s="24" t="s">
        <v>60</v>
      </c>
      <c r="L1916" s="24" t="s">
        <v>1229</v>
      </c>
      <c r="M1916" s="24" t="s">
        <v>233</v>
      </c>
      <c r="N1916" s="24" t="s">
        <v>233</v>
      </c>
      <c r="O1916" s="25" t="s">
        <v>250</v>
      </c>
      <c r="P1916" s="25" t="s">
        <v>250</v>
      </c>
      <c r="Q1916" s="23" t="s">
        <v>33</v>
      </c>
      <c r="R1916" s="26">
        <v>0</v>
      </c>
      <c r="S1916" s="26">
        <v>0</v>
      </c>
      <c r="T1916" s="26">
        <v>0</v>
      </c>
      <c r="U1916" s="26">
        <v>0</v>
      </c>
      <c r="V1916" s="26">
        <v>0</v>
      </c>
      <c r="W1916" s="26">
        <v>0</v>
      </c>
      <c r="X1916" s="26">
        <v>1</v>
      </c>
      <c r="Y1916" s="26">
        <f t="shared" si="500"/>
        <v>1</v>
      </c>
      <c r="Z1916" s="27">
        <f t="shared" si="486"/>
        <v>0</v>
      </c>
      <c r="AA1916" s="27">
        <f t="shared" si="487"/>
        <v>0</v>
      </c>
      <c r="AB1916" s="27">
        <f t="shared" si="488"/>
        <v>0</v>
      </c>
      <c r="AC1916" s="27">
        <f t="shared" si="489"/>
        <v>0</v>
      </c>
      <c r="AD1916" s="27">
        <f t="shared" si="490"/>
        <v>0</v>
      </c>
      <c r="AE1916" s="27">
        <f t="shared" si="491"/>
        <v>0</v>
      </c>
      <c r="AF1916" s="27">
        <f t="shared" si="492"/>
        <v>430</v>
      </c>
      <c r="AG1916" s="27">
        <f t="shared" si="501"/>
        <v>430</v>
      </c>
      <c r="AH1916" s="29">
        <v>1</v>
      </c>
      <c r="AI1916" s="32">
        <v>430</v>
      </c>
      <c r="AJ1916" s="30">
        <f t="shared" si="493"/>
        <v>430</v>
      </c>
    </row>
    <row r="1917" spans="1:36" ht="75.75" customHeight="1">
      <c r="A1917" s="22" t="str">
        <f t="shared" si="484"/>
        <v>1014007_1A09664_6WB90</v>
      </c>
      <c r="B1917" s="23">
        <f t="shared" si="485"/>
        <v>1</v>
      </c>
      <c r="C1917" s="24" t="str">
        <f t="shared" si="498"/>
        <v>10140071A096646WB90</v>
      </c>
      <c r="D1917" s="24" t="str">
        <f t="shared" si="499"/>
        <v>10140071A096646WB906-9M</v>
      </c>
      <c r="E1917" s="25">
        <v>1014007</v>
      </c>
      <c r="F1917" s="25" t="s">
        <v>879</v>
      </c>
      <c r="G1917" s="25" t="s">
        <v>880</v>
      </c>
      <c r="H1917" s="25" t="s">
        <v>881</v>
      </c>
      <c r="I1917" s="25" t="s">
        <v>814</v>
      </c>
      <c r="J1917" s="24" t="s">
        <v>59</v>
      </c>
      <c r="K1917" s="24" t="s">
        <v>60</v>
      </c>
      <c r="L1917" s="24" t="s">
        <v>1229</v>
      </c>
      <c r="M1917" s="24" t="s">
        <v>233</v>
      </c>
      <c r="N1917" s="24" t="s">
        <v>233</v>
      </c>
      <c r="O1917" s="25" t="s">
        <v>250</v>
      </c>
      <c r="P1917" s="25" t="s">
        <v>250</v>
      </c>
      <c r="Q1917" s="23" t="s">
        <v>33</v>
      </c>
      <c r="R1917" s="26">
        <v>0</v>
      </c>
      <c r="S1917" s="26">
        <v>0</v>
      </c>
      <c r="T1917" s="26">
        <v>0</v>
      </c>
      <c r="U1917" s="26">
        <v>0</v>
      </c>
      <c r="V1917" s="26">
        <v>0</v>
      </c>
      <c r="W1917" s="26">
        <v>0</v>
      </c>
      <c r="X1917" s="26">
        <v>1</v>
      </c>
      <c r="Y1917" s="26">
        <f t="shared" si="500"/>
        <v>1</v>
      </c>
      <c r="Z1917" s="27">
        <f t="shared" si="486"/>
        <v>0</v>
      </c>
      <c r="AA1917" s="27">
        <f t="shared" si="487"/>
        <v>0</v>
      </c>
      <c r="AB1917" s="27">
        <f t="shared" si="488"/>
        <v>0</v>
      </c>
      <c r="AC1917" s="27">
        <f t="shared" si="489"/>
        <v>0</v>
      </c>
      <c r="AD1917" s="27">
        <f t="shared" si="490"/>
        <v>0</v>
      </c>
      <c r="AE1917" s="27">
        <f t="shared" si="491"/>
        <v>0</v>
      </c>
      <c r="AF1917" s="27">
        <f t="shared" si="492"/>
        <v>395</v>
      </c>
      <c r="AG1917" s="27">
        <f t="shared" si="501"/>
        <v>395</v>
      </c>
      <c r="AH1917" s="29">
        <v>1</v>
      </c>
      <c r="AI1917" s="32">
        <v>395</v>
      </c>
      <c r="AJ1917" s="30">
        <f t="shared" si="493"/>
        <v>395</v>
      </c>
    </row>
    <row r="1918" spans="1:36">
      <c r="A1918" s="22" t="str">
        <f t="shared" si="484"/>
        <v/>
      </c>
      <c r="B1918" s="23">
        <f t="shared" si="485"/>
        <v>0</v>
      </c>
      <c r="C1918" s="24" t="str">
        <f t="shared" si="498"/>
        <v>10140071A096646WB90</v>
      </c>
      <c r="D1918" s="24" t="str">
        <f t="shared" si="499"/>
        <v>10140071A096646WB9018M24</v>
      </c>
      <c r="E1918" s="25">
        <v>1014007</v>
      </c>
      <c r="F1918" s="25" t="s">
        <v>879</v>
      </c>
      <c r="G1918" s="25" t="s">
        <v>880</v>
      </c>
      <c r="H1918" s="25" t="s">
        <v>830</v>
      </c>
      <c r="I1918" s="25" t="s">
        <v>814</v>
      </c>
      <c r="J1918" s="24" t="s">
        <v>59</v>
      </c>
      <c r="K1918" s="24" t="s">
        <v>60</v>
      </c>
      <c r="L1918" s="24" t="s">
        <v>1229</v>
      </c>
      <c r="M1918" s="24" t="s">
        <v>233</v>
      </c>
      <c r="N1918" s="24" t="s">
        <v>233</v>
      </c>
      <c r="O1918" s="25" t="s">
        <v>250</v>
      </c>
      <c r="P1918" s="25" t="s">
        <v>250</v>
      </c>
      <c r="Q1918" s="23" t="s">
        <v>33</v>
      </c>
      <c r="R1918" s="26">
        <v>0</v>
      </c>
      <c r="S1918" s="26">
        <v>0</v>
      </c>
      <c r="T1918" s="26">
        <v>0</v>
      </c>
      <c r="U1918" s="26">
        <v>0</v>
      </c>
      <c r="V1918" s="26">
        <v>0</v>
      </c>
      <c r="W1918" s="26">
        <v>0</v>
      </c>
      <c r="X1918" s="26">
        <v>1</v>
      </c>
      <c r="Y1918" s="26">
        <f t="shared" si="500"/>
        <v>1</v>
      </c>
      <c r="Z1918" s="27">
        <f t="shared" si="486"/>
        <v>0</v>
      </c>
      <c r="AA1918" s="27">
        <f t="shared" si="487"/>
        <v>0</v>
      </c>
      <c r="AB1918" s="27">
        <f t="shared" si="488"/>
        <v>0</v>
      </c>
      <c r="AC1918" s="27">
        <f t="shared" si="489"/>
        <v>0</v>
      </c>
      <c r="AD1918" s="27">
        <f t="shared" si="490"/>
        <v>0</v>
      </c>
      <c r="AE1918" s="27">
        <f t="shared" si="491"/>
        <v>0</v>
      </c>
      <c r="AF1918" s="27">
        <f t="shared" si="492"/>
        <v>395</v>
      </c>
      <c r="AG1918" s="27">
        <f t="shared" si="501"/>
        <v>395</v>
      </c>
      <c r="AH1918" s="29">
        <v>1</v>
      </c>
      <c r="AI1918" s="32">
        <v>395</v>
      </c>
      <c r="AJ1918" s="30">
        <f t="shared" si="493"/>
        <v>395</v>
      </c>
    </row>
    <row r="1919" spans="1:36">
      <c r="A1919" s="22" t="str">
        <f t="shared" si="484"/>
        <v/>
      </c>
      <c r="B1919" s="23">
        <f t="shared" si="485"/>
        <v>0</v>
      </c>
      <c r="C1919" s="24" t="str">
        <f t="shared" si="498"/>
        <v>10140071A096646WB90</v>
      </c>
      <c r="D1919" s="24" t="str">
        <f t="shared" si="499"/>
        <v>10140071A096646WB9024M</v>
      </c>
      <c r="E1919" s="25">
        <v>1014007</v>
      </c>
      <c r="F1919" s="25" t="s">
        <v>879</v>
      </c>
      <c r="G1919" s="25" t="s">
        <v>880</v>
      </c>
      <c r="H1919" s="25" t="s">
        <v>831</v>
      </c>
      <c r="I1919" s="25" t="s">
        <v>814</v>
      </c>
      <c r="J1919" s="24" t="s">
        <v>59</v>
      </c>
      <c r="K1919" s="24" t="s">
        <v>60</v>
      </c>
      <c r="L1919" s="24" t="s">
        <v>1229</v>
      </c>
      <c r="M1919" s="24" t="s">
        <v>233</v>
      </c>
      <c r="N1919" s="24" t="s">
        <v>233</v>
      </c>
      <c r="O1919" s="25" t="s">
        <v>250</v>
      </c>
      <c r="P1919" s="25" t="s">
        <v>250</v>
      </c>
      <c r="Q1919" s="23" t="s">
        <v>33</v>
      </c>
      <c r="R1919" s="26">
        <v>0</v>
      </c>
      <c r="S1919" s="26">
        <v>0</v>
      </c>
      <c r="T1919" s="26">
        <v>0</v>
      </c>
      <c r="U1919" s="26">
        <v>0</v>
      </c>
      <c r="V1919" s="26">
        <v>0</v>
      </c>
      <c r="W1919" s="26">
        <v>0</v>
      </c>
      <c r="X1919" s="26">
        <v>2</v>
      </c>
      <c r="Y1919" s="26">
        <f t="shared" si="500"/>
        <v>2</v>
      </c>
      <c r="Z1919" s="27">
        <f t="shared" si="486"/>
        <v>0</v>
      </c>
      <c r="AA1919" s="27">
        <f t="shared" si="487"/>
        <v>0</v>
      </c>
      <c r="AB1919" s="27">
        <f t="shared" si="488"/>
        <v>0</v>
      </c>
      <c r="AC1919" s="27">
        <f t="shared" si="489"/>
        <v>0</v>
      </c>
      <c r="AD1919" s="27">
        <f t="shared" si="490"/>
        <v>0</v>
      </c>
      <c r="AE1919" s="27">
        <f t="shared" si="491"/>
        <v>0</v>
      </c>
      <c r="AF1919" s="27">
        <f t="shared" si="492"/>
        <v>790</v>
      </c>
      <c r="AG1919" s="27">
        <f t="shared" si="501"/>
        <v>790</v>
      </c>
      <c r="AH1919" s="29">
        <v>2</v>
      </c>
      <c r="AI1919" s="32">
        <v>395</v>
      </c>
      <c r="AJ1919" s="30">
        <f t="shared" si="493"/>
        <v>790</v>
      </c>
    </row>
    <row r="1920" spans="1:36">
      <c r="A1920" s="22" t="str">
        <f t="shared" si="484"/>
        <v/>
      </c>
      <c r="B1920" s="23">
        <f t="shared" si="485"/>
        <v>0</v>
      </c>
      <c r="C1920" s="24" t="str">
        <f t="shared" si="498"/>
        <v>10140071A096646WB90</v>
      </c>
      <c r="D1920" s="24" t="str">
        <f t="shared" si="499"/>
        <v>10140071A096646WB909-12M</v>
      </c>
      <c r="E1920" s="25">
        <v>1014007</v>
      </c>
      <c r="F1920" s="25" t="s">
        <v>879</v>
      </c>
      <c r="G1920" s="25" t="s">
        <v>880</v>
      </c>
      <c r="H1920" s="25" t="s">
        <v>866</v>
      </c>
      <c r="I1920" s="25" t="s">
        <v>814</v>
      </c>
      <c r="J1920" s="24" t="s">
        <v>59</v>
      </c>
      <c r="K1920" s="24" t="s">
        <v>60</v>
      </c>
      <c r="L1920" s="24" t="s">
        <v>1229</v>
      </c>
      <c r="M1920" s="24" t="s">
        <v>233</v>
      </c>
      <c r="N1920" s="24" t="s">
        <v>233</v>
      </c>
      <c r="O1920" s="25" t="s">
        <v>250</v>
      </c>
      <c r="P1920" s="25" t="s">
        <v>250</v>
      </c>
      <c r="Q1920" s="23" t="s">
        <v>33</v>
      </c>
      <c r="R1920" s="26">
        <v>0</v>
      </c>
      <c r="S1920" s="26">
        <v>0</v>
      </c>
      <c r="T1920" s="26">
        <v>0</v>
      </c>
      <c r="U1920" s="26">
        <v>0</v>
      </c>
      <c r="V1920" s="26">
        <v>0</v>
      </c>
      <c r="W1920" s="26">
        <v>0</v>
      </c>
      <c r="X1920" s="26">
        <v>1</v>
      </c>
      <c r="Y1920" s="26">
        <f t="shared" si="500"/>
        <v>1</v>
      </c>
      <c r="Z1920" s="27">
        <f t="shared" si="486"/>
        <v>0</v>
      </c>
      <c r="AA1920" s="27">
        <f t="shared" si="487"/>
        <v>0</v>
      </c>
      <c r="AB1920" s="27">
        <f t="shared" si="488"/>
        <v>0</v>
      </c>
      <c r="AC1920" s="27">
        <f t="shared" si="489"/>
        <v>0</v>
      </c>
      <c r="AD1920" s="27">
        <f t="shared" si="490"/>
        <v>0</v>
      </c>
      <c r="AE1920" s="27">
        <f t="shared" si="491"/>
        <v>0</v>
      </c>
      <c r="AF1920" s="27">
        <f t="shared" si="492"/>
        <v>395</v>
      </c>
      <c r="AG1920" s="27">
        <f t="shared" si="501"/>
        <v>395</v>
      </c>
      <c r="AH1920" s="29">
        <v>1</v>
      </c>
      <c r="AI1920" s="32">
        <v>395</v>
      </c>
      <c r="AJ1920" s="30">
        <f t="shared" si="493"/>
        <v>395</v>
      </c>
    </row>
    <row r="1921" spans="1:36">
      <c r="A1921" s="22" t="str">
        <f t="shared" si="484"/>
        <v/>
      </c>
      <c r="B1921" s="23">
        <f t="shared" si="485"/>
        <v>0</v>
      </c>
      <c r="C1921" s="24" t="str">
        <f t="shared" si="498"/>
        <v>10140071A096646WB90</v>
      </c>
      <c r="D1921" s="24" t="str">
        <f t="shared" si="499"/>
        <v>10140071A096646WB9036M</v>
      </c>
      <c r="E1921" s="25">
        <v>1014007</v>
      </c>
      <c r="F1921" s="25" t="s">
        <v>879</v>
      </c>
      <c r="G1921" s="25" t="s">
        <v>880</v>
      </c>
      <c r="H1921" s="25" t="s">
        <v>838</v>
      </c>
      <c r="I1921" s="25" t="s">
        <v>814</v>
      </c>
      <c r="J1921" s="24" t="s">
        <v>59</v>
      </c>
      <c r="K1921" s="24" t="s">
        <v>60</v>
      </c>
      <c r="L1921" s="24" t="s">
        <v>1229</v>
      </c>
      <c r="M1921" s="24" t="s">
        <v>233</v>
      </c>
      <c r="N1921" s="24" t="s">
        <v>233</v>
      </c>
      <c r="O1921" s="25" t="s">
        <v>250</v>
      </c>
      <c r="P1921" s="25" t="s">
        <v>250</v>
      </c>
      <c r="Q1921" s="23" t="s">
        <v>33</v>
      </c>
      <c r="R1921" s="26">
        <v>0</v>
      </c>
      <c r="S1921" s="26">
        <v>0</v>
      </c>
      <c r="T1921" s="26">
        <v>0</v>
      </c>
      <c r="U1921" s="26">
        <v>0</v>
      </c>
      <c r="V1921" s="26">
        <v>0</v>
      </c>
      <c r="W1921" s="26">
        <v>0</v>
      </c>
      <c r="X1921" s="26">
        <v>1</v>
      </c>
      <c r="Y1921" s="26">
        <f t="shared" si="500"/>
        <v>1</v>
      </c>
      <c r="Z1921" s="27">
        <f t="shared" si="486"/>
        <v>0</v>
      </c>
      <c r="AA1921" s="27">
        <f t="shared" si="487"/>
        <v>0</v>
      </c>
      <c r="AB1921" s="27">
        <f t="shared" si="488"/>
        <v>0</v>
      </c>
      <c r="AC1921" s="27">
        <f t="shared" si="489"/>
        <v>0</v>
      </c>
      <c r="AD1921" s="27">
        <f t="shared" si="490"/>
        <v>0</v>
      </c>
      <c r="AE1921" s="27">
        <f t="shared" si="491"/>
        <v>0</v>
      </c>
      <c r="AF1921" s="27">
        <f t="shared" si="492"/>
        <v>395</v>
      </c>
      <c r="AG1921" s="27">
        <f t="shared" si="501"/>
        <v>395</v>
      </c>
      <c r="AH1921" s="29">
        <v>1</v>
      </c>
      <c r="AI1921" s="32">
        <v>395</v>
      </c>
      <c r="AJ1921" s="30">
        <f t="shared" si="493"/>
        <v>395</v>
      </c>
    </row>
    <row r="1922" spans="1:36" ht="75.75" customHeight="1">
      <c r="A1922" s="22" t="str">
        <f t="shared" si="484"/>
        <v>1014008_1A09700_6W000</v>
      </c>
      <c r="B1922" s="23">
        <f t="shared" si="485"/>
        <v>1</v>
      </c>
      <c r="C1922" s="24" t="str">
        <f t="shared" si="498"/>
        <v>10140081A097006W000</v>
      </c>
      <c r="D1922" s="24" t="str">
        <f t="shared" si="499"/>
        <v>10140081A097006W0006-9M</v>
      </c>
      <c r="E1922" s="25">
        <v>1014008</v>
      </c>
      <c r="F1922" s="25" t="s">
        <v>882</v>
      </c>
      <c r="G1922" s="25" t="s">
        <v>883</v>
      </c>
      <c r="H1922" s="25" t="s">
        <v>881</v>
      </c>
      <c r="I1922" s="25" t="s">
        <v>814</v>
      </c>
      <c r="J1922" s="24" t="s">
        <v>59</v>
      </c>
      <c r="K1922" s="24" t="s">
        <v>60</v>
      </c>
      <c r="L1922" s="24" t="s">
        <v>1229</v>
      </c>
      <c r="M1922" s="24" t="s">
        <v>233</v>
      </c>
      <c r="N1922" s="24" t="s">
        <v>233</v>
      </c>
      <c r="O1922" s="25" t="s">
        <v>250</v>
      </c>
      <c r="P1922" s="25" t="s">
        <v>250</v>
      </c>
      <c r="Q1922" s="23" t="s">
        <v>33</v>
      </c>
      <c r="R1922" s="26">
        <v>0</v>
      </c>
      <c r="S1922" s="26">
        <v>0</v>
      </c>
      <c r="T1922" s="26">
        <v>0</v>
      </c>
      <c r="U1922" s="26">
        <v>0</v>
      </c>
      <c r="V1922" s="26">
        <v>0</v>
      </c>
      <c r="W1922" s="26">
        <v>0</v>
      </c>
      <c r="X1922" s="26">
        <v>1</v>
      </c>
      <c r="Y1922" s="26">
        <f t="shared" si="500"/>
        <v>1</v>
      </c>
      <c r="Z1922" s="27">
        <f t="shared" si="486"/>
        <v>0</v>
      </c>
      <c r="AA1922" s="27">
        <f t="shared" si="487"/>
        <v>0</v>
      </c>
      <c r="AB1922" s="27">
        <f t="shared" si="488"/>
        <v>0</v>
      </c>
      <c r="AC1922" s="27">
        <f t="shared" si="489"/>
        <v>0</v>
      </c>
      <c r="AD1922" s="27">
        <f t="shared" si="490"/>
        <v>0</v>
      </c>
      <c r="AE1922" s="27">
        <f t="shared" si="491"/>
        <v>0</v>
      </c>
      <c r="AF1922" s="27">
        <f t="shared" si="492"/>
        <v>295</v>
      </c>
      <c r="AG1922" s="27">
        <f t="shared" si="501"/>
        <v>295</v>
      </c>
      <c r="AH1922" s="29">
        <v>1</v>
      </c>
      <c r="AI1922" s="32">
        <v>295</v>
      </c>
      <c r="AJ1922" s="30">
        <f t="shared" si="493"/>
        <v>295</v>
      </c>
    </row>
    <row r="1923" spans="1:36">
      <c r="A1923" s="22" t="str">
        <f t="shared" si="484"/>
        <v/>
      </c>
      <c r="B1923" s="23">
        <f t="shared" si="485"/>
        <v>0</v>
      </c>
      <c r="C1923" s="24" t="str">
        <f t="shared" si="498"/>
        <v>10140081A097006W000</v>
      </c>
      <c r="D1923" s="24" t="str">
        <f t="shared" si="499"/>
        <v>10140081A097006W00012M18</v>
      </c>
      <c r="E1923" s="25">
        <v>1014008</v>
      </c>
      <c r="F1923" s="25" t="s">
        <v>882</v>
      </c>
      <c r="G1923" s="25" t="s">
        <v>883</v>
      </c>
      <c r="H1923" s="25" t="s">
        <v>829</v>
      </c>
      <c r="I1923" s="25" t="s">
        <v>814</v>
      </c>
      <c r="J1923" s="24" t="s">
        <v>59</v>
      </c>
      <c r="K1923" s="24" t="s">
        <v>60</v>
      </c>
      <c r="L1923" s="24" t="s">
        <v>1229</v>
      </c>
      <c r="M1923" s="24" t="s">
        <v>233</v>
      </c>
      <c r="N1923" s="24" t="s">
        <v>233</v>
      </c>
      <c r="O1923" s="25" t="s">
        <v>250</v>
      </c>
      <c r="P1923" s="25" t="s">
        <v>250</v>
      </c>
      <c r="Q1923" s="23" t="s">
        <v>33</v>
      </c>
      <c r="R1923" s="26">
        <v>0</v>
      </c>
      <c r="S1923" s="26">
        <v>0</v>
      </c>
      <c r="T1923" s="26">
        <v>0</v>
      </c>
      <c r="U1923" s="26">
        <v>0</v>
      </c>
      <c r="V1923" s="26">
        <v>0</v>
      </c>
      <c r="W1923" s="26">
        <v>0</v>
      </c>
      <c r="X1923" s="26">
        <v>1</v>
      </c>
      <c r="Y1923" s="26">
        <f t="shared" si="500"/>
        <v>1</v>
      </c>
      <c r="Z1923" s="27">
        <f t="shared" si="486"/>
        <v>0</v>
      </c>
      <c r="AA1923" s="27">
        <f t="shared" si="487"/>
        <v>0</v>
      </c>
      <c r="AB1923" s="27">
        <f t="shared" si="488"/>
        <v>0</v>
      </c>
      <c r="AC1923" s="27">
        <f t="shared" si="489"/>
        <v>0</v>
      </c>
      <c r="AD1923" s="27">
        <f t="shared" si="490"/>
        <v>0</v>
      </c>
      <c r="AE1923" s="27">
        <f t="shared" si="491"/>
        <v>0</v>
      </c>
      <c r="AF1923" s="27">
        <f t="shared" si="492"/>
        <v>295</v>
      </c>
      <c r="AG1923" s="27">
        <f t="shared" si="501"/>
        <v>295</v>
      </c>
      <c r="AH1923" s="29">
        <v>1</v>
      </c>
      <c r="AI1923" s="32">
        <v>295</v>
      </c>
      <c r="AJ1923" s="30">
        <f t="shared" si="493"/>
        <v>295</v>
      </c>
    </row>
    <row r="1924" spans="1:36">
      <c r="A1924" s="22" t="str">
        <f t="shared" ref="A1924:A1987" si="502">IF(B1924=1,E1924&amp;"_"&amp;F1924&amp;"_"&amp;G1924,"")</f>
        <v/>
      </c>
      <c r="B1924" s="23">
        <f t="shared" ref="B1924:B1987" si="503">IF(C1924=C1923,0,1)</f>
        <v>0</v>
      </c>
      <c r="C1924" s="24" t="str">
        <f t="shared" si="498"/>
        <v>10140081A097006W000</v>
      </c>
      <c r="D1924" s="24" t="str">
        <f t="shared" si="499"/>
        <v>10140081A097006W00024M</v>
      </c>
      <c r="E1924" s="25">
        <v>1014008</v>
      </c>
      <c r="F1924" s="25" t="s">
        <v>882</v>
      </c>
      <c r="G1924" s="25" t="s">
        <v>883</v>
      </c>
      <c r="H1924" s="25" t="s">
        <v>831</v>
      </c>
      <c r="I1924" s="25" t="s">
        <v>814</v>
      </c>
      <c r="J1924" s="24" t="s">
        <v>59</v>
      </c>
      <c r="K1924" s="24" t="s">
        <v>60</v>
      </c>
      <c r="L1924" s="24" t="s">
        <v>1229</v>
      </c>
      <c r="M1924" s="24" t="s">
        <v>233</v>
      </c>
      <c r="N1924" s="24" t="s">
        <v>233</v>
      </c>
      <c r="O1924" s="25" t="s">
        <v>250</v>
      </c>
      <c r="P1924" s="25" t="s">
        <v>250</v>
      </c>
      <c r="Q1924" s="23" t="s">
        <v>33</v>
      </c>
      <c r="R1924" s="26">
        <v>0</v>
      </c>
      <c r="S1924" s="26">
        <v>0</v>
      </c>
      <c r="T1924" s="26">
        <v>0</v>
      </c>
      <c r="U1924" s="26">
        <v>0</v>
      </c>
      <c r="V1924" s="26">
        <v>0</v>
      </c>
      <c r="W1924" s="26">
        <v>0</v>
      </c>
      <c r="X1924" s="26">
        <v>1</v>
      </c>
      <c r="Y1924" s="26">
        <f t="shared" si="500"/>
        <v>1</v>
      </c>
      <c r="Z1924" s="27">
        <f t="shared" ref="Z1924:Z1987" si="504">$AI1924*R1924</f>
        <v>0</v>
      </c>
      <c r="AA1924" s="27">
        <f t="shared" ref="AA1924:AA1987" si="505">$AI1924*S1924</f>
        <v>0</v>
      </c>
      <c r="AB1924" s="27">
        <f t="shared" ref="AB1924:AB1987" si="506">$AI1924*T1924</f>
        <v>0</v>
      </c>
      <c r="AC1924" s="27">
        <f t="shared" ref="AC1924:AC1987" si="507">$AI1924*U1924</f>
        <v>0</v>
      </c>
      <c r="AD1924" s="27">
        <f t="shared" ref="AD1924:AD1987" si="508">$AI1924*V1924</f>
        <v>0</v>
      </c>
      <c r="AE1924" s="27">
        <f t="shared" ref="AE1924:AE1987" si="509">$AI1924*W1924</f>
        <v>0</v>
      </c>
      <c r="AF1924" s="27">
        <f t="shared" ref="AF1924:AF1987" si="510">$AI1924*X1924</f>
        <v>295</v>
      </c>
      <c r="AG1924" s="27">
        <f t="shared" si="501"/>
        <v>295</v>
      </c>
      <c r="AH1924" s="29">
        <v>1</v>
      </c>
      <c r="AI1924" s="32">
        <v>295</v>
      </c>
      <c r="AJ1924" s="30">
        <f t="shared" si="493"/>
        <v>295</v>
      </c>
    </row>
    <row r="1925" spans="1:36">
      <c r="A1925" s="22" t="str">
        <f t="shared" si="502"/>
        <v/>
      </c>
      <c r="B1925" s="23">
        <f t="shared" si="503"/>
        <v>0</v>
      </c>
      <c r="C1925" s="24" t="str">
        <f t="shared" si="498"/>
        <v>10140081A097006W000</v>
      </c>
      <c r="D1925" s="24" t="str">
        <f t="shared" si="499"/>
        <v>10140081A097006W0009-12M</v>
      </c>
      <c r="E1925" s="25">
        <v>1014008</v>
      </c>
      <c r="F1925" s="25" t="s">
        <v>882</v>
      </c>
      <c r="G1925" s="25" t="s">
        <v>883</v>
      </c>
      <c r="H1925" s="25" t="s">
        <v>866</v>
      </c>
      <c r="I1925" s="25" t="s">
        <v>814</v>
      </c>
      <c r="J1925" s="24" t="s">
        <v>59</v>
      </c>
      <c r="K1925" s="24" t="s">
        <v>60</v>
      </c>
      <c r="L1925" s="24" t="s">
        <v>1229</v>
      </c>
      <c r="M1925" s="24" t="s">
        <v>233</v>
      </c>
      <c r="N1925" s="24" t="s">
        <v>233</v>
      </c>
      <c r="O1925" s="25" t="s">
        <v>250</v>
      </c>
      <c r="P1925" s="25" t="s">
        <v>250</v>
      </c>
      <c r="Q1925" s="23" t="s">
        <v>33</v>
      </c>
      <c r="R1925" s="26">
        <v>0</v>
      </c>
      <c r="S1925" s="26">
        <v>0</v>
      </c>
      <c r="T1925" s="26">
        <v>0</v>
      </c>
      <c r="U1925" s="26">
        <v>0</v>
      </c>
      <c r="V1925" s="26">
        <v>0</v>
      </c>
      <c r="W1925" s="26">
        <v>0</v>
      </c>
      <c r="X1925" s="26">
        <v>1</v>
      </c>
      <c r="Y1925" s="26">
        <f t="shared" si="500"/>
        <v>1</v>
      </c>
      <c r="Z1925" s="27">
        <f t="shared" si="504"/>
        <v>0</v>
      </c>
      <c r="AA1925" s="27">
        <f t="shared" si="505"/>
        <v>0</v>
      </c>
      <c r="AB1925" s="27">
        <f t="shared" si="506"/>
        <v>0</v>
      </c>
      <c r="AC1925" s="27">
        <f t="shared" si="507"/>
        <v>0</v>
      </c>
      <c r="AD1925" s="27">
        <f t="shared" si="508"/>
        <v>0</v>
      </c>
      <c r="AE1925" s="27">
        <f t="shared" si="509"/>
        <v>0</v>
      </c>
      <c r="AF1925" s="27">
        <f t="shared" si="510"/>
        <v>295</v>
      </c>
      <c r="AG1925" s="27">
        <f t="shared" si="501"/>
        <v>295</v>
      </c>
      <c r="AH1925" s="29">
        <v>1</v>
      </c>
      <c r="AI1925" s="32">
        <v>295</v>
      </c>
      <c r="AJ1925" s="30">
        <f t="shared" ref="AJ1925:AJ1988" si="511">AI1925*Y1925</f>
        <v>295</v>
      </c>
    </row>
    <row r="1926" spans="1:36" ht="75.75" customHeight="1">
      <c r="A1926" s="22" t="str">
        <f t="shared" si="502"/>
        <v>1014009_1A09953_2W070</v>
      </c>
      <c r="B1926" s="23">
        <f t="shared" si="503"/>
        <v>1</v>
      </c>
      <c r="C1926" s="24" t="str">
        <f t="shared" si="498"/>
        <v>10140091A099532W070</v>
      </c>
      <c r="D1926" s="24" t="str">
        <f t="shared" si="499"/>
        <v>10140091A099532W07024M</v>
      </c>
      <c r="E1926" s="25">
        <v>1014009</v>
      </c>
      <c r="F1926" s="25" t="s">
        <v>884</v>
      </c>
      <c r="G1926" s="25" t="s">
        <v>885</v>
      </c>
      <c r="H1926" s="25" t="s">
        <v>831</v>
      </c>
      <c r="I1926" s="25" t="s">
        <v>814</v>
      </c>
      <c r="J1926" s="24" t="s">
        <v>59</v>
      </c>
      <c r="K1926" s="24" t="s">
        <v>60</v>
      </c>
      <c r="L1926" s="24" t="s">
        <v>1229</v>
      </c>
      <c r="M1926" s="24" t="s">
        <v>233</v>
      </c>
      <c r="N1926" s="24" t="s">
        <v>233</v>
      </c>
      <c r="O1926" s="25" t="s">
        <v>250</v>
      </c>
      <c r="P1926" s="25" t="s">
        <v>250</v>
      </c>
      <c r="Q1926" s="23" t="s">
        <v>33</v>
      </c>
      <c r="R1926" s="26">
        <v>0</v>
      </c>
      <c r="S1926" s="26">
        <v>0</v>
      </c>
      <c r="T1926" s="26">
        <v>0</v>
      </c>
      <c r="U1926" s="26">
        <v>0</v>
      </c>
      <c r="V1926" s="26">
        <v>0</v>
      </c>
      <c r="W1926" s="26">
        <v>0</v>
      </c>
      <c r="X1926" s="26">
        <v>1</v>
      </c>
      <c r="Y1926" s="26">
        <f t="shared" si="500"/>
        <v>1</v>
      </c>
      <c r="Z1926" s="27">
        <f t="shared" si="504"/>
        <v>0</v>
      </c>
      <c r="AA1926" s="27">
        <f t="shared" si="505"/>
        <v>0</v>
      </c>
      <c r="AB1926" s="27">
        <f t="shared" si="506"/>
        <v>0</v>
      </c>
      <c r="AC1926" s="27">
        <f t="shared" si="507"/>
        <v>0</v>
      </c>
      <c r="AD1926" s="27">
        <f t="shared" si="508"/>
        <v>0</v>
      </c>
      <c r="AE1926" s="27">
        <f t="shared" si="509"/>
        <v>0</v>
      </c>
      <c r="AF1926" s="27">
        <f t="shared" si="510"/>
        <v>240</v>
      </c>
      <c r="AG1926" s="27">
        <f t="shared" si="501"/>
        <v>240</v>
      </c>
      <c r="AH1926" s="29">
        <v>1</v>
      </c>
      <c r="AI1926" s="32">
        <v>240</v>
      </c>
      <c r="AJ1926" s="30">
        <f t="shared" si="511"/>
        <v>240</v>
      </c>
    </row>
    <row r="1927" spans="1:36" ht="75.75" customHeight="1">
      <c r="A1927" s="22" t="str">
        <f t="shared" si="502"/>
        <v>1014010_1A09954_6UA30</v>
      </c>
      <c r="B1927" s="23">
        <f t="shared" si="503"/>
        <v>1</v>
      </c>
      <c r="C1927" s="24" t="str">
        <f t="shared" si="498"/>
        <v>10140101A099546UA30</v>
      </c>
      <c r="D1927" s="24" t="str">
        <f t="shared" si="499"/>
        <v>10140101A099546UA306-9M</v>
      </c>
      <c r="E1927" s="25">
        <v>1014010</v>
      </c>
      <c r="F1927" s="25" t="s">
        <v>886</v>
      </c>
      <c r="G1927" s="25" t="s">
        <v>887</v>
      </c>
      <c r="H1927" s="25" t="s">
        <v>881</v>
      </c>
      <c r="I1927" s="25" t="s">
        <v>814</v>
      </c>
      <c r="J1927" s="24" t="s">
        <v>59</v>
      </c>
      <c r="K1927" s="24" t="s">
        <v>60</v>
      </c>
      <c r="L1927" s="24" t="s">
        <v>1229</v>
      </c>
      <c r="M1927" s="24" t="s">
        <v>233</v>
      </c>
      <c r="N1927" s="24" t="s">
        <v>233</v>
      </c>
      <c r="O1927" s="25" t="s">
        <v>250</v>
      </c>
      <c r="P1927" s="25" t="s">
        <v>250</v>
      </c>
      <c r="Q1927" s="23" t="s">
        <v>33</v>
      </c>
      <c r="R1927" s="26">
        <v>0</v>
      </c>
      <c r="S1927" s="26">
        <v>0</v>
      </c>
      <c r="T1927" s="26">
        <v>0</v>
      </c>
      <c r="U1927" s="26">
        <v>0</v>
      </c>
      <c r="V1927" s="26">
        <v>0</v>
      </c>
      <c r="W1927" s="26">
        <v>0</v>
      </c>
      <c r="X1927" s="26">
        <v>1</v>
      </c>
      <c r="Y1927" s="26">
        <f t="shared" si="500"/>
        <v>1</v>
      </c>
      <c r="Z1927" s="27">
        <f t="shared" si="504"/>
        <v>0</v>
      </c>
      <c r="AA1927" s="27">
        <f t="shared" si="505"/>
        <v>0</v>
      </c>
      <c r="AB1927" s="27">
        <f t="shared" si="506"/>
        <v>0</v>
      </c>
      <c r="AC1927" s="27">
        <f t="shared" si="507"/>
        <v>0</v>
      </c>
      <c r="AD1927" s="27">
        <f t="shared" si="508"/>
        <v>0</v>
      </c>
      <c r="AE1927" s="27">
        <f t="shared" si="509"/>
        <v>0</v>
      </c>
      <c r="AF1927" s="27">
        <f t="shared" si="510"/>
        <v>195</v>
      </c>
      <c r="AG1927" s="27">
        <f t="shared" si="501"/>
        <v>195</v>
      </c>
      <c r="AH1927" s="29">
        <v>1</v>
      </c>
      <c r="AI1927" s="32">
        <v>195</v>
      </c>
      <c r="AJ1927" s="30">
        <f t="shared" si="511"/>
        <v>195</v>
      </c>
    </row>
    <row r="1928" spans="1:36">
      <c r="A1928" s="22" t="str">
        <f t="shared" si="502"/>
        <v/>
      </c>
      <c r="B1928" s="23">
        <f t="shared" si="503"/>
        <v>0</v>
      </c>
      <c r="C1928" s="24" t="str">
        <f t="shared" si="498"/>
        <v>10140101A099546UA30</v>
      </c>
      <c r="D1928" s="24" t="str">
        <f t="shared" si="499"/>
        <v>10140101A099546UA3012M18</v>
      </c>
      <c r="E1928" s="25">
        <v>1014010</v>
      </c>
      <c r="F1928" s="25" t="s">
        <v>886</v>
      </c>
      <c r="G1928" s="25" t="s">
        <v>887</v>
      </c>
      <c r="H1928" s="25" t="s">
        <v>829</v>
      </c>
      <c r="I1928" s="25" t="s">
        <v>814</v>
      </c>
      <c r="J1928" s="24" t="s">
        <v>59</v>
      </c>
      <c r="K1928" s="24" t="s">
        <v>60</v>
      </c>
      <c r="L1928" s="24" t="s">
        <v>1229</v>
      </c>
      <c r="M1928" s="24" t="s">
        <v>233</v>
      </c>
      <c r="N1928" s="24" t="s">
        <v>233</v>
      </c>
      <c r="O1928" s="25" t="s">
        <v>250</v>
      </c>
      <c r="P1928" s="25" t="s">
        <v>250</v>
      </c>
      <c r="Q1928" s="23" t="s">
        <v>33</v>
      </c>
      <c r="R1928" s="26">
        <v>0</v>
      </c>
      <c r="S1928" s="26">
        <v>0</v>
      </c>
      <c r="T1928" s="26">
        <v>0</v>
      </c>
      <c r="U1928" s="26">
        <v>0</v>
      </c>
      <c r="V1928" s="26">
        <v>0</v>
      </c>
      <c r="W1928" s="26">
        <v>0</v>
      </c>
      <c r="X1928" s="26">
        <v>1</v>
      </c>
      <c r="Y1928" s="26">
        <f t="shared" si="500"/>
        <v>1</v>
      </c>
      <c r="Z1928" s="27">
        <f t="shared" si="504"/>
        <v>0</v>
      </c>
      <c r="AA1928" s="27">
        <f t="shared" si="505"/>
        <v>0</v>
      </c>
      <c r="AB1928" s="27">
        <f t="shared" si="506"/>
        <v>0</v>
      </c>
      <c r="AC1928" s="27">
        <f t="shared" si="507"/>
        <v>0</v>
      </c>
      <c r="AD1928" s="27">
        <f t="shared" si="508"/>
        <v>0</v>
      </c>
      <c r="AE1928" s="27">
        <f t="shared" si="509"/>
        <v>0</v>
      </c>
      <c r="AF1928" s="27">
        <f t="shared" si="510"/>
        <v>195</v>
      </c>
      <c r="AG1928" s="27">
        <f t="shared" si="501"/>
        <v>195</v>
      </c>
      <c r="AH1928" s="29">
        <v>1</v>
      </c>
      <c r="AI1928" s="32">
        <v>195</v>
      </c>
      <c r="AJ1928" s="30">
        <f t="shared" si="511"/>
        <v>195</v>
      </c>
    </row>
    <row r="1929" spans="1:36">
      <c r="A1929" s="22" t="str">
        <f t="shared" si="502"/>
        <v/>
      </c>
      <c r="B1929" s="23">
        <f t="shared" si="503"/>
        <v>0</v>
      </c>
      <c r="C1929" s="24" t="str">
        <f t="shared" si="498"/>
        <v>10140101A099546UA30</v>
      </c>
      <c r="D1929" s="24" t="str">
        <f t="shared" si="499"/>
        <v>10140101A099546UA3018M24</v>
      </c>
      <c r="E1929" s="25">
        <v>1014010</v>
      </c>
      <c r="F1929" s="25" t="s">
        <v>886</v>
      </c>
      <c r="G1929" s="25" t="s">
        <v>887</v>
      </c>
      <c r="H1929" s="25" t="s">
        <v>830</v>
      </c>
      <c r="I1929" s="25" t="s">
        <v>814</v>
      </c>
      <c r="J1929" s="24" t="s">
        <v>59</v>
      </c>
      <c r="K1929" s="24" t="s">
        <v>60</v>
      </c>
      <c r="L1929" s="24" t="s">
        <v>1229</v>
      </c>
      <c r="M1929" s="24" t="s">
        <v>233</v>
      </c>
      <c r="N1929" s="24" t="s">
        <v>233</v>
      </c>
      <c r="O1929" s="25" t="s">
        <v>250</v>
      </c>
      <c r="P1929" s="25" t="s">
        <v>250</v>
      </c>
      <c r="Q1929" s="23" t="s">
        <v>33</v>
      </c>
      <c r="R1929" s="26">
        <v>0</v>
      </c>
      <c r="S1929" s="26">
        <v>0</v>
      </c>
      <c r="T1929" s="26">
        <v>0</v>
      </c>
      <c r="U1929" s="26">
        <v>0</v>
      </c>
      <c r="V1929" s="26">
        <v>0</v>
      </c>
      <c r="W1929" s="26">
        <v>0</v>
      </c>
      <c r="X1929" s="26">
        <v>1</v>
      </c>
      <c r="Y1929" s="26">
        <f t="shared" si="500"/>
        <v>1</v>
      </c>
      <c r="Z1929" s="27">
        <f t="shared" si="504"/>
        <v>0</v>
      </c>
      <c r="AA1929" s="27">
        <f t="shared" si="505"/>
        <v>0</v>
      </c>
      <c r="AB1929" s="27">
        <f t="shared" si="506"/>
        <v>0</v>
      </c>
      <c r="AC1929" s="27">
        <f t="shared" si="507"/>
        <v>0</v>
      </c>
      <c r="AD1929" s="27">
        <f t="shared" si="508"/>
        <v>0</v>
      </c>
      <c r="AE1929" s="27">
        <f t="shared" si="509"/>
        <v>0</v>
      </c>
      <c r="AF1929" s="27">
        <f t="shared" si="510"/>
        <v>195</v>
      </c>
      <c r="AG1929" s="27">
        <f t="shared" si="501"/>
        <v>195</v>
      </c>
      <c r="AH1929" s="29">
        <v>1</v>
      </c>
      <c r="AI1929" s="32">
        <v>195</v>
      </c>
      <c r="AJ1929" s="30">
        <f t="shared" si="511"/>
        <v>195</v>
      </c>
    </row>
    <row r="1930" spans="1:36">
      <c r="A1930" s="22" t="str">
        <f t="shared" si="502"/>
        <v/>
      </c>
      <c r="B1930" s="23">
        <f t="shared" si="503"/>
        <v>0</v>
      </c>
      <c r="C1930" s="24" t="str">
        <f t="shared" si="498"/>
        <v>10140101A099546UA30</v>
      </c>
      <c r="D1930" s="24" t="str">
        <f t="shared" si="499"/>
        <v>10140101A099546UA3024M</v>
      </c>
      <c r="E1930" s="25">
        <v>1014010</v>
      </c>
      <c r="F1930" s="25" t="s">
        <v>886</v>
      </c>
      <c r="G1930" s="25" t="s">
        <v>887</v>
      </c>
      <c r="H1930" s="25" t="s">
        <v>831</v>
      </c>
      <c r="I1930" s="25" t="s">
        <v>814</v>
      </c>
      <c r="J1930" s="24" t="s">
        <v>59</v>
      </c>
      <c r="K1930" s="24" t="s">
        <v>60</v>
      </c>
      <c r="L1930" s="24" t="s">
        <v>1229</v>
      </c>
      <c r="M1930" s="24" t="s">
        <v>233</v>
      </c>
      <c r="N1930" s="24" t="s">
        <v>233</v>
      </c>
      <c r="O1930" s="25" t="s">
        <v>250</v>
      </c>
      <c r="P1930" s="25" t="s">
        <v>250</v>
      </c>
      <c r="Q1930" s="23" t="s">
        <v>33</v>
      </c>
      <c r="R1930" s="26">
        <v>0</v>
      </c>
      <c r="S1930" s="26">
        <v>0</v>
      </c>
      <c r="T1930" s="26">
        <v>0</v>
      </c>
      <c r="U1930" s="26">
        <v>0</v>
      </c>
      <c r="V1930" s="26">
        <v>0</v>
      </c>
      <c r="W1930" s="26">
        <v>0</v>
      </c>
      <c r="X1930" s="26">
        <v>3</v>
      </c>
      <c r="Y1930" s="26">
        <f t="shared" si="500"/>
        <v>3</v>
      </c>
      <c r="Z1930" s="27">
        <f t="shared" si="504"/>
        <v>0</v>
      </c>
      <c r="AA1930" s="27">
        <f t="shared" si="505"/>
        <v>0</v>
      </c>
      <c r="AB1930" s="27">
        <f t="shared" si="506"/>
        <v>0</v>
      </c>
      <c r="AC1930" s="27">
        <f t="shared" si="507"/>
        <v>0</v>
      </c>
      <c r="AD1930" s="27">
        <f t="shared" si="508"/>
        <v>0</v>
      </c>
      <c r="AE1930" s="27">
        <f t="shared" si="509"/>
        <v>0</v>
      </c>
      <c r="AF1930" s="27">
        <f t="shared" si="510"/>
        <v>585</v>
      </c>
      <c r="AG1930" s="27">
        <f t="shared" si="501"/>
        <v>585</v>
      </c>
      <c r="AH1930" s="29">
        <v>3</v>
      </c>
      <c r="AI1930" s="32">
        <v>195</v>
      </c>
      <c r="AJ1930" s="30">
        <f t="shared" si="511"/>
        <v>585</v>
      </c>
    </row>
    <row r="1931" spans="1:36">
      <c r="A1931" s="22" t="str">
        <f t="shared" si="502"/>
        <v/>
      </c>
      <c r="B1931" s="23">
        <f t="shared" si="503"/>
        <v>0</v>
      </c>
      <c r="C1931" s="24" t="str">
        <f t="shared" si="498"/>
        <v>10140101A099546UA30</v>
      </c>
      <c r="D1931" s="24" t="str">
        <f t="shared" si="499"/>
        <v>10140101A099546UA309-12M</v>
      </c>
      <c r="E1931" s="25">
        <v>1014010</v>
      </c>
      <c r="F1931" s="25" t="s">
        <v>886</v>
      </c>
      <c r="G1931" s="25" t="s">
        <v>887</v>
      </c>
      <c r="H1931" s="25" t="s">
        <v>866</v>
      </c>
      <c r="I1931" s="25" t="s">
        <v>814</v>
      </c>
      <c r="J1931" s="24" t="s">
        <v>59</v>
      </c>
      <c r="K1931" s="24" t="s">
        <v>60</v>
      </c>
      <c r="L1931" s="24" t="s">
        <v>1229</v>
      </c>
      <c r="M1931" s="24" t="s">
        <v>233</v>
      </c>
      <c r="N1931" s="24" t="s">
        <v>233</v>
      </c>
      <c r="O1931" s="25" t="s">
        <v>250</v>
      </c>
      <c r="P1931" s="25" t="s">
        <v>250</v>
      </c>
      <c r="Q1931" s="23" t="s">
        <v>33</v>
      </c>
      <c r="R1931" s="26">
        <v>0</v>
      </c>
      <c r="S1931" s="26">
        <v>0</v>
      </c>
      <c r="T1931" s="26">
        <v>0</v>
      </c>
      <c r="U1931" s="26">
        <v>0</v>
      </c>
      <c r="V1931" s="26">
        <v>0</v>
      </c>
      <c r="W1931" s="26">
        <v>0</v>
      </c>
      <c r="X1931" s="26">
        <v>1</v>
      </c>
      <c r="Y1931" s="26">
        <f t="shared" si="500"/>
        <v>1</v>
      </c>
      <c r="Z1931" s="27">
        <f t="shared" si="504"/>
        <v>0</v>
      </c>
      <c r="AA1931" s="27">
        <f t="shared" si="505"/>
        <v>0</v>
      </c>
      <c r="AB1931" s="27">
        <f t="shared" si="506"/>
        <v>0</v>
      </c>
      <c r="AC1931" s="27">
        <f t="shared" si="507"/>
        <v>0</v>
      </c>
      <c r="AD1931" s="27">
        <f t="shared" si="508"/>
        <v>0</v>
      </c>
      <c r="AE1931" s="27">
        <f t="shared" si="509"/>
        <v>0</v>
      </c>
      <c r="AF1931" s="27">
        <f t="shared" si="510"/>
        <v>195</v>
      </c>
      <c r="AG1931" s="27">
        <f t="shared" si="501"/>
        <v>195</v>
      </c>
      <c r="AH1931" s="29">
        <v>1</v>
      </c>
      <c r="AI1931" s="32">
        <v>195</v>
      </c>
      <c r="AJ1931" s="30">
        <f t="shared" si="511"/>
        <v>195</v>
      </c>
    </row>
    <row r="1932" spans="1:36">
      <c r="A1932" s="22" t="str">
        <f t="shared" si="502"/>
        <v/>
      </c>
      <c r="B1932" s="23">
        <f t="shared" si="503"/>
        <v>0</v>
      </c>
      <c r="C1932" s="24" t="str">
        <f t="shared" si="498"/>
        <v>10140101A099546UA30</v>
      </c>
      <c r="D1932" s="24" t="str">
        <f t="shared" si="499"/>
        <v>10140101A099546UA3036M</v>
      </c>
      <c r="E1932" s="25">
        <v>1014010</v>
      </c>
      <c r="F1932" s="25" t="s">
        <v>886</v>
      </c>
      <c r="G1932" s="25" t="s">
        <v>887</v>
      </c>
      <c r="H1932" s="25" t="s">
        <v>838</v>
      </c>
      <c r="I1932" s="25" t="s">
        <v>814</v>
      </c>
      <c r="J1932" s="24" t="s">
        <v>59</v>
      </c>
      <c r="K1932" s="24" t="s">
        <v>60</v>
      </c>
      <c r="L1932" s="24" t="s">
        <v>1229</v>
      </c>
      <c r="M1932" s="24" t="s">
        <v>233</v>
      </c>
      <c r="N1932" s="24" t="s">
        <v>233</v>
      </c>
      <c r="O1932" s="25" t="s">
        <v>250</v>
      </c>
      <c r="P1932" s="25" t="s">
        <v>250</v>
      </c>
      <c r="Q1932" s="23" t="s">
        <v>33</v>
      </c>
      <c r="R1932" s="26">
        <v>0</v>
      </c>
      <c r="S1932" s="26">
        <v>0</v>
      </c>
      <c r="T1932" s="26">
        <v>0</v>
      </c>
      <c r="U1932" s="26">
        <v>0</v>
      </c>
      <c r="V1932" s="26">
        <v>0</v>
      </c>
      <c r="W1932" s="26">
        <v>0</v>
      </c>
      <c r="X1932" s="26">
        <v>2</v>
      </c>
      <c r="Y1932" s="26">
        <f t="shared" si="500"/>
        <v>2</v>
      </c>
      <c r="Z1932" s="27">
        <f t="shared" si="504"/>
        <v>0</v>
      </c>
      <c r="AA1932" s="27">
        <f t="shared" si="505"/>
        <v>0</v>
      </c>
      <c r="AB1932" s="27">
        <f t="shared" si="506"/>
        <v>0</v>
      </c>
      <c r="AC1932" s="27">
        <f t="shared" si="507"/>
        <v>0</v>
      </c>
      <c r="AD1932" s="27">
        <f t="shared" si="508"/>
        <v>0</v>
      </c>
      <c r="AE1932" s="27">
        <f t="shared" si="509"/>
        <v>0</v>
      </c>
      <c r="AF1932" s="27">
        <f t="shared" si="510"/>
        <v>390</v>
      </c>
      <c r="AG1932" s="27">
        <f t="shared" si="501"/>
        <v>390</v>
      </c>
      <c r="AH1932" s="29">
        <v>2</v>
      </c>
      <c r="AI1932" s="32">
        <v>195</v>
      </c>
      <c r="AJ1932" s="30">
        <f t="shared" si="511"/>
        <v>390</v>
      </c>
    </row>
    <row r="1933" spans="1:36" ht="75.75" customHeight="1">
      <c r="A1933" s="22" t="str">
        <f t="shared" si="502"/>
        <v>1014230_1A10095_2W110</v>
      </c>
      <c r="B1933" s="23">
        <f t="shared" si="503"/>
        <v>1</v>
      </c>
      <c r="C1933" s="24" t="str">
        <f t="shared" si="498"/>
        <v>10142301A100952W110</v>
      </c>
      <c r="D1933" s="24" t="str">
        <f t="shared" si="499"/>
        <v>10142301A100952W1106-9M</v>
      </c>
      <c r="E1933" s="25">
        <v>1014230</v>
      </c>
      <c r="F1933" s="25" t="s">
        <v>888</v>
      </c>
      <c r="G1933" s="25" t="s">
        <v>520</v>
      </c>
      <c r="H1933" s="25" t="s">
        <v>881</v>
      </c>
      <c r="I1933" s="25" t="s">
        <v>814</v>
      </c>
      <c r="J1933" s="24" t="s">
        <v>59</v>
      </c>
      <c r="K1933" s="24" t="s">
        <v>60</v>
      </c>
      <c r="L1933" s="24" t="s">
        <v>1229</v>
      </c>
      <c r="M1933" s="24" t="s">
        <v>233</v>
      </c>
      <c r="N1933" s="24" t="s">
        <v>233</v>
      </c>
      <c r="O1933" s="25" t="s">
        <v>250</v>
      </c>
      <c r="P1933" s="25" t="s">
        <v>250</v>
      </c>
      <c r="Q1933" s="23" t="s">
        <v>33</v>
      </c>
      <c r="R1933" s="26">
        <v>0</v>
      </c>
      <c r="S1933" s="26">
        <v>0</v>
      </c>
      <c r="T1933" s="26">
        <v>0</v>
      </c>
      <c r="U1933" s="26">
        <v>0</v>
      </c>
      <c r="V1933" s="26">
        <v>0</v>
      </c>
      <c r="W1933" s="26">
        <v>0</v>
      </c>
      <c r="X1933" s="26">
        <v>1</v>
      </c>
      <c r="Y1933" s="26">
        <f t="shared" si="500"/>
        <v>1</v>
      </c>
      <c r="Z1933" s="27">
        <f t="shared" si="504"/>
        <v>0</v>
      </c>
      <c r="AA1933" s="27">
        <f t="shared" si="505"/>
        <v>0</v>
      </c>
      <c r="AB1933" s="27">
        <f t="shared" si="506"/>
        <v>0</v>
      </c>
      <c r="AC1933" s="27">
        <f t="shared" si="507"/>
        <v>0</v>
      </c>
      <c r="AD1933" s="27">
        <f t="shared" si="508"/>
        <v>0</v>
      </c>
      <c r="AE1933" s="27">
        <f t="shared" si="509"/>
        <v>0</v>
      </c>
      <c r="AF1933" s="27">
        <f t="shared" si="510"/>
        <v>220</v>
      </c>
      <c r="AG1933" s="27">
        <f t="shared" si="501"/>
        <v>220</v>
      </c>
      <c r="AH1933" s="29">
        <v>1</v>
      </c>
      <c r="AI1933" s="32">
        <v>220</v>
      </c>
      <c r="AJ1933" s="30">
        <f t="shared" si="511"/>
        <v>220</v>
      </c>
    </row>
    <row r="1934" spans="1:36">
      <c r="A1934" s="22" t="str">
        <f t="shared" si="502"/>
        <v/>
      </c>
      <c r="B1934" s="23">
        <f t="shared" si="503"/>
        <v>0</v>
      </c>
      <c r="C1934" s="24" t="str">
        <f t="shared" si="498"/>
        <v>10142301A100952W110</v>
      </c>
      <c r="D1934" s="24" t="str">
        <f t="shared" si="499"/>
        <v>10142301A100952W11012M18</v>
      </c>
      <c r="E1934" s="25">
        <v>1014230</v>
      </c>
      <c r="F1934" s="25" t="s">
        <v>888</v>
      </c>
      <c r="G1934" s="25" t="s">
        <v>520</v>
      </c>
      <c r="H1934" s="25" t="s">
        <v>829</v>
      </c>
      <c r="I1934" s="25" t="s">
        <v>814</v>
      </c>
      <c r="J1934" s="24" t="s">
        <v>59</v>
      </c>
      <c r="K1934" s="24" t="s">
        <v>60</v>
      </c>
      <c r="L1934" s="24" t="s">
        <v>1229</v>
      </c>
      <c r="M1934" s="24" t="s">
        <v>233</v>
      </c>
      <c r="N1934" s="24" t="s">
        <v>233</v>
      </c>
      <c r="O1934" s="25" t="s">
        <v>250</v>
      </c>
      <c r="P1934" s="25" t="s">
        <v>250</v>
      </c>
      <c r="Q1934" s="23" t="s">
        <v>33</v>
      </c>
      <c r="R1934" s="26">
        <v>0</v>
      </c>
      <c r="S1934" s="26">
        <v>0</v>
      </c>
      <c r="T1934" s="26">
        <v>0</v>
      </c>
      <c r="U1934" s="26">
        <v>0</v>
      </c>
      <c r="V1934" s="26">
        <v>0</v>
      </c>
      <c r="W1934" s="26">
        <v>0</v>
      </c>
      <c r="X1934" s="26">
        <v>1</v>
      </c>
      <c r="Y1934" s="26">
        <f t="shared" si="500"/>
        <v>1</v>
      </c>
      <c r="Z1934" s="27">
        <f t="shared" si="504"/>
        <v>0</v>
      </c>
      <c r="AA1934" s="27">
        <f t="shared" si="505"/>
        <v>0</v>
      </c>
      <c r="AB1934" s="27">
        <f t="shared" si="506"/>
        <v>0</v>
      </c>
      <c r="AC1934" s="27">
        <f t="shared" si="507"/>
        <v>0</v>
      </c>
      <c r="AD1934" s="27">
        <f t="shared" si="508"/>
        <v>0</v>
      </c>
      <c r="AE1934" s="27">
        <f t="shared" si="509"/>
        <v>0</v>
      </c>
      <c r="AF1934" s="27">
        <f t="shared" si="510"/>
        <v>220</v>
      </c>
      <c r="AG1934" s="27">
        <f t="shared" si="501"/>
        <v>220</v>
      </c>
      <c r="AH1934" s="29">
        <v>1</v>
      </c>
      <c r="AI1934" s="32">
        <v>220</v>
      </c>
      <c r="AJ1934" s="30">
        <f t="shared" si="511"/>
        <v>220</v>
      </c>
    </row>
    <row r="1935" spans="1:36">
      <c r="A1935" s="22" t="str">
        <f t="shared" si="502"/>
        <v/>
      </c>
      <c r="B1935" s="23">
        <f t="shared" si="503"/>
        <v>0</v>
      </c>
      <c r="C1935" s="24" t="str">
        <f t="shared" si="498"/>
        <v>10142301A100952W110</v>
      </c>
      <c r="D1935" s="24" t="str">
        <f t="shared" si="499"/>
        <v>10142301A100952W11018M24</v>
      </c>
      <c r="E1935" s="25">
        <v>1014230</v>
      </c>
      <c r="F1935" s="25" t="s">
        <v>888</v>
      </c>
      <c r="G1935" s="25" t="s">
        <v>520</v>
      </c>
      <c r="H1935" s="25" t="s">
        <v>830</v>
      </c>
      <c r="I1935" s="25" t="s">
        <v>814</v>
      </c>
      <c r="J1935" s="24" t="s">
        <v>59</v>
      </c>
      <c r="K1935" s="24" t="s">
        <v>60</v>
      </c>
      <c r="L1935" s="24" t="s">
        <v>1229</v>
      </c>
      <c r="M1935" s="24" t="s">
        <v>233</v>
      </c>
      <c r="N1935" s="24" t="s">
        <v>233</v>
      </c>
      <c r="O1935" s="25" t="s">
        <v>250</v>
      </c>
      <c r="P1935" s="25" t="s">
        <v>250</v>
      </c>
      <c r="Q1935" s="23" t="s">
        <v>33</v>
      </c>
      <c r="R1935" s="26">
        <v>0</v>
      </c>
      <c r="S1935" s="26">
        <v>0</v>
      </c>
      <c r="T1935" s="26">
        <v>0</v>
      </c>
      <c r="U1935" s="26">
        <v>0</v>
      </c>
      <c r="V1935" s="26">
        <v>0</v>
      </c>
      <c r="W1935" s="26">
        <v>0</v>
      </c>
      <c r="X1935" s="26">
        <v>1</v>
      </c>
      <c r="Y1935" s="26">
        <f t="shared" si="500"/>
        <v>1</v>
      </c>
      <c r="Z1935" s="27">
        <f t="shared" si="504"/>
        <v>0</v>
      </c>
      <c r="AA1935" s="27">
        <f t="shared" si="505"/>
        <v>0</v>
      </c>
      <c r="AB1935" s="27">
        <f t="shared" si="506"/>
        <v>0</v>
      </c>
      <c r="AC1935" s="27">
        <f t="shared" si="507"/>
        <v>0</v>
      </c>
      <c r="AD1935" s="27">
        <f t="shared" si="508"/>
        <v>0</v>
      </c>
      <c r="AE1935" s="27">
        <f t="shared" si="509"/>
        <v>0</v>
      </c>
      <c r="AF1935" s="27">
        <f t="shared" si="510"/>
        <v>220</v>
      </c>
      <c r="AG1935" s="27">
        <f t="shared" si="501"/>
        <v>220</v>
      </c>
      <c r="AH1935" s="29">
        <v>1</v>
      </c>
      <c r="AI1935" s="32">
        <v>220</v>
      </c>
      <c r="AJ1935" s="30">
        <f t="shared" si="511"/>
        <v>220</v>
      </c>
    </row>
    <row r="1936" spans="1:36">
      <c r="A1936" s="22" t="str">
        <f t="shared" si="502"/>
        <v/>
      </c>
      <c r="B1936" s="23">
        <f t="shared" si="503"/>
        <v>0</v>
      </c>
      <c r="C1936" s="24" t="str">
        <f t="shared" si="498"/>
        <v>10142301A100952W110</v>
      </c>
      <c r="D1936" s="24" t="str">
        <f t="shared" si="499"/>
        <v>10142301A100952W11024M</v>
      </c>
      <c r="E1936" s="25">
        <v>1014230</v>
      </c>
      <c r="F1936" s="25" t="s">
        <v>888</v>
      </c>
      <c r="G1936" s="25" t="s">
        <v>520</v>
      </c>
      <c r="H1936" s="25" t="s">
        <v>831</v>
      </c>
      <c r="I1936" s="25" t="s">
        <v>814</v>
      </c>
      <c r="J1936" s="24" t="s">
        <v>59</v>
      </c>
      <c r="K1936" s="24" t="s">
        <v>60</v>
      </c>
      <c r="L1936" s="24" t="s">
        <v>1229</v>
      </c>
      <c r="M1936" s="24" t="s">
        <v>233</v>
      </c>
      <c r="N1936" s="24" t="s">
        <v>233</v>
      </c>
      <c r="O1936" s="25" t="s">
        <v>250</v>
      </c>
      <c r="P1936" s="25" t="s">
        <v>250</v>
      </c>
      <c r="Q1936" s="23" t="s">
        <v>33</v>
      </c>
      <c r="R1936" s="26">
        <v>0</v>
      </c>
      <c r="S1936" s="26">
        <v>0</v>
      </c>
      <c r="T1936" s="26">
        <v>0</v>
      </c>
      <c r="U1936" s="26">
        <v>0</v>
      </c>
      <c r="V1936" s="26">
        <v>0</v>
      </c>
      <c r="W1936" s="26">
        <v>0</v>
      </c>
      <c r="X1936" s="26">
        <v>3</v>
      </c>
      <c r="Y1936" s="26">
        <f t="shared" si="500"/>
        <v>3</v>
      </c>
      <c r="Z1936" s="27">
        <f t="shared" si="504"/>
        <v>0</v>
      </c>
      <c r="AA1936" s="27">
        <f t="shared" si="505"/>
        <v>0</v>
      </c>
      <c r="AB1936" s="27">
        <f t="shared" si="506"/>
        <v>0</v>
      </c>
      <c r="AC1936" s="27">
        <f t="shared" si="507"/>
        <v>0</v>
      </c>
      <c r="AD1936" s="27">
        <f t="shared" si="508"/>
        <v>0</v>
      </c>
      <c r="AE1936" s="27">
        <f t="shared" si="509"/>
        <v>0</v>
      </c>
      <c r="AF1936" s="27">
        <f t="shared" si="510"/>
        <v>660</v>
      </c>
      <c r="AG1936" s="27">
        <f t="shared" si="501"/>
        <v>660</v>
      </c>
      <c r="AH1936" s="29">
        <v>3</v>
      </c>
      <c r="AI1936" s="32">
        <v>220</v>
      </c>
      <c r="AJ1936" s="30">
        <f t="shared" si="511"/>
        <v>660</v>
      </c>
    </row>
    <row r="1937" spans="1:36">
      <c r="A1937" s="22" t="str">
        <f t="shared" si="502"/>
        <v/>
      </c>
      <c r="B1937" s="23">
        <f t="shared" si="503"/>
        <v>0</v>
      </c>
      <c r="C1937" s="24" t="str">
        <f t="shared" si="498"/>
        <v>10142301A100952W110</v>
      </c>
      <c r="D1937" s="24" t="str">
        <f t="shared" si="499"/>
        <v>10142301A100952W1109-12M</v>
      </c>
      <c r="E1937" s="25">
        <v>1014230</v>
      </c>
      <c r="F1937" s="25" t="s">
        <v>888</v>
      </c>
      <c r="G1937" s="25" t="s">
        <v>520</v>
      </c>
      <c r="H1937" s="25" t="s">
        <v>866</v>
      </c>
      <c r="I1937" s="25" t="s">
        <v>814</v>
      </c>
      <c r="J1937" s="24" t="s">
        <v>59</v>
      </c>
      <c r="K1937" s="24" t="s">
        <v>60</v>
      </c>
      <c r="L1937" s="24" t="s">
        <v>1229</v>
      </c>
      <c r="M1937" s="24" t="s">
        <v>233</v>
      </c>
      <c r="N1937" s="24" t="s">
        <v>233</v>
      </c>
      <c r="O1937" s="25" t="s">
        <v>250</v>
      </c>
      <c r="P1937" s="25" t="s">
        <v>250</v>
      </c>
      <c r="Q1937" s="23" t="s">
        <v>33</v>
      </c>
      <c r="R1937" s="26">
        <v>0</v>
      </c>
      <c r="S1937" s="26">
        <v>0</v>
      </c>
      <c r="T1937" s="26">
        <v>0</v>
      </c>
      <c r="U1937" s="26">
        <v>0</v>
      </c>
      <c r="V1937" s="26">
        <v>0</v>
      </c>
      <c r="W1937" s="26">
        <v>0</v>
      </c>
      <c r="X1937" s="26">
        <v>1</v>
      </c>
      <c r="Y1937" s="26">
        <f t="shared" si="500"/>
        <v>1</v>
      </c>
      <c r="Z1937" s="27">
        <f t="shared" si="504"/>
        <v>0</v>
      </c>
      <c r="AA1937" s="27">
        <f t="shared" si="505"/>
        <v>0</v>
      </c>
      <c r="AB1937" s="27">
        <f t="shared" si="506"/>
        <v>0</v>
      </c>
      <c r="AC1937" s="27">
        <f t="shared" si="507"/>
        <v>0</v>
      </c>
      <c r="AD1937" s="27">
        <f t="shared" si="508"/>
        <v>0</v>
      </c>
      <c r="AE1937" s="27">
        <f t="shared" si="509"/>
        <v>0</v>
      </c>
      <c r="AF1937" s="27">
        <f t="shared" si="510"/>
        <v>220</v>
      </c>
      <c r="AG1937" s="27">
        <f t="shared" si="501"/>
        <v>220</v>
      </c>
      <c r="AH1937" s="29">
        <v>1</v>
      </c>
      <c r="AI1937" s="32">
        <v>220</v>
      </c>
      <c r="AJ1937" s="30">
        <f t="shared" si="511"/>
        <v>220</v>
      </c>
    </row>
    <row r="1938" spans="1:36" ht="75.75" customHeight="1">
      <c r="A1938" s="22" t="str">
        <f t="shared" si="502"/>
        <v>1011339_1A11166_2KH30</v>
      </c>
      <c r="B1938" s="23">
        <f t="shared" si="503"/>
        <v>1</v>
      </c>
      <c r="C1938" s="24" t="str">
        <f t="shared" si="498"/>
        <v>10113391A111662KH30</v>
      </c>
      <c r="D1938" s="24" t="str">
        <f t="shared" si="499"/>
        <v>10113391A111662KH306A</v>
      </c>
      <c r="E1938" s="25">
        <v>1011339</v>
      </c>
      <c r="F1938" s="25" t="s">
        <v>889</v>
      </c>
      <c r="G1938" s="25" t="s">
        <v>890</v>
      </c>
      <c r="H1938" s="25" t="s">
        <v>825</v>
      </c>
      <c r="I1938" s="25" t="s">
        <v>814</v>
      </c>
      <c r="J1938" s="24" t="s">
        <v>59</v>
      </c>
      <c r="K1938" s="24" t="s">
        <v>60</v>
      </c>
      <c r="L1938" s="24" t="s">
        <v>1229</v>
      </c>
      <c r="M1938" s="24" t="s">
        <v>233</v>
      </c>
      <c r="N1938" s="24" t="s">
        <v>233</v>
      </c>
      <c r="O1938" s="25" t="s">
        <v>250</v>
      </c>
      <c r="P1938" s="25" t="s">
        <v>250</v>
      </c>
      <c r="Q1938" s="23" t="s">
        <v>33</v>
      </c>
      <c r="R1938" s="26">
        <v>0</v>
      </c>
      <c r="S1938" s="26">
        <v>0</v>
      </c>
      <c r="T1938" s="26">
        <v>0</v>
      </c>
      <c r="U1938" s="26">
        <v>0</v>
      </c>
      <c r="V1938" s="26">
        <v>0</v>
      </c>
      <c r="W1938" s="26">
        <v>0</v>
      </c>
      <c r="X1938" s="26">
        <v>1</v>
      </c>
      <c r="Y1938" s="26">
        <f t="shared" si="500"/>
        <v>1</v>
      </c>
      <c r="Z1938" s="27">
        <f t="shared" si="504"/>
        <v>0</v>
      </c>
      <c r="AA1938" s="27">
        <f t="shared" si="505"/>
        <v>0</v>
      </c>
      <c r="AB1938" s="27">
        <f t="shared" si="506"/>
        <v>0</v>
      </c>
      <c r="AC1938" s="27">
        <f t="shared" si="507"/>
        <v>0</v>
      </c>
      <c r="AD1938" s="27">
        <f t="shared" si="508"/>
        <v>0</v>
      </c>
      <c r="AE1938" s="27">
        <f t="shared" si="509"/>
        <v>0</v>
      </c>
      <c r="AF1938" s="27">
        <f t="shared" si="510"/>
        <v>550</v>
      </c>
      <c r="AG1938" s="27">
        <f t="shared" si="501"/>
        <v>550</v>
      </c>
      <c r="AH1938" s="29">
        <v>1</v>
      </c>
      <c r="AI1938" s="32">
        <v>550</v>
      </c>
      <c r="AJ1938" s="30">
        <f t="shared" si="511"/>
        <v>550</v>
      </c>
    </row>
    <row r="1939" spans="1:36">
      <c r="A1939" s="22" t="str">
        <f t="shared" si="502"/>
        <v/>
      </c>
      <c r="B1939" s="23">
        <f t="shared" si="503"/>
        <v>0</v>
      </c>
      <c r="C1939" s="24" t="str">
        <f t="shared" si="498"/>
        <v>10113391A111662KH30</v>
      </c>
      <c r="D1939" s="24" t="str">
        <f t="shared" si="499"/>
        <v>10113391A111662KH308A</v>
      </c>
      <c r="E1939" s="25">
        <v>1011339</v>
      </c>
      <c r="F1939" s="25" t="s">
        <v>889</v>
      </c>
      <c r="G1939" s="25" t="s">
        <v>890</v>
      </c>
      <c r="H1939" s="25" t="s">
        <v>826</v>
      </c>
      <c r="I1939" s="25" t="s">
        <v>814</v>
      </c>
      <c r="J1939" s="24" t="s">
        <v>59</v>
      </c>
      <c r="K1939" s="24" t="s">
        <v>60</v>
      </c>
      <c r="L1939" s="24" t="s">
        <v>1229</v>
      </c>
      <c r="M1939" s="24" t="s">
        <v>233</v>
      </c>
      <c r="N1939" s="24" t="s">
        <v>233</v>
      </c>
      <c r="O1939" s="25" t="s">
        <v>250</v>
      </c>
      <c r="P1939" s="25" t="s">
        <v>250</v>
      </c>
      <c r="Q1939" s="23" t="s">
        <v>33</v>
      </c>
      <c r="R1939" s="26">
        <v>0</v>
      </c>
      <c r="S1939" s="26">
        <v>0</v>
      </c>
      <c r="T1939" s="26">
        <v>0</v>
      </c>
      <c r="U1939" s="26">
        <v>0</v>
      </c>
      <c r="V1939" s="26">
        <v>0</v>
      </c>
      <c r="W1939" s="26">
        <v>0</v>
      </c>
      <c r="X1939" s="26">
        <v>1</v>
      </c>
      <c r="Y1939" s="26">
        <f t="shared" si="500"/>
        <v>1</v>
      </c>
      <c r="Z1939" s="27">
        <f t="shared" si="504"/>
        <v>0</v>
      </c>
      <c r="AA1939" s="27">
        <f t="shared" si="505"/>
        <v>0</v>
      </c>
      <c r="AB1939" s="27">
        <f t="shared" si="506"/>
        <v>0</v>
      </c>
      <c r="AC1939" s="27">
        <f t="shared" si="507"/>
        <v>0</v>
      </c>
      <c r="AD1939" s="27">
        <f t="shared" si="508"/>
        <v>0</v>
      </c>
      <c r="AE1939" s="27">
        <f t="shared" si="509"/>
        <v>0</v>
      </c>
      <c r="AF1939" s="27">
        <f t="shared" si="510"/>
        <v>600</v>
      </c>
      <c r="AG1939" s="27">
        <f t="shared" si="501"/>
        <v>600</v>
      </c>
      <c r="AH1939" s="29">
        <v>1</v>
      </c>
      <c r="AI1939" s="32">
        <v>600</v>
      </c>
      <c r="AJ1939" s="30">
        <f t="shared" si="511"/>
        <v>600</v>
      </c>
    </row>
    <row r="1940" spans="1:36" ht="75.75" customHeight="1">
      <c r="A1940" s="22" t="str">
        <f t="shared" si="502"/>
        <v>1015142_1A10701_6P980</v>
      </c>
      <c r="B1940" s="23">
        <f t="shared" si="503"/>
        <v>1</v>
      </c>
      <c r="C1940" s="24" t="str">
        <f t="shared" si="498"/>
        <v>10151421A107016P980</v>
      </c>
      <c r="D1940" s="24" t="str">
        <f t="shared" si="499"/>
        <v>10151421A107016P9805A</v>
      </c>
      <c r="E1940" s="25">
        <v>1015142</v>
      </c>
      <c r="F1940" s="25" t="s">
        <v>891</v>
      </c>
      <c r="G1940" s="25" t="s">
        <v>892</v>
      </c>
      <c r="H1940" s="25" t="s">
        <v>823</v>
      </c>
      <c r="I1940" s="25" t="s">
        <v>814</v>
      </c>
      <c r="J1940" s="24" t="s">
        <v>59</v>
      </c>
      <c r="K1940" s="24" t="s">
        <v>60</v>
      </c>
      <c r="L1940" s="24" t="s">
        <v>1229</v>
      </c>
      <c r="M1940" s="24" t="s">
        <v>233</v>
      </c>
      <c r="N1940" s="24" t="s">
        <v>233</v>
      </c>
      <c r="O1940" s="25" t="s">
        <v>250</v>
      </c>
      <c r="P1940" s="25" t="s">
        <v>250</v>
      </c>
      <c r="Q1940" s="23" t="s">
        <v>33</v>
      </c>
      <c r="R1940" s="26">
        <v>0</v>
      </c>
      <c r="S1940" s="26">
        <v>0</v>
      </c>
      <c r="T1940" s="26">
        <v>0</v>
      </c>
      <c r="U1940" s="26">
        <v>0</v>
      </c>
      <c r="V1940" s="26">
        <v>0</v>
      </c>
      <c r="W1940" s="26">
        <v>0</v>
      </c>
      <c r="X1940" s="26">
        <v>1</v>
      </c>
      <c r="Y1940" s="26">
        <f t="shared" si="500"/>
        <v>1</v>
      </c>
      <c r="Z1940" s="27">
        <f t="shared" si="504"/>
        <v>0</v>
      </c>
      <c r="AA1940" s="27">
        <f t="shared" si="505"/>
        <v>0</v>
      </c>
      <c r="AB1940" s="27">
        <f t="shared" si="506"/>
        <v>0</v>
      </c>
      <c r="AC1940" s="27">
        <f t="shared" si="507"/>
        <v>0</v>
      </c>
      <c r="AD1940" s="27">
        <f t="shared" si="508"/>
        <v>0</v>
      </c>
      <c r="AE1940" s="27">
        <f t="shared" si="509"/>
        <v>0</v>
      </c>
      <c r="AF1940" s="27">
        <f t="shared" si="510"/>
        <v>240</v>
      </c>
      <c r="AG1940" s="27">
        <f t="shared" si="501"/>
        <v>240</v>
      </c>
      <c r="AH1940" s="29">
        <v>1</v>
      </c>
      <c r="AI1940" s="32">
        <v>240</v>
      </c>
      <c r="AJ1940" s="30">
        <f t="shared" si="511"/>
        <v>240</v>
      </c>
    </row>
    <row r="1941" spans="1:36">
      <c r="A1941" s="22" t="str">
        <f t="shared" si="502"/>
        <v/>
      </c>
      <c r="B1941" s="23">
        <f t="shared" si="503"/>
        <v>0</v>
      </c>
      <c r="C1941" s="24" t="str">
        <f t="shared" ref="C1941:C2004" si="512">E1941&amp;F1941&amp;G1941</f>
        <v>10151421A107016P980</v>
      </c>
      <c r="D1941" s="24" t="str">
        <f t="shared" ref="D1941:D2004" si="513">C1941&amp;H1941</f>
        <v>10151421A107016P9806A</v>
      </c>
      <c r="E1941" s="25">
        <v>1015142</v>
      </c>
      <c r="F1941" s="25" t="s">
        <v>891</v>
      </c>
      <c r="G1941" s="25" t="s">
        <v>892</v>
      </c>
      <c r="H1941" s="25" t="s">
        <v>825</v>
      </c>
      <c r="I1941" s="25" t="s">
        <v>814</v>
      </c>
      <c r="J1941" s="24" t="s">
        <v>59</v>
      </c>
      <c r="K1941" s="24" t="s">
        <v>60</v>
      </c>
      <c r="L1941" s="24" t="s">
        <v>1229</v>
      </c>
      <c r="M1941" s="24" t="s">
        <v>233</v>
      </c>
      <c r="N1941" s="24" t="s">
        <v>233</v>
      </c>
      <c r="O1941" s="25" t="s">
        <v>250</v>
      </c>
      <c r="P1941" s="25" t="s">
        <v>250</v>
      </c>
      <c r="Q1941" s="23" t="s">
        <v>33</v>
      </c>
      <c r="R1941" s="26">
        <v>0</v>
      </c>
      <c r="S1941" s="26">
        <v>0</v>
      </c>
      <c r="T1941" s="26">
        <v>0</v>
      </c>
      <c r="U1941" s="26">
        <v>0</v>
      </c>
      <c r="V1941" s="26">
        <v>0</v>
      </c>
      <c r="W1941" s="26">
        <v>0</v>
      </c>
      <c r="X1941" s="26">
        <v>1</v>
      </c>
      <c r="Y1941" s="26">
        <f t="shared" si="500"/>
        <v>1</v>
      </c>
      <c r="Z1941" s="27">
        <f t="shared" si="504"/>
        <v>0</v>
      </c>
      <c r="AA1941" s="27">
        <f t="shared" si="505"/>
        <v>0</v>
      </c>
      <c r="AB1941" s="27">
        <f t="shared" si="506"/>
        <v>0</v>
      </c>
      <c r="AC1941" s="27">
        <f t="shared" si="507"/>
        <v>0</v>
      </c>
      <c r="AD1941" s="27">
        <f t="shared" si="508"/>
        <v>0</v>
      </c>
      <c r="AE1941" s="27">
        <f t="shared" si="509"/>
        <v>0</v>
      </c>
      <c r="AF1941" s="27">
        <f t="shared" si="510"/>
        <v>240</v>
      </c>
      <c r="AG1941" s="27">
        <f t="shared" si="501"/>
        <v>240</v>
      </c>
      <c r="AH1941" s="29">
        <v>1</v>
      </c>
      <c r="AI1941" s="32">
        <v>240</v>
      </c>
      <c r="AJ1941" s="30">
        <f t="shared" si="511"/>
        <v>240</v>
      </c>
    </row>
    <row r="1942" spans="1:36" ht="75.75" customHeight="1">
      <c r="A1942" s="22" t="str">
        <f t="shared" si="502"/>
        <v>1015157_1A10620_5X490</v>
      </c>
      <c r="B1942" s="23">
        <f t="shared" si="503"/>
        <v>1</v>
      </c>
      <c r="C1942" s="24" t="str">
        <f t="shared" si="512"/>
        <v>10151571A106205X490</v>
      </c>
      <c r="D1942" s="24" t="str">
        <f t="shared" si="513"/>
        <v>10151571A106205X4908A</v>
      </c>
      <c r="E1942" s="25">
        <v>1015157</v>
      </c>
      <c r="F1942" s="25" t="s">
        <v>893</v>
      </c>
      <c r="G1942" s="25" t="s">
        <v>894</v>
      </c>
      <c r="H1942" s="25" t="s">
        <v>826</v>
      </c>
      <c r="I1942" s="25" t="s">
        <v>814</v>
      </c>
      <c r="J1942" s="24" t="s">
        <v>59</v>
      </c>
      <c r="K1942" s="24" t="s">
        <v>60</v>
      </c>
      <c r="L1942" s="24" t="s">
        <v>1229</v>
      </c>
      <c r="M1942" s="24" t="s">
        <v>233</v>
      </c>
      <c r="N1942" s="24" t="s">
        <v>233</v>
      </c>
      <c r="O1942" s="25" t="s">
        <v>250</v>
      </c>
      <c r="P1942" s="25" t="s">
        <v>250</v>
      </c>
      <c r="Q1942" s="23" t="s">
        <v>33</v>
      </c>
      <c r="R1942" s="26">
        <v>0</v>
      </c>
      <c r="S1942" s="26">
        <v>0</v>
      </c>
      <c r="T1942" s="26">
        <v>0</v>
      </c>
      <c r="U1942" s="26">
        <v>0</v>
      </c>
      <c r="V1942" s="26">
        <v>0</v>
      </c>
      <c r="W1942" s="26">
        <v>0</v>
      </c>
      <c r="X1942" s="26">
        <v>1</v>
      </c>
      <c r="Y1942" s="26">
        <f t="shared" si="500"/>
        <v>1</v>
      </c>
      <c r="Z1942" s="27">
        <f t="shared" si="504"/>
        <v>0</v>
      </c>
      <c r="AA1942" s="27">
        <f t="shared" si="505"/>
        <v>0</v>
      </c>
      <c r="AB1942" s="27">
        <f t="shared" si="506"/>
        <v>0</v>
      </c>
      <c r="AC1942" s="27">
        <f t="shared" si="507"/>
        <v>0</v>
      </c>
      <c r="AD1942" s="27">
        <f t="shared" si="508"/>
        <v>0</v>
      </c>
      <c r="AE1942" s="27">
        <f t="shared" si="509"/>
        <v>0</v>
      </c>
      <c r="AF1942" s="27">
        <f t="shared" si="510"/>
        <v>500</v>
      </c>
      <c r="AG1942" s="27">
        <f t="shared" si="501"/>
        <v>500</v>
      </c>
      <c r="AH1942" s="29">
        <v>1</v>
      </c>
      <c r="AI1942" s="32">
        <v>500</v>
      </c>
      <c r="AJ1942" s="30">
        <f t="shared" si="511"/>
        <v>500</v>
      </c>
    </row>
    <row r="1943" spans="1:36">
      <c r="A1943" s="22" t="str">
        <f t="shared" si="502"/>
        <v/>
      </c>
      <c r="B1943" s="23">
        <f t="shared" si="503"/>
        <v>0</v>
      </c>
      <c r="C1943" s="24" t="str">
        <f t="shared" si="512"/>
        <v>10151571A106205X490</v>
      </c>
      <c r="D1943" s="24" t="str">
        <f t="shared" si="513"/>
        <v>10151571A106205X49012A</v>
      </c>
      <c r="E1943" s="25">
        <v>1015157</v>
      </c>
      <c r="F1943" s="25" t="s">
        <v>893</v>
      </c>
      <c r="G1943" s="25" t="s">
        <v>894</v>
      </c>
      <c r="H1943" s="25" t="s">
        <v>837</v>
      </c>
      <c r="I1943" s="25" t="s">
        <v>814</v>
      </c>
      <c r="J1943" s="24" t="s">
        <v>59</v>
      </c>
      <c r="K1943" s="24" t="s">
        <v>60</v>
      </c>
      <c r="L1943" s="24" t="s">
        <v>1229</v>
      </c>
      <c r="M1943" s="24" t="s">
        <v>233</v>
      </c>
      <c r="N1943" s="24" t="s">
        <v>233</v>
      </c>
      <c r="O1943" s="25" t="s">
        <v>250</v>
      </c>
      <c r="P1943" s="25" t="s">
        <v>250</v>
      </c>
      <c r="Q1943" s="23" t="s">
        <v>33</v>
      </c>
      <c r="R1943" s="26">
        <v>0</v>
      </c>
      <c r="S1943" s="26">
        <v>0</v>
      </c>
      <c r="T1943" s="26">
        <v>0</v>
      </c>
      <c r="U1943" s="26">
        <v>0</v>
      </c>
      <c r="V1943" s="26">
        <v>0</v>
      </c>
      <c r="W1943" s="26">
        <v>0</v>
      </c>
      <c r="X1943" s="26">
        <v>1</v>
      </c>
      <c r="Y1943" s="26">
        <f t="shared" si="500"/>
        <v>1</v>
      </c>
      <c r="Z1943" s="27">
        <f t="shared" si="504"/>
        <v>0</v>
      </c>
      <c r="AA1943" s="27">
        <f t="shared" si="505"/>
        <v>0</v>
      </c>
      <c r="AB1943" s="27">
        <f t="shared" si="506"/>
        <v>0</v>
      </c>
      <c r="AC1943" s="27">
        <f t="shared" si="507"/>
        <v>0</v>
      </c>
      <c r="AD1943" s="27">
        <f t="shared" si="508"/>
        <v>0</v>
      </c>
      <c r="AE1943" s="27">
        <f t="shared" si="509"/>
        <v>0</v>
      </c>
      <c r="AF1943" s="27">
        <f t="shared" si="510"/>
        <v>500</v>
      </c>
      <c r="AG1943" s="27">
        <f t="shared" si="501"/>
        <v>500</v>
      </c>
      <c r="AH1943" s="29">
        <v>1</v>
      </c>
      <c r="AI1943" s="32">
        <v>500</v>
      </c>
      <c r="AJ1943" s="30">
        <f t="shared" si="511"/>
        <v>500</v>
      </c>
    </row>
    <row r="1944" spans="1:36" ht="75.75" customHeight="1">
      <c r="A1944" s="22" t="str">
        <f t="shared" si="502"/>
        <v>1015161_1A10547_1PS10</v>
      </c>
      <c r="B1944" s="23">
        <f t="shared" si="503"/>
        <v>1</v>
      </c>
      <c r="C1944" s="24" t="str">
        <f t="shared" si="512"/>
        <v>10151611A105471PS10</v>
      </c>
      <c r="D1944" s="24" t="str">
        <f t="shared" si="513"/>
        <v>10151611A105471PS106A</v>
      </c>
      <c r="E1944" s="25">
        <v>1015161</v>
      </c>
      <c r="F1944" s="25" t="s">
        <v>895</v>
      </c>
      <c r="G1944" s="25" t="s">
        <v>896</v>
      </c>
      <c r="H1944" s="25" t="s">
        <v>825</v>
      </c>
      <c r="I1944" s="25" t="s">
        <v>814</v>
      </c>
      <c r="J1944" s="24" t="s">
        <v>59</v>
      </c>
      <c r="K1944" s="24" t="s">
        <v>60</v>
      </c>
      <c r="L1944" s="24" t="s">
        <v>1229</v>
      </c>
      <c r="M1944" s="24" t="s">
        <v>233</v>
      </c>
      <c r="N1944" s="24" t="s">
        <v>233</v>
      </c>
      <c r="O1944" s="25" t="s">
        <v>250</v>
      </c>
      <c r="P1944" s="25" t="s">
        <v>250</v>
      </c>
      <c r="Q1944" s="23" t="s">
        <v>33</v>
      </c>
      <c r="R1944" s="26">
        <v>0</v>
      </c>
      <c r="S1944" s="26">
        <v>0</v>
      </c>
      <c r="T1944" s="26">
        <v>0</v>
      </c>
      <c r="U1944" s="26">
        <v>0</v>
      </c>
      <c r="V1944" s="26">
        <v>0</v>
      </c>
      <c r="W1944" s="26">
        <v>0</v>
      </c>
      <c r="X1944" s="26">
        <v>1</v>
      </c>
      <c r="Y1944" s="26">
        <f t="shared" si="500"/>
        <v>1</v>
      </c>
      <c r="Z1944" s="27">
        <f t="shared" si="504"/>
        <v>0</v>
      </c>
      <c r="AA1944" s="27">
        <f t="shared" si="505"/>
        <v>0</v>
      </c>
      <c r="AB1944" s="27">
        <f t="shared" si="506"/>
        <v>0</v>
      </c>
      <c r="AC1944" s="27">
        <f t="shared" si="507"/>
        <v>0</v>
      </c>
      <c r="AD1944" s="27">
        <f t="shared" si="508"/>
        <v>0</v>
      </c>
      <c r="AE1944" s="27">
        <f t="shared" si="509"/>
        <v>0</v>
      </c>
      <c r="AF1944" s="27">
        <f t="shared" si="510"/>
        <v>550</v>
      </c>
      <c r="AG1944" s="27">
        <f t="shared" si="501"/>
        <v>550</v>
      </c>
      <c r="AH1944" s="29">
        <v>1</v>
      </c>
      <c r="AI1944" s="32">
        <v>550</v>
      </c>
      <c r="AJ1944" s="30">
        <f t="shared" si="511"/>
        <v>550</v>
      </c>
    </row>
    <row r="1945" spans="1:36">
      <c r="A1945" s="22" t="str">
        <f t="shared" si="502"/>
        <v/>
      </c>
      <c r="B1945" s="23">
        <f t="shared" si="503"/>
        <v>0</v>
      </c>
      <c r="C1945" s="24" t="str">
        <f t="shared" si="512"/>
        <v>10151611A105471PS10</v>
      </c>
      <c r="D1945" s="24" t="str">
        <f t="shared" si="513"/>
        <v>10151611A105471PS108A</v>
      </c>
      <c r="E1945" s="25">
        <v>1015161</v>
      </c>
      <c r="F1945" s="25" t="s">
        <v>895</v>
      </c>
      <c r="G1945" s="25" t="s">
        <v>896</v>
      </c>
      <c r="H1945" s="25" t="s">
        <v>826</v>
      </c>
      <c r="I1945" s="25" t="s">
        <v>814</v>
      </c>
      <c r="J1945" s="24" t="s">
        <v>59</v>
      </c>
      <c r="K1945" s="24" t="s">
        <v>60</v>
      </c>
      <c r="L1945" s="24" t="s">
        <v>1229</v>
      </c>
      <c r="M1945" s="24" t="s">
        <v>233</v>
      </c>
      <c r="N1945" s="24" t="s">
        <v>233</v>
      </c>
      <c r="O1945" s="25" t="s">
        <v>250</v>
      </c>
      <c r="P1945" s="25" t="s">
        <v>250</v>
      </c>
      <c r="Q1945" s="23" t="s">
        <v>33</v>
      </c>
      <c r="R1945" s="26">
        <v>0</v>
      </c>
      <c r="S1945" s="26">
        <v>0</v>
      </c>
      <c r="T1945" s="26">
        <v>0</v>
      </c>
      <c r="U1945" s="26">
        <v>0</v>
      </c>
      <c r="V1945" s="26">
        <v>0</v>
      </c>
      <c r="W1945" s="26">
        <v>0</v>
      </c>
      <c r="X1945" s="26">
        <v>1</v>
      </c>
      <c r="Y1945" s="26">
        <f t="shared" si="500"/>
        <v>1</v>
      </c>
      <c r="Z1945" s="27">
        <f t="shared" si="504"/>
        <v>0</v>
      </c>
      <c r="AA1945" s="27">
        <f t="shared" si="505"/>
        <v>0</v>
      </c>
      <c r="AB1945" s="27">
        <f t="shared" si="506"/>
        <v>0</v>
      </c>
      <c r="AC1945" s="27">
        <f t="shared" si="507"/>
        <v>0</v>
      </c>
      <c r="AD1945" s="27">
        <f t="shared" si="508"/>
        <v>0</v>
      </c>
      <c r="AE1945" s="27">
        <f t="shared" si="509"/>
        <v>0</v>
      </c>
      <c r="AF1945" s="27">
        <f t="shared" si="510"/>
        <v>600</v>
      </c>
      <c r="AG1945" s="27">
        <f t="shared" si="501"/>
        <v>600</v>
      </c>
      <c r="AH1945" s="29">
        <v>1</v>
      </c>
      <c r="AI1945" s="32">
        <v>600</v>
      </c>
      <c r="AJ1945" s="30">
        <f t="shared" si="511"/>
        <v>600</v>
      </c>
    </row>
    <row r="1946" spans="1:36">
      <c r="A1946" s="22" t="str">
        <f t="shared" si="502"/>
        <v/>
      </c>
      <c r="B1946" s="23">
        <f t="shared" si="503"/>
        <v>0</v>
      </c>
      <c r="C1946" s="24" t="str">
        <f t="shared" si="512"/>
        <v>10151611A105471PS10</v>
      </c>
      <c r="D1946" s="24" t="str">
        <f t="shared" si="513"/>
        <v>10151611A105471PS1012A</v>
      </c>
      <c r="E1946" s="25">
        <v>1015161</v>
      </c>
      <c r="F1946" s="25" t="s">
        <v>895</v>
      </c>
      <c r="G1946" s="25" t="s">
        <v>896</v>
      </c>
      <c r="H1946" s="25" t="s">
        <v>837</v>
      </c>
      <c r="I1946" s="25" t="s">
        <v>814</v>
      </c>
      <c r="J1946" s="24" t="s">
        <v>59</v>
      </c>
      <c r="K1946" s="24" t="s">
        <v>60</v>
      </c>
      <c r="L1946" s="24" t="s">
        <v>1229</v>
      </c>
      <c r="M1946" s="24" t="s">
        <v>233</v>
      </c>
      <c r="N1946" s="24" t="s">
        <v>233</v>
      </c>
      <c r="O1946" s="25" t="s">
        <v>250</v>
      </c>
      <c r="P1946" s="25" t="s">
        <v>250</v>
      </c>
      <c r="Q1946" s="23" t="s">
        <v>33</v>
      </c>
      <c r="R1946" s="26">
        <v>0</v>
      </c>
      <c r="S1946" s="26">
        <v>0</v>
      </c>
      <c r="T1946" s="26">
        <v>0</v>
      </c>
      <c r="U1946" s="26">
        <v>0</v>
      </c>
      <c r="V1946" s="26">
        <v>0</v>
      </c>
      <c r="W1946" s="26">
        <v>0</v>
      </c>
      <c r="X1946" s="26">
        <v>1</v>
      </c>
      <c r="Y1946" s="26">
        <f t="shared" si="500"/>
        <v>1</v>
      </c>
      <c r="Z1946" s="27">
        <f t="shared" si="504"/>
        <v>0</v>
      </c>
      <c r="AA1946" s="27">
        <f t="shared" si="505"/>
        <v>0</v>
      </c>
      <c r="AB1946" s="27">
        <f t="shared" si="506"/>
        <v>0</v>
      </c>
      <c r="AC1946" s="27">
        <f t="shared" si="507"/>
        <v>0</v>
      </c>
      <c r="AD1946" s="27">
        <f t="shared" si="508"/>
        <v>0</v>
      </c>
      <c r="AE1946" s="27">
        <f t="shared" si="509"/>
        <v>0</v>
      </c>
      <c r="AF1946" s="27">
        <f t="shared" si="510"/>
        <v>600</v>
      </c>
      <c r="AG1946" s="27">
        <f t="shared" si="501"/>
        <v>600</v>
      </c>
      <c r="AH1946" s="29">
        <v>1</v>
      </c>
      <c r="AI1946" s="32">
        <v>600</v>
      </c>
      <c r="AJ1946" s="30">
        <f t="shared" si="511"/>
        <v>600</v>
      </c>
    </row>
    <row r="1947" spans="1:36" ht="75.75" customHeight="1">
      <c r="A1947" s="22" t="str">
        <f t="shared" si="502"/>
        <v>1015162_1A10608_5X450</v>
      </c>
      <c r="B1947" s="23">
        <f t="shared" si="503"/>
        <v>1</v>
      </c>
      <c r="C1947" s="24" t="str">
        <f t="shared" si="512"/>
        <v>10151621A106085X450</v>
      </c>
      <c r="D1947" s="24" t="str">
        <f t="shared" si="513"/>
        <v>10151621A106085X4505A</v>
      </c>
      <c r="E1947" s="25">
        <v>1015162</v>
      </c>
      <c r="F1947" s="25" t="s">
        <v>897</v>
      </c>
      <c r="G1947" s="25" t="s">
        <v>898</v>
      </c>
      <c r="H1947" s="25" t="s">
        <v>823</v>
      </c>
      <c r="I1947" s="25" t="s">
        <v>814</v>
      </c>
      <c r="J1947" s="24" t="s">
        <v>59</v>
      </c>
      <c r="K1947" s="24" t="s">
        <v>60</v>
      </c>
      <c r="L1947" s="24" t="s">
        <v>1229</v>
      </c>
      <c r="M1947" s="24" t="s">
        <v>233</v>
      </c>
      <c r="N1947" s="24" t="s">
        <v>233</v>
      </c>
      <c r="O1947" s="25" t="s">
        <v>250</v>
      </c>
      <c r="P1947" s="25" t="s">
        <v>250</v>
      </c>
      <c r="Q1947" s="23" t="s">
        <v>33</v>
      </c>
      <c r="R1947" s="26">
        <v>0</v>
      </c>
      <c r="S1947" s="26">
        <v>0</v>
      </c>
      <c r="T1947" s="26">
        <v>0</v>
      </c>
      <c r="U1947" s="26">
        <v>0</v>
      </c>
      <c r="V1947" s="26">
        <v>0</v>
      </c>
      <c r="W1947" s="26">
        <v>0</v>
      </c>
      <c r="X1947" s="26">
        <v>1</v>
      </c>
      <c r="Y1947" s="26">
        <f t="shared" si="500"/>
        <v>1</v>
      </c>
      <c r="Z1947" s="27">
        <f t="shared" si="504"/>
        <v>0</v>
      </c>
      <c r="AA1947" s="27">
        <f t="shared" si="505"/>
        <v>0</v>
      </c>
      <c r="AB1947" s="27">
        <f t="shared" si="506"/>
        <v>0</v>
      </c>
      <c r="AC1947" s="27">
        <f t="shared" si="507"/>
        <v>0</v>
      </c>
      <c r="AD1947" s="27">
        <f t="shared" si="508"/>
        <v>0</v>
      </c>
      <c r="AE1947" s="27">
        <f t="shared" si="509"/>
        <v>0</v>
      </c>
      <c r="AF1947" s="27">
        <f t="shared" si="510"/>
        <v>495</v>
      </c>
      <c r="AG1947" s="27">
        <f t="shared" si="501"/>
        <v>495</v>
      </c>
      <c r="AH1947" s="29">
        <v>1</v>
      </c>
      <c r="AI1947" s="32">
        <v>495</v>
      </c>
      <c r="AJ1947" s="30">
        <f t="shared" si="511"/>
        <v>495</v>
      </c>
    </row>
    <row r="1948" spans="1:36">
      <c r="A1948" s="22" t="str">
        <f t="shared" si="502"/>
        <v/>
      </c>
      <c r="B1948" s="23">
        <f t="shared" si="503"/>
        <v>0</v>
      </c>
      <c r="C1948" s="24" t="str">
        <f t="shared" si="512"/>
        <v>10151621A106085X450</v>
      </c>
      <c r="D1948" s="24" t="str">
        <f t="shared" si="513"/>
        <v>10151621A106085X45010A</v>
      </c>
      <c r="E1948" s="25">
        <v>1015162</v>
      </c>
      <c r="F1948" s="25" t="s">
        <v>897</v>
      </c>
      <c r="G1948" s="25" t="s">
        <v>898</v>
      </c>
      <c r="H1948" s="25" t="s">
        <v>836</v>
      </c>
      <c r="I1948" s="25" t="s">
        <v>814</v>
      </c>
      <c r="J1948" s="24" t="s">
        <v>59</v>
      </c>
      <c r="K1948" s="24" t="s">
        <v>60</v>
      </c>
      <c r="L1948" s="24" t="s">
        <v>1229</v>
      </c>
      <c r="M1948" s="24" t="s">
        <v>233</v>
      </c>
      <c r="N1948" s="24" t="s">
        <v>233</v>
      </c>
      <c r="O1948" s="25" t="s">
        <v>250</v>
      </c>
      <c r="P1948" s="25" t="s">
        <v>250</v>
      </c>
      <c r="Q1948" s="23" t="s">
        <v>33</v>
      </c>
      <c r="R1948" s="26">
        <v>0</v>
      </c>
      <c r="S1948" s="26">
        <v>0</v>
      </c>
      <c r="T1948" s="26">
        <v>0</v>
      </c>
      <c r="U1948" s="26">
        <v>0</v>
      </c>
      <c r="V1948" s="26">
        <v>0</v>
      </c>
      <c r="W1948" s="26">
        <v>0</v>
      </c>
      <c r="X1948" s="26">
        <v>1</v>
      </c>
      <c r="Y1948" s="26">
        <f t="shared" si="500"/>
        <v>1</v>
      </c>
      <c r="Z1948" s="27">
        <f t="shared" si="504"/>
        <v>0</v>
      </c>
      <c r="AA1948" s="27">
        <f t="shared" si="505"/>
        <v>0</v>
      </c>
      <c r="AB1948" s="27">
        <f t="shared" si="506"/>
        <v>0</v>
      </c>
      <c r="AC1948" s="27">
        <f t="shared" si="507"/>
        <v>0</v>
      </c>
      <c r="AD1948" s="27">
        <f t="shared" si="508"/>
        <v>0</v>
      </c>
      <c r="AE1948" s="27">
        <f t="shared" si="509"/>
        <v>0</v>
      </c>
      <c r="AF1948" s="27">
        <f t="shared" si="510"/>
        <v>545</v>
      </c>
      <c r="AG1948" s="27">
        <f t="shared" si="501"/>
        <v>545</v>
      </c>
      <c r="AH1948" s="29">
        <v>1</v>
      </c>
      <c r="AI1948" s="32">
        <v>545</v>
      </c>
      <c r="AJ1948" s="30">
        <f t="shared" si="511"/>
        <v>545</v>
      </c>
    </row>
    <row r="1949" spans="1:36">
      <c r="A1949" s="22" t="str">
        <f t="shared" si="502"/>
        <v/>
      </c>
      <c r="B1949" s="23">
        <f t="shared" si="503"/>
        <v>0</v>
      </c>
      <c r="C1949" s="24" t="str">
        <f t="shared" si="512"/>
        <v>10151621A106085X450</v>
      </c>
      <c r="D1949" s="24" t="str">
        <f t="shared" si="513"/>
        <v>10151621A106085X45012A</v>
      </c>
      <c r="E1949" s="25">
        <v>1015162</v>
      </c>
      <c r="F1949" s="25" t="s">
        <v>897</v>
      </c>
      <c r="G1949" s="25" t="s">
        <v>898</v>
      </c>
      <c r="H1949" s="25" t="s">
        <v>837</v>
      </c>
      <c r="I1949" s="25" t="s">
        <v>814</v>
      </c>
      <c r="J1949" s="24" t="s">
        <v>59</v>
      </c>
      <c r="K1949" s="24" t="s">
        <v>60</v>
      </c>
      <c r="L1949" s="24" t="s">
        <v>1229</v>
      </c>
      <c r="M1949" s="24" t="s">
        <v>233</v>
      </c>
      <c r="N1949" s="24" t="s">
        <v>233</v>
      </c>
      <c r="O1949" s="25" t="s">
        <v>250</v>
      </c>
      <c r="P1949" s="25" t="s">
        <v>250</v>
      </c>
      <c r="Q1949" s="23" t="s">
        <v>33</v>
      </c>
      <c r="R1949" s="26">
        <v>0</v>
      </c>
      <c r="S1949" s="26">
        <v>0</v>
      </c>
      <c r="T1949" s="26">
        <v>0</v>
      </c>
      <c r="U1949" s="26">
        <v>0</v>
      </c>
      <c r="V1949" s="26">
        <v>0</v>
      </c>
      <c r="W1949" s="26">
        <v>0</v>
      </c>
      <c r="X1949" s="26">
        <v>1</v>
      </c>
      <c r="Y1949" s="26">
        <f t="shared" si="500"/>
        <v>1</v>
      </c>
      <c r="Z1949" s="27">
        <f t="shared" si="504"/>
        <v>0</v>
      </c>
      <c r="AA1949" s="27">
        <f t="shared" si="505"/>
        <v>0</v>
      </c>
      <c r="AB1949" s="27">
        <f t="shared" si="506"/>
        <v>0</v>
      </c>
      <c r="AC1949" s="27">
        <f t="shared" si="507"/>
        <v>0</v>
      </c>
      <c r="AD1949" s="27">
        <f t="shared" si="508"/>
        <v>0</v>
      </c>
      <c r="AE1949" s="27">
        <f t="shared" si="509"/>
        <v>0</v>
      </c>
      <c r="AF1949" s="27">
        <f t="shared" si="510"/>
        <v>545</v>
      </c>
      <c r="AG1949" s="27">
        <f t="shared" si="501"/>
        <v>545</v>
      </c>
      <c r="AH1949" s="29">
        <v>1</v>
      </c>
      <c r="AI1949" s="32">
        <v>545</v>
      </c>
      <c r="AJ1949" s="30">
        <f t="shared" si="511"/>
        <v>545</v>
      </c>
    </row>
    <row r="1950" spans="1:36" ht="75.75" customHeight="1">
      <c r="A1950" s="22" t="str">
        <f t="shared" si="502"/>
        <v>1003715_1A07578_2PM10</v>
      </c>
      <c r="B1950" s="23">
        <f t="shared" si="503"/>
        <v>1</v>
      </c>
      <c r="C1950" s="24" t="str">
        <f t="shared" si="512"/>
        <v>10037151A075782PM10</v>
      </c>
      <c r="D1950" s="24" t="str">
        <f t="shared" si="513"/>
        <v>10037151A075782PM1010A</v>
      </c>
      <c r="E1950" s="25">
        <v>1003715</v>
      </c>
      <c r="F1950" s="25" t="s">
        <v>899</v>
      </c>
      <c r="G1950" s="25" t="s">
        <v>900</v>
      </c>
      <c r="H1950" s="25" t="s">
        <v>836</v>
      </c>
      <c r="I1950" s="25" t="s">
        <v>814</v>
      </c>
      <c r="J1950" s="24" t="s">
        <v>54</v>
      </c>
      <c r="K1950" s="24" t="s">
        <v>55</v>
      </c>
      <c r="L1950" s="24" t="s">
        <v>1229</v>
      </c>
      <c r="M1950" s="24" t="s">
        <v>233</v>
      </c>
      <c r="N1950" s="24" t="s">
        <v>233</v>
      </c>
      <c r="O1950" s="25" t="s">
        <v>282</v>
      </c>
      <c r="P1950" s="25" t="s">
        <v>574</v>
      </c>
      <c r="Q1950" s="23" t="s">
        <v>33</v>
      </c>
      <c r="R1950" s="26">
        <v>0</v>
      </c>
      <c r="S1950" s="26">
        <v>1</v>
      </c>
      <c r="T1950" s="26">
        <v>0</v>
      </c>
      <c r="U1950" s="26">
        <v>0</v>
      </c>
      <c r="V1950" s="26">
        <v>0</v>
      </c>
      <c r="W1950" s="26">
        <v>0</v>
      </c>
      <c r="X1950" s="26">
        <v>0</v>
      </c>
      <c r="Y1950" s="26">
        <f t="shared" si="500"/>
        <v>1</v>
      </c>
      <c r="Z1950" s="27">
        <f t="shared" si="504"/>
        <v>0</v>
      </c>
      <c r="AA1950" s="27">
        <f t="shared" si="505"/>
        <v>575</v>
      </c>
      <c r="AB1950" s="27">
        <f t="shared" si="506"/>
        <v>0</v>
      </c>
      <c r="AC1950" s="27">
        <f t="shared" si="507"/>
        <v>0</v>
      </c>
      <c r="AD1950" s="27">
        <f t="shared" si="508"/>
        <v>0</v>
      </c>
      <c r="AE1950" s="27">
        <f t="shared" si="509"/>
        <v>0</v>
      </c>
      <c r="AF1950" s="27">
        <f t="shared" si="510"/>
        <v>0</v>
      </c>
      <c r="AG1950" s="27">
        <f t="shared" si="501"/>
        <v>575</v>
      </c>
      <c r="AH1950" s="29">
        <v>1</v>
      </c>
      <c r="AI1950" s="32">
        <v>575</v>
      </c>
      <c r="AJ1950" s="30">
        <f t="shared" si="511"/>
        <v>575</v>
      </c>
    </row>
    <row r="1951" spans="1:36">
      <c r="A1951" s="22" t="str">
        <f t="shared" si="502"/>
        <v/>
      </c>
      <c r="B1951" s="23">
        <f t="shared" si="503"/>
        <v>0</v>
      </c>
      <c r="C1951" s="24" t="str">
        <f t="shared" si="512"/>
        <v>10037151A075782PM10</v>
      </c>
      <c r="D1951" s="24" t="str">
        <f t="shared" si="513"/>
        <v>10037151A075782PM1012A</v>
      </c>
      <c r="E1951" s="25">
        <v>1003715</v>
      </c>
      <c r="F1951" s="25" t="s">
        <v>899</v>
      </c>
      <c r="G1951" s="25" t="s">
        <v>900</v>
      </c>
      <c r="H1951" s="25" t="s">
        <v>837</v>
      </c>
      <c r="I1951" s="25" t="s">
        <v>814</v>
      </c>
      <c r="J1951" s="24" t="s">
        <v>54</v>
      </c>
      <c r="K1951" s="24" t="s">
        <v>55</v>
      </c>
      <c r="L1951" s="24" t="s">
        <v>1229</v>
      </c>
      <c r="M1951" s="24" t="s">
        <v>233</v>
      </c>
      <c r="N1951" s="24" t="s">
        <v>233</v>
      </c>
      <c r="O1951" s="25" t="s">
        <v>282</v>
      </c>
      <c r="P1951" s="25" t="s">
        <v>574</v>
      </c>
      <c r="Q1951" s="23" t="s">
        <v>33</v>
      </c>
      <c r="R1951" s="26">
        <v>0</v>
      </c>
      <c r="S1951" s="26">
        <v>1</v>
      </c>
      <c r="T1951" s="26">
        <v>0</v>
      </c>
      <c r="U1951" s="26">
        <v>0</v>
      </c>
      <c r="V1951" s="26">
        <v>0</v>
      </c>
      <c r="W1951" s="26">
        <v>0</v>
      </c>
      <c r="X1951" s="26">
        <v>0</v>
      </c>
      <c r="Y1951" s="26">
        <f t="shared" si="500"/>
        <v>1</v>
      </c>
      <c r="Z1951" s="27">
        <f t="shared" si="504"/>
        <v>0</v>
      </c>
      <c r="AA1951" s="27">
        <f t="shared" si="505"/>
        <v>575</v>
      </c>
      <c r="AB1951" s="27">
        <f t="shared" si="506"/>
        <v>0</v>
      </c>
      <c r="AC1951" s="27">
        <f t="shared" si="507"/>
        <v>0</v>
      </c>
      <c r="AD1951" s="27">
        <f t="shared" si="508"/>
        <v>0</v>
      </c>
      <c r="AE1951" s="27">
        <f t="shared" si="509"/>
        <v>0</v>
      </c>
      <c r="AF1951" s="27">
        <f t="shared" si="510"/>
        <v>0</v>
      </c>
      <c r="AG1951" s="27">
        <f t="shared" si="501"/>
        <v>575</v>
      </c>
      <c r="AH1951" s="29">
        <v>1</v>
      </c>
      <c r="AI1951" s="32">
        <v>575</v>
      </c>
      <c r="AJ1951" s="30">
        <f t="shared" si="511"/>
        <v>575</v>
      </c>
    </row>
    <row r="1952" spans="1:36">
      <c r="A1952" s="22" t="str">
        <f t="shared" si="502"/>
        <v/>
      </c>
      <c r="B1952" s="23">
        <f t="shared" si="503"/>
        <v>0</v>
      </c>
      <c r="C1952" s="24" t="str">
        <f t="shared" si="512"/>
        <v>10037151A075782PM10</v>
      </c>
      <c r="D1952" s="24" t="str">
        <f t="shared" si="513"/>
        <v>10037151A075782PM1014A</v>
      </c>
      <c r="E1952" s="25">
        <v>1003715</v>
      </c>
      <c r="F1952" s="25" t="s">
        <v>899</v>
      </c>
      <c r="G1952" s="25" t="s">
        <v>900</v>
      </c>
      <c r="H1952" s="25" t="s">
        <v>843</v>
      </c>
      <c r="I1952" s="25" t="s">
        <v>814</v>
      </c>
      <c r="J1952" s="24" t="s">
        <v>54</v>
      </c>
      <c r="K1952" s="24" t="s">
        <v>55</v>
      </c>
      <c r="L1952" s="24" t="s">
        <v>1229</v>
      </c>
      <c r="M1952" s="24" t="s">
        <v>233</v>
      </c>
      <c r="N1952" s="24" t="s">
        <v>233</v>
      </c>
      <c r="O1952" s="25" t="s">
        <v>282</v>
      </c>
      <c r="P1952" s="25" t="s">
        <v>574</v>
      </c>
      <c r="Q1952" s="23" t="s">
        <v>33</v>
      </c>
      <c r="R1952" s="26">
        <v>0</v>
      </c>
      <c r="S1952" s="26">
        <v>1</v>
      </c>
      <c r="T1952" s="26">
        <v>0</v>
      </c>
      <c r="U1952" s="26">
        <v>0</v>
      </c>
      <c r="V1952" s="26">
        <v>0</v>
      </c>
      <c r="W1952" s="26">
        <v>0</v>
      </c>
      <c r="X1952" s="26">
        <v>0</v>
      </c>
      <c r="Y1952" s="26">
        <f t="shared" si="500"/>
        <v>1</v>
      </c>
      <c r="Z1952" s="27">
        <f t="shared" si="504"/>
        <v>0</v>
      </c>
      <c r="AA1952" s="27">
        <f t="shared" si="505"/>
        <v>575</v>
      </c>
      <c r="AB1952" s="27">
        <f t="shared" si="506"/>
        <v>0</v>
      </c>
      <c r="AC1952" s="27">
        <f t="shared" si="507"/>
        <v>0</v>
      </c>
      <c r="AD1952" s="27">
        <f t="shared" si="508"/>
        <v>0</v>
      </c>
      <c r="AE1952" s="27">
        <f t="shared" si="509"/>
        <v>0</v>
      </c>
      <c r="AF1952" s="27">
        <f t="shared" si="510"/>
        <v>0</v>
      </c>
      <c r="AG1952" s="27">
        <f t="shared" si="501"/>
        <v>575</v>
      </c>
      <c r="AH1952" s="29">
        <v>1</v>
      </c>
      <c r="AI1952" s="32">
        <v>575</v>
      </c>
      <c r="AJ1952" s="30">
        <f t="shared" si="511"/>
        <v>575</v>
      </c>
    </row>
    <row r="1953" spans="1:36" ht="75.75" customHeight="1">
      <c r="A1953" s="22" t="str">
        <f t="shared" si="502"/>
        <v>1003715_1A09022_2GG20</v>
      </c>
      <c r="B1953" s="23">
        <f t="shared" si="503"/>
        <v>1</v>
      </c>
      <c r="C1953" s="24" t="str">
        <f t="shared" si="512"/>
        <v>10037151A090222GG20</v>
      </c>
      <c r="D1953" s="24" t="str">
        <f t="shared" si="513"/>
        <v>10037151A090222GG205A</v>
      </c>
      <c r="E1953" s="25">
        <v>1003715</v>
      </c>
      <c r="F1953" s="25" t="s">
        <v>901</v>
      </c>
      <c r="G1953" s="25" t="s">
        <v>902</v>
      </c>
      <c r="H1953" s="25" t="s">
        <v>823</v>
      </c>
      <c r="I1953" s="25" t="s">
        <v>814</v>
      </c>
      <c r="J1953" s="24" t="s">
        <v>54</v>
      </c>
      <c r="K1953" s="24" t="s">
        <v>55</v>
      </c>
      <c r="L1953" s="24" t="s">
        <v>1229</v>
      </c>
      <c r="M1953" s="24" t="s">
        <v>233</v>
      </c>
      <c r="N1953" s="24" t="s">
        <v>233</v>
      </c>
      <c r="O1953" s="25" t="s">
        <v>282</v>
      </c>
      <c r="P1953" s="25" t="s">
        <v>574</v>
      </c>
      <c r="Q1953" s="23" t="s">
        <v>33</v>
      </c>
      <c r="R1953" s="26">
        <v>0</v>
      </c>
      <c r="S1953" s="26">
        <v>1</v>
      </c>
      <c r="T1953" s="26">
        <v>0</v>
      </c>
      <c r="U1953" s="26">
        <v>0</v>
      </c>
      <c r="V1953" s="26">
        <v>0</v>
      </c>
      <c r="W1953" s="26">
        <v>0</v>
      </c>
      <c r="X1953" s="26">
        <v>0</v>
      </c>
      <c r="Y1953" s="26">
        <f t="shared" si="500"/>
        <v>1</v>
      </c>
      <c r="Z1953" s="27">
        <f t="shared" si="504"/>
        <v>0</v>
      </c>
      <c r="AA1953" s="27">
        <f t="shared" si="505"/>
        <v>580</v>
      </c>
      <c r="AB1953" s="27">
        <f t="shared" si="506"/>
        <v>0</v>
      </c>
      <c r="AC1953" s="27">
        <f t="shared" si="507"/>
        <v>0</v>
      </c>
      <c r="AD1953" s="27">
        <f t="shared" si="508"/>
        <v>0</v>
      </c>
      <c r="AE1953" s="27">
        <f t="shared" si="509"/>
        <v>0</v>
      </c>
      <c r="AF1953" s="27">
        <f t="shared" si="510"/>
        <v>0</v>
      </c>
      <c r="AG1953" s="27">
        <f t="shared" si="501"/>
        <v>580</v>
      </c>
      <c r="AH1953" s="29">
        <v>1</v>
      </c>
      <c r="AI1953" s="32">
        <v>580</v>
      </c>
      <c r="AJ1953" s="30">
        <f t="shared" si="511"/>
        <v>580</v>
      </c>
    </row>
    <row r="1954" spans="1:36">
      <c r="A1954" s="22" t="str">
        <f t="shared" si="502"/>
        <v/>
      </c>
      <c r="B1954" s="23">
        <f t="shared" si="503"/>
        <v>0</v>
      </c>
      <c r="C1954" s="24" t="str">
        <f t="shared" si="512"/>
        <v>10037151A090222GG20</v>
      </c>
      <c r="D1954" s="24" t="str">
        <f t="shared" si="513"/>
        <v>10037151A090222GG206A</v>
      </c>
      <c r="E1954" s="25">
        <v>1003715</v>
      </c>
      <c r="F1954" s="25" t="s">
        <v>901</v>
      </c>
      <c r="G1954" s="25" t="s">
        <v>902</v>
      </c>
      <c r="H1954" s="25" t="s">
        <v>825</v>
      </c>
      <c r="I1954" s="25" t="s">
        <v>814</v>
      </c>
      <c r="J1954" s="24" t="s">
        <v>54</v>
      </c>
      <c r="K1954" s="24" t="s">
        <v>55</v>
      </c>
      <c r="L1954" s="24" t="s">
        <v>1229</v>
      </c>
      <c r="M1954" s="24" t="s">
        <v>233</v>
      </c>
      <c r="N1954" s="24" t="s">
        <v>233</v>
      </c>
      <c r="O1954" s="25" t="s">
        <v>282</v>
      </c>
      <c r="P1954" s="25" t="s">
        <v>574</v>
      </c>
      <c r="Q1954" s="23" t="s">
        <v>33</v>
      </c>
      <c r="R1954" s="26">
        <v>0</v>
      </c>
      <c r="S1954" s="26">
        <v>1</v>
      </c>
      <c r="T1954" s="26">
        <v>0</v>
      </c>
      <c r="U1954" s="26">
        <v>0</v>
      </c>
      <c r="V1954" s="26">
        <v>0</v>
      </c>
      <c r="W1954" s="26">
        <v>0</v>
      </c>
      <c r="X1954" s="26">
        <v>0</v>
      </c>
      <c r="Y1954" s="26">
        <f t="shared" si="500"/>
        <v>1</v>
      </c>
      <c r="Z1954" s="27">
        <f t="shared" si="504"/>
        <v>0</v>
      </c>
      <c r="AA1954" s="27">
        <f t="shared" si="505"/>
        <v>580</v>
      </c>
      <c r="AB1954" s="27">
        <f t="shared" si="506"/>
        <v>0</v>
      </c>
      <c r="AC1954" s="27">
        <f t="shared" si="507"/>
        <v>0</v>
      </c>
      <c r="AD1954" s="27">
        <f t="shared" si="508"/>
        <v>0</v>
      </c>
      <c r="AE1954" s="27">
        <f t="shared" si="509"/>
        <v>0</v>
      </c>
      <c r="AF1954" s="27">
        <f t="shared" si="510"/>
        <v>0</v>
      </c>
      <c r="AG1954" s="27">
        <f t="shared" si="501"/>
        <v>580</v>
      </c>
      <c r="AH1954" s="29">
        <v>1</v>
      </c>
      <c r="AI1954" s="32">
        <v>580</v>
      </c>
      <c r="AJ1954" s="30">
        <f t="shared" si="511"/>
        <v>580</v>
      </c>
    </row>
    <row r="1955" spans="1:36">
      <c r="A1955" s="22" t="str">
        <f t="shared" si="502"/>
        <v/>
      </c>
      <c r="B1955" s="23">
        <f t="shared" si="503"/>
        <v>0</v>
      </c>
      <c r="C1955" s="24" t="str">
        <f t="shared" si="512"/>
        <v>10037151A090222GG20</v>
      </c>
      <c r="D1955" s="24" t="str">
        <f t="shared" si="513"/>
        <v>10037151A090222GG2012A</v>
      </c>
      <c r="E1955" s="25">
        <v>1003715</v>
      </c>
      <c r="F1955" s="25" t="s">
        <v>901</v>
      </c>
      <c r="G1955" s="25" t="s">
        <v>902</v>
      </c>
      <c r="H1955" s="25" t="s">
        <v>837</v>
      </c>
      <c r="I1955" s="25" t="s">
        <v>814</v>
      </c>
      <c r="J1955" s="24" t="s">
        <v>54</v>
      </c>
      <c r="K1955" s="24" t="s">
        <v>55</v>
      </c>
      <c r="L1955" s="24" t="s">
        <v>1229</v>
      </c>
      <c r="M1955" s="24" t="s">
        <v>233</v>
      </c>
      <c r="N1955" s="24" t="s">
        <v>233</v>
      </c>
      <c r="O1955" s="25" t="s">
        <v>282</v>
      </c>
      <c r="P1955" s="25" t="s">
        <v>574</v>
      </c>
      <c r="Q1955" s="23" t="s">
        <v>33</v>
      </c>
      <c r="R1955" s="26">
        <v>0</v>
      </c>
      <c r="S1955" s="26">
        <v>1</v>
      </c>
      <c r="T1955" s="26">
        <v>0</v>
      </c>
      <c r="U1955" s="26">
        <v>0</v>
      </c>
      <c r="V1955" s="26">
        <v>0</v>
      </c>
      <c r="W1955" s="26">
        <v>0</v>
      </c>
      <c r="X1955" s="26">
        <v>0</v>
      </c>
      <c r="Y1955" s="26">
        <f t="shared" si="500"/>
        <v>1</v>
      </c>
      <c r="Z1955" s="27">
        <f t="shared" si="504"/>
        <v>0</v>
      </c>
      <c r="AA1955" s="27">
        <f t="shared" si="505"/>
        <v>630</v>
      </c>
      <c r="AB1955" s="27">
        <f t="shared" si="506"/>
        <v>0</v>
      </c>
      <c r="AC1955" s="27">
        <f t="shared" si="507"/>
        <v>0</v>
      </c>
      <c r="AD1955" s="27">
        <f t="shared" si="508"/>
        <v>0</v>
      </c>
      <c r="AE1955" s="27">
        <f t="shared" si="509"/>
        <v>0</v>
      </c>
      <c r="AF1955" s="27">
        <f t="shared" si="510"/>
        <v>0</v>
      </c>
      <c r="AG1955" s="27">
        <f t="shared" si="501"/>
        <v>630</v>
      </c>
      <c r="AH1955" s="29">
        <v>1</v>
      </c>
      <c r="AI1955" s="32">
        <v>630</v>
      </c>
      <c r="AJ1955" s="30">
        <f t="shared" si="511"/>
        <v>630</v>
      </c>
    </row>
    <row r="1956" spans="1:36" ht="75.75" customHeight="1">
      <c r="A1956" s="22" t="str">
        <f t="shared" si="502"/>
        <v>1000365_1A01412_2B200</v>
      </c>
      <c r="B1956" s="23">
        <f t="shared" si="503"/>
        <v>1</v>
      </c>
      <c r="C1956" s="24" t="str">
        <f t="shared" si="512"/>
        <v>10003651A014122B200</v>
      </c>
      <c r="D1956" s="24" t="str">
        <f t="shared" si="513"/>
        <v>10003651A014122B2005A</v>
      </c>
      <c r="E1956" s="25">
        <v>1000365</v>
      </c>
      <c r="F1956" s="25" t="s">
        <v>903</v>
      </c>
      <c r="G1956" s="25" t="s">
        <v>904</v>
      </c>
      <c r="H1956" s="25" t="s">
        <v>823</v>
      </c>
      <c r="I1956" s="25" t="s">
        <v>814</v>
      </c>
      <c r="J1956" s="24" t="s">
        <v>37</v>
      </c>
      <c r="K1956" s="24" t="s">
        <v>38</v>
      </c>
      <c r="L1956" s="24" t="s">
        <v>1229</v>
      </c>
      <c r="M1956" s="24" t="s">
        <v>233</v>
      </c>
      <c r="N1956" s="24" t="s">
        <v>233</v>
      </c>
      <c r="O1956" s="25" t="s">
        <v>295</v>
      </c>
      <c r="P1956" s="25" t="s">
        <v>296</v>
      </c>
      <c r="Q1956" s="23" t="s">
        <v>33</v>
      </c>
      <c r="R1956" s="26">
        <v>0</v>
      </c>
      <c r="S1956" s="26">
        <v>0</v>
      </c>
      <c r="T1956" s="26">
        <v>0</v>
      </c>
      <c r="U1956" s="26">
        <v>0</v>
      </c>
      <c r="V1956" s="26">
        <v>0</v>
      </c>
      <c r="W1956" s="26">
        <v>1</v>
      </c>
      <c r="X1956" s="26">
        <v>0</v>
      </c>
      <c r="Y1956" s="26">
        <f t="shared" si="500"/>
        <v>1</v>
      </c>
      <c r="Z1956" s="27">
        <f t="shared" si="504"/>
        <v>0</v>
      </c>
      <c r="AA1956" s="27">
        <f t="shared" si="505"/>
        <v>0</v>
      </c>
      <c r="AB1956" s="27">
        <f t="shared" si="506"/>
        <v>0</v>
      </c>
      <c r="AC1956" s="27">
        <f t="shared" si="507"/>
        <v>0</v>
      </c>
      <c r="AD1956" s="27">
        <f t="shared" si="508"/>
        <v>0</v>
      </c>
      <c r="AE1956" s="27">
        <f t="shared" si="509"/>
        <v>230</v>
      </c>
      <c r="AF1956" s="27">
        <f t="shared" si="510"/>
        <v>0</v>
      </c>
      <c r="AG1956" s="27">
        <f t="shared" si="501"/>
        <v>230</v>
      </c>
      <c r="AH1956" s="29">
        <v>1</v>
      </c>
      <c r="AI1956" s="32">
        <v>230</v>
      </c>
      <c r="AJ1956" s="30">
        <f t="shared" si="511"/>
        <v>230</v>
      </c>
    </row>
    <row r="1957" spans="1:36">
      <c r="A1957" s="22" t="str">
        <f t="shared" si="502"/>
        <v/>
      </c>
      <c r="B1957" s="23">
        <f t="shared" si="503"/>
        <v>0</v>
      </c>
      <c r="C1957" s="24" t="str">
        <f t="shared" si="512"/>
        <v>10003651A014122B200</v>
      </c>
      <c r="D1957" s="24" t="str">
        <f t="shared" si="513"/>
        <v>10003651A014122B2006A</v>
      </c>
      <c r="E1957" s="25">
        <v>1000365</v>
      </c>
      <c r="F1957" s="25" t="s">
        <v>903</v>
      </c>
      <c r="G1957" s="25" t="s">
        <v>904</v>
      </c>
      <c r="H1957" s="25" t="s">
        <v>825</v>
      </c>
      <c r="I1957" s="25" t="s">
        <v>814</v>
      </c>
      <c r="J1957" s="24" t="s">
        <v>37</v>
      </c>
      <c r="K1957" s="24" t="s">
        <v>38</v>
      </c>
      <c r="L1957" s="24" t="s">
        <v>1229</v>
      </c>
      <c r="M1957" s="24" t="s">
        <v>233</v>
      </c>
      <c r="N1957" s="24" t="s">
        <v>233</v>
      </c>
      <c r="O1957" s="25" t="s">
        <v>295</v>
      </c>
      <c r="P1957" s="25" t="s">
        <v>296</v>
      </c>
      <c r="Q1957" s="23" t="s">
        <v>33</v>
      </c>
      <c r="R1957" s="26">
        <v>0</v>
      </c>
      <c r="S1957" s="26">
        <v>0</v>
      </c>
      <c r="T1957" s="26">
        <v>0</v>
      </c>
      <c r="U1957" s="26">
        <v>0</v>
      </c>
      <c r="V1957" s="26">
        <v>0</v>
      </c>
      <c r="W1957" s="26">
        <v>2</v>
      </c>
      <c r="X1957" s="26">
        <v>0</v>
      </c>
      <c r="Y1957" s="26">
        <f t="shared" si="500"/>
        <v>2</v>
      </c>
      <c r="Z1957" s="27">
        <f t="shared" si="504"/>
        <v>0</v>
      </c>
      <c r="AA1957" s="27">
        <f t="shared" si="505"/>
        <v>0</v>
      </c>
      <c r="AB1957" s="27">
        <f t="shared" si="506"/>
        <v>0</v>
      </c>
      <c r="AC1957" s="27">
        <f t="shared" si="507"/>
        <v>0</v>
      </c>
      <c r="AD1957" s="27">
        <f t="shared" si="508"/>
        <v>0</v>
      </c>
      <c r="AE1957" s="27">
        <f t="shared" si="509"/>
        <v>460</v>
      </c>
      <c r="AF1957" s="27">
        <f t="shared" si="510"/>
        <v>0</v>
      </c>
      <c r="AG1957" s="27">
        <f t="shared" si="501"/>
        <v>460</v>
      </c>
      <c r="AH1957" s="29">
        <v>2</v>
      </c>
      <c r="AI1957" s="32">
        <v>230</v>
      </c>
      <c r="AJ1957" s="30">
        <f t="shared" si="511"/>
        <v>460</v>
      </c>
    </row>
    <row r="1958" spans="1:36">
      <c r="A1958" s="22" t="str">
        <f t="shared" si="502"/>
        <v/>
      </c>
      <c r="B1958" s="23">
        <f t="shared" si="503"/>
        <v>0</v>
      </c>
      <c r="C1958" s="24" t="str">
        <f t="shared" si="512"/>
        <v>10003651A014122B200</v>
      </c>
      <c r="D1958" s="24" t="str">
        <f t="shared" si="513"/>
        <v>10003651A014122B2008A</v>
      </c>
      <c r="E1958" s="25">
        <v>1000365</v>
      </c>
      <c r="F1958" s="25" t="s">
        <v>903</v>
      </c>
      <c r="G1958" s="25" t="s">
        <v>904</v>
      </c>
      <c r="H1958" s="25" t="s">
        <v>826</v>
      </c>
      <c r="I1958" s="25" t="s">
        <v>814</v>
      </c>
      <c r="J1958" s="24" t="s">
        <v>37</v>
      </c>
      <c r="K1958" s="24" t="s">
        <v>38</v>
      </c>
      <c r="L1958" s="24" t="s">
        <v>1229</v>
      </c>
      <c r="M1958" s="24" t="s">
        <v>233</v>
      </c>
      <c r="N1958" s="24" t="s">
        <v>233</v>
      </c>
      <c r="O1958" s="25" t="s">
        <v>295</v>
      </c>
      <c r="P1958" s="25" t="s">
        <v>296</v>
      </c>
      <c r="Q1958" s="23" t="s">
        <v>33</v>
      </c>
      <c r="R1958" s="26">
        <v>0</v>
      </c>
      <c r="S1958" s="26">
        <v>0</v>
      </c>
      <c r="T1958" s="26">
        <v>2</v>
      </c>
      <c r="U1958" s="26">
        <v>0</v>
      </c>
      <c r="V1958" s="26">
        <v>0</v>
      </c>
      <c r="W1958" s="26">
        <v>1</v>
      </c>
      <c r="X1958" s="26">
        <v>0</v>
      </c>
      <c r="Y1958" s="26">
        <f t="shared" si="500"/>
        <v>3</v>
      </c>
      <c r="Z1958" s="27">
        <f t="shared" si="504"/>
        <v>0</v>
      </c>
      <c r="AA1958" s="27">
        <f t="shared" si="505"/>
        <v>0</v>
      </c>
      <c r="AB1958" s="27">
        <f t="shared" si="506"/>
        <v>500</v>
      </c>
      <c r="AC1958" s="27">
        <f t="shared" si="507"/>
        <v>0</v>
      </c>
      <c r="AD1958" s="27">
        <f t="shared" si="508"/>
        <v>0</v>
      </c>
      <c r="AE1958" s="27">
        <f t="shared" si="509"/>
        <v>250</v>
      </c>
      <c r="AF1958" s="27">
        <f t="shared" si="510"/>
        <v>0</v>
      </c>
      <c r="AG1958" s="27">
        <f t="shared" si="501"/>
        <v>750</v>
      </c>
      <c r="AH1958" s="29">
        <v>3</v>
      </c>
      <c r="AI1958" s="32">
        <v>250</v>
      </c>
      <c r="AJ1958" s="30">
        <f t="shared" si="511"/>
        <v>750</v>
      </c>
    </row>
    <row r="1959" spans="1:36">
      <c r="A1959" s="22" t="str">
        <f t="shared" si="502"/>
        <v/>
      </c>
      <c r="B1959" s="23">
        <f t="shared" si="503"/>
        <v>0</v>
      </c>
      <c r="C1959" s="24" t="str">
        <f t="shared" si="512"/>
        <v>10003651A014122B200</v>
      </c>
      <c r="D1959" s="24" t="str">
        <f t="shared" si="513"/>
        <v>10003651A014122B20010A</v>
      </c>
      <c r="E1959" s="25">
        <v>1000365</v>
      </c>
      <c r="F1959" s="25" t="s">
        <v>903</v>
      </c>
      <c r="G1959" s="25" t="s">
        <v>904</v>
      </c>
      <c r="H1959" s="25" t="s">
        <v>836</v>
      </c>
      <c r="I1959" s="25" t="s">
        <v>814</v>
      </c>
      <c r="J1959" s="24" t="s">
        <v>37</v>
      </c>
      <c r="K1959" s="24" t="s">
        <v>38</v>
      </c>
      <c r="L1959" s="24" t="s">
        <v>1229</v>
      </c>
      <c r="M1959" s="24" t="s">
        <v>233</v>
      </c>
      <c r="N1959" s="24" t="s">
        <v>233</v>
      </c>
      <c r="O1959" s="25" t="s">
        <v>295</v>
      </c>
      <c r="P1959" s="25" t="s">
        <v>296</v>
      </c>
      <c r="Q1959" s="23" t="s">
        <v>33</v>
      </c>
      <c r="R1959" s="26">
        <v>0</v>
      </c>
      <c r="S1959" s="26">
        <v>0</v>
      </c>
      <c r="T1959" s="26">
        <v>1</v>
      </c>
      <c r="U1959" s="26">
        <v>0</v>
      </c>
      <c r="V1959" s="26">
        <v>0</v>
      </c>
      <c r="W1959" s="26">
        <v>0</v>
      </c>
      <c r="X1959" s="26">
        <v>0</v>
      </c>
      <c r="Y1959" s="26">
        <f t="shared" si="500"/>
        <v>1</v>
      </c>
      <c r="Z1959" s="27">
        <f t="shared" si="504"/>
        <v>0</v>
      </c>
      <c r="AA1959" s="27">
        <f t="shared" si="505"/>
        <v>0</v>
      </c>
      <c r="AB1959" s="27">
        <f t="shared" si="506"/>
        <v>250</v>
      </c>
      <c r="AC1959" s="27">
        <f t="shared" si="507"/>
        <v>0</v>
      </c>
      <c r="AD1959" s="27">
        <f t="shared" si="508"/>
        <v>0</v>
      </c>
      <c r="AE1959" s="27">
        <f t="shared" si="509"/>
        <v>0</v>
      </c>
      <c r="AF1959" s="27">
        <f t="shared" si="510"/>
        <v>0</v>
      </c>
      <c r="AG1959" s="27">
        <f t="shared" si="501"/>
        <v>250</v>
      </c>
      <c r="AH1959" s="29">
        <v>1</v>
      </c>
      <c r="AI1959" s="32">
        <v>250</v>
      </c>
      <c r="AJ1959" s="30">
        <f t="shared" si="511"/>
        <v>250</v>
      </c>
    </row>
    <row r="1960" spans="1:36">
      <c r="A1960" s="22" t="str">
        <f t="shared" si="502"/>
        <v/>
      </c>
      <c r="B1960" s="23">
        <f t="shared" si="503"/>
        <v>0</v>
      </c>
      <c r="C1960" s="24" t="str">
        <f t="shared" si="512"/>
        <v>10003651A014122B200</v>
      </c>
      <c r="D1960" s="24" t="str">
        <f t="shared" si="513"/>
        <v>10003651A014122B20012A</v>
      </c>
      <c r="E1960" s="25">
        <v>1000365</v>
      </c>
      <c r="F1960" s="25" t="s">
        <v>903</v>
      </c>
      <c r="G1960" s="25" t="s">
        <v>904</v>
      </c>
      <c r="H1960" s="25" t="s">
        <v>837</v>
      </c>
      <c r="I1960" s="25" t="s">
        <v>814</v>
      </c>
      <c r="J1960" s="24" t="s">
        <v>37</v>
      </c>
      <c r="K1960" s="24" t="s">
        <v>38</v>
      </c>
      <c r="L1960" s="24" t="s">
        <v>1229</v>
      </c>
      <c r="M1960" s="24" t="s">
        <v>233</v>
      </c>
      <c r="N1960" s="24" t="s">
        <v>233</v>
      </c>
      <c r="O1960" s="25" t="s">
        <v>295</v>
      </c>
      <c r="P1960" s="25" t="s">
        <v>296</v>
      </c>
      <c r="Q1960" s="23" t="s">
        <v>33</v>
      </c>
      <c r="R1960" s="26">
        <v>0</v>
      </c>
      <c r="S1960" s="26">
        <v>0</v>
      </c>
      <c r="T1960" s="26">
        <v>0</v>
      </c>
      <c r="U1960" s="26">
        <v>0</v>
      </c>
      <c r="V1960" s="26">
        <v>0</v>
      </c>
      <c r="W1960" s="26">
        <v>2</v>
      </c>
      <c r="X1960" s="26">
        <v>0</v>
      </c>
      <c r="Y1960" s="26">
        <f t="shared" si="500"/>
        <v>2</v>
      </c>
      <c r="Z1960" s="27">
        <f t="shared" si="504"/>
        <v>0</v>
      </c>
      <c r="AA1960" s="27">
        <f t="shared" si="505"/>
        <v>0</v>
      </c>
      <c r="AB1960" s="27">
        <f t="shared" si="506"/>
        <v>0</v>
      </c>
      <c r="AC1960" s="27">
        <f t="shared" si="507"/>
        <v>0</v>
      </c>
      <c r="AD1960" s="27">
        <f t="shared" si="508"/>
        <v>0</v>
      </c>
      <c r="AE1960" s="27">
        <f t="shared" si="509"/>
        <v>500</v>
      </c>
      <c r="AF1960" s="27">
        <f t="shared" si="510"/>
        <v>0</v>
      </c>
      <c r="AG1960" s="27">
        <f t="shared" si="501"/>
        <v>500</v>
      </c>
      <c r="AH1960" s="29">
        <v>2</v>
      </c>
      <c r="AI1960" s="32">
        <v>250</v>
      </c>
      <c r="AJ1960" s="30">
        <f t="shared" si="511"/>
        <v>500</v>
      </c>
    </row>
    <row r="1961" spans="1:36">
      <c r="A1961" s="22" t="str">
        <f t="shared" si="502"/>
        <v/>
      </c>
      <c r="B1961" s="23">
        <f t="shared" si="503"/>
        <v>0</v>
      </c>
      <c r="C1961" s="24" t="str">
        <f t="shared" si="512"/>
        <v>10003651A014122B200</v>
      </c>
      <c r="D1961" s="24" t="str">
        <f t="shared" si="513"/>
        <v>10003651A014122B20014A</v>
      </c>
      <c r="E1961" s="25">
        <v>1000365</v>
      </c>
      <c r="F1961" s="25" t="s">
        <v>903</v>
      </c>
      <c r="G1961" s="25" t="s">
        <v>904</v>
      </c>
      <c r="H1961" s="25" t="s">
        <v>843</v>
      </c>
      <c r="I1961" s="25" t="s">
        <v>814</v>
      </c>
      <c r="J1961" s="24" t="s">
        <v>37</v>
      </c>
      <c r="K1961" s="24" t="s">
        <v>38</v>
      </c>
      <c r="L1961" s="24" t="s">
        <v>1229</v>
      </c>
      <c r="M1961" s="24" t="s">
        <v>233</v>
      </c>
      <c r="N1961" s="24" t="s">
        <v>233</v>
      </c>
      <c r="O1961" s="25" t="s">
        <v>295</v>
      </c>
      <c r="P1961" s="25" t="s">
        <v>296</v>
      </c>
      <c r="Q1961" s="23" t="s">
        <v>33</v>
      </c>
      <c r="R1961" s="26">
        <v>0</v>
      </c>
      <c r="S1961" s="26">
        <v>0</v>
      </c>
      <c r="T1961" s="26">
        <v>0</v>
      </c>
      <c r="U1961" s="26">
        <v>0</v>
      </c>
      <c r="V1961" s="26">
        <v>0</v>
      </c>
      <c r="W1961" s="26">
        <v>2</v>
      </c>
      <c r="X1961" s="26">
        <v>0</v>
      </c>
      <c r="Y1961" s="26">
        <f t="shared" ref="Y1961:Y2016" si="514">SUM(R1961:X1961)</f>
        <v>2</v>
      </c>
      <c r="Z1961" s="27">
        <f t="shared" si="504"/>
        <v>0</v>
      </c>
      <c r="AA1961" s="27">
        <f t="shared" si="505"/>
        <v>0</v>
      </c>
      <c r="AB1961" s="27">
        <f t="shared" si="506"/>
        <v>0</v>
      </c>
      <c r="AC1961" s="27">
        <f t="shared" si="507"/>
        <v>0</v>
      </c>
      <c r="AD1961" s="27">
        <f t="shared" si="508"/>
        <v>0</v>
      </c>
      <c r="AE1961" s="27">
        <f t="shared" si="509"/>
        <v>500</v>
      </c>
      <c r="AF1961" s="27">
        <f t="shared" si="510"/>
        <v>0</v>
      </c>
      <c r="AG1961" s="27">
        <f t="shared" ref="AG1961:AG2016" si="515">SUM(Z1961:AF1961)</f>
        <v>500</v>
      </c>
      <c r="AH1961" s="29">
        <v>2</v>
      </c>
      <c r="AI1961" s="32">
        <v>250</v>
      </c>
      <c r="AJ1961" s="30">
        <f t="shared" si="511"/>
        <v>500</v>
      </c>
    </row>
    <row r="1962" spans="1:36" ht="75.75" customHeight="1">
      <c r="A1962" s="22" t="str">
        <f t="shared" si="502"/>
        <v>1008011_1A06480_2L710</v>
      </c>
      <c r="B1962" s="23">
        <f t="shared" si="503"/>
        <v>1</v>
      </c>
      <c r="C1962" s="24" t="str">
        <f t="shared" si="512"/>
        <v>10080111A064802L710</v>
      </c>
      <c r="D1962" s="24" t="str">
        <f t="shared" si="513"/>
        <v>10080111A064802L7108A</v>
      </c>
      <c r="E1962" s="25">
        <v>1008011</v>
      </c>
      <c r="F1962" s="25" t="s">
        <v>905</v>
      </c>
      <c r="G1962" s="25" t="s">
        <v>856</v>
      </c>
      <c r="H1962" s="25" t="s">
        <v>826</v>
      </c>
      <c r="I1962" s="25" t="s">
        <v>814</v>
      </c>
      <c r="J1962" s="24" t="s">
        <v>37</v>
      </c>
      <c r="K1962" s="24" t="s">
        <v>38</v>
      </c>
      <c r="L1962" s="24" t="s">
        <v>1229</v>
      </c>
      <c r="M1962" s="24" t="s">
        <v>233</v>
      </c>
      <c r="N1962" s="24" t="s">
        <v>233</v>
      </c>
      <c r="O1962" s="25" t="s">
        <v>295</v>
      </c>
      <c r="P1962" s="25" t="s">
        <v>296</v>
      </c>
      <c r="Q1962" s="23" t="s">
        <v>33</v>
      </c>
      <c r="R1962" s="26">
        <v>0</v>
      </c>
      <c r="S1962" s="26">
        <v>0</v>
      </c>
      <c r="T1962" s="26">
        <v>0</v>
      </c>
      <c r="U1962" s="26">
        <v>0</v>
      </c>
      <c r="V1962" s="26">
        <v>0</v>
      </c>
      <c r="W1962" s="26">
        <v>1</v>
      </c>
      <c r="X1962" s="26">
        <v>0</v>
      </c>
      <c r="Y1962" s="26">
        <f t="shared" si="514"/>
        <v>1</v>
      </c>
      <c r="Z1962" s="27">
        <f t="shared" si="504"/>
        <v>0</v>
      </c>
      <c r="AA1962" s="27">
        <f t="shared" si="505"/>
        <v>0</v>
      </c>
      <c r="AB1962" s="27">
        <f t="shared" si="506"/>
        <v>0</v>
      </c>
      <c r="AC1962" s="27">
        <f t="shared" si="507"/>
        <v>0</v>
      </c>
      <c r="AD1962" s="27">
        <f t="shared" si="508"/>
        <v>0</v>
      </c>
      <c r="AE1962" s="27">
        <f t="shared" si="509"/>
        <v>355</v>
      </c>
      <c r="AF1962" s="27">
        <f t="shared" si="510"/>
        <v>0</v>
      </c>
      <c r="AG1962" s="27">
        <f t="shared" si="515"/>
        <v>355</v>
      </c>
      <c r="AH1962" s="29">
        <v>1</v>
      </c>
      <c r="AI1962" s="32">
        <v>355</v>
      </c>
      <c r="AJ1962" s="30">
        <f t="shared" si="511"/>
        <v>355</v>
      </c>
    </row>
    <row r="1963" spans="1:36">
      <c r="A1963" s="22" t="str">
        <f t="shared" si="502"/>
        <v/>
      </c>
      <c r="B1963" s="23">
        <f t="shared" si="503"/>
        <v>0</v>
      </c>
      <c r="C1963" s="24" t="str">
        <f t="shared" si="512"/>
        <v>10080111A064802L710</v>
      </c>
      <c r="D1963" s="24" t="str">
        <f t="shared" si="513"/>
        <v>10080111A064802L71010A</v>
      </c>
      <c r="E1963" s="25">
        <v>1008011</v>
      </c>
      <c r="F1963" s="25" t="s">
        <v>905</v>
      </c>
      <c r="G1963" s="25" t="s">
        <v>856</v>
      </c>
      <c r="H1963" s="25" t="s">
        <v>836</v>
      </c>
      <c r="I1963" s="25" t="s">
        <v>814</v>
      </c>
      <c r="J1963" s="24" t="s">
        <v>37</v>
      </c>
      <c r="K1963" s="24" t="s">
        <v>38</v>
      </c>
      <c r="L1963" s="24" t="s">
        <v>1229</v>
      </c>
      <c r="M1963" s="24" t="s">
        <v>233</v>
      </c>
      <c r="N1963" s="24" t="s">
        <v>233</v>
      </c>
      <c r="O1963" s="25" t="s">
        <v>295</v>
      </c>
      <c r="P1963" s="25" t="s">
        <v>296</v>
      </c>
      <c r="Q1963" s="23" t="s">
        <v>33</v>
      </c>
      <c r="R1963" s="26">
        <v>0</v>
      </c>
      <c r="S1963" s="26">
        <v>0</v>
      </c>
      <c r="T1963" s="26">
        <v>0</v>
      </c>
      <c r="U1963" s="26">
        <v>0</v>
      </c>
      <c r="V1963" s="26">
        <v>0</v>
      </c>
      <c r="W1963" s="26">
        <v>1</v>
      </c>
      <c r="X1963" s="26">
        <v>0</v>
      </c>
      <c r="Y1963" s="26">
        <f t="shared" si="514"/>
        <v>1</v>
      </c>
      <c r="Z1963" s="27">
        <f t="shared" si="504"/>
        <v>0</v>
      </c>
      <c r="AA1963" s="27">
        <f t="shared" si="505"/>
        <v>0</v>
      </c>
      <c r="AB1963" s="27">
        <f t="shared" si="506"/>
        <v>0</v>
      </c>
      <c r="AC1963" s="27">
        <f t="shared" si="507"/>
        <v>0</v>
      </c>
      <c r="AD1963" s="27">
        <f t="shared" si="508"/>
        <v>0</v>
      </c>
      <c r="AE1963" s="27">
        <f t="shared" si="509"/>
        <v>355</v>
      </c>
      <c r="AF1963" s="27">
        <f t="shared" si="510"/>
        <v>0</v>
      </c>
      <c r="AG1963" s="27">
        <f t="shared" si="515"/>
        <v>355</v>
      </c>
      <c r="AH1963" s="29">
        <v>1</v>
      </c>
      <c r="AI1963" s="32">
        <v>355</v>
      </c>
      <c r="AJ1963" s="30">
        <f t="shared" si="511"/>
        <v>355</v>
      </c>
    </row>
    <row r="1964" spans="1:36" ht="75.75" customHeight="1">
      <c r="A1964" s="22" t="str">
        <f t="shared" si="502"/>
        <v>1003850_1A09969_2P070</v>
      </c>
      <c r="B1964" s="23">
        <f t="shared" si="503"/>
        <v>1</v>
      </c>
      <c r="C1964" s="24" t="str">
        <f t="shared" si="512"/>
        <v>10038501A099692P070</v>
      </c>
      <c r="D1964" s="24" t="str">
        <f t="shared" si="513"/>
        <v>10038501A099692P07036M</v>
      </c>
      <c r="E1964" s="25">
        <v>1003850</v>
      </c>
      <c r="F1964" s="25" t="s">
        <v>906</v>
      </c>
      <c r="G1964" s="25" t="s">
        <v>907</v>
      </c>
      <c r="H1964" s="25" t="s">
        <v>838</v>
      </c>
      <c r="I1964" s="25" t="s">
        <v>814</v>
      </c>
      <c r="J1964" s="24" t="s">
        <v>59</v>
      </c>
      <c r="K1964" s="24" t="s">
        <v>60</v>
      </c>
      <c r="L1964" s="24" t="s">
        <v>1229</v>
      </c>
      <c r="M1964" s="24" t="s">
        <v>233</v>
      </c>
      <c r="N1964" s="24" t="s">
        <v>233</v>
      </c>
      <c r="O1964" s="25" t="s">
        <v>295</v>
      </c>
      <c r="P1964" s="25" t="s">
        <v>296</v>
      </c>
      <c r="Q1964" s="23" t="s">
        <v>33</v>
      </c>
      <c r="R1964" s="26">
        <v>0</v>
      </c>
      <c r="S1964" s="26">
        <v>0</v>
      </c>
      <c r="T1964" s="26">
        <v>0</v>
      </c>
      <c r="U1964" s="26">
        <v>0</v>
      </c>
      <c r="V1964" s="26">
        <v>0</v>
      </c>
      <c r="W1964" s="26">
        <v>0</v>
      </c>
      <c r="X1964" s="26">
        <v>1</v>
      </c>
      <c r="Y1964" s="26">
        <f t="shared" si="514"/>
        <v>1</v>
      </c>
      <c r="Z1964" s="27">
        <f t="shared" si="504"/>
        <v>0</v>
      </c>
      <c r="AA1964" s="27">
        <f t="shared" si="505"/>
        <v>0</v>
      </c>
      <c r="AB1964" s="27">
        <f t="shared" si="506"/>
        <v>0</v>
      </c>
      <c r="AC1964" s="27">
        <f t="shared" si="507"/>
        <v>0</v>
      </c>
      <c r="AD1964" s="27">
        <f t="shared" si="508"/>
        <v>0</v>
      </c>
      <c r="AE1964" s="27">
        <f t="shared" si="509"/>
        <v>0</v>
      </c>
      <c r="AF1964" s="27">
        <f t="shared" si="510"/>
        <v>160</v>
      </c>
      <c r="AG1964" s="27">
        <f t="shared" si="515"/>
        <v>160</v>
      </c>
      <c r="AH1964" s="29">
        <v>1</v>
      </c>
      <c r="AI1964" s="32">
        <v>160</v>
      </c>
      <c r="AJ1964" s="30">
        <f t="shared" si="511"/>
        <v>160</v>
      </c>
    </row>
    <row r="1965" spans="1:36" ht="75.75" customHeight="1">
      <c r="A1965" s="22" t="str">
        <f t="shared" si="502"/>
        <v>1011102_1A09693_2W070</v>
      </c>
      <c r="B1965" s="23">
        <f t="shared" si="503"/>
        <v>1</v>
      </c>
      <c r="C1965" s="24" t="str">
        <f t="shared" si="512"/>
        <v>10111021A096932W070</v>
      </c>
      <c r="D1965" s="24" t="str">
        <f t="shared" si="513"/>
        <v>10111021A096932W0705A</v>
      </c>
      <c r="E1965" s="25">
        <v>1011102</v>
      </c>
      <c r="F1965" s="25" t="s">
        <v>908</v>
      </c>
      <c r="G1965" s="25" t="s">
        <v>885</v>
      </c>
      <c r="H1965" s="25" t="s">
        <v>823</v>
      </c>
      <c r="I1965" s="25" t="s">
        <v>814</v>
      </c>
      <c r="J1965" s="24" t="s">
        <v>59</v>
      </c>
      <c r="K1965" s="24" t="s">
        <v>60</v>
      </c>
      <c r="L1965" s="24" t="s">
        <v>1229</v>
      </c>
      <c r="M1965" s="24" t="s">
        <v>233</v>
      </c>
      <c r="N1965" s="24" t="s">
        <v>233</v>
      </c>
      <c r="O1965" s="25" t="s">
        <v>295</v>
      </c>
      <c r="P1965" s="25" t="s">
        <v>296</v>
      </c>
      <c r="Q1965" s="23" t="s">
        <v>33</v>
      </c>
      <c r="R1965" s="26">
        <v>0</v>
      </c>
      <c r="S1965" s="26">
        <v>0</v>
      </c>
      <c r="T1965" s="26">
        <v>0</v>
      </c>
      <c r="U1965" s="26">
        <v>0</v>
      </c>
      <c r="V1965" s="26">
        <v>0</v>
      </c>
      <c r="W1965" s="26">
        <v>0</v>
      </c>
      <c r="X1965" s="26">
        <v>1</v>
      </c>
      <c r="Y1965" s="26">
        <f t="shared" si="514"/>
        <v>1</v>
      </c>
      <c r="Z1965" s="27">
        <f t="shared" si="504"/>
        <v>0</v>
      </c>
      <c r="AA1965" s="27">
        <f t="shared" si="505"/>
        <v>0</v>
      </c>
      <c r="AB1965" s="27">
        <f t="shared" si="506"/>
        <v>0</v>
      </c>
      <c r="AC1965" s="27">
        <f t="shared" si="507"/>
        <v>0</v>
      </c>
      <c r="AD1965" s="27">
        <f t="shared" si="508"/>
        <v>0</v>
      </c>
      <c r="AE1965" s="27">
        <f t="shared" si="509"/>
        <v>0</v>
      </c>
      <c r="AF1965" s="27">
        <f t="shared" si="510"/>
        <v>195</v>
      </c>
      <c r="AG1965" s="27">
        <f t="shared" si="515"/>
        <v>195</v>
      </c>
      <c r="AH1965" s="29">
        <v>1</v>
      </c>
      <c r="AI1965" s="32">
        <v>195</v>
      </c>
      <c r="AJ1965" s="30">
        <f t="shared" si="511"/>
        <v>195</v>
      </c>
    </row>
    <row r="1966" spans="1:36">
      <c r="A1966" s="22" t="str">
        <f t="shared" si="502"/>
        <v/>
      </c>
      <c r="B1966" s="23">
        <f t="shared" si="503"/>
        <v>0</v>
      </c>
      <c r="C1966" s="24" t="str">
        <f t="shared" si="512"/>
        <v>10111021A096932W070</v>
      </c>
      <c r="D1966" s="24" t="str">
        <f t="shared" si="513"/>
        <v>10111021A096932W0706A</v>
      </c>
      <c r="E1966" s="25">
        <v>1011102</v>
      </c>
      <c r="F1966" s="25" t="s">
        <v>908</v>
      </c>
      <c r="G1966" s="25" t="s">
        <v>885</v>
      </c>
      <c r="H1966" s="25" t="s">
        <v>825</v>
      </c>
      <c r="I1966" s="25" t="s">
        <v>814</v>
      </c>
      <c r="J1966" s="24" t="s">
        <v>59</v>
      </c>
      <c r="K1966" s="24" t="s">
        <v>60</v>
      </c>
      <c r="L1966" s="24" t="s">
        <v>1229</v>
      </c>
      <c r="M1966" s="24" t="s">
        <v>233</v>
      </c>
      <c r="N1966" s="24" t="s">
        <v>233</v>
      </c>
      <c r="O1966" s="25" t="s">
        <v>295</v>
      </c>
      <c r="P1966" s="25" t="s">
        <v>296</v>
      </c>
      <c r="Q1966" s="23" t="s">
        <v>33</v>
      </c>
      <c r="R1966" s="26">
        <v>0</v>
      </c>
      <c r="S1966" s="26">
        <v>0</v>
      </c>
      <c r="T1966" s="26">
        <v>0</v>
      </c>
      <c r="U1966" s="26">
        <v>0</v>
      </c>
      <c r="V1966" s="26">
        <v>0</v>
      </c>
      <c r="W1966" s="26">
        <v>0</v>
      </c>
      <c r="X1966" s="26">
        <v>1</v>
      </c>
      <c r="Y1966" s="26">
        <f t="shared" si="514"/>
        <v>1</v>
      </c>
      <c r="Z1966" s="27">
        <f t="shared" si="504"/>
        <v>0</v>
      </c>
      <c r="AA1966" s="27">
        <f t="shared" si="505"/>
        <v>0</v>
      </c>
      <c r="AB1966" s="27">
        <f t="shared" si="506"/>
        <v>0</v>
      </c>
      <c r="AC1966" s="27">
        <f t="shared" si="507"/>
        <v>0</v>
      </c>
      <c r="AD1966" s="27">
        <f t="shared" si="508"/>
        <v>0</v>
      </c>
      <c r="AE1966" s="27">
        <f t="shared" si="509"/>
        <v>0</v>
      </c>
      <c r="AF1966" s="27">
        <f t="shared" si="510"/>
        <v>195</v>
      </c>
      <c r="AG1966" s="27">
        <f t="shared" si="515"/>
        <v>195</v>
      </c>
      <c r="AH1966" s="29">
        <v>1</v>
      </c>
      <c r="AI1966" s="32">
        <v>195</v>
      </c>
      <c r="AJ1966" s="30">
        <f t="shared" si="511"/>
        <v>195</v>
      </c>
    </row>
    <row r="1967" spans="1:36">
      <c r="A1967" s="22" t="str">
        <f t="shared" si="502"/>
        <v/>
      </c>
      <c r="B1967" s="23">
        <f t="shared" si="503"/>
        <v>0</v>
      </c>
      <c r="C1967" s="24" t="str">
        <f t="shared" si="512"/>
        <v>10111021A096932W070</v>
      </c>
      <c r="D1967" s="24" t="str">
        <f t="shared" si="513"/>
        <v>10111021A096932W07010A</v>
      </c>
      <c r="E1967" s="25">
        <v>1011102</v>
      </c>
      <c r="F1967" s="25" t="s">
        <v>908</v>
      </c>
      <c r="G1967" s="25" t="s">
        <v>885</v>
      </c>
      <c r="H1967" s="25" t="s">
        <v>836</v>
      </c>
      <c r="I1967" s="25" t="s">
        <v>814</v>
      </c>
      <c r="J1967" s="24" t="s">
        <v>59</v>
      </c>
      <c r="K1967" s="24" t="s">
        <v>60</v>
      </c>
      <c r="L1967" s="24" t="s">
        <v>1229</v>
      </c>
      <c r="M1967" s="24" t="s">
        <v>233</v>
      </c>
      <c r="N1967" s="24" t="s">
        <v>233</v>
      </c>
      <c r="O1967" s="25" t="s">
        <v>295</v>
      </c>
      <c r="P1967" s="25" t="s">
        <v>296</v>
      </c>
      <c r="Q1967" s="23" t="s">
        <v>33</v>
      </c>
      <c r="R1967" s="26">
        <v>0</v>
      </c>
      <c r="S1967" s="26">
        <v>0</v>
      </c>
      <c r="T1967" s="26">
        <v>0</v>
      </c>
      <c r="U1967" s="26">
        <v>0</v>
      </c>
      <c r="V1967" s="26">
        <v>0</v>
      </c>
      <c r="W1967" s="26">
        <v>0</v>
      </c>
      <c r="X1967" s="26">
        <v>1</v>
      </c>
      <c r="Y1967" s="26">
        <f t="shared" si="514"/>
        <v>1</v>
      </c>
      <c r="Z1967" s="27">
        <f t="shared" si="504"/>
        <v>0</v>
      </c>
      <c r="AA1967" s="27">
        <f t="shared" si="505"/>
        <v>0</v>
      </c>
      <c r="AB1967" s="27">
        <f t="shared" si="506"/>
        <v>0</v>
      </c>
      <c r="AC1967" s="27">
        <f t="shared" si="507"/>
        <v>0</v>
      </c>
      <c r="AD1967" s="27">
        <f t="shared" si="508"/>
        <v>0</v>
      </c>
      <c r="AE1967" s="27">
        <f t="shared" si="509"/>
        <v>0</v>
      </c>
      <c r="AF1967" s="27">
        <f t="shared" si="510"/>
        <v>215</v>
      </c>
      <c r="AG1967" s="27">
        <f t="shared" si="515"/>
        <v>215</v>
      </c>
      <c r="AH1967" s="29">
        <v>1</v>
      </c>
      <c r="AI1967" s="32">
        <v>215</v>
      </c>
      <c r="AJ1967" s="30">
        <f t="shared" si="511"/>
        <v>215</v>
      </c>
    </row>
    <row r="1968" spans="1:36">
      <c r="A1968" s="22" t="str">
        <f t="shared" si="502"/>
        <v/>
      </c>
      <c r="B1968" s="23">
        <f t="shared" si="503"/>
        <v>0</v>
      </c>
      <c r="C1968" s="24" t="str">
        <f t="shared" si="512"/>
        <v>10111021A096932W070</v>
      </c>
      <c r="D1968" s="24" t="str">
        <f t="shared" si="513"/>
        <v>10111021A096932W07012A</v>
      </c>
      <c r="E1968" s="25">
        <v>1011102</v>
      </c>
      <c r="F1968" s="25" t="s">
        <v>908</v>
      </c>
      <c r="G1968" s="25" t="s">
        <v>885</v>
      </c>
      <c r="H1968" s="25" t="s">
        <v>837</v>
      </c>
      <c r="I1968" s="25" t="s">
        <v>814</v>
      </c>
      <c r="J1968" s="24" t="s">
        <v>59</v>
      </c>
      <c r="K1968" s="24" t="s">
        <v>60</v>
      </c>
      <c r="L1968" s="24" t="s">
        <v>1229</v>
      </c>
      <c r="M1968" s="24" t="s">
        <v>233</v>
      </c>
      <c r="N1968" s="24" t="s">
        <v>233</v>
      </c>
      <c r="O1968" s="25" t="s">
        <v>295</v>
      </c>
      <c r="P1968" s="25" t="s">
        <v>296</v>
      </c>
      <c r="Q1968" s="23" t="s">
        <v>33</v>
      </c>
      <c r="R1968" s="26">
        <v>0</v>
      </c>
      <c r="S1968" s="26">
        <v>0</v>
      </c>
      <c r="T1968" s="26">
        <v>0</v>
      </c>
      <c r="U1968" s="26">
        <v>0</v>
      </c>
      <c r="V1968" s="26">
        <v>0</v>
      </c>
      <c r="W1968" s="26">
        <v>0</v>
      </c>
      <c r="X1968" s="26">
        <v>1</v>
      </c>
      <c r="Y1968" s="26">
        <f t="shared" si="514"/>
        <v>1</v>
      </c>
      <c r="Z1968" s="27">
        <f t="shared" si="504"/>
        <v>0</v>
      </c>
      <c r="AA1968" s="27">
        <f t="shared" si="505"/>
        <v>0</v>
      </c>
      <c r="AB1968" s="27">
        <f t="shared" si="506"/>
        <v>0</v>
      </c>
      <c r="AC1968" s="27">
        <f t="shared" si="507"/>
        <v>0</v>
      </c>
      <c r="AD1968" s="27">
        <f t="shared" si="508"/>
        <v>0</v>
      </c>
      <c r="AE1968" s="27">
        <f t="shared" si="509"/>
        <v>0</v>
      </c>
      <c r="AF1968" s="27">
        <f t="shared" si="510"/>
        <v>215</v>
      </c>
      <c r="AG1968" s="27">
        <f t="shared" si="515"/>
        <v>215</v>
      </c>
      <c r="AH1968" s="29">
        <v>1</v>
      </c>
      <c r="AI1968" s="32">
        <v>215</v>
      </c>
      <c r="AJ1968" s="30">
        <f t="shared" si="511"/>
        <v>215</v>
      </c>
    </row>
    <row r="1969" spans="1:36">
      <c r="A1969" s="22" t="str">
        <f t="shared" si="502"/>
        <v/>
      </c>
      <c r="B1969" s="23">
        <f t="shared" si="503"/>
        <v>0</v>
      </c>
      <c r="C1969" s="24" t="str">
        <f t="shared" si="512"/>
        <v>10111021A096932W070</v>
      </c>
      <c r="D1969" s="24" t="str">
        <f t="shared" si="513"/>
        <v>10111021A096932W07014A</v>
      </c>
      <c r="E1969" s="25">
        <v>1011102</v>
      </c>
      <c r="F1969" s="25" t="s">
        <v>908</v>
      </c>
      <c r="G1969" s="25" t="s">
        <v>885</v>
      </c>
      <c r="H1969" s="25" t="s">
        <v>843</v>
      </c>
      <c r="I1969" s="25" t="s">
        <v>814</v>
      </c>
      <c r="J1969" s="24" t="s">
        <v>59</v>
      </c>
      <c r="K1969" s="24" t="s">
        <v>60</v>
      </c>
      <c r="L1969" s="24" t="s">
        <v>1229</v>
      </c>
      <c r="M1969" s="24" t="s">
        <v>233</v>
      </c>
      <c r="N1969" s="24" t="s">
        <v>233</v>
      </c>
      <c r="O1969" s="25" t="s">
        <v>295</v>
      </c>
      <c r="P1969" s="25" t="s">
        <v>296</v>
      </c>
      <c r="Q1969" s="23" t="s">
        <v>33</v>
      </c>
      <c r="R1969" s="26">
        <v>0</v>
      </c>
      <c r="S1969" s="26">
        <v>0</v>
      </c>
      <c r="T1969" s="26">
        <v>0</v>
      </c>
      <c r="U1969" s="26">
        <v>0</v>
      </c>
      <c r="V1969" s="26">
        <v>0</v>
      </c>
      <c r="W1969" s="26">
        <v>0</v>
      </c>
      <c r="X1969" s="26">
        <v>1</v>
      </c>
      <c r="Y1969" s="26">
        <f t="shared" si="514"/>
        <v>1</v>
      </c>
      <c r="Z1969" s="27">
        <f t="shared" si="504"/>
        <v>0</v>
      </c>
      <c r="AA1969" s="27">
        <f t="shared" si="505"/>
        <v>0</v>
      </c>
      <c r="AB1969" s="27">
        <f t="shared" si="506"/>
        <v>0</v>
      </c>
      <c r="AC1969" s="27">
        <f t="shared" si="507"/>
        <v>0</v>
      </c>
      <c r="AD1969" s="27">
        <f t="shared" si="508"/>
        <v>0</v>
      </c>
      <c r="AE1969" s="27">
        <f t="shared" si="509"/>
        <v>0</v>
      </c>
      <c r="AF1969" s="27">
        <f t="shared" si="510"/>
        <v>215</v>
      </c>
      <c r="AG1969" s="27">
        <f t="shared" si="515"/>
        <v>215</v>
      </c>
      <c r="AH1969" s="29">
        <v>1</v>
      </c>
      <c r="AI1969" s="32">
        <v>215</v>
      </c>
      <c r="AJ1969" s="30">
        <f t="shared" si="511"/>
        <v>215</v>
      </c>
    </row>
    <row r="1970" spans="1:36" ht="75.75" customHeight="1">
      <c r="A1970" s="22" t="str">
        <f t="shared" si="502"/>
        <v>1013650_1A09694_2P070</v>
      </c>
      <c r="B1970" s="23">
        <f t="shared" si="503"/>
        <v>1</v>
      </c>
      <c r="C1970" s="24" t="str">
        <f t="shared" si="512"/>
        <v>10136501A096942P070</v>
      </c>
      <c r="D1970" s="24" t="str">
        <f t="shared" si="513"/>
        <v>10136501A096942P0704A</v>
      </c>
      <c r="E1970" s="25">
        <v>1013650</v>
      </c>
      <c r="F1970" s="25" t="s">
        <v>909</v>
      </c>
      <c r="G1970" s="25" t="s">
        <v>907</v>
      </c>
      <c r="H1970" s="25" t="s">
        <v>848</v>
      </c>
      <c r="I1970" s="25" t="s">
        <v>814</v>
      </c>
      <c r="J1970" s="24" t="s">
        <v>59</v>
      </c>
      <c r="K1970" s="24" t="s">
        <v>60</v>
      </c>
      <c r="L1970" s="24" t="s">
        <v>1229</v>
      </c>
      <c r="M1970" s="24" t="s">
        <v>233</v>
      </c>
      <c r="N1970" s="24" t="s">
        <v>233</v>
      </c>
      <c r="O1970" s="25" t="s">
        <v>295</v>
      </c>
      <c r="P1970" s="25" t="s">
        <v>296</v>
      </c>
      <c r="Q1970" s="23" t="s">
        <v>33</v>
      </c>
      <c r="R1970" s="26">
        <v>0</v>
      </c>
      <c r="S1970" s="26">
        <v>0</v>
      </c>
      <c r="T1970" s="26">
        <v>0</v>
      </c>
      <c r="U1970" s="26">
        <v>0</v>
      </c>
      <c r="V1970" s="26">
        <v>0</v>
      </c>
      <c r="W1970" s="26">
        <v>0</v>
      </c>
      <c r="X1970" s="26">
        <v>1</v>
      </c>
      <c r="Y1970" s="26">
        <f t="shared" si="514"/>
        <v>1</v>
      </c>
      <c r="Z1970" s="27">
        <f t="shared" si="504"/>
        <v>0</v>
      </c>
      <c r="AA1970" s="27">
        <f t="shared" si="505"/>
        <v>0</v>
      </c>
      <c r="AB1970" s="27">
        <f t="shared" si="506"/>
        <v>0</v>
      </c>
      <c r="AC1970" s="27">
        <f t="shared" si="507"/>
        <v>0</v>
      </c>
      <c r="AD1970" s="27">
        <f t="shared" si="508"/>
        <v>0</v>
      </c>
      <c r="AE1970" s="27">
        <f t="shared" si="509"/>
        <v>0</v>
      </c>
      <c r="AF1970" s="27">
        <f t="shared" si="510"/>
        <v>195</v>
      </c>
      <c r="AG1970" s="27">
        <f t="shared" si="515"/>
        <v>195</v>
      </c>
      <c r="AH1970" s="29">
        <v>1</v>
      </c>
      <c r="AI1970" s="32">
        <v>195</v>
      </c>
      <c r="AJ1970" s="30">
        <f t="shared" si="511"/>
        <v>195</v>
      </c>
    </row>
    <row r="1971" spans="1:36">
      <c r="A1971" s="22" t="str">
        <f t="shared" si="502"/>
        <v/>
      </c>
      <c r="B1971" s="23">
        <f t="shared" si="503"/>
        <v>0</v>
      </c>
      <c r="C1971" s="24" t="str">
        <f t="shared" si="512"/>
        <v>10136501A096942P070</v>
      </c>
      <c r="D1971" s="24" t="str">
        <f t="shared" si="513"/>
        <v>10136501A096942P0705A</v>
      </c>
      <c r="E1971" s="25">
        <v>1013650</v>
      </c>
      <c r="F1971" s="25" t="s">
        <v>909</v>
      </c>
      <c r="G1971" s="25" t="s">
        <v>907</v>
      </c>
      <c r="H1971" s="25" t="s">
        <v>823</v>
      </c>
      <c r="I1971" s="25" t="s">
        <v>814</v>
      </c>
      <c r="J1971" s="24" t="s">
        <v>59</v>
      </c>
      <c r="K1971" s="24" t="s">
        <v>60</v>
      </c>
      <c r="L1971" s="24" t="s">
        <v>1229</v>
      </c>
      <c r="M1971" s="24" t="s">
        <v>233</v>
      </c>
      <c r="N1971" s="24" t="s">
        <v>233</v>
      </c>
      <c r="O1971" s="25" t="s">
        <v>295</v>
      </c>
      <c r="P1971" s="25" t="s">
        <v>296</v>
      </c>
      <c r="Q1971" s="23" t="s">
        <v>33</v>
      </c>
      <c r="R1971" s="26">
        <v>0</v>
      </c>
      <c r="S1971" s="26">
        <v>0</v>
      </c>
      <c r="T1971" s="26">
        <v>0</v>
      </c>
      <c r="U1971" s="26">
        <v>0</v>
      </c>
      <c r="V1971" s="26">
        <v>0</v>
      </c>
      <c r="W1971" s="26">
        <v>0</v>
      </c>
      <c r="X1971" s="26">
        <v>1</v>
      </c>
      <c r="Y1971" s="26">
        <f t="shared" si="514"/>
        <v>1</v>
      </c>
      <c r="Z1971" s="27">
        <f t="shared" si="504"/>
        <v>0</v>
      </c>
      <c r="AA1971" s="27">
        <f t="shared" si="505"/>
        <v>0</v>
      </c>
      <c r="AB1971" s="27">
        <f t="shared" si="506"/>
        <v>0</v>
      </c>
      <c r="AC1971" s="27">
        <f t="shared" si="507"/>
        <v>0</v>
      </c>
      <c r="AD1971" s="27">
        <f t="shared" si="508"/>
        <v>0</v>
      </c>
      <c r="AE1971" s="27">
        <f t="shared" si="509"/>
        <v>0</v>
      </c>
      <c r="AF1971" s="27">
        <f t="shared" si="510"/>
        <v>195</v>
      </c>
      <c r="AG1971" s="27">
        <f t="shared" si="515"/>
        <v>195</v>
      </c>
      <c r="AH1971" s="29">
        <v>1</v>
      </c>
      <c r="AI1971" s="32">
        <v>195</v>
      </c>
      <c r="AJ1971" s="30">
        <f t="shared" si="511"/>
        <v>195</v>
      </c>
    </row>
    <row r="1972" spans="1:36">
      <c r="A1972" s="22" t="str">
        <f t="shared" si="502"/>
        <v/>
      </c>
      <c r="B1972" s="23">
        <f t="shared" si="503"/>
        <v>0</v>
      </c>
      <c r="C1972" s="24" t="str">
        <f t="shared" si="512"/>
        <v>10136501A096942P070</v>
      </c>
      <c r="D1972" s="24" t="str">
        <f t="shared" si="513"/>
        <v>10136501A096942P0706A</v>
      </c>
      <c r="E1972" s="25">
        <v>1013650</v>
      </c>
      <c r="F1972" s="25" t="s">
        <v>909</v>
      </c>
      <c r="G1972" s="25" t="s">
        <v>907</v>
      </c>
      <c r="H1972" s="25" t="s">
        <v>825</v>
      </c>
      <c r="I1972" s="25" t="s">
        <v>814</v>
      </c>
      <c r="J1972" s="24" t="s">
        <v>59</v>
      </c>
      <c r="K1972" s="24" t="s">
        <v>60</v>
      </c>
      <c r="L1972" s="24" t="s">
        <v>1229</v>
      </c>
      <c r="M1972" s="24" t="s">
        <v>233</v>
      </c>
      <c r="N1972" s="24" t="s">
        <v>233</v>
      </c>
      <c r="O1972" s="25" t="s">
        <v>295</v>
      </c>
      <c r="P1972" s="25" t="s">
        <v>296</v>
      </c>
      <c r="Q1972" s="23" t="s">
        <v>33</v>
      </c>
      <c r="R1972" s="26">
        <v>0</v>
      </c>
      <c r="S1972" s="26">
        <v>0</v>
      </c>
      <c r="T1972" s="26">
        <v>0</v>
      </c>
      <c r="U1972" s="26">
        <v>0</v>
      </c>
      <c r="V1972" s="26">
        <v>0</v>
      </c>
      <c r="W1972" s="26">
        <v>0</v>
      </c>
      <c r="X1972" s="26">
        <v>2</v>
      </c>
      <c r="Y1972" s="26">
        <f t="shared" si="514"/>
        <v>2</v>
      </c>
      <c r="Z1972" s="27">
        <f t="shared" si="504"/>
        <v>0</v>
      </c>
      <c r="AA1972" s="27">
        <f t="shared" si="505"/>
        <v>0</v>
      </c>
      <c r="AB1972" s="27">
        <f t="shared" si="506"/>
        <v>0</v>
      </c>
      <c r="AC1972" s="27">
        <f t="shared" si="507"/>
        <v>0</v>
      </c>
      <c r="AD1972" s="27">
        <f t="shared" si="508"/>
        <v>0</v>
      </c>
      <c r="AE1972" s="27">
        <f t="shared" si="509"/>
        <v>0</v>
      </c>
      <c r="AF1972" s="27">
        <f t="shared" si="510"/>
        <v>390</v>
      </c>
      <c r="AG1972" s="27">
        <f t="shared" si="515"/>
        <v>390</v>
      </c>
      <c r="AH1972" s="29">
        <v>2</v>
      </c>
      <c r="AI1972" s="32">
        <v>195</v>
      </c>
      <c r="AJ1972" s="30">
        <f t="shared" si="511"/>
        <v>390</v>
      </c>
    </row>
    <row r="1973" spans="1:36">
      <c r="A1973" s="22" t="str">
        <f t="shared" si="502"/>
        <v/>
      </c>
      <c r="B1973" s="23">
        <f t="shared" si="503"/>
        <v>0</v>
      </c>
      <c r="C1973" s="24" t="str">
        <f t="shared" si="512"/>
        <v>10136501A096942P070</v>
      </c>
      <c r="D1973" s="24" t="str">
        <f t="shared" si="513"/>
        <v>10136501A096942P07010A</v>
      </c>
      <c r="E1973" s="25">
        <v>1013650</v>
      </c>
      <c r="F1973" s="25" t="s">
        <v>909</v>
      </c>
      <c r="G1973" s="25" t="s">
        <v>907</v>
      </c>
      <c r="H1973" s="25" t="s">
        <v>836</v>
      </c>
      <c r="I1973" s="25" t="s">
        <v>814</v>
      </c>
      <c r="J1973" s="24" t="s">
        <v>59</v>
      </c>
      <c r="K1973" s="24" t="s">
        <v>60</v>
      </c>
      <c r="L1973" s="24" t="s">
        <v>1229</v>
      </c>
      <c r="M1973" s="24" t="s">
        <v>233</v>
      </c>
      <c r="N1973" s="24" t="s">
        <v>233</v>
      </c>
      <c r="O1973" s="25" t="s">
        <v>295</v>
      </c>
      <c r="P1973" s="25" t="s">
        <v>296</v>
      </c>
      <c r="Q1973" s="23" t="s">
        <v>33</v>
      </c>
      <c r="R1973" s="26">
        <v>0</v>
      </c>
      <c r="S1973" s="26">
        <v>0</v>
      </c>
      <c r="T1973" s="26">
        <v>0</v>
      </c>
      <c r="U1973" s="26">
        <v>0</v>
      </c>
      <c r="V1973" s="26">
        <v>0</v>
      </c>
      <c r="W1973" s="26">
        <v>0</v>
      </c>
      <c r="X1973" s="26">
        <v>1</v>
      </c>
      <c r="Y1973" s="26">
        <f t="shared" si="514"/>
        <v>1</v>
      </c>
      <c r="Z1973" s="27">
        <f t="shared" si="504"/>
        <v>0</v>
      </c>
      <c r="AA1973" s="27">
        <f t="shared" si="505"/>
        <v>0</v>
      </c>
      <c r="AB1973" s="27">
        <f t="shared" si="506"/>
        <v>0</v>
      </c>
      <c r="AC1973" s="27">
        <f t="shared" si="507"/>
        <v>0</v>
      </c>
      <c r="AD1973" s="27">
        <f t="shared" si="508"/>
        <v>0</v>
      </c>
      <c r="AE1973" s="27">
        <f t="shared" si="509"/>
        <v>0</v>
      </c>
      <c r="AF1973" s="27">
        <f t="shared" si="510"/>
        <v>215</v>
      </c>
      <c r="AG1973" s="27">
        <f t="shared" si="515"/>
        <v>215</v>
      </c>
      <c r="AH1973" s="29">
        <v>1</v>
      </c>
      <c r="AI1973" s="32">
        <v>215</v>
      </c>
      <c r="AJ1973" s="30">
        <f t="shared" si="511"/>
        <v>215</v>
      </c>
    </row>
    <row r="1974" spans="1:36" ht="75.75" customHeight="1">
      <c r="A1974" s="22" t="str">
        <f t="shared" si="502"/>
        <v>1013650_1A09695_2B130</v>
      </c>
      <c r="B1974" s="23">
        <f t="shared" si="503"/>
        <v>1</v>
      </c>
      <c r="C1974" s="24" t="str">
        <f t="shared" si="512"/>
        <v>10136501A096952B130</v>
      </c>
      <c r="D1974" s="24" t="str">
        <f t="shared" si="513"/>
        <v>10136501A096952B1304A</v>
      </c>
      <c r="E1974" s="25">
        <v>1013650</v>
      </c>
      <c r="F1974" s="25" t="s">
        <v>910</v>
      </c>
      <c r="G1974" s="25" t="s">
        <v>321</v>
      </c>
      <c r="H1974" s="25" t="s">
        <v>848</v>
      </c>
      <c r="I1974" s="25" t="s">
        <v>814</v>
      </c>
      <c r="J1974" s="24" t="s">
        <v>59</v>
      </c>
      <c r="K1974" s="24" t="s">
        <v>60</v>
      </c>
      <c r="L1974" s="24" t="s">
        <v>1229</v>
      </c>
      <c r="M1974" s="24" t="s">
        <v>233</v>
      </c>
      <c r="N1974" s="24" t="s">
        <v>233</v>
      </c>
      <c r="O1974" s="25" t="s">
        <v>295</v>
      </c>
      <c r="P1974" s="25" t="s">
        <v>296</v>
      </c>
      <c r="Q1974" s="23" t="s">
        <v>33</v>
      </c>
      <c r="R1974" s="26">
        <v>0</v>
      </c>
      <c r="S1974" s="26">
        <v>0</v>
      </c>
      <c r="T1974" s="26">
        <v>0</v>
      </c>
      <c r="U1974" s="26">
        <v>0</v>
      </c>
      <c r="V1974" s="26">
        <v>0</v>
      </c>
      <c r="W1974" s="26">
        <v>0</v>
      </c>
      <c r="X1974" s="26">
        <v>2</v>
      </c>
      <c r="Y1974" s="26">
        <f t="shared" si="514"/>
        <v>2</v>
      </c>
      <c r="Z1974" s="27">
        <f t="shared" si="504"/>
        <v>0</v>
      </c>
      <c r="AA1974" s="27">
        <f t="shared" si="505"/>
        <v>0</v>
      </c>
      <c r="AB1974" s="27">
        <f t="shared" si="506"/>
        <v>0</v>
      </c>
      <c r="AC1974" s="27">
        <f t="shared" si="507"/>
        <v>0</v>
      </c>
      <c r="AD1974" s="27">
        <f t="shared" si="508"/>
        <v>0</v>
      </c>
      <c r="AE1974" s="27">
        <f t="shared" si="509"/>
        <v>0</v>
      </c>
      <c r="AF1974" s="27">
        <f t="shared" si="510"/>
        <v>320</v>
      </c>
      <c r="AG1974" s="27">
        <f t="shared" si="515"/>
        <v>320</v>
      </c>
      <c r="AH1974" s="29">
        <v>2</v>
      </c>
      <c r="AI1974" s="32">
        <v>160</v>
      </c>
      <c r="AJ1974" s="30">
        <f t="shared" si="511"/>
        <v>320</v>
      </c>
    </row>
    <row r="1975" spans="1:36">
      <c r="A1975" s="22" t="str">
        <f t="shared" si="502"/>
        <v/>
      </c>
      <c r="B1975" s="23">
        <f t="shared" si="503"/>
        <v>0</v>
      </c>
      <c r="C1975" s="24" t="str">
        <f t="shared" si="512"/>
        <v>10136501A096952B130</v>
      </c>
      <c r="D1975" s="24" t="str">
        <f t="shared" si="513"/>
        <v>10136501A096952B1305A</v>
      </c>
      <c r="E1975" s="25">
        <v>1013650</v>
      </c>
      <c r="F1975" s="25" t="s">
        <v>910</v>
      </c>
      <c r="G1975" s="25" t="s">
        <v>321</v>
      </c>
      <c r="H1975" s="25" t="s">
        <v>823</v>
      </c>
      <c r="I1975" s="25" t="s">
        <v>814</v>
      </c>
      <c r="J1975" s="24" t="s">
        <v>59</v>
      </c>
      <c r="K1975" s="24" t="s">
        <v>60</v>
      </c>
      <c r="L1975" s="24" t="s">
        <v>1229</v>
      </c>
      <c r="M1975" s="24" t="s">
        <v>233</v>
      </c>
      <c r="N1975" s="24" t="s">
        <v>233</v>
      </c>
      <c r="O1975" s="25" t="s">
        <v>295</v>
      </c>
      <c r="P1975" s="25" t="s">
        <v>296</v>
      </c>
      <c r="Q1975" s="23" t="s">
        <v>33</v>
      </c>
      <c r="R1975" s="26">
        <v>0</v>
      </c>
      <c r="S1975" s="26">
        <v>0</v>
      </c>
      <c r="T1975" s="26">
        <v>0</v>
      </c>
      <c r="U1975" s="26">
        <v>0</v>
      </c>
      <c r="V1975" s="26">
        <v>0</v>
      </c>
      <c r="W1975" s="26">
        <v>0</v>
      </c>
      <c r="X1975" s="26">
        <v>1</v>
      </c>
      <c r="Y1975" s="26">
        <f t="shared" si="514"/>
        <v>1</v>
      </c>
      <c r="Z1975" s="27">
        <f t="shared" si="504"/>
        <v>0</v>
      </c>
      <c r="AA1975" s="27">
        <f t="shared" si="505"/>
        <v>0</v>
      </c>
      <c r="AB1975" s="27">
        <f t="shared" si="506"/>
        <v>0</v>
      </c>
      <c r="AC1975" s="27">
        <f t="shared" si="507"/>
        <v>0</v>
      </c>
      <c r="AD1975" s="27">
        <f t="shared" si="508"/>
        <v>0</v>
      </c>
      <c r="AE1975" s="27">
        <f t="shared" si="509"/>
        <v>0</v>
      </c>
      <c r="AF1975" s="27">
        <f t="shared" si="510"/>
        <v>160</v>
      </c>
      <c r="AG1975" s="27">
        <f t="shared" si="515"/>
        <v>160</v>
      </c>
      <c r="AH1975" s="29">
        <v>1</v>
      </c>
      <c r="AI1975" s="32">
        <v>160</v>
      </c>
      <c r="AJ1975" s="30">
        <f t="shared" si="511"/>
        <v>160</v>
      </c>
    </row>
    <row r="1976" spans="1:36">
      <c r="A1976" s="22" t="str">
        <f t="shared" si="502"/>
        <v/>
      </c>
      <c r="B1976" s="23">
        <f t="shared" si="503"/>
        <v>0</v>
      </c>
      <c r="C1976" s="24" t="str">
        <f t="shared" si="512"/>
        <v>10136501A096952B130</v>
      </c>
      <c r="D1976" s="24" t="str">
        <f t="shared" si="513"/>
        <v>10136501A096952B1306A</v>
      </c>
      <c r="E1976" s="25">
        <v>1013650</v>
      </c>
      <c r="F1976" s="25" t="s">
        <v>910</v>
      </c>
      <c r="G1976" s="25" t="s">
        <v>321</v>
      </c>
      <c r="H1976" s="25" t="s">
        <v>825</v>
      </c>
      <c r="I1976" s="25" t="s">
        <v>814</v>
      </c>
      <c r="J1976" s="24" t="s">
        <v>59</v>
      </c>
      <c r="K1976" s="24" t="s">
        <v>60</v>
      </c>
      <c r="L1976" s="24" t="s">
        <v>1229</v>
      </c>
      <c r="M1976" s="24" t="s">
        <v>233</v>
      </c>
      <c r="N1976" s="24" t="s">
        <v>233</v>
      </c>
      <c r="O1976" s="25" t="s">
        <v>295</v>
      </c>
      <c r="P1976" s="25" t="s">
        <v>296</v>
      </c>
      <c r="Q1976" s="23" t="s">
        <v>33</v>
      </c>
      <c r="R1976" s="26">
        <v>0</v>
      </c>
      <c r="S1976" s="26">
        <v>0</v>
      </c>
      <c r="T1976" s="26">
        <v>0</v>
      </c>
      <c r="U1976" s="26">
        <v>0</v>
      </c>
      <c r="V1976" s="26">
        <v>0</v>
      </c>
      <c r="W1976" s="26">
        <v>0</v>
      </c>
      <c r="X1976" s="26">
        <v>2</v>
      </c>
      <c r="Y1976" s="26">
        <f t="shared" si="514"/>
        <v>2</v>
      </c>
      <c r="Z1976" s="27">
        <f t="shared" si="504"/>
        <v>0</v>
      </c>
      <c r="AA1976" s="27">
        <f t="shared" si="505"/>
        <v>0</v>
      </c>
      <c r="AB1976" s="27">
        <f t="shared" si="506"/>
        <v>0</v>
      </c>
      <c r="AC1976" s="27">
        <f t="shared" si="507"/>
        <v>0</v>
      </c>
      <c r="AD1976" s="27">
        <f t="shared" si="508"/>
        <v>0</v>
      </c>
      <c r="AE1976" s="27">
        <f t="shared" si="509"/>
        <v>0</v>
      </c>
      <c r="AF1976" s="27">
        <f t="shared" si="510"/>
        <v>320</v>
      </c>
      <c r="AG1976" s="27">
        <f t="shared" si="515"/>
        <v>320</v>
      </c>
      <c r="AH1976" s="29">
        <v>2</v>
      </c>
      <c r="AI1976" s="32">
        <v>160</v>
      </c>
      <c r="AJ1976" s="30">
        <f t="shared" si="511"/>
        <v>320</v>
      </c>
    </row>
    <row r="1977" spans="1:36">
      <c r="A1977" s="22" t="str">
        <f t="shared" si="502"/>
        <v/>
      </c>
      <c r="B1977" s="23">
        <f t="shared" si="503"/>
        <v>0</v>
      </c>
      <c r="C1977" s="24" t="str">
        <f t="shared" si="512"/>
        <v>10136501A096952B130</v>
      </c>
      <c r="D1977" s="24" t="str">
        <f t="shared" si="513"/>
        <v>10136501A096952B1308A</v>
      </c>
      <c r="E1977" s="25">
        <v>1013650</v>
      </c>
      <c r="F1977" s="25" t="s">
        <v>910</v>
      </c>
      <c r="G1977" s="25" t="s">
        <v>321</v>
      </c>
      <c r="H1977" s="25" t="s">
        <v>826</v>
      </c>
      <c r="I1977" s="25" t="s">
        <v>814</v>
      </c>
      <c r="J1977" s="24" t="s">
        <v>59</v>
      </c>
      <c r="K1977" s="24" t="s">
        <v>60</v>
      </c>
      <c r="L1977" s="24" t="s">
        <v>1229</v>
      </c>
      <c r="M1977" s="24" t="s">
        <v>233</v>
      </c>
      <c r="N1977" s="24" t="s">
        <v>233</v>
      </c>
      <c r="O1977" s="25" t="s">
        <v>295</v>
      </c>
      <c r="P1977" s="25" t="s">
        <v>296</v>
      </c>
      <c r="Q1977" s="23" t="s">
        <v>33</v>
      </c>
      <c r="R1977" s="26">
        <v>0</v>
      </c>
      <c r="S1977" s="26">
        <v>0</v>
      </c>
      <c r="T1977" s="26">
        <v>0</v>
      </c>
      <c r="U1977" s="26">
        <v>0</v>
      </c>
      <c r="V1977" s="26">
        <v>0</v>
      </c>
      <c r="W1977" s="26">
        <v>0</v>
      </c>
      <c r="X1977" s="26">
        <v>1</v>
      </c>
      <c r="Y1977" s="26">
        <f t="shared" si="514"/>
        <v>1</v>
      </c>
      <c r="Z1977" s="27">
        <f t="shared" si="504"/>
        <v>0</v>
      </c>
      <c r="AA1977" s="27">
        <f t="shared" si="505"/>
        <v>0</v>
      </c>
      <c r="AB1977" s="27">
        <f t="shared" si="506"/>
        <v>0</v>
      </c>
      <c r="AC1977" s="27">
        <f t="shared" si="507"/>
        <v>0</v>
      </c>
      <c r="AD1977" s="27">
        <f t="shared" si="508"/>
        <v>0</v>
      </c>
      <c r="AE1977" s="27">
        <f t="shared" si="509"/>
        <v>0</v>
      </c>
      <c r="AF1977" s="27">
        <f t="shared" si="510"/>
        <v>180</v>
      </c>
      <c r="AG1977" s="27">
        <f t="shared" si="515"/>
        <v>180</v>
      </c>
      <c r="AH1977" s="29">
        <v>1</v>
      </c>
      <c r="AI1977" s="32">
        <v>180</v>
      </c>
      <c r="AJ1977" s="30">
        <f t="shared" si="511"/>
        <v>180</v>
      </c>
    </row>
    <row r="1978" spans="1:36">
      <c r="A1978" s="22" t="str">
        <f t="shared" si="502"/>
        <v/>
      </c>
      <c r="B1978" s="23">
        <f t="shared" si="503"/>
        <v>0</v>
      </c>
      <c r="C1978" s="24" t="str">
        <f t="shared" si="512"/>
        <v>10136501A096952B130</v>
      </c>
      <c r="D1978" s="24" t="str">
        <f t="shared" si="513"/>
        <v>10136501A096952B13010A</v>
      </c>
      <c r="E1978" s="25">
        <v>1013650</v>
      </c>
      <c r="F1978" s="25" t="s">
        <v>910</v>
      </c>
      <c r="G1978" s="25" t="s">
        <v>321</v>
      </c>
      <c r="H1978" s="25" t="s">
        <v>836</v>
      </c>
      <c r="I1978" s="25" t="s">
        <v>814</v>
      </c>
      <c r="J1978" s="24" t="s">
        <v>59</v>
      </c>
      <c r="K1978" s="24" t="s">
        <v>60</v>
      </c>
      <c r="L1978" s="24" t="s">
        <v>1229</v>
      </c>
      <c r="M1978" s="24" t="s">
        <v>233</v>
      </c>
      <c r="N1978" s="24" t="s">
        <v>233</v>
      </c>
      <c r="O1978" s="25" t="s">
        <v>295</v>
      </c>
      <c r="P1978" s="25" t="s">
        <v>296</v>
      </c>
      <c r="Q1978" s="23" t="s">
        <v>33</v>
      </c>
      <c r="R1978" s="26">
        <v>0</v>
      </c>
      <c r="S1978" s="26">
        <v>0</v>
      </c>
      <c r="T1978" s="26">
        <v>0</v>
      </c>
      <c r="U1978" s="26">
        <v>0</v>
      </c>
      <c r="V1978" s="26">
        <v>0</v>
      </c>
      <c r="W1978" s="26">
        <v>0</v>
      </c>
      <c r="X1978" s="26">
        <v>2</v>
      </c>
      <c r="Y1978" s="26">
        <f t="shared" si="514"/>
        <v>2</v>
      </c>
      <c r="Z1978" s="27">
        <f t="shared" si="504"/>
        <v>0</v>
      </c>
      <c r="AA1978" s="27">
        <f t="shared" si="505"/>
        <v>0</v>
      </c>
      <c r="AB1978" s="27">
        <f t="shared" si="506"/>
        <v>0</v>
      </c>
      <c r="AC1978" s="27">
        <f t="shared" si="507"/>
        <v>0</v>
      </c>
      <c r="AD1978" s="27">
        <f t="shared" si="508"/>
        <v>0</v>
      </c>
      <c r="AE1978" s="27">
        <f t="shared" si="509"/>
        <v>0</v>
      </c>
      <c r="AF1978" s="27">
        <f t="shared" si="510"/>
        <v>360</v>
      </c>
      <c r="AG1978" s="27">
        <f t="shared" si="515"/>
        <v>360</v>
      </c>
      <c r="AH1978" s="29">
        <v>2</v>
      </c>
      <c r="AI1978" s="32">
        <v>180</v>
      </c>
      <c r="AJ1978" s="30">
        <f t="shared" si="511"/>
        <v>360</v>
      </c>
    </row>
    <row r="1979" spans="1:36">
      <c r="A1979" s="22" t="str">
        <f t="shared" si="502"/>
        <v/>
      </c>
      <c r="B1979" s="23">
        <f t="shared" si="503"/>
        <v>0</v>
      </c>
      <c r="C1979" s="24" t="str">
        <f t="shared" si="512"/>
        <v>10136501A096952B130</v>
      </c>
      <c r="D1979" s="24" t="str">
        <f t="shared" si="513"/>
        <v>10136501A096952B13012A</v>
      </c>
      <c r="E1979" s="25">
        <v>1013650</v>
      </c>
      <c r="F1979" s="25" t="s">
        <v>910</v>
      </c>
      <c r="G1979" s="25" t="s">
        <v>321</v>
      </c>
      <c r="H1979" s="25" t="s">
        <v>837</v>
      </c>
      <c r="I1979" s="25" t="s">
        <v>814</v>
      </c>
      <c r="J1979" s="24" t="s">
        <v>59</v>
      </c>
      <c r="K1979" s="24" t="s">
        <v>60</v>
      </c>
      <c r="L1979" s="24" t="s">
        <v>1229</v>
      </c>
      <c r="M1979" s="24" t="s">
        <v>233</v>
      </c>
      <c r="N1979" s="24" t="s">
        <v>233</v>
      </c>
      <c r="O1979" s="25" t="s">
        <v>295</v>
      </c>
      <c r="P1979" s="25" t="s">
        <v>296</v>
      </c>
      <c r="Q1979" s="23" t="s">
        <v>33</v>
      </c>
      <c r="R1979" s="26">
        <v>0</v>
      </c>
      <c r="S1979" s="26">
        <v>0</v>
      </c>
      <c r="T1979" s="26">
        <v>0</v>
      </c>
      <c r="U1979" s="26">
        <v>0</v>
      </c>
      <c r="V1979" s="26">
        <v>0</v>
      </c>
      <c r="W1979" s="26">
        <v>0</v>
      </c>
      <c r="X1979" s="26">
        <v>1</v>
      </c>
      <c r="Y1979" s="26">
        <f t="shared" si="514"/>
        <v>1</v>
      </c>
      <c r="Z1979" s="27">
        <f t="shared" si="504"/>
        <v>0</v>
      </c>
      <c r="AA1979" s="27">
        <f t="shared" si="505"/>
        <v>0</v>
      </c>
      <c r="AB1979" s="27">
        <f t="shared" si="506"/>
        <v>0</v>
      </c>
      <c r="AC1979" s="27">
        <f t="shared" si="507"/>
        <v>0</v>
      </c>
      <c r="AD1979" s="27">
        <f t="shared" si="508"/>
        <v>0</v>
      </c>
      <c r="AE1979" s="27">
        <f t="shared" si="509"/>
        <v>0</v>
      </c>
      <c r="AF1979" s="27">
        <f t="shared" si="510"/>
        <v>180</v>
      </c>
      <c r="AG1979" s="27">
        <f t="shared" si="515"/>
        <v>180</v>
      </c>
      <c r="AH1979" s="29">
        <v>1</v>
      </c>
      <c r="AI1979" s="32">
        <v>180</v>
      </c>
      <c r="AJ1979" s="30">
        <f t="shared" si="511"/>
        <v>180</v>
      </c>
    </row>
    <row r="1980" spans="1:36" ht="75.75" customHeight="1">
      <c r="A1980" s="22" t="str">
        <f t="shared" si="502"/>
        <v>1014020_1A09960_2W070</v>
      </c>
      <c r="B1980" s="23">
        <f t="shared" si="503"/>
        <v>1</v>
      </c>
      <c r="C1980" s="24" t="str">
        <f t="shared" si="512"/>
        <v>10140201A099602W070</v>
      </c>
      <c r="D1980" s="24" t="str">
        <f t="shared" si="513"/>
        <v>10140201A099602W0706-9M</v>
      </c>
      <c r="E1980" s="25">
        <v>1014020</v>
      </c>
      <c r="F1980" s="25" t="s">
        <v>911</v>
      </c>
      <c r="G1980" s="25" t="s">
        <v>885</v>
      </c>
      <c r="H1980" s="25" t="s">
        <v>881</v>
      </c>
      <c r="I1980" s="25" t="s">
        <v>814</v>
      </c>
      <c r="J1980" s="24" t="s">
        <v>59</v>
      </c>
      <c r="K1980" s="24" t="s">
        <v>60</v>
      </c>
      <c r="L1980" s="24" t="s">
        <v>1229</v>
      </c>
      <c r="M1980" s="24" t="s">
        <v>233</v>
      </c>
      <c r="N1980" s="24" t="s">
        <v>233</v>
      </c>
      <c r="O1980" s="25" t="s">
        <v>295</v>
      </c>
      <c r="P1980" s="25" t="s">
        <v>296</v>
      </c>
      <c r="Q1980" s="23" t="s">
        <v>33</v>
      </c>
      <c r="R1980" s="26">
        <v>0</v>
      </c>
      <c r="S1980" s="26">
        <v>0</v>
      </c>
      <c r="T1980" s="26">
        <v>0</v>
      </c>
      <c r="U1980" s="26">
        <v>0</v>
      </c>
      <c r="V1980" s="26">
        <v>0</v>
      </c>
      <c r="W1980" s="26">
        <v>0</v>
      </c>
      <c r="X1980" s="26">
        <v>1</v>
      </c>
      <c r="Y1980" s="26">
        <f t="shared" si="514"/>
        <v>1</v>
      </c>
      <c r="Z1980" s="27">
        <f t="shared" si="504"/>
        <v>0</v>
      </c>
      <c r="AA1980" s="27">
        <f t="shared" si="505"/>
        <v>0</v>
      </c>
      <c r="AB1980" s="27">
        <f t="shared" si="506"/>
        <v>0</v>
      </c>
      <c r="AC1980" s="27">
        <f t="shared" si="507"/>
        <v>0</v>
      </c>
      <c r="AD1980" s="27">
        <f t="shared" si="508"/>
        <v>0</v>
      </c>
      <c r="AE1980" s="27">
        <f t="shared" si="509"/>
        <v>0</v>
      </c>
      <c r="AF1980" s="27">
        <f t="shared" si="510"/>
        <v>150</v>
      </c>
      <c r="AG1980" s="27">
        <f t="shared" si="515"/>
        <v>150</v>
      </c>
      <c r="AH1980" s="29">
        <v>1</v>
      </c>
      <c r="AI1980" s="32">
        <v>150</v>
      </c>
      <c r="AJ1980" s="30">
        <f t="shared" si="511"/>
        <v>150</v>
      </c>
    </row>
    <row r="1981" spans="1:36">
      <c r="A1981" s="22" t="str">
        <f t="shared" si="502"/>
        <v/>
      </c>
      <c r="B1981" s="23">
        <f t="shared" si="503"/>
        <v>0</v>
      </c>
      <c r="C1981" s="24" t="str">
        <f t="shared" si="512"/>
        <v>10140201A099602W070</v>
      </c>
      <c r="D1981" s="24" t="str">
        <f t="shared" si="513"/>
        <v>10140201A099602W07012M18</v>
      </c>
      <c r="E1981" s="25">
        <v>1014020</v>
      </c>
      <c r="F1981" s="25" t="s">
        <v>911</v>
      </c>
      <c r="G1981" s="25" t="s">
        <v>885</v>
      </c>
      <c r="H1981" s="25" t="s">
        <v>829</v>
      </c>
      <c r="I1981" s="25" t="s">
        <v>814</v>
      </c>
      <c r="J1981" s="24" t="s">
        <v>59</v>
      </c>
      <c r="K1981" s="24" t="s">
        <v>60</v>
      </c>
      <c r="L1981" s="24" t="s">
        <v>1229</v>
      </c>
      <c r="M1981" s="24" t="s">
        <v>233</v>
      </c>
      <c r="N1981" s="24" t="s">
        <v>233</v>
      </c>
      <c r="O1981" s="25" t="s">
        <v>295</v>
      </c>
      <c r="P1981" s="25" t="s">
        <v>296</v>
      </c>
      <c r="Q1981" s="23" t="s">
        <v>33</v>
      </c>
      <c r="R1981" s="26">
        <v>0</v>
      </c>
      <c r="S1981" s="26">
        <v>0</v>
      </c>
      <c r="T1981" s="26">
        <v>0</v>
      </c>
      <c r="U1981" s="26">
        <v>0</v>
      </c>
      <c r="V1981" s="26">
        <v>0</v>
      </c>
      <c r="W1981" s="26">
        <v>0</v>
      </c>
      <c r="X1981" s="26">
        <v>1</v>
      </c>
      <c r="Y1981" s="26">
        <f t="shared" si="514"/>
        <v>1</v>
      </c>
      <c r="Z1981" s="27">
        <f t="shared" si="504"/>
        <v>0</v>
      </c>
      <c r="AA1981" s="27">
        <f t="shared" si="505"/>
        <v>0</v>
      </c>
      <c r="AB1981" s="27">
        <f t="shared" si="506"/>
        <v>0</v>
      </c>
      <c r="AC1981" s="27">
        <f t="shared" si="507"/>
        <v>0</v>
      </c>
      <c r="AD1981" s="27">
        <f t="shared" si="508"/>
        <v>0</v>
      </c>
      <c r="AE1981" s="27">
        <f t="shared" si="509"/>
        <v>0</v>
      </c>
      <c r="AF1981" s="27">
        <f t="shared" si="510"/>
        <v>150</v>
      </c>
      <c r="AG1981" s="27">
        <f t="shared" si="515"/>
        <v>150</v>
      </c>
      <c r="AH1981" s="29">
        <v>1</v>
      </c>
      <c r="AI1981" s="32">
        <v>150</v>
      </c>
      <c r="AJ1981" s="30">
        <f t="shared" si="511"/>
        <v>150</v>
      </c>
    </row>
    <row r="1982" spans="1:36">
      <c r="A1982" s="22" t="str">
        <f t="shared" si="502"/>
        <v/>
      </c>
      <c r="B1982" s="23">
        <f t="shared" si="503"/>
        <v>0</v>
      </c>
      <c r="C1982" s="24" t="str">
        <f t="shared" si="512"/>
        <v>10140201A099602W070</v>
      </c>
      <c r="D1982" s="24" t="str">
        <f t="shared" si="513"/>
        <v>10140201A099602W07018M24</v>
      </c>
      <c r="E1982" s="25">
        <v>1014020</v>
      </c>
      <c r="F1982" s="25" t="s">
        <v>911</v>
      </c>
      <c r="G1982" s="25" t="s">
        <v>885</v>
      </c>
      <c r="H1982" s="25" t="s">
        <v>830</v>
      </c>
      <c r="I1982" s="25" t="s">
        <v>814</v>
      </c>
      <c r="J1982" s="24" t="s">
        <v>59</v>
      </c>
      <c r="K1982" s="24" t="s">
        <v>60</v>
      </c>
      <c r="L1982" s="24" t="s">
        <v>1229</v>
      </c>
      <c r="M1982" s="24" t="s">
        <v>233</v>
      </c>
      <c r="N1982" s="24" t="s">
        <v>233</v>
      </c>
      <c r="O1982" s="25" t="s">
        <v>295</v>
      </c>
      <c r="P1982" s="25" t="s">
        <v>296</v>
      </c>
      <c r="Q1982" s="23" t="s">
        <v>33</v>
      </c>
      <c r="R1982" s="26">
        <v>0</v>
      </c>
      <c r="S1982" s="26">
        <v>0</v>
      </c>
      <c r="T1982" s="26">
        <v>0</v>
      </c>
      <c r="U1982" s="26">
        <v>0</v>
      </c>
      <c r="V1982" s="26">
        <v>0</v>
      </c>
      <c r="W1982" s="26">
        <v>0</v>
      </c>
      <c r="X1982" s="26">
        <v>1</v>
      </c>
      <c r="Y1982" s="26">
        <f t="shared" si="514"/>
        <v>1</v>
      </c>
      <c r="Z1982" s="27">
        <f t="shared" si="504"/>
        <v>0</v>
      </c>
      <c r="AA1982" s="27">
        <f t="shared" si="505"/>
        <v>0</v>
      </c>
      <c r="AB1982" s="27">
        <f t="shared" si="506"/>
        <v>0</v>
      </c>
      <c r="AC1982" s="27">
        <f t="shared" si="507"/>
        <v>0</v>
      </c>
      <c r="AD1982" s="27">
        <f t="shared" si="508"/>
        <v>0</v>
      </c>
      <c r="AE1982" s="27">
        <f t="shared" si="509"/>
        <v>0</v>
      </c>
      <c r="AF1982" s="27">
        <f t="shared" si="510"/>
        <v>150</v>
      </c>
      <c r="AG1982" s="27">
        <f t="shared" si="515"/>
        <v>150</v>
      </c>
      <c r="AH1982" s="29">
        <v>1</v>
      </c>
      <c r="AI1982" s="32">
        <v>150</v>
      </c>
      <c r="AJ1982" s="30">
        <f t="shared" si="511"/>
        <v>150</v>
      </c>
    </row>
    <row r="1983" spans="1:36">
      <c r="A1983" s="22" t="str">
        <f t="shared" si="502"/>
        <v/>
      </c>
      <c r="B1983" s="23">
        <f t="shared" si="503"/>
        <v>0</v>
      </c>
      <c r="C1983" s="24" t="str">
        <f t="shared" si="512"/>
        <v>10140201A099602W070</v>
      </c>
      <c r="D1983" s="24" t="str">
        <f t="shared" si="513"/>
        <v>10140201A099602W07024M</v>
      </c>
      <c r="E1983" s="25">
        <v>1014020</v>
      </c>
      <c r="F1983" s="25" t="s">
        <v>911</v>
      </c>
      <c r="G1983" s="25" t="s">
        <v>885</v>
      </c>
      <c r="H1983" s="25" t="s">
        <v>831</v>
      </c>
      <c r="I1983" s="25" t="s">
        <v>814</v>
      </c>
      <c r="J1983" s="24" t="s">
        <v>59</v>
      </c>
      <c r="K1983" s="24" t="s">
        <v>60</v>
      </c>
      <c r="L1983" s="24" t="s">
        <v>1229</v>
      </c>
      <c r="M1983" s="24" t="s">
        <v>233</v>
      </c>
      <c r="N1983" s="24" t="s">
        <v>233</v>
      </c>
      <c r="O1983" s="25" t="s">
        <v>295</v>
      </c>
      <c r="P1983" s="25" t="s">
        <v>296</v>
      </c>
      <c r="Q1983" s="23" t="s">
        <v>33</v>
      </c>
      <c r="R1983" s="26">
        <v>0</v>
      </c>
      <c r="S1983" s="26">
        <v>0</v>
      </c>
      <c r="T1983" s="26">
        <v>0</v>
      </c>
      <c r="U1983" s="26">
        <v>0</v>
      </c>
      <c r="V1983" s="26">
        <v>0</v>
      </c>
      <c r="W1983" s="26">
        <v>0</v>
      </c>
      <c r="X1983" s="26">
        <v>1</v>
      </c>
      <c r="Y1983" s="26">
        <f t="shared" si="514"/>
        <v>1</v>
      </c>
      <c r="Z1983" s="27">
        <f t="shared" si="504"/>
        <v>0</v>
      </c>
      <c r="AA1983" s="27">
        <f t="shared" si="505"/>
        <v>0</v>
      </c>
      <c r="AB1983" s="27">
        <f t="shared" si="506"/>
        <v>0</v>
      </c>
      <c r="AC1983" s="27">
        <f t="shared" si="507"/>
        <v>0</v>
      </c>
      <c r="AD1983" s="27">
        <f t="shared" si="508"/>
        <v>0</v>
      </c>
      <c r="AE1983" s="27">
        <f t="shared" si="509"/>
        <v>0</v>
      </c>
      <c r="AF1983" s="27">
        <f t="shared" si="510"/>
        <v>150</v>
      </c>
      <c r="AG1983" s="27">
        <f t="shared" si="515"/>
        <v>150</v>
      </c>
      <c r="AH1983" s="29">
        <v>1</v>
      </c>
      <c r="AI1983" s="32">
        <v>150</v>
      </c>
      <c r="AJ1983" s="30">
        <f t="shared" si="511"/>
        <v>150</v>
      </c>
    </row>
    <row r="1984" spans="1:36">
      <c r="A1984" s="22" t="str">
        <f t="shared" si="502"/>
        <v/>
      </c>
      <c r="B1984" s="23">
        <f t="shared" si="503"/>
        <v>0</v>
      </c>
      <c r="C1984" s="24" t="str">
        <f t="shared" si="512"/>
        <v>10140201A099602W070</v>
      </c>
      <c r="D1984" s="24" t="str">
        <f t="shared" si="513"/>
        <v>10140201A099602W0709-12M</v>
      </c>
      <c r="E1984" s="25">
        <v>1014020</v>
      </c>
      <c r="F1984" s="25" t="s">
        <v>911</v>
      </c>
      <c r="G1984" s="25" t="s">
        <v>885</v>
      </c>
      <c r="H1984" s="25" t="s">
        <v>866</v>
      </c>
      <c r="I1984" s="25" t="s">
        <v>814</v>
      </c>
      <c r="J1984" s="24" t="s">
        <v>59</v>
      </c>
      <c r="K1984" s="24" t="s">
        <v>60</v>
      </c>
      <c r="L1984" s="24" t="s">
        <v>1229</v>
      </c>
      <c r="M1984" s="24" t="s">
        <v>233</v>
      </c>
      <c r="N1984" s="24" t="s">
        <v>233</v>
      </c>
      <c r="O1984" s="25" t="s">
        <v>295</v>
      </c>
      <c r="P1984" s="25" t="s">
        <v>296</v>
      </c>
      <c r="Q1984" s="23" t="s">
        <v>33</v>
      </c>
      <c r="R1984" s="26">
        <v>0</v>
      </c>
      <c r="S1984" s="26">
        <v>0</v>
      </c>
      <c r="T1984" s="26">
        <v>0</v>
      </c>
      <c r="U1984" s="26">
        <v>0</v>
      </c>
      <c r="V1984" s="26">
        <v>0</v>
      </c>
      <c r="W1984" s="26">
        <v>0</v>
      </c>
      <c r="X1984" s="26">
        <v>1</v>
      </c>
      <c r="Y1984" s="26">
        <f t="shared" si="514"/>
        <v>1</v>
      </c>
      <c r="Z1984" s="27">
        <f t="shared" si="504"/>
        <v>0</v>
      </c>
      <c r="AA1984" s="27">
        <f t="shared" si="505"/>
        <v>0</v>
      </c>
      <c r="AB1984" s="27">
        <f t="shared" si="506"/>
        <v>0</v>
      </c>
      <c r="AC1984" s="27">
        <f t="shared" si="507"/>
        <v>0</v>
      </c>
      <c r="AD1984" s="27">
        <f t="shared" si="508"/>
        <v>0</v>
      </c>
      <c r="AE1984" s="27">
        <f t="shared" si="509"/>
        <v>0</v>
      </c>
      <c r="AF1984" s="27">
        <f t="shared" si="510"/>
        <v>150</v>
      </c>
      <c r="AG1984" s="27">
        <f t="shared" si="515"/>
        <v>150</v>
      </c>
      <c r="AH1984" s="29">
        <v>1</v>
      </c>
      <c r="AI1984" s="32">
        <v>150</v>
      </c>
      <c r="AJ1984" s="30">
        <f t="shared" si="511"/>
        <v>150</v>
      </c>
    </row>
    <row r="1985" spans="1:36">
      <c r="A1985" s="22" t="str">
        <f t="shared" si="502"/>
        <v/>
      </c>
      <c r="B1985" s="23">
        <f t="shared" si="503"/>
        <v>0</v>
      </c>
      <c r="C1985" s="24" t="str">
        <f t="shared" si="512"/>
        <v>10140201A099602W070</v>
      </c>
      <c r="D1985" s="24" t="str">
        <f t="shared" si="513"/>
        <v>10140201A099602W07036M</v>
      </c>
      <c r="E1985" s="25">
        <v>1014020</v>
      </c>
      <c r="F1985" s="25" t="s">
        <v>911</v>
      </c>
      <c r="G1985" s="25" t="s">
        <v>885</v>
      </c>
      <c r="H1985" s="25" t="s">
        <v>838</v>
      </c>
      <c r="I1985" s="25" t="s">
        <v>814</v>
      </c>
      <c r="J1985" s="24" t="s">
        <v>59</v>
      </c>
      <c r="K1985" s="24" t="s">
        <v>60</v>
      </c>
      <c r="L1985" s="24" t="s">
        <v>1229</v>
      </c>
      <c r="M1985" s="24" t="s">
        <v>233</v>
      </c>
      <c r="N1985" s="24" t="s">
        <v>233</v>
      </c>
      <c r="O1985" s="25" t="s">
        <v>295</v>
      </c>
      <c r="P1985" s="25" t="s">
        <v>296</v>
      </c>
      <c r="Q1985" s="23" t="s">
        <v>33</v>
      </c>
      <c r="R1985" s="26">
        <v>0</v>
      </c>
      <c r="S1985" s="26">
        <v>0</v>
      </c>
      <c r="T1985" s="26">
        <v>0</v>
      </c>
      <c r="U1985" s="26">
        <v>0</v>
      </c>
      <c r="V1985" s="26">
        <v>0</v>
      </c>
      <c r="W1985" s="26">
        <v>0</v>
      </c>
      <c r="X1985" s="26">
        <v>1</v>
      </c>
      <c r="Y1985" s="26">
        <f t="shared" si="514"/>
        <v>1</v>
      </c>
      <c r="Z1985" s="27">
        <f t="shared" si="504"/>
        <v>0</v>
      </c>
      <c r="AA1985" s="27">
        <f t="shared" si="505"/>
        <v>0</v>
      </c>
      <c r="AB1985" s="27">
        <f t="shared" si="506"/>
        <v>0</v>
      </c>
      <c r="AC1985" s="27">
        <f t="shared" si="507"/>
        <v>0</v>
      </c>
      <c r="AD1985" s="27">
        <f t="shared" si="508"/>
        <v>0</v>
      </c>
      <c r="AE1985" s="27">
        <f t="shared" si="509"/>
        <v>0</v>
      </c>
      <c r="AF1985" s="27">
        <f t="shared" si="510"/>
        <v>150</v>
      </c>
      <c r="AG1985" s="27">
        <f t="shared" si="515"/>
        <v>150</v>
      </c>
      <c r="AH1985" s="29">
        <v>1</v>
      </c>
      <c r="AI1985" s="32">
        <v>150</v>
      </c>
      <c r="AJ1985" s="30">
        <f t="shared" si="511"/>
        <v>150</v>
      </c>
    </row>
    <row r="1986" spans="1:36" ht="75.75" customHeight="1">
      <c r="A1986" s="22" t="str">
        <f t="shared" si="502"/>
        <v>1014021_1A09695_2P470</v>
      </c>
      <c r="B1986" s="23">
        <f t="shared" si="503"/>
        <v>1</v>
      </c>
      <c r="C1986" s="24" t="str">
        <f t="shared" si="512"/>
        <v>10140211A096952P470</v>
      </c>
      <c r="D1986" s="24" t="str">
        <f t="shared" si="513"/>
        <v>10140211A096952P4706-9M</v>
      </c>
      <c r="E1986" s="25">
        <v>1014021</v>
      </c>
      <c r="F1986" s="25" t="s">
        <v>910</v>
      </c>
      <c r="G1986" s="25" t="s">
        <v>912</v>
      </c>
      <c r="H1986" s="25" t="s">
        <v>881</v>
      </c>
      <c r="I1986" s="25" t="s">
        <v>814</v>
      </c>
      <c r="J1986" s="24" t="s">
        <v>59</v>
      </c>
      <c r="K1986" s="24" t="s">
        <v>60</v>
      </c>
      <c r="L1986" s="24" t="s">
        <v>1229</v>
      </c>
      <c r="M1986" s="24" t="s">
        <v>233</v>
      </c>
      <c r="N1986" s="24" t="s">
        <v>233</v>
      </c>
      <c r="O1986" s="25" t="s">
        <v>295</v>
      </c>
      <c r="P1986" s="25" t="s">
        <v>296</v>
      </c>
      <c r="Q1986" s="23" t="s">
        <v>33</v>
      </c>
      <c r="R1986" s="26">
        <v>0</v>
      </c>
      <c r="S1986" s="26">
        <v>0</v>
      </c>
      <c r="T1986" s="26">
        <v>0</v>
      </c>
      <c r="U1986" s="26">
        <v>0</v>
      </c>
      <c r="V1986" s="26">
        <v>0</v>
      </c>
      <c r="W1986" s="26">
        <v>0</v>
      </c>
      <c r="X1986" s="26">
        <v>1</v>
      </c>
      <c r="Y1986" s="26">
        <f t="shared" si="514"/>
        <v>1</v>
      </c>
      <c r="Z1986" s="27">
        <f t="shared" si="504"/>
        <v>0</v>
      </c>
      <c r="AA1986" s="27">
        <f t="shared" si="505"/>
        <v>0</v>
      </c>
      <c r="AB1986" s="27">
        <f t="shared" si="506"/>
        <v>0</v>
      </c>
      <c r="AC1986" s="27">
        <f t="shared" si="507"/>
        <v>0</v>
      </c>
      <c r="AD1986" s="27">
        <f t="shared" si="508"/>
        <v>0</v>
      </c>
      <c r="AE1986" s="27">
        <f t="shared" si="509"/>
        <v>0</v>
      </c>
      <c r="AF1986" s="27">
        <f t="shared" si="510"/>
        <v>140</v>
      </c>
      <c r="AG1986" s="27">
        <f t="shared" si="515"/>
        <v>140</v>
      </c>
      <c r="AH1986" s="29">
        <v>1</v>
      </c>
      <c r="AI1986" s="32">
        <v>140</v>
      </c>
      <c r="AJ1986" s="30">
        <f t="shared" si="511"/>
        <v>140</v>
      </c>
    </row>
    <row r="1987" spans="1:36">
      <c r="A1987" s="22" t="str">
        <f t="shared" si="502"/>
        <v/>
      </c>
      <c r="B1987" s="23">
        <f t="shared" si="503"/>
        <v>0</v>
      </c>
      <c r="C1987" s="24" t="str">
        <f t="shared" si="512"/>
        <v>10140211A096952P470</v>
      </c>
      <c r="D1987" s="24" t="str">
        <f t="shared" si="513"/>
        <v>10140211A096952P47024M</v>
      </c>
      <c r="E1987" s="25">
        <v>1014021</v>
      </c>
      <c r="F1987" s="25" t="s">
        <v>910</v>
      </c>
      <c r="G1987" s="25" t="s">
        <v>912</v>
      </c>
      <c r="H1987" s="25" t="s">
        <v>831</v>
      </c>
      <c r="I1987" s="25" t="s">
        <v>814</v>
      </c>
      <c r="J1987" s="24" t="s">
        <v>59</v>
      </c>
      <c r="K1987" s="24" t="s">
        <v>60</v>
      </c>
      <c r="L1987" s="24" t="s">
        <v>1229</v>
      </c>
      <c r="M1987" s="24" t="s">
        <v>233</v>
      </c>
      <c r="N1987" s="24" t="s">
        <v>233</v>
      </c>
      <c r="O1987" s="25" t="s">
        <v>295</v>
      </c>
      <c r="P1987" s="25" t="s">
        <v>296</v>
      </c>
      <c r="Q1987" s="23" t="s">
        <v>33</v>
      </c>
      <c r="R1987" s="26">
        <v>0</v>
      </c>
      <c r="S1987" s="26">
        <v>0</v>
      </c>
      <c r="T1987" s="26">
        <v>0</v>
      </c>
      <c r="U1987" s="26">
        <v>0</v>
      </c>
      <c r="V1987" s="26">
        <v>0</v>
      </c>
      <c r="W1987" s="26">
        <v>0</v>
      </c>
      <c r="X1987" s="26">
        <v>2</v>
      </c>
      <c r="Y1987" s="26">
        <f t="shared" si="514"/>
        <v>2</v>
      </c>
      <c r="Z1987" s="27">
        <f t="shared" si="504"/>
        <v>0</v>
      </c>
      <c r="AA1987" s="27">
        <f t="shared" si="505"/>
        <v>0</v>
      </c>
      <c r="AB1987" s="27">
        <f t="shared" si="506"/>
        <v>0</v>
      </c>
      <c r="AC1987" s="27">
        <f t="shared" si="507"/>
        <v>0</v>
      </c>
      <c r="AD1987" s="27">
        <f t="shared" si="508"/>
        <v>0</v>
      </c>
      <c r="AE1987" s="27">
        <f t="shared" si="509"/>
        <v>0</v>
      </c>
      <c r="AF1987" s="27">
        <f t="shared" si="510"/>
        <v>280</v>
      </c>
      <c r="AG1987" s="27">
        <f t="shared" si="515"/>
        <v>280</v>
      </c>
      <c r="AH1987" s="29">
        <v>2</v>
      </c>
      <c r="AI1987" s="32">
        <v>140</v>
      </c>
      <c r="AJ1987" s="30">
        <f t="shared" si="511"/>
        <v>280</v>
      </c>
    </row>
    <row r="1988" spans="1:36">
      <c r="A1988" s="22" t="str">
        <f t="shared" ref="A1988:A2051" si="516">IF(B1988=1,E1988&amp;"_"&amp;F1988&amp;"_"&amp;G1988,"")</f>
        <v/>
      </c>
      <c r="B1988" s="23">
        <f t="shared" ref="B1988:B2051" si="517">IF(C1988=C1987,0,1)</f>
        <v>0</v>
      </c>
      <c r="C1988" s="24" t="str">
        <f t="shared" si="512"/>
        <v>10140211A096952P470</v>
      </c>
      <c r="D1988" s="24" t="str">
        <f t="shared" si="513"/>
        <v>10140211A096952P4709-12M</v>
      </c>
      <c r="E1988" s="25">
        <v>1014021</v>
      </c>
      <c r="F1988" s="25" t="s">
        <v>910</v>
      </c>
      <c r="G1988" s="25" t="s">
        <v>912</v>
      </c>
      <c r="H1988" s="25" t="s">
        <v>866</v>
      </c>
      <c r="I1988" s="25" t="s">
        <v>814</v>
      </c>
      <c r="J1988" s="24" t="s">
        <v>59</v>
      </c>
      <c r="K1988" s="24" t="s">
        <v>60</v>
      </c>
      <c r="L1988" s="24" t="s">
        <v>1229</v>
      </c>
      <c r="M1988" s="24" t="s">
        <v>233</v>
      </c>
      <c r="N1988" s="24" t="s">
        <v>233</v>
      </c>
      <c r="O1988" s="25" t="s">
        <v>295</v>
      </c>
      <c r="P1988" s="25" t="s">
        <v>296</v>
      </c>
      <c r="Q1988" s="23" t="s">
        <v>33</v>
      </c>
      <c r="R1988" s="26">
        <v>0</v>
      </c>
      <c r="S1988" s="26">
        <v>0</v>
      </c>
      <c r="T1988" s="26">
        <v>0</v>
      </c>
      <c r="U1988" s="26">
        <v>0</v>
      </c>
      <c r="V1988" s="26">
        <v>0</v>
      </c>
      <c r="W1988" s="26">
        <v>0</v>
      </c>
      <c r="X1988" s="26">
        <v>1</v>
      </c>
      <c r="Y1988" s="26">
        <f t="shared" si="514"/>
        <v>1</v>
      </c>
      <c r="Z1988" s="27">
        <f t="shared" ref="Z1988:Z2051" si="518">$AI1988*R1988</f>
        <v>0</v>
      </c>
      <c r="AA1988" s="27">
        <f t="shared" ref="AA1988:AA2051" si="519">$AI1988*S1988</f>
        <v>0</v>
      </c>
      <c r="AB1988" s="27">
        <f t="shared" ref="AB1988:AB2051" si="520">$AI1988*T1988</f>
        <v>0</v>
      </c>
      <c r="AC1988" s="27">
        <f t="shared" ref="AC1988:AC2051" si="521">$AI1988*U1988</f>
        <v>0</v>
      </c>
      <c r="AD1988" s="27">
        <f t="shared" ref="AD1988:AD2051" si="522">$AI1988*V1988</f>
        <v>0</v>
      </c>
      <c r="AE1988" s="27">
        <f t="shared" ref="AE1988:AE2051" si="523">$AI1988*W1988</f>
        <v>0</v>
      </c>
      <c r="AF1988" s="27">
        <f t="shared" ref="AF1988:AF2051" si="524">$AI1988*X1988</f>
        <v>140</v>
      </c>
      <c r="AG1988" s="27">
        <f t="shared" si="515"/>
        <v>140</v>
      </c>
      <c r="AH1988" s="29">
        <v>1</v>
      </c>
      <c r="AI1988" s="32">
        <v>140</v>
      </c>
      <c r="AJ1988" s="30">
        <f t="shared" si="511"/>
        <v>140</v>
      </c>
    </row>
    <row r="1989" spans="1:36">
      <c r="A1989" s="22" t="str">
        <f t="shared" si="516"/>
        <v/>
      </c>
      <c r="B1989" s="23">
        <f t="shared" si="517"/>
        <v>0</v>
      </c>
      <c r="C1989" s="24" t="str">
        <f t="shared" si="512"/>
        <v>10140211A096952P470</v>
      </c>
      <c r="D1989" s="24" t="str">
        <f t="shared" si="513"/>
        <v>10140211A096952P47036M</v>
      </c>
      <c r="E1989" s="25">
        <v>1014021</v>
      </c>
      <c r="F1989" s="25" t="s">
        <v>910</v>
      </c>
      <c r="G1989" s="25" t="s">
        <v>912</v>
      </c>
      <c r="H1989" s="25" t="s">
        <v>838</v>
      </c>
      <c r="I1989" s="25" t="s">
        <v>814</v>
      </c>
      <c r="J1989" s="24" t="s">
        <v>59</v>
      </c>
      <c r="K1989" s="24" t="s">
        <v>60</v>
      </c>
      <c r="L1989" s="24" t="s">
        <v>1229</v>
      </c>
      <c r="M1989" s="24" t="s">
        <v>233</v>
      </c>
      <c r="N1989" s="24" t="s">
        <v>233</v>
      </c>
      <c r="O1989" s="25" t="s">
        <v>295</v>
      </c>
      <c r="P1989" s="25" t="s">
        <v>296</v>
      </c>
      <c r="Q1989" s="23" t="s">
        <v>33</v>
      </c>
      <c r="R1989" s="26">
        <v>0</v>
      </c>
      <c r="S1989" s="26">
        <v>0</v>
      </c>
      <c r="T1989" s="26">
        <v>0</v>
      </c>
      <c r="U1989" s="26">
        <v>0</v>
      </c>
      <c r="V1989" s="26">
        <v>0</v>
      </c>
      <c r="W1989" s="26">
        <v>0</v>
      </c>
      <c r="X1989" s="26">
        <v>2</v>
      </c>
      <c r="Y1989" s="26">
        <f t="shared" si="514"/>
        <v>2</v>
      </c>
      <c r="Z1989" s="27">
        <f t="shared" si="518"/>
        <v>0</v>
      </c>
      <c r="AA1989" s="27">
        <f t="shared" si="519"/>
        <v>0</v>
      </c>
      <c r="AB1989" s="27">
        <f t="shared" si="520"/>
        <v>0</v>
      </c>
      <c r="AC1989" s="27">
        <f t="shared" si="521"/>
        <v>0</v>
      </c>
      <c r="AD1989" s="27">
        <f t="shared" si="522"/>
        <v>0</v>
      </c>
      <c r="AE1989" s="27">
        <f t="shared" si="523"/>
        <v>0</v>
      </c>
      <c r="AF1989" s="27">
        <f t="shared" si="524"/>
        <v>280</v>
      </c>
      <c r="AG1989" s="27">
        <f t="shared" si="515"/>
        <v>280</v>
      </c>
      <c r="AH1989" s="29">
        <v>2</v>
      </c>
      <c r="AI1989" s="32">
        <v>140</v>
      </c>
      <c r="AJ1989" s="30">
        <f t="shared" ref="AJ1989:AJ2052" si="525">AI1989*Y1989</f>
        <v>280</v>
      </c>
    </row>
    <row r="1990" spans="1:36" ht="75.75" customHeight="1">
      <c r="A1990" s="22" t="str">
        <f t="shared" si="516"/>
        <v>1012465_1A09690_2U740</v>
      </c>
      <c r="B1990" s="23">
        <f t="shared" si="517"/>
        <v>1</v>
      </c>
      <c r="C1990" s="24" t="str">
        <f t="shared" si="512"/>
        <v>10124651A096902U740</v>
      </c>
      <c r="D1990" s="24" t="str">
        <f t="shared" si="513"/>
        <v>10124651A096902U7406A</v>
      </c>
      <c r="E1990" s="25">
        <v>1012465</v>
      </c>
      <c r="F1990" s="25" t="s">
        <v>913</v>
      </c>
      <c r="G1990" s="25" t="s">
        <v>914</v>
      </c>
      <c r="H1990" s="25" t="s">
        <v>825</v>
      </c>
      <c r="I1990" s="25" t="s">
        <v>814</v>
      </c>
      <c r="J1990" s="24" t="s">
        <v>59</v>
      </c>
      <c r="K1990" s="24" t="s">
        <v>60</v>
      </c>
      <c r="L1990" s="24" t="s">
        <v>1229</v>
      </c>
      <c r="M1990" s="24" t="s">
        <v>233</v>
      </c>
      <c r="N1990" s="24" t="s">
        <v>233</v>
      </c>
      <c r="O1990" s="25" t="s">
        <v>295</v>
      </c>
      <c r="P1990" s="25" t="s">
        <v>296</v>
      </c>
      <c r="Q1990" s="23" t="s">
        <v>33</v>
      </c>
      <c r="R1990" s="26">
        <v>0</v>
      </c>
      <c r="S1990" s="26">
        <v>0</v>
      </c>
      <c r="T1990" s="26">
        <v>0</v>
      </c>
      <c r="U1990" s="26">
        <v>0</v>
      </c>
      <c r="V1990" s="26">
        <v>0</v>
      </c>
      <c r="W1990" s="26">
        <v>0</v>
      </c>
      <c r="X1990" s="26">
        <v>1</v>
      </c>
      <c r="Y1990" s="26">
        <f t="shared" si="514"/>
        <v>1</v>
      </c>
      <c r="Z1990" s="27">
        <f t="shared" si="518"/>
        <v>0</v>
      </c>
      <c r="AA1990" s="27">
        <f t="shared" si="519"/>
        <v>0</v>
      </c>
      <c r="AB1990" s="27">
        <f t="shared" si="520"/>
        <v>0</v>
      </c>
      <c r="AC1990" s="27">
        <f t="shared" si="521"/>
        <v>0</v>
      </c>
      <c r="AD1990" s="27">
        <f t="shared" si="522"/>
        <v>0</v>
      </c>
      <c r="AE1990" s="27">
        <f t="shared" si="523"/>
        <v>0</v>
      </c>
      <c r="AF1990" s="27">
        <f t="shared" si="524"/>
        <v>330</v>
      </c>
      <c r="AG1990" s="27">
        <f t="shared" si="515"/>
        <v>330</v>
      </c>
      <c r="AH1990" s="29">
        <v>1</v>
      </c>
      <c r="AI1990" s="32">
        <v>330</v>
      </c>
      <c r="AJ1990" s="30">
        <f t="shared" si="525"/>
        <v>330</v>
      </c>
    </row>
    <row r="1991" spans="1:36">
      <c r="A1991" s="22" t="str">
        <f t="shared" si="516"/>
        <v/>
      </c>
      <c r="B1991" s="23">
        <f t="shared" si="517"/>
        <v>0</v>
      </c>
      <c r="C1991" s="24" t="str">
        <f t="shared" si="512"/>
        <v>10124651A096902U740</v>
      </c>
      <c r="D1991" s="24" t="str">
        <f t="shared" si="513"/>
        <v>10124651A096902U7408A</v>
      </c>
      <c r="E1991" s="25">
        <v>1012465</v>
      </c>
      <c r="F1991" s="25" t="s">
        <v>913</v>
      </c>
      <c r="G1991" s="25" t="s">
        <v>914</v>
      </c>
      <c r="H1991" s="25" t="s">
        <v>826</v>
      </c>
      <c r="I1991" s="25" t="s">
        <v>814</v>
      </c>
      <c r="J1991" s="24" t="s">
        <v>59</v>
      </c>
      <c r="K1991" s="24" t="s">
        <v>60</v>
      </c>
      <c r="L1991" s="24" t="s">
        <v>1229</v>
      </c>
      <c r="M1991" s="24" t="s">
        <v>233</v>
      </c>
      <c r="N1991" s="24" t="s">
        <v>233</v>
      </c>
      <c r="O1991" s="25" t="s">
        <v>295</v>
      </c>
      <c r="P1991" s="25" t="s">
        <v>296</v>
      </c>
      <c r="Q1991" s="23" t="s">
        <v>33</v>
      </c>
      <c r="R1991" s="26">
        <v>0</v>
      </c>
      <c r="S1991" s="26">
        <v>0</v>
      </c>
      <c r="T1991" s="26">
        <v>0</v>
      </c>
      <c r="U1991" s="26">
        <v>0</v>
      </c>
      <c r="V1991" s="26">
        <v>0</v>
      </c>
      <c r="W1991" s="26">
        <v>0</v>
      </c>
      <c r="X1991" s="26">
        <v>1</v>
      </c>
      <c r="Y1991" s="26">
        <f t="shared" si="514"/>
        <v>1</v>
      </c>
      <c r="Z1991" s="27">
        <f t="shared" si="518"/>
        <v>0</v>
      </c>
      <c r="AA1991" s="27">
        <f t="shared" si="519"/>
        <v>0</v>
      </c>
      <c r="AB1991" s="27">
        <f t="shared" si="520"/>
        <v>0</v>
      </c>
      <c r="AC1991" s="27">
        <f t="shared" si="521"/>
        <v>0</v>
      </c>
      <c r="AD1991" s="27">
        <f t="shared" si="522"/>
        <v>0</v>
      </c>
      <c r="AE1991" s="27">
        <f t="shared" si="523"/>
        <v>0</v>
      </c>
      <c r="AF1991" s="27">
        <f t="shared" si="524"/>
        <v>350</v>
      </c>
      <c r="AG1991" s="27">
        <f t="shared" si="515"/>
        <v>350</v>
      </c>
      <c r="AH1991" s="29">
        <v>1</v>
      </c>
      <c r="AI1991" s="32">
        <v>350</v>
      </c>
      <c r="AJ1991" s="30">
        <f t="shared" si="525"/>
        <v>350</v>
      </c>
    </row>
    <row r="1992" spans="1:36">
      <c r="A1992" s="22" t="str">
        <f t="shared" si="516"/>
        <v/>
      </c>
      <c r="B1992" s="23">
        <f t="shared" si="517"/>
        <v>0</v>
      </c>
      <c r="C1992" s="24" t="str">
        <f t="shared" si="512"/>
        <v>10124651A096902U740</v>
      </c>
      <c r="D1992" s="24" t="str">
        <f t="shared" si="513"/>
        <v>10124651A096902U74010A</v>
      </c>
      <c r="E1992" s="25">
        <v>1012465</v>
      </c>
      <c r="F1992" s="25" t="s">
        <v>913</v>
      </c>
      <c r="G1992" s="25" t="s">
        <v>914</v>
      </c>
      <c r="H1992" s="25" t="s">
        <v>836</v>
      </c>
      <c r="I1992" s="25" t="s">
        <v>814</v>
      </c>
      <c r="J1992" s="24" t="s">
        <v>59</v>
      </c>
      <c r="K1992" s="24" t="s">
        <v>60</v>
      </c>
      <c r="L1992" s="24" t="s">
        <v>1229</v>
      </c>
      <c r="M1992" s="24" t="s">
        <v>233</v>
      </c>
      <c r="N1992" s="24" t="s">
        <v>233</v>
      </c>
      <c r="O1992" s="25" t="s">
        <v>295</v>
      </c>
      <c r="P1992" s="25" t="s">
        <v>296</v>
      </c>
      <c r="Q1992" s="23" t="s">
        <v>33</v>
      </c>
      <c r="R1992" s="26">
        <v>0</v>
      </c>
      <c r="S1992" s="26">
        <v>0</v>
      </c>
      <c r="T1992" s="26">
        <v>0</v>
      </c>
      <c r="U1992" s="26">
        <v>0</v>
      </c>
      <c r="V1992" s="26">
        <v>0</v>
      </c>
      <c r="W1992" s="26">
        <v>0</v>
      </c>
      <c r="X1992" s="26">
        <v>1</v>
      </c>
      <c r="Y1992" s="26">
        <f t="shared" si="514"/>
        <v>1</v>
      </c>
      <c r="Z1992" s="27">
        <f t="shared" si="518"/>
        <v>0</v>
      </c>
      <c r="AA1992" s="27">
        <f t="shared" si="519"/>
        <v>0</v>
      </c>
      <c r="AB1992" s="27">
        <f t="shared" si="520"/>
        <v>0</v>
      </c>
      <c r="AC1992" s="27">
        <f t="shared" si="521"/>
        <v>0</v>
      </c>
      <c r="AD1992" s="27">
        <f t="shared" si="522"/>
        <v>0</v>
      </c>
      <c r="AE1992" s="27">
        <f t="shared" si="523"/>
        <v>0</v>
      </c>
      <c r="AF1992" s="27">
        <f t="shared" si="524"/>
        <v>350</v>
      </c>
      <c r="AG1992" s="27">
        <f t="shared" si="515"/>
        <v>350</v>
      </c>
      <c r="AH1992" s="29">
        <v>1</v>
      </c>
      <c r="AI1992" s="32">
        <v>350</v>
      </c>
      <c r="AJ1992" s="30">
        <f t="shared" si="525"/>
        <v>350</v>
      </c>
    </row>
    <row r="1993" spans="1:36">
      <c r="A1993" s="22" t="str">
        <f t="shared" si="516"/>
        <v/>
      </c>
      <c r="B1993" s="23">
        <f t="shared" si="517"/>
        <v>0</v>
      </c>
      <c r="C1993" s="24" t="str">
        <f t="shared" si="512"/>
        <v>10124651A096902U740</v>
      </c>
      <c r="D1993" s="24" t="str">
        <f t="shared" si="513"/>
        <v>10124651A096902U74012A</v>
      </c>
      <c r="E1993" s="25">
        <v>1012465</v>
      </c>
      <c r="F1993" s="25" t="s">
        <v>913</v>
      </c>
      <c r="G1993" s="25" t="s">
        <v>914</v>
      </c>
      <c r="H1993" s="25" t="s">
        <v>837</v>
      </c>
      <c r="I1993" s="25" t="s">
        <v>814</v>
      </c>
      <c r="J1993" s="24" t="s">
        <v>59</v>
      </c>
      <c r="K1993" s="24" t="s">
        <v>60</v>
      </c>
      <c r="L1993" s="24" t="s">
        <v>1229</v>
      </c>
      <c r="M1993" s="24" t="s">
        <v>233</v>
      </c>
      <c r="N1993" s="24" t="s">
        <v>233</v>
      </c>
      <c r="O1993" s="25" t="s">
        <v>295</v>
      </c>
      <c r="P1993" s="25" t="s">
        <v>296</v>
      </c>
      <c r="Q1993" s="23" t="s">
        <v>33</v>
      </c>
      <c r="R1993" s="26">
        <v>0</v>
      </c>
      <c r="S1993" s="26">
        <v>0</v>
      </c>
      <c r="T1993" s="26">
        <v>0</v>
      </c>
      <c r="U1993" s="26">
        <v>0</v>
      </c>
      <c r="V1993" s="26">
        <v>0</v>
      </c>
      <c r="W1993" s="26">
        <v>0</v>
      </c>
      <c r="X1993" s="26">
        <v>1</v>
      </c>
      <c r="Y1993" s="26">
        <f t="shared" si="514"/>
        <v>1</v>
      </c>
      <c r="Z1993" s="27">
        <f t="shared" si="518"/>
        <v>0</v>
      </c>
      <c r="AA1993" s="27">
        <f t="shared" si="519"/>
        <v>0</v>
      </c>
      <c r="AB1993" s="27">
        <f t="shared" si="520"/>
        <v>0</v>
      </c>
      <c r="AC1993" s="27">
        <f t="shared" si="521"/>
        <v>0</v>
      </c>
      <c r="AD1993" s="27">
        <f t="shared" si="522"/>
        <v>0</v>
      </c>
      <c r="AE1993" s="27">
        <f t="shared" si="523"/>
        <v>0</v>
      </c>
      <c r="AF1993" s="27">
        <f t="shared" si="524"/>
        <v>350</v>
      </c>
      <c r="AG1993" s="27">
        <f t="shared" si="515"/>
        <v>350</v>
      </c>
      <c r="AH1993" s="29">
        <v>1</v>
      </c>
      <c r="AI1993" s="32">
        <v>350</v>
      </c>
      <c r="AJ1993" s="30">
        <f t="shared" si="525"/>
        <v>350</v>
      </c>
    </row>
    <row r="1994" spans="1:36" ht="75.75" customHeight="1">
      <c r="A1994" s="22" t="str">
        <f t="shared" si="516"/>
        <v>1000491_1A08134_2W110</v>
      </c>
      <c r="B1994" s="23">
        <f t="shared" si="517"/>
        <v>1</v>
      </c>
      <c r="C1994" s="24" t="str">
        <f t="shared" si="512"/>
        <v>10004911A081342W110</v>
      </c>
      <c r="D1994" s="24" t="str">
        <f t="shared" si="513"/>
        <v>10004911A081342W1104A</v>
      </c>
      <c r="E1994" s="25">
        <v>1000491</v>
      </c>
      <c r="F1994" s="25" t="s">
        <v>915</v>
      </c>
      <c r="G1994" s="25" t="s">
        <v>520</v>
      </c>
      <c r="H1994" s="25" t="s">
        <v>848</v>
      </c>
      <c r="I1994" s="25" t="s">
        <v>814</v>
      </c>
      <c r="J1994" s="24" t="s">
        <v>54</v>
      </c>
      <c r="K1994" s="24" t="s">
        <v>55</v>
      </c>
      <c r="L1994" s="24" t="s">
        <v>1229</v>
      </c>
      <c r="M1994" s="24" t="s">
        <v>233</v>
      </c>
      <c r="N1994" s="24" t="s">
        <v>233</v>
      </c>
      <c r="O1994" s="25" t="s">
        <v>295</v>
      </c>
      <c r="P1994" s="25" t="s">
        <v>299</v>
      </c>
      <c r="Q1994" s="23" t="s">
        <v>33</v>
      </c>
      <c r="R1994" s="26">
        <v>0</v>
      </c>
      <c r="S1994" s="26">
        <v>0</v>
      </c>
      <c r="T1994" s="26">
        <v>0</v>
      </c>
      <c r="U1994" s="26">
        <v>0</v>
      </c>
      <c r="V1994" s="26">
        <v>0</v>
      </c>
      <c r="W1994" s="26">
        <v>0</v>
      </c>
      <c r="X1994" s="26">
        <v>1</v>
      </c>
      <c r="Y1994" s="26">
        <f t="shared" si="514"/>
        <v>1</v>
      </c>
      <c r="Z1994" s="27">
        <f t="shared" si="518"/>
        <v>0</v>
      </c>
      <c r="AA1994" s="27">
        <f t="shared" si="519"/>
        <v>0</v>
      </c>
      <c r="AB1994" s="27">
        <f t="shared" si="520"/>
        <v>0</v>
      </c>
      <c r="AC1994" s="27">
        <f t="shared" si="521"/>
        <v>0</v>
      </c>
      <c r="AD1994" s="27">
        <f t="shared" si="522"/>
        <v>0</v>
      </c>
      <c r="AE1994" s="27">
        <f t="shared" si="523"/>
        <v>0</v>
      </c>
      <c r="AF1994" s="27">
        <f t="shared" si="524"/>
        <v>270</v>
      </c>
      <c r="AG1994" s="27">
        <f t="shared" si="515"/>
        <v>270</v>
      </c>
      <c r="AH1994" s="29">
        <v>1</v>
      </c>
      <c r="AI1994" s="32">
        <v>270</v>
      </c>
      <c r="AJ1994" s="30">
        <f t="shared" si="525"/>
        <v>270</v>
      </c>
    </row>
    <row r="1995" spans="1:36">
      <c r="A1995" s="22" t="str">
        <f t="shared" si="516"/>
        <v/>
      </c>
      <c r="B1995" s="23">
        <f t="shared" si="517"/>
        <v>0</v>
      </c>
      <c r="C1995" s="24" t="str">
        <f t="shared" si="512"/>
        <v>10004911A081342W110</v>
      </c>
      <c r="D1995" s="24" t="str">
        <f t="shared" si="513"/>
        <v>10004911A081342W1106A</v>
      </c>
      <c r="E1995" s="25">
        <v>1000491</v>
      </c>
      <c r="F1995" s="25" t="s">
        <v>915</v>
      </c>
      <c r="G1995" s="25" t="s">
        <v>520</v>
      </c>
      <c r="H1995" s="25" t="s">
        <v>825</v>
      </c>
      <c r="I1995" s="25" t="s">
        <v>814</v>
      </c>
      <c r="J1995" s="24" t="s">
        <v>54</v>
      </c>
      <c r="K1995" s="24" t="s">
        <v>55</v>
      </c>
      <c r="L1995" s="24" t="s">
        <v>1229</v>
      </c>
      <c r="M1995" s="24" t="s">
        <v>233</v>
      </c>
      <c r="N1995" s="24" t="s">
        <v>233</v>
      </c>
      <c r="O1995" s="25" t="s">
        <v>295</v>
      </c>
      <c r="P1995" s="25" t="s">
        <v>299</v>
      </c>
      <c r="Q1995" s="23" t="s">
        <v>33</v>
      </c>
      <c r="R1995" s="26">
        <v>0</v>
      </c>
      <c r="S1995" s="26">
        <v>0</v>
      </c>
      <c r="T1995" s="26">
        <v>0</v>
      </c>
      <c r="U1995" s="26">
        <v>0</v>
      </c>
      <c r="V1995" s="26">
        <v>0</v>
      </c>
      <c r="W1995" s="26">
        <v>0</v>
      </c>
      <c r="X1995" s="26">
        <v>1</v>
      </c>
      <c r="Y1995" s="26">
        <f t="shared" si="514"/>
        <v>1</v>
      </c>
      <c r="Z1995" s="27">
        <f t="shared" si="518"/>
        <v>0</v>
      </c>
      <c r="AA1995" s="27">
        <f t="shared" si="519"/>
        <v>0</v>
      </c>
      <c r="AB1995" s="27">
        <f t="shared" si="520"/>
        <v>0</v>
      </c>
      <c r="AC1995" s="27">
        <f t="shared" si="521"/>
        <v>0</v>
      </c>
      <c r="AD1995" s="27">
        <f t="shared" si="522"/>
        <v>0</v>
      </c>
      <c r="AE1995" s="27">
        <f t="shared" si="523"/>
        <v>0</v>
      </c>
      <c r="AF1995" s="27">
        <f t="shared" si="524"/>
        <v>270</v>
      </c>
      <c r="AG1995" s="27">
        <f t="shared" si="515"/>
        <v>270</v>
      </c>
      <c r="AH1995" s="29">
        <v>1</v>
      </c>
      <c r="AI1995" s="32">
        <v>270</v>
      </c>
      <c r="AJ1995" s="30">
        <f t="shared" si="525"/>
        <v>270</v>
      </c>
    </row>
    <row r="1996" spans="1:36">
      <c r="A1996" s="22" t="str">
        <f t="shared" si="516"/>
        <v/>
      </c>
      <c r="B1996" s="23">
        <f t="shared" si="517"/>
        <v>0</v>
      </c>
      <c r="C1996" s="24" t="str">
        <f t="shared" si="512"/>
        <v>10004911A081342W110</v>
      </c>
      <c r="D1996" s="24" t="str">
        <f t="shared" si="513"/>
        <v>10004911A081342W1108A</v>
      </c>
      <c r="E1996" s="25">
        <v>1000491</v>
      </c>
      <c r="F1996" s="25" t="s">
        <v>915</v>
      </c>
      <c r="G1996" s="25" t="s">
        <v>520</v>
      </c>
      <c r="H1996" s="25" t="s">
        <v>826</v>
      </c>
      <c r="I1996" s="25" t="s">
        <v>814</v>
      </c>
      <c r="J1996" s="24" t="s">
        <v>54</v>
      </c>
      <c r="K1996" s="24" t="s">
        <v>55</v>
      </c>
      <c r="L1996" s="24" t="s">
        <v>1229</v>
      </c>
      <c r="M1996" s="24" t="s">
        <v>233</v>
      </c>
      <c r="N1996" s="24" t="s">
        <v>233</v>
      </c>
      <c r="O1996" s="25" t="s">
        <v>295</v>
      </c>
      <c r="P1996" s="25" t="s">
        <v>299</v>
      </c>
      <c r="Q1996" s="23" t="s">
        <v>33</v>
      </c>
      <c r="R1996" s="26">
        <v>0</v>
      </c>
      <c r="S1996" s="26">
        <v>0</v>
      </c>
      <c r="T1996" s="26">
        <v>0</v>
      </c>
      <c r="U1996" s="26">
        <v>0</v>
      </c>
      <c r="V1996" s="26">
        <v>0</v>
      </c>
      <c r="W1996" s="26">
        <v>0</v>
      </c>
      <c r="X1996" s="26">
        <v>1</v>
      </c>
      <c r="Y1996" s="26">
        <f t="shared" si="514"/>
        <v>1</v>
      </c>
      <c r="Z1996" s="27">
        <f t="shared" si="518"/>
        <v>0</v>
      </c>
      <c r="AA1996" s="27">
        <f t="shared" si="519"/>
        <v>0</v>
      </c>
      <c r="AB1996" s="27">
        <f t="shared" si="520"/>
        <v>0</v>
      </c>
      <c r="AC1996" s="27">
        <f t="shared" si="521"/>
        <v>0</v>
      </c>
      <c r="AD1996" s="27">
        <f t="shared" si="522"/>
        <v>0</v>
      </c>
      <c r="AE1996" s="27">
        <f t="shared" si="523"/>
        <v>0</v>
      </c>
      <c r="AF1996" s="27">
        <f t="shared" si="524"/>
        <v>295</v>
      </c>
      <c r="AG1996" s="27">
        <f t="shared" si="515"/>
        <v>295</v>
      </c>
      <c r="AH1996" s="29">
        <v>1</v>
      </c>
      <c r="AI1996" s="32">
        <v>295</v>
      </c>
      <c r="AJ1996" s="30">
        <f t="shared" si="525"/>
        <v>295</v>
      </c>
    </row>
    <row r="1997" spans="1:36">
      <c r="A1997" s="22" t="str">
        <f t="shared" si="516"/>
        <v/>
      </c>
      <c r="B1997" s="23">
        <f t="shared" si="517"/>
        <v>0</v>
      </c>
      <c r="C1997" s="24" t="str">
        <f t="shared" si="512"/>
        <v>10004911A081342W110</v>
      </c>
      <c r="D1997" s="24" t="str">
        <f t="shared" si="513"/>
        <v>10004911A081342W11010A</v>
      </c>
      <c r="E1997" s="25">
        <v>1000491</v>
      </c>
      <c r="F1997" s="25" t="s">
        <v>915</v>
      </c>
      <c r="G1997" s="25" t="s">
        <v>520</v>
      </c>
      <c r="H1997" s="25" t="s">
        <v>836</v>
      </c>
      <c r="I1997" s="25" t="s">
        <v>814</v>
      </c>
      <c r="J1997" s="24" t="s">
        <v>54</v>
      </c>
      <c r="K1997" s="24" t="s">
        <v>55</v>
      </c>
      <c r="L1997" s="24" t="s">
        <v>1229</v>
      </c>
      <c r="M1997" s="24" t="s">
        <v>233</v>
      </c>
      <c r="N1997" s="24" t="s">
        <v>233</v>
      </c>
      <c r="O1997" s="25" t="s">
        <v>295</v>
      </c>
      <c r="P1997" s="25" t="s">
        <v>299</v>
      </c>
      <c r="Q1997" s="23" t="s">
        <v>33</v>
      </c>
      <c r="R1997" s="26">
        <v>0</v>
      </c>
      <c r="S1997" s="26">
        <v>0</v>
      </c>
      <c r="T1997" s="26">
        <v>0</v>
      </c>
      <c r="U1997" s="26">
        <v>0</v>
      </c>
      <c r="V1997" s="26">
        <v>0</v>
      </c>
      <c r="W1997" s="26">
        <v>0</v>
      </c>
      <c r="X1997" s="26">
        <v>2</v>
      </c>
      <c r="Y1997" s="26">
        <f t="shared" si="514"/>
        <v>2</v>
      </c>
      <c r="Z1997" s="27">
        <f t="shared" si="518"/>
        <v>0</v>
      </c>
      <c r="AA1997" s="27">
        <f t="shared" si="519"/>
        <v>0</v>
      </c>
      <c r="AB1997" s="27">
        <f t="shared" si="520"/>
        <v>0</v>
      </c>
      <c r="AC1997" s="27">
        <f t="shared" si="521"/>
        <v>0</v>
      </c>
      <c r="AD1997" s="27">
        <f t="shared" si="522"/>
        <v>0</v>
      </c>
      <c r="AE1997" s="27">
        <f t="shared" si="523"/>
        <v>0</v>
      </c>
      <c r="AF1997" s="27">
        <f t="shared" si="524"/>
        <v>590</v>
      </c>
      <c r="AG1997" s="27">
        <f t="shared" si="515"/>
        <v>590</v>
      </c>
      <c r="AH1997" s="29">
        <v>2</v>
      </c>
      <c r="AI1997" s="32">
        <v>295</v>
      </c>
      <c r="AJ1997" s="30">
        <f t="shared" si="525"/>
        <v>590</v>
      </c>
    </row>
    <row r="1998" spans="1:36" ht="75.75" customHeight="1">
      <c r="A1998" s="22" t="str">
        <f t="shared" si="516"/>
        <v>1001650_1A08473_2X220</v>
      </c>
      <c r="B1998" s="23">
        <f t="shared" si="517"/>
        <v>1</v>
      </c>
      <c r="C1998" s="24" t="str">
        <f t="shared" si="512"/>
        <v>10016501A084732X220</v>
      </c>
      <c r="D1998" s="24" t="str">
        <f t="shared" si="513"/>
        <v>10016501A084732X2206-9M</v>
      </c>
      <c r="E1998" s="25">
        <v>1001650</v>
      </c>
      <c r="F1998" s="25" t="s">
        <v>916</v>
      </c>
      <c r="G1998" s="25" t="s">
        <v>917</v>
      </c>
      <c r="H1998" s="25" t="s">
        <v>881</v>
      </c>
      <c r="I1998" s="25" t="s">
        <v>814</v>
      </c>
      <c r="J1998" s="24" t="s">
        <v>54</v>
      </c>
      <c r="K1998" s="24" t="s">
        <v>55</v>
      </c>
      <c r="L1998" s="24" t="s">
        <v>1229</v>
      </c>
      <c r="M1998" s="24" t="s">
        <v>233</v>
      </c>
      <c r="N1998" s="24" t="s">
        <v>233</v>
      </c>
      <c r="O1998" s="25" t="s">
        <v>295</v>
      </c>
      <c r="P1998" s="25" t="s">
        <v>299</v>
      </c>
      <c r="Q1998" s="23" t="s">
        <v>33</v>
      </c>
      <c r="R1998" s="26">
        <v>0</v>
      </c>
      <c r="S1998" s="26">
        <v>0</v>
      </c>
      <c r="T1998" s="26">
        <v>1</v>
      </c>
      <c r="U1998" s="26">
        <v>0</v>
      </c>
      <c r="V1998" s="26">
        <v>0</v>
      </c>
      <c r="W1998" s="26">
        <v>0</v>
      </c>
      <c r="X1998" s="26">
        <v>0</v>
      </c>
      <c r="Y1998" s="26">
        <f t="shared" si="514"/>
        <v>1</v>
      </c>
      <c r="Z1998" s="27">
        <f t="shared" si="518"/>
        <v>0</v>
      </c>
      <c r="AA1998" s="27">
        <f t="shared" si="519"/>
        <v>0</v>
      </c>
      <c r="AB1998" s="27">
        <f t="shared" si="520"/>
        <v>220</v>
      </c>
      <c r="AC1998" s="27">
        <f t="shared" si="521"/>
        <v>0</v>
      </c>
      <c r="AD1998" s="27">
        <f t="shared" si="522"/>
        <v>0</v>
      </c>
      <c r="AE1998" s="27">
        <f t="shared" si="523"/>
        <v>0</v>
      </c>
      <c r="AF1998" s="27">
        <f t="shared" si="524"/>
        <v>0</v>
      </c>
      <c r="AG1998" s="27">
        <f t="shared" si="515"/>
        <v>220</v>
      </c>
      <c r="AH1998" s="29">
        <v>1</v>
      </c>
      <c r="AI1998" s="32">
        <v>220</v>
      </c>
      <c r="AJ1998" s="30">
        <f t="shared" si="525"/>
        <v>220</v>
      </c>
    </row>
    <row r="1999" spans="1:36">
      <c r="A1999" s="22" t="str">
        <f t="shared" si="516"/>
        <v/>
      </c>
      <c r="B1999" s="23">
        <f t="shared" si="517"/>
        <v>0</v>
      </c>
      <c r="C1999" s="24" t="str">
        <f t="shared" si="512"/>
        <v>10016501A084732X220</v>
      </c>
      <c r="D1999" s="24" t="str">
        <f t="shared" si="513"/>
        <v>10016501A084732X22024M</v>
      </c>
      <c r="E1999" s="25">
        <v>1001650</v>
      </c>
      <c r="F1999" s="25" t="s">
        <v>916</v>
      </c>
      <c r="G1999" s="25" t="s">
        <v>917</v>
      </c>
      <c r="H1999" s="25" t="s">
        <v>831</v>
      </c>
      <c r="I1999" s="25" t="s">
        <v>814</v>
      </c>
      <c r="J1999" s="24" t="s">
        <v>54</v>
      </c>
      <c r="K1999" s="24" t="s">
        <v>55</v>
      </c>
      <c r="L1999" s="24" t="s">
        <v>1229</v>
      </c>
      <c r="M1999" s="24" t="s">
        <v>233</v>
      </c>
      <c r="N1999" s="24" t="s">
        <v>233</v>
      </c>
      <c r="O1999" s="25" t="s">
        <v>295</v>
      </c>
      <c r="P1999" s="25" t="s">
        <v>299</v>
      </c>
      <c r="Q1999" s="23" t="s">
        <v>33</v>
      </c>
      <c r="R1999" s="26">
        <v>0</v>
      </c>
      <c r="S1999" s="26">
        <v>0</v>
      </c>
      <c r="T1999" s="26">
        <v>1</v>
      </c>
      <c r="U1999" s="26">
        <v>0</v>
      </c>
      <c r="V1999" s="26">
        <v>0</v>
      </c>
      <c r="W1999" s="26">
        <v>0</v>
      </c>
      <c r="X1999" s="26">
        <v>0</v>
      </c>
      <c r="Y1999" s="26">
        <f t="shared" si="514"/>
        <v>1</v>
      </c>
      <c r="Z1999" s="27">
        <f t="shared" si="518"/>
        <v>0</v>
      </c>
      <c r="AA1999" s="27">
        <f t="shared" si="519"/>
        <v>0</v>
      </c>
      <c r="AB1999" s="27">
        <f t="shared" si="520"/>
        <v>220</v>
      </c>
      <c r="AC1999" s="27">
        <f t="shared" si="521"/>
        <v>0</v>
      </c>
      <c r="AD1999" s="27">
        <f t="shared" si="522"/>
        <v>0</v>
      </c>
      <c r="AE1999" s="27">
        <f t="shared" si="523"/>
        <v>0</v>
      </c>
      <c r="AF1999" s="27">
        <f t="shared" si="524"/>
        <v>0</v>
      </c>
      <c r="AG1999" s="27">
        <f t="shared" si="515"/>
        <v>220</v>
      </c>
      <c r="AH1999" s="29">
        <v>1</v>
      </c>
      <c r="AI1999" s="32">
        <v>220</v>
      </c>
      <c r="AJ1999" s="30">
        <f t="shared" si="525"/>
        <v>220</v>
      </c>
    </row>
    <row r="2000" spans="1:36">
      <c r="A2000" s="22" t="str">
        <f t="shared" si="516"/>
        <v/>
      </c>
      <c r="B2000" s="23">
        <f t="shared" si="517"/>
        <v>0</v>
      </c>
      <c r="C2000" s="24" t="str">
        <f t="shared" si="512"/>
        <v>10016501A084732X220</v>
      </c>
      <c r="D2000" s="24" t="str">
        <f t="shared" si="513"/>
        <v>10016501A084732X22036M</v>
      </c>
      <c r="E2000" s="25">
        <v>1001650</v>
      </c>
      <c r="F2000" s="25" t="s">
        <v>916</v>
      </c>
      <c r="G2000" s="25" t="s">
        <v>917</v>
      </c>
      <c r="H2000" s="25" t="s">
        <v>838</v>
      </c>
      <c r="I2000" s="25" t="s">
        <v>814</v>
      </c>
      <c r="J2000" s="24" t="s">
        <v>54</v>
      </c>
      <c r="K2000" s="24" t="s">
        <v>55</v>
      </c>
      <c r="L2000" s="24" t="s">
        <v>1229</v>
      </c>
      <c r="M2000" s="24" t="s">
        <v>233</v>
      </c>
      <c r="N2000" s="24" t="s">
        <v>233</v>
      </c>
      <c r="O2000" s="25" t="s">
        <v>295</v>
      </c>
      <c r="P2000" s="25" t="s">
        <v>299</v>
      </c>
      <c r="Q2000" s="23" t="s">
        <v>33</v>
      </c>
      <c r="R2000" s="26">
        <v>0</v>
      </c>
      <c r="S2000" s="26">
        <v>0</v>
      </c>
      <c r="T2000" s="26">
        <v>1</v>
      </c>
      <c r="U2000" s="26">
        <v>0</v>
      </c>
      <c r="V2000" s="26">
        <v>0</v>
      </c>
      <c r="W2000" s="26">
        <v>0</v>
      </c>
      <c r="X2000" s="26">
        <v>0</v>
      </c>
      <c r="Y2000" s="26">
        <f t="shared" si="514"/>
        <v>1</v>
      </c>
      <c r="Z2000" s="27">
        <f t="shared" si="518"/>
        <v>0</v>
      </c>
      <c r="AA2000" s="27">
        <f t="shared" si="519"/>
        <v>0</v>
      </c>
      <c r="AB2000" s="27">
        <f t="shared" si="520"/>
        <v>220</v>
      </c>
      <c r="AC2000" s="27">
        <f t="shared" si="521"/>
        <v>0</v>
      </c>
      <c r="AD2000" s="27">
        <f t="shared" si="522"/>
        <v>0</v>
      </c>
      <c r="AE2000" s="27">
        <f t="shared" si="523"/>
        <v>0</v>
      </c>
      <c r="AF2000" s="27">
        <f t="shared" si="524"/>
        <v>0</v>
      </c>
      <c r="AG2000" s="27">
        <f t="shared" si="515"/>
        <v>220</v>
      </c>
      <c r="AH2000" s="29">
        <v>1</v>
      </c>
      <c r="AI2000" s="32">
        <v>220</v>
      </c>
      <c r="AJ2000" s="30">
        <f t="shared" si="525"/>
        <v>220</v>
      </c>
    </row>
    <row r="2001" spans="1:36" ht="75.75" customHeight="1">
      <c r="A2001" s="22" t="str">
        <f t="shared" si="516"/>
        <v>1006744_1A08428_2LA30</v>
      </c>
      <c r="B2001" s="23">
        <f t="shared" si="517"/>
        <v>1</v>
      </c>
      <c r="C2001" s="24" t="str">
        <f t="shared" si="512"/>
        <v>10067441A084282LA30</v>
      </c>
      <c r="D2001" s="24" t="str">
        <f t="shared" si="513"/>
        <v>10067441A084282LA305A</v>
      </c>
      <c r="E2001" s="25">
        <v>1006744</v>
      </c>
      <c r="F2001" s="25" t="s">
        <v>918</v>
      </c>
      <c r="G2001" s="25" t="s">
        <v>919</v>
      </c>
      <c r="H2001" s="25" t="s">
        <v>823</v>
      </c>
      <c r="I2001" s="25" t="s">
        <v>814</v>
      </c>
      <c r="J2001" s="24" t="s">
        <v>54</v>
      </c>
      <c r="K2001" s="24" t="s">
        <v>55</v>
      </c>
      <c r="L2001" s="24" t="s">
        <v>1229</v>
      </c>
      <c r="M2001" s="24" t="s">
        <v>233</v>
      </c>
      <c r="N2001" s="24" t="s">
        <v>233</v>
      </c>
      <c r="O2001" s="25" t="s">
        <v>295</v>
      </c>
      <c r="P2001" s="25" t="s">
        <v>299</v>
      </c>
      <c r="Q2001" s="23" t="s">
        <v>33</v>
      </c>
      <c r="R2001" s="26">
        <v>0</v>
      </c>
      <c r="S2001" s="26">
        <v>1</v>
      </c>
      <c r="T2001" s="26">
        <v>0</v>
      </c>
      <c r="U2001" s="26">
        <v>0</v>
      </c>
      <c r="V2001" s="26">
        <v>0</v>
      </c>
      <c r="W2001" s="26">
        <v>0</v>
      </c>
      <c r="X2001" s="26">
        <v>0</v>
      </c>
      <c r="Y2001" s="26">
        <f t="shared" si="514"/>
        <v>1</v>
      </c>
      <c r="Z2001" s="27">
        <f t="shared" si="518"/>
        <v>0</v>
      </c>
      <c r="AA2001" s="27">
        <f t="shared" si="519"/>
        <v>210</v>
      </c>
      <c r="AB2001" s="27">
        <f t="shared" si="520"/>
        <v>0</v>
      </c>
      <c r="AC2001" s="27">
        <f t="shared" si="521"/>
        <v>0</v>
      </c>
      <c r="AD2001" s="27">
        <f t="shared" si="522"/>
        <v>0</v>
      </c>
      <c r="AE2001" s="27">
        <f t="shared" si="523"/>
        <v>0</v>
      </c>
      <c r="AF2001" s="27">
        <f t="shared" si="524"/>
        <v>0</v>
      </c>
      <c r="AG2001" s="27">
        <f t="shared" si="515"/>
        <v>210</v>
      </c>
      <c r="AH2001" s="29">
        <v>1</v>
      </c>
      <c r="AI2001" s="32">
        <v>210</v>
      </c>
      <c r="AJ2001" s="30">
        <f t="shared" si="525"/>
        <v>210</v>
      </c>
    </row>
    <row r="2002" spans="1:36">
      <c r="A2002" s="22" t="str">
        <f t="shared" si="516"/>
        <v/>
      </c>
      <c r="B2002" s="23">
        <f t="shared" si="517"/>
        <v>0</v>
      </c>
      <c r="C2002" s="24" t="str">
        <f t="shared" si="512"/>
        <v>10067441A084282LA30</v>
      </c>
      <c r="D2002" s="24" t="str">
        <f t="shared" si="513"/>
        <v>10067441A084282LA306A</v>
      </c>
      <c r="E2002" s="25">
        <v>1006744</v>
      </c>
      <c r="F2002" s="25" t="s">
        <v>918</v>
      </c>
      <c r="G2002" s="25" t="s">
        <v>919</v>
      </c>
      <c r="H2002" s="25" t="s">
        <v>825</v>
      </c>
      <c r="I2002" s="25" t="s">
        <v>814</v>
      </c>
      <c r="J2002" s="24" t="s">
        <v>54</v>
      </c>
      <c r="K2002" s="24" t="s">
        <v>55</v>
      </c>
      <c r="L2002" s="24" t="s">
        <v>1229</v>
      </c>
      <c r="M2002" s="24" t="s">
        <v>233</v>
      </c>
      <c r="N2002" s="24" t="s">
        <v>233</v>
      </c>
      <c r="O2002" s="25" t="s">
        <v>295</v>
      </c>
      <c r="P2002" s="25" t="s">
        <v>299</v>
      </c>
      <c r="Q2002" s="23" t="s">
        <v>33</v>
      </c>
      <c r="R2002" s="26">
        <v>0</v>
      </c>
      <c r="S2002" s="26">
        <v>1</v>
      </c>
      <c r="T2002" s="26">
        <v>0</v>
      </c>
      <c r="U2002" s="26">
        <v>0</v>
      </c>
      <c r="V2002" s="26">
        <v>0</v>
      </c>
      <c r="W2002" s="26">
        <v>0</v>
      </c>
      <c r="X2002" s="26">
        <v>0</v>
      </c>
      <c r="Y2002" s="26">
        <f t="shared" si="514"/>
        <v>1</v>
      </c>
      <c r="Z2002" s="27">
        <f t="shared" si="518"/>
        <v>0</v>
      </c>
      <c r="AA2002" s="27">
        <f t="shared" si="519"/>
        <v>210</v>
      </c>
      <c r="AB2002" s="27">
        <f t="shared" si="520"/>
        <v>0</v>
      </c>
      <c r="AC2002" s="27">
        <f t="shared" si="521"/>
        <v>0</v>
      </c>
      <c r="AD2002" s="27">
        <f t="shared" si="522"/>
        <v>0</v>
      </c>
      <c r="AE2002" s="27">
        <f t="shared" si="523"/>
        <v>0</v>
      </c>
      <c r="AF2002" s="27">
        <f t="shared" si="524"/>
        <v>0</v>
      </c>
      <c r="AG2002" s="27">
        <f t="shared" si="515"/>
        <v>210</v>
      </c>
      <c r="AH2002" s="29">
        <v>1</v>
      </c>
      <c r="AI2002" s="32">
        <v>210</v>
      </c>
      <c r="AJ2002" s="30">
        <f t="shared" si="525"/>
        <v>210</v>
      </c>
    </row>
    <row r="2003" spans="1:36">
      <c r="A2003" s="22" t="str">
        <f t="shared" si="516"/>
        <v/>
      </c>
      <c r="B2003" s="23">
        <f t="shared" si="517"/>
        <v>0</v>
      </c>
      <c r="C2003" s="24" t="str">
        <f t="shared" si="512"/>
        <v>10067441A084282LA30</v>
      </c>
      <c r="D2003" s="24" t="str">
        <f t="shared" si="513"/>
        <v>10067441A084282LA308A</v>
      </c>
      <c r="E2003" s="25">
        <v>1006744</v>
      </c>
      <c r="F2003" s="25" t="s">
        <v>918</v>
      </c>
      <c r="G2003" s="25" t="s">
        <v>919</v>
      </c>
      <c r="H2003" s="25" t="s">
        <v>826</v>
      </c>
      <c r="I2003" s="25" t="s">
        <v>814</v>
      </c>
      <c r="J2003" s="24" t="s">
        <v>54</v>
      </c>
      <c r="K2003" s="24" t="s">
        <v>55</v>
      </c>
      <c r="L2003" s="24" t="s">
        <v>1229</v>
      </c>
      <c r="M2003" s="24" t="s">
        <v>233</v>
      </c>
      <c r="N2003" s="24" t="s">
        <v>233</v>
      </c>
      <c r="O2003" s="25" t="s">
        <v>295</v>
      </c>
      <c r="P2003" s="25" t="s">
        <v>299</v>
      </c>
      <c r="Q2003" s="23" t="s">
        <v>33</v>
      </c>
      <c r="R2003" s="26">
        <v>0</v>
      </c>
      <c r="S2003" s="26">
        <v>1</v>
      </c>
      <c r="T2003" s="26">
        <v>0</v>
      </c>
      <c r="U2003" s="26">
        <v>0</v>
      </c>
      <c r="V2003" s="26">
        <v>0</v>
      </c>
      <c r="W2003" s="26">
        <v>0</v>
      </c>
      <c r="X2003" s="26">
        <v>0</v>
      </c>
      <c r="Y2003" s="26">
        <f t="shared" si="514"/>
        <v>1</v>
      </c>
      <c r="Z2003" s="27">
        <f t="shared" si="518"/>
        <v>0</v>
      </c>
      <c r="AA2003" s="27">
        <f t="shared" si="519"/>
        <v>235</v>
      </c>
      <c r="AB2003" s="27">
        <f t="shared" si="520"/>
        <v>0</v>
      </c>
      <c r="AC2003" s="27">
        <f t="shared" si="521"/>
        <v>0</v>
      </c>
      <c r="AD2003" s="27">
        <f t="shared" si="522"/>
        <v>0</v>
      </c>
      <c r="AE2003" s="27">
        <f t="shared" si="523"/>
        <v>0</v>
      </c>
      <c r="AF2003" s="27">
        <f t="shared" si="524"/>
        <v>0</v>
      </c>
      <c r="AG2003" s="27">
        <f t="shared" si="515"/>
        <v>235</v>
      </c>
      <c r="AH2003" s="29">
        <v>1</v>
      </c>
      <c r="AI2003" s="32">
        <v>235</v>
      </c>
      <c r="AJ2003" s="30">
        <f t="shared" si="525"/>
        <v>235</v>
      </c>
    </row>
    <row r="2004" spans="1:36">
      <c r="A2004" s="22" t="str">
        <f t="shared" si="516"/>
        <v/>
      </c>
      <c r="B2004" s="23">
        <f t="shared" si="517"/>
        <v>0</v>
      </c>
      <c r="C2004" s="24" t="str">
        <f t="shared" si="512"/>
        <v>10067441A084282LA30</v>
      </c>
      <c r="D2004" s="24" t="str">
        <f t="shared" si="513"/>
        <v>10067441A084282LA3010A</v>
      </c>
      <c r="E2004" s="25">
        <v>1006744</v>
      </c>
      <c r="F2004" s="25" t="s">
        <v>918</v>
      </c>
      <c r="G2004" s="25" t="s">
        <v>919</v>
      </c>
      <c r="H2004" s="25" t="s">
        <v>836</v>
      </c>
      <c r="I2004" s="25" t="s">
        <v>814</v>
      </c>
      <c r="J2004" s="24" t="s">
        <v>54</v>
      </c>
      <c r="K2004" s="24" t="s">
        <v>55</v>
      </c>
      <c r="L2004" s="24" t="s">
        <v>1229</v>
      </c>
      <c r="M2004" s="24" t="s">
        <v>233</v>
      </c>
      <c r="N2004" s="24" t="s">
        <v>233</v>
      </c>
      <c r="O2004" s="25" t="s">
        <v>295</v>
      </c>
      <c r="P2004" s="25" t="s">
        <v>299</v>
      </c>
      <c r="Q2004" s="23" t="s">
        <v>33</v>
      </c>
      <c r="R2004" s="26">
        <v>0</v>
      </c>
      <c r="S2004" s="26">
        <v>1</v>
      </c>
      <c r="T2004" s="26">
        <v>0</v>
      </c>
      <c r="U2004" s="26">
        <v>0</v>
      </c>
      <c r="V2004" s="26">
        <v>0</v>
      </c>
      <c r="W2004" s="26">
        <v>0</v>
      </c>
      <c r="X2004" s="26">
        <v>0</v>
      </c>
      <c r="Y2004" s="26">
        <f t="shared" si="514"/>
        <v>1</v>
      </c>
      <c r="Z2004" s="27">
        <f t="shared" si="518"/>
        <v>0</v>
      </c>
      <c r="AA2004" s="27">
        <f t="shared" si="519"/>
        <v>235</v>
      </c>
      <c r="AB2004" s="27">
        <f t="shared" si="520"/>
        <v>0</v>
      </c>
      <c r="AC2004" s="27">
        <f t="shared" si="521"/>
        <v>0</v>
      </c>
      <c r="AD2004" s="27">
        <f t="shared" si="522"/>
        <v>0</v>
      </c>
      <c r="AE2004" s="27">
        <f t="shared" si="523"/>
        <v>0</v>
      </c>
      <c r="AF2004" s="27">
        <f t="shared" si="524"/>
        <v>0</v>
      </c>
      <c r="AG2004" s="27">
        <f t="shared" si="515"/>
        <v>235</v>
      </c>
      <c r="AH2004" s="29">
        <v>1</v>
      </c>
      <c r="AI2004" s="32">
        <v>235</v>
      </c>
      <c r="AJ2004" s="30">
        <f t="shared" si="525"/>
        <v>235</v>
      </c>
    </row>
    <row r="2005" spans="1:36">
      <c r="A2005" s="22" t="str">
        <f t="shared" si="516"/>
        <v/>
      </c>
      <c r="B2005" s="23">
        <f t="shared" si="517"/>
        <v>0</v>
      </c>
      <c r="C2005" s="24" t="str">
        <f t="shared" ref="C2005:C2065" si="526">E2005&amp;F2005&amp;G2005</f>
        <v>10067441A084282LA30</v>
      </c>
      <c r="D2005" s="24" t="str">
        <f t="shared" ref="D2005:D2065" si="527">C2005&amp;H2005</f>
        <v>10067441A084282LA3012A</v>
      </c>
      <c r="E2005" s="25">
        <v>1006744</v>
      </c>
      <c r="F2005" s="25" t="s">
        <v>918</v>
      </c>
      <c r="G2005" s="25" t="s">
        <v>919</v>
      </c>
      <c r="H2005" s="25" t="s">
        <v>837</v>
      </c>
      <c r="I2005" s="25" t="s">
        <v>814</v>
      </c>
      <c r="J2005" s="24" t="s">
        <v>54</v>
      </c>
      <c r="K2005" s="24" t="s">
        <v>55</v>
      </c>
      <c r="L2005" s="24" t="s">
        <v>1229</v>
      </c>
      <c r="M2005" s="24" t="s">
        <v>233</v>
      </c>
      <c r="N2005" s="24" t="s">
        <v>233</v>
      </c>
      <c r="O2005" s="25" t="s">
        <v>295</v>
      </c>
      <c r="P2005" s="25" t="s">
        <v>299</v>
      </c>
      <c r="Q2005" s="23" t="s">
        <v>33</v>
      </c>
      <c r="R2005" s="26">
        <v>0</v>
      </c>
      <c r="S2005" s="26">
        <v>1</v>
      </c>
      <c r="T2005" s="26">
        <v>0</v>
      </c>
      <c r="U2005" s="26">
        <v>0</v>
      </c>
      <c r="V2005" s="26">
        <v>0</v>
      </c>
      <c r="W2005" s="26">
        <v>0</v>
      </c>
      <c r="X2005" s="26">
        <v>0</v>
      </c>
      <c r="Y2005" s="26">
        <f t="shared" si="514"/>
        <v>1</v>
      </c>
      <c r="Z2005" s="27">
        <f t="shared" si="518"/>
        <v>0</v>
      </c>
      <c r="AA2005" s="27">
        <f t="shared" si="519"/>
        <v>235</v>
      </c>
      <c r="AB2005" s="27">
        <f t="shared" si="520"/>
        <v>0</v>
      </c>
      <c r="AC2005" s="27">
        <f t="shared" si="521"/>
        <v>0</v>
      </c>
      <c r="AD2005" s="27">
        <f t="shared" si="522"/>
        <v>0</v>
      </c>
      <c r="AE2005" s="27">
        <f t="shared" si="523"/>
        <v>0</v>
      </c>
      <c r="AF2005" s="27">
        <f t="shared" si="524"/>
        <v>0</v>
      </c>
      <c r="AG2005" s="27">
        <f t="shared" si="515"/>
        <v>235</v>
      </c>
      <c r="AH2005" s="29">
        <v>1</v>
      </c>
      <c r="AI2005" s="32">
        <v>235</v>
      </c>
      <c r="AJ2005" s="30">
        <f t="shared" si="525"/>
        <v>235</v>
      </c>
    </row>
    <row r="2006" spans="1:36">
      <c r="A2006" s="22" t="str">
        <f t="shared" si="516"/>
        <v/>
      </c>
      <c r="B2006" s="23">
        <f t="shared" si="517"/>
        <v>0</v>
      </c>
      <c r="C2006" s="24" t="str">
        <f t="shared" si="526"/>
        <v>10067441A084282LA30</v>
      </c>
      <c r="D2006" s="24" t="str">
        <f t="shared" si="527"/>
        <v>10067441A084282LA3014A</v>
      </c>
      <c r="E2006" s="25">
        <v>1006744</v>
      </c>
      <c r="F2006" s="25" t="s">
        <v>918</v>
      </c>
      <c r="G2006" s="25" t="s">
        <v>919</v>
      </c>
      <c r="H2006" s="25" t="s">
        <v>843</v>
      </c>
      <c r="I2006" s="25" t="s">
        <v>814</v>
      </c>
      <c r="J2006" s="24" t="s">
        <v>54</v>
      </c>
      <c r="K2006" s="24" t="s">
        <v>55</v>
      </c>
      <c r="L2006" s="24" t="s">
        <v>1229</v>
      </c>
      <c r="M2006" s="24" t="s">
        <v>233</v>
      </c>
      <c r="N2006" s="24" t="s">
        <v>233</v>
      </c>
      <c r="O2006" s="25" t="s">
        <v>295</v>
      </c>
      <c r="P2006" s="25" t="s">
        <v>299</v>
      </c>
      <c r="Q2006" s="23" t="s">
        <v>33</v>
      </c>
      <c r="R2006" s="26">
        <v>0</v>
      </c>
      <c r="S2006" s="26">
        <v>2</v>
      </c>
      <c r="T2006" s="26">
        <v>0</v>
      </c>
      <c r="U2006" s="26">
        <v>0</v>
      </c>
      <c r="V2006" s="26">
        <v>0</v>
      </c>
      <c r="W2006" s="26">
        <v>0</v>
      </c>
      <c r="X2006" s="26">
        <v>0</v>
      </c>
      <c r="Y2006" s="26">
        <f t="shared" si="514"/>
        <v>2</v>
      </c>
      <c r="Z2006" s="27">
        <f t="shared" si="518"/>
        <v>0</v>
      </c>
      <c r="AA2006" s="27">
        <f t="shared" si="519"/>
        <v>470</v>
      </c>
      <c r="AB2006" s="27">
        <f t="shared" si="520"/>
        <v>0</v>
      </c>
      <c r="AC2006" s="27">
        <f t="shared" si="521"/>
        <v>0</v>
      </c>
      <c r="AD2006" s="27">
        <f t="shared" si="522"/>
        <v>0</v>
      </c>
      <c r="AE2006" s="27">
        <f t="shared" si="523"/>
        <v>0</v>
      </c>
      <c r="AF2006" s="27">
        <f t="shared" si="524"/>
        <v>0</v>
      </c>
      <c r="AG2006" s="27">
        <f t="shared" si="515"/>
        <v>470</v>
      </c>
      <c r="AH2006" s="29">
        <v>2</v>
      </c>
      <c r="AI2006" s="32">
        <v>235</v>
      </c>
      <c r="AJ2006" s="30">
        <f t="shared" si="525"/>
        <v>470</v>
      </c>
    </row>
    <row r="2007" spans="1:36" ht="75.75" customHeight="1">
      <c r="A2007" s="22" t="str">
        <f t="shared" si="516"/>
        <v>1009155_1A07600_5B020</v>
      </c>
      <c r="B2007" s="23">
        <f t="shared" si="517"/>
        <v>1</v>
      </c>
      <c r="C2007" s="24" t="str">
        <f t="shared" si="526"/>
        <v>10091551A076005B020</v>
      </c>
      <c r="D2007" s="24" t="str">
        <f t="shared" si="527"/>
        <v>10091551A076005B0206-9M</v>
      </c>
      <c r="E2007" s="25">
        <v>1009155</v>
      </c>
      <c r="F2007" s="25" t="s">
        <v>920</v>
      </c>
      <c r="G2007" s="25" t="s">
        <v>266</v>
      </c>
      <c r="H2007" s="25" t="s">
        <v>881</v>
      </c>
      <c r="I2007" s="25" t="s">
        <v>814</v>
      </c>
      <c r="J2007" s="24" t="s">
        <v>54</v>
      </c>
      <c r="K2007" s="24" t="s">
        <v>55</v>
      </c>
      <c r="L2007" s="24" t="s">
        <v>1229</v>
      </c>
      <c r="M2007" s="24" t="s">
        <v>233</v>
      </c>
      <c r="N2007" s="24" t="s">
        <v>233</v>
      </c>
      <c r="O2007" s="25" t="s">
        <v>295</v>
      </c>
      <c r="P2007" s="25" t="s">
        <v>299</v>
      </c>
      <c r="Q2007" s="23" t="s">
        <v>33</v>
      </c>
      <c r="R2007" s="26">
        <v>0</v>
      </c>
      <c r="S2007" s="26">
        <v>1</v>
      </c>
      <c r="T2007" s="26">
        <v>0</v>
      </c>
      <c r="U2007" s="26">
        <v>0</v>
      </c>
      <c r="V2007" s="26">
        <v>0</v>
      </c>
      <c r="W2007" s="26">
        <v>0</v>
      </c>
      <c r="X2007" s="26">
        <v>0</v>
      </c>
      <c r="Y2007" s="26">
        <f t="shared" si="514"/>
        <v>1</v>
      </c>
      <c r="Z2007" s="27">
        <f t="shared" si="518"/>
        <v>0</v>
      </c>
      <c r="AA2007" s="27">
        <f t="shared" si="519"/>
        <v>265</v>
      </c>
      <c r="AB2007" s="27">
        <f t="shared" si="520"/>
        <v>0</v>
      </c>
      <c r="AC2007" s="27">
        <f t="shared" si="521"/>
        <v>0</v>
      </c>
      <c r="AD2007" s="27">
        <f t="shared" si="522"/>
        <v>0</v>
      </c>
      <c r="AE2007" s="27">
        <f t="shared" si="523"/>
        <v>0</v>
      </c>
      <c r="AF2007" s="27">
        <f t="shared" si="524"/>
        <v>0</v>
      </c>
      <c r="AG2007" s="27">
        <f t="shared" si="515"/>
        <v>265</v>
      </c>
      <c r="AH2007" s="29">
        <v>1</v>
      </c>
      <c r="AI2007" s="32">
        <v>265</v>
      </c>
      <c r="AJ2007" s="30">
        <f t="shared" si="525"/>
        <v>265</v>
      </c>
    </row>
    <row r="2008" spans="1:36">
      <c r="A2008" s="22" t="str">
        <f t="shared" si="516"/>
        <v/>
      </c>
      <c r="B2008" s="23">
        <f t="shared" si="517"/>
        <v>0</v>
      </c>
      <c r="C2008" s="24" t="str">
        <f t="shared" si="526"/>
        <v>10091551A076005B020</v>
      </c>
      <c r="D2008" s="24" t="str">
        <f t="shared" si="527"/>
        <v>10091551A076005B02018M24</v>
      </c>
      <c r="E2008" s="25">
        <v>1009155</v>
      </c>
      <c r="F2008" s="25" t="s">
        <v>920</v>
      </c>
      <c r="G2008" s="25" t="s">
        <v>266</v>
      </c>
      <c r="H2008" s="25" t="s">
        <v>830</v>
      </c>
      <c r="I2008" s="25" t="s">
        <v>814</v>
      </c>
      <c r="J2008" s="24" t="s">
        <v>54</v>
      </c>
      <c r="K2008" s="24" t="s">
        <v>55</v>
      </c>
      <c r="L2008" s="24" t="s">
        <v>1229</v>
      </c>
      <c r="M2008" s="24" t="s">
        <v>233</v>
      </c>
      <c r="N2008" s="24" t="s">
        <v>233</v>
      </c>
      <c r="O2008" s="25" t="s">
        <v>295</v>
      </c>
      <c r="P2008" s="25" t="s">
        <v>299</v>
      </c>
      <c r="Q2008" s="23" t="s">
        <v>33</v>
      </c>
      <c r="R2008" s="26">
        <v>0</v>
      </c>
      <c r="S2008" s="26">
        <v>2</v>
      </c>
      <c r="T2008" s="26">
        <v>0</v>
      </c>
      <c r="U2008" s="26">
        <v>0</v>
      </c>
      <c r="V2008" s="26">
        <v>0</v>
      </c>
      <c r="W2008" s="26">
        <v>0</v>
      </c>
      <c r="X2008" s="26">
        <v>0</v>
      </c>
      <c r="Y2008" s="26">
        <f t="shared" si="514"/>
        <v>2</v>
      </c>
      <c r="Z2008" s="27">
        <f t="shared" si="518"/>
        <v>0</v>
      </c>
      <c r="AA2008" s="27">
        <f t="shared" si="519"/>
        <v>530</v>
      </c>
      <c r="AB2008" s="27">
        <f t="shared" si="520"/>
        <v>0</v>
      </c>
      <c r="AC2008" s="27">
        <f t="shared" si="521"/>
        <v>0</v>
      </c>
      <c r="AD2008" s="27">
        <f t="shared" si="522"/>
        <v>0</v>
      </c>
      <c r="AE2008" s="27">
        <f t="shared" si="523"/>
        <v>0</v>
      </c>
      <c r="AF2008" s="27">
        <f t="shared" si="524"/>
        <v>0</v>
      </c>
      <c r="AG2008" s="27">
        <f t="shared" si="515"/>
        <v>530</v>
      </c>
      <c r="AH2008" s="29">
        <v>2</v>
      </c>
      <c r="AI2008" s="32">
        <v>265</v>
      </c>
      <c r="AJ2008" s="30">
        <f t="shared" si="525"/>
        <v>530</v>
      </c>
    </row>
    <row r="2009" spans="1:36">
      <c r="A2009" s="22" t="str">
        <f t="shared" si="516"/>
        <v/>
      </c>
      <c r="B2009" s="23">
        <f t="shared" si="517"/>
        <v>0</v>
      </c>
      <c r="C2009" s="24" t="str">
        <f t="shared" si="526"/>
        <v>10091551A076005B020</v>
      </c>
      <c r="D2009" s="24" t="str">
        <f t="shared" si="527"/>
        <v>10091551A076005B02024M</v>
      </c>
      <c r="E2009" s="25">
        <v>1009155</v>
      </c>
      <c r="F2009" s="25" t="s">
        <v>920</v>
      </c>
      <c r="G2009" s="25" t="s">
        <v>266</v>
      </c>
      <c r="H2009" s="25" t="s">
        <v>831</v>
      </c>
      <c r="I2009" s="25" t="s">
        <v>814</v>
      </c>
      <c r="J2009" s="24" t="s">
        <v>54</v>
      </c>
      <c r="K2009" s="24" t="s">
        <v>55</v>
      </c>
      <c r="L2009" s="24" t="s">
        <v>1229</v>
      </c>
      <c r="M2009" s="24" t="s">
        <v>233</v>
      </c>
      <c r="N2009" s="24" t="s">
        <v>233</v>
      </c>
      <c r="O2009" s="25" t="s">
        <v>295</v>
      </c>
      <c r="P2009" s="25" t="s">
        <v>299</v>
      </c>
      <c r="Q2009" s="23" t="s">
        <v>33</v>
      </c>
      <c r="R2009" s="26">
        <v>0</v>
      </c>
      <c r="S2009" s="26">
        <v>2</v>
      </c>
      <c r="T2009" s="26">
        <v>0</v>
      </c>
      <c r="U2009" s="26">
        <v>0</v>
      </c>
      <c r="V2009" s="26">
        <v>0</v>
      </c>
      <c r="W2009" s="26">
        <v>0</v>
      </c>
      <c r="X2009" s="26">
        <v>0</v>
      </c>
      <c r="Y2009" s="26">
        <f t="shared" si="514"/>
        <v>2</v>
      </c>
      <c r="Z2009" s="27">
        <f t="shared" si="518"/>
        <v>0</v>
      </c>
      <c r="AA2009" s="27">
        <f t="shared" si="519"/>
        <v>530</v>
      </c>
      <c r="AB2009" s="27">
        <f t="shared" si="520"/>
        <v>0</v>
      </c>
      <c r="AC2009" s="27">
        <f t="shared" si="521"/>
        <v>0</v>
      </c>
      <c r="AD2009" s="27">
        <f t="shared" si="522"/>
        <v>0</v>
      </c>
      <c r="AE2009" s="27">
        <f t="shared" si="523"/>
        <v>0</v>
      </c>
      <c r="AF2009" s="27">
        <f t="shared" si="524"/>
        <v>0</v>
      </c>
      <c r="AG2009" s="27">
        <f t="shared" si="515"/>
        <v>530</v>
      </c>
      <c r="AH2009" s="29">
        <v>2</v>
      </c>
      <c r="AI2009" s="32">
        <v>265</v>
      </c>
      <c r="AJ2009" s="30">
        <f t="shared" si="525"/>
        <v>530</v>
      </c>
    </row>
    <row r="2010" spans="1:36">
      <c r="A2010" s="22" t="str">
        <f t="shared" si="516"/>
        <v/>
      </c>
      <c r="B2010" s="23">
        <f t="shared" si="517"/>
        <v>0</v>
      </c>
      <c r="C2010" s="24" t="str">
        <f t="shared" si="526"/>
        <v>10091551A076005B020</v>
      </c>
      <c r="D2010" s="24" t="str">
        <f t="shared" si="527"/>
        <v>10091551A076005B0209-12M</v>
      </c>
      <c r="E2010" s="25">
        <v>1009155</v>
      </c>
      <c r="F2010" s="25" t="s">
        <v>920</v>
      </c>
      <c r="G2010" s="25" t="s">
        <v>266</v>
      </c>
      <c r="H2010" s="25" t="s">
        <v>866</v>
      </c>
      <c r="I2010" s="25" t="s">
        <v>814</v>
      </c>
      <c r="J2010" s="24" t="s">
        <v>54</v>
      </c>
      <c r="K2010" s="24" t="s">
        <v>55</v>
      </c>
      <c r="L2010" s="24" t="s">
        <v>1229</v>
      </c>
      <c r="M2010" s="24" t="s">
        <v>233</v>
      </c>
      <c r="N2010" s="24"/>
      <c r="O2010" s="25" t="s">
        <v>295</v>
      </c>
      <c r="P2010" s="25" t="s">
        <v>299</v>
      </c>
      <c r="Q2010" s="23" t="s">
        <v>33</v>
      </c>
      <c r="R2010" s="26">
        <v>0</v>
      </c>
      <c r="S2010" s="26">
        <v>1</v>
      </c>
      <c r="T2010" s="26">
        <v>0</v>
      </c>
      <c r="U2010" s="26">
        <v>0</v>
      </c>
      <c r="V2010" s="26">
        <v>0</v>
      </c>
      <c r="W2010" s="26">
        <v>0</v>
      </c>
      <c r="X2010" s="26">
        <v>0</v>
      </c>
      <c r="Y2010" s="26">
        <f t="shared" si="514"/>
        <v>1</v>
      </c>
      <c r="Z2010" s="27">
        <f t="shared" si="518"/>
        <v>0</v>
      </c>
      <c r="AA2010" s="27">
        <f t="shared" si="519"/>
        <v>265</v>
      </c>
      <c r="AB2010" s="27">
        <f t="shared" si="520"/>
        <v>0</v>
      </c>
      <c r="AC2010" s="27">
        <f t="shared" si="521"/>
        <v>0</v>
      </c>
      <c r="AD2010" s="27">
        <f t="shared" si="522"/>
        <v>0</v>
      </c>
      <c r="AE2010" s="27">
        <f t="shared" si="523"/>
        <v>0</v>
      </c>
      <c r="AF2010" s="27">
        <f t="shared" si="524"/>
        <v>0</v>
      </c>
      <c r="AG2010" s="27">
        <f t="shared" si="515"/>
        <v>265</v>
      </c>
      <c r="AH2010" s="29">
        <v>1</v>
      </c>
      <c r="AI2010" s="32">
        <v>265</v>
      </c>
      <c r="AJ2010" s="30">
        <f t="shared" si="525"/>
        <v>265</v>
      </c>
    </row>
    <row r="2011" spans="1:36" ht="75.75" customHeight="1">
      <c r="A2011" s="22" t="str">
        <f t="shared" si="516"/>
        <v>1010463_1A08476_2W110</v>
      </c>
      <c r="B2011" s="23">
        <f t="shared" si="517"/>
        <v>1</v>
      </c>
      <c r="C2011" s="24" t="str">
        <f t="shared" si="526"/>
        <v>10104631A084762W110</v>
      </c>
      <c r="D2011" s="24" t="str">
        <f t="shared" si="527"/>
        <v>10104631A084762W1106-9M</v>
      </c>
      <c r="E2011" s="25">
        <v>1010463</v>
      </c>
      <c r="F2011" s="25" t="s">
        <v>921</v>
      </c>
      <c r="G2011" s="25" t="s">
        <v>520</v>
      </c>
      <c r="H2011" s="25" t="s">
        <v>881</v>
      </c>
      <c r="I2011" s="25" t="s">
        <v>814</v>
      </c>
      <c r="J2011" s="24" t="s">
        <v>54</v>
      </c>
      <c r="K2011" s="24" t="s">
        <v>55</v>
      </c>
      <c r="L2011" s="24" t="s">
        <v>1229</v>
      </c>
      <c r="M2011" s="24" t="s">
        <v>233</v>
      </c>
      <c r="N2011" s="24" t="s">
        <v>233</v>
      </c>
      <c r="O2011" s="25" t="s">
        <v>295</v>
      </c>
      <c r="P2011" s="25" t="s">
        <v>299</v>
      </c>
      <c r="Q2011" s="23" t="s">
        <v>33</v>
      </c>
      <c r="R2011" s="26">
        <v>0</v>
      </c>
      <c r="S2011" s="26">
        <v>0</v>
      </c>
      <c r="T2011" s="26">
        <v>1</v>
      </c>
      <c r="U2011" s="26">
        <v>0</v>
      </c>
      <c r="V2011" s="26">
        <v>0</v>
      </c>
      <c r="W2011" s="26">
        <v>0</v>
      </c>
      <c r="X2011" s="26">
        <v>0</v>
      </c>
      <c r="Y2011" s="26">
        <f t="shared" si="514"/>
        <v>1</v>
      </c>
      <c r="Z2011" s="27">
        <f t="shared" si="518"/>
        <v>0</v>
      </c>
      <c r="AA2011" s="27">
        <f t="shared" si="519"/>
        <v>0</v>
      </c>
      <c r="AB2011" s="27">
        <f t="shared" si="520"/>
        <v>190</v>
      </c>
      <c r="AC2011" s="27">
        <f t="shared" si="521"/>
        <v>0</v>
      </c>
      <c r="AD2011" s="27">
        <f t="shared" si="522"/>
        <v>0</v>
      </c>
      <c r="AE2011" s="27">
        <f t="shared" si="523"/>
        <v>0</v>
      </c>
      <c r="AF2011" s="27">
        <f t="shared" si="524"/>
        <v>0</v>
      </c>
      <c r="AG2011" s="27">
        <f t="shared" si="515"/>
        <v>190</v>
      </c>
      <c r="AH2011" s="29">
        <v>1</v>
      </c>
      <c r="AI2011" s="32">
        <v>190</v>
      </c>
      <c r="AJ2011" s="30">
        <f t="shared" si="525"/>
        <v>190</v>
      </c>
    </row>
    <row r="2012" spans="1:36">
      <c r="A2012" s="22" t="str">
        <f t="shared" si="516"/>
        <v/>
      </c>
      <c r="B2012" s="23">
        <f t="shared" si="517"/>
        <v>0</v>
      </c>
      <c r="C2012" s="24" t="str">
        <f t="shared" si="526"/>
        <v>10104631A084762W110</v>
      </c>
      <c r="D2012" s="24" t="str">
        <f t="shared" si="527"/>
        <v>10104631A084762W1109-12M</v>
      </c>
      <c r="E2012" s="25">
        <v>1010463</v>
      </c>
      <c r="F2012" s="25" t="s">
        <v>921</v>
      </c>
      <c r="G2012" s="25" t="s">
        <v>520</v>
      </c>
      <c r="H2012" s="25" t="s">
        <v>866</v>
      </c>
      <c r="I2012" s="25" t="s">
        <v>814</v>
      </c>
      <c r="J2012" s="24" t="s">
        <v>54</v>
      </c>
      <c r="K2012" s="24" t="s">
        <v>55</v>
      </c>
      <c r="L2012" s="24" t="s">
        <v>1229</v>
      </c>
      <c r="M2012" s="24" t="s">
        <v>233</v>
      </c>
      <c r="N2012" s="24" t="s">
        <v>233</v>
      </c>
      <c r="O2012" s="25" t="s">
        <v>295</v>
      </c>
      <c r="P2012" s="25" t="s">
        <v>299</v>
      </c>
      <c r="Q2012" s="23" t="s">
        <v>33</v>
      </c>
      <c r="R2012" s="26">
        <v>0</v>
      </c>
      <c r="S2012" s="26">
        <v>0</v>
      </c>
      <c r="T2012" s="26">
        <v>1</v>
      </c>
      <c r="U2012" s="26">
        <v>0</v>
      </c>
      <c r="V2012" s="26">
        <v>0</v>
      </c>
      <c r="W2012" s="26">
        <v>0</v>
      </c>
      <c r="X2012" s="26">
        <v>0</v>
      </c>
      <c r="Y2012" s="26">
        <f t="shared" si="514"/>
        <v>1</v>
      </c>
      <c r="Z2012" s="27">
        <f t="shared" si="518"/>
        <v>0</v>
      </c>
      <c r="AA2012" s="27">
        <f t="shared" si="519"/>
        <v>0</v>
      </c>
      <c r="AB2012" s="27">
        <f t="shared" si="520"/>
        <v>190</v>
      </c>
      <c r="AC2012" s="27">
        <f t="shared" si="521"/>
        <v>0</v>
      </c>
      <c r="AD2012" s="27">
        <f t="shared" si="522"/>
        <v>0</v>
      </c>
      <c r="AE2012" s="27">
        <f t="shared" si="523"/>
        <v>0</v>
      </c>
      <c r="AF2012" s="27">
        <f t="shared" si="524"/>
        <v>0</v>
      </c>
      <c r="AG2012" s="27">
        <f t="shared" si="515"/>
        <v>190</v>
      </c>
      <c r="AH2012" s="29">
        <v>1</v>
      </c>
      <c r="AI2012" s="32">
        <v>190</v>
      </c>
      <c r="AJ2012" s="30">
        <f t="shared" si="525"/>
        <v>190</v>
      </c>
    </row>
    <row r="2013" spans="1:36" ht="75.75" customHeight="1">
      <c r="A2013" s="22" t="str">
        <f t="shared" si="516"/>
        <v>1010509_1A08317_2B130</v>
      </c>
      <c r="B2013" s="23">
        <f t="shared" si="517"/>
        <v>1</v>
      </c>
      <c r="C2013" s="24" t="str">
        <f t="shared" si="526"/>
        <v>10105091A083172B130</v>
      </c>
      <c r="D2013" s="24" t="str">
        <f t="shared" si="527"/>
        <v>10105091A083172B1304A</v>
      </c>
      <c r="E2013" s="25">
        <v>1010509</v>
      </c>
      <c r="F2013" s="25" t="s">
        <v>922</v>
      </c>
      <c r="G2013" s="25" t="s">
        <v>321</v>
      </c>
      <c r="H2013" s="25" t="s">
        <v>848</v>
      </c>
      <c r="I2013" s="25" t="s">
        <v>814</v>
      </c>
      <c r="J2013" s="24" t="s">
        <v>54</v>
      </c>
      <c r="K2013" s="24" t="s">
        <v>55</v>
      </c>
      <c r="L2013" s="24" t="s">
        <v>1229</v>
      </c>
      <c r="M2013" s="24" t="s">
        <v>233</v>
      </c>
      <c r="N2013" s="24" t="s">
        <v>233</v>
      </c>
      <c r="O2013" s="25" t="s">
        <v>295</v>
      </c>
      <c r="P2013" s="25" t="s">
        <v>299</v>
      </c>
      <c r="Q2013" s="23" t="s">
        <v>33</v>
      </c>
      <c r="R2013" s="26">
        <v>0</v>
      </c>
      <c r="S2013" s="26">
        <v>0</v>
      </c>
      <c r="T2013" s="26">
        <v>0</v>
      </c>
      <c r="U2013" s="26">
        <v>0</v>
      </c>
      <c r="V2013" s="26">
        <v>0</v>
      </c>
      <c r="W2013" s="26">
        <v>0</v>
      </c>
      <c r="X2013" s="26">
        <v>1</v>
      </c>
      <c r="Y2013" s="26">
        <f t="shared" si="514"/>
        <v>1</v>
      </c>
      <c r="Z2013" s="27">
        <f t="shared" si="518"/>
        <v>0</v>
      </c>
      <c r="AA2013" s="27">
        <f t="shared" si="519"/>
        <v>0</v>
      </c>
      <c r="AB2013" s="27">
        <f t="shared" si="520"/>
        <v>0</v>
      </c>
      <c r="AC2013" s="27">
        <f t="shared" si="521"/>
        <v>0</v>
      </c>
      <c r="AD2013" s="27">
        <f t="shared" si="522"/>
        <v>0</v>
      </c>
      <c r="AE2013" s="27">
        <f t="shared" si="523"/>
        <v>0</v>
      </c>
      <c r="AF2013" s="27">
        <f t="shared" si="524"/>
        <v>280</v>
      </c>
      <c r="AG2013" s="27">
        <f t="shared" si="515"/>
        <v>280</v>
      </c>
      <c r="AH2013" s="29">
        <v>1</v>
      </c>
      <c r="AI2013" s="32">
        <v>280</v>
      </c>
      <c r="AJ2013" s="30">
        <f t="shared" si="525"/>
        <v>280</v>
      </c>
    </row>
    <row r="2014" spans="1:36">
      <c r="A2014" s="22" t="str">
        <f t="shared" si="516"/>
        <v/>
      </c>
      <c r="B2014" s="23">
        <f t="shared" si="517"/>
        <v>0</v>
      </c>
      <c r="C2014" s="24" t="str">
        <f t="shared" si="526"/>
        <v>10105091A083172B130</v>
      </c>
      <c r="D2014" s="24" t="str">
        <f t="shared" si="527"/>
        <v>10105091A083172B1305A</v>
      </c>
      <c r="E2014" s="25">
        <v>1010509</v>
      </c>
      <c r="F2014" s="25" t="s">
        <v>922</v>
      </c>
      <c r="G2014" s="25" t="s">
        <v>321</v>
      </c>
      <c r="H2014" s="25" t="s">
        <v>823</v>
      </c>
      <c r="I2014" s="25" t="s">
        <v>814</v>
      </c>
      <c r="J2014" s="24" t="s">
        <v>54</v>
      </c>
      <c r="K2014" s="24" t="s">
        <v>55</v>
      </c>
      <c r="L2014" s="24" t="s">
        <v>1229</v>
      </c>
      <c r="M2014" s="24" t="s">
        <v>233</v>
      </c>
      <c r="N2014" s="24" t="s">
        <v>233</v>
      </c>
      <c r="O2014" s="25" t="s">
        <v>295</v>
      </c>
      <c r="P2014" s="25" t="s">
        <v>299</v>
      </c>
      <c r="Q2014" s="23" t="s">
        <v>33</v>
      </c>
      <c r="R2014" s="26">
        <v>0</v>
      </c>
      <c r="S2014" s="26">
        <v>0</v>
      </c>
      <c r="T2014" s="26">
        <v>0</v>
      </c>
      <c r="U2014" s="26">
        <v>0</v>
      </c>
      <c r="V2014" s="26">
        <v>0</v>
      </c>
      <c r="W2014" s="26">
        <v>0</v>
      </c>
      <c r="X2014" s="26">
        <v>1</v>
      </c>
      <c r="Y2014" s="26">
        <f t="shared" si="514"/>
        <v>1</v>
      </c>
      <c r="Z2014" s="27">
        <f t="shared" si="518"/>
        <v>0</v>
      </c>
      <c r="AA2014" s="27">
        <f t="shared" si="519"/>
        <v>0</v>
      </c>
      <c r="AB2014" s="27">
        <f t="shared" si="520"/>
        <v>0</v>
      </c>
      <c r="AC2014" s="27">
        <f t="shared" si="521"/>
        <v>0</v>
      </c>
      <c r="AD2014" s="27">
        <f t="shared" si="522"/>
        <v>0</v>
      </c>
      <c r="AE2014" s="27">
        <f t="shared" si="523"/>
        <v>0</v>
      </c>
      <c r="AF2014" s="27">
        <f t="shared" si="524"/>
        <v>280</v>
      </c>
      <c r="AG2014" s="27">
        <f t="shared" si="515"/>
        <v>280</v>
      </c>
      <c r="AH2014" s="29">
        <v>1</v>
      </c>
      <c r="AI2014" s="32">
        <v>280</v>
      </c>
      <c r="AJ2014" s="30">
        <f t="shared" si="525"/>
        <v>280</v>
      </c>
    </row>
    <row r="2015" spans="1:36">
      <c r="A2015" s="22" t="str">
        <f t="shared" si="516"/>
        <v/>
      </c>
      <c r="B2015" s="23">
        <f t="shared" si="517"/>
        <v>0</v>
      </c>
      <c r="C2015" s="24" t="str">
        <f t="shared" si="526"/>
        <v>10105091A083172B130</v>
      </c>
      <c r="D2015" s="24" t="str">
        <f t="shared" si="527"/>
        <v>10105091A083172B1308A</v>
      </c>
      <c r="E2015" s="25">
        <v>1010509</v>
      </c>
      <c r="F2015" s="25" t="s">
        <v>922</v>
      </c>
      <c r="G2015" s="25" t="s">
        <v>321</v>
      </c>
      <c r="H2015" s="25" t="s">
        <v>826</v>
      </c>
      <c r="I2015" s="25" t="s">
        <v>814</v>
      </c>
      <c r="J2015" s="24" t="s">
        <v>54</v>
      </c>
      <c r="K2015" s="24" t="s">
        <v>55</v>
      </c>
      <c r="L2015" s="24" t="s">
        <v>1229</v>
      </c>
      <c r="M2015" s="24" t="s">
        <v>233</v>
      </c>
      <c r="N2015" s="24" t="s">
        <v>233</v>
      </c>
      <c r="O2015" s="25" t="s">
        <v>295</v>
      </c>
      <c r="P2015" s="25" t="s">
        <v>299</v>
      </c>
      <c r="Q2015" s="23" t="s">
        <v>33</v>
      </c>
      <c r="R2015" s="26">
        <v>0</v>
      </c>
      <c r="S2015" s="26">
        <v>0</v>
      </c>
      <c r="T2015" s="26">
        <v>0</v>
      </c>
      <c r="U2015" s="26">
        <v>0</v>
      </c>
      <c r="V2015" s="26">
        <v>0</v>
      </c>
      <c r="W2015" s="26">
        <v>0</v>
      </c>
      <c r="X2015" s="26">
        <v>1</v>
      </c>
      <c r="Y2015" s="26">
        <f t="shared" si="514"/>
        <v>1</v>
      </c>
      <c r="Z2015" s="27">
        <f t="shared" si="518"/>
        <v>0</v>
      </c>
      <c r="AA2015" s="27">
        <f t="shared" si="519"/>
        <v>0</v>
      </c>
      <c r="AB2015" s="27">
        <f t="shared" si="520"/>
        <v>0</v>
      </c>
      <c r="AC2015" s="27">
        <f t="shared" si="521"/>
        <v>0</v>
      </c>
      <c r="AD2015" s="27">
        <f t="shared" si="522"/>
        <v>0</v>
      </c>
      <c r="AE2015" s="27">
        <f t="shared" si="523"/>
        <v>0</v>
      </c>
      <c r="AF2015" s="27">
        <f t="shared" si="524"/>
        <v>305</v>
      </c>
      <c r="AG2015" s="27">
        <f t="shared" si="515"/>
        <v>305</v>
      </c>
      <c r="AH2015" s="29">
        <v>1</v>
      </c>
      <c r="AI2015" s="32">
        <v>305</v>
      </c>
      <c r="AJ2015" s="30">
        <f t="shared" si="525"/>
        <v>305</v>
      </c>
    </row>
    <row r="2016" spans="1:36" ht="75.75" customHeight="1">
      <c r="A2016" s="22" t="str">
        <f t="shared" si="516"/>
        <v>1011443_1A07564_6P920</v>
      </c>
      <c r="B2016" s="23">
        <f t="shared" si="517"/>
        <v>1</v>
      </c>
      <c r="C2016" s="24" t="str">
        <f t="shared" si="526"/>
        <v>10114431A075646P920</v>
      </c>
      <c r="D2016" s="24" t="str">
        <f t="shared" si="527"/>
        <v>10114431A075646P9206-9M</v>
      </c>
      <c r="E2016" s="25">
        <v>1011443</v>
      </c>
      <c r="F2016" s="25" t="s">
        <v>923</v>
      </c>
      <c r="G2016" s="25" t="s">
        <v>924</v>
      </c>
      <c r="H2016" s="25" t="s">
        <v>881</v>
      </c>
      <c r="I2016" s="25" t="s">
        <v>814</v>
      </c>
      <c r="J2016" s="24" t="s">
        <v>54</v>
      </c>
      <c r="K2016" s="24" t="s">
        <v>55</v>
      </c>
      <c r="L2016" s="24" t="s">
        <v>1229</v>
      </c>
      <c r="M2016" s="24" t="s">
        <v>233</v>
      </c>
      <c r="N2016" s="24" t="s">
        <v>233</v>
      </c>
      <c r="O2016" s="25" t="s">
        <v>295</v>
      </c>
      <c r="P2016" s="25" t="s">
        <v>299</v>
      </c>
      <c r="Q2016" s="23" t="s">
        <v>33</v>
      </c>
      <c r="R2016" s="26">
        <v>0</v>
      </c>
      <c r="S2016" s="26">
        <v>0</v>
      </c>
      <c r="T2016" s="26">
        <v>1</v>
      </c>
      <c r="U2016" s="26">
        <v>0</v>
      </c>
      <c r="V2016" s="26">
        <v>0</v>
      </c>
      <c r="W2016" s="26">
        <v>0</v>
      </c>
      <c r="X2016" s="26">
        <v>0</v>
      </c>
      <c r="Y2016" s="26">
        <f t="shared" si="514"/>
        <v>1</v>
      </c>
      <c r="Z2016" s="27">
        <f t="shared" si="518"/>
        <v>0</v>
      </c>
      <c r="AA2016" s="27">
        <f t="shared" si="519"/>
        <v>0</v>
      </c>
      <c r="AB2016" s="27">
        <f t="shared" si="520"/>
        <v>240</v>
      </c>
      <c r="AC2016" s="27">
        <f t="shared" si="521"/>
        <v>0</v>
      </c>
      <c r="AD2016" s="27">
        <f t="shared" si="522"/>
        <v>0</v>
      </c>
      <c r="AE2016" s="27">
        <f t="shared" si="523"/>
        <v>0</v>
      </c>
      <c r="AF2016" s="27">
        <f t="shared" si="524"/>
        <v>0</v>
      </c>
      <c r="AG2016" s="27">
        <f t="shared" si="515"/>
        <v>240</v>
      </c>
      <c r="AH2016" s="29">
        <v>1</v>
      </c>
      <c r="AI2016" s="32">
        <v>240</v>
      </c>
      <c r="AJ2016" s="30">
        <f t="shared" si="525"/>
        <v>240</v>
      </c>
    </row>
    <row r="2017" spans="1:36" ht="75.75" customHeight="1">
      <c r="A2017" s="22" t="str">
        <f t="shared" si="516"/>
        <v>1000052_1A07383_2PL10</v>
      </c>
      <c r="B2017" s="23">
        <f t="shared" si="517"/>
        <v>1</v>
      </c>
      <c r="C2017" s="24" t="str">
        <f t="shared" si="526"/>
        <v>10000521A073832PL10</v>
      </c>
      <c r="D2017" s="24" t="str">
        <f t="shared" si="527"/>
        <v>10000521A073832PL105A</v>
      </c>
      <c r="E2017" s="25">
        <v>1000052</v>
      </c>
      <c r="F2017" s="25" t="s">
        <v>925</v>
      </c>
      <c r="G2017" s="25" t="s">
        <v>926</v>
      </c>
      <c r="H2017" s="25" t="s">
        <v>823</v>
      </c>
      <c r="I2017" s="25" t="s">
        <v>814</v>
      </c>
      <c r="J2017" s="24" t="s">
        <v>37</v>
      </c>
      <c r="K2017" s="24" t="s">
        <v>38</v>
      </c>
      <c r="L2017" s="24" t="s">
        <v>1229</v>
      </c>
      <c r="M2017" s="24" t="s">
        <v>233</v>
      </c>
      <c r="N2017" s="24" t="s">
        <v>233</v>
      </c>
      <c r="O2017" s="25" t="s">
        <v>295</v>
      </c>
      <c r="P2017" s="25" t="s">
        <v>305</v>
      </c>
      <c r="Q2017" s="23" t="s">
        <v>33</v>
      </c>
      <c r="R2017" s="26">
        <v>0</v>
      </c>
      <c r="S2017" s="26">
        <v>0</v>
      </c>
      <c r="T2017" s="26">
        <v>0</v>
      </c>
      <c r="U2017" s="26">
        <v>0</v>
      </c>
      <c r="V2017" s="26">
        <v>0</v>
      </c>
      <c r="W2017" s="26">
        <v>1</v>
      </c>
      <c r="X2017" s="26">
        <v>0</v>
      </c>
      <c r="Y2017" s="26">
        <f t="shared" ref="Y2017:Y2080" si="528">SUM(R2017:X2017)</f>
        <v>1</v>
      </c>
      <c r="Z2017" s="27">
        <f t="shared" si="518"/>
        <v>0</v>
      </c>
      <c r="AA2017" s="27">
        <f t="shared" si="519"/>
        <v>0</v>
      </c>
      <c r="AB2017" s="27">
        <f t="shared" si="520"/>
        <v>0</v>
      </c>
      <c r="AC2017" s="27">
        <f t="shared" si="521"/>
        <v>0</v>
      </c>
      <c r="AD2017" s="27">
        <f t="shared" si="522"/>
        <v>0</v>
      </c>
      <c r="AE2017" s="27">
        <f t="shared" si="523"/>
        <v>295</v>
      </c>
      <c r="AF2017" s="27">
        <f t="shared" si="524"/>
        <v>0</v>
      </c>
      <c r="AG2017" s="27">
        <f t="shared" ref="AG2017:AG2080" si="529">SUM(Z2017:AF2017)</f>
        <v>295</v>
      </c>
      <c r="AH2017" s="29">
        <v>1</v>
      </c>
      <c r="AI2017" s="32">
        <v>295</v>
      </c>
      <c r="AJ2017" s="30">
        <f t="shared" si="525"/>
        <v>295</v>
      </c>
    </row>
    <row r="2018" spans="1:36" ht="75.75" customHeight="1">
      <c r="A2018" s="22" t="str">
        <f t="shared" si="516"/>
        <v>1000152_1A07377_6W930</v>
      </c>
      <c r="B2018" s="23">
        <f t="shared" si="517"/>
        <v>1</v>
      </c>
      <c r="C2018" s="24" t="str">
        <f t="shared" si="526"/>
        <v>10001521A073776W930</v>
      </c>
      <c r="D2018" s="24" t="str">
        <f t="shared" si="527"/>
        <v>10001521A073776W93012M18</v>
      </c>
      <c r="E2018" s="25">
        <v>1000152</v>
      </c>
      <c r="F2018" s="25" t="s">
        <v>927</v>
      </c>
      <c r="G2018" s="25" t="s">
        <v>928</v>
      </c>
      <c r="H2018" s="25" t="s">
        <v>829</v>
      </c>
      <c r="I2018" s="25" t="s">
        <v>814</v>
      </c>
      <c r="J2018" s="24" t="s">
        <v>37</v>
      </c>
      <c r="K2018" s="24" t="s">
        <v>38</v>
      </c>
      <c r="L2018" s="24" t="s">
        <v>1229</v>
      </c>
      <c r="M2018" s="24" t="s">
        <v>233</v>
      </c>
      <c r="N2018" s="24" t="s">
        <v>233</v>
      </c>
      <c r="O2018" s="25" t="s">
        <v>295</v>
      </c>
      <c r="P2018" s="25" t="s">
        <v>305</v>
      </c>
      <c r="Q2018" s="23" t="s">
        <v>33</v>
      </c>
      <c r="R2018" s="26">
        <v>0</v>
      </c>
      <c r="S2018" s="26">
        <v>0</v>
      </c>
      <c r="T2018" s="26">
        <v>0</v>
      </c>
      <c r="U2018" s="26">
        <v>0</v>
      </c>
      <c r="V2018" s="26">
        <v>0</v>
      </c>
      <c r="W2018" s="26">
        <v>1</v>
      </c>
      <c r="X2018" s="26">
        <v>0</v>
      </c>
      <c r="Y2018" s="26">
        <f t="shared" si="528"/>
        <v>1</v>
      </c>
      <c r="Z2018" s="27">
        <f t="shared" si="518"/>
        <v>0</v>
      </c>
      <c r="AA2018" s="27">
        <f t="shared" si="519"/>
        <v>0</v>
      </c>
      <c r="AB2018" s="27">
        <f t="shared" si="520"/>
        <v>0</v>
      </c>
      <c r="AC2018" s="27">
        <f t="shared" si="521"/>
        <v>0</v>
      </c>
      <c r="AD2018" s="27">
        <f t="shared" si="522"/>
        <v>0</v>
      </c>
      <c r="AE2018" s="27">
        <f t="shared" si="523"/>
        <v>120</v>
      </c>
      <c r="AF2018" s="27">
        <f t="shared" si="524"/>
        <v>0</v>
      </c>
      <c r="AG2018" s="27">
        <f t="shared" si="529"/>
        <v>120</v>
      </c>
      <c r="AH2018" s="29">
        <v>1</v>
      </c>
      <c r="AI2018" s="32">
        <v>120</v>
      </c>
      <c r="AJ2018" s="30">
        <f t="shared" si="525"/>
        <v>120</v>
      </c>
    </row>
    <row r="2019" spans="1:36">
      <c r="A2019" s="22" t="str">
        <f t="shared" si="516"/>
        <v/>
      </c>
      <c r="B2019" s="23">
        <f t="shared" si="517"/>
        <v>0</v>
      </c>
      <c r="C2019" s="24" t="str">
        <f t="shared" si="526"/>
        <v>10001521A073776W930</v>
      </c>
      <c r="D2019" s="24" t="str">
        <f t="shared" si="527"/>
        <v>10001521A073776W93024M</v>
      </c>
      <c r="E2019" s="25">
        <v>1000152</v>
      </c>
      <c r="F2019" s="25" t="s">
        <v>927</v>
      </c>
      <c r="G2019" s="25" t="s">
        <v>928</v>
      </c>
      <c r="H2019" s="25" t="s">
        <v>831</v>
      </c>
      <c r="I2019" s="25" t="s">
        <v>814</v>
      </c>
      <c r="J2019" s="24" t="s">
        <v>37</v>
      </c>
      <c r="K2019" s="24" t="s">
        <v>38</v>
      </c>
      <c r="L2019" s="24" t="s">
        <v>1229</v>
      </c>
      <c r="M2019" s="24" t="s">
        <v>233</v>
      </c>
      <c r="N2019" s="24" t="s">
        <v>233</v>
      </c>
      <c r="O2019" s="25" t="s">
        <v>295</v>
      </c>
      <c r="P2019" s="25" t="s">
        <v>305</v>
      </c>
      <c r="Q2019" s="23" t="s">
        <v>33</v>
      </c>
      <c r="R2019" s="26">
        <v>0</v>
      </c>
      <c r="S2019" s="26">
        <v>0</v>
      </c>
      <c r="T2019" s="26">
        <v>0</v>
      </c>
      <c r="U2019" s="26">
        <v>0</v>
      </c>
      <c r="V2019" s="26">
        <v>0</v>
      </c>
      <c r="W2019" s="26">
        <v>1</v>
      </c>
      <c r="X2019" s="26">
        <v>0</v>
      </c>
      <c r="Y2019" s="26">
        <f t="shared" si="528"/>
        <v>1</v>
      </c>
      <c r="Z2019" s="27">
        <f t="shared" si="518"/>
        <v>0</v>
      </c>
      <c r="AA2019" s="27">
        <f t="shared" si="519"/>
        <v>0</v>
      </c>
      <c r="AB2019" s="27">
        <f t="shared" si="520"/>
        <v>0</v>
      </c>
      <c r="AC2019" s="27">
        <f t="shared" si="521"/>
        <v>0</v>
      </c>
      <c r="AD2019" s="27">
        <f t="shared" si="522"/>
        <v>0</v>
      </c>
      <c r="AE2019" s="27">
        <f t="shared" si="523"/>
        <v>120</v>
      </c>
      <c r="AF2019" s="27">
        <f t="shared" si="524"/>
        <v>0</v>
      </c>
      <c r="AG2019" s="27">
        <f t="shared" si="529"/>
        <v>120</v>
      </c>
      <c r="AH2019" s="29">
        <v>1</v>
      </c>
      <c r="AI2019" s="32">
        <v>120</v>
      </c>
      <c r="AJ2019" s="30">
        <f t="shared" si="525"/>
        <v>120</v>
      </c>
    </row>
    <row r="2020" spans="1:36">
      <c r="A2020" s="22" t="str">
        <f t="shared" si="516"/>
        <v/>
      </c>
      <c r="B2020" s="23">
        <f t="shared" si="517"/>
        <v>0</v>
      </c>
      <c r="C2020" s="24" t="str">
        <f t="shared" si="526"/>
        <v>10001521A073776W930</v>
      </c>
      <c r="D2020" s="24" t="str">
        <f t="shared" si="527"/>
        <v>10001521A073776W9309-12M</v>
      </c>
      <c r="E2020" s="25">
        <v>1000152</v>
      </c>
      <c r="F2020" s="25" t="s">
        <v>927</v>
      </c>
      <c r="G2020" s="25" t="s">
        <v>928</v>
      </c>
      <c r="H2020" s="25" t="s">
        <v>866</v>
      </c>
      <c r="I2020" s="25" t="s">
        <v>814</v>
      </c>
      <c r="J2020" s="24" t="s">
        <v>37</v>
      </c>
      <c r="K2020" s="24" t="s">
        <v>38</v>
      </c>
      <c r="L2020" s="24" t="s">
        <v>1229</v>
      </c>
      <c r="M2020" s="24" t="s">
        <v>233</v>
      </c>
      <c r="N2020" s="24" t="s">
        <v>233</v>
      </c>
      <c r="O2020" s="25" t="s">
        <v>295</v>
      </c>
      <c r="P2020" s="25" t="s">
        <v>305</v>
      </c>
      <c r="Q2020" s="23" t="s">
        <v>33</v>
      </c>
      <c r="R2020" s="26">
        <v>0</v>
      </c>
      <c r="S2020" s="26">
        <v>0</v>
      </c>
      <c r="T2020" s="26">
        <v>0</v>
      </c>
      <c r="U2020" s="26">
        <v>0</v>
      </c>
      <c r="V2020" s="26">
        <v>0</v>
      </c>
      <c r="W2020" s="26">
        <v>1</v>
      </c>
      <c r="X2020" s="26">
        <v>0</v>
      </c>
      <c r="Y2020" s="26">
        <f t="shared" si="528"/>
        <v>1</v>
      </c>
      <c r="Z2020" s="27">
        <f t="shared" si="518"/>
        <v>0</v>
      </c>
      <c r="AA2020" s="27">
        <f t="shared" si="519"/>
        <v>0</v>
      </c>
      <c r="AB2020" s="27">
        <f t="shared" si="520"/>
        <v>0</v>
      </c>
      <c r="AC2020" s="27">
        <f t="shared" si="521"/>
        <v>0</v>
      </c>
      <c r="AD2020" s="27">
        <f t="shared" si="522"/>
        <v>0</v>
      </c>
      <c r="AE2020" s="27">
        <f t="shared" si="523"/>
        <v>120</v>
      </c>
      <c r="AF2020" s="27">
        <f t="shared" si="524"/>
        <v>0</v>
      </c>
      <c r="AG2020" s="27">
        <f t="shared" si="529"/>
        <v>120</v>
      </c>
      <c r="AH2020" s="29">
        <v>1</v>
      </c>
      <c r="AI2020" s="32">
        <v>120</v>
      </c>
      <c r="AJ2020" s="30">
        <f t="shared" si="525"/>
        <v>120</v>
      </c>
    </row>
    <row r="2021" spans="1:36" ht="75.75" customHeight="1">
      <c r="A2021" s="22" t="str">
        <f t="shared" si="516"/>
        <v>1000152_1A06462_6W780</v>
      </c>
      <c r="B2021" s="23">
        <f t="shared" si="517"/>
        <v>1</v>
      </c>
      <c r="C2021" s="24" t="str">
        <f t="shared" si="526"/>
        <v>10001521A064626W780</v>
      </c>
      <c r="D2021" s="24" t="str">
        <f t="shared" si="527"/>
        <v>10001521A064626W7806-9M</v>
      </c>
      <c r="E2021" s="25">
        <v>1000152</v>
      </c>
      <c r="F2021" s="25" t="s">
        <v>929</v>
      </c>
      <c r="G2021" s="25" t="s">
        <v>930</v>
      </c>
      <c r="H2021" s="25" t="s">
        <v>881</v>
      </c>
      <c r="I2021" s="25" t="s">
        <v>814</v>
      </c>
      <c r="J2021" s="24" t="s">
        <v>37</v>
      </c>
      <c r="K2021" s="24" t="s">
        <v>38</v>
      </c>
      <c r="L2021" s="24" t="s">
        <v>1229</v>
      </c>
      <c r="M2021" s="24" t="s">
        <v>233</v>
      </c>
      <c r="N2021" s="24" t="s">
        <v>233</v>
      </c>
      <c r="O2021" s="25" t="s">
        <v>295</v>
      </c>
      <c r="P2021" s="25" t="s">
        <v>305</v>
      </c>
      <c r="Q2021" s="23" t="s">
        <v>33</v>
      </c>
      <c r="R2021" s="26">
        <v>0</v>
      </c>
      <c r="S2021" s="26">
        <v>0</v>
      </c>
      <c r="T2021" s="26">
        <v>0</v>
      </c>
      <c r="U2021" s="26">
        <v>0</v>
      </c>
      <c r="V2021" s="26">
        <v>0</v>
      </c>
      <c r="W2021" s="26">
        <v>1</v>
      </c>
      <c r="X2021" s="26">
        <v>0</v>
      </c>
      <c r="Y2021" s="26">
        <f t="shared" si="528"/>
        <v>1</v>
      </c>
      <c r="Z2021" s="27">
        <f t="shared" si="518"/>
        <v>0</v>
      </c>
      <c r="AA2021" s="27">
        <f t="shared" si="519"/>
        <v>0</v>
      </c>
      <c r="AB2021" s="27">
        <f t="shared" si="520"/>
        <v>0</v>
      </c>
      <c r="AC2021" s="27">
        <f t="shared" si="521"/>
        <v>0</v>
      </c>
      <c r="AD2021" s="27">
        <f t="shared" si="522"/>
        <v>0</v>
      </c>
      <c r="AE2021" s="27">
        <f t="shared" si="523"/>
        <v>115</v>
      </c>
      <c r="AF2021" s="27">
        <f t="shared" si="524"/>
        <v>0</v>
      </c>
      <c r="AG2021" s="27">
        <f t="shared" si="529"/>
        <v>115</v>
      </c>
      <c r="AH2021" s="29">
        <v>1</v>
      </c>
      <c r="AI2021" s="32">
        <v>115</v>
      </c>
      <c r="AJ2021" s="30">
        <f t="shared" si="525"/>
        <v>115</v>
      </c>
    </row>
    <row r="2022" spans="1:36">
      <c r="A2022" s="22" t="str">
        <f t="shared" si="516"/>
        <v/>
      </c>
      <c r="B2022" s="23">
        <f t="shared" si="517"/>
        <v>0</v>
      </c>
      <c r="C2022" s="24" t="str">
        <f t="shared" si="526"/>
        <v>10001521A064626W780</v>
      </c>
      <c r="D2022" s="24" t="str">
        <f t="shared" si="527"/>
        <v>10001521A064626W78012M18</v>
      </c>
      <c r="E2022" s="25">
        <v>1000152</v>
      </c>
      <c r="F2022" s="25" t="s">
        <v>929</v>
      </c>
      <c r="G2022" s="25" t="s">
        <v>930</v>
      </c>
      <c r="H2022" s="25" t="s">
        <v>829</v>
      </c>
      <c r="I2022" s="25" t="s">
        <v>814</v>
      </c>
      <c r="J2022" s="24" t="s">
        <v>37</v>
      </c>
      <c r="K2022" s="24" t="s">
        <v>38</v>
      </c>
      <c r="L2022" s="24" t="s">
        <v>1229</v>
      </c>
      <c r="M2022" s="24" t="s">
        <v>233</v>
      </c>
      <c r="N2022" s="24" t="s">
        <v>233</v>
      </c>
      <c r="O2022" s="25" t="s">
        <v>295</v>
      </c>
      <c r="P2022" s="25" t="s">
        <v>305</v>
      </c>
      <c r="Q2022" s="23" t="s">
        <v>33</v>
      </c>
      <c r="R2022" s="26">
        <v>0</v>
      </c>
      <c r="S2022" s="26">
        <v>0</v>
      </c>
      <c r="T2022" s="26">
        <v>0</v>
      </c>
      <c r="U2022" s="26">
        <v>0</v>
      </c>
      <c r="V2022" s="26">
        <v>0</v>
      </c>
      <c r="W2022" s="26">
        <v>1</v>
      </c>
      <c r="X2022" s="26">
        <v>0</v>
      </c>
      <c r="Y2022" s="26">
        <f t="shared" si="528"/>
        <v>1</v>
      </c>
      <c r="Z2022" s="27">
        <f t="shared" si="518"/>
        <v>0</v>
      </c>
      <c r="AA2022" s="27">
        <f t="shared" si="519"/>
        <v>0</v>
      </c>
      <c r="AB2022" s="27">
        <f t="shared" si="520"/>
        <v>0</v>
      </c>
      <c r="AC2022" s="27">
        <f t="shared" si="521"/>
        <v>0</v>
      </c>
      <c r="AD2022" s="27">
        <f t="shared" si="522"/>
        <v>0</v>
      </c>
      <c r="AE2022" s="27">
        <f t="shared" si="523"/>
        <v>115</v>
      </c>
      <c r="AF2022" s="27">
        <f t="shared" si="524"/>
        <v>0</v>
      </c>
      <c r="AG2022" s="27">
        <f t="shared" si="529"/>
        <v>115</v>
      </c>
      <c r="AH2022" s="29">
        <v>1</v>
      </c>
      <c r="AI2022" s="32">
        <v>115</v>
      </c>
      <c r="AJ2022" s="30">
        <f t="shared" si="525"/>
        <v>115</v>
      </c>
    </row>
    <row r="2023" spans="1:36">
      <c r="A2023" s="22" t="str">
        <f t="shared" si="516"/>
        <v/>
      </c>
      <c r="B2023" s="23">
        <f t="shared" si="517"/>
        <v>0</v>
      </c>
      <c r="C2023" s="24" t="str">
        <f t="shared" si="526"/>
        <v>10001521A064626W780</v>
      </c>
      <c r="D2023" s="24" t="str">
        <f t="shared" si="527"/>
        <v>10001521A064626W78024M</v>
      </c>
      <c r="E2023" s="25">
        <v>1000152</v>
      </c>
      <c r="F2023" s="25" t="s">
        <v>929</v>
      </c>
      <c r="G2023" s="25" t="s">
        <v>930</v>
      </c>
      <c r="H2023" s="25" t="s">
        <v>831</v>
      </c>
      <c r="I2023" s="25" t="s">
        <v>814</v>
      </c>
      <c r="J2023" s="24" t="s">
        <v>37</v>
      </c>
      <c r="K2023" s="24" t="s">
        <v>38</v>
      </c>
      <c r="L2023" s="24" t="s">
        <v>1229</v>
      </c>
      <c r="M2023" s="24" t="s">
        <v>233</v>
      </c>
      <c r="N2023" s="24" t="s">
        <v>233</v>
      </c>
      <c r="O2023" s="25" t="s">
        <v>295</v>
      </c>
      <c r="P2023" s="25" t="s">
        <v>305</v>
      </c>
      <c r="Q2023" s="23" t="s">
        <v>33</v>
      </c>
      <c r="R2023" s="26">
        <v>0</v>
      </c>
      <c r="S2023" s="26">
        <v>0</v>
      </c>
      <c r="T2023" s="26">
        <v>0</v>
      </c>
      <c r="U2023" s="26">
        <v>0</v>
      </c>
      <c r="V2023" s="26">
        <v>0</v>
      </c>
      <c r="W2023" s="26">
        <v>1</v>
      </c>
      <c r="X2023" s="26">
        <v>0</v>
      </c>
      <c r="Y2023" s="26">
        <f t="shared" si="528"/>
        <v>1</v>
      </c>
      <c r="Z2023" s="27">
        <f t="shared" si="518"/>
        <v>0</v>
      </c>
      <c r="AA2023" s="27">
        <f t="shared" si="519"/>
        <v>0</v>
      </c>
      <c r="AB2023" s="27">
        <f t="shared" si="520"/>
        <v>0</v>
      </c>
      <c r="AC2023" s="27">
        <f t="shared" si="521"/>
        <v>0</v>
      </c>
      <c r="AD2023" s="27">
        <f t="shared" si="522"/>
        <v>0</v>
      </c>
      <c r="AE2023" s="27">
        <f t="shared" si="523"/>
        <v>115</v>
      </c>
      <c r="AF2023" s="27">
        <f t="shared" si="524"/>
        <v>0</v>
      </c>
      <c r="AG2023" s="27">
        <f t="shared" si="529"/>
        <v>115</v>
      </c>
      <c r="AH2023" s="29">
        <v>1</v>
      </c>
      <c r="AI2023" s="32">
        <v>115</v>
      </c>
      <c r="AJ2023" s="30">
        <f t="shared" si="525"/>
        <v>115</v>
      </c>
    </row>
    <row r="2024" spans="1:36" ht="75.75" customHeight="1">
      <c r="A2024" s="22" t="str">
        <f t="shared" si="516"/>
        <v>1000152_1A06567_5W020</v>
      </c>
      <c r="B2024" s="23">
        <f t="shared" si="517"/>
        <v>1</v>
      </c>
      <c r="C2024" s="24" t="str">
        <f t="shared" si="526"/>
        <v>10001521A065675W020</v>
      </c>
      <c r="D2024" s="24" t="str">
        <f t="shared" si="527"/>
        <v>10001521A065675W02018M24</v>
      </c>
      <c r="E2024" s="25">
        <v>1000152</v>
      </c>
      <c r="F2024" s="25" t="s">
        <v>931</v>
      </c>
      <c r="G2024" s="25" t="s">
        <v>199</v>
      </c>
      <c r="H2024" s="25" t="s">
        <v>830</v>
      </c>
      <c r="I2024" s="25" t="s">
        <v>814</v>
      </c>
      <c r="J2024" s="24" t="s">
        <v>37</v>
      </c>
      <c r="K2024" s="24" t="s">
        <v>38</v>
      </c>
      <c r="L2024" s="24" t="s">
        <v>1229</v>
      </c>
      <c r="M2024" s="24" t="s">
        <v>233</v>
      </c>
      <c r="N2024" s="24" t="s">
        <v>233</v>
      </c>
      <c r="O2024" s="25" t="s">
        <v>295</v>
      </c>
      <c r="P2024" s="25" t="s">
        <v>305</v>
      </c>
      <c r="Q2024" s="23" t="s">
        <v>33</v>
      </c>
      <c r="R2024" s="26">
        <v>0</v>
      </c>
      <c r="S2024" s="26">
        <v>0</v>
      </c>
      <c r="T2024" s="26">
        <v>0</v>
      </c>
      <c r="U2024" s="26">
        <v>0</v>
      </c>
      <c r="V2024" s="26">
        <v>0</v>
      </c>
      <c r="W2024" s="26">
        <v>1</v>
      </c>
      <c r="X2024" s="26">
        <v>0</v>
      </c>
      <c r="Y2024" s="26">
        <f t="shared" si="528"/>
        <v>1</v>
      </c>
      <c r="Z2024" s="27">
        <f t="shared" si="518"/>
        <v>0</v>
      </c>
      <c r="AA2024" s="27">
        <f t="shared" si="519"/>
        <v>0</v>
      </c>
      <c r="AB2024" s="27">
        <f t="shared" si="520"/>
        <v>0</v>
      </c>
      <c r="AC2024" s="27">
        <f t="shared" si="521"/>
        <v>0</v>
      </c>
      <c r="AD2024" s="27">
        <f t="shared" si="522"/>
        <v>0</v>
      </c>
      <c r="AE2024" s="27">
        <f t="shared" si="523"/>
        <v>145</v>
      </c>
      <c r="AF2024" s="27">
        <f t="shared" si="524"/>
        <v>0</v>
      </c>
      <c r="AG2024" s="27">
        <f t="shared" si="529"/>
        <v>145</v>
      </c>
      <c r="AH2024" s="29">
        <v>1</v>
      </c>
      <c r="AI2024" s="32">
        <v>145</v>
      </c>
      <c r="AJ2024" s="30">
        <f t="shared" si="525"/>
        <v>145</v>
      </c>
    </row>
    <row r="2025" spans="1:36">
      <c r="A2025" s="22" t="str">
        <f t="shared" si="516"/>
        <v/>
      </c>
      <c r="B2025" s="23">
        <f t="shared" si="517"/>
        <v>0</v>
      </c>
      <c r="C2025" s="24" t="str">
        <f t="shared" si="526"/>
        <v>10001521A065675W020</v>
      </c>
      <c r="D2025" s="24" t="str">
        <f t="shared" si="527"/>
        <v>10001521A065675W02024M</v>
      </c>
      <c r="E2025" s="25">
        <v>1000152</v>
      </c>
      <c r="F2025" s="25" t="s">
        <v>931</v>
      </c>
      <c r="G2025" s="25" t="s">
        <v>199</v>
      </c>
      <c r="H2025" s="25" t="s">
        <v>831</v>
      </c>
      <c r="I2025" s="25" t="s">
        <v>814</v>
      </c>
      <c r="J2025" s="24" t="s">
        <v>37</v>
      </c>
      <c r="K2025" s="24" t="s">
        <v>38</v>
      </c>
      <c r="L2025" s="24" t="s">
        <v>1229</v>
      </c>
      <c r="M2025" s="24" t="s">
        <v>233</v>
      </c>
      <c r="N2025" s="24" t="s">
        <v>233</v>
      </c>
      <c r="O2025" s="25" t="s">
        <v>295</v>
      </c>
      <c r="P2025" s="25" t="s">
        <v>305</v>
      </c>
      <c r="Q2025" s="23" t="s">
        <v>33</v>
      </c>
      <c r="R2025" s="26">
        <v>0</v>
      </c>
      <c r="S2025" s="26">
        <v>0</v>
      </c>
      <c r="T2025" s="26">
        <v>0</v>
      </c>
      <c r="U2025" s="26">
        <v>0</v>
      </c>
      <c r="V2025" s="26">
        <v>0</v>
      </c>
      <c r="W2025" s="26">
        <v>1</v>
      </c>
      <c r="X2025" s="26">
        <v>0</v>
      </c>
      <c r="Y2025" s="26">
        <f t="shared" si="528"/>
        <v>1</v>
      </c>
      <c r="Z2025" s="27">
        <f t="shared" si="518"/>
        <v>0</v>
      </c>
      <c r="AA2025" s="27">
        <f t="shared" si="519"/>
        <v>0</v>
      </c>
      <c r="AB2025" s="27">
        <f t="shared" si="520"/>
        <v>0</v>
      </c>
      <c r="AC2025" s="27">
        <f t="shared" si="521"/>
        <v>0</v>
      </c>
      <c r="AD2025" s="27">
        <f t="shared" si="522"/>
        <v>0</v>
      </c>
      <c r="AE2025" s="27">
        <f t="shared" si="523"/>
        <v>145</v>
      </c>
      <c r="AF2025" s="27">
        <f t="shared" si="524"/>
        <v>0</v>
      </c>
      <c r="AG2025" s="27">
        <f t="shared" si="529"/>
        <v>145</v>
      </c>
      <c r="AH2025" s="29">
        <v>1</v>
      </c>
      <c r="AI2025" s="32">
        <v>145</v>
      </c>
      <c r="AJ2025" s="30">
        <f t="shared" si="525"/>
        <v>145</v>
      </c>
    </row>
    <row r="2026" spans="1:36" ht="75.75" customHeight="1">
      <c r="A2026" s="22" t="str">
        <f t="shared" si="516"/>
        <v>1009113_1A06482_2W070</v>
      </c>
      <c r="B2026" s="23">
        <f t="shared" si="517"/>
        <v>1</v>
      </c>
      <c r="C2026" s="24" t="str">
        <f t="shared" si="526"/>
        <v>10091131A064822W070</v>
      </c>
      <c r="D2026" s="24" t="str">
        <f t="shared" si="527"/>
        <v>10091131A064822W0706-9M</v>
      </c>
      <c r="E2026" s="25">
        <v>1009113</v>
      </c>
      <c r="F2026" s="25" t="s">
        <v>932</v>
      </c>
      <c r="G2026" s="25" t="s">
        <v>885</v>
      </c>
      <c r="H2026" s="25" t="s">
        <v>881</v>
      </c>
      <c r="I2026" s="25" t="s">
        <v>814</v>
      </c>
      <c r="J2026" s="24" t="s">
        <v>37</v>
      </c>
      <c r="K2026" s="24" t="s">
        <v>38</v>
      </c>
      <c r="L2026" s="24" t="s">
        <v>1229</v>
      </c>
      <c r="M2026" s="24" t="s">
        <v>233</v>
      </c>
      <c r="N2026" s="24" t="s">
        <v>233</v>
      </c>
      <c r="O2026" s="25" t="s">
        <v>295</v>
      </c>
      <c r="P2026" s="25" t="s">
        <v>305</v>
      </c>
      <c r="Q2026" s="23" t="s">
        <v>33</v>
      </c>
      <c r="R2026" s="26">
        <v>0</v>
      </c>
      <c r="S2026" s="26">
        <v>0</v>
      </c>
      <c r="T2026" s="26">
        <v>0</v>
      </c>
      <c r="U2026" s="26">
        <v>0</v>
      </c>
      <c r="V2026" s="26">
        <v>0</v>
      </c>
      <c r="W2026" s="26">
        <v>1</v>
      </c>
      <c r="X2026" s="26">
        <v>0</v>
      </c>
      <c r="Y2026" s="26">
        <f t="shared" si="528"/>
        <v>1</v>
      </c>
      <c r="Z2026" s="27">
        <f t="shared" si="518"/>
        <v>0</v>
      </c>
      <c r="AA2026" s="27">
        <f t="shared" si="519"/>
        <v>0</v>
      </c>
      <c r="AB2026" s="27">
        <f t="shared" si="520"/>
        <v>0</v>
      </c>
      <c r="AC2026" s="27">
        <f t="shared" si="521"/>
        <v>0</v>
      </c>
      <c r="AD2026" s="27">
        <f t="shared" si="522"/>
        <v>0</v>
      </c>
      <c r="AE2026" s="27">
        <f t="shared" si="523"/>
        <v>125</v>
      </c>
      <c r="AF2026" s="27">
        <f t="shared" si="524"/>
        <v>0</v>
      </c>
      <c r="AG2026" s="27">
        <f t="shared" si="529"/>
        <v>125</v>
      </c>
      <c r="AH2026" s="29">
        <v>1</v>
      </c>
      <c r="AI2026" s="32">
        <v>125</v>
      </c>
      <c r="AJ2026" s="30">
        <f t="shared" si="525"/>
        <v>125</v>
      </c>
    </row>
    <row r="2027" spans="1:36">
      <c r="A2027" s="22" t="str">
        <f t="shared" si="516"/>
        <v/>
      </c>
      <c r="B2027" s="23">
        <f t="shared" si="517"/>
        <v>0</v>
      </c>
      <c r="C2027" s="24" t="str">
        <f t="shared" si="526"/>
        <v>10091131A064822W070</v>
      </c>
      <c r="D2027" s="24" t="str">
        <f t="shared" si="527"/>
        <v>10091131A064822W07012M18</v>
      </c>
      <c r="E2027" s="25">
        <v>1009113</v>
      </c>
      <c r="F2027" s="25" t="s">
        <v>932</v>
      </c>
      <c r="G2027" s="25" t="s">
        <v>885</v>
      </c>
      <c r="H2027" s="25" t="s">
        <v>829</v>
      </c>
      <c r="I2027" s="25" t="s">
        <v>814</v>
      </c>
      <c r="J2027" s="24" t="s">
        <v>37</v>
      </c>
      <c r="K2027" s="24" t="s">
        <v>38</v>
      </c>
      <c r="L2027" s="24" t="s">
        <v>1229</v>
      </c>
      <c r="M2027" s="24" t="s">
        <v>233</v>
      </c>
      <c r="N2027" s="24" t="s">
        <v>233</v>
      </c>
      <c r="O2027" s="25" t="s">
        <v>295</v>
      </c>
      <c r="P2027" s="25" t="s">
        <v>305</v>
      </c>
      <c r="Q2027" s="23" t="s">
        <v>33</v>
      </c>
      <c r="R2027" s="26">
        <v>0</v>
      </c>
      <c r="S2027" s="26">
        <v>0</v>
      </c>
      <c r="T2027" s="26">
        <v>0</v>
      </c>
      <c r="U2027" s="26">
        <v>0</v>
      </c>
      <c r="V2027" s="26">
        <v>0</v>
      </c>
      <c r="W2027" s="26">
        <v>1</v>
      </c>
      <c r="X2027" s="26">
        <v>0</v>
      </c>
      <c r="Y2027" s="26">
        <f t="shared" si="528"/>
        <v>1</v>
      </c>
      <c r="Z2027" s="27">
        <f t="shared" si="518"/>
        <v>0</v>
      </c>
      <c r="AA2027" s="27">
        <f t="shared" si="519"/>
        <v>0</v>
      </c>
      <c r="AB2027" s="27">
        <f t="shared" si="520"/>
        <v>0</v>
      </c>
      <c r="AC2027" s="27">
        <f t="shared" si="521"/>
        <v>0</v>
      </c>
      <c r="AD2027" s="27">
        <f t="shared" si="522"/>
        <v>0</v>
      </c>
      <c r="AE2027" s="27">
        <f t="shared" si="523"/>
        <v>125</v>
      </c>
      <c r="AF2027" s="27">
        <f t="shared" si="524"/>
        <v>0</v>
      </c>
      <c r="AG2027" s="27">
        <f t="shared" si="529"/>
        <v>125</v>
      </c>
      <c r="AH2027" s="29">
        <v>1</v>
      </c>
      <c r="AI2027" s="32">
        <v>125</v>
      </c>
      <c r="AJ2027" s="30">
        <f t="shared" si="525"/>
        <v>125</v>
      </c>
    </row>
    <row r="2028" spans="1:36">
      <c r="A2028" s="22" t="str">
        <f t="shared" si="516"/>
        <v/>
      </c>
      <c r="B2028" s="23">
        <f t="shared" si="517"/>
        <v>0</v>
      </c>
      <c r="C2028" s="24" t="str">
        <f t="shared" si="526"/>
        <v>10091131A064822W070</v>
      </c>
      <c r="D2028" s="24" t="str">
        <f t="shared" si="527"/>
        <v>10091131A064822W07018M24</v>
      </c>
      <c r="E2028" s="25">
        <v>1009113</v>
      </c>
      <c r="F2028" s="25" t="s">
        <v>932</v>
      </c>
      <c r="G2028" s="25" t="s">
        <v>885</v>
      </c>
      <c r="H2028" s="25" t="s">
        <v>830</v>
      </c>
      <c r="I2028" s="25" t="s">
        <v>814</v>
      </c>
      <c r="J2028" s="24" t="s">
        <v>37</v>
      </c>
      <c r="K2028" s="24" t="s">
        <v>38</v>
      </c>
      <c r="L2028" s="24" t="s">
        <v>1229</v>
      </c>
      <c r="M2028" s="24" t="s">
        <v>233</v>
      </c>
      <c r="N2028" s="24" t="s">
        <v>233</v>
      </c>
      <c r="O2028" s="25" t="s">
        <v>295</v>
      </c>
      <c r="P2028" s="25" t="s">
        <v>305</v>
      </c>
      <c r="Q2028" s="23" t="s">
        <v>33</v>
      </c>
      <c r="R2028" s="26">
        <v>0</v>
      </c>
      <c r="S2028" s="26">
        <v>0</v>
      </c>
      <c r="T2028" s="26">
        <v>0</v>
      </c>
      <c r="U2028" s="26">
        <v>0</v>
      </c>
      <c r="V2028" s="26">
        <v>0</v>
      </c>
      <c r="W2028" s="26">
        <v>1</v>
      </c>
      <c r="X2028" s="26">
        <v>0</v>
      </c>
      <c r="Y2028" s="26">
        <f t="shared" si="528"/>
        <v>1</v>
      </c>
      <c r="Z2028" s="27">
        <f t="shared" si="518"/>
        <v>0</v>
      </c>
      <c r="AA2028" s="27">
        <f t="shared" si="519"/>
        <v>0</v>
      </c>
      <c r="AB2028" s="27">
        <f t="shared" si="520"/>
        <v>0</v>
      </c>
      <c r="AC2028" s="27">
        <f t="shared" si="521"/>
        <v>0</v>
      </c>
      <c r="AD2028" s="27">
        <f t="shared" si="522"/>
        <v>0</v>
      </c>
      <c r="AE2028" s="27">
        <f t="shared" si="523"/>
        <v>125</v>
      </c>
      <c r="AF2028" s="27">
        <f t="shared" si="524"/>
        <v>0</v>
      </c>
      <c r="AG2028" s="27">
        <f t="shared" si="529"/>
        <v>125</v>
      </c>
      <c r="AH2028" s="29">
        <v>1</v>
      </c>
      <c r="AI2028" s="32">
        <v>125</v>
      </c>
      <c r="AJ2028" s="30">
        <f t="shared" si="525"/>
        <v>125</v>
      </c>
    </row>
    <row r="2029" spans="1:36">
      <c r="A2029" s="22" t="str">
        <f t="shared" si="516"/>
        <v/>
      </c>
      <c r="B2029" s="23">
        <f t="shared" si="517"/>
        <v>0</v>
      </c>
      <c r="C2029" s="24" t="str">
        <f t="shared" si="526"/>
        <v>10091131A064822W070</v>
      </c>
      <c r="D2029" s="24" t="str">
        <f t="shared" si="527"/>
        <v>10091131A064822W0709-12M</v>
      </c>
      <c r="E2029" s="25">
        <v>1009113</v>
      </c>
      <c r="F2029" s="25" t="s">
        <v>932</v>
      </c>
      <c r="G2029" s="25" t="s">
        <v>885</v>
      </c>
      <c r="H2029" s="25" t="s">
        <v>866</v>
      </c>
      <c r="I2029" s="25" t="s">
        <v>814</v>
      </c>
      <c r="J2029" s="24" t="s">
        <v>37</v>
      </c>
      <c r="K2029" s="24" t="s">
        <v>38</v>
      </c>
      <c r="L2029" s="24" t="s">
        <v>1229</v>
      </c>
      <c r="M2029" s="24" t="s">
        <v>233</v>
      </c>
      <c r="N2029" s="24" t="s">
        <v>233</v>
      </c>
      <c r="O2029" s="25" t="s">
        <v>295</v>
      </c>
      <c r="P2029" s="25" t="s">
        <v>305</v>
      </c>
      <c r="Q2029" s="23" t="s">
        <v>33</v>
      </c>
      <c r="R2029" s="26">
        <v>0</v>
      </c>
      <c r="S2029" s="26">
        <v>0</v>
      </c>
      <c r="T2029" s="26">
        <v>0</v>
      </c>
      <c r="U2029" s="26">
        <v>0</v>
      </c>
      <c r="V2029" s="26">
        <v>0</v>
      </c>
      <c r="W2029" s="26">
        <v>1</v>
      </c>
      <c r="X2029" s="26">
        <v>0</v>
      </c>
      <c r="Y2029" s="26">
        <f t="shared" si="528"/>
        <v>1</v>
      </c>
      <c r="Z2029" s="27">
        <f t="shared" si="518"/>
        <v>0</v>
      </c>
      <c r="AA2029" s="27">
        <f t="shared" si="519"/>
        <v>0</v>
      </c>
      <c r="AB2029" s="27">
        <f t="shared" si="520"/>
        <v>0</v>
      </c>
      <c r="AC2029" s="27">
        <f t="shared" si="521"/>
        <v>0</v>
      </c>
      <c r="AD2029" s="27">
        <f t="shared" si="522"/>
        <v>0</v>
      </c>
      <c r="AE2029" s="27">
        <f t="shared" si="523"/>
        <v>125</v>
      </c>
      <c r="AF2029" s="27">
        <f t="shared" si="524"/>
        <v>0</v>
      </c>
      <c r="AG2029" s="27">
        <f t="shared" si="529"/>
        <v>125</v>
      </c>
      <c r="AH2029" s="29">
        <v>1</v>
      </c>
      <c r="AI2029" s="32">
        <v>125</v>
      </c>
      <c r="AJ2029" s="30">
        <f t="shared" si="525"/>
        <v>125</v>
      </c>
    </row>
    <row r="2030" spans="1:36" ht="75.75" customHeight="1">
      <c r="A2030" s="22" t="str">
        <f t="shared" si="516"/>
        <v>1009113_1A06482_2L690</v>
      </c>
      <c r="B2030" s="23">
        <f t="shared" si="517"/>
        <v>1</v>
      </c>
      <c r="C2030" s="24" t="str">
        <f t="shared" si="526"/>
        <v>10091131A064822L690</v>
      </c>
      <c r="D2030" s="24" t="str">
        <f t="shared" si="527"/>
        <v>10091131A064822L69018M24</v>
      </c>
      <c r="E2030" s="25">
        <v>1009113</v>
      </c>
      <c r="F2030" s="25" t="s">
        <v>932</v>
      </c>
      <c r="G2030" s="25" t="s">
        <v>933</v>
      </c>
      <c r="H2030" s="25" t="s">
        <v>830</v>
      </c>
      <c r="I2030" s="25" t="s">
        <v>814</v>
      </c>
      <c r="J2030" s="24" t="s">
        <v>37</v>
      </c>
      <c r="K2030" s="24" t="s">
        <v>38</v>
      </c>
      <c r="L2030" s="24" t="s">
        <v>1229</v>
      </c>
      <c r="M2030" s="24" t="s">
        <v>233</v>
      </c>
      <c r="N2030" s="24" t="s">
        <v>233</v>
      </c>
      <c r="O2030" s="25" t="s">
        <v>295</v>
      </c>
      <c r="P2030" s="25" t="s">
        <v>305</v>
      </c>
      <c r="Q2030" s="23" t="s">
        <v>33</v>
      </c>
      <c r="R2030" s="26">
        <v>0</v>
      </c>
      <c r="S2030" s="26">
        <v>0</v>
      </c>
      <c r="T2030" s="26">
        <v>0</v>
      </c>
      <c r="U2030" s="26">
        <v>0</v>
      </c>
      <c r="V2030" s="26">
        <v>0</v>
      </c>
      <c r="W2030" s="26">
        <v>1</v>
      </c>
      <c r="X2030" s="26">
        <v>0</v>
      </c>
      <c r="Y2030" s="26">
        <f t="shared" si="528"/>
        <v>1</v>
      </c>
      <c r="Z2030" s="27">
        <f t="shared" si="518"/>
        <v>0</v>
      </c>
      <c r="AA2030" s="27">
        <f t="shared" si="519"/>
        <v>0</v>
      </c>
      <c r="AB2030" s="27">
        <f t="shared" si="520"/>
        <v>0</v>
      </c>
      <c r="AC2030" s="27">
        <f t="shared" si="521"/>
        <v>0</v>
      </c>
      <c r="AD2030" s="27">
        <f t="shared" si="522"/>
        <v>0</v>
      </c>
      <c r="AE2030" s="27">
        <f t="shared" si="523"/>
        <v>125</v>
      </c>
      <c r="AF2030" s="27">
        <f t="shared" si="524"/>
        <v>0</v>
      </c>
      <c r="AG2030" s="27">
        <f t="shared" si="529"/>
        <v>125</v>
      </c>
      <c r="AH2030" s="29">
        <v>1</v>
      </c>
      <c r="AI2030" s="32">
        <v>125</v>
      </c>
      <c r="AJ2030" s="30">
        <f t="shared" si="525"/>
        <v>125</v>
      </c>
    </row>
    <row r="2031" spans="1:36" ht="75.75" customHeight="1">
      <c r="A2031" s="22" t="str">
        <f t="shared" si="516"/>
        <v>1000052_1A09689_2W070</v>
      </c>
      <c r="B2031" s="23">
        <f t="shared" si="517"/>
        <v>1</v>
      </c>
      <c r="C2031" s="24" t="str">
        <f t="shared" si="526"/>
        <v>10000521A096892W070</v>
      </c>
      <c r="D2031" s="24" t="str">
        <f t="shared" si="527"/>
        <v>10000521A096892W07012A</v>
      </c>
      <c r="E2031" s="25">
        <v>1000052</v>
      </c>
      <c r="F2031" s="25" t="s">
        <v>934</v>
      </c>
      <c r="G2031" s="25" t="s">
        <v>885</v>
      </c>
      <c r="H2031" s="25" t="s">
        <v>837</v>
      </c>
      <c r="I2031" s="25" t="s">
        <v>814</v>
      </c>
      <c r="J2031" s="24" t="s">
        <v>59</v>
      </c>
      <c r="K2031" s="24" t="s">
        <v>60</v>
      </c>
      <c r="L2031" s="24" t="s">
        <v>1229</v>
      </c>
      <c r="M2031" s="24" t="s">
        <v>233</v>
      </c>
      <c r="N2031" s="24" t="s">
        <v>233</v>
      </c>
      <c r="O2031" s="25" t="s">
        <v>295</v>
      </c>
      <c r="P2031" s="25" t="s">
        <v>305</v>
      </c>
      <c r="Q2031" s="23" t="s">
        <v>33</v>
      </c>
      <c r="R2031" s="26">
        <v>0</v>
      </c>
      <c r="S2031" s="26">
        <v>0</v>
      </c>
      <c r="T2031" s="26">
        <v>0</v>
      </c>
      <c r="U2031" s="26">
        <v>0</v>
      </c>
      <c r="V2031" s="26">
        <v>0</v>
      </c>
      <c r="W2031" s="26">
        <v>0</v>
      </c>
      <c r="X2031" s="26">
        <v>1</v>
      </c>
      <c r="Y2031" s="26">
        <f t="shared" si="528"/>
        <v>1</v>
      </c>
      <c r="Z2031" s="27">
        <f t="shared" si="518"/>
        <v>0</v>
      </c>
      <c r="AA2031" s="27">
        <f t="shared" si="519"/>
        <v>0</v>
      </c>
      <c r="AB2031" s="27">
        <f t="shared" si="520"/>
        <v>0</v>
      </c>
      <c r="AC2031" s="27">
        <f t="shared" si="521"/>
        <v>0</v>
      </c>
      <c r="AD2031" s="27">
        <f t="shared" si="522"/>
        <v>0</v>
      </c>
      <c r="AE2031" s="27">
        <f t="shared" si="523"/>
        <v>0</v>
      </c>
      <c r="AF2031" s="27">
        <f t="shared" si="524"/>
        <v>130</v>
      </c>
      <c r="AG2031" s="27">
        <f t="shared" si="529"/>
        <v>130</v>
      </c>
      <c r="AH2031" s="29">
        <v>1</v>
      </c>
      <c r="AI2031" s="32">
        <v>130</v>
      </c>
      <c r="AJ2031" s="30">
        <f t="shared" si="525"/>
        <v>130</v>
      </c>
    </row>
    <row r="2032" spans="1:36" ht="75.75" customHeight="1">
      <c r="A2032" s="22" t="str">
        <f t="shared" si="516"/>
        <v>1000052_1A09709_2W300</v>
      </c>
      <c r="B2032" s="23">
        <f t="shared" si="517"/>
        <v>1</v>
      </c>
      <c r="C2032" s="24" t="str">
        <f t="shared" si="526"/>
        <v>10000521A097092W300</v>
      </c>
      <c r="D2032" s="24" t="str">
        <f t="shared" si="527"/>
        <v>10000521A097092W3005A</v>
      </c>
      <c r="E2032" s="25">
        <v>1000052</v>
      </c>
      <c r="F2032" s="25" t="s">
        <v>935</v>
      </c>
      <c r="G2032" s="25" t="s">
        <v>842</v>
      </c>
      <c r="H2032" s="25" t="s">
        <v>823</v>
      </c>
      <c r="I2032" s="25" t="s">
        <v>814</v>
      </c>
      <c r="J2032" s="24" t="s">
        <v>59</v>
      </c>
      <c r="K2032" s="24" t="s">
        <v>60</v>
      </c>
      <c r="L2032" s="24" t="s">
        <v>1229</v>
      </c>
      <c r="M2032" s="24" t="s">
        <v>233</v>
      </c>
      <c r="N2032" s="24" t="s">
        <v>233</v>
      </c>
      <c r="O2032" s="25" t="s">
        <v>295</v>
      </c>
      <c r="P2032" s="25" t="s">
        <v>305</v>
      </c>
      <c r="Q2032" s="23" t="s">
        <v>33</v>
      </c>
      <c r="R2032" s="26">
        <v>0</v>
      </c>
      <c r="S2032" s="26">
        <v>0</v>
      </c>
      <c r="T2032" s="26">
        <v>0</v>
      </c>
      <c r="U2032" s="26">
        <v>0</v>
      </c>
      <c r="V2032" s="26">
        <v>0</v>
      </c>
      <c r="W2032" s="26">
        <v>0</v>
      </c>
      <c r="X2032" s="26">
        <v>2</v>
      </c>
      <c r="Y2032" s="26">
        <f t="shared" si="528"/>
        <v>2</v>
      </c>
      <c r="Z2032" s="27">
        <f t="shared" si="518"/>
        <v>0</v>
      </c>
      <c r="AA2032" s="27">
        <f t="shared" si="519"/>
        <v>0</v>
      </c>
      <c r="AB2032" s="27">
        <f t="shared" si="520"/>
        <v>0</v>
      </c>
      <c r="AC2032" s="27">
        <f t="shared" si="521"/>
        <v>0</v>
      </c>
      <c r="AD2032" s="27">
        <f t="shared" si="522"/>
        <v>0</v>
      </c>
      <c r="AE2032" s="27">
        <f t="shared" si="523"/>
        <v>0</v>
      </c>
      <c r="AF2032" s="27">
        <f t="shared" si="524"/>
        <v>280</v>
      </c>
      <c r="AG2032" s="27">
        <f t="shared" si="529"/>
        <v>280</v>
      </c>
      <c r="AH2032" s="29">
        <v>2</v>
      </c>
      <c r="AI2032" s="32">
        <v>140</v>
      </c>
      <c r="AJ2032" s="30">
        <f t="shared" si="525"/>
        <v>280</v>
      </c>
    </row>
    <row r="2033" spans="1:36">
      <c r="A2033" s="22" t="str">
        <f t="shared" si="516"/>
        <v/>
      </c>
      <c r="B2033" s="23">
        <f t="shared" si="517"/>
        <v>0</v>
      </c>
      <c r="C2033" s="24" t="str">
        <f t="shared" si="526"/>
        <v>10000521A097092W300</v>
      </c>
      <c r="D2033" s="24" t="str">
        <f t="shared" si="527"/>
        <v>10000521A097092W3006A</v>
      </c>
      <c r="E2033" s="25">
        <v>1000052</v>
      </c>
      <c r="F2033" s="25" t="s">
        <v>935</v>
      </c>
      <c r="G2033" s="25" t="s">
        <v>842</v>
      </c>
      <c r="H2033" s="25" t="s">
        <v>825</v>
      </c>
      <c r="I2033" s="25" t="s">
        <v>814</v>
      </c>
      <c r="J2033" s="24" t="s">
        <v>59</v>
      </c>
      <c r="K2033" s="24" t="s">
        <v>60</v>
      </c>
      <c r="L2033" s="24" t="s">
        <v>1229</v>
      </c>
      <c r="M2033" s="24" t="s">
        <v>233</v>
      </c>
      <c r="N2033" s="24" t="s">
        <v>233</v>
      </c>
      <c r="O2033" s="25" t="s">
        <v>295</v>
      </c>
      <c r="P2033" s="25" t="s">
        <v>305</v>
      </c>
      <c r="Q2033" s="23" t="s">
        <v>33</v>
      </c>
      <c r="R2033" s="26">
        <v>0</v>
      </c>
      <c r="S2033" s="26">
        <v>0</v>
      </c>
      <c r="T2033" s="26">
        <v>0</v>
      </c>
      <c r="U2033" s="26">
        <v>0</v>
      </c>
      <c r="V2033" s="26">
        <v>0</v>
      </c>
      <c r="W2033" s="26">
        <v>0</v>
      </c>
      <c r="X2033" s="26">
        <v>2</v>
      </c>
      <c r="Y2033" s="26">
        <f t="shared" si="528"/>
        <v>2</v>
      </c>
      <c r="Z2033" s="27">
        <f t="shared" si="518"/>
        <v>0</v>
      </c>
      <c r="AA2033" s="27">
        <f t="shared" si="519"/>
        <v>0</v>
      </c>
      <c r="AB2033" s="27">
        <f t="shared" si="520"/>
        <v>0</v>
      </c>
      <c r="AC2033" s="27">
        <f t="shared" si="521"/>
        <v>0</v>
      </c>
      <c r="AD2033" s="27">
        <f t="shared" si="522"/>
        <v>0</v>
      </c>
      <c r="AE2033" s="27">
        <f t="shared" si="523"/>
        <v>0</v>
      </c>
      <c r="AF2033" s="27">
        <f t="shared" si="524"/>
        <v>280</v>
      </c>
      <c r="AG2033" s="27">
        <f t="shared" si="529"/>
        <v>280</v>
      </c>
      <c r="AH2033" s="29">
        <v>2</v>
      </c>
      <c r="AI2033" s="32">
        <v>140</v>
      </c>
      <c r="AJ2033" s="30">
        <f t="shared" si="525"/>
        <v>280</v>
      </c>
    </row>
    <row r="2034" spans="1:36">
      <c r="A2034" s="22" t="str">
        <f t="shared" si="516"/>
        <v/>
      </c>
      <c r="B2034" s="23">
        <f t="shared" si="517"/>
        <v>0</v>
      </c>
      <c r="C2034" s="24" t="str">
        <f t="shared" si="526"/>
        <v>10000521A097092W300</v>
      </c>
      <c r="D2034" s="24" t="str">
        <f t="shared" si="527"/>
        <v>10000521A097092W3008A</v>
      </c>
      <c r="E2034" s="25">
        <v>1000052</v>
      </c>
      <c r="F2034" s="25" t="s">
        <v>935</v>
      </c>
      <c r="G2034" s="25" t="s">
        <v>842</v>
      </c>
      <c r="H2034" s="25" t="s">
        <v>826</v>
      </c>
      <c r="I2034" s="25" t="s">
        <v>814</v>
      </c>
      <c r="J2034" s="24" t="s">
        <v>59</v>
      </c>
      <c r="K2034" s="24" t="s">
        <v>60</v>
      </c>
      <c r="L2034" s="24" t="s">
        <v>1229</v>
      </c>
      <c r="M2034" s="24" t="s">
        <v>233</v>
      </c>
      <c r="N2034" s="24" t="s">
        <v>233</v>
      </c>
      <c r="O2034" s="25" t="s">
        <v>295</v>
      </c>
      <c r="P2034" s="25" t="s">
        <v>305</v>
      </c>
      <c r="Q2034" s="23" t="s">
        <v>33</v>
      </c>
      <c r="R2034" s="26">
        <v>0</v>
      </c>
      <c r="S2034" s="26">
        <v>0</v>
      </c>
      <c r="T2034" s="26">
        <v>0</v>
      </c>
      <c r="U2034" s="26">
        <v>0</v>
      </c>
      <c r="V2034" s="26">
        <v>0</v>
      </c>
      <c r="W2034" s="26">
        <v>0</v>
      </c>
      <c r="X2034" s="26">
        <v>1</v>
      </c>
      <c r="Y2034" s="26">
        <f t="shared" si="528"/>
        <v>1</v>
      </c>
      <c r="Z2034" s="27">
        <f t="shared" si="518"/>
        <v>0</v>
      </c>
      <c r="AA2034" s="27">
        <f t="shared" si="519"/>
        <v>0</v>
      </c>
      <c r="AB2034" s="27">
        <f t="shared" si="520"/>
        <v>0</v>
      </c>
      <c r="AC2034" s="27">
        <f t="shared" si="521"/>
        <v>0</v>
      </c>
      <c r="AD2034" s="27">
        <f t="shared" si="522"/>
        <v>0</v>
      </c>
      <c r="AE2034" s="27">
        <f t="shared" si="523"/>
        <v>0</v>
      </c>
      <c r="AF2034" s="27">
        <f t="shared" si="524"/>
        <v>150</v>
      </c>
      <c r="AG2034" s="27">
        <f t="shared" si="529"/>
        <v>150</v>
      </c>
      <c r="AH2034" s="29">
        <v>1</v>
      </c>
      <c r="AI2034" s="32">
        <v>150</v>
      </c>
      <c r="AJ2034" s="30">
        <f t="shared" si="525"/>
        <v>150</v>
      </c>
    </row>
    <row r="2035" spans="1:36">
      <c r="A2035" s="22" t="str">
        <f t="shared" si="516"/>
        <v/>
      </c>
      <c r="B2035" s="23">
        <f t="shared" si="517"/>
        <v>0</v>
      </c>
      <c r="C2035" s="24" t="str">
        <f t="shared" si="526"/>
        <v>10000521A097092W300</v>
      </c>
      <c r="D2035" s="24" t="str">
        <f t="shared" si="527"/>
        <v>10000521A097092W30010A</v>
      </c>
      <c r="E2035" s="25">
        <v>1000052</v>
      </c>
      <c r="F2035" s="25" t="s">
        <v>935</v>
      </c>
      <c r="G2035" s="25" t="s">
        <v>842</v>
      </c>
      <c r="H2035" s="25" t="s">
        <v>836</v>
      </c>
      <c r="I2035" s="25" t="s">
        <v>814</v>
      </c>
      <c r="J2035" s="24" t="s">
        <v>59</v>
      </c>
      <c r="K2035" s="24" t="s">
        <v>60</v>
      </c>
      <c r="L2035" s="24" t="s">
        <v>1229</v>
      </c>
      <c r="M2035" s="24" t="s">
        <v>233</v>
      </c>
      <c r="N2035" s="24" t="s">
        <v>233</v>
      </c>
      <c r="O2035" s="25" t="s">
        <v>295</v>
      </c>
      <c r="P2035" s="25" t="s">
        <v>305</v>
      </c>
      <c r="Q2035" s="23" t="s">
        <v>33</v>
      </c>
      <c r="R2035" s="26">
        <v>0</v>
      </c>
      <c r="S2035" s="26">
        <v>0</v>
      </c>
      <c r="T2035" s="26">
        <v>0</v>
      </c>
      <c r="U2035" s="26">
        <v>0</v>
      </c>
      <c r="V2035" s="26">
        <v>0</v>
      </c>
      <c r="W2035" s="26">
        <v>0</v>
      </c>
      <c r="X2035" s="26">
        <v>2</v>
      </c>
      <c r="Y2035" s="26">
        <f t="shared" si="528"/>
        <v>2</v>
      </c>
      <c r="Z2035" s="27">
        <f t="shared" si="518"/>
        <v>0</v>
      </c>
      <c r="AA2035" s="27">
        <f t="shared" si="519"/>
        <v>0</v>
      </c>
      <c r="AB2035" s="27">
        <f t="shared" si="520"/>
        <v>0</v>
      </c>
      <c r="AC2035" s="27">
        <f t="shared" si="521"/>
        <v>0</v>
      </c>
      <c r="AD2035" s="27">
        <f t="shared" si="522"/>
        <v>0</v>
      </c>
      <c r="AE2035" s="27">
        <f t="shared" si="523"/>
        <v>0</v>
      </c>
      <c r="AF2035" s="27">
        <f t="shared" si="524"/>
        <v>300</v>
      </c>
      <c r="AG2035" s="27">
        <f t="shared" si="529"/>
        <v>300</v>
      </c>
      <c r="AH2035" s="29">
        <v>2</v>
      </c>
      <c r="AI2035" s="32">
        <v>150</v>
      </c>
      <c r="AJ2035" s="30">
        <f t="shared" si="525"/>
        <v>300</v>
      </c>
    </row>
    <row r="2036" spans="1:36" ht="75.75" customHeight="1">
      <c r="A2036" s="22" t="str">
        <f t="shared" si="516"/>
        <v>1000052_1A09709_2PR20</v>
      </c>
      <c r="B2036" s="23">
        <f t="shared" si="517"/>
        <v>1</v>
      </c>
      <c r="C2036" s="24" t="str">
        <f t="shared" si="526"/>
        <v>10000521A097092PR20</v>
      </c>
      <c r="D2036" s="24" t="str">
        <f t="shared" si="527"/>
        <v>10000521A097092PR204A</v>
      </c>
      <c r="E2036" s="25">
        <v>1000052</v>
      </c>
      <c r="F2036" s="25" t="s">
        <v>935</v>
      </c>
      <c r="G2036" s="25" t="s">
        <v>936</v>
      </c>
      <c r="H2036" s="25" t="s">
        <v>848</v>
      </c>
      <c r="I2036" s="25" t="s">
        <v>814</v>
      </c>
      <c r="J2036" s="24" t="s">
        <v>59</v>
      </c>
      <c r="K2036" s="24" t="s">
        <v>60</v>
      </c>
      <c r="L2036" s="24" t="s">
        <v>1229</v>
      </c>
      <c r="M2036" s="24" t="s">
        <v>233</v>
      </c>
      <c r="N2036" s="24" t="s">
        <v>233</v>
      </c>
      <c r="O2036" s="25" t="s">
        <v>295</v>
      </c>
      <c r="P2036" s="25" t="s">
        <v>305</v>
      </c>
      <c r="Q2036" s="23" t="s">
        <v>33</v>
      </c>
      <c r="R2036" s="26">
        <v>0</v>
      </c>
      <c r="S2036" s="26">
        <v>0</v>
      </c>
      <c r="T2036" s="26">
        <v>0</v>
      </c>
      <c r="U2036" s="26">
        <v>0</v>
      </c>
      <c r="V2036" s="26">
        <v>0</v>
      </c>
      <c r="W2036" s="26">
        <v>0</v>
      </c>
      <c r="X2036" s="26">
        <v>1</v>
      </c>
      <c r="Y2036" s="26">
        <f t="shared" si="528"/>
        <v>1</v>
      </c>
      <c r="Z2036" s="27">
        <f t="shared" si="518"/>
        <v>0</v>
      </c>
      <c r="AA2036" s="27">
        <f t="shared" si="519"/>
        <v>0</v>
      </c>
      <c r="AB2036" s="27">
        <f t="shared" si="520"/>
        <v>0</v>
      </c>
      <c r="AC2036" s="27">
        <f t="shared" si="521"/>
        <v>0</v>
      </c>
      <c r="AD2036" s="27">
        <f t="shared" si="522"/>
        <v>0</v>
      </c>
      <c r="AE2036" s="27">
        <f t="shared" si="523"/>
        <v>0</v>
      </c>
      <c r="AF2036" s="27">
        <f t="shared" si="524"/>
        <v>140</v>
      </c>
      <c r="AG2036" s="27">
        <f t="shared" si="529"/>
        <v>140</v>
      </c>
      <c r="AH2036" s="29">
        <v>1</v>
      </c>
      <c r="AI2036" s="32">
        <v>140</v>
      </c>
      <c r="AJ2036" s="30">
        <f t="shared" si="525"/>
        <v>140</v>
      </c>
    </row>
    <row r="2037" spans="1:36">
      <c r="A2037" s="22" t="str">
        <f t="shared" si="516"/>
        <v/>
      </c>
      <c r="B2037" s="23">
        <f t="shared" si="517"/>
        <v>0</v>
      </c>
      <c r="C2037" s="24" t="str">
        <f t="shared" si="526"/>
        <v>10000521A097092PR20</v>
      </c>
      <c r="D2037" s="24" t="str">
        <f t="shared" si="527"/>
        <v>10000521A097092PR206A</v>
      </c>
      <c r="E2037" s="25">
        <v>1000052</v>
      </c>
      <c r="F2037" s="25" t="s">
        <v>935</v>
      </c>
      <c r="G2037" s="25" t="s">
        <v>936</v>
      </c>
      <c r="H2037" s="25" t="s">
        <v>825</v>
      </c>
      <c r="I2037" s="25" t="s">
        <v>814</v>
      </c>
      <c r="J2037" s="24" t="s">
        <v>59</v>
      </c>
      <c r="K2037" s="24" t="s">
        <v>60</v>
      </c>
      <c r="L2037" s="24" t="s">
        <v>1229</v>
      </c>
      <c r="M2037" s="24" t="s">
        <v>233</v>
      </c>
      <c r="N2037" s="24" t="s">
        <v>233</v>
      </c>
      <c r="O2037" s="25" t="s">
        <v>295</v>
      </c>
      <c r="P2037" s="25" t="s">
        <v>305</v>
      </c>
      <c r="Q2037" s="23" t="s">
        <v>33</v>
      </c>
      <c r="R2037" s="26">
        <v>0</v>
      </c>
      <c r="S2037" s="26">
        <v>0</v>
      </c>
      <c r="T2037" s="26">
        <v>0</v>
      </c>
      <c r="U2037" s="26">
        <v>0</v>
      </c>
      <c r="V2037" s="26">
        <v>0</v>
      </c>
      <c r="W2037" s="26">
        <v>0</v>
      </c>
      <c r="X2037" s="26">
        <v>2</v>
      </c>
      <c r="Y2037" s="26">
        <f t="shared" si="528"/>
        <v>2</v>
      </c>
      <c r="Z2037" s="27">
        <f t="shared" si="518"/>
        <v>0</v>
      </c>
      <c r="AA2037" s="27">
        <f t="shared" si="519"/>
        <v>0</v>
      </c>
      <c r="AB2037" s="27">
        <f t="shared" si="520"/>
        <v>0</v>
      </c>
      <c r="AC2037" s="27">
        <f t="shared" si="521"/>
        <v>0</v>
      </c>
      <c r="AD2037" s="27">
        <f t="shared" si="522"/>
        <v>0</v>
      </c>
      <c r="AE2037" s="27">
        <f t="shared" si="523"/>
        <v>0</v>
      </c>
      <c r="AF2037" s="27">
        <f t="shared" si="524"/>
        <v>280</v>
      </c>
      <c r="AG2037" s="27">
        <f t="shared" si="529"/>
        <v>280</v>
      </c>
      <c r="AH2037" s="29">
        <v>2</v>
      </c>
      <c r="AI2037" s="32">
        <v>140</v>
      </c>
      <c r="AJ2037" s="30">
        <f t="shared" si="525"/>
        <v>280</v>
      </c>
    </row>
    <row r="2038" spans="1:36">
      <c r="A2038" s="22" t="str">
        <f t="shared" si="516"/>
        <v/>
      </c>
      <c r="B2038" s="23">
        <f t="shared" si="517"/>
        <v>0</v>
      </c>
      <c r="C2038" s="24" t="str">
        <f t="shared" si="526"/>
        <v>10000521A097092PR20</v>
      </c>
      <c r="D2038" s="24" t="str">
        <f t="shared" si="527"/>
        <v>10000521A097092PR2010A</v>
      </c>
      <c r="E2038" s="25">
        <v>1000052</v>
      </c>
      <c r="F2038" s="25" t="s">
        <v>935</v>
      </c>
      <c r="G2038" s="25" t="s">
        <v>936</v>
      </c>
      <c r="H2038" s="25" t="s">
        <v>836</v>
      </c>
      <c r="I2038" s="25" t="s">
        <v>814</v>
      </c>
      <c r="J2038" s="24" t="s">
        <v>59</v>
      </c>
      <c r="K2038" s="24" t="s">
        <v>60</v>
      </c>
      <c r="L2038" s="24" t="s">
        <v>1229</v>
      </c>
      <c r="M2038" s="24" t="s">
        <v>233</v>
      </c>
      <c r="N2038" s="24" t="s">
        <v>233</v>
      </c>
      <c r="O2038" s="25" t="s">
        <v>295</v>
      </c>
      <c r="P2038" s="25" t="s">
        <v>305</v>
      </c>
      <c r="Q2038" s="23" t="s">
        <v>33</v>
      </c>
      <c r="R2038" s="26">
        <v>0</v>
      </c>
      <c r="S2038" s="26">
        <v>0</v>
      </c>
      <c r="T2038" s="26">
        <v>0</v>
      </c>
      <c r="U2038" s="26">
        <v>0</v>
      </c>
      <c r="V2038" s="26">
        <v>0</v>
      </c>
      <c r="W2038" s="26">
        <v>0</v>
      </c>
      <c r="X2038" s="26">
        <v>1</v>
      </c>
      <c r="Y2038" s="26">
        <f t="shared" si="528"/>
        <v>1</v>
      </c>
      <c r="Z2038" s="27">
        <f t="shared" si="518"/>
        <v>0</v>
      </c>
      <c r="AA2038" s="27">
        <f t="shared" si="519"/>
        <v>0</v>
      </c>
      <c r="AB2038" s="27">
        <f t="shared" si="520"/>
        <v>0</v>
      </c>
      <c r="AC2038" s="27">
        <f t="shared" si="521"/>
        <v>0</v>
      </c>
      <c r="AD2038" s="27">
        <f t="shared" si="522"/>
        <v>0</v>
      </c>
      <c r="AE2038" s="27">
        <f t="shared" si="523"/>
        <v>0</v>
      </c>
      <c r="AF2038" s="27">
        <f t="shared" si="524"/>
        <v>150</v>
      </c>
      <c r="AG2038" s="27">
        <f t="shared" si="529"/>
        <v>150</v>
      </c>
      <c r="AH2038" s="29">
        <v>1</v>
      </c>
      <c r="AI2038" s="32">
        <v>150</v>
      </c>
      <c r="AJ2038" s="30">
        <f t="shared" si="525"/>
        <v>150</v>
      </c>
    </row>
    <row r="2039" spans="1:36" ht="75.75" customHeight="1">
      <c r="A2039" s="22" t="str">
        <f t="shared" si="516"/>
        <v>1000052_1A10218_2W100</v>
      </c>
      <c r="B2039" s="23">
        <f t="shared" si="517"/>
        <v>1</v>
      </c>
      <c r="C2039" s="24" t="str">
        <f t="shared" si="526"/>
        <v>10000521A102182W100</v>
      </c>
      <c r="D2039" s="24" t="str">
        <f t="shared" si="527"/>
        <v>10000521A102182W1005A</v>
      </c>
      <c r="E2039" s="25">
        <v>1000052</v>
      </c>
      <c r="F2039" s="25" t="s">
        <v>937</v>
      </c>
      <c r="G2039" s="25" t="s">
        <v>938</v>
      </c>
      <c r="H2039" s="25" t="s">
        <v>823</v>
      </c>
      <c r="I2039" s="25" t="s">
        <v>814</v>
      </c>
      <c r="J2039" s="24" t="s">
        <v>59</v>
      </c>
      <c r="K2039" s="24" t="s">
        <v>60</v>
      </c>
      <c r="L2039" s="24" t="s">
        <v>1229</v>
      </c>
      <c r="M2039" s="24" t="s">
        <v>233</v>
      </c>
      <c r="N2039" s="24" t="s">
        <v>233</v>
      </c>
      <c r="O2039" s="25" t="s">
        <v>295</v>
      </c>
      <c r="P2039" s="25" t="s">
        <v>305</v>
      </c>
      <c r="Q2039" s="23" t="s">
        <v>33</v>
      </c>
      <c r="R2039" s="26">
        <v>0</v>
      </c>
      <c r="S2039" s="26">
        <v>0</v>
      </c>
      <c r="T2039" s="26">
        <v>0</v>
      </c>
      <c r="U2039" s="26">
        <v>0</v>
      </c>
      <c r="V2039" s="26">
        <v>0</v>
      </c>
      <c r="W2039" s="26">
        <v>0</v>
      </c>
      <c r="X2039" s="26">
        <v>2</v>
      </c>
      <c r="Y2039" s="26">
        <f t="shared" si="528"/>
        <v>2</v>
      </c>
      <c r="Z2039" s="27">
        <f t="shared" si="518"/>
        <v>0</v>
      </c>
      <c r="AA2039" s="27">
        <f t="shared" si="519"/>
        <v>0</v>
      </c>
      <c r="AB2039" s="27">
        <f t="shared" si="520"/>
        <v>0</v>
      </c>
      <c r="AC2039" s="27">
        <f t="shared" si="521"/>
        <v>0</v>
      </c>
      <c r="AD2039" s="27">
        <f t="shared" si="522"/>
        <v>0</v>
      </c>
      <c r="AE2039" s="27">
        <f t="shared" si="523"/>
        <v>0</v>
      </c>
      <c r="AF2039" s="27">
        <f t="shared" si="524"/>
        <v>280</v>
      </c>
      <c r="AG2039" s="27">
        <f t="shared" si="529"/>
        <v>280</v>
      </c>
      <c r="AH2039" s="29">
        <v>2</v>
      </c>
      <c r="AI2039" s="32">
        <v>140</v>
      </c>
      <c r="AJ2039" s="30">
        <f t="shared" si="525"/>
        <v>280</v>
      </c>
    </row>
    <row r="2040" spans="1:36">
      <c r="A2040" s="22" t="str">
        <f t="shared" si="516"/>
        <v/>
      </c>
      <c r="B2040" s="23">
        <f t="shared" si="517"/>
        <v>0</v>
      </c>
      <c r="C2040" s="24" t="str">
        <f t="shared" si="526"/>
        <v>10000521A102182W100</v>
      </c>
      <c r="D2040" s="24" t="str">
        <f t="shared" si="527"/>
        <v>10000521A102182W1006A</v>
      </c>
      <c r="E2040" s="25">
        <v>1000052</v>
      </c>
      <c r="F2040" s="25" t="s">
        <v>937</v>
      </c>
      <c r="G2040" s="25" t="s">
        <v>938</v>
      </c>
      <c r="H2040" s="25" t="s">
        <v>825</v>
      </c>
      <c r="I2040" s="25" t="s">
        <v>814</v>
      </c>
      <c r="J2040" s="24" t="s">
        <v>59</v>
      </c>
      <c r="K2040" s="24" t="s">
        <v>60</v>
      </c>
      <c r="L2040" s="24" t="s">
        <v>1229</v>
      </c>
      <c r="M2040" s="24" t="s">
        <v>233</v>
      </c>
      <c r="N2040" s="24" t="s">
        <v>233</v>
      </c>
      <c r="O2040" s="25" t="s">
        <v>295</v>
      </c>
      <c r="P2040" s="25" t="s">
        <v>305</v>
      </c>
      <c r="Q2040" s="23" t="s">
        <v>33</v>
      </c>
      <c r="R2040" s="26">
        <v>0</v>
      </c>
      <c r="S2040" s="26">
        <v>0</v>
      </c>
      <c r="T2040" s="26">
        <v>0</v>
      </c>
      <c r="U2040" s="26">
        <v>0</v>
      </c>
      <c r="V2040" s="26">
        <v>0</v>
      </c>
      <c r="W2040" s="26">
        <v>0</v>
      </c>
      <c r="X2040" s="26">
        <v>1</v>
      </c>
      <c r="Y2040" s="26">
        <f t="shared" si="528"/>
        <v>1</v>
      </c>
      <c r="Z2040" s="27">
        <f t="shared" si="518"/>
        <v>0</v>
      </c>
      <c r="AA2040" s="27">
        <f t="shared" si="519"/>
        <v>0</v>
      </c>
      <c r="AB2040" s="27">
        <f t="shared" si="520"/>
        <v>0</v>
      </c>
      <c r="AC2040" s="27">
        <f t="shared" si="521"/>
        <v>0</v>
      </c>
      <c r="AD2040" s="27">
        <f t="shared" si="522"/>
        <v>0</v>
      </c>
      <c r="AE2040" s="27">
        <f t="shared" si="523"/>
        <v>0</v>
      </c>
      <c r="AF2040" s="27">
        <f t="shared" si="524"/>
        <v>140</v>
      </c>
      <c r="AG2040" s="27">
        <f t="shared" si="529"/>
        <v>140</v>
      </c>
      <c r="AH2040" s="29">
        <v>1</v>
      </c>
      <c r="AI2040" s="32">
        <v>140</v>
      </c>
      <c r="AJ2040" s="30">
        <f t="shared" si="525"/>
        <v>140</v>
      </c>
    </row>
    <row r="2041" spans="1:36" ht="75.75" customHeight="1">
      <c r="A2041" s="22" t="str">
        <f t="shared" si="516"/>
        <v>1000052_1A11169_2W070</v>
      </c>
      <c r="B2041" s="23">
        <f t="shared" si="517"/>
        <v>1</v>
      </c>
      <c r="C2041" s="24" t="str">
        <f t="shared" si="526"/>
        <v>10000521A111692W070</v>
      </c>
      <c r="D2041" s="24" t="str">
        <f t="shared" si="527"/>
        <v>10000521A111692W0706A</v>
      </c>
      <c r="E2041" s="25">
        <v>1000052</v>
      </c>
      <c r="F2041" s="25" t="s">
        <v>939</v>
      </c>
      <c r="G2041" s="25" t="s">
        <v>885</v>
      </c>
      <c r="H2041" s="25" t="s">
        <v>825</v>
      </c>
      <c r="I2041" s="25" t="s">
        <v>814</v>
      </c>
      <c r="J2041" s="24" t="s">
        <v>59</v>
      </c>
      <c r="K2041" s="24" t="s">
        <v>60</v>
      </c>
      <c r="L2041" s="24" t="s">
        <v>1229</v>
      </c>
      <c r="M2041" s="24" t="s">
        <v>233</v>
      </c>
      <c r="N2041" s="24" t="s">
        <v>233</v>
      </c>
      <c r="O2041" s="25" t="s">
        <v>295</v>
      </c>
      <c r="P2041" s="25" t="s">
        <v>305</v>
      </c>
      <c r="Q2041" s="23" t="s">
        <v>33</v>
      </c>
      <c r="R2041" s="26">
        <v>0</v>
      </c>
      <c r="S2041" s="26">
        <v>0</v>
      </c>
      <c r="T2041" s="26">
        <v>0</v>
      </c>
      <c r="U2041" s="26">
        <v>0</v>
      </c>
      <c r="V2041" s="26">
        <v>0</v>
      </c>
      <c r="W2041" s="26">
        <v>0</v>
      </c>
      <c r="X2041" s="26">
        <v>1</v>
      </c>
      <c r="Y2041" s="26">
        <f t="shared" si="528"/>
        <v>1</v>
      </c>
      <c r="Z2041" s="27">
        <f t="shared" si="518"/>
        <v>0</v>
      </c>
      <c r="AA2041" s="27">
        <f t="shared" si="519"/>
        <v>0</v>
      </c>
      <c r="AB2041" s="27">
        <f t="shared" si="520"/>
        <v>0</v>
      </c>
      <c r="AC2041" s="27">
        <f t="shared" si="521"/>
        <v>0</v>
      </c>
      <c r="AD2041" s="27">
        <f t="shared" si="522"/>
        <v>0</v>
      </c>
      <c r="AE2041" s="27">
        <f t="shared" si="523"/>
        <v>0</v>
      </c>
      <c r="AF2041" s="27">
        <f t="shared" si="524"/>
        <v>180</v>
      </c>
      <c r="AG2041" s="27">
        <f t="shared" si="529"/>
        <v>180</v>
      </c>
      <c r="AH2041" s="29">
        <v>1</v>
      </c>
      <c r="AI2041" s="32">
        <v>180</v>
      </c>
      <c r="AJ2041" s="30">
        <f t="shared" si="525"/>
        <v>180</v>
      </c>
    </row>
    <row r="2042" spans="1:36">
      <c r="A2042" s="22" t="str">
        <f t="shared" si="516"/>
        <v/>
      </c>
      <c r="B2042" s="23">
        <f t="shared" si="517"/>
        <v>0</v>
      </c>
      <c r="C2042" s="24" t="str">
        <f t="shared" si="526"/>
        <v>10000521A111692W070</v>
      </c>
      <c r="D2042" s="24" t="str">
        <f t="shared" si="527"/>
        <v>10000521A111692W07010A</v>
      </c>
      <c r="E2042" s="25">
        <v>1000052</v>
      </c>
      <c r="F2042" s="25" t="s">
        <v>939</v>
      </c>
      <c r="G2042" s="25" t="s">
        <v>885</v>
      </c>
      <c r="H2042" s="25" t="s">
        <v>836</v>
      </c>
      <c r="I2042" s="25" t="s">
        <v>814</v>
      </c>
      <c r="J2042" s="24" t="s">
        <v>59</v>
      </c>
      <c r="K2042" s="24" t="s">
        <v>60</v>
      </c>
      <c r="L2042" s="24" t="s">
        <v>1229</v>
      </c>
      <c r="M2042" s="24" t="s">
        <v>233</v>
      </c>
      <c r="N2042" s="24" t="s">
        <v>233</v>
      </c>
      <c r="O2042" s="25" t="s">
        <v>295</v>
      </c>
      <c r="P2042" s="25" t="s">
        <v>305</v>
      </c>
      <c r="Q2042" s="23" t="s">
        <v>33</v>
      </c>
      <c r="R2042" s="26">
        <v>0</v>
      </c>
      <c r="S2042" s="26">
        <v>0</v>
      </c>
      <c r="T2042" s="26">
        <v>0</v>
      </c>
      <c r="U2042" s="26">
        <v>0</v>
      </c>
      <c r="V2042" s="26">
        <v>0</v>
      </c>
      <c r="W2042" s="26">
        <v>0</v>
      </c>
      <c r="X2042" s="26">
        <v>1</v>
      </c>
      <c r="Y2042" s="26">
        <f t="shared" si="528"/>
        <v>1</v>
      </c>
      <c r="Z2042" s="27">
        <f t="shared" si="518"/>
        <v>0</v>
      </c>
      <c r="AA2042" s="27">
        <f t="shared" si="519"/>
        <v>0</v>
      </c>
      <c r="AB2042" s="27">
        <f t="shared" si="520"/>
        <v>0</v>
      </c>
      <c r="AC2042" s="27">
        <f t="shared" si="521"/>
        <v>0</v>
      </c>
      <c r="AD2042" s="27">
        <f t="shared" si="522"/>
        <v>0</v>
      </c>
      <c r="AE2042" s="27">
        <f t="shared" si="523"/>
        <v>0</v>
      </c>
      <c r="AF2042" s="27">
        <f t="shared" si="524"/>
        <v>195</v>
      </c>
      <c r="AG2042" s="27">
        <f t="shared" si="529"/>
        <v>195</v>
      </c>
      <c r="AH2042" s="29">
        <v>1</v>
      </c>
      <c r="AI2042" s="32">
        <v>195</v>
      </c>
      <c r="AJ2042" s="30">
        <f t="shared" si="525"/>
        <v>195</v>
      </c>
    </row>
    <row r="2043" spans="1:36" ht="75.75" customHeight="1">
      <c r="A2043" s="22" t="str">
        <f t="shared" si="516"/>
        <v>1000152_1A09975_2W070</v>
      </c>
      <c r="B2043" s="23">
        <f t="shared" si="517"/>
        <v>1</v>
      </c>
      <c r="C2043" s="24" t="str">
        <f t="shared" si="526"/>
        <v>10001521A099752W070</v>
      </c>
      <c r="D2043" s="24" t="str">
        <f t="shared" si="527"/>
        <v>10001521A099752W07012M18</v>
      </c>
      <c r="E2043" s="25">
        <v>1000152</v>
      </c>
      <c r="F2043" s="25" t="s">
        <v>940</v>
      </c>
      <c r="G2043" s="25" t="s">
        <v>885</v>
      </c>
      <c r="H2043" s="25" t="s">
        <v>829</v>
      </c>
      <c r="I2043" s="25" t="s">
        <v>814</v>
      </c>
      <c r="J2043" s="24" t="s">
        <v>59</v>
      </c>
      <c r="K2043" s="24" t="s">
        <v>60</v>
      </c>
      <c r="L2043" s="24" t="s">
        <v>1229</v>
      </c>
      <c r="M2043" s="24" t="s">
        <v>233</v>
      </c>
      <c r="N2043" s="24" t="s">
        <v>233</v>
      </c>
      <c r="O2043" s="25" t="s">
        <v>295</v>
      </c>
      <c r="P2043" s="25" t="s">
        <v>305</v>
      </c>
      <c r="Q2043" s="23" t="s">
        <v>33</v>
      </c>
      <c r="R2043" s="26">
        <v>0</v>
      </c>
      <c r="S2043" s="26">
        <v>0</v>
      </c>
      <c r="T2043" s="26">
        <v>0</v>
      </c>
      <c r="U2043" s="26">
        <v>0</v>
      </c>
      <c r="V2043" s="26">
        <v>0</v>
      </c>
      <c r="W2043" s="26">
        <v>0</v>
      </c>
      <c r="X2043" s="26">
        <v>1</v>
      </c>
      <c r="Y2043" s="26">
        <f t="shared" si="528"/>
        <v>1</v>
      </c>
      <c r="Z2043" s="27">
        <f t="shared" si="518"/>
        <v>0</v>
      </c>
      <c r="AA2043" s="27">
        <f t="shared" si="519"/>
        <v>0</v>
      </c>
      <c r="AB2043" s="27">
        <f t="shared" si="520"/>
        <v>0</v>
      </c>
      <c r="AC2043" s="27">
        <f t="shared" si="521"/>
        <v>0</v>
      </c>
      <c r="AD2043" s="27">
        <f t="shared" si="522"/>
        <v>0</v>
      </c>
      <c r="AE2043" s="27">
        <f t="shared" si="523"/>
        <v>0</v>
      </c>
      <c r="AF2043" s="27">
        <f t="shared" si="524"/>
        <v>110</v>
      </c>
      <c r="AG2043" s="27">
        <f t="shared" si="529"/>
        <v>110</v>
      </c>
      <c r="AH2043" s="29">
        <v>1</v>
      </c>
      <c r="AI2043" s="32">
        <v>110</v>
      </c>
      <c r="AJ2043" s="30">
        <f t="shared" si="525"/>
        <v>110</v>
      </c>
    </row>
    <row r="2044" spans="1:36">
      <c r="A2044" s="22" t="str">
        <f t="shared" si="516"/>
        <v/>
      </c>
      <c r="B2044" s="23">
        <f t="shared" si="517"/>
        <v>0</v>
      </c>
      <c r="C2044" s="24" t="str">
        <f t="shared" si="526"/>
        <v>10001521A099752W070</v>
      </c>
      <c r="D2044" s="24" t="str">
        <f t="shared" si="527"/>
        <v>10001521A099752W0709-12M</v>
      </c>
      <c r="E2044" s="25">
        <v>1000152</v>
      </c>
      <c r="F2044" s="25" t="s">
        <v>940</v>
      </c>
      <c r="G2044" s="25" t="s">
        <v>885</v>
      </c>
      <c r="H2044" s="25" t="s">
        <v>866</v>
      </c>
      <c r="I2044" s="25" t="s">
        <v>814</v>
      </c>
      <c r="J2044" s="24" t="s">
        <v>59</v>
      </c>
      <c r="K2044" s="24" t="s">
        <v>60</v>
      </c>
      <c r="L2044" s="24" t="s">
        <v>1229</v>
      </c>
      <c r="M2044" s="24" t="s">
        <v>233</v>
      </c>
      <c r="N2044" s="24" t="s">
        <v>233</v>
      </c>
      <c r="O2044" s="25" t="s">
        <v>295</v>
      </c>
      <c r="P2044" s="25" t="s">
        <v>305</v>
      </c>
      <c r="Q2044" s="23" t="s">
        <v>33</v>
      </c>
      <c r="R2044" s="26">
        <v>0</v>
      </c>
      <c r="S2044" s="26">
        <v>0</v>
      </c>
      <c r="T2044" s="26">
        <v>0</v>
      </c>
      <c r="U2044" s="26">
        <v>0</v>
      </c>
      <c r="V2044" s="26">
        <v>0</v>
      </c>
      <c r="W2044" s="26">
        <v>0</v>
      </c>
      <c r="X2044" s="26">
        <v>1</v>
      </c>
      <c r="Y2044" s="26">
        <f t="shared" si="528"/>
        <v>1</v>
      </c>
      <c r="Z2044" s="27">
        <f t="shared" si="518"/>
        <v>0</v>
      </c>
      <c r="AA2044" s="27">
        <f t="shared" si="519"/>
        <v>0</v>
      </c>
      <c r="AB2044" s="27">
        <f t="shared" si="520"/>
        <v>0</v>
      </c>
      <c r="AC2044" s="27">
        <f t="shared" si="521"/>
        <v>0</v>
      </c>
      <c r="AD2044" s="27">
        <f t="shared" si="522"/>
        <v>0</v>
      </c>
      <c r="AE2044" s="27">
        <f t="shared" si="523"/>
        <v>0</v>
      </c>
      <c r="AF2044" s="27">
        <f t="shared" si="524"/>
        <v>110</v>
      </c>
      <c r="AG2044" s="27">
        <f t="shared" si="529"/>
        <v>110</v>
      </c>
      <c r="AH2044" s="29">
        <v>1</v>
      </c>
      <c r="AI2044" s="32">
        <v>110</v>
      </c>
      <c r="AJ2044" s="30">
        <f t="shared" si="525"/>
        <v>110</v>
      </c>
    </row>
    <row r="2045" spans="1:36" ht="75.75" customHeight="1">
      <c r="A2045" s="22" t="str">
        <f t="shared" si="516"/>
        <v>1000152_1A09976_2WL10</v>
      </c>
      <c r="B2045" s="23">
        <f t="shared" si="517"/>
        <v>1</v>
      </c>
      <c r="C2045" s="24" t="str">
        <f t="shared" si="526"/>
        <v>10001521A099762WL10</v>
      </c>
      <c r="D2045" s="24" t="str">
        <f t="shared" si="527"/>
        <v>10001521A099762WL109-12M</v>
      </c>
      <c r="E2045" s="25">
        <v>1000152</v>
      </c>
      <c r="F2045" s="25" t="s">
        <v>941</v>
      </c>
      <c r="G2045" s="25" t="s">
        <v>942</v>
      </c>
      <c r="H2045" s="25" t="s">
        <v>866</v>
      </c>
      <c r="I2045" s="25" t="s">
        <v>814</v>
      </c>
      <c r="J2045" s="24" t="s">
        <v>59</v>
      </c>
      <c r="K2045" s="24" t="s">
        <v>60</v>
      </c>
      <c r="L2045" s="24" t="s">
        <v>1229</v>
      </c>
      <c r="M2045" s="24" t="s">
        <v>233</v>
      </c>
      <c r="N2045" s="24" t="s">
        <v>233</v>
      </c>
      <c r="O2045" s="25" t="s">
        <v>295</v>
      </c>
      <c r="P2045" s="25" t="s">
        <v>305</v>
      </c>
      <c r="Q2045" s="23" t="s">
        <v>33</v>
      </c>
      <c r="R2045" s="26">
        <v>0</v>
      </c>
      <c r="S2045" s="26">
        <v>0</v>
      </c>
      <c r="T2045" s="26">
        <v>0</v>
      </c>
      <c r="U2045" s="26">
        <v>0</v>
      </c>
      <c r="V2045" s="26">
        <v>0</v>
      </c>
      <c r="W2045" s="26">
        <v>0</v>
      </c>
      <c r="X2045" s="26">
        <v>2</v>
      </c>
      <c r="Y2045" s="26">
        <f t="shared" si="528"/>
        <v>2</v>
      </c>
      <c r="Z2045" s="27">
        <f t="shared" si="518"/>
        <v>0</v>
      </c>
      <c r="AA2045" s="27">
        <f t="shared" si="519"/>
        <v>0</v>
      </c>
      <c r="AB2045" s="27">
        <f t="shared" si="520"/>
        <v>0</v>
      </c>
      <c r="AC2045" s="27">
        <f t="shared" si="521"/>
        <v>0</v>
      </c>
      <c r="AD2045" s="27">
        <f t="shared" si="522"/>
        <v>0</v>
      </c>
      <c r="AE2045" s="27">
        <f t="shared" si="523"/>
        <v>0</v>
      </c>
      <c r="AF2045" s="27">
        <f t="shared" si="524"/>
        <v>240</v>
      </c>
      <c r="AG2045" s="27">
        <f t="shared" si="529"/>
        <v>240</v>
      </c>
      <c r="AH2045" s="29">
        <v>2</v>
      </c>
      <c r="AI2045" s="32">
        <v>120</v>
      </c>
      <c r="AJ2045" s="30">
        <f t="shared" si="525"/>
        <v>240</v>
      </c>
    </row>
    <row r="2046" spans="1:36" ht="75.75" customHeight="1">
      <c r="A2046" s="22" t="str">
        <f t="shared" si="516"/>
        <v>1009092_1A09706_6WC00</v>
      </c>
      <c r="B2046" s="23">
        <f t="shared" si="517"/>
        <v>1</v>
      </c>
      <c r="C2046" s="24" t="str">
        <f t="shared" si="526"/>
        <v>10090921A097066WC00</v>
      </c>
      <c r="D2046" s="24" t="str">
        <f t="shared" si="527"/>
        <v>10090921A097066WC004A</v>
      </c>
      <c r="E2046" s="25">
        <v>1009092</v>
      </c>
      <c r="F2046" s="25" t="s">
        <v>943</v>
      </c>
      <c r="G2046" s="25" t="s">
        <v>944</v>
      </c>
      <c r="H2046" s="25" t="s">
        <v>848</v>
      </c>
      <c r="I2046" s="25" t="s">
        <v>814</v>
      </c>
      <c r="J2046" s="24" t="s">
        <v>59</v>
      </c>
      <c r="K2046" s="24" t="s">
        <v>60</v>
      </c>
      <c r="L2046" s="24" t="s">
        <v>1229</v>
      </c>
      <c r="M2046" s="24" t="s">
        <v>233</v>
      </c>
      <c r="N2046" s="24" t="s">
        <v>233</v>
      </c>
      <c r="O2046" s="25" t="s">
        <v>295</v>
      </c>
      <c r="P2046" s="25" t="s">
        <v>305</v>
      </c>
      <c r="Q2046" s="23" t="s">
        <v>33</v>
      </c>
      <c r="R2046" s="26">
        <v>0</v>
      </c>
      <c r="S2046" s="26">
        <v>0</v>
      </c>
      <c r="T2046" s="26">
        <v>0</v>
      </c>
      <c r="U2046" s="26">
        <v>0</v>
      </c>
      <c r="V2046" s="26">
        <v>0</v>
      </c>
      <c r="W2046" s="26">
        <v>0</v>
      </c>
      <c r="X2046" s="26">
        <v>2</v>
      </c>
      <c r="Y2046" s="26">
        <f t="shared" si="528"/>
        <v>2</v>
      </c>
      <c r="Z2046" s="27">
        <f t="shared" si="518"/>
        <v>0</v>
      </c>
      <c r="AA2046" s="27">
        <f t="shared" si="519"/>
        <v>0</v>
      </c>
      <c r="AB2046" s="27">
        <f t="shared" si="520"/>
        <v>0</v>
      </c>
      <c r="AC2046" s="27">
        <f t="shared" si="521"/>
        <v>0</v>
      </c>
      <c r="AD2046" s="27">
        <f t="shared" si="522"/>
        <v>0</v>
      </c>
      <c r="AE2046" s="27">
        <f t="shared" si="523"/>
        <v>0</v>
      </c>
      <c r="AF2046" s="27">
        <f t="shared" si="524"/>
        <v>320</v>
      </c>
      <c r="AG2046" s="27">
        <f t="shared" si="529"/>
        <v>320</v>
      </c>
      <c r="AH2046" s="29">
        <v>2</v>
      </c>
      <c r="AI2046" s="32">
        <v>160</v>
      </c>
      <c r="AJ2046" s="30">
        <f t="shared" si="525"/>
        <v>320</v>
      </c>
    </row>
    <row r="2047" spans="1:36">
      <c r="A2047" s="22" t="str">
        <f t="shared" si="516"/>
        <v/>
      </c>
      <c r="B2047" s="23">
        <f t="shared" si="517"/>
        <v>0</v>
      </c>
      <c r="C2047" s="24" t="str">
        <f t="shared" si="526"/>
        <v>10090921A097066WC00</v>
      </c>
      <c r="D2047" s="24" t="str">
        <f t="shared" si="527"/>
        <v>10090921A097066WC005A</v>
      </c>
      <c r="E2047" s="25">
        <v>1009092</v>
      </c>
      <c r="F2047" s="25" t="s">
        <v>943</v>
      </c>
      <c r="G2047" s="25" t="s">
        <v>944</v>
      </c>
      <c r="H2047" s="25" t="s">
        <v>823</v>
      </c>
      <c r="I2047" s="25" t="s">
        <v>814</v>
      </c>
      <c r="J2047" s="24" t="s">
        <v>59</v>
      </c>
      <c r="K2047" s="24" t="s">
        <v>60</v>
      </c>
      <c r="L2047" s="24" t="s">
        <v>1229</v>
      </c>
      <c r="M2047" s="24" t="s">
        <v>233</v>
      </c>
      <c r="N2047" s="24" t="s">
        <v>233</v>
      </c>
      <c r="O2047" s="25" t="s">
        <v>295</v>
      </c>
      <c r="P2047" s="25" t="s">
        <v>305</v>
      </c>
      <c r="Q2047" s="23" t="s">
        <v>33</v>
      </c>
      <c r="R2047" s="26">
        <v>0</v>
      </c>
      <c r="S2047" s="26">
        <v>0</v>
      </c>
      <c r="T2047" s="26">
        <v>0</v>
      </c>
      <c r="U2047" s="26">
        <v>0</v>
      </c>
      <c r="V2047" s="26">
        <v>0</v>
      </c>
      <c r="W2047" s="26">
        <v>0</v>
      </c>
      <c r="X2047" s="26">
        <v>2</v>
      </c>
      <c r="Y2047" s="26">
        <f t="shared" si="528"/>
        <v>2</v>
      </c>
      <c r="Z2047" s="27">
        <f t="shared" si="518"/>
        <v>0</v>
      </c>
      <c r="AA2047" s="27">
        <f t="shared" si="519"/>
        <v>0</v>
      </c>
      <c r="AB2047" s="27">
        <f t="shared" si="520"/>
        <v>0</v>
      </c>
      <c r="AC2047" s="27">
        <f t="shared" si="521"/>
        <v>0</v>
      </c>
      <c r="AD2047" s="27">
        <f t="shared" si="522"/>
        <v>0</v>
      </c>
      <c r="AE2047" s="27">
        <f t="shared" si="523"/>
        <v>0</v>
      </c>
      <c r="AF2047" s="27">
        <f t="shared" si="524"/>
        <v>320</v>
      </c>
      <c r="AG2047" s="27">
        <f t="shared" si="529"/>
        <v>320</v>
      </c>
      <c r="AH2047" s="29">
        <v>2</v>
      </c>
      <c r="AI2047" s="32">
        <v>160</v>
      </c>
      <c r="AJ2047" s="30">
        <f t="shared" si="525"/>
        <v>320</v>
      </c>
    </row>
    <row r="2048" spans="1:36">
      <c r="A2048" s="22" t="str">
        <f t="shared" si="516"/>
        <v/>
      </c>
      <c r="B2048" s="23">
        <f t="shared" si="517"/>
        <v>0</v>
      </c>
      <c r="C2048" s="24" t="str">
        <f t="shared" si="526"/>
        <v>10090921A097066WC00</v>
      </c>
      <c r="D2048" s="24" t="str">
        <f t="shared" si="527"/>
        <v>10090921A097066WC006A</v>
      </c>
      <c r="E2048" s="25">
        <v>1009092</v>
      </c>
      <c r="F2048" s="25" t="s">
        <v>943</v>
      </c>
      <c r="G2048" s="25" t="s">
        <v>944</v>
      </c>
      <c r="H2048" s="25" t="s">
        <v>825</v>
      </c>
      <c r="I2048" s="25" t="s">
        <v>814</v>
      </c>
      <c r="J2048" s="24" t="s">
        <v>59</v>
      </c>
      <c r="K2048" s="24" t="s">
        <v>60</v>
      </c>
      <c r="L2048" s="24" t="s">
        <v>1229</v>
      </c>
      <c r="M2048" s="24" t="s">
        <v>233</v>
      </c>
      <c r="N2048" s="24" t="s">
        <v>233</v>
      </c>
      <c r="O2048" s="25" t="s">
        <v>295</v>
      </c>
      <c r="P2048" s="25" t="s">
        <v>305</v>
      </c>
      <c r="Q2048" s="23" t="s">
        <v>33</v>
      </c>
      <c r="R2048" s="26">
        <v>0</v>
      </c>
      <c r="S2048" s="26">
        <v>0</v>
      </c>
      <c r="T2048" s="26">
        <v>0</v>
      </c>
      <c r="U2048" s="26">
        <v>0</v>
      </c>
      <c r="V2048" s="26">
        <v>0</v>
      </c>
      <c r="W2048" s="26">
        <v>0</v>
      </c>
      <c r="X2048" s="26">
        <v>1</v>
      </c>
      <c r="Y2048" s="26">
        <f t="shared" si="528"/>
        <v>1</v>
      </c>
      <c r="Z2048" s="27">
        <f t="shared" si="518"/>
        <v>0</v>
      </c>
      <c r="AA2048" s="27">
        <f t="shared" si="519"/>
        <v>0</v>
      </c>
      <c r="AB2048" s="27">
        <f t="shared" si="520"/>
        <v>0</v>
      </c>
      <c r="AC2048" s="27">
        <f t="shared" si="521"/>
        <v>0</v>
      </c>
      <c r="AD2048" s="27">
        <f t="shared" si="522"/>
        <v>0</v>
      </c>
      <c r="AE2048" s="27">
        <f t="shared" si="523"/>
        <v>0</v>
      </c>
      <c r="AF2048" s="27">
        <f t="shared" si="524"/>
        <v>160</v>
      </c>
      <c r="AG2048" s="27">
        <f t="shared" si="529"/>
        <v>160</v>
      </c>
      <c r="AH2048" s="29">
        <v>1</v>
      </c>
      <c r="AI2048" s="32">
        <v>160</v>
      </c>
      <c r="AJ2048" s="30">
        <f t="shared" si="525"/>
        <v>160</v>
      </c>
    </row>
    <row r="2049" spans="1:36">
      <c r="A2049" s="22" t="str">
        <f t="shared" si="516"/>
        <v/>
      </c>
      <c r="B2049" s="23">
        <f t="shared" si="517"/>
        <v>0</v>
      </c>
      <c r="C2049" s="24" t="str">
        <f t="shared" si="526"/>
        <v>10090921A097066WC00</v>
      </c>
      <c r="D2049" s="24" t="str">
        <f t="shared" si="527"/>
        <v>10090921A097066WC0010A</v>
      </c>
      <c r="E2049" s="25">
        <v>1009092</v>
      </c>
      <c r="F2049" s="25" t="s">
        <v>943</v>
      </c>
      <c r="G2049" s="25" t="s">
        <v>944</v>
      </c>
      <c r="H2049" s="25" t="s">
        <v>836</v>
      </c>
      <c r="I2049" s="25" t="s">
        <v>814</v>
      </c>
      <c r="J2049" s="24" t="s">
        <v>59</v>
      </c>
      <c r="K2049" s="24" t="s">
        <v>60</v>
      </c>
      <c r="L2049" s="24" t="s">
        <v>1229</v>
      </c>
      <c r="M2049" s="24" t="s">
        <v>233</v>
      </c>
      <c r="N2049" s="24" t="s">
        <v>233</v>
      </c>
      <c r="O2049" s="25" t="s">
        <v>295</v>
      </c>
      <c r="P2049" s="25" t="s">
        <v>305</v>
      </c>
      <c r="Q2049" s="23" t="s">
        <v>33</v>
      </c>
      <c r="R2049" s="26">
        <v>0</v>
      </c>
      <c r="S2049" s="26">
        <v>0</v>
      </c>
      <c r="T2049" s="26">
        <v>0</v>
      </c>
      <c r="U2049" s="26">
        <v>0</v>
      </c>
      <c r="V2049" s="26">
        <v>0</v>
      </c>
      <c r="W2049" s="26">
        <v>0</v>
      </c>
      <c r="X2049" s="26">
        <v>2</v>
      </c>
      <c r="Y2049" s="26">
        <f t="shared" si="528"/>
        <v>2</v>
      </c>
      <c r="Z2049" s="27">
        <f t="shared" si="518"/>
        <v>0</v>
      </c>
      <c r="AA2049" s="27">
        <f t="shared" si="519"/>
        <v>0</v>
      </c>
      <c r="AB2049" s="27">
        <f t="shared" si="520"/>
        <v>0</v>
      </c>
      <c r="AC2049" s="27">
        <f t="shared" si="521"/>
        <v>0</v>
      </c>
      <c r="AD2049" s="27">
        <f t="shared" si="522"/>
        <v>0</v>
      </c>
      <c r="AE2049" s="27">
        <f t="shared" si="523"/>
        <v>0</v>
      </c>
      <c r="AF2049" s="27">
        <f t="shared" si="524"/>
        <v>350</v>
      </c>
      <c r="AG2049" s="27">
        <f t="shared" si="529"/>
        <v>350</v>
      </c>
      <c r="AH2049" s="29">
        <v>2</v>
      </c>
      <c r="AI2049" s="32">
        <v>175</v>
      </c>
      <c r="AJ2049" s="30">
        <f t="shared" si="525"/>
        <v>350</v>
      </c>
    </row>
    <row r="2050" spans="1:36">
      <c r="A2050" s="22" t="str">
        <f t="shared" si="516"/>
        <v/>
      </c>
      <c r="B2050" s="23">
        <f t="shared" si="517"/>
        <v>0</v>
      </c>
      <c r="C2050" s="24" t="str">
        <f t="shared" si="526"/>
        <v>10090921A097066WC00</v>
      </c>
      <c r="D2050" s="24" t="str">
        <f t="shared" si="527"/>
        <v>10090921A097066WC0012A</v>
      </c>
      <c r="E2050" s="25">
        <v>1009092</v>
      </c>
      <c r="F2050" s="25" t="s">
        <v>943</v>
      </c>
      <c r="G2050" s="25" t="s">
        <v>944</v>
      </c>
      <c r="H2050" s="25" t="s">
        <v>837</v>
      </c>
      <c r="I2050" s="25" t="s">
        <v>814</v>
      </c>
      <c r="J2050" s="24" t="s">
        <v>59</v>
      </c>
      <c r="K2050" s="24" t="s">
        <v>60</v>
      </c>
      <c r="L2050" s="24" t="s">
        <v>1229</v>
      </c>
      <c r="M2050" s="24" t="s">
        <v>233</v>
      </c>
      <c r="N2050" s="24" t="s">
        <v>233</v>
      </c>
      <c r="O2050" s="25" t="s">
        <v>295</v>
      </c>
      <c r="P2050" s="25" t="s">
        <v>305</v>
      </c>
      <c r="Q2050" s="23" t="s">
        <v>33</v>
      </c>
      <c r="R2050" s="26">
        <v>0</v>
      </c>
      <c r="S2050" s="26">
        <v>0</v>
      </c>
      <c r="T2050" s="26">
        <v>0</v>
      </c>
      <c r="U2050" s="26">
        <v>0</v>
      </c>
      <c r="V2050" s="26">
        <v>0</v>
      </c>
      <c r="W2050" s="26">
        <v>0</v>
      </c>
      <c r="X2050" s="26">
        <v>1</v>
      </c>
      <c r="Y2050" s="26">
        <f t="shared" si="528"/>
        <v>1</v>
      </c>
      <c r="Z2050" s="27">
        <f t="shared" si="518"/>
        <v>0</v>
      </c>
      <c r="AA2050" s="27">
        <f t="shared" si="519"/>
        <v>0</v>
      </c>
      <c r="AB2050" s="27">
        <f t="shared" si="520"/>
        <v>0</v>
      </c>
      <c r="AC2050" s="27">
        <f t="shared" si="521"/>
        <v>0</v>
      </c>
      <c r="AD2050" s="27">
        <f t="shared" si="522"/>
        <v>0</v>
      </c>
      <c r="AE2050" s="27">
        <f t="shared" si="523"/>
        <v>0</v>
      </c>
      <c r="AF2050" s="27">
        <f t="shared" si="524"/>
        <v>175</v>
      </c>
      <c r="AG2050" s="27">
        <f t="shared" si="529"/>
        <v>175</v>
      </c>
      <c r="AH2050" s="29">
        <v>1</v>
      </c>
      <c r="AI2050" s="32">
        <v>175</v>
      </c>
      <c r="AJ2050" s="30">
        <f t="shared" si="525"/>
        <v>175</v>
      </c>
    </row>
    <row r="2051" spans="1:36">
      <c r="A2051" s="22" t="str">
        <f t="shared" si="516"/>
        <v/>
      </c>
      <c r="B2051" s="23">
        <f t="shared" si="517"/>
        <v>0</v>
      </c>
      <c r="C2051" s="24" t="str">
        <f t="shared" si="526"/>
        <v>10090921A097066WC00</v>
      </c>
      <c r="D2051" s="24" t="str">
        <f t="shared" si="527"/>
        <v>10090921A097066WC0014A</v>
      </c>
      <c r="E2051" s="25">
        <v>1009092</v>
      </c>
      <c r="F2051" s="25" t="s">
        <v>943</v>
      </c>
      <c r="G2051" s="25" t="s">
        <v>944</v>
      </c>
      <c r="H2051" s="25" t="s">
        <v>843</v>
      </c>
      <c r="I2051" s="25" t="s">
        <v>814</v>
      </c>
      <c r="J2051" s="24" t="s">
        <v>59</v>
      </c>
      <c r="K2051" s="24" t="s">
        <v>60</v>
      </c>
      <c r="L2051" s="24" t="s">
        <v>1229</v>
      </c>
      <c r="M2051" s="24" t="s">
        <v>233</v>
      </c>
      <c r="N2051" s="24" t="s">
        <v>233</v>
      </c>
      <c r="O2051" s="25" t="s">
        <v>295</v>
      </c>
      <c r="P2051" s="25" t="s">
        <v>305</v>
      </c>
      <c r="Q2051" s="23" t="s">
        <v>33</v>
      </c>
      <c r="R2051" s="26">
        <v>0</v>
      </c>
      <c r="S2051" s="26">
        <v>0</v>
      </c>
      <c r="T2051" s="26">
        <v>0</v>
      </c>
      <c r="U2051" s="26">
        <v>0</v>
      </c>
      <c r="V2051" s="26">
        <v>0</v>
      </c>
      <c r="W2051" s="26">
        <v>0</v>
      </c>
      <c r="X2051" s="26">
        <v>1</v>
      </c>
      <c r="Y2051" s="26">
        <f t="shared" si="528"/>
        <v>1</v>
      </c>
      <c r="Z2051" s="27">
        <f t="shared" si="518"/>
        <v>0</v>
      </c>
      <c r="AA2051" s="27">
        <f t="shared" si="519"/>
        <v>0</v>
      </c>
      <c r="AB2051" s="27">
        <f t="shared" si="520"/>
        <v>0</v>
      </c>
      <c r="AC2051" s="27">
        <f t="shared" si="521"/>
        <v>0</v>
      </c>
      <c r="AD2051" s="27">
        <f t="shared" si="522"/>
        <v>0</v>
      </c>
      <c r="AE2051" s="27">
        <f t="shared" si="523"/>
        <v>0</v>
      </c>
      <c r="AF2051" s="27">
        <f t="shared" si="524"/>
        <v>175</v>
      </c>
      <c r="AG2051" s="27">
        <f t="shared" si="529"/>
        <v>175</v>
      </c>
      <c r="AH2051" s="29">
        <v>1</v>
      </c>
      <c r="AI2051" s="32">
        <v>175</v>
      </c>
      <c r="AJ2051" s="30">
        <f t="shared" si="525"/>
        <v>175</v>
      </c>
    </row>
    <row r="2052" spans="1:36" ht="75.75" customHeight="1">
      <c r="A2052" s="22" t="str">
        <f t="shared" ref="A2052:A2115" si="530">IF(B2052=1,E2052&amp;"_"&amp;F2052&amp;"_"&amp;G2052,"")</f>
        <v>1009092_1A09707_2W310</v>
      </c>
      <c r="B2052" s="23">
        <f t="shared" ref="B2052:B2115" si="531">IF(C2052=C2051,0,1)</f>
        <v>1</v>
      </c>
      <c r="C2052" s="24" t="str">
        <f t="shared" si="526"/>
        <v>10090921A097072W310</v>
      </c>
      <c r="D2052" s="24" t="str">
        <f t="shared" si="527"/>
        <v>10090921A097072W3104A</v>
      </c>
      <c r="E2052" s="25">
        <v>1009092</v>
      </c>
      <c r="F2052" s="25" t="s">
        <v>945</v>
      </c>
      <c r="G2052" s="25" t="s">
        <v>860</v>
      </c>
      <c r="H2052" s="25" t="s">
        <v>848</v>
      </c>
      <c r="I2052" s="25" t="s">
        <v>814</v>
      </c>
      <c r="J2052" s="24" t="s">
        <v>59</v>
      </c>
      <c r="K2052" s="24" t="s">
        <v>60</v>
      </c>
      <c r="L2052" s="24" t="s">
        <v>1229</v>
      </c>
      <c r="M2052" s="24" t="s">
        <v>233</v>
      </c>
      <c r="N2052" s="24" t="s">
        <v>233</v>
      </c>
      <c r="O2052" s="25" t="s">
        <v>295</v>
      </c>
      <c r="P2052" s="25" t="s">
        <v>305</v>
      </c>
      <c r="Q2052" s="23" t="s">
        <v>33</v>
      </c>
      <c r="R2052" s="26">
        <v>0</v>
      </c>
      <c r="S2052" s="26">
        <v>0</v>
      </c>
      <c r="T2052" s="26">
        <v>0</v>
      </c>
      <c r="U2052" s="26">
        <v>0</v>
      </c>
      <c r="V2052" s="26">
        <v>0</v>
      </c>
      <c r="W2052" s="26">
        <v>0</v>
      </c>
      <c r="X2052" s="26">
        <v>1</v>
      </c>
      <c r="Y2052" s="26">
        <f t="shared" si="528"/>
        <v>1</v>
      </c>
      <c r="Z2052" s="27">
        <f t="shared" ref="Z2052:Z2115" si="532">$AI2052*R2052</f>
        <v>0</v>
      </c>
      <c r="AA2052" s="27">
        <f t="shared" ref="AA2052:AA2115" si="533">$AI2052*S2052</f>
        <v>0</v>
      </c>
      <c r="AB2052" s="27">
        <f t="shared" ref="AB2052:AB2115" si="534">$AI2052*T2052</f>
        <v>0</v>
      </c>
      <c r="AC2052" s="27">
        <f t="shared" ref="AC2052:AC2115" si="535">$AI2052*U2052</f>
        <v>0</v>
      </c>
      <c r="AD2052" s="27">
        <f t="shared" ref="AD2052:AD2115" si="536">$AI2052*V2052</f>
        <v>0</v>
      </c>
      <c r="AE2052" s="27">
        <f t="shared" ref="AE2052:AE2115" si="537">$AI2052*W2052</f>
        <v>0</v>
      </c>
      <c r="AF2052" s="27">
        <f t="shared" ref="AF2052:AF2115" si="538">$AI2052*X2052</f>
        <v>160</v>
      </c>
      <c r="AG2052" s="27">
        <f t="shared" si="529"/>
        <v>160</v>
      </c>
      <c r="AH2052" s="29">
        <v>1</v>
      </c>
      <c r="AI2052" s="32">
        <v>160</v>
      </c>
      <c r="AJ2052" s="30">
        <f t="shared" si="525"/>
        <v>160</v>
      </c>
    </row>
    <row r="2053" spans="1:36">
      <c r="A2053" s="22" t="str">
        <f t="shared" si="530"/>
        <v/>
      </c>
      <c r="B2053" s="23">
        <f t="shared" si="531"/>
        <v>0</v>
      </c>
      <c r="C2053" s="24" t="str">
        <f t="shared" si="526"/>
        <v>10090921A097072W310</v>
      </c>
      <c r="D2053" s="24" t="str">
        <f t="shared" si="527"/>
        <v>10090921A097072W3105A</v>
      </c>
      <c r="E2053" s="25">
        <v>1009092</v>
      </c>
      <c r="F2053" s="25" t="s">
        <v>945</v>
      </c>
      <c r="G2053" s="25" t="s">
        <v>860</v>
      </c>
      <c r="H2053" s="25" t="s">
        <v>823</v>
      </c>
      <c r="I2053" s="25" t="s">
        <v>814</v>
      </c>
      <c r="J2053" s="24" t="s">
        <v>59</v>
      </c>
      <c r="K2053" s="24" t="s">
        <v>60</v>
      </c>
      <c r="L2053" s="24" t="s">
        <v>1229</v>
      </c>
      <c r="M2053" s="24" t="s">
        <v>233</v>
      </c>
      <c r="N2053" s="24" t="s">
        <v>233</v>
      </c>
      <c r="O2053" s="25" t="s">
        <v>295</v>
      </c>
      <c r="P2053" s="25" t="s">
        <v>305</v>
      </c>
      <c r="Q2053" s="23" t="s">
        <v>33</v>
      </c>
      <c r="R2053" s="26">
        <v>0</v>
      </c>
      <c r="S2053" s="26">
        <v>0</v>
      </c>
      <c r="T2053" s="26">
        <v>0</v>
      </c>
      <c r="U2053" s="26">
        <v>0</v>
      </c>
      <c r="V2053" s="26">
        <v>0</v>
      </c>
      <c r="W2053" s="26">
        <v>0</v>
      </c>
      <c r="X2053" s="26">
        <v>3</v>
      </c>
      <c r="Y2053" s="26">
        <f t="shared" si="528"/>
        <v>3</v>
      </c>
      <c r="Z2053" s="27">
        <f t="shared" si="532"/>
        <v>0</v>
      </c>
      <c r="AA2053" s="27">
        <f t="shared" si="533"/>
        <v>0</v>
      </c>
      <c r="AB2053" s="27">
        <f t="shared" si="534"/>
        <v>0</v>
      </c>
      <c r="AC2053" s="27">
        <f t="shared" si="535"/>
        <v>0</v>
      </c>
      <c r="AD2053" s="27">
        <f t="shared" si="536"/>
        <v>0</v>
      </c>
      <c r="AE2053" s="27">
        <f t="shared" si="537"/>
        <v>0</v>
      </c>
      <c r="AF2053" s="27">
        <f t="shared" si="538"/>
        <v>480</v>
      </c>
      <c r="AG2053" s="27">
        <f t="shared" si="529"/>
        <v>480</v>
      </c>
      <c r="AH2053" s="29">
        <v>3</v>
      </c>
      <c r="AI2053" s="32">
        <v>160</v>
      </c>
      <c r="AJ2053" s="30">
        <f t="shared" ref="AJ2053:AJ2116" si="539">AI2053*Y2053</f>
        <v>480</v>
      </c>
    </row>
    <row r="2054" spans="1:36">
      <c r="A2054" s="22" t="str">
        <f t="shared" si="530"/>
        <v/>
      </c>
      <c r="B2054" s="23">
        <f t="shared" si="531"/>
        <v>0</v>
      </c>
      <c r="C2054" s="24" t="str">
        <f t="shared" si="526"/>
        <v>10090921A097072W310</v>
      </c>
      <c r="D2054" s="24" t="str">
        <f t="shared" si="527"/>
        <v>10090921A097072W3106A</v>
      </c>
      <c r="E2054" s="25">
        <v>1009092</v>
      </c>
      <c r="F2054" s="25" t="s">
        <v>945</v>
      </c>
      <c r="G2054" s="25" t="s">
        <v>860</v>
      </c>
      <c r="H2054" s="25" t="s">
        <v>825</v>
      </c>
      <c r="I2054" s="25" t="s">
        <v>814</v>
      </c>
      <c r="J2054" s="24" t="s">
        <v>59</v>
      </c>
      <c r="K2054" s="24" t="s">
        <v>60</v>
      </c>
      <c r="L2054" s="24" t="s">
        <v>1229</v>
      </c>
      <c r="M2054" s="24" t="s">
        <v>233</v>
      </c>
      <c r="N2054" s="24" t="s">
        <v>233</v>
      </c>
      <c r="O2054" s="25" t="s">
        <v>295</v>
      </c>
      <c r="P2054" s="25" t="s">
        <v>305</v>
      </c>
      <c r="Q2054" s="23" t="s">
        <v>33</v>
      </c>
      <c r="R2054" s="26">
        <v>0</v>
      </c>
      <c r="S2054" s="26">
        <v>0</v>
      </c>
      <c r="T2054" s="26">
        <v>0</v>
      </c>
      <c r="U2054" s="26">
        <v>0</v>
      </c>
      <c r="V2054" s="26">
        <v>0</v>
      </c>
      <c r="W2054" s="26">
        <v>0</v>
      </c>
      <c r="X2054" s="26">
        <v>1</v>
      </c>
      <c r="Y2054" s="26">
        <f t="shared" si="528"/>
        <v>1</v>
      </c>
      <c r="Z2054" s="27">
        <f t="shared" si="532"/>
        <v>0</v>
      </c>
      <c r="AA2054" s="27">
        <f t="shared" si="533"/>
        <v>0</v>
      </c>
      <c r="AB2054" s="27">
        <f t="shared" si="534"/>
        <v>0</v>
      </c>
      <c r="AC2054" s="27">
        <f t="shared" si="535"/>
        <v>0</v>
      </c>
      <c r="AD2054" s="27">
        <f t="shared" si="536"/>
        <v>0</v>
      </c>
      <c r="AE2054" s="27">
        <f t="shared" si="537"/>
        <v>0</v>
      </c>
      <c r="AF2054" s="27">
        <f t="shared" si="538"/>
        <v>160</v>
      </c>
      <c r="AG2054" s="27">
        <f t="shared" si="529"/>
        <v>160</v>
      </c>
      <c r="AH2054" s="29">
        <v>1</v>
      </c>
      <c r="AI2054" s="32">
        <v>160</v>
      </c>
      <c r="AJ2054" s="30">
        <f t="shared" si="539"/>
        <v>160</v>
      </c>
    </row>
    <row r="2055" spans="1:36">
      <c r="A2055" s="22" t="str">
        <f t="shared" si="530"/>
        <v/>
      </c>
      <c r="B2055" s="23">
        <f t="shared" si="531"/>
        <v>0</v>
      </c>
      <c r="C2055" s="24" t="str">
        <f t="shared" si="526"/>
        <v>10090921A097072W310</v>
      </c>
      <c r="D2055" s="24" t="str">
        <f t="shared" si="527"/>
        <v>10090921A097072W3108A</v>
      </c>
      <c r="E2055" s="25">
        <v>1009092</v>
      </c>
      <c r="F2055" s="25" t="s">
        <v>945</v>
      </c>
      <c r="G2055" s="25" t="s">
        <v>860</v>
      </c>
      <c r="H2055" s="25" t="s">
        <v>826</v>
      </c>
      <c r="I2055" s="25" t="s">
        <v>814</v>
      </c>
      <c r="J2055" s="24" t="s">
        <v>59</v>
      </c>
      <c r="K2055" s="24" t="s">
        <v>60</v>
      </c>
      <c r="L2055" s="24" t="s">
        <v>1229</v>
      </c>
      <c r="M2055" s="24" t="s">
        <v>233</v>
      </c>
      <c r="N2055" s="24" t="s">
        <v>233</v>
      </c>
      <c r="O2055" s="25" t="s">
        <v>295</v>
      </c>
      <c r="P2055" s="25" t="s">
        <v>305</v>
      </c>
      <c r="Q2055" s="23" t="s">
        <v>33</v>
      </c>
      <c r="R2055" s="26">
        <v>0</v>
      </c>
      <c r="S2055" s="26">
        <v>0</v>
      </c>
      <c r="T2055" s="26">
        <v>0</v>
      </c>
      <c r="U2055" s="26">
        <v>0</v>
      </c>
      <c r="V2055" s="26">
        <v>0</v>
      </c>
      <c r="W2055" s="26">
        <v>0</v>
      </c>
      <c r="X2055" s="26">
        <v>1</v>
      </c>
      <c r="Y2055" s="26">
        <f t="shared" si="528"/>
        <v>1</v>
      </c>
      <c r="Z2055" s="27">
        <f t="shared" si="532"/>
        <v>0</v>
      </c>
      <c r="AA2055" s="27">
        <f t="shared" si="533"/>
        <v>0</v>
      </c>
      <c r="AB2055" s="27">
        <f t="shared" si="534"/>
        <v>0</v>
      </c>
      <c r="AC2055" s="27">
        <f t="shared" si="535"/>
        <v>0</v>
      </c>
      <c r="AD2055" s="27">
        <f t="shared" si="536"/>
        <v>0</v>
      </c>
      <c r="AE2055" s="27">
        <f t="shared" si="537"/>
        <v>0</v>
      </c>
      <c r="AF2055" s="27">
        <f t="shared" si="538"/>
        <v>175</v>
      </c>
      <c r="AG2055" s="27">
        <f t="shared" si="529"/>
        <v>175</v>
      </c>
      <c r="AH2055" s="29">
        <v>1</v>
      </c>
      <c r="AI2055" s="32">
        <v>175</v>
      </c>
      <c r="AJ2055" s="30">
        <f t="shared" si="539"/>
        <v>175</v>
      </c>
    </row>
    <row r="2056" spans="1:36">
      <c r="A2056" s="22" t="str">
        <f t="shared" si="530"/>
        <v/>
      </c>
      <c r="B2056" s="23">
        <f t="shared" si="531"/>
        <v>0</v>
      </c>
      <c r="C2056" s="24" t="str">
        <f t="shared" si="526"/>
        <v>10090921A097072W310</v>
      </c>
      <c r="D2056" s="24" t="str">
        <f t="shared" si="527"/>
        <v>10090921A097072W31010A</v>
      </c>
      <c r="E2056" s="25">
        <v>1009092</v>
      </c>
      <c r="F2056" s="25" t="s">
        <v>945</v>
      </c>
      <c r="G2056" s="25" t="s">
        <v>860</v>
      </c>
      <c r="H2056" s="25" t="s">
        <v>836</v>
      </c>
      <c r="I2056" s="25" t="s">
        <v>814</v>
      </c>
      <c r="J2056" s="24" t="s">
        <v>59</v>
      </c>
      <c r="K2056" s="24" t="s">
        <v>60</v>
      </c>
      <c r="L2056" s="24" t="s">
        <v>1229</v>
      </c>
      <c r="M2056" s="24" t="s">
        <v>233</v>
      </c>
      <c r="N2056" s="24" t="s">
        <v>233</v>
      </c>
      <c r="O2056" s="25" t="s">
        <v>295</v>
      </c>
      <c r="P2056" s="25" t="s">
        <v>305</v>
      </c>
      <c r="Q2056" s="23" t="s">
        <v>33</v>
      </c>
      <c r="R2056" s="26">
        <v>0</v>
      </c>
      <c r="S2056" s="26">
        <v>0</v>
      </c>
      <c r="T2056" s="26">
        <v>0</v>
      </c>
      <c r="U2056" s="26">
        <v>0</v>
      </c>
      <c r="V2056" s="26">
        <v>0</v>
      </c>
      <c r="W2056" s="26">
        <v>0</v>
      </c>
      <c r="X2056" s="26">
        <v>1</v>
      </c>
      <c r="Y2056" s="26">
        <f t="shared" si="528"/>
        <v>1</v>
      </c>
      <c r="Z2056" s="27">
        <f t="shared" si="532"/>
        <v>0</v>
      </c>
      <c r="AA2056" s="27">
        <f t="shared" si="533"/>
        <v>0</v>
      </c>
      <c r="AB2056" s="27">
        <f t="shared" si="534"/>
        <v>0</v>
      </c>
      <c r="AC2056" s="27">
        <f t="shared" si="535"/>
        <v>0</v>
      </c>
      <c r="AD2056" s="27">
        <f t="shared" si="536"/>
        <v>0</v>
      </c>
      <c r="AE2056" s="27">
        <f t="shared" si="537"/>
        <v>0</v>
      </c>
      <c r="AF2056" s="27">
        <f t="shared" si="538"/>
        <v>175</v>
      </c>
      <c r="AG2056" s="27">
        <f t="shared" si="529"/>
        <v>175</v>
      </c>
      <c r="AH2056" s="29">
        <v>1</v>
      </c>
      <c r="AI2056" s="32">
        <v>175</v>
      </c>
      <c r="AJ2056" s="30">
        <f t="shared" si="539"/>
        <v>175</v>
      </c>
    </row>
    <row r="2057" spans="1:36">
      <c r="A2057" s="22" t="str">
        <f t="shared" si="530"/>
        <v/>
      </c>
      <c r="B2057" s="23">
        <f t="shared" si="531"/>
        <v>0</v>
      </c>
      <c r="C2057" s="24" t="str">
        <f t="shared" si="526"/>
        <v>10090921A097072W310</v>
      </c>
      <c r="D2057" s="24" t="str">
        <f t="shared" si="527"/>
        <v>10090921A097072W31014A</v>
      </c>
      <c r="E2057" s="25">
        <v>1009092</v>
      </c>
      <c r="F2057" s="25" t="s">
        <v>945</v>
      </c>
      <c r="G2057" s="25" t="s">
        <v>860</v>
      </c>
      <c r="H2057" s="25" t="s">
        <v>843</v>
      </c>
      <c r="I2057" s="25" t="s">
        <v>814</v>
      </c>
      <c r="J2057" s="24" t="s">
        <v>59</v>
      </c>
      <c r="K2057" s="24" t="s">
        <v>60</v>
      </c>
      <c r="L2057" s="24" t="s">
        <v>1229</v>
      </c>
      <c r="M2057" s="24" t="s">
        <v>233</v>
      </c>
      <c r="N2057" s="24" t="s">
        <v>233</v>
      </c>
      <c r="O2057" s="25" t="s">
        <v>295</v>
      </c>
      <c r="P2057" s="25" t="s">
        <v>305</v>
      </c>
      <c r="Q2057" s="23" t="s">
        <v>33</v>
      </c>
      <c r="R2057" s="26">
        <v>0</v>
      </c>
      <c r="S2057" s="26">
        <v>0</v>
      </c>
      <c r="T2057" s="26">
        <v>0</v>
      </c>
      <c r="U2057" s="26">
        <v>0</v>
      </c>
      <c r="V2057" s="26">
        <v>0</v>
      </c>
      <c r="W2057" s="26">
        <v>0</v>
      </c>
      <c r="X2057" s="26">
        <v>1</v>
      </c>
      <c r="Y2057" s="26">
        <f t="shared" si="528"/>
        <v>1</v>
      </c>
      <c r="Z2057" s="27">
        <f t="shared" si="532"/>
        <v>0</v>
      </c>
      <c r="AA2057" s="27">
        <f t="shared" si="533"/>
        <v>0</v>
      </c>
      <c r="AB2057" s="27">
        <f t="shared" si="534"/>
        <v>0</v>
      </c>
      <c r="AC2057" s="27">
        <f t="shared" si="535"/>
        <v>0</v>
      </c>
      <c r="AD2057" s="27">
        <f t="shared" si="536"/>
        <v>0</v>
      </c>
      <c r="AE2057" s="27">
        <f t="shared" si="537"/>
        <v>0</v>
      </c>
      <c r="AF2057" s="27">
        <f t="shared" si="538"/>
        <v>175</v>
      </c>
      <c r="AG2057" s="27">
        <f t="shared" si="529"/>
        <v>175</v>
      </c>
      <c r="AH2057" s="29">
        <v>1</v>
      </c>
      <c r="AI2057" s="32">
        <v>175</v>
      </c>
      <c r="AJ2057" s="30">
        <f t="shared" si="539"/>
        <v>175</v>
      </c>
    </row>
    <row r="2058" spans="1:36" ht="75.75" customHeight="1">
      <c r="A2058" s="22" t="str">
        <f t="shared" si="530"/>
        <v>1014028_1A09970_2P470</v>
      </c>
      <c r="B2058" s="23">
        <f t="shared" si="531"/>
        <v>1</v>
      </c>
      <c r="C2058" s="24" t="str">
        <f t="shared" si="526"/>
        <v>10140281A099702P470</v>
      </c>
      <c r="D2058" s="24" t="str">
        <f t="shared" si="527"/>
        <v>10140281A099702P4706-9M</v>
      </c>
      <c r="E2058" s="25">
        <v>1014028</v>
      </c>
      <c r="F2058" s="25" t="s">
        <v>946</v>
      </c>
      <c r="G2058" s="25" t="s">
        <v>912</v>
      </c>
      <c r="H2058" s="25" t="s">
        <v>881</v>
      </c>
      <c r="I2058" s="25" t="s">
        <v>814</v>
      </c>
      <c r="J2058" s="24" t="s">
        <v>59</v>
      </c>
      <c r="K2058" s="24" t="s">
        <v>60</v>
      </c>
      <c r="L2058" s="24" t="s">
        <v>1229</v>
      </c>
      <c r="M2058" s="24" t="s">
        <v>233</v>
      </c>
      <c r="N2058" s="24" t="s">
        <v>233</v>
      </c>
      <c r="O2058" s="25" t="s">
        <v>295</v>
      </c>
      <c r="P2058" s="25" t="s">
        <v>305</v>
      </c>
      <c r="Q2058" s="23" t="s">
        <v>33</v>
      </c>
      <c r="R2058" s="26">
        <v>0</v>
      </c>
      <c r="S2058" s="26">
        <v>0</v>
      </c>
      <c r="T2058" s="26">
        <v>0</v>
      </c>
      <c r="U2058" s="26">
        <v>0</v>
      </c>
      <c r="V2058" s="26">
        <v>0</v>
      </c>
      <c r="W2058" s="26">
        <v>0</v>
      </c>
      <c r="X2058" s="26">
        <v>1</v>
      </c>
      <c r="Y2058" s="26">
        <f t="shared" si="528"/>
        <v>1</v>
      </c>
      <c r="Z2058" s="27">
        <f t="shared" si="532"/>
        <v>0</v>
      </c>
      <c r="AA2058" s="27">
        <f t="shared" si="533"/>
        <v>0</v>
      </c>
      <c r="AB2058" s="27">
        <f t="shared" si="534"/>
        <v>0</v>
      </c>
      <c r="AC2058" s="27">
        <f t="shared" si="535"/>
        <v>0</v>
      </c>
      <c r="AD2058" s="27">
        <f t="shared" si="536"/>
        <v>0</v>
      </c>
      <c r="AE2058" s="27">
        <f t="shared" si="537"/>
        <v>0</v>
      </c>
      <c r="AF2058" s="27">
        <f t="shared" si="538"/>
        <v>110</v>
      </c>
      <c r="AG2058" s="27">
        <f t="shared" si="529"/>
        <v>110</v>
      </c>
      <c r="AH2058" s="29">
        <v>1</v>
      </c>
      <c r="AI2058" s="32">
        <v>110</v>
      </c>
      <c r="AJ2058" s="30">
        <f t="shared" si="539"/>
        <v>110</v>
      </c>
    </row>
    <row r="2059" spans="1:36">
      <c r="A2059" s="22" t="str">
        <f t="shared" si="530"/>
        <v/>
      </c>
      <c r="B2059" s="23">
        <f t="shared" si="531"/>
        <v>0</v>
      </c>
      <c r="C2059" s="24" t="str">
        <f t="shared" si="526"/>
        <v>10140281A099702P470</v>
      </c>
      <c r="D2059" s="24" t="str">
        <f t="shared" si="527"/>
        <v>10140281A099702P4709-12M</v>
      </c>
      <c r="E2059" s="25">
        <v>1014028</v>
      </c>
      <c r="F2059" s="25" t="s">
        <v>946</v>
      </c>
      <c r="G2059" s="25" t="s">
        <v>912</v>
      </c>
      <c r="H2059" s="25" t="s">
        <v>866</v>
      </c>
      <c r="I2059" s="25" t="s">
        <v>814</v>
      </c>
      <c r="J2059" s="24" t="s">
        <v>59</v>
      </c>
      <c r="K2059" s="24" t="s">
        <v>60</v>
      </c>
      <c r="L2059" s="24" t="s">
        <v>1229</v>
      </c>
      <c r="M2059" s="24" t="s">
        <v>233</v>
      </c>
      <c r="N2059" s="24" t="s">
        <v>233</v>
      </c>
      <c r="O2059" s="25" t="s">
        <v>295</v>
      </c>
      <c r="P2059" s="25" t="s">
        <v>305</v>
      </c>
      <c r="Q2059" s="23" t="s">
        <v>33</v>
      </c>
      <c r="R2059" s="26">
        <v>0</v>
      </c>
      <c r="S2059" s="26">
        <v>0</v>
      </c>
      <c r="T2059" s="26">
        <v>0</v>
      </c>
      <c r="U2059" s="26">
        <v>0</v>
      </c>
      <c r="V2059" s="26">
        <v>0</v>
      </c>
      <c r="W2059" s="26">
        <v>0</v>
      </c>
      <c r="X2059" s="26">
        <v>1</v>
      </c>
      <c r="Y2059" s="26">
        <f t="shared" si="528"/>
        <v>1</v>
      </c>
      <c r="Z2059" s="27">
        <f t="shared" si="532"/>
        <v>0</v>
      </c>
      <c r="AA2059" s="27">
        <f t="shared" si="533"/>
        <v>0</v>
      </c>
      <c r="AB2059" s="27">
        <f t="shared" si="534"/>
        <v>0</v>
      </c>
      <c r="AC2059" s="27">
        <f t="shared" si="535"/>
        <v>0</v>
      </c>
      <c r="AD2059" s="27">
        <f t="shared" si="536"/>
        <v>0</v>
      </c>
      <c r="AE2059" s="27">
        <f t="shared" si="537"/>
        <v>0</v>
      </c>
      <c r="AF2059" s="27">
        <f t="shared" si="538"/>
        <v>110</v>
      </c>
      <c r="AG2059" s="27">
        <f t="shared" si="529"/>
        <v>110</v>
      </c>
      <c r="AH2059" s="29">
        <v>1</v>
      </c>
      <c r="AI2059" s="32">
        <v>110</v>
      </c>
      <c r="AJ2059" s="30">
        <f t="shared" si="539"/>
        <v>110</v>
      </c>
    </row>
    <row r="2060" spans="1:36">
      <c r="A2060" s="22" t="str">
        <f t="shared" si="530"/>
        <v/>
      </c>
      <c r="B2060" s="23">
        <f t="shared" si="531"/>
        <v>0</v>
      </c>
      <c r="C2060" s="24" t="str">
        <f t="shared" si="526"/>
        <v>10140281A099702P470</v>
      </c>
      <c r="D2060" s="24" t="str">
        <f t="shared" si="527"/>
        <v>10140281A099702P47036M</v>
      </c>
      <c r="E2060" s="25">
        <v>1014028</v>
      </c>
      <c r="F2060" s="25" t="s">
        <v>946</v>
      </c>
      <c r="G2060" s="25" t="s">
        <v>912</v>
      </c>
      <c r="H2060" s="25" t="s">
        <v>838</v>
      </c>
      <c r="I2060" s="25" t="s">
        <v>814</v>
      </c>
      <c r="J2060" s="24" t="s">
        <v>59</v>
      </c>
      <c r="K2060" s="24" t="s">
        <v>60</v>
      </c>
      <c r="L2060" s="24" t="s">
        <v>1229</v>
      </c>
      <c r="M2060" s="24" t="s">
        <v>233</v>
      </c>
      <c r="N2060" s="24" t="s">
        <v>233</v>
      </c>
      <c r="O2060" s="25" t="s">
        <v>295</v>
      </c>
      <c r="P2060" s="25" t="s">
        <v>305</v>
      </c>
      <c r="Q2060" s="23" t="s">
        <v>33</v>
      </c>
      <c r="R2060" s="26">
        <v>0</v>
      </c>
      <c r="S2060" s="26">
        <v>0</v>
      </c>
      <c r="T2060" s="26">
        <v>0</v>
      </c>
      <c r="U2060" s="26">
        <v>0</v>
      </c>
      <c r="V2060" s="26">
        <v>0</v>
      </c>
      <c r="W2060" s="26">
        <v>0</v>
      </c>
      <c r="X2060" s="26">
        <v>1</v>
      </c>
      <c r="Y2060" s="26">
        <f t="shared" si="528"/>
        <v>1</v>
      </c>
      <c r="Z2060" s="27">
        <f t="shared" si="532"/>
        <v>0</v>
      </c>
      <c r="AA2060" s="27">
        <f t="shared" si="533"/>
        <v>0</v>
      </c>
      <c r="AB2060" s="27">
        <f t="shared" si="534"/>
        <v>0</v>
      </c>
      <c r="AC2060" s="27">
        <f t="shared" si="535"/>
        <v>0</v>
      </c>
      <c r="AD2060" s="27">
        <f t="shared" si="536"/>
        <v>0</v>
      </c>
      <c r="AE2060" s="27">
        <f t="shared" si="537"/>
        <v>0</v>
      </c>
      <c r="AF2060" s="27">
        <f t="shared" si="538"/>
        <v>110</v>
      </c>
      <c r="AG2060" s="27">
        <f t="shared" si="529"/>
        <v>110</v>
      </c>
      <c r="AH2060" s="29">
        <v>1</v>
      </c>
      <c r="AI2060" s="32">
        <v>110</v>
      </c>
      <c r="AJ2060" s="30">
        <f t="shared" si="539"/>
        <v>110</v>
      </c>
    </row>
    <row r="2061" spans="1:36" ht="75.75" customHeight="1">
      <c r="A2061" s="22" t="str">
        <f t="shared" si="530"/>
        <v>1014029_1A09973_6WC00</v>
      </c>
      <c r="B2061" s="23">
        <f t="shared" si="531"/>
        <v>1</v>
      </c>
      <c r="C2061" s="24" t="str">
        <f t="shared" si="526"/>
        <v>10140291A099736WC00</v>
      </c>
      <c r="D2061" s="24" t="str">
        <f t="shared" si="527"/>
        <v>10140291A099736WC006-9M</v>
      </c>
      <c r="E2061" s="25">
        <v>1014029</v>
      </c>
      <c r="F2061" s="25" t="s">
        <v>947</v>
      </c>
      <c r="G2061" s="25" t="s">
        <v>944</v>
      </c>
      <c r="H2061" s="25" t="s">
        <v>881</v>
      </c>
      <c r="I2061" s="25" t="s">
        <v>814</v>
      </c>
      <c r="J2061" s="24" t="s">
        <v>59</v>
      </c>
      <c r="K2061" s="24" t="s">
        <v>60</v>
      </c>
      <c r="L2061" s="24" t="s">
        <v>1229</v>
      </c>
      <c r="M2061" s="24" t="s">
        <v>233</v>
      </c>
      <c r="N2061" s="24" t="s">
        <v>233</v>
      </c>
      <c r="O2061" s="25" t="s">
        <v>295</v>
      </c>
      <c r="P2061" s="25" t="s">
        <v>305</v>
      </c>
      <c r="Q2061" s="23" t="s">
        <v>33</v>
      </c>
      <c r="R2061" s="26">
        <v>0</v>
      </c>
      <c r="S2061" s="26">
        <v>0</v>
      </c>
      <c r="T2061" s="26">
        <v>0</v>
      </c>
      <c r="U2061" s="26">
        <v>0</v>
      </c>
      <c r="V2061" s="26">
        <v>0</v>
      </c>
      <c r="W2061" s="26">
        <v>0</v>
      </c>
      <c r="X2061" s="26">
        <v>1</v>
      </c>
      <c r="Y2061" s="26">
        <f t="shared" si="528"/>
        <v>1</v>
      </c>
      <c r="Z2061" s="27">
        <f t="shared" si="532"/>
        <v>0</v>
      </c>
      <c r="AA2061" s="27">
        <f t="shared" si="533"/>
        <v>0</v>
      </c>
      <c r="AB2061" s="27">
        <f t="shared" si="534"/>
        <v>0</v>
      </c>
      <c r="AC2061" s="27">
        <f t="shared" si="535"/>
        <v>0</v>
      </c>
      <c r="AD2061" s="27">
        <f t="shared" si="536"/>
        <v>0</v>
      </c>
      <c r="AE2061" s="27">
        <f t="shared" si="537"/>
        <v>0</v>
      </c>
      <c r="AF2061" s="27">
        <f t="shared" si="538"/>
        <v>140</v>
      </c>
      <c r="AG2061" s="27">
        <f t="shared" si="529"/>
        <v>140</v>
      </c>
      <c r="AH2061" s="29">
        <v>1</v>
      </c>
      <c r="AI2061" s="32">
        <v>140</v>
      </c>
      <c r="AJ2061" s="30">
        <f t="shared" si="539"/>
        <v>140</v>
      </c>
    </row>
    <row r="2062" spans="1:36">
      <c r="A2062" s="22" t="str">
        <f t="shared" si="530"/>
        <v/>
      </c>
      <c r="B2062" s="23">
        <f t="shared" si="531"/>
        <v>0</v>
      </c>
      <c r="C2062" s="24" t="str">
        <f t="shared" si="526"/>
        <v>10140291A099736WC00</v>
      </c>
      <c r="D2062" s="24" t="str">
        <f t="shared" si="527"/>
        <v>10140291A099736WC0012M18</v>
      </c>
      <c r="E2062" s="25">
        <v>1014029</v>
      </c>
      <c r="F2062" s="25" t="s">
        <v>947</v>
      </c>
      <c r="G2062" s="25" t="s">
        <v>944</v>
      </c>
      <c r="H2062" s="25" t="s">
        <v>829</v>
      </c>
      <c r="I2062" s="25" t="s">
        <v>814</v>
      </c>
      <c r="J2062" s="24" t="s">
        <v>59</v>
      </c>
      <c r="K2062" s="24" t="s">
        <v>60</v>
      </c>
      <c r="L2062" s="24" t="s">
        <v>1229</v>
      </c>
      <c r="M2062" s="24" t="s">
        <v>233</v>
      </c>
      <c r="N2062" s="24" t="s">
        <v>233</v>
      </c>
      <c r="O2062" s="25" t="s">
        <v>295</v>
      </c>
      <c r="P2062" s="25" t="s">
        <v>305</v>
      </c>
      <c r="Q2062" s="23" t="s">
        <v>33</v>
      </c>
      <c r="R2062" s="26">
        <v>0</v>
      </c>
      <c r="S2062" s="26">
        <v>0</v>
      </c>
      <c r="T2062" s="26">
        <v>0</v>
      </c>
      <c r="U2062" s="26">
        <v>0</v>
      </c>
      <c r="V2062" s="26">
        <v>0</v>
      </c>
      <c r="W2062" s="26">
        <v>0</v>
      </c>
      <c r="X2062" s="26">
        <v>2</v>
      </c>
      <c r="Y2062" s="26">
        <f t="shared" si="528"/>
        <v>2</v>
      </c>
      <c r="Z2062" s="27">
        <f t="shared" si="532"/>
        <v>0</v>
      </c>
      <c r="AA2062" s="27">
        <f t="shared" si="533"/>
        <v>0</v>
      </c>
      <c r="AB2062" s="27">
        <f t="shared" si="534"/>
        <v>0</v>
      </c>
      <c r="AC2062" s="27">
        <f t="shared" si="535"/>
        <v>0</v>
      </c>
      <c r="AD2062" s="27">
        <f t="shared" si="536"/>
        <v>0</v>
      </c>
      <c r="AE2062" s="27">
        <f t="shared" si="537"/>
        <v>0</v>
      </c>
      <c r="AF2062" s="27">
        <f t="shared" si="538"/>
        <v>280</v>
      </c>
      <c r="AG2062" s="27">
        <f t="shared" si="529"/>
        <v>280</v>
      </c>
      <c r="AH2062" s="29">
        <v>2</v>
      </c>
      <c r="AI2062" s="32">
        <v>140</v>
      </c>
      <c r="AJ2062" s="30">
        <f t="shared" si="539"/>
        <v>280</v>
      </c>
    </row>
    <row r="2063" spans="1:36">
      <c r="A2063" s="22" t="str">
        <f t="shared" si="530"/>
        <v/>
      </c>
      <c r="B2063" s="23">
        <f t="shared" si="531"/>
        <v>0</v>
      </c>
      <c r="C2063" s="24" t="str">
        <f t="shared" si="526"/>
        <v>10140291A099736WC00</v>
      </c>
      <c r="D2063" s="24" t="str">
        <f t="shared" si="527"/>
        <v>10140291A099736WC0018M24</v>
      </c>
      <c r="E2063" s="25">
        <v>1014029</v>
      </c>
      <c r="F2063" s="25" t="s">
        <v>947</v>
      </c>
      <c r="G2063" s="25" t="s">
        <v>944</v>
      </c>
      <c r="H2063" s="25" t="s">
        <v>830</v>
      </c>
      <c r="I2063" s="25" t="s">
        <v>814</v>
      </c>
      <c r="J2063" s="24" t="s">
        <v>59</v>
      </c>
      <c r="K2063" s="24" t="s">
        <v>60</v>
      </c>
      <c r="L2063" s="24" t="s">
        <v>1229</v>
      </c>
      <c r="M2063" s="24" t="s">
        <v>233</v>
      </c>
      <c r="N2063" s="24" t="s">
        <v>233</v>
      </c>
      <c r="O2063" s="25" t="s">
        <v>295</v>
      </c>
      <c r="P2063" s="25" t="s">
        <v>305</v>
      </c>
      <c r="Q2063" s="23" t="s">
        <v>33</v>
      </c>
      <c r="R2063" s="26">
        <v>0</v>
      </c>
      <c r="S2063" s="26">
        <v>0</v>
      </c>
      <c r="T2063" s="26">
        <v>0</v>
      </c>
      <c r="U2063" s="26">
        <v>0</v>
      </c>
      <c r="V2063" s="26">
        <v>0</v>
      </c>
      <c r="W2063" s="26">
        <v>0</v>
      </c>
      <c r="X2063" s="26">
        <v>1</v>
      </c>
      <c r="Y2063" s="26">
        <f t="shared" si="528"/>
        <v>1</v>
      </c>
      <c r="Z2063" s="27">
        <f t="shared" si="532"/>
        <v>0</v>
      </c>
      <c r="AA2063" s="27">
        <f t="shared" si="533"/>
        <v>0</v>
      </c>
      <c r="AB2063" s="27">
        <f t="shared" si="534"/>
        <v>0</v>
      </c>
      <c r="AC2063" s="27">
        <f t="shared" si="535"/>
        <v>0</v>
      </c>
      <c r="AD2063" s="27">
        <f t="shared" si="536"/>
        <v>0</v>
      </c>
      <c r="AE2063" s="27">
        <f t="shared" si="537"/>
        <v>0</v>
      </c>
      <c r="AF2063" s="27">
        <f t="shared" si="538"/>
        <v>140</v>
      </c>
      <c r="AG2063" s="27">
        <f t="shared" si="529"/>
        <v>140</v>
      </c>
      <c r="AH2063" s="29">
        <v>1</v>
      </c>
      <c r="AI2063" s="32">
        <v>140</v>
      </c>
      <c r="AJ2063" s="30">
        <f t="shared" si="539"/>
        <v>140</v>
      </c>
    </row>
    <row r="2064" spans="1:36">
      <c r="A2064" s="22" t="str">
        <f t="shared" si="530"/>
        <v/>
      </c>
      <c r="B2064" s="23">
        <f t="shared" si="531"/>
        <v>0</v>
      </c>
      <c r="C2064" s="24" t="str">
        <f t="shared" si="526"/>
        <v>10140291A099736WC00</v>
      </c>
      <c r="D2064" s="24" t="str">
        <f t="shared" si="527"/>
        <v>10140291A099736WC0024M</v>
      </c>
      <c r="E2064" s="25">
        <v>1014029</v>
      </c>
      <c r="F2064" s="25" t="s">
        <v>947</v>
      </c>
      <c r="G2064" s="25" t="s">
        <v>944</v>
      </c>
      <c r="H2064" s="25" t="s">
        <v>831</v>
      </c>
      <c r="I2064" s="25" t="s">
        <v>814</v>
      </c>
      <c r="J2064" s="24" t="s">
        <v>59</v>
      </c>
      <c r="K2064" s="24" t="s">
        <v>60</v>
      </c>
      <c r="L2064" s="24" t="s">
        <v>1229</v>
      </c>
      <c r="M2064" s="24" t="s">
        <v>233</v>
      </c>
      <c r="N2064" s="24" t="s">
        <v>233</v>
      </c>
      <c r="O2064" s="25" t="s">
        <v>295</v>
      </c>
      <c r="P2064" s="25" t="s">
        <v>305</v>
      </c>
      <c r="Q2064" s="23" t="s">
        <v>33</v>
      </c>
      <c r="R2064" s="26">
        <v>0</v>
      </c>
      <c r="S2064" s="26">
        <v>0</v>
      </c>
      <c r="T2064" s="26">
        <v>0</v>
      </c>
      <c r="U2064" s="26">
        <v>0</v>
      </c>
      <c r="V2064" s="26">
        <v>0</v>
      </c>
      <c r="W2064" s="26">
        <v>0</v>
      </c>
      <c r="X2064" s="26">
        <v>3</v>
      </c>
      <c r="Y2064" s="26">
        <f t="shared" si="528"/>
        <v>3</v>
      </c>
      <c r="Z2064" s="27">
        <f t="shared" si="532"/>
        <v>0</v>
      </c>
      <c r="AA2064" s="27">
        <f t="shared" si="533"/>
        <v>0</v>
      </c>
      <c r="AB2064" s="27">
        <f t="shared" si="534"/>
        <v>0</v>
      </c>
      <c r="AC2064" s="27">
        <f t="shared" si="535"/>
        <v>0</v>
      </c>
      <c r="AD2064" s="27">
        <f t="shared" si="536"/>
        <v>0</v>
      </c>
      <c r="AE2064" s="27">
        <f t="shared" si="537"/>
        <v>0</v>
      </c>
      <c r="AF2064" s="27">
        <f t="shared" si="538"/>
        <v>420</v>
      </c>
      <c r="AG2064" s="27">
        <f t="shared" si="529"/>
        <v>420</v>
      </c>
      <c r="AH2064" s="29">
        <v>3</v>
      </c>
      <c r="AI2064" s="32">
        <v>140</v>
      </c>
      <c r="AJ2064" s="30">
        <f t="shared" si="539"/>
        <v>420</v>
      </c>
    </row>
    <row r="2065" spans="1:36">
      <c r="A2065" s="22" t="str">
        <f t="shared" si="530"/>
        <v/>
      </c>
      <c r="B2065" s="23">
        <f t="shared" si="531"/>
        <v>0</v>
      </c>
      <c r="C2065" s="24" t="str">
        <f t="shared" si="526"/>
        <v>10140291A099736WC00</v>
      </c>
      <c r="D2065" s="24" t="str">
        <f t="shared" si="527"/>
        <v>10140291A099736WC009-12M</v>
      </c>
      <c r="E2065" s="25">
        <v>1014029</v>
      </c>
      <c r="F2065" s="25" t="s">
        <v>947</v>
      </c>
      <c r="G2065" s="25" t="s">
        <v>944</v>
      </c>
      <c r="H2065" s="25" t="s">
        <v>866</v>
      </c>
      <c r="I2065" s="25" t="s">
        <v>814</v>
      </c>
      <c r="J2065" s="24" t="s">
        <v>59</v>
      </c>
      <c r="K2065" s="24" t="s">
        <v>60</v>
      </c>
      <c r="L2065" s="24" t="s">
        <v>1229</v>
      </c>
      <c r="M2065" s="24" t="s">
        <v>233</v>
      </c>
      <c r="N2065" s="24" t="s">
        <v>233</v>
      </c>
      <c r="O2065" s="25" t="s">
        <v>295</v>
      </c>
      <c r="P2065" s="25" t="s">
        <v>305</v>
      </c>
      <c r="Q2065" s="23" t="s">
        <v>33</v>
      </c>
      <c r="R2065" s="26">
        <v>0</v>
      </c>
      <c r="S2065" s="26">
        <v>0</v>
      </c>
      <c r="T2065" s="26">
        <v>0</v>
      </c>
      <c r="U2065" s="26">
        <v>0</v>
      </c>
      <c r="V2065" s="26">
        <v>0</v>
      </c>
      <c r="W2065" s="26">
        <v>0</v>
      </c>
      <c r="X2065" s="26">
        <v>1</v>
      </c>
      <c r="Y2065" s="26">
        <f t="shared" si="528"/>
        <v>1</v>
      </c>
      <c r="Z2065" s="27">
        <f t="shared" si="532"/>
        <v>0</v>
      </c>
      <c r="AA2065" s="27">
        <f t="shared" si="533"/>
        <v>0</v>
      </c>
      <c r="AB2065" s="27">
        <f t="shared" si="534"/>
        <v>0</v>
      </c>
      <c r="AC2065" s="27">
        <f t="shared" si="535"/>
        <v>0</v>
      </c>
      <c r="AD2065" s="27">
        <f t="shared" si="536"/>
        <v>0</v>
      </c>
      <c r="AE2065" s="27">
        <f t="shared" si="537"/>
        <v>0</v>
      </c>
      <c r="AF2065" s="27">
        <f t="shared" si="538"/>
        <v>140</v>
      </c>
      <c r="AG2065" s="27">
        <f t="shared" si="529"/>
        <v>140</v>
      </c>
      <c r="AH2065" s="29">
        <v>1</v>
      </c>
      <c r="AI2065" s="32">
        <v>140</v>
      </c>
      <c r="AJ2065" s="30">
        <f t="shared" si="539"/>
        <v>140</v>
      </c>
    </row>
    <row r="2066" spans="1:36">
      <c r="A2066" s="22" t="str">
        <f t="shared" si="530"/>
        <v/>
      </c>
      <c r="B2066" s="23">
        <f t="shared" si="531"/>
        <v>0</v>
      </c>
      <c r="C2066" s="24" t="str">
        <f t="shared" ref="C2066:C2126" si="540">E2066&amp;F2066&amp;G2066</f>
        <v>10140291A099736WC00</v>
      </c>
      <c r="D2066" s="24" t="str">
        <f t="shared" ref="D2066:D2126" si="541">C2066&amp;H2066</f>
        <v>10140291A099736WC0036M</v>
      </c>
      <c r="E2066" s="25">
        <v>1014029</v>
      </c>
      <c r="F2066" s="25" t="s">
        <v>947</v>
      </c>
      <c r="G2066" s="25" t="s">
        <v>944</v>
      </c>
      <c r="H2066" s="25" t="s">
        <v>838</v>
      </c>
      <c r="I2066" s="25" t="s">
        <v>814</v>
      </c>
      <c r="J2066" s="24" t="s">
        <v>59</v>
      </c>
      <c r="K2066" s="24" t="s">
        <v>60</v>
      </c>
      <c r="L2066" s="24" t="s">
        <v>1229</v>
      </c>
      <c r="M2066" s="24" t="s">
        <v>233</v>
      </c>
      <c r="N2066" s="24" t="s">
        <v>233</v>
      </c>
      <c r="O2066" s="25" t="s">
        <v>295</v>
      </c>
      <c r="P2066" s="25" t="s">
        <v>305</v>
      </c>
      <c r="Q2066" s="23" t="s">
        <v>33</v>
      </c>
      <c r="R2066" s="26">
        <v>0</v>
      </c>
      <c r="S2066" s="26">
        <v>0</v>
      </c>
      <c r="T2066" s="26">
        <v>0</v>
      </c>
      <c r="U2066" s="26">
        <v>0</v>
      </c>
      <c r="V2066" s="26">
        <v>0</v>
      </c>
      <c r="W2066" s="26">
        <v>0</v>
      </c>
      <c r="X2066" s="26">
        <v>3</v>
      </c>
      <c r="Y2066" s="26">
        <f t="shared" si="528"/>
        <v>3</v>
      </c>
      <c r="Z2066" s="27">
        <f t="shared" si="532"/>
        <v>0</v>
      </c>
      <c r="AA2066" s="27">
        <f t="shared" si="533"/>
        <v>0</v>
      </c>
      <c r="AB2066" s="27">
        <f t="shared" si="534"/>
        <v>0</v>
      </c>
      <c r="AC2066" s="27">
        <f t="shared" si="535"/>
        <v>0</v>
      </c>
      <c r="AD2066" s="27">
        <f t="shared" si="536"/>
        <v>0</v>
      </c>
      <c r="AE2066" s="27">
        <f t="shared" si="537"/>
        <v>0</v>
      </c>
      <c r="AF2066" s="27">
        <f t="shared" si="538"/>
        <v>420</v>
      </c>
      <c r="AG2066" s="27">
        <f t="shared" si="529"/>
        <v>420</v>
      </c>
      <c r="AH2066" s="29">
        <v>3</v>
      </c>
      <c r="AI2066" s="32">
        <v>140</v>
      </c>
      <c r="AJ2066" s="30">
        <f t="shared" si="539"/>
        <v>420</v>
      </c>
    </row>
    <row r="2067" spans="1:36" ht="75.75" customHeight="1">
      <c r="A2067" s="22" t="str">
        <f t="shared" si="530"/>
        <v>1014030_1A09974_2W110</v>
      </c>
      <c r="B2067" s="23">
        <f t="shared" si="531"/>
        <v>1</v>
      </c>
      <c r="C2067" s="24" t="str">
        <f t="shared" si="540"/>
        <v>10140301A099742W110</v>
      </c>
      <c r="D2067" s="24" t="str">
        <f t="shared" si="541"/>
        <v>10140301A099742W1106-9M</v>
      </c>
      <c r="E2067" s="25">
        <v>1014030</v>
      </c>
      <c r="F2067" s="25" t="s">
        <v>948</v>
      </c>
      <c r="G2067" s="25" t="s">
        <v>520</v>
      </c>
      <c r="H2067" s="25" t="s">
        <v>881</v>
      </c>
      <c r="I2067" s="25" t="s">
        <v>814</v>
      </c>
      <c r="J2067" s="24" t="s">
        <v>59</v>
      </c>
      <c r="K2067" s="24" t="s">
        <v>60</v>
      </c>
      <c r="L2067" s="24" t="s">
        <v>1229</v>
      </c>
      <c r="M2067" s="24" t="s">
        <v>233</v>
      </c>
      <c r="N2067" s="24" t="s">
        <v>233</v>
      </c>
      <c r="O2067" s="25" t="s">
        <v>295</v>
      </c>
      <c r="P2067" s="25" t="s">
        <v>305</v>
      </c>
      <c r="Q2067" s="23" t="s">
        <v>33</v>
      </c>
      <c r="R2067" s="26">
        <v>0</v>
      </c>
      <c r="S2067" s="26">
        <v>0</v>
      </c>
      <c r="T2067" s="26">
        <v>0</v>
      </c>
      <c r="U2067" s="26">
        <v>0</v>
      </c>
      <c r="V2067" s="26">
        <v>0</v>
      </c>
      <c r="W2067" s="26">
        <v>0</v>
      </c>
      <c r="X2067" s="26">
        <v>1</v>
      </c>
      <c r="Y2067" s="26">
        <f t="shared" si="528"/>
        <v>1</v>
      </c>
      <c r="Z2067" s="27">
        <f t="shared" si="532"/>
        <v>0</v>
      </c>
      <c r="AA2067" s="27">
        <f t="shared" si="533"/>
        <v>0</v>
      </c>
      <c r="AB2067" s="27">
        <f t="shared" si="534"/>
        <v>0</v>
      </c>
      <c r="AC2067" s="27">
        <f t="shared" si="535"/>
        <v>0</v>
      </c>
      <c r="AD2067" s="27">
        <f t="shared" si="536"/>
        <v>0</v>
      </c>
      <c r="AE2067" s="27">
        <f t="shared" si="537"/>
        <v>0</v>
      </c>
      <c r="AF2067" s="27">
        <f t="shared" si="538"/>
        <v>140</v>
      </c>
      <c r="AG2067" s="27">
        <f t="shared" si="529"/>
        <v>140</v>
      </c>
      <c r="AH2067" s="29">
        <v>1</v>
      </c>
      <c r="AI2067" s="32">
        <v>140</v>
      </c>
      <c r="AJ2067" s="30">
        <f t="shared" si="539"/>
        <v>140</v>
      </c>
    </row>
    <row r="2068" spans="1:36">
      <c r="A2068" s="22" t="str">
        <f t="shared" si="530"/>
        <v/>
      </c>
      <c r="B2068" s="23">
        <f t="shared" si="531"/>
        <v>0</v>
      </c>
      <c r="C2068" s="24" t="str">
        <f t="shared" si="540"/>
        <v>10140301A099742W110</v>
      </c>
      <c r="D2068" s="24" t="str">
        <f t="shared" si="541"/>
        <v>10140301A099742W11018M24</v>
      </c>
      <c r="E2068" s="25">
        <v>1014030</v>
      </c>
      <c r="F2068" s="25" t="s">
        <v>948</v>
      </c>
      <c r="G2068" s="25" t="s">
        <v>520</v>
      </c>
      <c r="H2068" s="25" t="s">
        <v>830</v>
      </c>
      <c r="I2068" s="25" t="s">
        <v>814</v>
      </c>
      <c r="J2068" s="24" t="s">
        <v>59</v>
      </c>
      <c r="K2068" s="24" t="s">
        <v>60</v>
      </c>
      <c r="L2068" s="24" t="s">
        <v>1229</v>
      </c>
      <c r="M2068" s="24" t="s">
        <v>233</v>
      </c>
      <c r="N2068" s="24" t="s">
        <v>233</v>
      </c>
      <c r="O2068" s="25" t="s">
        <v>295</v>
      </c>
      <c r="P2068" s="25" t="s">
        <v>305</v>
      </c>
      <c r="Q2068" s="23" t="s">
        <v>33</v>
      </c>
      <c r="R2068" s="26">
        <v>0</v>
      </c>
      <c r="S2068" s="26">
        <v>0</v>
      </c>
      <c r="T2068" s="26">
        <v>0</v>
      </c>
      <c r="U2068" s="26">
        <v>0</v>
      </c>
      <c r="V2068" s="26">
        <v>0</v>
      </c>
      <c r="W2068" s="26">
        <v>0</v>
      </c>
      <c r="X2068" s="26">
        <v>1</v>
      </c>
      <c r="Y2068" s="26">
        <f t="shared" si="528"/>
        <v>1</v>
      </c>
      <c r="Z2068" s="27">
        <f t="shared" si="532"/>
        <v>0</v>
      </c>
      <c r="AA2068" s="27">
        <f t="shared" si="533"/>
        <v>0</v>
      </c>
      <c r="AB2068" s="27">
        <f t="shared" si="534"/>
        <v>0</v>
      </c>
      <c r="AC2068" s="27">
        <f t="shared" si="535"/>
        <v>0</v>
      </c>
      <c r="AD2068" s="27">
        <f t="shared" si="536"/>
        <v>0</v>
      </c>
      <c r="AE2068" s="27">
        <f t="shared" si="537"/>
        <v>0</v>
      </c>
      <c r="AF2068" s="27">
        <f t="shared" si="538"/>
        <v>140</v>
      </c>
      <c r="AG2068" s="27">
        <f t="shared" si="529"/>
        <v>140</v>
      </c>
      <c r="AH2068" s="29">
        <v>1</v>
      </c>
      <c r="AI2068" s="32">
        <v>140</v>
      </c>
      <c r="AJ2068" s="30">
        <f t="shared" si="539"/>
        <v>140</v>
      </c>
    </row>
    <row r="2069" spans="1:36">
      <c r="A2069" s="22" t="str">
        <f t="shared" si="530"/>
        <v/>
      </c>
      <c r="B2069" s="23">
        <f t="shared" si="531"/>
        <v>0</v>
      </c>
      <c r="C2069" s="24" t="str">
        <f t="shared" si="540"/>
        <v>10140301A099742W110</v>
      </c>
      <c r="D2069" s="24" t="str">
        <f t="shared" si="541"/>
        <v>10140301A099742W11024M</v>
      </c>
      <c r="E2069" s="25">
        <v>1014030</v>
      </c>
      <c r="F2069" s="25" t="s">
        <v>948</v>
      </c>
      <c r="G2069" s="25" t="s">
        <v>520</v>
      </c>
      <c r="H2069" s="25" t="s">
        <v>831</v>
      </c>
      <c r="I2069" s="25" t="s">
        <v>814</v>
      </c>
      <c r="J2069" s="24" t="s">
        <v>59</v>
      </c>
      <c r="K2069" s="24" t="s">
        <v>60</v>
      </c>
      <c r="L2069" s="24" t="s">
        <v>1229</v>
      </c>
      <c r="M2069" s="24" t="s">
        <v>233</v>
      </c>
      <c r="N2069" s="24" t="s">
        <v>233</v>
      </c>
      <c r="O2069" s="25" t="s">
        <v>295</v>
      </c>
      <c r="P2069" s="25" t="s">
        <v>305</v>
      </c>
      <c r="Q2069" s="23" t="s">
        <v>33</v>
      </c>
      <c r="R2069" s="26">
        <v>0</v>
      </c>
      <c r="S2069" s="26">
        <v>0</v>
      </c>
      <c r="T2069" s="26">
        <v>0</v>
      </c>
      <c r="U2069" s="26">
        <v>0</v>
      </c>
      <c r="V2069" s="26">
        <v>0</v>
      </c>
      <c r="W2069" s="26">
        <v>0</v>
      </c>
      <c r="X2069" s="26">
        <v>1</v>
      </c>
      <c r="Y2069" s="26">
        <f t="shared" si="528"/>
        <v>1</v>
      </c>
      <c r="Z2069" s="27">
        <f t="shared" si="532"/>
        <v>0</v>
      </c>
      <c r="AA2069" s="27">
        <f t="shared" si="533"/>
        <v>0</v>
      </c>
      <c r="AB2069" s="27">
        <f t="shared" si="534"/>
        <v>0</v>
      </c>
      <c r="AC2069" s="27">
        <f t="shared" si="535"/>
        <v>0</v>
      </c>
      <c r="AD2069" s="27">
        <f t="shared" si="536"/>
        <v>0</v>
      </c>
      <c r="AE2069" s="27">
        <f t="shared" si="537"/>
        <v>0</v>
      </c>
      <c r="AF2069" s="27">
        <f t="shared" si="538"/>
        <v>140</v>
      </c>
      <c r="AG2069" s="27">
        <f t="shared" si="529"/>
        <v>140</v>
      </c>
      <c r="AH2069" s="29">
        <v>1</v>
      </c>
      <c r="AI2069" s="32">
        <v>140</v>
      </c>
      <c r="AJ2069" s="30">
        <f t="shared" si="539"/>
        <v>140</v>
      </c>
    </row>
    <row r="2070" spans="1:36">
      <c r="A2070" s="22" t="str">
        <f t="shared" si="530"/>
        <v/>
      </c>
      <c r="B2070" s="23">
        <f t="shared" si="531"/>
        <v>0</v>
      </c>
      <c r="C2070" s="24" t="str">
        <f t="shared" si="540"/>
        <v>10140301A099742W110</v>
      </c>
      <c r="D2070" s="24" t="str">
        <f t="shared" si="541"/>
        <v>10140301A099742W1109-12M</v>
      </c>
      <c r="E2070" s="25">
        <v>1014030</v>
      </c>
      <c r="F2070" s="25" t="s">
        <v>948</v>
      </c>
      <c r="G2070" s="25" t="s">
        <v>520</v>
      </c>
      <c r="H2070" s="25" t="s">
        <v>866</v>
      </c>
      <c r="I2070" s="25" t="s">
        <v>814</v>
      </c>
      <c r="J2070" s="24" t="s">
        <v>59</v>
      </c>
      <c r="K2070" s="24" t="s">
        <v>60</v>
      </c>
      <c r="L2070" s="24" t="s">
        <v>1229</v>
      </c>
      <c r="M2070" s="24" t="s">
        <v>233</v>
      </c>
      <c r="N2070" s="24" t="s">
        <v>233</v>
      </c>
      <c r="O2070" s="25" t="s">
        <v>295</v>
      </c>
      <c r="P2070" s="25" t="s">
        <v>305</v>
      </c>
      <c r="Q2070" s="23" t="s">
        <v>33</v>
      </c>
      <c r="R2070" s="26">
        <v>0</v>
      </c>
      <c r="S2070" s="26">
        <v>0</v>
      </c>
      <c r="T2070" s="26">
        <v>0</v>
      </c>
      <c r="U2070" s="26">
        <v>0</v>
      </c>
      <c r="V2070" s="26">
        <v>0</v>
      </c>
      <c r="W2070" s="26">
        <v>0</v>
      </c>
      <c r="X2070" s="26">
        <v>2</v>
      </c>
      <c r="Y2070" s="26">
        <f t="shared" si="528"/>
        <v>2</v>
      </c>
      <c r="Z2070" s="27">
        <f t="shared" si="532"/>
        <v>0</v>
      </c>
      <c r="AA2070" s="27">
        <f t="shared" si="533"/>
        <v>0</v>
      </c>
      <c r="AB2070" s="27">
        <f t="shared" si="534"/>
        <v>0</v>
      </c>
      <c r="AC2070" s="27">
        <f t="shared" si="535"/>
        <v>0</v>
      </c>
      <c r="AD2070" s="27">
        <f t="shared" si="536"/>
        <v>0</v>
      </c>
      <c r="AE2070" s="27">
        <f t="shared" si="537"/>
        <v>0</v>
      </c>
      <c r="AF2070" s="27">
        <f t="shared" si="538"/>
        <v>280</v>
      </c>
      <c r="AG2070" s="27">
        <f t="shared" si="529"/>
        <v>280</v>
      </c>
      <c r="AH2070" s="29">
        <v>2</v>
      </c>
      <c r="AI2070" s="32">
        <v>140</v>
      </c>
      <c r="AJ2070" s="30">
        <f t="shared" si="539"/>
        <v>280</v>
      </c>
    </row>
    <row r="2071" spans="1:36">
      <c r="A2071" s="22" t="str">
        <f t="shared" si="530"/>
        <v/>
      </c>
      <c r="B2071" s="23">
        <f t="shared" si="531"/>
        <v>0</v>
      </c>
      <c r="C2071" s="24" t="str">
        <f t="shared" si="540"/>
        <v>10140301A099742W110</v>
      </c>
      <c r="D2071" s="24" t="str">
        <f t="shared" si="541"/>
        <v>10140301A099742W11036M</v>
      </c>
      <c r="E2071" s="25">
        <v>1014030</v>
      </c>
      <c r="F2071" s="25" t="s">
        <v>948</v>
      </c>
      <c r="G2071" s="25" t="s">
        <v>520</v>
      </c>
      <c r="H2071" s="25" t="s">
        <v>838</v>
      </c>
      <c r="I2071" s="25" t="s">
        <v>814</v>
      </c>
      <c r="J2071" s="24" t="s">
        <v>59</v>
      </c>
      <c r="K2071" s="24" t="s">
        <v>60</v>
      </c>
      <c r="L2071" s="24" t="s">
        <v>1229</v>
      </c>
      <c r="M2071" s="24" t="s">
        <v>233</v>
      </c>
      <c r="N2071" s="24" t="s">
        <v>233</v>
      </c>
      <c r="O2071" s="25" t="s">
        <v>295</v>
      </c>
      <c r="P2071" s="25" t="s">
        <v>305</v>
      </c>
      <c r="Q2071" s="23" t="s">
        <v>33</v>
      </c>
      <c r="R2071" s="26">
        <v>0</v>
      </c>
      <c r="S2071" s="26">
        <v>0</v>
      </c>
      <c r="T2071" s="26">
        <v>0</v>
      </c>
      <c r="U2071" s="26">
        <v>0</v>
      </c>
      <c r="V2071" s="26">
        <v>0</v>
      </c>
      <c r="W2071" s="26">
        <v>0</v>
      </c>
      <c r="X2071" s="26">
        <v>3</v>
      </c>
      <c r="Y2071" s="26">
        <f t="shared" si="528"/>
        <v>3</v>
      </c>
      <c r="Z2071" s="27">
        <f t="shared" si="532"/>
        <v>0</v>
      </c>
      <c r="AA2071" s="27">
        <f t="shared" si="533"/>
        <v>0</v>
      </c>
      <c r="AB2071" s="27">
        <f t="shared" si="534"/>
        <v>0</v>
      </c>
      <c r="AC2071" s="27">
        <f t="shared" si="535"/>
        <v>0</v>
      </c>
      <c r="AD2071" s="27">
        <f t="shared" si="536"/>
        <v>0</v>
      </c>
      <c r="AE2071" s="27">
        <f t="shared" si="537"/>
        <v>0</v>
      </c>
      <c r="AF2071" s="27">
        <f t="shared" si="538"/>
        <v>420</v>
      </c>
      <c r="AG2071" s="27">
        <f t="shared" si="529"/>
        <v>420</v>
      </c>
      <c r="AH2071" s="29">
        <v>3</v>
      </c>
      <c r="AI2071" s="32">
        <v>140</v>
      </c>
      <c r="AJ2071" s="30">
        <f t="shared" si="539"/>
        <v>420</v>
      </c>
    </row>
    <row r="2072" spans="1:36" ht="75.75" customHeight="1">
      <c r="A2072" s="22" t="str">
        <f t="shared" si="530"/>
        <v>1014030_1A09974_2W300</v>
      </c>
      <c r="B2072" s="23">
        <f t="shared" si="531"/>
        <v>1</v>
      </c>
      <c r="C2072" s="24" t="str">
        <f t="shared" si="540"/>
        <v>10140301A099742W300</v>
      </c>
      <c r="D2072" s="24" t="str">
        <f t="shared" si="541"/>
        <v>10140301A099742W3006-9M</v>
      </c>
      <c r="E2072" s="25">
        <v>1014030</v>
      </c>
      <c r="F2072" s="25" t="s">
        <v>948</v>
      </c>
      <c r="G2072" s="25" t="s">
        <v>842</v>
      </c>
      <c r="H2072" s="25" t="s">
        <v>881</v>
      </c>
      <c r="I2072" s="25" t="s">
        <v>814</v>
      </c>
      <c r="J2072" s="24" t="s">
        <v>59</v>
      </c>
      <c r="K2072" s="24" t="s">
        <v>60</v>
      </c>
      <c r="L2072" s="24" t="s">
        <v>1229</v>
      </c>
      <c r="M2072" s="24" t="s">
        <v>233</v>
      </c>
      <c r="N2072" s="24" t="s">
        <v>233</v>
      </c>
      <c r="O2072" s="25" t="s">
        <v>295</v>
      </c>
      <c r="P2072" s="25" t="s">
        <v>305</v>
      </c>
      <c r="Q2072" s="23" t="s">
        <v>33</v>
      </c>
      <c r="R2072" s="26">
        <v>0</v>
      </c>
      <c r="S2072" s="26">
        <v>0</v>
      </c>
      <c r="T2072" s="26">
        <v>0</v>
      </c>
      <c r="U2072" s="26">
        <v>0</v>
      </c>
      <c r="V2072" s="26">
        <v>0</v>
      </c>
      <c r="W2072" s="26">
        <v>0</v>
      </c>
      <c r="X2072" s="26">
        <v>1</v>
      </c>
      <c r="Y2072" s="26">
        <f t="shared" si="528"/>
        <v>1</v>
      </c>
      <c r="Z2072" s="27">
        <f t="shared" si="532"/>
        <v>0</v>
      </c>
      <c r="AA2072" s="27">
        <f t="shared" si="533"/>
        <v>0</v>
      </c>
      <c r="AB2072" s="27">
        <f t="shared" si="534"/>
        <v>0</v>
      </c>
      <c r="AC2072" s="27">
        <f t="shared" si="535"/>
        <v>0</v>
      </c>
      <c r="AD2072" s="27">
        <f t="shared" si="536"/>
        <v>0</v>
      </c>
      <c r="AE2072" s="27">
        <f t="shared" si="537"/>
        <v>0</v>
      </c>
      <c r="AF2072" s="27">
        <f t="shared" si="538"/>
        <v>140</v>
      </c>
      <c r="AG2072" s="27">
        <f t="shared" si="529"/>
        <v>140</v>
      </c>
      <c r="AH2072" s="29">
        <v>1</v>
      </c>
      <c r="AI2072" s="32">
        <v>140</v>
      </c>
      <c r="AJ2072" s="30">
        <f t="shared" si="539"/>
        <v>140</v>
      </c>
    </row>
    <row r="2073" spans="1:36">
      <c r="A2073" s="22" t="str">
        <f t="shared" si="530"/>
        <v/>
      </c>
      <c r="B2073" s="23">
        <f t="shared" si="531"/>
        <v>0</v>
      </c>
      <c r="C2073" s="24" t="str">
        <f t="shared" si="540"/>
        <v>10140301A099742W300</v>
      </c>
      <c r="D2073" s="24" t="str">
        <f t="shared" si="541"/>
        <v>10140301A099742W30012M18</v>
      </c>
      <c r="E2073" s="25">
        <v>1014030</v>
      </c>
      <c r="F2073" s="25" t="s">
        <v>948</v>
      </c>
      <c r="G2073" s="25" t="s">
        <v>842</v>
      </c>
      <c r="H2073" s="25" t="s">
        <v>829</v>
      </c>
      <c r="I2073" s="25" t="s">
        <v>814</v>
      </c>
      <c r="J2073" s="24" t="s">
        <v>59</v>
      </c>
      <c r="K2073" s="24" t="s">
        <v>60</v>
      </c>
      <c r="L2073" s="24" t="s">
        <v>1229</v>
      </c>
      <c r="M2073" s="24" t="s">
        <v>233</v>
      </c>
      <c r="N2073" s="24" t="s">
        <v>233</v>
      </c>
      <c r="O2073" s="25" t="s">
        <v>295</v>
      </c>
      <c r="P2073" s="25" t="s">
        <v>305</v>
      </c>
      <c r="Q2073" s="23" t="s">
        <v>33</v>
      </c>
      <c r="R2073" s="26">
        <v>0</v>
      </c>
      <c r="S2073" s="26">
        <v>0</v>
      </c>
      <c r="T2073" s="26">
        <v>0</v>
      </c>
      <c r="U2073" s="26">
        <v>0</v>
      </c>
      <c r="V2073" s="26">
        <v>0</v>
      </c>
      <c r="W2073" s="26">
        <v>0</v>
      </c>
      <c r="X2073" s="26">
        <v>1</v>
      </c>
      <c r="Y2073" s="26">
        <f t="shared" si="528"/>
        <v>1</v>
      </c>
      <c r="Z2073" s="27">
        <f t="shared" si="532"/>
        <v>0</v>
      </c>
      <c r="AA2073" s="27">
        <f t="shared" si="533"/>
        <v>0</v>
      </c>
      <c r="AB2073" s="27">
        <f t="shared" si="534"/>
        <v>0</v>
      </c>
      <c r="AC2073" s="27">
        <f t="shared" si="535"/>
        <v>0</v>
      </c>
      <c r="AD2073" s="27">
        <f t="shared" si="536"/>
        <v>0</v>
      </c>
      <c r="AE2073" s="27">
        <f t="shared" si="537"/>
        <v>0</v>
      </c>
      <c r="AF2073" s="27">
        <f t="shared" si="538"/>
        <v>140</v>
      </c>
      <c r="AG2073" s="27">
        <f t="shared" si="529"/>
        <v>140</v>
      </c>
      <c r="AH2073" s="29">
        <v>1</v>
      </c>
      <c r="AI2073" s="32">
        <v>140</v>
      </c>
      <c r="AJ2073" s="30">
        <f t="shared" si="539"/>
        <v>140</v>
      </c>
    </row>
    <row r="2074" spans="1:36">
      <c r="A2074" s="22" t="str">
        <f t="shared" si="530"/>
        <v/>
      </c>
      <c r="B2074" s="23">
        <f t="shared" si="531"/>
        <v>0</v>
      </c>
      <c r="C2074" s="24" t="str">
        <f t="shared" si="540"/>
        <v>10140301A099742W300</v>
      </c>
      <c r="D2074" s="24" t="str">
        <f t="shared" si="541"/>
        <v>10140301A099742W30018M24</v>
      </c>
      <c r="E2074" s="25">
        <v>1014030</v>
      </c>
      <c r="F2074" s="25" t="s">
        <v>948</v>
      </c>
      <c r="G2074" s="25" t="s">
        <v>842</v>
      </c>
      <c r="H2074" s="25" t="s">
        <v>830</v>
      </c>
      <c r="I2074" s="25" t="s">
        <v>814</v>
      </c>
      <c r="J2074" s="24" t="s">
        <v>59</v>
      </c>
      <c r="K2074" s="24" t="s">
        <v>60</v>
      </c>
      <c r="L2074" s="24" t="s">
        <v>1229</v>
      </c>
      <c r="M2074" s="24" t="s">
        <v>233</v>
      </c>
      <c r="N2074" s="24" t="s">
        <v>233</v>
      </c>
      <c r="O2074" s="25" t="s">
        <v>295</v>
      </c>
      <c r="P2074" s="25" t="s">
        <v>305</v>
      </c>
      <c r="Q2074" s="23" t="s">
        <v>33</v>
      </c>
      <c r="R2074" s="26">
        <v>0</v>
      </c>
      <c r="S2074" s="26">
        <v>0</v>
      </c>
      <c r="T2074" s="26">
        <v>0</v>
      </c>
      <c r="U2074" s="26">
        <v>0</v>
      </c>
      <c r="V2074" s="26">
        <v>0</v>
      </c>
      <c r="W2074" s="26">
        <v>0</v>
      </c>
      <c r="X2074" s="26">
        <v>2</v>
      </c>
      <c r="Y2074" s="26">
        <f t="shared" si="528"/>
        <v>2</v>
      </c>
      <c r="Z2074" s="27">
        <f t="shared" si="532"/>
        <v>0</v>
      </c>
      <c r="AA2074" s="27">
        <f t="shared" si="533"/>
        <v>0</v>
      </c>
      <c r="AB2074" s="27">
        <f t="shared" si="534"/>
        <v>0</v>
      </c>
      <c r="AC2074" s="27">
        <f t="shared" si="535"/>
        <v>0</v>
      </c>
      <c r="AD2074" s="27">
        <f t="shared" si="536"/>
        <v>0</v>
      </c>
      <c r="AE2074" s="27">
        <f t="shared" si="537"/>
        <v>0</v>
      </c>
      <c r="AF2074" s="27">
        <f t="shared" si="538"/>
        <v>280</v>
      </c>
      <c r="AG2074" s="27">
        <f t="shared" si="529"/>
        <v>280</v>
      </c>
      <c r="AH2074" s="29">
        <v>2</v>
      </c>
      <c r="AI2074" s="32">
        <v>140</v>
      </c>
      <c r="AJ2074" s="30">
        <f t="shared" si="539"/>
        <v>280</v>
      </c>
    </row>
    <row r="2075" spans="1:36">
      <c r="A2075" s="22" t="str">
        <f t="shared" si="530"/>
        <v/>
      </c>
      <c r="B2075" s="23">
        <f t="shared" si="531"/>
        <v>0</v>
      </c>
      <c r="C2075" s="24" t="str">
        <f t="shared" si="540"/>
        <v>10140301A099742W300</v>
      </c>
      <c r="D2075" s="24" t="str">
        <f t="shared" si="541"/>
        <v>10140301A099742W30024M</v>
      </c>
      <c r="E2075" s="25">
        <v>1014030</v>
      </c>
      <c r="F2075" s="25" t="s">
        <v>948</v>
      </c>
      <c r="G2075" s="25" t="s">
        <v>842</v>
      </c>
      <c r="H2075" s="25" t="s">
        <v>831</v>
      </c>
      <c r="I2075" s="25" t="s">
        <v>814</v>
      </c>
      <c r="J2075" s="24" t="s">
        <v>59</v>
      </c>
      <c r="K2075" s="24" t="s">
        <v>60</v>
      </c>
      <c r="L2075" s="24" t="s">
        <v>1229</v>
      </c>
      <c r="M2075" s="24" t="s">
        <v>233</v>
      </c>
      <c r="N2075" s="24" t="s">
        <v>233</v>
      </c>
      <c r="O2075" s="25" t="s">
        <v>295</v>
      </c>
      <c r="P2075" s="25" t="s">
        <v>305</v>
      </c>
      <c r="Q2075" s="23" t="s">
        <v>33</v>
      </c>
      <c r="R2075" s="26">
        <v>0</v>
      </c>
      <c r="S2075" s="26">
        <v>0</v>
      </c>
      <c r="T2075" s="26">
        <v>0</v>
      </c>
      <c r="U2075" s="26">
        <v>0</v>
      </c>
      <c r="V2075" s="26">
        <v>0</v>
      </c>
      <c r="W2075" s="26">
        <v>0</v>
      </c>
      <c r="X2075" s="26">
        <v>3</v>
      </c>
      <c r="Y2075" s="26">
        <f t="shared" si="528"/>
        <v>3</v>
      </c>
      <c r="Z2075" s="27">
        <f t="shared" si="532"/>
        <v>0</v>
      </c>
      <c r="AA2075" s="27">
        <f t="shared" si="533"/>
        <v>0</v>
      </c>
      <c r="AB2075" s="27">
        <f t="shared" si="534"/>
        <v>0</v>
      </c>
      <c r="AC2075" s="27">
        <f t="shared" si="535"/>
        <v>0</v>
      </c>
      <c r="AD2075" s="27">
        <f t="shared" si="536"/>
        <v>0</v>
      </c>
      <c r="AE2075" s="27">
        <f t="shared" si="537"/>
        <v>0</v>
      </c>
      <c r="AF2075" s="27">
        <f t="shared" si="538"/>
        <v>420</v>
      </c>
      <c r="AG2075" s="27">
        <f t="shared" si="529"/>
        <v>420</v>
      </c>
      <c r="AH2075" s="29">
        <v>3</v>
      </c>
      <c r="AI2075" s="32">
        <v>140</v>
      </c>
      <c r="AJ2075" s="30">
        <f t="shared" si="539"/>
        <v>420</v>
      </c>
    </row>
    <row r="2076" spans="1:36">
      <c r="A2076" s="22" t="str">
        <f t="shared" si="530"/>
        <v/>
      </c>
      <c r="B2076" s="23">
        <f t="shared" si="531"/>
        <v>0</v>
      </c>
      <c r="C2076" s="24" t="str">
        <f t="shared" si="540"/>
        <v>10140301A099742W300</v>
      </c>
      <c r="D2076" s="24" t="str">
        <f t="shared" si="541"/>
        <v>10140301A099742W3009-12M</v>
      </c>
      <c r="E2076" s="25">
        <v>1014030</v>
      </c>
      <c r="F2076" s="25" t="s">
        <v>948</v>
      </c>
      <c r="G2076" s="25" t="s">
        <v>842</v>
      </c>
      <c r="H2076" s="25" t="s">
        <v>866</v>
      </c>
      <c r="I2076" s="25" t="s">
        <v>814</v>
      </c>
      <c r="J2076" s="24" t="s">
        <v>59</v>
      </c>
      <c r="K2076" s="24" t="s">
        <v>60</v>
      </c>
      <c r="L2076" s="24" t="s">
        <v>1229</v>
      </c>
      <c r="M2076" s="24" t="s">
        <v>233</v>
      </c>
      <c r="N2076" s="24" t="s">
        <v>233</v>
      </c>
      <c r="O2076" s="25" t="s">
        <v>295</v>
      </c>
      <c r="P2076" s="25" t="s">
        <v>305</v>
      </c>
      <c r="Q2076" s="23" t="s">
        <v>33</v>
      </c>
      <c r="R2076" s="26">
        <v>0</v>
      </c>
      <c r="S2076" s="26">
        <v>0</v>
      </c>
      <c r="T2076" s="26">
        <v>0</v>
      </c>
      <c r="U2076" s="26">
        <v>0</v>
      </c>
      <c r="V2076" s="26">
        <v>0</v>
      </c>
      <c r="W2076" s="26">
        <v>0</v>
      </c>
      <c r="X2076" s="26">
        <v>1</v>
      </c>
      <c r="Y2076" s="26">
        <f t="shared" si="528"/>
        <v>1</v>
      </c>
      <c r="Z2076" s="27">
        <f t="shared" si="532"/>
        <v>0</v>
      </c>
      <c r="AA2076" s="27">
        <f t="shared" si="533"/>
        <v>0</v>
      </c>
      <c r="AB2076" s="27">
        <f t="shared" si="534"/>
        <v>0</v>
      </c>
      <c r="AC2076" s="27">
        <f t="shared" si="535"/>
        <v>0</v>
      </c>
      <c r="AD2076" s="27">
        <f t="shared" si="536"/>
        <v>0</v>
      </c>
      <c r="AE2076" s="27">
        <f t="shared" si="537"/>
        <v>0</v>
      </c>
      <c r="AF2076" s="27">
        <f t="shared" si="538"/>
        <v>140</v>
      </c>
      <c r="AG2076" s="27">
        <f t="shared" si="529"/>
        <v>140</v>
      </c>
      <c r="AH2076" s="29">
        <v>1</v>
      </c>
      <c r="AI2076" s="32">
        <v>140</v>
      </c>
      <c r="AJ2076" s="30">
        <f t="shared" si="539"/>
        <v>140</v>
      </c>
    </row>
    <row r="2077" spans="1:36">
      <c r="A2077" s="22" t="str">
        <f t="shared" si="530"/>
        <v/>
      </c>
      <c r="B2077" s="23">
        <f t="shared" si="531"/>
        <v>0</v>
      </c>
      <c r="C2077" s="24" t="str">
        <f t="shared" si="540"/>
        <v>10140301A099742W300</v>
      </c>
      <c r="D2077" s="24" t="str">
        <f t="shared" si="541"/>
        <v>10140301A099742W30036M</v>
      </c>
      <c r="E2077" s="25">
        <v>1014030</v>
      </c>
      <c r="F2077" s="25" t="s">
        <v>948</v>
      </c>
      <c r="G2077" s="25" t="s">
        <v>842</v>
      </c>
      <c r="H2077" s="25" t="s">
        <v>838</v>
      </c>
      <c r="I2077" s="25" t="s">
        <v>814</v>
      </c>
      <c r="J2077" s="24" t="s">
        <v>59</v>
      </c>
      <c r="K2077" s="24" t="s">
        <v>60</v>
      </c>
      <c r="L2077" s="24" t="s">
        <v>1229</v>
      </c>
      <c r="M2077" s="24" t="s">
        <v>233</v>
      </c>
      <c r="N2077" s="24" t="s">
        <v>233</v>
      </c>
      <c r="O2077" s="25" t="s">
        <v>295</v>
      </c>
      <c r="P2077" s="25" t="s">
        <v>305</v>
      </c>
      <c r="Q2077" s="23" t="s">
        <v>33</v>
      </c>
      <c r="R2077" s="26">
        <v>0</v>
      </c>
      <c r="S2077" s="26">
        <v>0</v>
      </c>
      <c r="T2077" s="26">
        <v>0</v>
      </c>
      <c r="U2077" s="26">
        <v>0</v>
      </c>
      <c r="V2077" s="26">
        <v>0</v>
      </c>
      <c r="W2077" s="26">
        <v>0</v>
      </c>
      <c r="X2077" s="26">
        <v>3</v>
      </c>
      <c r="Y2077" s="26">
        <f t="shared" si="528"/>
        <v>3</v>
      </c>
      <c r="Z2077" s="27">
        <f t="shared" si="532"/>
        <v>0</v>
      </c>
      <c r="AA2077" s="27">
        <f t="shared" si="533"/>
        <v>0</v>
      </c>
      <c r="AB2077" s="27">
        <f t="shared" si="534"/>
        <v>0</v>
      </c>
      <c r="AC2077" s="27">
        <f t="shared" si="535"/>
        <v>0</v>
      </c>
      <c r="AD2077" s="27">
        <f t="shared" si="536"/>
        <v>0</v>
      </c>
      <c r="AE2077" s="27">
        <f t="shared" si="537"/>
        <v>0</v>
      </c>
      <c r="AF2077" s="27">
        <f t="shared" si="538"/>
        <v>420</v>
      </c>
      <c r="AG2077" s="27">
        <f t="shared" si="529"/>
        <v>420</v>
      </c>
      <c r="AH2077" s="29">
        <v>3</v>
      </c>
      <c r="AI2077" s="32">
        <v>140</v>
      </c>
      <c r="AJ2077" s="30">
        <f t="shared" si="539"/>
        <v>420</v>
      </c>
    </row>
    <row r="2078" spans="1:36" ht="75.75" customHeight="1">
      <c r="A2078" s="22" t="str">
        <f t="shared" si="530"/>
        <v>1011103_1A08118_5X280</v>
      </c>
      <c r="B2078" s="23">
        <f t="shared" si="531"/>
        <v>1</v>
      </c>
      <c r="C2078" s="24" t="str">
        <f t="shared" si="540"/>
        <v>10111031A081185X280</v>
      </c>
      <c r="D2078" s="24" t="str">
        <f t="shared" si="541"/>
        <v>10111031A081185X2804A</v>
      </c>
      <c r="E2078" s="25">
        <v>1011103</v>
      </c>
      <c r="F2078" s="25" t="s">
        <v>949</v>
      </c>
      <c r="G2078" s="25" t="s">
        <v>751</v>
      </c>
      <c r="H2078" s="25" t="s">
        <v>848</v>
      </c>
      <c r="I2078" s="25" t="s">
        <v>814</v>
      </c>
      <c r="J2078" s="24" t="s">
        <v>54</v>
      </c>
      <c r="K2078" s="24" t="s">
        <v>55</v>
      </c>
      <c r="L2078" s="24" t="s">
        <v>1229</v>
      </c>
      <c r="M2078" s="24" t="s">
        <v>233</v>
      </c>
      <c r="N2078" s="24" t="s">
        <v>233</v>
      </c>
      <c r="O2078" s="25" t="s">
        <v>355</v>
      </c>
      <c r="P2078" s="25" t="s">
        <v>356</v>
      </c>
      <c r="Q2078" s="23" t="s">
        <v>33</v>
      </c>
      <c r="R2078" s="26">
        <v>0</v>
      </c>
      <c r="S2078" s="26">
        <v>0</v>
      </c>
      <c r="T2078" s="26">
        <v>0</v>
      </c>
      <c r="U2078" s="26">
        <v>1</v>
      </c>
      <c r="V2078" s="26">
        <v>0</v>
      </c>
      <c r="W2078" s="26">
        <v>0</v>
      </c>
      <c r="X2078" s="26">
        <v>0</v>
      </c>
      <c r="Y2078" s="26">
        <f t="shared" si="528"/>
        <v>1</v>
      </c>
      <c r="Z2078" s="27">
        <f t="shared" si="532"/>
        <v>0</v>
      </c>
      <c r="AA2078" s="27">
        <f t="shared" si="533"/>
        <v>0</v>
      </c>
      <c r="AB2078" s="27">
        <f t="shared" si="534"/>
        <v>0</v>
      </c>
      <c r="AC2078" s="27">
        <f t="shared" si="535"/>
        <v>395</v>
      </c>
      <c r="AD2078" s="27">
        <f t="shared" si="536"/>
        <v>0</v>
      </c>
      <c r="AE2078" s="27">
        <f t="shared" si="537"/>
        <v>0</v>
      </c>
      <c r="AF2078" s="27">
        <f t="shared" si="538"/>
        <v>0</v>
      </c>
      <c r="AG2078" s="27">
        <f t="shared" si="529"/>
        <v>395</v>
      </c>
      <c r="AH2078" s="29">
        <v>1</v>
      </c>
      <c r="AI2078" s="32">
        <v>395</v>
      </c>
      <c r="AJ2078" s="30">
        <f t="shared" si="539"/>
        <v>395</v>
      </c>
    </row>
    <row r="2079" spans="1:36">
      <c r="A2079" s="22" t="str">
        <f t="shared" si="530"/>
        <v/>
      </c>
      <c r="B2079" s="23">
        <f t="shared" si="531"/>
        <v>0</v>
      </c>
      <c r="C2079" s="24" t="str">
        <f t="shared" si="540"/>
        <v>10111031A081185X280</v>
      </c>
      <c r="D2079" s="24" t="str">
        <f t="shared" si="541"/>
        <v>10111031A081185X28010A</v>
      </c>
      <c r="E2079" s="25">
        <v>1011103</v>
      </c>
      <c r="F2079" s="25" t="s">
        <v>949</v>
      </c>
      <c r="G2079" s="25" t="s">
        <v>751</v>
      </c>
      <c r="H2079" s="25" t="s">
        <v>836</v>
      </c>
      <c r="I2079" s="25" t="s">
        <v>814</v>
      </c>
      <c r="J2079" s="24" t="s">
        <v>54</v>
      </c>
      <c r="K2079" s="24" t="s">
        <v>55</v>
      </c>
      <c r="L2079" s="24" t="s">
        <v>1229</v>
      </c>
      <c r="M2079" s="24" t="s">
        <v>233</v>
      </c>
      <c r="N2079" s="24" t="s">
        <v>233</v>
      </c>
      <c r="O2079" s="25" t="s">
        <v>355</v>
      </c>
      <c r="P2079" s="25" t="s">
        <v>356</v>
      </c>
      <c r="Q2079" s="23" t="s">
        <v>33</v>
      </c>
      <c r="R2079" s="26">
        <v>0</v>
      </c>
      <c r="S2079" s="26">
        <v>0</v>
      </c>
      <c r="T2079" s="26">
        <v>0</v>
      </c>
      <c r="U2079" s="26">
        <v>3</v>
      </c>
      <c r="V2079" s="26">
        <v>0</v>
      </c>
      <c r="W2079" s="26">
        <v>0</v>
      </c>
      <c r="X2079" s="26">
        <v>0</v>
      </c>
      <c r="Y2079" s="26">
        <f t="shared" si="528"/>
        <v>3</v>
      </c>
      <c r="Z2079" s="27">
        <f t="shared" si="532"/>
        <v>0</v>
      </c>
      <c r="AA2079" s="27">
        <f t="shared" si="533"/>
        <v>0</v>
      </c>
      <c r="AB2079" s="27">
        <f t="shared" si="534"/>
        <v>0</v>
      </c>
      <c r="AC2079" s="27">
        <f t="shared" si="535"/>
        <v>1335</v>
      </c>
      <c r="AD2079" s="27">
        <f t="shared" si="536"/>
        <v>0</v>
      </c>
      <c r="AE2079" s="27">
        <f t="shared" si="537"/>
        <v>0</v>
      </c>
      <c r="AF2079" s="27">
        <f t="shared" si="538"/>
        <v>0</v>
      </c>
      <c r="AG2079" s="27">
        <f t="shared" si="529"/>
        <v>1335</v>
      </c>
      <c r="AH2079" s="29">
        <v>3</v>
      </c>
      <c r="AI2079" s="32">
        <v>445</v>
      </c>
      <c r="AJ2079" s="30">
        <f t="shared" si="539"/>
        <v>1335</v>
      </c>
    </row>
    <row r="2080" spans="1:36" ht="75.75" customHeight="1">
      <c r="A2080" s="22" t="str">
        <f t="shared" si="530"/>
        <v>1012462_1A09029_1B000</v>
      </c>
      <c r="B2080" s="23">
        <f t="shared" si="531"/>
        <v>1</v>
      </c>
      <c r="C2080" s="24" t="str">
        <f t="shared" si="540"/>
        <v>10124621A090291B000</v>
      </c>
      <c r="D2080" s="24" t="str">
        <f t="shared" si="541"/>
        <v>10124621A090291B0008A</v>
      </c>
      <c r="E2080" s="25">
        <v>1012462</v>
      </c>
      <c r="F2080" s="25" t="s">
        <v>950</v>
      </c>
      <c r="G2080" s="25" t="s">
        <v>248</v>
      </c>
      <c r="H2080" s="25" t="s">
        <v>826</v>
      </c>
      <c r="I2080" s="25" t="s">
        <v>814</v>
      </c>
      <c r="J2080" s="24" t="s">
        <v>54</v>
      </c>
      <c r="K2080" s="24" t="s">
        <v>55</v>
      </c>
      <c r="L2080" s="24" t="s">
        <v>1229</v>
      </c>
      <c r="M2080" s="24" t="s">
        <v>233</v>
      </c>
      <c r="N2080" s="24" t="s">
        <v>233</v>
      </c>
      <c r="O2080" s="25" t="s">
        <v>355</v>
      </c>
      <c r="P2080" s="25" t="s">
        <v>356</v>
      </c>
      <c r="Q2080" s="23" t="s">
        <v>33</v>
      </c>
      <c r="R2080" s="26">
        <v>0</v>
      </c>
      <c r="S2080" s="26">
        <v>1</v>
      </c>
      <c r="T2080" s="26">
        <v>0</v>
      </c>
      <c r="U2080" s="26">
        <v>0</v>
      </c>
      <c r="V2080" s="26">
        <v>0</v>
      </c>
      <c r="W2080" s="26">
        <v>0</v>
      </c>
      <c r="X2080" s="26">
        <v>0</v>
      </c>
      <c r="Y2080" s="26">
        <f t="shared" si="528"/>
        <v>1</v>
      </c>
      <c r="Z2080" s="27">
        <f t="shared" si="532"/>
        <v>0</v>
      </c>
      <c r="AA2080" s="27">
        <f t="shared" si="533"/>
        <v>700</v>
      </c>
      <c r="AB2080" s="27">
        <f t="shared" si="534"/>
        <v>0</v>
      </c>
      <c r="AC2080" s="27">
        <f t="shared" si="535"/>
        <v>0</v>
      </c>
      <c r="AD2080" s="27">
        <f t="shared" si="536"/>
        <v>0</v>
      </c>
      <c r="AE2080" s="27">
        <f t="shared" si="537"/>
        <v>0</v>
      </c>
      <c r="AF2080" s="27">
        <f t="shared" si="538"/>
        <v>0</v>
      </c>
      <c r="AG2080" s="27">
        <f t="shared" si="529"/>
        <v>700</v>
      </c>
      <c r="AH2080" s="29">
        <v>1</v>
      </c>
      <c r="AI2080" s="32">
        <v>700</v>
      </c>
      <c r="AJ2080" s="30">
        <f t="shared" si="539"/>
        <v>700</v>
      </c>
    </row>
    <row r="2081" spans="1:36" ht="75.75" customHeight="1">
      <c r="A2081" s="22" t="str">
        <f t="shared" si="530"/>
        <v>1011336_1A08379_6U980</v>
      </c>
      <c r="B2081" s="23">
        <f t="shared" si="531"/>
        <v>1</v>
      </c>
      <c r="C2081" s="24" t="str">
        <f t="shared" si="540"/>
        <v>10113361A083796U980</v>
      </c>
      <c r="D2081" s="24" t="str">
        <f t="shared" si="541"/>
        <v>10113361A083796U9806A</v>
      </c>
      <c r="E2081" s="25">
        <v>1011336</v>
      </c>
      <c r="F2081" s="25" t="s">
        <v>951</v>
      </c>
      <c r="G2081" s="25" t="s">
        <v>952</v>
      </c>
      <c r="H2081" s="25" t="s">
        <v>825</v>
      </c>
      <c r="I2081" s="25" t="s">
        <v>814</v>
      </c>
      <c r="J2081" s="24" t="s">
        <v>54</v>
      </c>
      <c r="K2081" s="24" t="s">
        <v>55</v>
      </c>
      <c r="L2081" s="24" t="s">
        <v>1229</v>
      </c>
      <c r="M2081" s="24" t="s">
        <v>233</v>
      </c>
      <c r="N2081" s="24" t="s">
        <v>233</v>
      </c>
      <c r="O2081" s="25" t="s">
        <v>355</v>
      </c>
      <c r="P2081" s="25" t="s">
        <v>359</v>
      </c>
      <c r="Q2081" s="23" t="s">
        <v>33</v>
      </c>
      <c r="R2081" s="26">
        <v>0</v>
      </c>
      <c r="S2081" s="26">
        <v>1</v>
      </c>
      <c r="T2081" s="26">
        <v>0</v>
      </c>
      <c r="U2081" s="26">
        <v>0</v>
      </c>
      <c r="V2081" s="26">
        <v>0</v>
      </c>
      <c r="W2081" s="26">
        <v>0</v>
      </c>
      <c r="X2081" s="26">
        <v>0</v>
      </c>
      <c r="Y2081" s="26">
        <f t="shared" ref="Y2081:Y2112" si="542">SUM(R2081:X2081)</f>
        <v>1</v>
      </c>
      <c r="Z2081" s="27">
        <f t="shared" si="532"/>
        <v>0</v>
      </c>
      <c r="AA2081" s="27">
        <f t="shared" si="533"/>
        <v>650</v>
      </c>
      <c r="AB2081" s="27">
        <f t="shared" si="534"/>
        <v>0</v>
      </c>
      <c r="AC2081" s="27">
        <f t="shared" si="535"/>
        <v>0</v>
      </c>
      <c r="AD2081" s="27">
        <f t="shared" si="536"/>
        <v>0</v>
      </c>
      <c r="AE2081" s="27">
        <f t="shared" si="537"/>
        <v>0</v>
      </c>
      <c r="AF2081" s="27">
        <f t="shared" si="538"/>
        <v>0</v>
      </c>
      <c r="AG2081" s="27">
        <f t="shared" ref="AG2081:AG2112" si="543">SUM(Z2081:AF2081)</f>
        <v>650</v>
      </c>
      <c r="AH2081" s="29">
        <v>1</v>
      </c>
      <c r="AI2081" s="32">
        <v>650</v>
      </c>
      <c r="AJ2081" s="30">
        <f t="shared" si="539"/>
        <v>650</v>
      </c>
    </row>
    <row r="2082" spans="1:36">
      <c r="A2082" s="22" t="str">
        <f t="shared" si="530"/>
        <v/>
      </c>
      <c r="B2082" s="23">
        <f t="shared" si="531"/>
        <v>0</v>
      </c>
      <c r="C2082" s="24" t="str">
        <f t="shared" si="540"/>
        <v>10113361A083796U980</v>
      </c>
      <c r="D2082" s="24" t="str">
        <f t="shared" si="541"/>
        <v>10113361A083796U9808A</v>
      </c>
      <c r="E2082" s="25">
        <v>1011336</v>
      </c>
      <c r="F2082" s="25" t="s">
        <v>951</v>
      </c>
      <c r="G2082" s="25" t="s">
        <v>952</v>
      </c>
      <c r="H2082" s="25" t="s">
        <v>826</v>
      </c>
      <c r="I2082" s="25" t="s">
        <v>814</v>
      </c>
      <c r="J2082" s="24" t="s">
        <v>54</v>
      </c>
      <c r="K2082" s="24" t="s">
        <v>55</v>
      </c>
      <c r="L2082" s="24" t="s">
        <v>1229</v>
      </c>
      <c r="M2082" s="24" t="s">
        <v>233</v>
      </c>
      <c r="N2082" s="24" t="s">
        <v>233</v>
      </c>
      <c r="O2082" s="25" t="s">
        <v>355</v>
      </c>
      <c r="P2082" s="25" t="s">
        <v>359</v>
      </c>
      <c r="Q2082" s="23" t="s">
        <v>33</v>
      </c>
      <c r="R2082" s="26">
        <v>0</v>
      </c>
      <c r="S2082" s="26">
        <v>1</v>
      </c>
      <c r="T2082" s="26">
        <v>0</v>
      </c>
      <c r="U2082" s="26">
        <v>0</v>
      </c>
      <c r="V2082" s="26">
        <v>0</v>
      </c>
      <c r="W2082" s="26">
        <v>0</v>
      </c>
      <c r="X2082" s="26">
        <v>0</v>
      </c>
      <c r="Y2082" s="26">
        <f t="shared" si="542"/>
        <v>1</v>
      </c>
      <c r="Z2082" s="27">
        <f t="shared" si="532"/>
        <v>0</v>
      </c>
      <c r="AA2082" s="27">
        <f t="shared" si="533"/>
        <v>700</v>
      </c>
      <c r="AB2082" s="27">
        <f t="shared" si="534"/>
        <v>0</v>
      </c>
      <c r="AC2082" s="27">
        <f t="shared" si="535"/>
        <v>0</v>
      </c>
      <c r="AD2082" s="27">
        <f t="shared" si="536"/>
        <v>0</v>
      </c>
      <c r="AE2082" s="27">
        <f t="shared" si="537"/>
        <v>0</v>
      </c>
      <c r="AF2082" s="27">
        <f t="shared" si="538"/>
        <v>0</v>
      </c>
      <c r="AG2082" s="27">
        <f t="shared" si="543"/>
        <v>700</v>
      </c>
      <c r="AH2082" s="29">
        <v>1</v>
      </c>
      <c r="AI2082" s="32">
        <v>700</v>
      </c>
      <c r="AJ2082" s="30">
        <f t="shared" si="539"/>
        <v>700</v>
      </c>
    </row>
    <row r="2083" spans="1:36">
      <c r="A2083" s="22" t="str">
        <f t="shared" si="530"/>
        <v/>
      </c>
      <c r="B2083" s="23">
        <f t="shared" si="531"/>
        <v>0</v>
      </c>
      <c r="C2083" s="24" t="str">
        <f t="shared" si="540"/>
        <v>10113361A083796U980</v>
      </c>
      <c r="D2083" s="24" t="str">
        <f t="shared" si="541"/>
        <v>10113361A083796U98010A</v>
      </c>
      <c r="E2083" s="25">
        <v>1011336</v>
      </c>
      <c r="F2083" s="25" t="s">
        <v>951</v>
      </c>
      <c r="G2083" s="25" t="s">
        <v>952</v>
      </c>
      <c r="H2083" s="25" t="s">
        <v>836</v>
      </c>
      <c r="I2083" s="25" t="s">
        <v>814</v>
      </c>
      <c r="J2083" s="24" t="s">
        <v>54</v>
      </c>
      <c r="K2083" s="24" t="s">
        <v>55</v>
      </c>
      <c r="L2083" s="24" t="s">
        <v>1229</v>
      </c>
      <c r="M2083" s="24" t="s">
        <v>233</v>
      </c>
      <c r="N2083" s="24" t="s">
        <v>233</v>
      </c>
      <c r="O2083" s="25" t="s">
        <v>355</v>
      </c>
      <c r="P2083" s="25" t="s">
        <v>359</v>
      </c>
      <c r="Q2083" s="23" t="s">
        <v>33</v>
      </c>
      <c r="R2083" s="26">
        <v>0</v>
      </c>
      <c r="S2083" s="26">
        <v>1</v>
      </c>
      <c r="T2083" s="26">
        <v>0</v>
      </c>
      <c r="U2083" s="26">
        <v>0</v>
      </c>
      <c r="V2083" s="26">
        <v>0</v>
      </c>
      <c r="W2083" s="26">
        <v>0</v>
      </c>
      <c r="X2083" s="26">
        <v>0</v>
      </c>
      <c r="Y2083" s="26">
        <f t="shared" si="542"/>
        <v>1</v>
      </c>
      <c r="Z2083" s="27">
        <f t="shared" si="532"/>
        <v>0</v>
      </c>
      <c r="AA2083" s="27">
        <f t="shared" si="533"/>
        <v>700</v>
      </c>
      <c r="AB2083" s="27">
        <f t="shared" si="534"/>
        <v>0</v>
      </c>
      <c r="AC2083" s="27">
        <f t="shared" si="535"/>
        <v>0</v>
      </c>
      <c r="AD2083" s="27">
        <f t="shared" si="536"/>
        <v>0</v>
      </c>
      <c r="AE2083" s="27">
        <f t="shared" si="537"/>
        <v>0</v>
      </c>
      <c r="AF2083" s="27">
        <f t="shared" si="538"/>
        <v>0</v>
      </c>
      <c r="AG2083" s="27">
        <f t="shared" si="543"/>
        <v>700</v>
      </c>
      <c r="AH2083" s="29">
        <v>1</v>
      </c>
      <c r="AI2083" s="32">
        <v>700</v>
      </c>
      <c r="AJ2083" s="30">
        <f t="shared" si="539"/>
        <v>700</v>
      </c>
    </row>
    <row r="2084" spans="1:36">
      <c r="A2084" s="22" t="str">
        <f t="shared" si="530"/>
        <v/>
      </c>
      <c r="B2084" s="23">
        <f t="shared" si="531"/>
        <v>0</v>
      </c>
      <c r="C2084" s="24" t="str">
        <f t="shared" si="540"/>
        <v>10113361A083796U980</v>
      </c>
      <c r="D2084" s="24" t="str">
        <f t="shared" si="541"/>
        <v>10113361A083796U98014A</v>
      </c>
      <c r="E2084" s="25">
        <v>1011336</v>
      </c>
      <c r="F2084" s="25" t="s">
        <v>951</v>
      </c>
      <c r="G2084" s="25" t="s">
        <v>952</v>
      </c>
      <c r="H2084" s="25" t="s">
        <v>843</v>
      </c>
      <c r="I2084" s="25" t="s">
        <v>814</v>
      </c>
      <c r="J2084" s="24" t="s">
        <v>54</v>
      </c>
      <c r="K2084" s="24" t="s">
        <v>55</v>
      </c>
      <c r="L2084" s="24" t="s">
        <v>1229</v>
      </c>
      <c r="M2084" s="24" t="s">
        <v>233</v>
      </c>
      <c r="N2084" s="24" t="s">
        <v>233</v>
      </c>
      <c r="O2084" s="25" t="s">
        <v>355</v>
      </c>
      <c r="P2084" s="25" t="s">
        <v>359</v>
      </c>
      <c r="Q2084" s="23" t="s">
        <v>33</v>
      </c>
      <c r="R2084" s="26">
        <v>0</v>
      </c>
      <c r="S2084" s="26">
        <v>1</v>
      </c>
      <c r="T2084" s="26">
        <v>0</v>
      </c>
      <c r="U2084" s="26">
        <v>0</v>
      </c>
      <c r="V2084" s="26">
        <v>0</v>
      </c>
      <c r="W2084" s="26">
        <v>0</v>
      </c>
      <c r="X2084" s="26">
        <v>0</v>
      </c>
      <c r="Y2084" s="26">
        <f t="shared" si="542"/>
        <v>1</v>
      </c>
      <c r="Z2084" s="27">
        <f t="shared" si="532"/>
        <v>0</v>
      </c>
      <c r="AA2084" s="27">
        <f t="shared" si="533"/>
        <v>700</v>
      </c>
      <c r="AB2084" s="27">
        <f t="shared" si="534"/>
        <v>0</v>
      </c>
      <c r="AC2084" s="27">
        <f t="shared" si="535"/>
        <v>0</v>
      </c>
      <c r="AD2084" s="27">
        <f t="shared" si="536"/>
        <v>0</v>
      </c>
      <c r="AE2084" s="27">
        <f t="shared" si="537"/>
        <v>0</v>
      </c>
      <c r="AF2084" s="27">
        <f t="shared" si="538"/>
        <v>0</v>
      </c>
      <c r="AG2084" s="27">
        <f t="shared" si="543"/>
        <v>700</v>
      </c>
      <c r="AH2084" s="29">
        <v>1</v>
      </c>
      <c r="AI2084" s="32">
        <v>700</v>
      </c>
      <c r="AJ2084" s="30">
        <f t="shared" si="539"/>
        <v>700</v>
      </c>
    </row>
    <row r="2085" spans="1:36" ht="75.75" customHeight="1">
      <c r="A2085" s="22" t="str">
        <f t="shared" si="530"/>
        <v>1000042_1A04857_2B070</v>
      </c>
      <c r="B2085" s="23">
        <f t="shared" si="531"/>
        <v>1</v>
      </c>
      <c r="C2085" s="24" t="str">
        <f t="shared" si="540"/>
        <v>10000421A048572B070</v>
      </c>
      <c r="D2085" s="24" t="str">
        <f t="shared" si="541"/>
        <v>10000421A048572B0704A</v>
      </c>
      <c r="E2085" s="25">
        <v>1000042</v>
      </c>
      <c r="F2085" s="25" t="s">
        <v>953</v>
      </c>
      <c r="G2085" s="25" t="s">
        <v>954</v>
      </c>
      <c r="H2085" s="25" t="s">
        <v>848</v>
      </c>
      <c r="I2085" s="25" t="s">
        <v>814</v>
      </c>
      <c r="J2085" s="24" t="s">
        <v>28</v>
      </c>
      <c r="K2085" s="24" t="s">
        <v>29</v>
      </c>
      <c r="L2085" s="24" t="s">
        <v>1229</v>
      </c>
      <c r="M2085" s="24" t="s">
        <v>233</v>
      </c>
      <c r="N2085" s="24" t="s">
        <v>233</v>
      </c>
      <c r="O2085" s="25" t="s">
        <v>235</v>
      </c>
      <c r="P2085" s="25" t="s">
        <v>369</v>
      </c>
      <c r="Q2085" s="23" t="s">
        <v>33</v>
      </c>
      <c r="R2085" s="26">
        <v>1</v>
      </c>
      <c r="S2085" s="26">
        <v>0</v>
      </c>
      <c r="T2085" s="26">
        <v>0</v>
      </c>
      <c r="U2085" s="26">
        <v>0</v>
      </c>
      <c r="V2085" s="26">
        <v>0</v>
      </c>
      <c r="W2085" s="26">
        <v>0</v>
      </c>
      <c r="X2085" s="26">
        <v>0</v>
      </c>
      <c r="Y2085" s="26">
        <f t="shared" si="542"/>
        <v>1</v>
      </c>
      <c r="Z2085" s="27">
        <f t="shared" si="532"/>
        <v>120</v>
      </c>
      <c r="AA2085" s="27">
        <f t="shared" si="533"/>
        <v>0</v>
      </c>
      <c r="AB2085" s="27">
        <f t="shared" si="534"/>
        <v>0</v>
      </c>
      <c r="AC2085" s="27">
        <f t="shared" si="535"/>
        <v>0</v>
      </c>
      <c r="AD2085" s="27">
        <f t="shared" si="536"/>
        <v>0</v>
      </c>
      <c r="AE2085" s="27">
        <f t="shared" si="537"/>
        <v>0</v>
      </c>
      <c r="AF2085" s="27">
        <f t="shared" si="538"/>
        <v>0</v>
      </c>
      <c r="AG2085" s="27">
        <f t="shared" si="543"/>
        <v>120</v>
      </c>
      <c r="AH2085" s="29">
        <v>1</v>
      </c>
      <c r="AI2085" s="32">
        <v>120</v>
      </c>
      <c r="AJ2085" s="30">
        <f t="shared" si="539"/>
        <v>120</v>
      </c>
    </row>
    <row r="2086" spans="1:36">
      <c r="A2086" s="22" t="str">
        <f t="shared" si="530"/>
        <v/>
      </c>
      <c r="B2086" s="23">
        <f t="shared" si="531"/>
        <v>0</v>
      </c>
      <c r="C2086" s="24" t="str">
        <f t="shared" si="540"/>
        <v>10000421A048572B070</v>
      </c>
      <c r="D2086" s="24" t="str">
        <f t="shared" si="541"/>
        <v>10000421A048572B07010A</v>
      </c>
      <c r="E2086" s="25">
        <v>1000042</v>
      </c>
      <c r="F2086" s="25" t="s">
        <v>953</v>
      </c>
      <c r="G2086" s="25" t="s">
        <v>954</v>
      </c>
      <c r="H2086" s="25" t="s">
        <v>836</v>
      </c>
      <c r="I2086" s="25" t="s">
        <v>814</v>
      </c>
      <c r="J2086" s="24" t="s">
        <v>28</v>
      </c>
      <c r="K2086" s="24" t="s">
        <v>29</v>
      </c>
      <c r="L2086" s="24" t="s">
        <v>1229</v>
      </c>
      <c r="M2086" s="24" t="s">
        <v>233</v>
      </c>
      <c r="N2086" s="24" t="s">
        <v>233</v>
      </c>
      <c r="O2086" s="25" t="s">
        <v>235</v>
      </c>
      <c r="P2086" s="25" t="s">
        <v>369</v>
      </c>
      <c r="Q2086" s="23" t="s">
        <v>33</v>
      </c>
      <c r="R2086" s="26">
        <v>0</v>
      </c>
      <c r="S2086" s="26">
        <v>0</v>
      </c>
      <c r="T2086" s="26">
        <v>0</v>
      </c>
      <c r="U2086" s="26">
        <v>0</v>
      </c>
      <c r="V2086" s="26">
        <v>0</v>
      </c>
      <c r="W2086" s="26">
        <v>0</v>
      </c>
      <c r="X2086" s="26">
        <v>0</v>
      </c>
      <c r="Y2086" s="26">
        <f t="shared" si="542"/>
        <v>0</v>
      </c>
      <c r="Z2086" s="27">
        <f t="shared" si="532"/>
        <v>0</v>
      </c>
      <c r="AA2086" s="27">
        <f t="shared" si="533"/>
        <v>0</v>
      </c>
      <c r="AB2086" s="27">
        <f t="shared" si="534"/>
        <v>0</v>
      </c>
      <c r="AC2086" s="27">
        <f t="shared" si="535"/>
        <v>0</v>
      </c>
      <c r="AD2086" s="27">
        <f t="shared" si="536"/>
        <v>0</v>
      </c>
      <c r="AE2086" s="27">
        <f t="shared" si="537"/>
        <v>0</v>
      </c>
      <c r="AF2086" s="27">
        <f t="shared" si="538"/>
        <v>0</v>
      </c>
      <c r="AG2086" s="27">
        <f t="shared" si="543"/>
        <v>0</v>
      </c>
      <c r="AH2086" s="29">
        <v>0</v>
      </c>
      <c r="AI2086" s="32">
        <v>140</v>
      </c>
      <c r="AJ2086" s="30">
        <f t="shared" si="539"/>
        <v>0</v>
      </c>
    </row>
    <row r="2087" spans="1:36">
      <c r="A2087" s="22" t="str">
        <f t="shared" si="530"/>
        <v/>
      </c>
      <c r="B2087" s="23">
        <f t="shared" si="531"/>
        <v>0</v>
      </c>
      <c r="C2087" s="24" t="str">
        <f t="shared" si="540"/>
        <v>10000421A048572B070</v>
      </c>
      <c r="D2087" s="24" t="str">
        <f t="shared" si="541"/>
        <v>10000421A048572B07012A</v>
      </c>
      <c r="E2087" s="25">
        <v>1000042</v>
      </c>
      <c r="F2087" s="25" t="s">
        <v>953</v>
      </c>
      <c r="G2087" s="25" t="s">
        <v>954</v>
      </c>
      <c r="H2087" s="25" t="s">
        <v>837</v>
      </c>
      <c r="I2087" s="25" t="s">
        <v>814</v>
      </c>
      <c r="J2087" s="24" t="s">
        <v>28</v>
      </c>
      <c r="K2087" s="24" t="s">
        <v>29</v>
      </c>
      <c r="L2087" s="24" t="s">
        <v>1229</v>
      </c>
      <c r="M2087" s="24" t="s">
        <v>233</v>
      </c>
      <c r="N2087" s="24" t="s">
        <v>233</v>
      </c>
      <c r="O2087" s="25" t="s">
        <v>235</v>
      </c>
      <c r="P2087" s="25" t="s">
        <v>369</v>
      </c>
      <c r="Q2087" s="23" t="s">
        <v>33</v>
      </c>
      <c r="R2087" s="26">
        <v>0</v>
      </c>
      <c r="S2087" s="26">
        <v>0</v>
      </c>
      <c r="T2087" s="26">
        <v>0</v>
      </c>
      <c r="U2087" s="26">
        <v>0</v>
      </c>
      <c r="V2087" s="26">
        <v>0</v>
      </c>
      <c r="W2087" s="26">
        <v>0</v>
      </c>
      <c r="X2087" s="26">
        <v>0</v>
      </c>
      <c r="Y2087" s="26">
        <f t="shared" si="542"/>
        <v>0</v>
      </c>
      <c r="Z2087" s="27">
        <f t="shared" si="532"/>
        <v>0</v>
      </c>
      <c r="AA2087" s="27">
        <f t="shared" si="533"/>
        <v>0</v>
      </c>
      <c r="AB2087" s="27">
        <f t="shared" si="534"/>
        <v>0</v>
      </c>
      <c r="AC2087" s="27">
        <f t="shared" si="535"/>
        <v>0</v>
      </c>
      <c r="AD2087" s="27">
        <f t="shared" si="536"/>
        <v>0</v>
      </c>
      <c r="AE2087" s="27">
        <f t="shared" si="537"/>
        <v>0</v>
      </c>
      <c r="AF2087" s="27">
        <f t="shared" si="538"/>
        <v>0</v>
      </c>
      <c r="AG2087" s="27">
        <f t="shared" si="543"/>
        <v>0</v>
      </c>
      <c r="AH2087" s="29">
        <v>0</v>
      </c>
      <c r="AI2087" s="32">
        <v>140</v>
      </c>
      <c r="AJ2087" s="30">
        <f t="shared" si="539"/>
        <v>0</v>
      </c>
    </row>
    <row r="2088" spans="1:36" ht="75.75" customHeight="1">
      <c r="A2088" s="22" t="str">
        <f t="shared" si="530"/>
        <v>1000042_1A04813_5X000</v>
      </c>
      <c r="B2088" s="23">
        <f t="shared" si="531"/>
        <v>1</v>
      </c>
      <c r="C2088" s="24" t="str">
        <f t="shared" si="540"/>
        <v>10000421A048135X000</v>
      </c>
      <c r="D2088" s="24" t="str">
        <f t="shared" si="541"/>
        <v>10000421A048135X0006A</v>
      </c>
      <c r="E2088" s="25">
        <v>1000042</v>
      </c>
      <c r="F2088" s="25" t="s">
        <v>955</v>
      </c>
      <c r="G2088" s="25" t="s">
        <v>232</v>
      </c>
      <c r="H2088" s="25" t="s">
        <v>825</v>
      </c>
      <c r="I2088" s="25" t="s">
        <v>814</v>
      </c>
      <c r="J2088" s="24" t="s">
        <v>28</v>
      </c>
      <c r="K2088" s="24" t="s">
        <v>29</v>
      </c>
      <c r="L2088" s="24" t="s">
        <v>1229</v>
      </c>
      <c r="M2088" s="24" t="s">
        <v>233</v>
      </c>
      <c r="N2088" s="24" t="s">
        <v>233</v>
      </c>
      <c r="O2088" s="25" t="s">
        <v>235</v>
      </c>
      <c r="P2088" s="25" t="s">
        <v>369</v>
      </c>
      <c r="Q2088" s="23" t="s">
        <v>33</v>
      </c>
      <c r="R2088" s="26">
        <v>0</v>
      </c>
      <c r="S2088" s="26">
        <v>0</v>
      </c>
      <c r="T2088" s="26">
        <v>0</v>
      </c>
      <c r="U2088" s="26">
        <v>0</v>
      </c>
      <c r="V2088" s="26">
        <v>1</v>
      </c>
      <c r="W2088" s="26">
        <v>0</v>
      </c>
      <c r="X2088" s="26">
        <v>0</v>
      </c>
      <c r="Y2088" s="26">
        <f t="shared" si="542"/>
        <v>1</v>
      </c>
      <c r="Z2088" s="27">
        <f t="shared" si="532"/>
        <v>0</v>
      </c>
      <c r="AA2088" s="27">
        <f t="shared" si="533"/>
        <v>0</v>
      </c>
      <c r="AB2088" s="27">
        <f t="shared" si="534"/>
        <v>0</v>
      </c>
      <c r="AC2088" s="27">
        <f t="shared" si="535"/>
        <v>0</v>
      </c>
      <c r="AD2088" s="27">
        <f t="shared" si="536"/>
        <v>140</v>
      </c>
      <c r="AE2088" s="27">
        <f t="shared" si="537"/>
        <v>0</v>
      </c>
      <c r="AF2088" s="27">
        <f t="shared" si="538"/>
        <v>0</v>
      </c>
      <c r="AG2088" s="27">
        <f t="shared" si="543"/>
        <v>140</v>
      </c>
      <c r="AH2088" s="29">
        <v>1</v>
      </c>
      <c r="AI2088" s="32">
        <v>140</v>
      </c>
      <c r="AJ2088" s="30">
        <f t="shared" si="539"/>
        <v>140</v>
      </c>
    </row>
    <row r="2089" spans="1:36">
      <c r="A2089" s="22" t="str">
        <f t="shared" si="530"/>
        <v/>
      </c>
      <c r="B2089" s="23">
        <f t="shared" si="531"/>
        <v>0</v>
      </c>
      <c r="C2089" s="24" t="str">
        <f t="shared" si="540"/>
        <v>10000421A048135X000</v>
      </c>
      <c r="D2089" s="24" t="str">
        <f t="shared" si="541"/>
        <v>10000421A048135X00010A</v>
      </c>
      <c r="E2089" s="25">
        <v>1000042</v>
      </c>
      <c r="F2089" s="25" t="s">
        <v>955</v>
      </c>
      <c r="G2089" s="25" t="s">
        <v>232</v>
      </c>
      <c r="H2089" s="25" t="s">
        <v>836</v>
      </c>
      <c r="I2089" s="25" t="s">
        <v>814</v>
      </c>
      <c r="J2089" s="24" t="s">
        <v>28</v>
      </c>
      <c r="K2089" s="24" t="s">
        <v>29</v>
      </c>
      <c r="L2089" s="24" t="s">
        <v>1229</v>
      </c>
      <c r="M2089" s="24" t="s">
        <v>233</v>
      </c>
      <c r="N2089" s="24" t="s">
        <v>233</v>
      </c>
      <c r="O2089" s="25" t="s">
        <v>235</v>
      </c>
      <c r="P2089" s="25" t="s">
        <v>369</v>
      </c>
      <c r="Q2089" s="23" t="s">
        <v>33</v>
      </c>
      <c r="R2089" s="26">
        <v>0</v>
      </c>
      <c r="S2089" s="26">
        <v>0</v>
      </c>
      <c r="T2089" s="26">
        <v>0</v>
      </c>
      <c r="U2089" s="26">
        <v>0</v>
      </c>
      <c r="V2089" s="26">
        <v>1</v>
      </c>
      <c r="W2089" s="26">
        <v>0</v>
      </c>
      <c r="X2089" s="26">
        <v>0</v>
      </c>
      <c r="Y2089" s="26">
        <f t="shared" si="542"/>
        <v>1</v>
      </c>
      <c r="Z2089" s="27">
        <f t="shared" si="532"/>
        <v>0</v>
      </c>
      <c r="AA2089" s="27">
        <f t="shared" si="533"/>
        <v>0</v>
      </c>
      <c r="AB2089" s="27">
        <f t="shared" si="534"/>
        <v>0</v>
      </c>
      <c r="AC2089" s="27">
        <f t="shared" si="535"/>
        <v>0</v>
      </c>
      <c r="AD2089" s="27">
        <f t="shared" si="536"/>
        <v>160</v>
      </c>
      <c r="AE2089" s="27">
        <f t="shared" si="537"/>
        <v>0</v>
      </c>
      <c r="AF2089" s="27">
        <f t="shared" si="538"/>
        <v>0</v>
      </c>
      <c r="AG2089" s="27">
        <f t="shared" si="543"/>
        <v>160</v>
      </c>
      <c r="AH2089" s="29">
        <v>1</v>
      </c>
      <c r="AI2089" s="32">
        <v>160</v>
      </c>
      <c r="AJ2089" s="30">
        <f t="shared" si="539"/>
        <v>160</v>
      </c>
    </row>
    <row r="2090" spans="1:36">
      <c r="A2090" s="22" t="str">
        <f t="shared" si="530"/>
        <v/>
      </c>
      <c r="B2090" s="23">
        <f t="shared" si="531"/>
        <v>0</v>
      </c>
      <c r="C2090" s="24" t="str">
        <f t="shared" si="540"/>
        <v>10000421A048135X000</v>
      </c>
      <c r="D2090" s="24" t="str">
        <f t="shared" si="541"/>
        <v>10000421A048135X00012A</v>
      </c>
      <c r="E2090" s="25">
        <v>1000042</v>
      </c>
      <c r="F2090" s="25" t="s">
        <v>955</v>
      </c>
      <c r="G2090" s="25" t="s">
        <v>232</v>
      </c>
      <c r="H2090" s="25" t="s">
        <v>837</v>
      </c>
      <c r="I2090" s="25" t="s">
        <v>814</v>
      </c>
      <c r="J2090" s="24" t="s">
        <v>28</v>
      </c>
      <c r="K2090" s="24" t="s">
        <v>29</v>
      </c>
      <c r="L2090" s="24" t="s">
        <v>1229</v>
      </c>
      <c r="M2090" s="24" t="s">
        <v>233</v>
      </c>
      <c r="N2090" s="24" t="s">
        <v>233</v>
      </c>
      <c r="O2090" s="25" t="s">
        <v>235</v>
      </c>
      <c r="P2090" s="25" t="s">
        <v>369</v>
      </c>
      <c r="Q2090" s="23" t="s">
        <v>33</v>
      </c>
      <c r="R2090" s="26">
        <v>0</v>
      </c>
      <c r="S2090" s="26">
        <v>0</v>
      </c>
      <c r="T2090" s="26">
        <v>0</v>
      </c>
      <c r="U2090" s="26">
        <v>0</v>
      </c>
      <c r="V2090" s="26">
        <v>1</v>
      </c>
      <c r="W2090" s="26">
        <v>0</v>
      </c>
      <c r="X2090" s="26">
        <v>0</v>
      </c>
      <c r="Y2090" s="26">
        <f t="shared" si="542"/>
        <v>1</v>
      </c>
      <c r="Z2090" s="27">
        <f t="shared" si="532"/>
        <v>0</v>
      </c>
      <c r="AA2090" s="27">
        <f t="shared" si="533"/>
        <v>0</v>
      </c>
      <c r="AB2090" s="27">
        <f t="shared" si="534"/>
        <v>0</v>
      </c>
      <c r="AC2090" s="27">
        <f t="shared" si="535"/>
        <v>0</v>
      </c>
      <c r="AD2090" s="27">
        <f t="shared" si="536"/>
        <v>160</v>
      </c>
      <c r="AE2090" s="27">
        <f t="shared" si="537"/>
        <v>0</v>
      </c>
      <c r="AF2090" s="27">
        <f t="shared" si="538"/>
        <v>0</v>
      </c>
      <c r="AG2090" s="27">
        <f t="shared" si="543"/>
        <v>160</v>
      </c>
      <c r="AH2090" s="29">
        <v>1</v>
      </c>
      <c r="AI2090" s="32">
        <v>160</v>
      </c>
      <c r="AJ2090" s="30">
        <f t="shared" si="539"/>
        <v>160</v>
      </c>
    </row>
    <row r="2091" spans="1:36">
      <c r="A2091" s="22" t="str">
        <f t="shared" si="530"/>
        <v/>
      </c>
      <c r="B2091" s="23">
        <f t="shared" si="531"/>
        <v>0</v>
      </c>
      <c r="C2091" s="24" t="str">
        <f t="shared" si="540"/>
        <v>10000421A048135X000</v>
      </c>
      <c r="D2091" s="24" t="str">
        <f t="shared" si="541"/>
        <v>10000421A048135X00014A</v>
      </c>
      <c r="E2091" s="25">
        <v>1000042</v>
      </c>
      <c r="F2091" s="25" t="s">
        <v>955</v>
      </c>
      <c r="G2091" s="25" t="s">
        <v>232</v>
      </c>
      <c r="H2091" s="25" t="s">
        <v>843</v>
      </c>
      <c r="I2091" s="25" t="s">
        <v>814</v>
      </c>
      <c r="J2091" s="24" t="s">
        <v>28</v>
      </c>
      <c r="K2091" s="24" t="s">
        <v>29</v>
      </c>
      <c r="L2091" s="24" t="s">
        <v>1229</v>
      </c>
      <c r="M2091" s="24" t="s">
        <v>233</v>
      </c>
      <c r="N2091" s="24" t="s">
        <v>233</v>
      </c>
      <c r="O2091" s="25" t="s">
        <v>235</v>
      </c>
      <c r="P2091" s="25" t="s">
        <v>369</v>
      </c>
      <c r="Q2091" s="23" t="s">
        <v>33</v>
      </c>
      <c r="R2091" s="26">
        <v>0</v>
      </c>
      <c r="S2091" s="26">
        <v>0</v>
      </c>
      <c r="T2091" s="26">
        <v>0</v>
      </c>
      <c r="U2091" s="26">
        <v>0</v>
      </c>
      <c r="V2091" s="26">
        <v>1</v>
      </c>
      <c r="W2091" s="26">
        <v>0</v>
      </c>
      <c r="X2091" s="26">
        <v>0</v>
      </c>
      <c r="Y2091" s="26">
        <f t="shared" si="542"/>
        <v>1</v>
      </c>
      <c r="Z2091" s="27">
        <f t="shared" si="532"/>
        <v>0</v>
      </c>
      <c r="AA2091" s="27">
        <f t="shared" si="533"/>
        <v>0</v>
      </c>
      <c r="AB2091" s="27">
        <f t="shared" si="534"/>
        <v>0</v>
      </c>
      <c r="AC2091" s="27">
        <f t="shared" si="535"/>
        <v>0</v>
      </c>
      <c r="AD2091" s="27">
        <f t="shared" si="536"/>
        <v>160</v>
      </c>
      <c r="AE2091" s="27">
        <f t="shared" si="537"/>
        <v>0</v>
      </c>
      <c r="AF2091" s="27">
        <f t="shared" si="538"/>
        <v>0</v>
      </c>
      <c r="AG2091" s="27">
        <f t="shared" si="543"/>
        <v>160</v>
      </c>
      <c r="AH2091" s="29">
        <v>1</v>
      </c>
      <c r="AI2091" s="32">
        <v>160</v>
      </c>
      <c r="AJ2091" s="30">
        <f t="shared" si="539"/>
        <v>160</v>
      </c>
    </row>
    <row r="2092" spans="1:36" ht="75.75" customHeight="1">
      <c r="A2092" s="22" t="str">
        <f t="shared" si="530"/>
        <v>1000205_1A04813_5X000</v>
      </c>
      <c r="B2092" s="23">
        <f t="shared" si="531"/>
        <v>1</v>
      </c>
      <c r="C2092" s="24" t="str">
        <f t="shared" si="540"/>
        <v>10002051A048135X000</v>
      </c>
      <c r="D2092" s="24" t="str">
        <f t="shared" si="541"/>
        <v>10002051A048135X00012M18</v>
      </c>
      <c r="E2092" s="25">
        <v>1000205</v>
      </c>
      <c r="F2092" s="25" t="s">
        <v>955</v>
      </c>
      <c r="G2092" s="25" t="s">
        <v>232</v>
      </c>
      <c r="H2092" s="25" t="s">
        <v>829</v>
      </c>
      <c r="I2092" s="25" t="s">
        <v>814</v>
      </c>
      <c r="J2092" s="24" t="s">
        <v>28</v>
      </c>
      <c r="K2092" s="24" t="s">
        <v>29</v>
      </c>
      <c r="L2092" s="24" t="s">
        <v>1229</v>
      </c>
      <c r="M2092" s="24" t="s">
        <v>233</v>
      </c>
      <c r="N2092" s="24" t="s">
        <v>233</v>
      </c>
      <c r="O2092" s="25" t="s">
        <v>235</v>
      </c>
      <c r="P2092" s="25" t="s">
        <v>369</v>
      </c>
      <c r="Q2092" s="23" t="s">
        <v>33</v>
      </c>
      <c r="R2092" s="26">
        <v>0</v>
      </c>
      <c r="S2092" s="26">
        <v>0</v>
      </c>
      <c r="T2092" s="26">
        <v>0</v>
      </c>
      <c r="U2092" s="26">
        <v>0</v>
      </c>
      <c r="V2092" s="26">
        <v>1</v>
      </c>
      <c r="W2092" s="26">
        <v>0</v>
      </c>
      <c r="X2092" s="26">
        <v>0</v>
      </c>
      <c r="Y2092" s="26">
        <f t="shared" si="542"/>
        <v>1</v>
      </c>
      <c r="Z2092" s="27">
        <f t="shared" si="532"/>
        <v>0</v>
      </c>
      <c r="AA2092" s="27">
        <f t="shared" si="533"/>
        <v>0</v>
      </c>
      <c r="AB2092" s="27">
        <f t="shared" si="534"/>
        <v>0</v>
      </c>
      <c r="AC2092" s="27">
        <f t="shared" si="535"/>
        <v>0</v>
      </c>
      <c r="AD2092" s="27">
        <f t="shared" si="536"/>
        <v>120</v>
      </c>
      <c r="AE2092" s="27">
        <f t="shared" si="537"/>
        <v>0</v>
      </c>
      <c r="AF2092" s="27">
        <f t="shared" si="538"/>
        <v>0</v>
      </c>
      <c r="AG2092" s="27">
        <f t="shared" si="543"/>
        <v>120</v>
      </c>
      <c r="AH2092" s="29">
        <v>1</v>
      </c>
      <c r="AI2092" s="32">
        <v>120</v>
      </c>
      <c r="AJ2092" s="30">
        <f t="shared" si="539"/>
        <v>120</v>
      </c>
    </row>
    <row r="2093" spans="1:36">
      <c r="A2093" s="22" t="str">
        <f t="shared" si="530"/>
        <v/>
      </c>
      <c r="B2093" s="23">
        <f t="shared" si="531"/>
        <v>0</v>
      </c>
      <c r="C2093" s="24" t="str">
        <f t="shared" si="540"/>
        <v>10002051A048135X000</v>
      </c>
      <c r="D2093" s="24" t="str">
        <f t="shared" si="541"/>
        <v>10002051A048135X00018M24</v>
      </c>
      <c r="E2093" s="25">
        <v>1000205</v>
      </c>
      <c r="F2093" s="25" t="s">
        <v>955</v>
      </c>
      <c r="G2093" s="25" t="s">
        <v>232</v>
      </c>
      <c r="H2093" s="25" t="s">
        <v>830</v>
      </c>
      <c r="I2093" s="25" t="s">
        <v>814</v>
      </c>
      <c r="J2093" s="24" t="s">
        <v>28</v>
      </c>
      <c r="K2093" s="24" t="s">
        <v>29</v>
      </c>
      <c r="L2093" s="24" t="s">
        <v>1229</v>
      </c>
      <c r="M2093" s="24" t="s">
        <v>233</v>
      </c>
      <c r="N2093" s="24" t="s">
        <v>233</v>
      </c>
      <c r="O2093" s="25" t="s">
        <v>235</v>
      </c>
      <c r="P2093" s="25" t="s">
        <v>369</v>
      </c>
      <c r="Q2093" s="23" t="s">
        <v>33</v>
      </c>
      <c r="R2093" s="26">
        <v>0</v>
      </c>
      <c r="S2093" s="26">
        <v>0</v>
      </c>
      <c r="T2093" s="26">
        <v>0</v>
      </c>
      <c r="U2093" s="26">
        <v>0</v>
      </c>
      <c r="V2093" s="26">
        <v>1</v>
      </c>
      <c r="W2093" s="26">
        <v>0</v>
      </c>
      <c r="X2093" s="26">
        <v>0</v>
      </c>
      <c r="Y2093" s="26">
        <f t="shared" si="542"/>
        <v>1</v>
      </c>
      <c r="Z2093" s="27">
        <f t="shared" si="532"/>
        <v>0</v>
      </c>
      <c r="AA2093" s="27">
        <f t="shared" si="533"/>
        <v>0</v>
      </c>
      <c r="AB2093" s="27">
        <f t="shared" si="534"/>
        <v>0</v>
      </c>
      <c r="AC2093" s="27">
        <f t="shared" si="535"/>
        <v>0</v>
      </c>
      <c r="AD2093" s="27">
        <f t="shared" si="536"/>
        <v>120</v>
      </c>
      <c r="AE2093" s="27">
        <f t="shared" si="537"/>
        <v>0</v>
      </c>
      <c r="AF2093" s="27">
        <f t="shared" si="538"/>
        <v>0</v>
      </c>
      <c r="AG2093" s="27">
        <f t="shared" si="543"/>
        <v>120</v>
      </c>
      <c r="AH2093" s="29">
        <v>1</v>
      </c>
      <c r="AI2093" s="32">
        <v>120</v>
      </c>
      <c r="AJ2093" s="30">
        <f t="shared" si="539"/>
        <v>120</v>
      </c>
    </row>
    <row r="2094" spans="1:36" ht="75.75" customHeight="1">
      <c r="A2094" s="22" t="str">
        <f t="shared" si="530"/>
        <v>1000205_1A04812_5X000</v>
      </c>
      <c r="B2094" s="23">
        <f t="shared" si="531"/>
        <v>1</v>
      </c>
      <c r="C2094" s="24" t="str">
        <f t="shared" si="540"/>
        <v>10002051A048125X000</v>
      </c>
      <c r="D2094" s="24" t="str">
        <f t="shared" si="541"/>
        <v>10002051A048125X00012M18</v>
      </c>
      <c r="E2094" s="25">
        <v>1000205</v>
      </c>
      <c r="F2094" s="25" t="s">
        <v>956</v>
      </c>
      <c r="G2094" s="25" t="s">
        <v>232</v>
      </c>
      <c r="H2094" s="25" t="s">
        <v>829</v>
      </c>
      <c r="I2094" s="25" t="s">
        <v>814</v>
      </c>
      <c r="J2094" s="24" t="s">
        <v>28</v>
      </c>
      <c r="K2094" s="24" t="s">
        <v>29</v>
      </c>
      <c r="L2094" s="24" t="s">
        <v>1229</v>
      </c>
      <c r="M2094" s="24" t="s">
        <v>233</v>
      </c>
      <c r="N2094" s="24" t="s">
        <v>233</v>
      </c>
      <c r="O2094" s="25" t="s">
        <v>235</v>
      </c>
      <c r="P2094" s="25" t="s">
        <v>369</v>
      </c>
      <c r="Q2094" s="23" t="s">
        <v>33</v>
      </c>
      <c r="R2094" s="26">
        <v>0</v>
      </c>
      <c r="S2094" s="26">
        <v>0</v>
      </c>
      <c r="T2094" s="26">
        <v>0</v>
      </c>
      <c r="U2094" s="26">
        <v>0</v>
      </c>
      <c r="V2094" s="26">
        <v>1</v>
      </c>
      <c r="W2094" s="26">
        <v>0</v>
      </c>
      <c r="X2094" s="26">
        <v>0</v>
      </c>
      <c r="Y2094" s="26">
        <f t="shared" si="542"/>
        <v>1</v>
      </c>
      <c r="Z2094" s="27">
        <f t="shared" si="532"/>
        <v>0</v>
      </c>
      <c r="AA2094" s="27">
        <f t="shared" si="533"/>
        <v>0</v>
      </c>
      <c r="AB2094" s="27">
        <f t="shared" si="534"/>
        <v>0</v>
      </c>
      <c r="AC2094" s="27">
        <f t="shared" si="535"/>
        <v>0</v>
      </c>
      <c r="AD2094" s="27">
        <f t="shared" si="536"/>
        <v>120</v>
      </c>
      <c r="AE2094" s="27">
        <f t="shared" si="537"/>
        <v>0</v>
      </c>
      <c r="AF2094" s="27">
        <f t="shared" si="538"/>
        <v>0</v>
      </c>
      <c r="AG2094" s="27">
        <f t="shared" si="543"/>
        <v>120</v>
      </c>
      <c r="AH2094" s="29">
        <v>1</v>
      </c>
      <c r="AI2094" s="32">
        <v>120</v>
      </c>
      <c r="AJ2094" s="30">
        <f t="shared" si="539"/>
        <v>120</v>
      </c>
    </row>
    <row r="2095" spans="1:36" ht="75.75" customHeight="1">
      <c r="A2095" s="22" t="str">
        <f t="shared" si="530"/>
        <v>1000205_1A01333_2B130</v>
      </c>
      <c r="B2095" s="23">
        <f t="shared" si="531"/>
        <v>1</v>
      </c>
      <c r="C2095" s="24" t="str">
        <f t="shared" si="540"/>
        <v>10002051A013332B130</v>
      </c>
      <c r="D2095" s="24" t="str">
        <f t="shared" si="541"/>
        <v>10002051A013332B13018M24</v>
      </c>
      <c r="E2095" s="25">
        <v>1000205</v>
      </c>
      <c r="F2095" s="25" t="s">
        <v>957</v>
      </c>
      <c r="G2095" s="25" t="s">
        <v>321</v>
      </c>
      <c r="H2095" s="25" t="s">
        <v>830</v>
      </c>
      <c r="I2095" s="25" t="s">
        <v>814</v>
      </c>
      <c r="J2095" s="24" t="s">
        <v>54</v>
      </c>
      <c r="K2095" s="24" t="s">
        <v>55</v>
      </c>
      <c r="L2095" s="24" t="s">
        <v>1229</v>
      </c>
      <c r="M2095" s="24" t="s">
        <v>233</v>
      </c>
      <c r="N2095" s="24" t="s">
        <v>233</v>
      </c>
      <c r="O2095" s="25" t="s">
        <v>235</v>
      </c>
      <c r="P2095" s="25" t="s">
        <v>369</v>
      </c>
      <c r="Q2095" s="23" t="s">
        <v>33</v>
      </c>
      <c r="R2095" s="26">
        <v>0</v>
      </c>
      <c r="S2095" s="26">
        <v>2</v>
      </c>
      <c r="T2095" s="26">
        <v>2</v>
      </c>
      <c r="U2095" s="26">
        <v>0</v>
      </c>
      <c r="V2095" s="26">
        <v>0</v>
      </c>
      <c r="W2095" s="26">
        <v>0</v>
      </c>
      <c r="X2095" s="26">
        <v>0</v>
      </c>
      <c r="Y2095" s="26">
        <f t="shared" si="542"/>
        <v>4</v>
      </c>
      <c r="Z2095" s="27">
        <f t="shared" si="532"/>
        <v>0</v>
      </c>
      <c r="AA2095" s="27">
        <f t="shared" si="533"/>
        <v>180</v>
      </c>
      <c r="AB2095" s="27">
        <f t="shared" si="534"/>
        <v>180</v>
      </c>
      <c r="AC2095" s="27">
        <f t="shared" si="535"/>
        <v>0</v>
      </c>
      <c r="AD2095" s="27">
        <f t="shared" si="536"/>
        <v>0</v>
      </c>
      <c r="AE2095" s="27">
        <f t="shared" si="537"/>
        <v>0</v>
      </c>
      <c r="AF2095" s="27">
        <f t="shared" si="538"/>
        <v>0</v>
      </c>
      <c r="AG2095" s="27">
        <f t="shared" si="543"/>
        <v>360</v>
      </c>
      <c r="AH2095" s="29">
        <v>4</v>
      </c>
      <c r="AI2095" s="32">
        <v>90</v>
      </c>
      <c r="AJ2095" s="30">
        <f t="shared" si="539"/>
        <v>360</v>
      </c>
    </row>
    <row r="2096" spans="1:36">
      <c r="A2096" s="22" t="str">
        <f t="shared" si="530"/>
        <v/>
      </c>
      <c r="B2096" s="23">
        <f t="shared" si="531"/>
        <v>0</v>
      </c>
      <c r="C2096" s="24" t="str">
        <f t="shared" si="540"/>
        <v>10002051A013332B130</v>
      </c>
      <c r="D2096" s="24" t="str">
        <f t="shared" si="541"/>
        <v>10002051A013332B13024M</v>
      </c>
      <c r="E2096" s="25">
        <v>1000205</v>
      </c>
      <c r="F2096" s="25" t="s">
        <v>957</v>
      </c>
      <c r="G2096" s="25" t="s">
        <v>321</v>
      </c>
      <c r="H2096" s="25" t="s">
        <v>831</v>
      </c>
      <c r="I2096" s="25" t="s">
        <v>814</v>
      </c>
      <c r="J2096" s="24" t="s">
        <v>54</v>
      </c>
      <c r="K2096" s="24" t="s">
        <v>55</v>
      </c>
      <c r="L2096" s="24" t="s">
        <v>1229</v>
      </c>
      <c r="M2096" s="24" t="s">
        <v>233</v>
      </c>
      <c r="N2096" s="24" t="s">
        <v>233</v>
      </c>
      <c r="O2096" s="25" t="s">
        <v>235</v>
      </c>
      <c r="P2096" s="25" t="s">
        <v>369</v>
      </c>
      <c r="Q2096" s="23" t="s">
        <v>33</v>
      </c>
      <c r="R2096" s="26">
        <v>0</v>
      </c>
      <c r="S2096" s="26">
        <v>0</v>
      </c>
      <c r="T2096" s="26">
        <v>0</v>
      </c>
      <c r="U2096" s="26">
        <v>0</v>
      </c>
      <c r="V2096" s="26">
        <v>0</v>
      </c>
      <c r="W2096" s="26">
        <v>0</v>
      </c>
      <c r="X2096" s="26">
        <v>0</v>
      </c>
      <c r="Y2096" s="26">
        <f t="shared" si="542"/>
        <v>0</v>
      </c>
      <c r="Z2096" s="27">
        <f t="shared" si="532"/>
        <v>0</v>
      </c>
      <c r="AA2096" s="27">
        <f t="shared" si="533"/>
        <v>0</v>
      </c>
      <c r="AB2096" s="27">
        <f t="shared" si="534"/>
        <v>0</v>
      </c>
      <c r="AC2096" s="27">
        <f t="shared" si="535"/>
        <v>0</v>
      </c>
      <c r="AD2096" s="27">
        <f t="shared" si="536"/>
        <v>0</v>
      </c>
      <c r="AE2096" s="27">
        <f t="shared" si="537"/>
        <v>0</v>
      </c>
      <c r="AF2096" s="27">
        <f t="shared" si="538"/>
        <v>0</v>
      </c>
      <c r="AG2096" s="27">
        <f t="shared" si="543"/>
        <v>0</v>
      </c>
      <c r="AH2096" s="29">
        <v>0</v>
      </c>
      <c r="AI2096" s="32">
        <v>90</v>
      </c>
      <c r="AJ2096" s="30">
        <f t="shared" si="539"/>
        <v>0</v>
      </c>
    </row>
    <row r="2097" spans="1:36">
      <c r="A2097" s="22" t="str">
        <f t="shared" si="530"/>
        <v/>
      </c>
      <c r="B2097" s="23">
        <f t="shared" si="531"/>
        <v>0</v>
      </c>
      <c r="C2097" s="24" t="str">
        <f t="shared" si="540"/>
        <v>10002051A013332B130</v>
      </c>
      <c r="D2097" s="24" t="str">
        <f t="shared" si="541"/>
        <v>10002051A013332B13036M</v>
      </c>
      <c r="E2097" s="25">
        <v>1000205</v>
      </c>
      <c r="F2097" s="25" t="s">
        <v>957</v>
      </c>
      <c r="G2097" s="25" t="s">
        <v>321</v>
      </c>
      <c r="H2097" s="25" t="s">
        <v>838</v>
      </c>
      <c r="I2097" s="25" t="s">
        <v>814</v>
      </c>
      <c r="J2097" s="24" t="s">
        <v>54</v>
      </c>
      <c r="K2097" s="24" t="s">
        <v>55</v>
      </c>
      <c r="L2097" s="24" t="s">
        <v>1229</v>
      </c>
      <c r="M2097" s="24" t="s">
        <v>233</v>
      </c>
      <c r="N2097" s="24" t="s">
        <v>233</v>
      </c>
      <c r="O2097" s="25" t="s">
        <v>235</v>
      </c>
      <c r="P2097" s="25" t="s">
        <v>369</v>
      </c>
      <c r="Q2097" s="23" t="s">
        <v>33</v>
      </c>
      <c r="R2097" s="26">
        <v>0</v>
      </c>
      <c r="S2097" s="26">
        <v>0</v>
      </c>
      <c r="T2097" s="26">
        <v>0</v>
      </c>
      <c r="U2097" s="26">
        <v>0</v>
      </c>
      <c r="V2097" s="26">
        <v>0</v>
      </c>
      <c r="W2097" s="26">
        <v>0</v>
      </c>
      <c r="X2097" s="26">
        <v>0</v>
      </c>
      <c r="Y2097" s="26">
        <f t="shared" si="542"/>
        <v>0</v>
      </c>
      <c r="Z2097" s="27">
        <f t="shared" si="532"/>
        <v>0</v>
      </c>
      <c r="AA2097" s="27">
        <f t="shared" si="533"/>
        <v>0</v>
      </c>
      <c r="AB2097" s="27">
        <f t="shared" si="534"/>
        <v>0</v>
      </c>
      <c r="AC2097" s="27">
        <f t="shared" si="535"/>
        <v>0</v>
      </c>
      <c r="AD2097" s="27">
        <f t="shared" si="536"/>
        <v>0</v>
      </c>
      <c r="AE2097" s="27">
        <f t="shared" si="537"/>
        <v>0</v>
      </c>
      <c r="AF2097" s="27">
        <f t="shared" si="538"/>
        <v>0</v>
      </c>
      <c r="AG2097" s="27">
        <f t="shared" si="543"/>
        <v>0</v>
      </c>
      <c r="AH2097" s="29">
        <v>0</v>
      </c>
      <c r="AI2097" s="32">
        <v>90</v>
      </c>
      <c r="AJ2097" s="30">
        <f t="shared" si="539"/>
        <v>0</v>
      </c>
    </row>
    <row r="2098" spans="1:36" ht="75.75" customHeight="1">
      <c r="A2098" s="22" t="str">
        <f t="shared" si="530"/>
        <v>1000205_1A08392_5V020</v>
      </c>
      <c r="B2098" s="23">
        <f t="shared" si="531"/>
        <v>1</v>
      </c>
      <c r="C2098" s="24" t="str">
        <f t="shared" si="540"/>
        <v>10002051A083925V020</v>
      </c>
      <c r="D2098" s="24" t="str">
        <f t="shared" si="541"/>
        <v>10002051A083925V02012M18</v>
      </c>
      <c r="E2098" s="25">
        <v>1000205</v>
      </c>
      <c r="F2098" s="25" t="s">
        <v>958</v>
      </c>
      <c r="G2098" s="25" t="s">
        <v>959</v>
      </c>
      <c r="H2098" s="25" t="s">
        <v>829</v>
      </c>
      <c r="I2098" s="25" t="s">
        <v>814</v>
      </c>
      <c r="J2098" s="24" t="s">
        <v>54</v>
      </c>
      <c r="K2098" s="24" t="s">
        <v>55</v>
      </c>
      <c r="L2098" s="24" t="s">
        <v>1229</v>
      </c>
      <c r="M2098" s="24" t="s">
        <v>233</v>
      </c>
      <c r="N2098" s="24" t="s">
        <v>233</v>
      </c>
      <c r="O2098" s="25" t="s">
        <v>235</v>
      </c>
      <c r="P2098" s="25" t="s">
        <v>369</v>
      </c>
      <c r="Q2098" s="23" t="s">
        <v>33</v>
      </c>
      <c r="R2098" s="26">
        <v>0</v>
      </c>
      <c r="S2098" s="26">
        <v>0</v>
      </c>
      <c r="T2098" s="26">
        <v>0</v>
      </c>
      <c r="U2098" s="26">
        <v>1</v>
      </c>
      <c r="V2098" s="26">
        <v>0</v>
      </c>
      <c r="W2098" s="26">
        <v>0</v>
      </c>
      <c r="X2098" s="26">
        <v>0</v>
      </c>
      <c r="Y2098" s="26">
        <f t="shared" si="542"/>
        <v>1</v>
      </c>
      <c r="Z2098" s="27">
        <f t="shared" si="532"/>
        <v>0</v>
      </c>
      <c r="AA2098" s="27">
        <f t="shared" si="533"/>
        <v>0</v>
      </c>
      <c r="AB2098" s="27">
        <f t="shared" si="534"/>
        <v>0</v>
      </c>
      <c r="AC2098" s="27">
        <f t="shared" si="535"/>
        <v>120</v>
      </c>
      <c r="AD2098" s="27">
        <f t="shared" si="536"/>
        <v>0</v>
      </c>
      <c r="AE2098" s="27">
        <f t="shared" si="537"/>
        <v>0</v>
      </c>
      <c r="AF2098" s="27">
        <f t="shared" si="538"/>
        <v>0</v>
      </c>
      <c r="AG2098" s="27">
        <f t="shared" si="543"/>
        <v>120</v>
      </c>
      <c r="AH2098" s="29">
        <v>1</v>
      </c>
      <c r="AI2098" s="32">
        <v>120</v>
      </c>
      <c r="AJ2098" s="30">
        <f t="shared" si="539"/>
        <v>120</v>
      </c>
    </row>
    <row r="2099" spans="1:36">
      <c r="A2099" s="22" t="str">
        <f t="shared" si="530"/>
        <v/>
      </c>
      <c r="B2099" s="23">
        <f t="shared" si="531"/>
        <v>0</v>
      </c>
      <c r="C2099" s="24" t="str">
        <f t="shared" si="540"/>
        <v>10002051A083925V020</v>
      </c>
      <c r="D2099" s="24" t="str">
        <f t="shared" si="541"/>
        <v>10002051A083925V02018M24</v>
      </c>
      <c r="E2099" s="25">
        <v>1000205</v>
      </c>
      <c r="F2099" s="25" t="s">
        <v>958</v>
      </c>
      <c r="G2099" s="25" t="s">
        <v>959</v>
      </c>
      <c r="H2099" s="25" t="s">
        <v>830</v>
      </c>
      <c r="I2099" s="25" t="s">
        <v>814</v>
      </c>
      <c r="J2099" s="24" t="s">
        <v>54</v>
      </c>
      <c r="K2099" s="24" t="s">
        <v>55</v>
      </c>
      <c r="L2099" s="24" t="s">
        <v>1229</v>
      </c>
      <c r="M2099" s="24" t="s">
        <v>233</v>
      </c>
      <c r="N2099" s="24" t="s">
        <v>233</v>
      </c>
      <c r="O2099" s="25" t="s">
        <v>235</v>
      </c>
      <c r="P2099" s="25" t="s">
        <v>369</v>
      </c>
      <c r="Q2099" s="23" t="s">
        <v>33</v>
      </c>
      <c r="R2099" s="26">
        <v>0</v>
      </c>
      <c r="S2099" s="26">
        <v>0</v>
      </c>
      <c r="T2099" s="26">
        <v>0</v>
      </c>
      <c r="U2099" s="26">
        <v>1</v>
      </c>
      <c r="V2099" s="26">
        <v>0</v>
      </c>
      <c r="W2099" s="26">
        <v>0</v>
      </c>
      <c r="X2099" s="26">
        <v>0</v>
      </c>
      <c r="Y2099" s="26">
        <f t="shared" si="542"/>
        <v>1</v>
      </c>
      <c r="Z2099" s="27">
        <f t="shared" si="532"/>
        <v>0</v>
      </c>
      <c r="AA2099" s="27">
        <f t="shared" si="533"/>
        <v>0</v>
      </c>
      <c r="AB2099" s="27">
        <f t="shared" si="534"/>
        <v>0</v>
      </c>
      <c r="AC2099" s="27">
        <f t="shared" si="535"/>
        <v>120</v>
      </c>
      <c r="AD2099" s="27">
        <f t="shared" si="536"/>
        <v>0</v>
      </c>
      <c r="AE2099" s="27">
        <f t="shared" si="537"/>
        <v>0</v>
      </c>
      <c r="AF2099" s="27">
        <f t="shared" si="538"/>
        <v>0</v>
      </c>
      <c r="AG2099" s="27">
        <f t="shared" si="543"/>
        <v>120</v>
      </c>
      <c r="AH2099" s="29">
        <v>1</v>
      </c>
      <c r="AI2099" s="32">
        <v>120</v>
      </c>
      <c r="AJ2099" s="30">
        <f t="shared" si="539"/>
        <v>120</v>
      </c>
    </row>
    <row r="2100" spans="1:36">
      <c r="A2100" s="22" t="str">
        <f t="shared" si="530"/>
        <v/>
      </c>
      <c r="B2100" s="23">
        <f t="shared" si="531"/>
        <v>0</v>
      </c>
      <c r="C2100" s="24" t="str">
        <f t="shared" si="540"/>
        <v>10002051A083925V020</v>
      </c>
      <c r="D2100" s="24" t="str">
        <f t="shared" si="541"/>
        <v>10002051A083925V02024M</v>
      </c>
      <c r="E2100" s="25">
        <v>1000205</v>
      </c>
      <c r="F2100" s="25" t="s">
        <v>958</v>
      </c>
      <c r="G2100" s="25" t="s">
        <v>959</v>
      </c>
      <c r="H2100" s="25" t="s">
        <v>831</v>
      </c>
      <c r="I2100" s="25" t="s">
        <v>814</v>
      </c>
      <c r="J2100" s="24" t="s">
        <v>54</v>
      </c>
      <c r="K2100" s="24" t="s">
        <v>55</v>
      </c>
      <c r="L2100" s="24" t="s">
        <v>1229</v>
      </c>
      <c r="M2100" s="24" t="s">
        <v>233</v>
      </c>
      <c r="N2100" s="24" t="s">
        <v>233</v>
      </c>
      <c r="O2100" s="25" t="s">
        <v>235</v>
      </c>
      <c r="P2100" s="25" t="s">
        <v>369</v>
      </c>
      <c r="Q2100" s="23" t="s">
        <v>33</v>
      </c>
      <c r="R2100" s="26">
        <v>0</v>
      </c>
      <c r="S2100" s="26">
        <v>0</v>
      </c>
      <c r="T2100" s="26">
        <v>0</v>
      </c>
      <c r="U2100" s="26">
        <v>1</v>
      </c>
      <c r="V2100" s="26">
        <v>0</v>
      </c>
      <c r="W2100" s="26">
        <v>0</v>
      </c>
      <c r="X2100" s="26">
        <v>0</v>
      </c>
      <c r="Y2100" s="26">
        <f t="shared" si="542"/>
        <v>1</v>
      </c>
      <c r="Z2100" s="27">
        <f t="shared" si="532"/>
        <v>0</v>
      </c>
      <c r="AA2100" s="27">
        <f t="shared" si="533"/>
        <v>0</v>
      </c>
      <c r="AB2100" s="27">
        <f t="shared" si="534"/>
        <v>0</v>
      </c>
      <c r="AC2100" s="27">
        <f t="shared" si="535"/>
        <v>120</v>
      </c>
      <c r="AD2100" s="27">
        <f t="shared" si="536"/>
        <v>0</v>
      </c>
      <c r="AE2100" s="27">
        <f t="shared" si="537"/>
        <v>0</v>
      </c>
      <c r="AF2100" s="27">
        <f t="shared" si="538"/>
        <v>0</v>
      </c>
      <c r="AG2100" s="27">
        <f t="shared" si="543"/>
        <v>120</v>
      </c>
      <c r="AH2100" s="29">
        <v>1</v>
      </c>
      <c r="AI2100" s="32">
        <v>120</v>
      </c>
      <c r="AJ2100" s="30">
        <f t="shared" si="539"/>
        <v>120</v>
      </c>
    </row>
    <row r="2101" spans="1:36" ht="75.75" customHeight="1">
      <c r="A2101" s="22" t="str">
        <f t="shared" si="530"/>
        <v>1000361_1A08388_2B070</v>
      </c>
      <c r="B2101" s="23">
        <f t="shared" si="531"/>
        <v>1</v>
      </c>
      <c r="C2101" s="24" t="str">
        <f t="shared" si="540"/>
        <v>10003611A083882B070</v>
      </c>
      <c r="D2101" s="24" t="str">
        <f t="shared" si="541"/>
        <v>10003611A083882B07018M24</v>
      </c>
      <c r="E2101" s="25">
        <v>1000361</v>
      </c>
      <c r="F2101" s="25" t="s">
        <v>960</v>
      </c>
      <c r="G2101" s="25" t="s">
        <v>954</v>
      </c>
      <c r="H2101" s="25" t="s">
        <v>830</v>
      </c>
      <c r="I2101" s="25" t="s">
        <v>814</v>
      </c>
      <c r="J2101" s="24" t="s">
        <v>54</v>
      </c>
      <c r="K2101" s="24" t="s">
        <v>55</v>
      </c>
      <c r="L2101" s="24" t="s">
        <v>1229</v>
      </c>
      <c r="M2101" s="24" t="s">
        <v>233</v>
      </c>
      <c r="N2101" s="24" t="s">
        <v>233</v>
      </c>
      <c r="O2101" s="25" t="s">
        <v>235</v>
      </c>
      <c r="P2101" s="25" t="s">
        <v>369</v>
      </c>
      <c r="Q2101" s="23" t="s">
        <v>33</v>
      </c>
      <c r="R2101" s="26">
        <v>0</v>
      </c>
      <c r="S2101" s="26">
        <v>0</v>
      </c>
      <c r="T2101" s="26">
        <v>1</v>
      </c>
      <c r="U2101" s="26">
        <v>0</v>
      </c>
      <c r="V2101" s="26">
        <v>0</v>
      </c>
      <c r="W2101" s="26">
        <v>0</v>
      </c>
      <c r="X2101" s="26">
        <v>0</v>
      </c>
      <c r="Y2101" s="26">
        <f t="shared" si="542"/>
        <v>1</v>
      </c>
      <c r="Z2101" s="27">
        <f t="shared" si="532"/>
        <v>0</v>
      </c>
      <c r="AA2101" s="27">
        <f t="shared" si="533"/>
        <v>0</v>
      </c>
      <c r="AB2101" s="27">
        <f t="shared" si="534"/>
        <v>110</v>
      </c>
      <c r="AC2101" s="27">
        <f t="shared" si="535"/>
        <v>0</v>
      </c>
      <c r="AD2101" s="27">
        <f t="shared" si="536"/>
        <v>0</v>
      </c>
      <c r="AE2101" s="27">
        <f t="shared" si="537"/>
        <v>0</v>
      </c>
      <c r="AF2101" s="27">
        <f t="shared" si="538"/>
        <v>0</v>
      </c>
      <c r="AG2101" s="27">
        <f t="shared" si="543"/>
        <v>110</v>
      </c>
      <c r="AH2101" s="29">
        <v>1</v>
      </c>
      <c r="AI2101" s="32">
        <v>110</v>
      </c>
      <c r="AJ2101" s="30">
        <f t="shared" si="539"/>
        <v>110</v>
      </c>
    </row>
    <row r="2102" spans="1:36" ht="75.75" customHeight="1">
      <c r="A2102" s="22" t="str">
        <f t="shared" si="530"/>
        <v>1004910_1A03401_1B000</v>
      </c>
      <c r="B2102" s="23">
        <f t="shared" si="531"/>
        <v>1</v>
      </c>
      <c r="C2102" s="24" t="str">
        <f t="shared" si="540"/>
        <v>10049101A034011B000</v>
      </c>
      <c r="D2102" s="24" t="str">
        <f t="shared" si="541"/>
        <v>10049101A034011B00018M24</v>
      </c>
      <c r="E2102" s="25">
        <v>1004910</v>
      </c>
      <c r="F2102" s="25" t="s">
        <v>961</v>
      </c>
      <c r="G2102" s="25" t="s">
        <v>248</v>
      </c>
      <c r="H2102" s="25" t="s">
        <v>830</v>
      </c>
      <c r="I2102" s="25" t="s">
        <v>814</v>
      </c>
      <c r="J2102" s="24" t="s">
        <v>28</v>
      </c>
      <c r="K2102" s="24" t="s">
        <v>29</v>
      </c>
      <c r="L2102" s="24" t="s">
        <v>1229</v>
      </c>
      <c r="M2102" s="24" t="s">
        <v>233</v>
      </c>
      <c r="N2102" s="24" t="s">
        <v>233</v>
      </c>
      <c r="O2102" s="25" t="s">
        <v>235</v>
      </c>
      <c r="P2102" s="25" t="s">
        <v>374</v>
      </c>
      <c r="Q2102" s="23" t="s">
        <v>33</v>
      </c>
      <c r="R2102" s="26">
        <v>1</v>
      </c>
      <c r="S2102" s="26">
        <v>0</v>
      </c>
      <c r="T2102" s="26">
        <v>0</v>
      </c>
      <c r="U2102" s="26">
        <v>0</v>
      </c>
      <c r="V2102" s="26">
        <v>0</v>
      </c>
      <c r="W2102" s="26">
        <v>0</v>
      </c>
      <c r="X2102" s="26">
        <v>0</v>
      </c>
      <c r="Y2102" s="26">
        <f t="shared" si="542"/>
        <v>1</v>
      </c>
      <c r="Z2102" s="27">
        <f t="shared" si="532"/>
        <v>240</v>
      </c>
      <c r="AA2102" s="27">
        <f t="shared" si="533"/>
        <v>0</v>
      </c>
      <c r="AB2102" s="27">
        <f t="shared" si="534"/>
        <v>0</v>
      </c>
      <c r="AC2102" s="27">
        <f t="shared" si="535"/>
        <v>0</v>
      </c>
      <c r="AD2102" s="27">
        <f t="shared" si="536"/>
        <v>0</v>
      </c>
      <c r="AE2102" s="27">
        <f t="shared" si="537"/>
        <v>0</v>
      </c>
      <c r="AF2102" s="27">
        <f t="shared" si="538"/>
        <v>0</v>
      </c>
      <c r="AG2102" s="27">
        <f t="shared" si="543"/>
        <v>240</v>
      </c>
      <c r="AH2102" s="29">
        <v>1</v>
      </c>
      <c r="AI2102" s="32">
        <v>240</v>
      </c>
      <c r="AJ2102" s="30">
        <f t="shared" si="539"/>
        <v>240</v>
      </c>
    </row>
    <row r="2103" spans="1:36">
      <c r="A2103" s="22" t="str">
        <f t="shared" si="530"/>
        <v/>
      </c>
      <c r="B2103" s="23">
        <f t="shared" si="531"/>
        <v>0</v>
      </c>
      <c r="C2103" s="24" t="str">
        <f t="shared" si="540"/>
        <v>10049101A034011B000</v>
      </c>
      <c r="D2103" s="24" t="str">
        <f t="shared" si="541"/>
        <v>10049101A034011B00024M</v>
      </c>
      <c r="E2103" s="25">
        <v>1004910</v>
      </c>
      <c r="F2103" s="25" t="s">
        <v>961</v>
      </c>
      <c r="G2103" s="25" t="s">
        <v>248</v>
      </c>
      <c r="H2103" s="25" t="s">
        <v>831</v>
      </c>
      <c r="I2103" s="25" t="s">
        <v>814</v>
      </c>
      <c r="J2103" s="24" t="s">
        <v>28</v>
      </c>
      <c r="K2103" s="24" t="s">
        <v>29</v>
      </c>
      <c r="L2103" s="24" t="s">
        <v>1229</v>
      </c>
      <c r="M2103" s="24" t="s">
        <v>233</v>
      </c>
      <c r="N2103" s="24" t="s">
        <v>233</v>
      </c>
      <c r="O2103" s="25" t="s">
        <v>235</v>
      </c>
      <c r="P2103" s="25" t="s">
        <v>374</v>
      </c>
      <c r="Q2103" s="23" t="s">
        <v>33</v>
      </c>
      <c r="R2103" s="26">
        <v>1</v>
      </c>
      <c r="S2103" s="26">
        <v>0</v>
      </c>
      <c r="T2103" s="26">
        <v>0</v>
      </c>
      <c r="U2103" s="26">
        <v>0</v>
      </c>
      <c r="V2103" s="26">
        <v>0</v>
      </c>
      <c r="W2103" s="26">
        <v>0</v>
      </c>
      <c r="X2103" s="26">
        <v>0</v>
      </c>
      <c r="Y2103" s="26">
        <f t="shared" si="542"/>
        <v>1</v>
      </c>
      <c r="Z2103" s="27">
        <f t="shared" si="532"/>
        <v>240</v>
      </c>
      <c r="AA2103" s="27">
        <f t="shared" si="533"/>
        <v>0</v>
      </c>
      <c r="AB2103" s="27">
        <f t="shared" si="534"/>
        <v>0</v>
      </c>
      <c r="AC2103" s="27">
        <f t="shared" si="535"/>
        <v>0</v>
      </c>
      <c r="AD2103" s="27">
        <f t="shared" si="536"/>
        <v>0</v>
      </c>
      <c r="AE2103" s="27">
        <f t="shared" si="537"/>
        <v>0</v>
      </c>
      <c r="AF2103" s="27">
        <f t="shared" si="538"/>
        <v>0</v>
      </c>
      <c r="AG2103" s="27">
        <f t="shared" si="543"/>
        <v>240</v>
      </c>
      <c r="AH2103" s="29">
        <v>1</v>
      </c>
      <c r="AI2103" s="32">
        <v>240</v>
      </c>
      <c r="AJ2103" s="30">
        <f t="shared" si="539"/>
        <v>240</v>
      </c>
    </row>
    <row r="2104" spans="1:36" ht="75.75" customHeight="1">
      <c r="A2104" s="22" t="str">
        <f t="shared" si="530"/>
        <v>1003518_1A07570_5B000</v>
      </c>
      <c r="B2104" s="23">
        <f t="shared" si="531"/>
        <v>1</v>
      </c>
      <c r="C2104" s="24" t="str">
        <f t="shared" si="540"/>
        <v>10035181A075705B000</v>
      </c>
      <c r="D2104" s="24" t="str">
        <f t="shared" si="541"/>
        <v>10035181A075705B0008A</v>
      </c>
      <c r="E2104" s="25">
        <v>1003518</v>
      </c>
      <c r="F2104" s="25" t="s">
        <v>962</v>
      </c>
      <c r="G2104" s="25" t="s">
        <v>417</v>
      </c>
      <c r="H2104" s="25" t="s">
        <v>826</v>
      </c>
      <c r="I2104" s="25" t="s">
        <v>814</v>
      </c>
      <c r="J2104" s="24" t="s">
        <v>54</v>
      </c>
      <c r="K2104" s="24" t="s">
        <v>55</v>
      </c>
      <c r="L2104" s="24" t="s">
        <v>1229</v>
      </c>
      <c r="M2104" s="24" t="s">
        <v>233</v>
      </c>
      <c r="N2104" s="24" t="s">
        <v>233</v>
      </c>
      <c r="O2104" s="25" t="s">
        <v>235</v>
      </c>
      <c r="P2104" s="25" t="s">
        <v>374</v>
      </c>
      <c r="Q2104" s="23" t="s">
        <v>33</v>
      </c>
      <c r="R2104" s="26">
        <v>0</v>
      </c>
      <c r="S2104" s="26">
        <v>2</v>
      </c>
      <c r="T2104" s="26">
        <v>0</v>
      </c>
      <c r="U2104" s="26">
        <v>0</v>
      </c>
      <c r="V2104" s="26">
        <v>0</v>
      </c>
      <c r="W2104" s="26">
        <v>0</v>
      </c>
      <c r="X2104" s="26">
        <v>0</v>
      </c>
      <c r="Y2104" s="26">
        <f t="shared" si="542"/>
        <v>2</v>
      </c>
      <c r="Z2104" s="27">
        <f t="shared" si="532"/>
        <v>0</v>
      </c>
      <c r="AA2104" s="27">
        <f t="shared" si="533"/>
        <v>770</v>
      </c>
      <c r="AB2104" s="27">
        <f t="shared" si="534"/>
        <v>0</v>
      </c>
      <c r="AC2104" s="27">
        <f t="shared" si="535"/>
        <v>0</v>
      </c>
      <c r="AD2104" s="27">
        <f t="shared" si="536"/>
        <v>0</v>
      </c>
      <c r="AE2104" s="27">
        <f t="shared" si="537"/>
        <v>0</v>
      </c>
      <c r="AF2104" s="27">
        <f t="shared" si="538"/>
        <v>0</v>
      </c>
      <c r="AG2104" s="27">
        <f t="shared" si="543"/>
        <v>770</v>
      </c>
      <c r="AH2104" s="29">
        <v>2</v>
      </c>
      <c r="AI2104" s="32">
        <v>385</v>
      </c>
      <c r="AJ2104" s="30">
        <f t="shared" si="539"/>
        <v>770</v>
      </c>
    </row>
    <row r="2105" spans="1:36">
      <c r="A2105" s="22" t="str">
        <f t="shared" si="530"/>
        <v/>
      </c>
      <c r="B2105" s="23">
        <f t="shared" si="531"/>
        <v>0</v>
      </c>
      <c r="C2105" s="24" t="str">
        <f t="shared" si="540"/>
        <v>10035181A075705B000</v>
      </c>
      <c r="D2105" s="24" t="str">
        <f t="shared" si="541"/>
        <v>10035181A075705B00010A</v>
      </c>
      <c r="E2105" s="25">
        <v>1003518</v>
      </c>
      <c r="F2105" s="25" t="s">
        <v>962</v>
      </c>
      <c r="G2105" s="25" t="s">
        <v>417</v>
      </c>
      <c r="H2105" s="25" t="s">
        <v>836</v>
      </c>
      <c r="I2105" s="25" t="s">
        <v>814</v>
      </c>
      <c r="J2105" s="24" t="s">
        <v>54</v>
      </c>
      <c r="K2105" s="24" t="s">
        <v>55</v>
      </c>
      <c r="L2105" s="24" t="s">
        <v>1229</v>
      </c>
      <c r="M2105" s="24" t="s">
        <v>233</v>
      </c>
      <c r="N2105" s="24" t="s">
        <v>233</v>
      </c>
      <c r="O2105" s="25" t="s">
        <v>235</v>
      </c>
      <c r="P2105" s="25" t="s">
        <v>374</v>
      </c>
      <c r="Q2105" s="23" t="s">
        <v>33</v>
      </c>
      <c r="R2105" s="26">
        <v>0</v>
      </c>
      <c r="S2105" s="26">
        <v>1</v>
      </c>
      <c r="T2105" s="26">
        <v>0</v>
      </c>
      <c r="U2105" s="26">
        <v>0</v>
      </c>
      <c r="V2105" s="26">
        <v>0</v>
      </c>
      <c r="W2105" s="26">
        <v>0</v>
      </c>
      <c r="X2105" s="26">
        <v>0</v>
      </c>
      <c r="Y2105" s="26">
        <f t="shared" si="542"/>
        <v>1</v>
      </c>
      <c r="Z2105" s="27">
        <f t="shared" si="532"/>
        <v>0</v>
      </c>
      <c r="AA2105" s="27">
        <f t="shared" si="533"/>
        <v>385</v>
      </c>
      <c r="AB2105" s="27">
        <f t="shared" si="534"/>
        <v>0</v>
      </c>
      <c r="AC2105" s="27">
        <f t="shared" si="535"/>
        <v>0</v>
      </c>
      <c r="AD2105" s="27">
        <f t="shared" si="536"/>
        <v>0</v>
      </c>
      <c r="AE2105" s="27">
        <f t="shared" si="537"/>
        <v>0</v>
      </c>
      <c r="AF2105" s="27">
        <f t="shared" si="538"/>
        <v>0</v>
      </c>
      <c r="AG2105" s="27">
        <f t="shared" si="543"/>
        <v>385</v>
      </c>
      <c r="AH2105" s="29">
        <v>1</v>
      </c>
      <c r="AI2105" s="32">
        <v>385</v>
      </c>
      <c r="AJ2105" s="30">
        <f t="shared" si="539"/>
        <v>385</v>
      </c>
    </row>
    <row r="2106" spans="1:36">
      <c r="A2106" s="22" t="str">
        <f t="shared" si="530"/>
        <v/>
      </c>
      <c r="B2106" s="23">
        <f t="shared" si="531"/>
        <v>0</v>
      </c>
      <c r="C2106" s="24" t="str">
        <f t="shared" si="540"/>
        <v>10035181A075705B000</v>
      </c>
      <c r="D2106" s="24" t="str">
        <f t="shared" si="541"/>
        <v>10035181A075705B00012A</v>
      </c>
      <c r="E2106" s="25">
        <v>1003518</v>
      </c>
      <c r="F2106" s="25" t="s">
        <v>962</v>
      </c>
      <c r="G2106" s="25" t="s">
        <v>417</v>
      </c>
      <c r="H2106" s="25" t="s">
        <v>837</v>
      </c>
      <c r="I2106" s="25" t="s">
        <v>814</v>
      </c>
      <c r="J2106" s="24" t="s">
        <v>54</v>
      </c>
      <c r="K2106" s="24" t="s">
        <v>55</v>
      </c>
      <c r="L2106" s="24" t="s">
        <v>1229</v>
      </c>
      <c r="M2106" s="24" t="s">
        <v>233</v>
      </c>
      <c r="N2106" s="24" t="s">
        <v>233</v>
      </c>
      <c r="O2106" s="25" t="s">
        <v>235</v>
      </c>
      <c r="P2106" s="25" t="s">
        <v>374</v>
      </c>
      <c r="Q2106" s="23" t="s">
        <v>33</v>
      </c>
      <c r="R2106" s="26">
        <v>0</v>
      </c>
      <c r="S2106" s="26">
        <v>1</v>
      </c>
      <c r="T2106" s="26">
        <v>0</v>
      </c>
      <c r="U2106" s="26">
        <v>0</v>
      </c>
      <c r="V2106" s="26">
        <v>0</v>
      </c>
      <c r="W2106" s="26">
        <v>0</v>
      </c>
      <c r="X2106" s="26">
        <v>0</v>
      </c>
      <c r="Y2106" s="26">
        <f t="shared" si="542"/>
        <v>1</v>
      </c>
      <c r="Z2106" s="27">
        <f t="shared" si="532"/>
        <v>0</v>
      </c>
      <c r="AA2106" s="27">
        <f t="shared" si="533"/>
        <v>385</v>
      </c>
      <c r="AB2106" s="27">
        <f t="shared" si="534"/>
        <v>0</v>
      </c>
      <c r="AC2106" s="27">
        <f t="shared" si="535"/>
        <v>0</v>
      </c>
      <c r="AD2106" s="27">
        <f t="shared" si="536"/>
        <v>0</v>
      </c>
      <c r="AE2106" s="27">
        <f t="shared" si="537"/>
        <v>0</v>
      </c>
      <c r="AF2106" s="27">
        <f t="shared" si="538"/>
        <v>0</v>
      </c>
      <c r="AG2106" s="27">
        <f t="shared" si="543"/>
        <v>385</v>
      </c>
      <c r="AH2106" s="29">
        <v>1</v>
      </c>
      <c r="AI2106" s="32">
        <v>385</v>
      </c>
      <c r="AJ2106" s="30">
        <f t="shared" si="539"/>
        <v>385</v>
      </c>
    </row>
    <row r="2107" spans="1:36" ht="75.75" customHeight="1">
      <c r="A2107" s="22" t="str">
        <f t="shared" si="530"/>
        <v>1004876_1A03366_1B000</v>
      </c>
      <c r="B2107" s="23">
        <f t="shared" si="531"/>
        <v>1</v>
      </c>
      <c r="C2107" s="24" t="str">
        <f t="shared" si="540"/>
        <v>10048761A033661B000</v>
      </c>
      <c r="D2107" s="24" t="str">
        <f t="shared" si="541"/>
        <v>10048761A033661B0004A</v>
      </c>
      <c r="E2107" s="25">
        <v>1004876</v>
      </c>
      <c r="F2107" s="25" t="s">
        <v>963</v>
      </c>
      <c r="G2107" s="25" t="s">
        <v>248</v>
      </c>
      <c r="H2107" s="25" t="s">
        <v>848</v>
      </c>
      <c r="I2107" s="25" t="s">
        <v>814</v>
      </c>
      <c r="J2107" s="24" t="s">
        <v>28</v>
      </c>
      <c r="K2107" s="24" t="s">
        <v>29</v>
      </c>
      <c r="L2107" s="24" t="s">
        <v>1229</v>
      </c>
      <c r="M2107" s="24" t="s">
        <v>233</v>
      </c>
      <c r="N2107" s="24" t="s">
        <v>233</v>
      </c>
      <c r="O2107" s="25" t="s">
        <v>235</v>
      </c>
      <c r="P2107" s="25" t="s">
        <v>380</v>
      </c>
      <c r="Q2107" s="23" t="s">
        <v>33</v>
      </c>
      <c r="R2107" s="26">
        <v>1</v>
      </c>
      <c r="S2107" s="26">
        <v>0</v>
      </c>
      <c r="T2107" s="26">
        <v>0</v>
      </c>
      <c r="U2107" s="26">
        <v>0</v>
      </c>
      <c r="V2107" s="26">
        <v>0</v>
      </c>
      <c r="W2107" s="26">
        <v>0</v>
      </c>
      <c r="X2107" s="26">
        <v>0</v>
      </c>
      <c r="Y2107" s="26">
        <f t="shared" si="542"/>
        <v>1</v>
      </c>
      <c r="Z2107" s="27">
        <f t="shared" si="532"/>
        <v>265</v>
      </c>
      <c r="AA2107" s="27">
        <f t="shared" si="533"/>
        <v>0</v>
      </c>
      <c r="AB2107" s="27">
        <f t="shared" si="534"/>
        <v>0</v>
      </c>
      <c r="AC2107" s="27">
        <f t="shared" si="535"/>
        <v>0</v>
      </c>
      <c r="AD2107" s="27">
        <f t="shared" si="536"/>
        <v>0</v>
      </c>
      <c r="AE2107" s="27">
        <f t="shared" si="537"/>
        <v>0</v>
      </c>
      <c r="AF2107" s="27">
        <f t="shared" si="538"/>
        <v>0</v>
      </c>
      <c r="AG2107" s="27">
        <f t="shared" si="543"/>
        <v>265</v>
      </c>
      <c r="AH2107" s="29">
        <v>1</v>
      </c>
      <c r="AI2107" s="32">
        <v>265</v>
      </c>
      <c r="AJ2107" s="30">
        <f t="shared" si="539"/>
        <v>265</v>
      </c>
    </row>
    <row r="2108" spans="1:36" ht="75.75" customHeight="1">
      <c r="A2108" s="22" t="str">
        <f t="shared" si="530"/>
        <v>1005221_1A08132_5X280</v>
      </c>
      <c r="B2108" s="23">
        <f t="shared" si="531"/>
        <v>1</v>
      </c>
      <c r="C2108" s="24" t="str">
        <f t="shared" si="540"/>
        <v>10052211A081325X280</v>
      </c>
      <c r="D2108" s="24" t="str">
        <f t="shared" si="541"/>
        <v>10052211A081325X28010A</v>
      </c>
      <c r="E2108" s="25">
        <v>1005221</v>
      </c>
      <c r="F2108" s="25" t="s">
        <v>964</v>
      </c>
      <c r="G2108" s="25" t="s">
        <v>751</v>
      </c>
      <c r="H2108" s="25" t="s">
        <v>836</v>
      </c>
      <c r="I2108" s="25" t="s">
        <v>814</v>
      </c>
      <c r="J2108" s="24" t="s">
        <v>54</v>
      </c>
      <c r="K2108" s="24" t="s">
        <v>55</v>
      </c>
      <c r="L2108" s="24" t="s">
        <v>1229</v>
      </c>
      <c r="M2108" s="24" t="s">
        <v>233</v>
      </c>
      <c r="N2108" s="24" t="s">
        <v>233</v>
      </c>
      <c r="O2108" s="25" t="s">
        <v>235</v>
      </c>
      <c r="P2108" s="25" t="s">
        <v>380</v>
      </c>
      <c r="Q2108" s="23" t="s">
        <v>33</v>
      </c>
      <c r="R2108" s="26">
        <v>0</v>
      </c>
      <c r="S2108" s="26">
        <v>0</v>
      </c>
      <c r="T2108" s="26">
        <v>0</v>
      </c>
      <c r="U2108" s="26">
        <v>2</v>
      </c>
      <c r="V2108" s="26">
        <v>0</v>
      </c>
      <c r="W2108" s="26">
        <v>0</v>
      </c>
      <c r="X2108" s="26">
        <v>0</v>
      </c>
      <c r="Y2108" s="26">
        <f t="shared" si="542"/>
        <v>2</v>
      </c>
      <c r="Z2108" s="27">
        <f t="shared" si="532"/>
        <v>0</v>
      </c>
      <c r="AA2108" s="27">
        <f t="shared" si="533"/>
        <v>0</v>
      </c>
      <c r="AB2108" s="27">
        <f t="shared" si="534"/>
        <v>0</v>
      </c>
      <c r="AC2108" s="27">
        <f t="shared" si="535"/>
        <v>600</v>
      </c>
      <c r="AD2108" s="27">
        <f t="shared" si="536"/>
        <v>0</v>
      </c>
      <c r="AE2108" s="27">
        <f t="shared" si="537"/>
        <v>0</v>
      </c>
      <c r="AF2108" s="27">
        <f t="shared" si="538"/>
        <v>0</v>
      </c>
      <c r="AG2108" s="27">
        <f t="shared" si="543"/>
        <v>600</v>
      </c>
      <c r="AH2108" s="29">
        <v>2</v>
      </c>
      <c r="AI2108" s="32">
        <v>300</v>
      </c>
      <c r="AJ2108" s="30">
        <f t="shared" si="539"/>
        <v>600</v>
      </c>
    </row>
    <row r="2109" spans="1:36">
      <c r="A2109" s="22" t="str">
        <f t="shared" si="530"/>
        <v/>
      </c>
      <c r="B2109" s="23">
        <f t="shared" si="531"/>
        <v>0</v>
      </c>
      <c r="C2109" s="24" t="str">
        <f t="shared" si="540"/>
        <v>10052211A081325X280</v>
      </c>
      <c r="D2109" s="24" t="str">
        <f t="shared" si="541"/>
        <v>10052211A081325X28014A</v>
      </c>
      <c r="E2109" s="25">
        <v>1005221</v>
      </c>
      <c r="F2109" s="25" t="s">
        <v>964</v>
      </c>
      <c r="G2109" s="25" t="s">
        <v>751</v>
      </c>
      <c r="H2109" s="25" t="s">
        <v>843</v>
      </c>
      <c r="I2109" s="25" t="s">
        <v>814</v>
      </c>
      <c r="J2109" s="24" t="s">
        <v>54</v>
      </c>
      <c r="K2109" s="24" t="s">
        <v>55</v>
      </c>
      <c r="L2109" s="24" t="s">
        <v>1229</v>
      </c>
      <c r="M2109" s="24" t="s">
        <v>233</v>
      </c>
      <c r="N2109" s="24" t="s">
        <v>233</v>
      </c>
      <c r="O2109" s="25" t="s">
        <v>235</v>
      </c>
      <c r="P2109" s="25" t="s">
        <v>380</v>
      </c>
      <c r="Q2109" s="23" t="s">
        <v>33</v>
      </c>
      <c r="R2109" s="26">
        <v>0</v>
      </c>
      <c r="S2109" s="26">
        <v>0</v>
      </c>
      <c r="T2109" s="26">
        <v>0</v>
      </c>
      <c r="U2109" s="26">
        <v>1</v>
      </c>
      <c r="V2109" s="26">
        <v>0</v>
      </c>
      <c r="W2109" s="26">
        <v>0</v>
      </c>
      <c r="X2109" s="26">
        <v>0</v>
      </c>
      <c r="Y2109" s="26">
        <f t="shared" si="542"/>
        <v>1</v>
      </c>
      <c r="Z2109" s="27">
        <f t="shared" si="532"/>
        <v>0</v>
      </c>
      <c r="AA2109" s="27">
        <f t="shared" si="533"/>
        <v>0</v>
      </c>
      <c r="AB2109" s="27">
        <f t="shared" si="534"/>
        <v>0</v>
      </c>
      <c r="AC2109" s="27">
        <f t="shared" si="535"/>
        <v>300</v>
      </c>
      <c r="AD2109" s="27">
        <f t="shared" si="536"/>
        <v>0</v>
      </c>
      <c r="AE2109" s="27">
        <f t="shared" si="537"/>
        <v>0</v>
      </c>
      <c r="AF2109" s="27">
        <f t="shared" si="538"/>
        <v>0</v>
      </c>
      <c r="AG2109" s="27">
        <f t="shared" si="543"/>
        <v>300</v>
      </c>
      <c r="AH2109" s="29">
        <v>1</v>
      </c>
      <c r="AI2109" s="32">
        <v>300</v>
      </c>
      <c r="AJ2109" s="30">
        <f t="shared" si="539"/>
        <v>300</v>
      </c>
    </row>
    <row r="2110" spans="1:36" ht="75.75" customHeight="1">
      <c r="A2110" s="22" t="str">
        <f t="shared" si="530"/>
        <v>1011353_1A08434_2B130</v>
      </c>
      <c r="B2110" s="23">
        <f t="shared" si="531"/>
        <v>1</v>
      </c>
      <c r="C2110" s="24" t="str">
        <f t="shared" si="540"/>
        <v>10113531A084342B130</v>
      </c>
      <c r="D2110" s="24" t="str">
        <f t="shared" si="541"/>
        <v>10113531A084342B13010A</v>
      </c>
      <c r="E2110" s="25">
        <v>1011353</v>
      </c>
      <c r="F2110" s="25" t="s">
        <v>965</v>
      </c>
      <c r="G2110" s="25" t="s">
        <v>321</v>
      </c>
      <c r="H2110" s="25" t="s">
        <v>836</v>
      </c>
      <c r="I2110" s="25" t="s">
        <v>814</v>
      </c>
      <c r="J2110" s="24" t="s">
        <v>54</v>
      </c>
      <c r="K2110" s="24" t="s">
        <v>55</v>
      </c>
      <c r="L2110" s="24" t="s">
        <v>1229</v>
      </c>
      <c r="M2110" s="24" t="s">
        <v>233</v>
      </c>
      <c r="N2110" s="24" t="s">
        <v>233</v>
      </c>
      <c r="O2110" s="25" t="s">
        <v>235</v>
      </c>
      <c r="P2110" s="25" t="s">
        <v>380</v>
      </c>
      <c r="Q2110" s="23" t="s">
        <v>33</v>
      </c>
      <c r="R2110" s="26">
        <v>0</v>
      </c>
      <c r="S2110" s="26">
        <v>0</v>
      </c>
      <c r="T2110" s="26">
        <v>0</v>
      </c>
      <c r="U2110" s="26">
        <v>0</v>
      </c>
      <c r="V2110" s="26">
        <v>0</v>
      </c>
      <c r="W2110" s="26">
        <v>0</v>
      </c>
      <c r="X2110" s="26">
        <v>1</v>
      </c>
      <c r="Y2110" s="26">
        <f t="shared" si="542"/>
        <v>1</v>
      </c>
      <c r="Z2110" s="27">
        <f t="shared" si="532"/>
        <v>0</v>
      </c>
      <c r="AA2110" s="27">
        <f t="shared" si="533"/>
        <v>0</v>
      </c>
      <c r="AB2110" s="27">
        <f t="shared" si="534"/>
        <v>0</v>
      </c>
      <c r="AC2110" s="27">
        <f t="shared" si="535"/>
        <v>0</v>
      </c>
      <c r="AD2110" s="27">
        <f t="shared" si="536"/>
        <v>0</v>
      </c>
      <c r="AE2110" s="27">
        <f t="shared" si="537"/>
        <v>0</v>
      </c>
      <c r="AF2110" s="27">
        <f t="shared" si="538"/>
        <v>270</v>
      </c>
      <c r="AG2110" s="27">
        <f t="shared" si="543"/>
        <v>270</v>
      </c>
      <c r="AH2110" s="29">
        <v>1</v>
      </c>
      <c r="AI2110" s="32">
        <v>270</v>
      </c>
      <c r="AJ2110" s="30">
        <f t="shared" si="539"/>
        <v>270</v>
      </c>
    </row>
    <row r="2111" spans="1:36">
      <c r="A2111" s="22" t="str">
        <f t="shared" si="530"/>
        <v/>
      </c>
      <c r="B2111" s="23">
        <f t="shared" si="531"/>
        <v>0</v>
      </c>
      <c r="C2111" s="24" t="str">
        <f t="shared" si="540"/>
        <v>10113531A084342B130</v>
      </c>
      <c r="D2111" s="24" t="str">
        <f t="shared" si="541"/>
        <v>10113531A084342B13014A</v>
      </c>
      <c r="E2111" s="25">
        <v>1011353</v>
      </c>
      <c r="F2111" s="25" t="s">
        <v>965</v>
      </c>
      <c r="G2111" s="25" t="s">
        <v>321</v>
      </c>
      <c r="H2111" s="25" t="s">
        <v>843</v>
      </c>
      <c r="I2111" s="25" t="s">
        <v>814</v>
      </c>
      <c r="J2111" s="24" t="s">
        <v>54</v>
      </c>
      <c r="K2111" s="24" t="s">
        <v>55</v>
      </c>
      <c r="L2111" s="24" t="s">
        <v>1229</v>
      </c>
      <c r="M2111" s="24" t="s">
        <v>233</v>
      </c>
      <c r="N2111" s="24" t="s">
        <v>233</v>
      </c>
      <c r="O2111" s="25" t="s">
        <v>235</v>
      </c>
      <c r="P2111" s="25" t="s">
        <v>380</v>
      </c>
      <c r="Q2111" s="23" t="s">
        <v>33</v>
      </c>
      <c r="R2111" s="26">
        <v>0</v>
      </c>
      <c r="S2111" s="26">
        <v>0</v>
      </c>
      <c r="T2111" s="26">
        <v>0</v>
      </c>
      <c r="U2111" s="26">
        <v>0</v>
      </c>
      <c r="V2111" s="26">
        <v>0</v>
      </c>
      <c r="W2111" s="26">
        <v>0</v>
      </c>
      <c r="X2111" s="26">
        <v>1</v>
      </c>
      <c r="Y2111" s="26">
        <f t="shared" si="542"/>
        <v>1</v>
      </c>
      <c r="Z2111" s="27">
        <f t="shared" si="532"/>
        <v>0</v>
      </c>
      <c r="AA2111" s="27">
        <f t="shared" si="533"/>
        <v>0</v>
      </c>
      <c r="AB2111" s="27">
        <f t="shared" si="534"/>
        <v>0</v>
      </c>
      <c r="AC2111" s="27">
        <f t="shared" si="535"/>
        <v>0</v>
      </c>
      <c r="AD2111" s="27">
        <f t="shared" si="536"/>
        <v>0</v>
      </c>
      <c r="AE2111" s="27">
        <f t="shared" si="537"/>
        <v>0</v>
      </c>
      <c r="AF2111" s="27">
        <f t="shared" si="538"/>
        <v>270</v>
      </c>
      <c r="AG2111" s="27">
        <f t="shared" si="543"/>
        <v>270</v>
      </c>
      <c r="AH2111" s="29">
        <v>1</v>
      </c>
      <c r="AI2111" s="32">
        <v>270</v>
      </c>
      <c r="AJ2111" s="30">
        <f t="shared" si="539"/>
        <v>270</v>
      </c>
    </row>
    <row r="2112" spans="1:36" ht="75.75" customHeight="1">
      <c r="A2112" s="22" t="str">
        <f t="shared" si="530"/>
        <v>1011438_1A08467_2B130</v>
      </c>
      <c r="B2112" s="23">
        <f t="shared" si="531"/>
        <v>1</v>
      </c>
      <c r="C2112" s="24" t="str">
        <f t="shared" si="540"/>
        <v>10114381A084672B130</v>
      </c>
      <c r="D2112" s="24" t="str">
        <f t="shared" si="541"/>
        <v>10114381A084672B1306-9M</v>
      </c>
      <c r="E2112" s="25">
        <v>1011438</v>
      </c>
      <c r="F2112" s="25" t="s">
        <v>966</v>
      </c>
      <c r="G2112" s="25" t="s">
        <v>321</v>
      </c>
      <c r="H2112" s="25" t="s">
        <v>881</v>
      </c>
      <c r="I2112" s="25" t="s">
        <v>814</v>
      </c>
      <c r="J2112" s="24" t="s">
        <v>54</v>
      </c>
      <c r="K2112" s="24" t="s">
        <v>55</v>
      </c>
      <c r="L2112" s="24" t="s">
        <v>1229</v>
      </c>
      <c r="M2112" s="24" t="s">
        <v>233</v>
      </c>
      <c r="N2112" s="24" t="s">
        <v>233</v>
      </c>
      <c r="O2112" s="25" t="s">
        <v>235</v>
      </c>
      <c r="P2112" s="25" t="s">
        <v>380</v>
      </c>
      <c r="Q2112" s="23" t="s">
        <v>33</v>
      </c>
      <c r="R2112" s="26">
        <v>0</v>
      </c>
      <c r="S2112" s="26">
        <v>1</v>
      </c>
      <c r="T2112" s="26">
        <v>0</v>
      </c>
      <c r="U2112" s="26">
        <v>0</v>
      </c>
      <c r="V2112" s="26">
        <v>0</v>
      </c>
      <c r="W2112" s="26">
        <v>0</v>
      </c>
      <c r="X2112" s="26">
        <v>0</v>
      </c>
      <c r="Y2112" s="26">
        <f t="shared" si="542"/>
        <v>1</v>
      </c>
      <c r="Z2112" s="27">
        <f t="shared" si="532"/>
        <v>0</v>
      </c>
      <c r="AA2112" s="27">
        <f t="shared" si="533"/>
        <v>225</v>
      </c>
      <c r="AB2112" s="27">
        <f t="shared" si="534"/>
        <v>0</v>
      </c>
      <c r="AC2112" s="27">
        <f t="shared" si="535"/>
        <v>0</v>
      </c>
      <c r="AD2112" s="27">
        <f t="shared" si="536"/>
        <v>0</v>
      </c>
      <c r="AE2112" s="27">
        <f t="shared" si="537"/>
        <v>0</v>
      </c>
      <c r="AF2112" s="27">
        <f t="shared" si="538"/>
        <v>0</v>
      </c>
      <c r="AG2112" s="27">
        <f t="shared" si="543"/>
        <v>225</v>
      </c>
      <c r="AH2112" s="29">
        <v>1</v>
      </c>
      <c r="AI2112" s="32">
        <v>225</v>
      </c>
      <c r="AJ2112" s="30">
        <f t="shared" si="539"/>
        <v>225</v>
      </c>
    </row>
    <row r="2113" spans="1:36">
      <c r="A2113" s="22" t="str">
        <f t="shared" si="530"/>
        <v/>
      </c>
      <c r="B2113" s="23">
        <f t="shared" si="531"/>
        <v>0</v>
      </c>
      <c r="C2113" s="24" t="str">
        <f t="shared" si="540"/>
        <v>10114381A084672B130</v>
      </c>
      <c r="D2113" s="24" t="str">
        <f t="shared" si="541"/>
        <v>10114381A084672B13018M24</v>
      </c>
      <c r="E2113" s="25">
        <v>1011438</v>
      </c>
      <c r="F2113" s="25" t="s">
        <v>966</v>
      </c>
      <c r="G2113" s="25" t="s">
        <v>321</v>
      </c>
      <c r="H2113" s="25" t="s">
        <v>830</v>
      </c>
      <c r="I2113" s="25" t="s">
        <v>814</v>
      </c>
      <c r="J2113" s="24" t="s">
        <v>54</v>
      </c>
      <c r="K2113" s="24" t="s">
        <v>55</v>
      </c>
      <c r="L2113" s="24" t="s">
        <v>1229</v>
      </c>
      <c r="M2113" s="24" t="s">
        <v>233</v>
      </c>
      <c r="N2113" s="24" t="s">
        <v>233</v>
      </c>
      <c r="O2113" s="25" t="s">
        <v>235</v>
      </c>
      <c r="P2113" s="25" t="s">
        <v>380</v>
      </c>
      <c r="Q2113" s="23" t="s">
        <v>33</v>
      </c>
      <c r="R2113" s="26">
        <v>0</v>
      </c>
      <c r="S2113" s="26">
        <v>1</v>
      </c>
      <c r="T2113" s="26">
        <v>1</v>
      </c>
      <c r="U2113" s="26">
        <v>0</v>
      </c>
      <c r="V2113" s="26">
        <v>0</v>
      </c>
      <c r="W2113" s="26">
        <v>0</v>
      </c>
      <c r="X2113" s="26">
        <v>0</v>
      </c>
      <c r="Y2113" s="26">
        <f t="shared" ref="Y2113:Y2176" si="544">SUM(R2113:X2113)</f>
        <v>2</v>
      </c>
      <c r="Z2113" s="27">
        <f t="shared" si="532"/>
        <v>0</v>
      </c>
      <c r="AA2113" s="27">
        <f t="shared" si="533"/>
        <v>225</v>
      </c>
      <c r="AB2113" s="27">
        <f t="shared" si="534"/>
        <v>225</v>
      </c>
      <c r="AC2113" s="27">
        <f t="shared" si="535"/>
        <v>0</v>
      </c>
      <c r="AD2113" s="27">
        <f t="shared" si="536"/>
        <v>0</v>
      </c>
      <c r="AE2113" s="27">
        <f t="shared" si="537"/>
        <v>0</v>
      </c>
      <c r="AF2113" s="27">
        <f t="shared" si="538"/>
        <v>0</v>
      </c>
      <c r="AG2113" s="27">
        <f t="shared" ref="AG2113:AG2176" si="545">SUM(Z2113:AF2113)</f>
        <v>450</v>
      </c>
      <c r="AH2113" s="29">
        <v>2</v>
      </c>
      <c r="AI2113" s="32">
        <v>225</v>
      </c>
      <c r="AJ2113" s="30">
        <f t="shared" si="539"/>
        <v>450</v>
      </c>
    </row>
    <row r="2114" spans="1:36">
      <c r="A2114" s="22" t="str">
        <f t="shared" si="530"/>
        <v/>
      </c>
      <c r="B2114" s="23">
        <f t="shared" si="531"/>
        <v>0</v>
      </c>
      <c r="C2114" s="24" t="str">
        <f t="shared" si="540"/>
        <v>10114381A084672B130</v>
      </c>
      <c r="D2114" s="24" t="str">
        <f t="shared" si="541"/>
        <v>10114381A084672B1309-12M</v>
      </c>
      <c r="E2114" s="25">
        <v>1011438</v>
      </c>
      <c r="F2114" s="25" t="s">
        <v>966</v>
      </c>
      <c r="G2114" s="25" t="s">
        <v>321</v>
      </c>
      <c r="H2114" s="25" t="s">
        <v>866</v>
      </c>
      <c r="I2114" s="25" t="s">
        <v>814</v>
      </c>
      <c r="J2114" s="24" t="s">
        <v>54</v>
      </c>
      <c r="K2114" s="24" t="s">
        <v>55</v>
      </c>
      <c r="L2114" s="24" t="s">
        <v>1229</v>
      </c>
      <c r="M2114" s="24" t="s">
        <v>233</v>
      </c>
      <c r="N2114" s="24" t="s">
        <v>233</v>
      </c>
      <c r="O2114" s="25" t="s">
        <v>235</v>
      </c>
      <c r="P2114" s="25" t="s">
        <v>380</v>
      </c>
      <c r="Q2114" s="23" t="s">
        <v>33</v>
      </c>
      <c r="R2114" s="26">
        <v>0</v>
      </c>
      <c r="S2114" s="26">
        <v>1</v>
      </c>
      <c r="T2114" s="26">
        <v>0</v>
      </c>
      <c r="U2114" s="26">
        <v>0</v>
      </c>
      <c r="V2114" s="26">
        <v>0</v>
      </c>
      <c r="W2114" s="26">
        <v>0</v>
      </c>
      <c r="X2114" s="26">
        <v>0</v>
      </c>
      <c r="Y2114" s="26">
        <f t="shared" si="544"/>
        <v>1</v>
      </c>
      <c r="Z2114" s="27">
        <f t="shared" si="532"/>
        <v>0</v>
      </c>
      <c r="AA2114" s="27">
        <f t="shared" si="533"/>
        <v>225</v>
      </c>
      <c r="AB2114" s="27">
        <f t="shared" si="534"/>
        <v>0</v>
      </c>
      <c r="AC2114" s="27">
        <f t="shared" si="535"/>
        <v>0</v>
      </c>
      <c r="AD2114" s="27">
        <f t="shared" si="536"/>
        <v>0</v>
      </c>
      <c r="AE2114" s="27">
        <f t="shared" si="537"/>
        <v>0</v>
      </c>
      <c r="AF2114" s="27">
        <f t="shared" si="538"/>
        <v>0</v>
      </c>
      <c r="AG2114" s="27">
        <f t="shared" si="545"/>
        <v>225</v>
      </c>
      <c r="AH2114" s="29">
        <v>1</v>
      </c>
      <c r="AI2114" s="32">
        <v>225</v>
      </c>
      <c r="AJ2114" s="30">
        <f t="shared" si="539"/>
        <v>225</v>
      </c>
    </row>
    <row r="2115" spans="1:36" ht="75.75" customHeight="1">
      <c r="A2115" s="22" t="str">
        <f t="shared" si="530"/>
        <v>1012443_1A09022_2GG20</v>
      </c>
      <c r="B2115" s="23">
        <f t="shared" si="531"/>
        <v>1</v>
      </c>
      <c r="C2115" s="24" t="str">
        <f t="shared" si="540"/>
        <v>10124431A090222GG20</v>
      </c>
      <c r="D2115" s="24" t="str">
        <f t="shared" si="541"/>
        <v>10124431A090222GG205A</v>
      </c>
      <c r="E2115" s="25">
        <v>1012443</v>
      </c>
      <c r="F2115" s="25" t="s">
        <v>901</v>
      </c>
      <c r="G2115" s="25" t="s">
        <v>902</v>
      </c>
      <c r="H2115" s="25" t="s">
        <v>823</v>
      </c>
      <c r="I2115" s="25" t="s">
        <v>814</v>
      </c>
      <c r="J2115" s="24" t="s">
        <v>54</v>
      </c>
      <c r="K2115" s="24" t="s">
        <v>55</v>
      </c>
      <c r="L2115" s="24" t="s">
        <v>1229</v>
      </c>
      <c r="M2115" s="24" t="s">
        <v>233</v>
      </c>
      <c r="N2115" s="24" t="s">
        <v>233</v>
      </c>
      <c r="O2115" s="25" t="s">
        <v>235</v>
      </c>
      <c r="P2115" s="25" t="s">
        <v>380</v>
      </c>
      <c r="Q2115" s="23" t="s">
        <v>33</v>
      </c>
      <c r="R2115" s="26">
        <v>0</v>
      </c>
      <c r="S2115" s="26">
        <v>1</v>
      </c>
      <c r="T2115" s="26">
        <v>0</v>
      </c>
      <c r="U2115" s="26">
        <v>0</v>
      </c>
      <c r="V2115" s="26">
        <v>0</v>
      </c>
      <c r="W2115" s="26">
        <v>0</v>
      </c>
      <c r="X2115" s="26">
        <v>0</v>
      </c>
      <c r="Y2115" s="26">
        <f t="shared" si="544"/>
        <v>1</v>
      </c>
      <c r="Z2115" s="27">
        <f t="shared" si="532"/>
        <v>0</v>
      </c>
      <c r="AA2115" s="27">
        <f t="shared" si="533"/>
        <v>380</v>
      </c>
      <c r="AB2115" s="27">
        <f t="shared" si="534"/>
        <v>0</v>
      </c>
      <c r="AC2115" s="27">
        <f t="shared" si="535"/>
        <v>0</v>
      </c>
      <c r="AD2115" s="27">
        <f t="shared" si="536"/>
        <v>0</v>
      </c>
      <c r="AE2115" s="27">
        <f t="shared" si="537"/>
        <v>0</v>
      </c>
      <c r="AF2115" s="27">
        <f t="shared" si="538"/>
        <v>0</v>
      </c>
      <c r="AG2115" s="27">
        <f t="shared" si="545"/>
        <v>380</v>
      </c>
      <c r="AH2115" s="29">
        <v>1</v>
      </c>
      <c r="AI2115" s="32">
        <v>380</v>
      </c>
      <c r="AJ2115" s="30">
        <f t="shared" si="539"/>
        <v>380</v>
      </c>
    </row>
    <row r="2116" spans="1:36">
      <c r="A2116" s="22" t="str">
        <f t="shared" ref="A2116:A2179" si="546">IF(B2116=1,E2116&amp;"_"&amp;F2116&amp;"_"&amp;G2116,"")</f>
        <v/>
      </c>
      <c r="B2116" s="23">
        <f t="shared" ref="B2116:B2179" si="547">IF(C2116=C2115,0,1)</f>
        <v>0</v>
      </c>
      <c r="C2116" s="24" t="str">
        <f t="shared" si="540"/>
        <v>10124431A090222GG20</v>
      </c>
      <c r="D2116" s="24" t="str">
        <f t="shared" si="541"/>
        <v>10124431A090222GG2012A</v>
      </c>
      <c r="E2116" s="25">
        <v>1012443</v>
      </c>
      <c r="F2116" s="25" t="s">
        <v>901</v>
      </c>
      <c r="G2116" s="25" t="s">
        <v>902</v>
      </c>
      <c r="H2116" s="25" t="s">
        <v>837</v>
      </c>
      <c r="I2116" s="25" t="s">
        <v>814</v>
      </c>
      <c r="J2116" s="24" t="s">
        <v>54</v>
      </c>
      <c r="K2116" s="24" t="s">
        <v>55</v>
      </c>
      <c r="L2116" s="24" t="s">
        <v>1229</v>
      </c>
      <c r="M2116" s="24" t="s">
        <v>233</v>
      </c>
      <c r="N2116" s="24" t="s">
        <v>233</v>
      </c>
      <c r="O2116" s="25" t="s">
        <v>235</v>
      </c>
      <c r="P2116" s="25" t="s">
        <v>380</v>
      </c>
      <c r="Q2116" s="23" t="s">
        <v>33</v>
      </c>
      <c r="R2116" s="26">
        <v>0</v>
      </c>
      <c r="S2116" s="26">
        <v>1</v>
      </c>
      <c r="T2116" s="26">
        <v>0</v>
      </c>
      <c r="U2116" s="26">
        <v>0</v>
      </c>
      <c r="V2116" s="26">
        <v>0</v>
      </c>
      <c r="W2116" s="26">
        <v>0</v>
      </c>
      <c r="X2116" s="26">
        <v>0</v>
      </c>
      <c r="Y2116" s="26">
        <f t="shared" si="544"/>
        <v>1</v>
      </c>
      <c r="Z2116" s="27">
        <f t="shared" ref="Z2116:Z2179" si="548">$AI2116*R2116</f>
        <v>0</v>
      </c>
      <c r="AA2116" s="27">
        <f t="shared" ref="AA2116:AA2179" si="549">$AI2116*S2116</f>
        <v>400</v>
      </c>
      <c r="AB2116" s="27">
        <f t="shared" ref="AB2116:AB2179" si="550">$AI2116*T2116</f>
        <v>0</v>
      </c>
      <c r="AC2116" s="27">
        <f t="shared" ref="AC2116:AC2179" si="551">$AI2116*U2116</f>
        <v>0</v>
      </c>
      <c r="AD2116" s="27">
        <f t="shared" ref="AD2116:AD2179" si="552">$AI2116*V2116</f>
        <v>0</v>
      </c>
      <c r="AE2116" s="27">
        <f t="shared" ref="AE2116:AE2179" si="553">$AI2116*W2116</f>
        <v>0</v>
      </c>
      <c r="AF2116" s="27">
        <f t="shared" ref="AF2116:AF2179" si="554">$AI2116*X2116</f>
        <v>0</v>
      </c>
      <c r="AG2116" s="27">
        <f t="shared" si="545"/>
        <v>400</v>
      </c>
      <c r="AH2116" s="29">
        <v>1</v>
      </c>
      <c r="AI2116" s="32">
        <v>400</v>
      </c>
      <c r="AJ2116" s="30">
        <f t="shared" si="539"/>
        <v>400</v>
      </c>
    </row>
    <row r="2117" spans="1:36" ht="75.75" customHeight="1">
      <c r="A2117" s="22" t="str">
        <f t="shared" si="546"/>
        <v>1000190_1A08364_5V020</v>
      </c>
      <c r="B2117" s="23">
        <f t="shared" si="547"/>
        <v>1</v>
      </c>
      <c r="C2117" s="24" t="str">
        <f t="shared" si="540"/>
        <v>10001901A083645V020</v>
      </c>
      <c r="D2117" s="24" t="str">
        <f t="shared" si="541"/>
        <v>10001901A083645V0206A</v>
      </c>
      <c r="E2117" s="25">
        <v>1000190</v>
      </c>
      <c r="F2117" s="25" t="s">
        <v>967</v>
      </c>
      <c r="G2117" s="25" t="s">
        <v>959</v>
      </c>
      <c r="H2117" s="25" t="s">
        <v>825</v>
      </c>
      <c r="I2117" s="25" t="s">
        <v>814</v>
      </c>
      <c r="J2117" s="24" t="s">
        <v>54</v>
      </c>
      <c r="K2117" s="24" t="s">
        <v>55</v>
      </c>
      <c r="L2117" s="24" t="s">
        <v>1229</v>
      </c>
      <c r="M2117" s="24" t="s">
        <v>233</v>
      </c>
      <c r="N2117" s="24" t="s">
        <v>233</v>
      </c>
      <c r="O2117" s="25" t="s">
        <v>402</v>
      </c>
      <c r="P2117" s="25" t="s">
        <v>403</v>
      </c>
      <c r="Q2117" s="23" t="s">
        <v>33</v>
      </c>
      <c r="R2117" s="26">
        <v>0</v>
      </c>
      <c r="S2117" s="26">
        <v>1</v>
      </c>
      <c r="T2117" s="26">
        <v>0</v>
      </c>
      <c r="U2117" s="26">
        <v>0</v>
      </c>
      <c r="V2117" s="26">
        <v>0</v>
      </c>
      <c r="W2117" s="26">
        <v>0</v>
      </c>
      <c r="X2117" s="26">
        <v>0</v>
      </c>
      <c r="Y2117" s="26">
        <f t="shared" si="544"/>
        <v>1</v>
      </c>
      <c r="Z2117" s="27">
        <f t="shared" si="548"/>
        <v>0</v>
      </c>
      <c r="AA2117" s="27">
        <f t="shared" si="549"/>
        <v>430</v>
      </c>
      <c r="AB2117" s="27">
        <f t="shared" si="550"/>
        <v>0</v>
      </c>
      <c r="AC2117" s="27">
        <f t="shared" si="551"/>
        <v>0</v>
      </c>
      <c r="AD2117" s="27">
        <f t="shared" si="552"/>
        <v>0</v>
      </c>
      <c r="AE2117" s="27">
        <f t="shared" si="553"/>
        <v>0</v>
      </c>
      <c r="AF2117" s="27">
        <f t="shared" si="554"/>
        <v>0</v>
      </c>
      <c r="AG2117" s="27">
        <f t="shared" si="545"/>
        <v>430</v>
      </c>
      <c r="AH2117" s="29">
        <v>1</v>
      </c>
      <c r="AI2117" s="32">
        <v>430</v>
      </c>
      <c r="AJ2117" s="30">
        <f t="shared" ref="AJ2117:AJ2180" si="555">AI2117*Y2117</f>
        <v>430</v>
      </c>
    </row>
    <row r="2118" spans="1:36">
      <c r="A2118" s="22" t="str">
        <f t="shared" si="546"/>
        <v/>
      </c>
      <c r="B2118" s="23">
        <f t="shared" si="547"/>
        <v>0</v>
      </c>
      <c r="C2118" s="24" t="str">
        <f t="shared" si="540"/>
        <v>10001901A083645V020</v>
      </c>
      <c r="D2118" s="24" t="str">
        <f t="shared" si="541"/>
        <v>10001901A083645V0208A</v>
      </c>
      <c r="E2118" s="25">
        <v>1000190</v>
      </c>
      <c r="F2118" s="25" t="s">
        <v>967</v>
      </c>
      <c r="G2118" s="25" t="s">
        <v>959</v>
      </c>
      <c r="H2118" s="25" t="s">
        <v>826</v>
      </c>
      <c r="I2118" s="25" t="s">
        <v>814</v>
      </c>
      <c r="J2118" s="24" t="s">
        <v>54</v>
      </c>
      <c r="K2118" s="24" t="s">
        <v>55</v>
      </c>
      <c r="L2118" s="24" t="s">
        <v>1229</v>
      </c>
      <c r="M2118" s="24" t="s">
        <v>233</v>
      </c>
      <c r="N2118" s="24" t="s">
        <v>233</v>
      </c>
      <c r="O2118" s="25" t="s">
        <v>402</v>
      </c>
      <c r="P2118" s="25" t="s">
        <v>403</v>
      </c>
      <c r="Q2118" s="23" t="s">
        <v>33</v>
      </c>
      <c r="R2118" s="26">
        <v>0</v>
      </c>
      <c r="S2118" s="26">
        <v>1</v>
      </c>
      <c r="T2118" s="26">
        <v>0</v>
      </c>
      <c r="U2118" s="26">
        <v>0</v>
      </c>
      <c r="V2118" s="26">
        <v>0</v>
      </c>
      <c r="W2118" s="26">
        <v>0</v>
      </c>
      <c r="X2118" s="26">
        <v>0</v>
      </c>
      <c r="Y2118" s="26">
        <f t="shared" si="544"/>
        <v>1</v>
      </c>
      <c r="Z2118" s="27">
        <f t="shared" si="548"/>
        <v>0</v>
      </c>
      <c r="AA2118" s="27">
        <f t="shared" si="549"/>
        <v>460</v>
      </c>
      <c r="AB2118" s="27">
        <f t="shared" si="550"/>
        <v>0</v>
      </c>
      <c r="AC2118" s="27">
        <f t="shared" si="551"/>
        <v>0</v>
      </c>
      <c r="AD2118" s="27">
        <f t="shared" si="552"/>
        <v>0</v>
      </c>
      <c r="AE2118" s="27">
        <f t="shared" si="553"/>
        <v>0</v>
      </c>
      <c r="AF2118" s="27">
        <f t="shared" si="554"/>
        <v>0</v>
      </c>
      <c r="AG2118" s="27">
        <f t="shared" si="545"/>
        <v>460</v>
      </c>
      <c r="AH2118" s="29">
        <v>1</v>
      </c>
      <c r="AI2118" s="32">
        <v>460</v>
      </c>
      <c r="AJ2118" s="30">
        <f t="shared" si="555"/>
        <v>460</v>
      </c>
    </row>
    <row r="2119" spans="1:36">
      <c r="A2119" s="22" t="str">
        <f t="shared" si="546"/>
        <v/>
      </c>
      <c r="B2119" s="23">
        <f t="shared" si="547"/>
        <v>0</v>
      </c>
      <c r="C2119" s="24" t="str">
        <f t="shared" si="540"/>
        <v>10001901A083645V020</v>
      </c>
      <c r="D2119" s="24" t="str">
        <f t="shared" si="541"/>
        <v>10001901A083645V02010A</v>
      </c>
      <c r="E2119" s="25">
        <v>1000190</v>
      </c>
      <c r="F2119" s="25" t="s">
        <v>967</v>
      </c>
      <c r="G2119" s="25" t="s">
        <v>959</v>
      </c>
      <c r="H2119" s="25" t="s">
        <v>836</v>
      </c>
      <c r="I2119" s="25" t="s">
        <v>814</v>
      </c>
      <c r="J2119" s="24" t="s">
        <v>54</v>
      </c>
      <c r="K2119" s="24" t="s">
        <v>55</v>
      </c>
      <c r="L2119" s="24" t="s">
        <v>1229</v>
      </c>
      <c r="M2119" s="24" t="s">
        <v>233</v>
      </c>
      <c r="N2119" s="24" t="s">
        <v>233</v>
      </c>
      <c r="O2119" s="25" t="s">
        <v>402</v>
      </c>
      <c r="P2119" s="25" t="s">
        <v>403</v>
      </c>
      <c r="Q2119" s="23" t="s">
        <v>33</v>
      </c>
      <c r="R2119" s="26">
        <v>0</v>
      </c>
      <c r="S2119" s="26">
        <v>1</v>
      </c>
      <c r="T2119" s="26">
        <v>0</v>
      </c>
      <c r="U2119" s="26">
        <v>0</v>
      </c>
      <c r="V2119" s="26">
        <v>0</v>
      </c>
      <c r="W2119" s="26">
        <v>0</v>
      </c>
      <c r="X2119" s="26">
        <v>0</v>
      </c>
      <c r="Y2119" s="26">
        <f t="shared" si="544"/>
        <v>1</v>
      </c>
      <c r="Z2119" s="27">
        <f t="shared" si="548"/>
        <v>0</v>
      </c>
      <c r="AA2119" s="27">
        <f t="shared" si="549"/>
        <v>460</v>
      </c>
      <c r="AB2119" s="27">
        <f t="shared" si="550"/>
        <v>0</v>
      </c>
      <c r="AC2119" s="27">
        <f t="shared" si="551"/>
        <v>0</v>
      </c>
      <c r="AD2119" s="27">
        <f t="shared" si="552"/>
        <v>0</v>
      </c>
      <c r="AE2119" s="27">
        <f t="shared" si="553"/>
        <v>0</v>
      </c>
      <c r="AF2119" s="27">
        <f t="shared" si="554"/>
        <v>0</v>
      </c>
      <c r="AG2119" s="27">
        <f t="shared" si="545"/>
        <v>460</v>
      </c>
      <c r="AH2119" s="29">
        <v>1</v>
      </c>
      <c r="AI2119" s="32">
        <v>460</v>
      </c>
      <c r="AJ2119" s="30">
        <f t="shared" si="555"/>
        <v>460</v>
      </c>
    </row>
    <row r="2120" spans="1:36">
      <c r="A2120" s="22" t="str">
        <f t="shared" si="546"/>
        <v/>
      </c>
      <c r="B2120" s="23">
        <f t="shared" si="547"/>
        <v>0</v>
      </c>
      <c r="C2120" s="24" t="str">
        <f t="shared" si="540"/>
        <v>10001901A083645V020</v>
      </c>
      <c r="D2120" s="24" t="str">
        <f t="shared" si="541"/>
        <v>10001901A083645V02012A</v>
      </c>
      <c r="E2120" s="25">
        <v>1000190</v>
      </c>
      <c r="F2120" s="25" t="s">
        <v>967</v>
      </c>
      <c r="G2120" s="25" t="s">
        <v>959</v>
      </c>
      <c r="H2120" s="25" t="s">
        <v>837</v>
      </c>
      <c r="I2120" s="25" t="s">
        <v>814</v>
      </c>
      <c r="J2120" s="24" t="s">
        <v>54</v>
      </c>
      <c r="K2120" s="24" t="s">
        <v>55</v>
      </c>
      <c r="L2120" s="24" t="s">
        <v>1229</v>
      </c>
      <c r="M2120" s="24" t="s">
        <v>233</v>
      </c>
      <c r="N2120" s="24" t="s">
        <v>233</v>
      </c>
      <c r="O2120" s="25" t="s">
        <v>402</v>
      </c>
      <c r="P2120" s="25" t="s">
        <v>403</v>
      </c>
      <c r="Q2120" s="23" t="s">
        <v>33</v>
      </c>
      <c r="R2120" s="26">
        <v>0</v>
      </c>
      <c r="S2120" s="26">
        <v>1</v>
      </c>
      <c r="T2120" s="26">
        <v>0</v>
      </c>
      <c r="U2120" s="26">
        <v>0</v>
      </c>
      <c r="V2120" s="26">
        <v>0</v>
      </c>
      <c r="W2120" s="26">
        <v>0</v>
      </c>
      <c r="X2120" s="26">
        <v>0</v>
      </c>
      <c r="Y2120" s="26">
        <f t="shared" si="544"/>
        <v>1</v>
      </c>
      <c r="Z2120" s="27">
        <f t="shared" si="548"/>
        <v>0</v>
      </c>
      <c r="AA2120" s="27">
        <f t="shared" si="549"/>
        <v>460</v>
      </c>
      <c r="AB2120" s="27">
        <f t="shared" si="550"/>
        <v>0</v>
      </c>
      <c r="AC2120" s="27">
        <f t="shared" si="551"/>
        <v>0</v>
      </c>
      <c r="AD2120" s="27">
        <f t="shared" si="552"/>
        <v>0</v>
      </c>
      <c r="AE2120" s="27">
        <f t="shared" si="553"/>
        <v>0</v>
      </c>
      <c r="AF2120" s="27">
        <f t="shared" si="554"/>
        <v>0</v>
      </c>
      <c r="AG2120" s="27">
        <f t="shared" si="545"/>
        <v>460</v>
      </c>
      <c r="AH2120" s="29">
        <v>1</v>
      </c>
      <c r="AI2120" s="32">
        <v>460</v>
      </c>
      <c r="AJ2120" s="30">
        <f t="shared" si="555"/>
        <v>460</v>
      </c>
    </row>
    <row r="2121" spans="1:36">
      <c r="A2121" s="22" t="str">
        <f t="shared" si="546"/>
        <v/>
      </c>
      <c r="B2121" s="23">
        <f t="shared" si="547"/>
        <v>0</v>
      </c>
      <c r="C2121" s="24" t="str">
        <f t="shared" si="540"/>
        <v>10001901A083645V020</v>
      </c>
      <c r="D2121" s="24" t="str">
        <f t="shared" si="541"/>
        <v>10001901A083645V02014A</v>
      </c>
      <c r="E2121" s="25">
        <v>1000190</v>
      </c>
      <c r="F2121" s="25" t="s">
        <v>967</v>
      </c>
      <c r="G2121" s="25" t="s">
        <v>959</v>
      </c>
      <c r="H2121" s="25" t="s">
        <v>843</v>
      </c>
      <c r="I2121" s="25" t="s">
        <v>814</v>
      </c>
      <c r="J2121" s="24" t="s">
        <v>54</v>
      </c>
      <c r="K2121" s="24" t="s">
        <v>55</v>
      </c>
      <c r="L2121" s="24" t="s">
        <v>1229</v>
      </c>
      <c r="M2121" s="24" t="s">
        <v>233</v>
      </c>
      <c r="N2121" s="24" t="s">
        <v>233</v>
      </c>
      <c r="O2121" s="25" t="s">
        <v>402</v>
      </c>
      <c r="P2121" s="25" t="s">
        <v>403</v>
      </c>
      <c r="Q2121" s="23" t="s">
        <v>33</v>
      </c>
      <c r="R2121" s="26">
        <v>0</v>
      </c>
      <c r="S2121" s="26">
        <v>1</v>
      </c>
      <c r="T2121" s="26">
        <v>0</v>
      </c>
      <c r="U2121" s="26">
        <v>0</v>
      </c>
      <c r="V2121" s="26">
        <v>0</v>
      </c>
      <c r="W2121" s="26">
        <v>0</v>
      </c>
      <c r="X2121" s="26">
        <v>0</v>
      </c>
      <c r="Y2121" s="26">
        <f t="shared" si="544"/>
        <v>1</v>
      </c>
      <c r="Z2121" s="27">
        <f t="shared" si="548"/>
        <v>0</v>
      </c>
      <c r="AA2121" s="27">
        <f t="shared" si="549"/>
        <v>460</v>
      </c>
      <c r="AB2121" s="27">
        <f t="shared" si="550"/>
        <v>0</v>
      </c>
      <c r="AC2121" s="27">
        <f t="shared" si="551"/>
        <v>0</v>
      </c>
      <c r="AD2121" s="27">
        <f t="shared" si="552"/>
        <v>0</v>
      </c>
      <c r="AE2121" s="27">
        <f t="shared" si="553"/>
        <v>0</v>
      </c>
      <c r="AF2121" s="27">
        <f t="shared" si="554"/>
        <v>0</v>
      </c>
      <c r="AG2121" s="27">
        <f t="shared" si="545"/>
        <v>460</v>
      </c>
      <c r="AH2121" s="29">
        <v>1</v>
      </c>
      <c r="AI2121" s="32">
        <v>460</v>
      </c>
      <c r="AJ2121" s="30">
        <f t="shared" si="555"/>
        <v>460</v>
      </c>
    </row>
    <row r="2122" spans="1:36" ht="75.75" customHeight="1">
      <c r="A2122" s="22" t="str">
        <f t="shared" si="546"/>
        <v>1000190_1A09023_5X360</v>
      </c>
      <c r="B2122" s="23">
        <f t="shared" si="547"/>
        <v>1</v>
      </c>
      <c r="C2122" s="24" t="str">
        <f t="shared" si="540"/>
        <v>10001901A090235X360</v>
      </c>
      <c r="D2122" s="24" t="str">
        <f t="shared" si="541"/>
        <v>10001901A090235X36010A</v>
      </c>
      <c r="E2122" s="25">
        <v>1000190</v>
      </c>
      <c r="F2122" s="25" t="s">
        <v>968</v>
      </c>
      <c r="G2122" s="25" t="s">
        <v>969</v>
      </c>
      <c r="H2122" s="25" t="s">
        <v>836</v>
      </c>
      <c r="I2122" s="25" t="s">
        <v>814</v>
      </c>
      <c r="J2122" s="24" t="s">
        <v>54</v>
      </c>
      <c r="K2122" s="24" t="s">
        <v>55</v>
      </c>
      <c r="L2122" s="24" t="s">
        <v>1229</v>
      </c>
      <c r="M2122" s="24" t="s">
        <v>233</v>
      </c>
      <c r="N2122" s="24" t="s">
        <v>233</v>
      </c>
      <c r="O2122" s="25" t="s">
        <v>402</v>
      </c>
      <c r="P2122" s="25" t="s">
        <v>403</v>
      </c>
      <c r="Q2122" s="23" t="s">
        <v>33</v>
      </c>
      <c r="R2122" s="26">
        <v>0</v>
      </c>
      <c r="S2122" s="26">
        <v>0</v>
      </c>
      <c r="T2122" s="26">
        <v>0</v>
      </c>
      <c r="U2122" s="26">
        <v>0</v>
      </c>
      <c r="V2122" s="26">
        <v>0</v>
      </c>
      <c r="W2122" s="26">
        <v>0</v>
      </c>
      <c r="X2122" s="26">
        <v>1</v>
      </c>
      <c r="Y2122" s="26">
        <f t="shared" si="544"/>
        <v>1</v>
      </c>
      <c r="Z2122" s="27">
        <f t="shared" si="548"/>
        <v>0</v>
      </c>
      <c r="AA2122" s="27">
        <f t="shared" si="549"/>
        <v>0</v>
      </c>
      <c r="AB2122" s="27">
        <f t="shared" si="550"/>
        <v>0</v>
      </c>
      <c r="AC2122" s="27">
        <f t="shared" si="551"/>
        <v>0</v>
      </c>
      <c r="AD2122" s="27">
        <f t="shared" si="552"/>
        <v>0</v>
      </c>
      <c r="AE2122" s="27">
        <f t="shared" si="553"/>
        <v>0</v>
      </c>
      <c r="AF2122" s="27">
        <f t="shared" si="554"/>
        <v>490</v>
      </c>
      <c r="AG2122" s="27">
        <f t="shared" si="545"/>
        <v>490</v>
      </c>
      <c r="AH2122" s="29">
        <v>1</v>
      </c>
      <c r="AI2122" s="32">
        <v>490</v>
      </c>
      <c r="AJ2122" s="30">
        <f t="shared" si="555"/>
        <v>490</v>
      </c>
    </row>
    <row r="2123" spans="1:36">
      <c r="A2123" s="22" t="str">
        <f t="shared" si="546"/>
        <v/>
      </c>
      <c r="B2123" s="23">
        <f t="shared" si="547"/>
        <v>0</v>
      </c>
      <c r="C2123" s="24" t="str">
        <f t="shared" si="540"/>
        <v>10001901A090235X360</v>
      </c>
      <c r="D2123" s="24" t="str">
        <f t="shared" si="541"/>
        <v>10001901A090235X36012A</v>
      </c>
      <c r="E2123" s="25">
        <v>1000190</v>
      </c>
      <c r="F2123" s="25" t="s">
        <v>968</v>
      </c>
      <c r="G2123" s="25" t="s">
        <v>969</v>
      </c>
      <c r="H2123" s="25" t="s">
        <v>837</v>
      </c>
      <c r="I2123" s="25" t="s">
        <v>814</v>
      </c>
      <c r="J2123" s="24" t="s">
        <v>54</v>
      </c>
      <c r="K2123" s="24" t="s">
        <v>55</v>
      </c>
      <c r="L2123" s="24" t="s">
        <v>1229</v>
      </c>
      <c r="M2123" s="24" t="s">
        <v>233</v>
      </c>
      <c r="N2123" s="24" t="s">
        <v>233</v>
      </c>
      <c r="O2123" s="25" t="s">
        <v>402</v>
      </c>
      <c r="P2123" s="25" t="s">
        <v>403</v>
      </c>
      <c r="Q2123" s="23" t="s">
        <v>33</v>
      </c>
      <c r="R2123" s="26">
        <v>0</v>
      </c>
      <c r="S2123" s="26">
        <v>0</v>
      </c>
      <c r="T2123" s="26">
        <v>0</v>
      </c>
      <c r="U2123" s="26">
        <v>0</v>
      </c>
      <c r="V2123" s="26">
        <v>0</v>
      </c>
      <c r="W2123" s="26">
        <v>0</v>
      </c>
      <c r="X2123" s="26">
        <v>1</v>
      </c>
      <c r="Y2123" s="26">
        <f t="shared" si="544"/>
        <v>1</v>
      </c>
      <c r="Z2123" s="27">
        <f t="shared" si="548"/>
        <v>0</v>
      </c>
      <c r="AA2123" s="27">
        <f t="shared" si="549"/>
        <v>0</v>
      </c>
      <c r="AB2123" s="27">
        <f t="shared" si="550"/>
        <v>0</v>
      </c>
      <c r="AC2123" s="27">
        <f t="shared" si="551"/>
        <v>0</v>
      </c>
      <c r="AD2123" s="27">
        <f t="shared" si="552"/>
        <v>0</v>
      </c>
      <c r="AE2123" s="27">
        <f t="shared" si="553"/>
        <v>0</v>
      </c>
      <c r="AF2123" s="27">
        <f t="shared" si="554"/>
        <v>490</v>
      </c>
      <c r="AG2123" s="27">
        <f t="shared" si="545"/>
        <v>490</v>
      </c>
      <c r="AH2123" s="29">
        <v>1</v>
      </c>
      <c r="AI2123" s="32">
        <v>490</v>
      </c>
      <c r="AJ2123" s="30">
        <f t="shared" si="555"/>
        <v>490</v>
      </c>
    </row>
    <row r="2124" spans="1:36" ht="75.75" customHeight="1">
      <c r="A2124" s="22" t="str">
        <f t="shared" si="546"/>
        <v>1000190_1A09021_5P900</v>
      </c>
      <c r="B2124" s="23">
        <f t="shared" si="547"/>
        <v>1</v>
      </c>
      <c r="C2124" s="24" t="str">
        <f t="shared" si="540"/>
        <v>10001901A090215P900</v>
      </c>
      <c r="D2124" s="24" t="str">
        <f t="shared" si="541"/>
        <v>10001901A090215P90012A</v>
      </c>
      <c r="E2124" s="25">
        <v>1000190</v>
      </c>
      <c r="F2124" s="25" t="s">
        <v>970</v>
      </c>
      <c r="G2124" s="25" t="s">
        <v>971</v>
      </c>
      <c r="H2124" s="25" t="s">
        <v>837</v>
      </c>
      <c r="I2124" s="25" t="s">
        <v>814</v>
      </c>
      <c r="J2124" s="24" t="s">
        <v>54</v>
      </c>
      <c r="K2124" s="24" t="s">
        <v>55</v>
      </c>
      <c r="L2124" s="24" t="s">
        <v>1229</v>
      </c>
      <c r="M2124" s="24" t="s">
        <v>233</v>
      </c>
      <c r="N2124" s="24" t="s">
        <v>233</v>
      </c>
      <c r="O2124" s="25" t="s">
        <v>402</v>
      </c>
      <c r="P2124" s="25" t="s">
        <v>403</v>
      </c>
      <c r="Q2124" s="23" t="s">
        <v>33</v>
      </c>
      <c r="R2124" s="26">
        <v>0</v>
      </c>
      <c r="S2124" s="26">
        <v>0</v>
      </c>
      <c r="T2124" s="26">
        <v>0</v>
      </c>
      <c r="U2124" s="26">
        <v>0</v>
      </c>
      <c r="V2124" s="26">
        <v>0</v>
      </c>
      <c r="W2124" s="26">
        <v>0</v>
      </c>
      <c r="X2124" s="26">
        <v>1</v>
      </c>
      <c r="Y2124" s="26">
        <f t="shared" si="544"/>
        <v>1</v>
      </c>
      <c r="Z2124" s="27">
        <f t="shared" si="548"/>
        <v>0</v>
      </c>
      <c r="AA2124" s="27">
        <f t="shared" si="549"/>
        <v>0</v>
      </c>
      <c r="AB2124" s="27">
        <f t="shared" si="550"/>
        <v>0</v>
      </c>
      <c r="AC2124" s="27">
        <f t="shared" si="551"/>
        <v>0</v>
      </c>
      <c r="AD2124" s="27">
        <f t="shared" si="552"/>
        <v>0</v>
      </c>
      <c r="AE2124" s="27">
        <f t="shared" si="553"/>
        <v>0</v>
      </c>
      <c r="AF2124" s="27">
        <f t="shared" si="554"/>
        <v>470</v>
      </c>
      <c r="AG2124" s="27">
        <f t="shared" si="545"/>
        <v>470</v>
      </c>
      <c r="AH2124" s="29">
        <v>1</v>
      </c>
      <c r="AI2124" s="32">
        <v>470</v>
      </c>
      <c r="AJ2124" s="30">
        <f t="shared" si="555"/>
        <v>470</v>
      </c>
    </row>
    <row r="2125" spans="1:36" ht="75.75" customHeight="1">
      <c r="A2125" s="22" t="str">
        <f t="shared" si="546"/>
        <v>1000193_1A08126_2W110</v>
      </c>
      <c r="B2125" s="23">
        <f t="shared" si="547"/>
        <v>1</v>
      </c>
      <c r="C2125" s="24" t="str">
        <f t="shared" si="540"/>
        <v>10001931A081262W110</v>
      </c>
      <c r="D2125" s="24" t="str">
        <f t="shared" si="541"/>
        <v>10001931A081262W11014A</v>
      </c>
      <c r="E2125" s="25">
        <v>1000193</v>
      </c>
      <c r="F2125" s="25" t="s">
        <v>972</v>
      </c>
      <c r="G2125" s="25" t="s">
        <v>520</v>
      </c>
      <c r="H2125" s="25" t="s">
        <v>843</v>
      </c>
      <c r="I2125" s="25" t="s">
        <v>814</v>
      </c>
      <c r="J2125" s="24" t="s">
        <v>54</v>
      </c>
      <c r="K2125" s="24" t="s">
        <v>55</v>
      </c>
      <c r="L2125" s="24" t="s">
        <v>1229</v>
      </c>
      <c r="M2125" s="24" t="s">
        <v>233</v>
      </c>
      <c r="N2125" s="24" t="s">
        <v>233</v>
      </c>
      <c r="O2125" s="25" t="s">
        <v>402</v>
      </c>
      <c r="P2125" s="25" t="s">
        <v>406</v>
      </c>
      <c r="Q2125" s="23" t="s">
        <v>33</v>
      </c>
      <c r="R2125" s="26">
        <v>0</v>
      </c>
      <c r="S2125" s="26">
        <v>1</v>
      </c>
      <c r="T2125" s="26">
        <v>0</v>
      </c>
      <c r="U2125" s="26">
        <v>0</v>
      </c>
      <c r="V2125" s="26">
        <v>0</v>
      </c>
      <c r="W2125" s="26">
        <v>0</v>
      </c>
      <c r="X2125" s="26">
        <v>0</v>
      </c>
      <c r="Y2125" s="26">
        <f t="shared" si="544"/>
        <v>1</v>
      </c>
      <c r="Z2125" s="27">
        <f t="shared" si="548"/>
        <v>0</v>
      </c>
      <c r="AA2125" s="27">
        <f t="shared" si="549"/>
        <v>225</v>
      </c>
      <c r="AB2125" s="27">
        <f t="shared" si="550"/>
        <v>0</v>
      </c>
      <c r="AC2125" s="27">
        <f t="shared" si="551"/>
        <v>0</v>
      </c>
      <c r="AD2125" s="27">
        <f t="shared" si="552"/>
        <v>0</v>
      </c>
      <c r="AE2125" s="27">
        <f t="shared" si="553"/>
        <v>0</v>
      </c>
      <c r="AF2125" s="27">
        <f t="shared" si="554"/>
        <v>0</v>
      </c>
      <c r="AG2125" s="27">
        <f t="shared" si="545"/>
        <v>225</v>
      </c>
      <c r="AH2125" s="29">
        <v>1</v>
      </c>
      <c r="AI2125" s="32">
        <v>225</v>
      </c>
      <c r="AJ2125" s="30">
        <f t="shared" si="555"/>
        <v>225</v>
      </c>
    </row>
    <row r="2126" spans="1:36" ht="75.75" customHeight="1">
      <c r="A2126" s="22" t="str">
        <f t="shared" si="546"/>
        <v>1000358_1A08318_2W110</v>
      </c>
      <c r="B2126" s="23">
        <f t="shared" si="547"/>
        <v>1</v>
      </c>
      <c r="C2126" s="24" t="str">
        <f t="shared" si="540"/>
        <v>10003581A083182W110</v>
      </c>
      <c r="D2126" s="24" t="str">
        <f t="shared" si="541"/>
        <v>10003581A083182W1106-9M</v>
      </c>
      <c r="E2126" s="25">
        <v>1000358</v>
      </c>
      <c r="F2126" s="25" t="s">
        <v>973</v>
      </c>
      <c r="G2126" s="25" t="s">
        <v>520</v>
      </c>
      <c r="H2126" s="25" t="s">
        <v>881</v>
      </c>
      <c r="I2126" s="25" t="s">
        <v>814</v>
      </c>
      <c r="J2126" s="24" t="s">
        <v>54</v>
      </c>
      <c r="K2126" s="24" t="s">
        <v>55</v>
      </c>
      <c r="L2126" s="24" t="s">
        <v>1229</v>
      </c>
      <c r="M2126" s="24" t="s">
        <v>233</v>
      </c>
      <c r="N2126" s="24" t="s">
        <v>233</v>
      </c>
      <c r="O2126" s="25" t="s">
        <v>402</v>
      </c>
      <c r="P2126" s="25" t="s">
        <v>406</v>
      </c>
      <c r="Q2126" s="23" t="s">
        <v>33</v>
      </c>
      <c r="R2126" s="26">
        <v>0</v>
      </c>
      <c r="S2126" s="26">
        <v>1</v>
      </c>
      <c r="T2126" s="26">
        <v>0</v>
      </c>
      <c r="U2126" s="26">
        <v>0</v>
      </c>
      <c r="V2126" s="26">
        <v>0</v>
      </c>
      <c r="W2126" s="26">
        <v>0</v>
      </c>
      <c r="X2126" s="26">
        <v>0</v>
      </c>
      <c r="Y2126" s="26">
        <f t="shared" si="544"/>
        <v>1</v>
      </c>
      <c r="Z2126" s="27">
        <f t="shared" si="548"/>
        <v>0</v>
      </c>
      <c r="AA2126" s="27">
        <f t="shared" si="549"/>
        <v>195</v>
      </c>
      <c r="AB2126" s="27">
        <f t="shared" si="550"/>
        <v>0</v>
      </c>
      <c r="AC2126" s="27">
        <f t="shared" si="551"/>
        <v>0</v>
      </c>
      <c r="AD2126" s="27">
        <f t="shared" si="552"/>
        <v>0</v>
      </c>
      <c r="AE2126" s="27">
        <f t="shared" si="553"/>
        <v>0</v>
      </c>
      <c r="AF2126" s="27">
        <f t="shared" si="554"/>
        <v>0</v>
      </c>
      <c r="AG2126" s="27">
        <f t="shared" si="545"/>
        <v>195</v>
      </c>
      <c r="AH2126" s="29">
        <v>1</v>
      </c>
      <c r="AI2126" s="32">
        <v>195</v>
      </c>
      <c r="AJ2126" s="30">
        <f t="shared" si="555"/>
        <v>195</v>
      </c>
    </row>
    <row r="2127" spans="1:36" ht="75.75" customHeight="1">
      <c r="A2127" s="22" t="str">
        <f t="shared" si="546"/>
        <v>1011107_1A08125_5X280</v>
      </c>
      <c r="B2127" s="23">
        <f t="shared" si="547"/>
        <v>1</v>
      </c>
      <c r="C2127" s="24" t="str">
        <f t="shared" ref="C2127:C2190" si="556">E2127&amp;F2127&amp;G2127</f>
        <v>10111071A081255X280</v>
      </c>
      <c r="D2127" s="24" t="str">
        <f t="shared" ref="D2127:D2190" si="557">C2127&amp;H2127</f>
        <v>10111071A081255X2806A</v>
      </c>
      <c r="E2127" s="25">
        <v>1011107</v>
      </c>
      <c r="F2127" s="25" t="s">
        <v>974</v>
      </c>
      <c r="G2127" s="25" t="s">
        <v>751</v>
      </c>
      <c r="H2127" s="25" t="s">
        <v>825</v>
      </c>
      <c r="I2127" s="25" t="s">
        <v>814</v>
      </c>
      <c r="J2127" s="24" t="s">
        <v>54</v>
      </c>
      <c r="K2127" s="24" t="s">
        <v>55</v>
      </c>
      <c r="L2127" s="24" t="s">
        <v>1229</v>
      </c>
      <c r="M2127" s="24" t="s">
        <v>233</v>
      </c>
      <c r="N2127" s="24" t="s">
        <v>233</v>
      </c>
      <c r="O2127" s="25" t="s">
        <v>402</v>
      </c>
      <c r="P2127" s="25" t="s">
        <v>406</v>
      </c>
      <c r="Q2127" s="23" t="s">
        <v>33</v>
      </c>
      <c r="R2127" s="26">
        <v>0</v>
      </c>
      <c r="S2127" s="26">
        <v>0</v>
      </c>
      <c r="T2127" s="26">
        <v>0</v>
      </c>
      <c r="U2127" s="26">
        <v>1</v>
      </c>
      <c r="V2127" s="26">
        <v>0</v>
      </c>
      <c r="W2127" s="26">
        <v>0</v>
      </c>
      <c r="X2127" s="26">
        <v>0</v>
      </c>
      <c r="Y2127" s="26">
        <f t="shared" si="544"/>
        <v>1</v>
      </c>
      <c r="Z2127" s="27">
        <f t="shared" si="548"/>
        <v>0</v>
      </c>
      <c r="AA2127" s="27">
        <f t="shared" si="549"/>
        <v>0</v>
      </c>
      <c r="AB2127" s="27">
        <f t="shared" si="550"/>
        <v>0</v>
      </c>
      <c r="AC2127" s="27">
        <f t="shared" si="551"/>
        <v>430</v>
      </c>
      <c r="AD2127" s="27">
        <f t="shared" si="552"/>
        <v>0</v>
      </c>
      <c r="AE2127" s="27">
        <f t="shared" si="553"/>
        <v>0</v>
      </c>
      <c r="AF2127" s="27">
        <f t="shared" si="554"/>
        <v>0</v>
      </c>
      <c r="AG2127" s="27">
        <f t="shared" si="545"/>
        <v>430</v>
      </c>
      <c r="AH2127" s="29">
        <v>1</v>
      </c>
      <c r="AI2127" s="32">
        <v>430</v>
      </c>
      <c r="AJ2127" s="30">
        <f t="shared" si="555"/>
        <v>430</v>
      </c>
    </row>
    <row r="2128" spans="1:36">
      <c r="A2128" s="22" t="str">
        <f t="shared" si="546"/>
        <v/>
      </c>
      <c r="B2128" s="23">
        <f t="shared" si="547"/>
        <v>0</v>
      </c>
      <c r="C2128" s="24" t="str">
        <f t="shared" si="556"/>
        <v>10111071A081255X280</v>
      </c>
      <c r="D2128" s="24" t="str">
        <f t="shared" si="557"/>
        <v>10111071A081255X2808A</v>
      </c>
      <c r="E2128" s="25">
        <v>1011107</v>
      </c>
      <c r="F2128" s="25" t="s">
        <v>974</v>
      </c>
      <c r="G2128" s="25" t="s">
        <v>751</v>
      </c>
      <c r="H2128" s="25" t="s">
        <v>826</v>
      </c>
      <c r="I2128" s="25" t="s">
        <v>814</v>
      </c>
      <c r="J2128" s="24" t="s">
        <v>54</v>
      </c>
      <c r="K2128" s="24" t="s">
        <v>55</v>
      </c>
      <c r="L2128" s="24" t="s">
        <v>1229</v>
      </c>
      <c r="M2128" s="24" t="s">
        <v>233</v>
      </c>
      <c r="N2128" s="24" t="s">
        <v>233</v>
      </c>
      <c r="O2128" s="25" t="s">
        <v>402</v>
      </c>
      <c r="P2128" s="25" t="s">
        <v>406</v>
      </c>
      <c r="Q2128" s="23" t="s">
        <v>33</v>
      </c>
      <c r="R2128" s="26">
        <v>0</v>
      </c>
      <c r="S2128" s="26">
        <v>0</v>
      </c>
      <c r="T2128" s="26">
        <v>0</v>
      </c>
      <c r="U2128" s="26">
        <v>1</v>
      </c>
      <c r="V2128" s="26">
        <v>0</v>
      </c>
      <c r="W2128" s="26">
        <v>0</v>
      </c>
      <c r="X2128" s="26">
        <v>0</v>
      </c>
      <c r="Y2128" s="26">
        <f t="shared" si="544"/>
        <v>1</v>
      </c>
      <c r="Z2128" s="27">
        <f t="shared" si="548"/>
        <v>0</v>
      </c>
      <c r="AA2128" s="27">
        <f t="shared" si="549"/>
        <v>0</v>
      </c>
      <c r="AB2128" s="27">
        <f t="shared" si="550"/>
        <v>0</v>
      </c>
      <c r="AC2128" s="27">
        <f t="shared" si="551"/>
        <v>460</v>
      </c>
      <c r="AD2128" s="27">
        <f t="shared" si="552"/>
        <v>0</v>
      </c>
      <c r="AE2128" s="27">
        <f t="shared" si="553"/>
        <v>0</v>
      </c>
      <c r="AF2128" s="27">
        <f t="shared" si="554"/>
        <v>0</v>
      </c>
      <c r="AG2128" s="27">
        <f t="shared" si="545"/>
        <v>460</v>
      </c>
      <c r="AH2128" s="29">
        <v>1</v>
      </c>
      <c r="AI2128" s="32">
        <v>460</v>
      </c>
      <c r="AJ2128" s="30">
        <f t="shared" si="555"/>
        <v>460</v>
      </c>
    </row>
    <row r="2129" spans="1:36">
      <c r="A2129" s="22" t="str">
        <f t="shared" si="546"/>
        <v/>
      </c>
      <c r="B2129" s="23">
        <f t="shared" si="547"/>
        <v>0</v>
      </c>
      <c r="C2129" s="24" t="str">
        <f t="shared" si="556"/>
        <v>10111071A081255X280</v>
      </c>
      <c r="D2129" s="24" t="str">
        <f t="shared" si="557"/>
        <v>10111071A081255X28012A</v>
      </c>
      <c r="E2129" s="25">
        <v>1011107</v>
      </c>
      <c r="F2129" s="25" t="s">
        <v>974</v>
      </c>
      <c r="G2129" s="25" t="s">
        <v>751</v>
      </c>
      <c r="H2129" s="25" t="s">
        <v>837</v>
      </c>
      <c r="I2129" s="25" t="s">
        <v>814</v>
      </c>
      <c r="J2129" s="24" t="s">
        <v>54</v>
      </c>
      <c r="K2129" s="24" t="s">
        <v>55</v>
      </c>
      <c r="L2129" s="24" t="s">
        <v>1229</v>
      </c>
      <c r="M2129" s="24" t="s">
        <v>233</v>
      </c>
      <c r="N2129" s="24" t="s">
        <v>233</v>
      </c>
      <c r="O2129" s="25" t="s">
        <v>402</v>
      </c>
      <c r="P2129" s="25" t="s">
        <v>406</v>
      </c>
      <c r="Q2129" s="23" t="s">
        <v>33</v>
      </c>
      <c r="R2129" s="26">
        <v>0</v>
      </c>
      <c r="S2129" s="26">
        <v>0</v>
      </c>
      <c r="T2129" s="26">
        <v>0</v>
      </c>
      <c r="U2129" s="26">
        <v>1</v>
      </c>
      <c r="V2129" s="26">
        <v>0</v>
      </c>
      <c r="W2129" s="26">
        <v>0</v>
      </c>
      <c r="X2129" s="26">
        <v>0</v>
      </c>
      <c r="Y2129" s="26">
        <f t="shared" si="544"/>
        <v>1</v>
      </c>
      <c r="Z2129" s="27">
        <f t="shared" si="548"/>
        <v>0</v>
      </c>
      <c r="AA2129" s="27">
        <f t="shared" si="549"/>
        <v>0</v>
      </c>
      <c r="AB2129" s="27">
        <f t="shared" si="550"/>
        <v>0</v>
      </c>
      <c r="AC2129" s="27">
        <f t="shared" si="551"/>
        <v>460</v>
      </c>
      <c r="AD2129" s="27">
        <f t="shared" si="552"/>
        <v>0</v>
      </c>
      <c r="AE2129" s="27">
        <f t="shared" si="553"/>
        <v>0</v>
      </c>
      <c r="AF2129" s="27">
        <f t="shared" si="554"/>
        <v>0</v>
      </c>
      <c r="AG2129" s="27">
        <f t="shared" si="545"/>
        <v>460</v>
      </c>
      <c r="AH2129" s="29">
        <v>1</v>
      </c>
      <c r="AI2129" s="32">
        <v>460</v>
      </c>
      <c r="AJ2129" s="30">
        <f t="shared" si="555"/>
        <v>460</v>
      </c>
    </row>
    <row r="2130" spans="1:36">
      <c r="A2130" s="22" t="str">
        <f t="shared" si="546"/>
        <v/>
      </c>
      <c r="B2130" s="23">
        <f t="shared" si="547"/>
        <v>0</v>
      </c>
      <c r="C2130" s="24" t="str">
        <f t="shared" si="556"/>
        <v>10111071A081255X280</v>
      </c>
      <c r="D2130" s="24" t="str">
        <f t="shared" si="557"/>
        <v>10111071A081255X28014A</v>
      </c>
      <c r="E2130" s="25">
        <v>1011107</v>
      </c>
      <c r="F2130" s="25" t="s">
        <v>974</v>
      </c>
      <c r="G2130" s="25" t="s">
        <v>751</v>
      </c>
      <c r="H2130" s="25" t="s">
        <v>843</v>
      </c>
      <c r="I2130" s="25" t="s">
        <v>814</v>
      </c>
      <c r="J2130" s="24" t="s">
        <v>54</v>
      </c>
      <c r="K2130" s="24" t="s">
        <v>55</v>
      </c>
      <c r="L2130" s="24" t="s">
        <v>1229</v>
      </c>
      <c r="M2130" s="24" t="s">
        <v>233</v>
      </c>
      <c r="N2130" s="24" t="s">
        <v>233</v>
      </c>
      <c r="O2130" s="25" t="s">
        <v>402</v>
      </c>
      <c r="P2130" s="25" t="s">
        <v>406</v>
      </c>
      <c r="Q2130" s="23" t="s">
        <v>33</v>
      </c>
      <c r="R2130" s="26">
        <v>0</v>
      </c>
      <c r="S2130" s="26">
        <v>0</v>
      </c>
      <c r="T2130" s="26">
        <v>0</v>
      </c>
      <c r="U2130" s="26">
        <v>1</v>
      </c>
      <c r="V2130" s="26">
        <v>0</v>
      </c>
      <c r="W2130" s="26">
        <v>0</v>
      </c>
      <c r="X2130" s="26">
        <v>0</v>
      </c>
      <c r="Y2130" s="26">
        <f t="shared" si="544"/>
        <v>1</v>
      </c>
      <c r="Z2130" s="27">
        <f t="shared" si="548"/>
        <v>0</v>
      </c>
      <c r="AA2130" s="27">
        <f t="shared" si="549"/>
        <v>0</v>
      </c>
      <c r="AB2130" s="27">
        <f t="shared" si="550"/>
        <v>0</v>
      </c>
      <c r="AC2130" s="27">
        <f t="shared" si="551"/>
        <v>460</v>
      </c>
      <c r="AD2130" s="27">
        <f t="shared" si="552"/>
        <v>0</v>
      </c>
      <c r="AE2130" s="27">
        <f t="shared" si="553"/>
        <v>0</v>
      </c>
      <c r="AF2130" s="27">
        <f t="shared" si="554"/>
        <v>0</v>
      </c>
      <c r="AG2130" s="27">
        <f t="shared" si="545"/>
        <v>460</v>
      </c>
      <c r="AH2130" s="29">
        <v>1</v>
      </c>
      <c r="AI2130" s="32">
        <v>460</v>
      </c>
      <c r="AJ2130" s="30">
        <f t="shared" si="555"/>
        <v>460</v>
      </c>
    </row>
    <row r="2131" spans="1:36" ht="75.75" customHeight="1">
      <c r="A2131" s="22" t="str">
        <f t="shared" si="546"/>
        <v>1011350_1A07188_5U120</v>
      </c>
      <c r="B2131" s="23">
        <f t="shared" si="547"/>
        <v>1</v>
      </c>
      <c r="C2131" s="24" t="str">
        <f t="shared" si="556"/>
        <v>10113501A071885U120</v>
      </c>
      <c r="D2131" s="24" t="str">
        <f t="shared" si="557"/>
        <v>10113501A071885U1205A</v>
      </c>
      <c r="E2131" s="25">
        <v>1011350</v>
      </c>
      <c r="F2131" s="25" t="s">
        <v>975</v>
      </c>
      <c r="G2131" s="25" t="s">
        <v>976</v>
      </c>
      <c r="H2131" s="25" t="s">
        <v>823</v>
      </c>
      <c r="I2131" s="25" t="s">
        <v>814</v>
      </c>
      <c r="J2131" s="24" t="s">
        <v>54</v>
      </c>
      <c r="K2131" s="24" t="s">
        <v>55</v>
      </c>
      <c r="L2131" s="24" t="s">
        <v>1229</v>
      </c>
      <c r="M2131" s="24" t="s">
        <v>233</v>
      </c>
      <c r="N2131" s="24" t="s">
        <v>233</v>
      </c>
      <c r="O2131" s="25" t="s">
        <v>402</v>
      </c>
      <c r="P2131" s="25" t="s">
        <v>406</v>
      </c>
      <c r="Q2131" s="23" t="s">
        <v>33</v>
      </c>
      <c r="R2131" s="26">
        <v>0</v>
      </c>
      <c r="S2131" s="26">
        <v>1</v>
      </c>
      <c r="T2131" s="26">
        <v>0</v>
      </c>
      <c r="U2131" s="26">
        <v>0</v>
      </c>
      <c r="V2131" s="26">
        <v>0</v>
      </c>
      <c r="W2131" s="26">
        <v>0</v>
      </c>
      <c r="X2131" s="26">
        <v>0</v>
      </c>
      <c r="Y2131" s="26">
        <f t="shared" si="544"/>
        <v>1</v>
      </c>
      <c r="Z2131" s="27">
        <f t="shared" si="548"/>
        <v>0</v>
      </c>
      <c r="AA2131" s="27">
        <f t="shared" si="549"/>
        <v>450</v>
      </c>
      <c r="AB2131" s="27">
        <f t="shared" si="550"/>
        <v>0</v>
      </c>
      <c r="AC2131" s="27">
        <f t="shared" si="551"/>
        <v>0</v>
      </c>
      <c r="AD2131" s="27">
        <f t="shared" si="552"/>
        <v>0</v>
      </c>
      <c r="AE2131" s="27">
        <f t="shared" si="553"/>
        <v>0</v>
      </c>
      <c r="AF2131" s="27">
        <f t="shared" si="554"/>
        <v>0</v>
      </c>
      <c r="AG2131" s="27">
        <f t="shared" si="545"/>
        <v>450</v>
      </c>
      <c r="AH2131" s="29">
        <v>1</v>
      </c>
      <c r="AI2131" s="32">
        <v>450</v>
      </c>
      <c r="AJ2131" s="30">
        <f t="shared" si="555"/>
        <v>450</v>
      </c>
    </row>
    <row r="2132" spans="1:36">
      <c r="A2132" s="22" t="str">
        <f t="shared" si="546"/>
        <v/>
      </c>
      <c r="B2132" s="23">
        <f t="shared" si="547"/>
        <v>0</v>
      </c>
      <c r="C2132" s="24" t="str">
        <f t="shared" si="556"/>
        <v>10113501A071885U120</v>
      </c>
      <c r="D2132" s="24" t="str">
        <f t="shared" si="557"/>
        <v>10113501A071885U1206A</v>
      </c>
      <c r="E2132" s="25">
        <v>1011350</v>
      </c>
      <c r="F2132" s="25" t="s">
        <v>975</v>
      </c>
      <c r="G2132" s="25" t="s">
        <v>976</v>
      </c>
      <c r="H2132" s="25" t="s">
        <v>825</v>
      </c>
      <c r="I2132" s="25" t="s">
        <v>814</v>
      </c>
      <c r="J2132" s="24" t="s">
        <v>54</v>
      </c>
      <c r="K2132" s="24" t="s">
        <v>55</v>
      </c>
      <c r="L2132" s="24" t="s">
        <v>1229</v>
      </c>
      <c r="M2132" s="24" t="s">
        <v>233</v>
      </c>
      <c r="N2132" s="24" t="s">
        <v>233</v>
      </c>
      <c r="O2132" s="25" t="s">
        <v>402</v>
      </c>
      <c r="P2132" s="25" t="s">
        <v>406</v>
      </c>
      <c r="Q2132" s="23" t="s">
        <v>33</v>
      </c>
      <c r="R2132" s="26">
        <v>0</v>
      </c>
      <c r="S2132" s="26">
        <v>1</v>
      </c>
      <c r="T2132" s="26">
        <v>0</v>
      </c>
      <c r="U2132" s="26">
        <v>0</v>
      </c>
      <c r="V2132" s="26">
        <v>0</v>
      </c>
      <c r="W2132" s="26">
        <v>0</v>
      </c>
      <c r="X2132" s="26">
        <v>0</v>
      </c>
      <c r="Y2132" s="26">
        <f t="shared" si="544"/>
        <v>1</v>
      </c>
      <c r="Z2132" s="27">
        <f t="shared" si="548"/>
        <v>0</v>
      </c>
      <c r="AA2132" s="27">
        <f t="shared" si="549"/>
        <v>450</v>
      </c>
      <c r="AB2132" s="27">
        <f t="shared" si="550"/>
        <v>0</v>
      </c>
      <c r="AC2132" s="27">
        <f t="shared" si="551"/>
        <v>0</v>
      </c>
      <c r="AD2132" s="27">
        <f t="shared" si="552"/>
        <v>0</v>
      </c>
      <c r="AE2132" s="27">
        <f t="shared" si="553"/>
        <v>0</v>
      </c>
      <c r="AF2132" s="27">
        <f t="shared" si="554"/>
        <v>0</v>
      </c>
      <c r="AG2132" s="27">
        <f t="shared" si="545"/>
        <v>450</v>
      </c>
      <c r="AH2132" s="29">
        <v>1</v>
      </c>
      <c r="AI2132" s="32">
        <v>450</v>
      </c>
      <c r="AJ2132" s="30">
        <f t="shared" si="555"/>
        <v>450</v>
      </c>
    </row>
    <row r="2133" spans="1:36">
      <c r="A2133" s="22" t="str">
        <f t="shared" si="546"/>
        <v/>
      </c>
      <c r="B2133" s="23">
        <f t="shared" si="547"/>
        <v>0</v>
      </c>
      <c r="C2133" s="24" t="str">
        <f t="shared" si="556"/>
        <v>10113501A071885U120</v>
      </c>
      <c r="D2133" s="24" t="str">
        <f t="shared" si="557"/>
        <v>10113501A071885U1208A</v>
      </c>
      <c r="E2133" s="25">
        <v>1011350</v>
      </c>
      <c r="F2133" s="25" t="s">
        <v>975</v>
      </c>
      <c r="G2133" s="25" t="s">
        <v>976</v>
      </c>
      <c r="H2133" s="25" t="s">
        <v>826</v>
      </c>
      <c r="I2133" s="25" t="s">
        <v>814</v>
      </c>
      <c r="J2133" s="24" t="s">
        <v>54</v>
      </c>
      <c r="K2133" s="24" t="s">
        <v>55</v>
      </c>
      <c r="L2133" s="24" t="s">
        <v>1229</v>
      </c>
      <c r="M2133" s="24" t="s">
        <v>233</v>
      </c>
      <c r="N2133" s="24" t="s">
        <v>233</v>
      </c>
      <c r="O2133" s="25" t="s">
        <v>402</v>
      </c>
      <c r="P2133" s="25" t="s">
        <v>406</v>
      </c>
      <c r="Q2133" s="23" t="s">
        <v>33</v>
      </c>
      <c r="R2133" s="26">
        <v>0</v>
      </c>
      <c r="S2133" s="26">
        <v>1</v>
      </c>
      <c r="T2133" s="26">
        <v>0</v>
      </c>
      <c r="U2133" s="26">
        <v>0</v>
      </c>
      <c r="V2133" s="26">
        <v>0</v>
      </c>
      <c r="W2133" s="26">
        <v>0</v>
      </c>
      <c r="X2133" s="26">
        <v>0</v>
      </c>
      <c r="Y2133" s="26">
        <f t="shared" si="544"/>
        <v>1</v>
      </c>
      <c r="Z2133" s="27">
        <f t="shared" si="548"/>
        <v>0</v>
      </c>
      <c r="AA2133" s="27">
        <f t="shared" si="549"/>
        <v>480</v>
      </c>
      <c r="AB2133" s="27">
        <f t="shared" si="550"/>
        <v>0</v>
      </c>
      <c r="AC2133" s="27">
        <f t="shared" si="551"/>
        <v>0</v>
      </c>
      <c r="AD2133" s="27">
        <f t="shared" si="552"/>
        <v>0</v>
      </c>
      <c r="AE2133" s="27">
        <f t="shared" si="553"/>
        <v>0</v>
      </c>
      <c r="AF2133" s="27">
        <f t="shared" si="554"/>
        <v>0</v>
      </c>
      <c r="AG2133" s="27">
        <f t="shared" si="545"/>
        <v>480</v>
      </c>
      <c r="AH2133" s="29">
        <v>1</v>
      </c>
      <c r="AI2133" s="32">
        <v>480</v>
      </c>
      <c r="AJ2133" s="30">
        <f t="shared" si="555"/>
        <v>480</v>
      </c>
    </row>
    <row r="2134" spans="1:36">
      <c r="A2134" s="22" t="str">
        <f t="shared" si="546"/>
        <v/>
      </c>
      <c r="B2134" s="23">
        <f t="shared" si="547"/>
        <v>0</v>
      </c>
      <c r="C2134" s="24" t="str">
        <f t="shared" si="556"/>
        <v>10113501A071885U120</v>
      </c>
      <c r="D2134" s="24" t="str">
        <f t="shared" si="557"/>
        <v>10113501A071885U12010A</v>
      </c>
      <c r="E2134" s="25">
        <v>1011350</v>
      </c>
      <c r="F2134" s="25" t="s">
        <v>975</v>
      </c>
      <c r="G2134" s="25" t="s">
        <v>976</v>
      </c>
      <c r="H2134" s="25" t="s">
        <v>836</v>
      </c>
      <c r="I2134" s="25" t="s">
        <v>814</v>
      </c>
      <c r="J2134" s="24" t="s">
        <v>54</v>
      </c>
      <c r="K2134" s="24" t="s">
        <v>55</v>
      </c>
      <c r="L2134" s="24" t="s">
        <v>1229</v>
      </c>
      <c r="M2134" s="24" t="s">
        <v>233</v>
      </c>
      <c r="N2134" s="24" t="s">
        <v>233</v>
      </c>
      <c r="O2134" s="25" t="s">
        <v>402</v>
      </c>
      <c r="P2134" s="25" t="s">
        <v>406</v>
      </c>
      <c r="Q2134" s="23" t="s">
        <v>33</v>
      </c>
      <c r="R2134" s="26">
        <v>0</v>
      </c>
      <c r="S2134" s="26">
        <v>1</v>
      </c>
      <c r="T2134" s="26">
        <v>0</v>
      </c>
      <c r="U2134" s="26">
        <v>0</v>
      </c>
      <c r="V2134" s="26">
        <v>0</v>
      </c>
      <c r="W2134" s="26">
        <v>0</v>
      </c>
      <c r="X2134" s="26">
        <v>0</v>
      </c>
      <c r="Y2134" s="26">
        <f t="shared" si="544"/>
        <v>1</v>
      </c>
      <c r="Z2134" s="27">
        <f t="shared" si="548"/>
        <v>0</v>
      </c>
      <c r="AA2134" s="27">
        <f t="shared" si="549"/>
        <v>480</v>
      </c>
      <c r="AB2134" s="27">
        <f t="shared" si="550"/>
        <v>0</v>
      </c>
      <c r="AC2134" s="27">
        <f t="shared" si="551"/>
        <v>0</v>
      </c>
      <c r="AD2134" s="27">
        <f t="shared" si="552"/>
        <v>0</v>
      </c>
      <c r="AE2134" s="27">
        <f t="shared" si="553"/>
        <v>0</v>
      </c>
      <c r="AF2134" s="27">
        <f t="shared" si="554"/>
        <v>0</v>
      </c>
      <c r="AG2134" s="27">
        <f t="shared" si="545"/>
        <v>480</v>
      </c>
      <c r="AH2134" s="29">
        <v>1</v>
      </c>
      <c r="AI2134" s="32">
        <v>480</v>
      </c>
      <c r="AJ2134" s="30">
        <f t="shared" si="555"/>
        <v>480</v>
      </c>
    </row>
    <row r="2135" spans="1:36">
      <c r="A2135" s="22" t="str">
        <f t="shared" si="546"/>
        <v/>
      </c>
      <c r="B2135" s="23">
        <f t="shared" si="547"/>
        <v>0</v>
      </c>
      <c r="C2135" s="24" t="str">
        <f t="shared" si="556"/>
        <v>10113501A071885U120</v>
      </c>
      <c r="D2135" s="24" t="str">
        <f t="shared" si="557"/>
        <v>10113501A071885U12012A</v>
      </c>
      <c r="E2135" s="25">
        <v>1011350</v>
      </c>
      <c r="F2135" s="25" t="s">
        <v>975</v>
      </c>
      <c r="G2135" s="25" t="s">
        <v>976</v>
      </c>
      <c r="H2135" s="25" t="s">
        <v>837</v>
      </c>
      <c r="I2135" s="25" t="s">
        <v>814</v>
      </c>
      <c r="J2135" s="24" t="s">
        <v>54</v>
      </c>
      <c r="K2135" s="24" t="s">
        <v>55</v>
      </c>
      <c r="L2135" s="24" t="s">
        <v>1229</v>
      </c>
      <c r="M2135" s="24" t="s">
        <v>233</v>
      </c>
      <c r="N2135" s="24" t="s">
        <v>233</v>
      </c>
      <c r="O2135" s="25" t="s">
        <v>402</v>
      </c>
      <c r="P2135" s="25" t="s">
        <v>406</v>
      </c>
      <c r="Q2135" s="23" t="s">
        <v>33</v>
      </c>
      <c r="R2135" s="26">
        <v>0</v>
      </c>
      <c r="S2135" s="26">
        <v>1</v>
      </c>
      <c r="T2135" s="26">
        <v>0</v>
      </c>
      <c r="U2135" s="26">
        <v>0</v>
      </c>
      <c r="V2135" s="26">
        <v>0</v>
      </c>
      <c r="W2135" s="26">
        <v>0</v>
      </c>
      <c r="X2135" s="26">
        <v>0</v>
      </c>
      <c r="Y2135" s="26">
        <f t="shared" si="544"/>
        <v>1</v>
      </c>
      <c r="Z2135" s="27">
        <f t="shared" si="548"/>
        <v>0</v>
      </c>
      <c r="AA2135" s="27">
        <f t="shared" si="549"/>
        <v>480</v>
      </c>
      <c r="AB2135" s="27">
        <f t="shared" si="550"/>
        <v>0</v>
      </c>
      <c r="AC2135" s="27">
        <f t="shared" si="551"/>
        <v>0</v>
      </c>
      <c r="AD2135" s="27">
        <f t="shared" si="552"/>
        <v>0</v>
      </c>
      <c r="AE2135" s="27">
        <f t="shared" si="553"/>
        <v>0</v>
      </c>
      <c r="AF2135" s="27">
        <f t="shared" si="554"/>
        <v>0</v>
      </c>
      <c r="AG2135" s="27">
        <f t="shared" si="545"/>
        <v>480</v>
      </c>
      <c r="AH2135" s="29">
        <v>1</v>
      </c>
      <c r="AI2135" s="32">
        <v>480</v>
      </c>
      <c r="AJ2135" s="30">
        <f t="shared" si="555"/>
        <v>480</v>
      </c>
    </row>
    <row r="2136" spans="1:36">
      <c r="A2136" s="22" t="str">
        <f t="shared" si="546"/>
        <v/>
      </c>
      <c r="B2136" s="23">
        <f t="shared" si="547"/>
        <v>0</v>
      </c>
      <c r="C2136" s="24" t="str">
        <f t="shared" si="556"/>
        <v>10113501A071885U120</v>
      </c>
      <c r="D2136" s="24" t="str">
        <f t="shared" si="557"/>
        <v>10113501A071885U12014A</v>
      </c>
      <c r="E2136" s="25">
        <v>1011350</v>
      </c>
      <c r="F2136" s="25" t="s">
        <v>975</v>
      </c>
      <c r="G2136" s="25" t="s">
        <v>976</v>
      </c>
      <c r="H2136" s="25" t="s">
        <v>843</v>
      </c>
      <c r="I2136" s="25" t="s">
        <v>814</v>
      </c>
      <c r="J2136" s="24" t="s">
        <v>54</v>
      </c>
      <c r="K2136" s="24" t="s">
        <v>55</v>
      </c>
      <c r="L2136" s="24" t="s">
        <v>1229</v>
      </c>
      <c r="M2136" s="24" t="s">
        <v>233</v>
      </c>
      <c r="N2136" s="24" t="s">
        <v>233</v>
      </c>
      <c r="O2136" s="25" t="s">
        <v>402</v>
      </c>
      <c r="P2136" s="25" t="s">
        <v>406</v>
      </c>
      <c r="Q2136" s="23" t="s">
        <v>33</v>
      </c>
      <c r="R2136" s="26">
        <v>0</v>
      </c>
      <c r="S2136" s="26">
        <v>1</v>
      </c>
      <c r="T2136" s="26">
        <v>0</v>
      </c>
      <c r="U2136" s="26">
        <v>0</v>
      </c>
      <c r="V2136" s="26">
        <v>0</v>
      </c>
      <c r="W2136" s="26">
        <v>0</v>
      </c>
      <c r="X2136" s="26">
        <v>0</v>
      </c>
      <c r="Y2136" s="26">
        <f t="shared" si="544"/>
        <v>1</v>
      </c>
      <c r="Z2136" s="27">
        <f t="shared" si="548"/>
        <v>0</v>
      </c>
      <c r="AA2136" s="27">
        <f t="shared" si="549"/>
        <v>480</v>
      </c>
      <c r="AB2136" s="27">
        <f t="shared" si="550"/>
        <v>0</v>
      </c>
      <c r="AC2136" s="27">
        <f t="shared" si="551"/>
        <v>0</v>
      </c>
      <c r="AD2136" s="27">
        <f t="shared" si="552"/>
        <v>0</v>
      </c>
      <c r="AE2136" s="27">
        <f t="shared" si="553"/>
        <v>0</v>
      </c>
      <c r="AF2136" s="27">
        <f t="shared" si="554"/>
        <v>0</v>
      </c>
      <c r="AG2136" s="27">
        <f t="shared" si="545"/>
        <v>480</v>
      </c>
      <c r="AH2136" s="29">
        <v>1</v>
      </c>
      <c r="AI2136" s="32">
        <v>480</v>
      </c>
      <c r="AJ2136" s="30">
        <f t="shared" si="555"/>
        <v>480</v>
      </c>
    </row>
    <row r="2137" spans="1:36" ht="75.75" customHeight="1">
      <c r="A2137" s="22" t="str">
        <f t="shared" si="546"/>
        <v>1011107_1A10604_5X490</v>
      </c>
      <c r="B2137" s="23">
        <f t="shared" si="547"/>
        <v>1</v>
      </c>
      <c r="C2137" s="24" t="str">
        <f t="shared" si="556"/>
        <v>10111071A106045X490</v>
      </c>
      <c r="D2137" s="24" t="str">
        <f t="shared" si="557"/>
        <v>10111071A106045X4905A</v>
      </c>
      <c r="E2137" s="25">
        <v>1011107</v>
      </c>
      <c r="F2137" s="25" t="s">
        <v>977</v>
      </c>
      <c r="G2137" s="25" t="s">
        <v>894</v>
      </c>
      <c r="H2137" s="25" t="s">
        <v>823</v>
      </c>
      <c r="I2137" s="25" t="s">
        <v>814</v>
      </c>
      <c r="J2137" s="24" t="s">
        <v>59</v>
      </c>
      <c r="K2137" s="24" t="s">
        <v>60</v>
      </c>
      <c r="L2137" s="24" t="s">
        <v>1229</v>
      </c>
      <c r="M2137" s="24" t="s">
        <v>233</v>
      </c>
      <c r="N2137" s="24" t="s">
        <v>233</v>
      </c>
      <c r="O2137" s="25" t="s">
        <v>402</v>
      </c>
      <c r="P2137" s="25" t="s">
        <v>406</v>
      </c>
      <c r="Q2137" s="23" t="s">
        <v>33</v>
      </c>
      <c r="R2137" s="26">
        <v>0</v>
      </c>
      <c r="S2137" s="26">
        <v>0</v>
      </c>
      <c r="T2137" s="26">
        <v>0</v>
      </c>
      <c r="U2137" s="26">
        <v>0</v>
      </c>
      <c r="V2137" s="26">
        <v>0</v>
      </c>
      <c r="W2137" s="26">
        <v>0</v>
      </c>
      <c r="X2137" s="26">
        <v>1</v>
      </c>
      <c r="Y2137" s="26">
        <f t="shared" si="544"/>
        <v>1</v>
      </c>
      <c r="Z2137" s="27">
        <f t="shared" si="548"/>
        <v>0</v>
      </c>
      <c r="AA2137" s="27">
        <f t="shared" si="549"/>
        <v>0</v>
      </c>
      <c r="AB2137" s="27">
        <f t="shared" si="550"/>
        <v>0</v>
      </c>
      <c r="AC2137" s="27">
        <f t="shared" si="551"/>
        <v>0</v>
      </c>
      <c r="AD2137" s="27">
        <f t="shared" si="552"/>
        <v>0</v>
      </c>
      <c r="AE2137" s="27">
        <f t="shared" si="553"/>
        <v>0</v>
      </c>
      <c r="AF2137" s="27">
        <f t="shared" si="554"/>
        <v>430</v>
      </c>
      <c r="AG2137" s="27">
        <f t="shared" si="545"/>
        <v>430</v>
      </c>
      <c r="AH2137" s="29">
        <v>1</v>
      </c>
      <c r="AI2137" s="32">
        <v>430</v>
      </c>
      <c r="AJ2137" s="30">
        <f t="shared" si="555"/>
        <v>430</v>
      </c>
    </row>
    <row r="2138" spans="1:36">
      <c r="A2138" s="22" t="str">
        <f t="shared" si="546"/>
        <v/>
      </c>
      <c r="B2138" s="23">
        <f t="shared" si="547"/>
        <v>0</v>
      </c>
      <c r="C2138" s="24" t="str">
        <f t="shared" si="556"/>
        <v>10111071A106045X490</v>
      </c>
      <c r="D2138" s="24" t="str">
        <f t="shared" si="557"/>
        <v>10111071A106045X4906A</v>
      </c>
      <c r="E2138" s="25">
        <v>1011107</v>
      </c>
      <c r="F2138" s="25" t="s">
        <v>977</v>
      </c>
      <c r="G2138" s="25" t="s">
        <v>894</v>
      </c>
      <c r="H2138" s="25" t="s">
        <v>825</v>
      </c>
      <c r="I2138" s="25" t="s">
        <v>814</v>
      </c>
      <c r="J2138" s="24" t="s">
        <v>59</v>
      </c>
      <c r="K2138" s="24" t="s">
        <v>60</v>
      </c>
      <c r="L2138" s="24" t="s">
        <v>1229</v>
      </c>
      <c r="M2138" s="24" t="s">
        <v>233</v>
      </c>
      <c r="N2138" s="24" t="s">
        <v>233</v>
      </c>
      <c r="O2138" s="25" t="s">
        <v>402</v>
      </c>
      <c r="P2138" s="25" t="s">
        <v>406</v>
      </c>
      <c r="Q2138" s="23" t="s">
        <v>33</v>
      </c>
      <c r="R2138" s="26">
        <v>0</v>
      </c>
      <c r="S2138" s="26">
        <v>0</v>
      </c>
      <c r="T2138" s="26">
        <v>0</v>
      </c>
      <c r="U2138" s="26">
        <v>0</v>
      </c>
      <c r="V2138" s="26">
        <v>0</v>
      </c>
      <c r="W2138" s="26">
        <v>0</v>
      </c>
      <c r="X2138" s="26">
        <v>1</v>
      </c>
      <c r="Y2138" s="26">
        <f t="shared" si="544"/>
        <v>1</v>
      </c>
      <c r="Z2138" s="27">
        <f t="shared" si="548"/>
        <v>0</v>
      </c>
      <c r="AA2138" s="27">
        <f t="shared" si="549"/>
        <v>0</v>
      </c>
      <c r="AB2138" s="27">
        <f t="shared" si="550"/>
        <v>0</v>
      </c>
      <c r="AC2138" s="27">
        <f t="shared" si="551"/>
        <v>0</v>
      </c>
      <c r="AD2138" s="27">
        <f t="shared" si="552"/>
        <v>0</v>
      </c>
      <c r="AE2138" s="27">
        <f t="shared" si="553"/>
        <v>0</v>
      </c>
      <c r="AF2138" s="27">
        <f t="shared" si="554"/>
        <v>430</v>
      </c>
      <c r="AG2138" s="27">
        <f t="shared" si="545"/>
        <v>430</v>
      </c>
      <c r="AH2138" s="29">
        <v>1</v>
      </c>
      <c r="AI2138" s="32">
        <v>430</v>
      </c>
      <c r="AJ2138" s="30">
        <f t="shared" si="555"/>
        <v>430</v>
      </c>
    </row>
    <row r="2139" spans="1:36">
      <c r="A2139" s="22" t="str">
        <f t="shared" si="546"/>
        <v/>
      </c>
      <c r="B2139" s="23">
        <f t="shared" si="547"/>
        <v>0</v>
      </c>
      <c r="C2139" s="24" t="str">
        <f t="shared" si="556"/>
        <v>10111071A106045X490</v>
      </c>
      <c r="D2139" s="24" t="str">
        <f t="shared" si="557"/>
        <v>10111071A106045X4908A</v>
      </c>
      <c r="E2139" s="25">
        <v>1011107</v>
      </c>
      <c r="F2139" s="25" t="s">
        <v>977</v>
      </c>
      <c r="G2139" s="25" t="s">
        <v>894</v>
      </c>
      <c r="H2139" s="25" t="s">
        <v>826</v>
      </c>
      <c r="I2139" s="25" t="s">
        <v>814</v>
      </c>
      <c r="J2139" s="24" t="s">
        <v>59</v>
      </c>
      <c r="K2139" s="24" t="s">
        <v>60</v>
      </c>
      <c r="L2139" s="24" t="s">
        <v>1229</v>
      </c>
      <c r="M2139" s="24" t="s">
        <v>233</v>
      </c>
      <c r="N2139" s="24" t="s">
        <v>233</v>
      </c>
      <c r="O2139" s="25" t="s">
        <v>402</v>
      </c>
      <c r="P2139" s="25" t="s">
        <v>406</v>
      </c>
      <c r="Q2139" s="23" t="s">
        <v>33</v>
      </c>
      <c r="R2139" s="26">
        <v>0</v>
      </c>
      <c r="S2139" s="26">
        <v>0</v>
      </c>
      <c r="T2139" s="26">
        <v>0</v>
      </c>
      <c r="U2139" s="26">
        <v>0</v>
      </c>
      <c r="V2139" s="26">
        <v>0</v>
      </c>
      <c r="W2139" s="26">
        <v>0</v>
      </c>
      <c r="X2139" s="26">
        <v>1</v>
      </c>
      <c r="Y2139" s="26">
        <f t="shared" si="544"/>
        <v>1</v>
      </c>
      <c r="Z2139" s="27">
        <f t="shared" si="548"/>
        <v>0</v>
      </c>
      <c r="AA2139" s="27">
        <f t="shared" si="549"/>
        <v>0</v>
      </c>
      <c r="AB2139" s="27">
        <f t="shared" si="550"/>
        <v>0</v>
      </c>
      <c r="AC2139" s="27">
        <f t="shared" si="551"/>
        <v>0</v>
      </c>
      <c r="AD2139" s="27">
        <f t="shared" si="552"/>
        <v>0</v>
      </c>
      <c r="AE2139" s="27">
        <f t="shared" si="553"/>
        <v>0</v>
      </c>
      <c r="AF2139" s="27">
        <f t="shared" si="554"/>
        <v>460</v>
      </c>
      <c r="AG2139" s="27">
        <f t="shared" si="545"/>
        <v>460</v>
      </c>
      <c r="AH2139" s="29">
        <v>1</v>
      </c>
      <c r="AI2139" s="32">
        <v>460</v>
      </c>
      <c r="AJ2139" s="30">
        <f t="shared" si="555"/>
        <v>460</v>
      </c>
    </row>
    <row r="2140" spans="1:36">
      <c r="A2140" s="22" t="str">
        <f t="shared" si="546"/>
        <v/>
      </c>
      <c r="B2140" s="23">
        <f t="shared" si="547"/>
        <v>0</v>
      </c>
      <c r="C2140" s="24" t="str">
        <f t="shared" si="556"/>
        <v>10111071A106045X490</v>
      </c>
      <c r="D2140" s="24" t="str">
        <f t="shared" si="557"/>
        <v>10111071A106045X49010A</v>
      </c>
      <c r="E2140" s="25">
        <v>1011107</v>
      </c>
      <c r="F2140" s="25" t="s">
        <v>977</v>
      </c>
      <c r="G2140" s="25" t="s">
        <v>894</v>
      </c>
      <c r="H2140" s="25" t="s">
        <v>836</v>
      </c>
      <c r="I2140" s="25" t="s">
        <v>814</v>
      </c>
      <c r="J2140" s="24" t="s">
        <v>59</v>
      </c>
      <c r="K2140" s="24" t="s">
        <v>60</v>
      </c>
      <c r="L2140" s="24" t="s">
        <v>1229</v>
      </c>
      <c r="M2140" s="24" t="s">
        <v>233</v>
      </c>
      <c r="N2140" s="24" t="s">
        <v>233</v>
      </c>
      <c r="O2140" s="25" t="s">
        <v>402</v>
      </c>
      <c r="P2140" s="25" t="s">
        <v>406</v>
      </c>
      <c r="Q2140" s="23" t="s">
        <v>33</v>
      </c>
      <c r="R2140" s="26">
        <v>0</v>
      </c>
      <c r="S2140" s="26">
        <v>0</v>
      </c>
      <c r="T2140" s="26">
        <v>0</v>
      </c>
      <c r="U2140" s="26">
        <v>0</v>
      </c>
      <c r="V2140" s="26">
        <v>0</v>
      </c>
      <c r="W2140" s="26">
        <v>0</v>
      </c>
      <c r="X2140" s="26">
        <v>1</v>
      </c>
      <c r="Y2140" s="26">
        <f t="shared" si="544"/>
        <v>1</v>
      </c>
      <c r="Z2140" s="27">
        <f t="shared" si="548"/>
        <v>0</v>
      </c>
      <c r="AA2140" s="27">
        <f t="shared" si="549"/>
        <v>0</v>
      </c>
      <c r="AB2140" s="27">
        <f t="shared" si="550"/>
        <v>0</v>
      </c>
      <c r="AC2140" s="27">
        <f t="shared" si="551"/>
        <v>0</v>
      </c>
      <c r="AD2140" s="27">
        <f t="shared" si="552"/>
        <v>0</v>
      </c>
      <c r="AE2140" s="27">
        <f t="shared" si="553"/>
        <v>0</v>
      </c>
      <c r="AF2140" s="27">
        <f t="shared" si="554"/>
        <v>460</v>
      </c>
      <c r="AG2140" s="27">
        <f t="shared" si="545"/>
        <v>460</v>
      </c>
      <c r="AH2140" s="29">
        <v>1</v>
      </c>
      <c r="AI2140" s="32">
        <v>460</v>
      </c>
      <c r="AJ2140" s="30">
        <f t="shared" si="555"/>
        <v>460</v>
      </c>
    </row>
    <row r="2141" spans="1:36">
      <c r="A2141" s="22" t="str">
        <f t="shared" si="546"/>
        <v/>
      </c>
      <c r="B2141" s="23">
        <f t="shared" si="547"/>
        <v>0</v>
      </c>
      <c r="C2141" s="24" t="str">
        <f t="shared" si="556"/>
        <v>10111071A106045X490</v>
      </c>
      <c r="D2141" s="24" t="str">
        <f t="shared" si="557"/>
        <v>10111071A106045X49012A</v>
      </c>
      <c r="E2141" s="25">
        <v>1011107</v>
      </c>
      <c r="F2141" s="25" t="s">
        <v>977</v>
      </c>
      <c r="G2141" s="25" t="s">
        <v>894</v>
      </c>
      <c r="H2141" s="25" t="s">
        <v>837</v>
      </c>
      <c r="I2141" s="25" t="s">
        <v>814</v>
      </c>
      <c r="J2141" s="24" t="s">
        <v>59</v>
      </c>
      <c r="K2141" s="24" t="s">
        <v>60</v>
      </c>
      <c r="L2141" s="24" t="s">
        <v>1229</v>
      </c>
      <c r="M2141" s="24" t="s">
        <v>233</v>
      </c>
      <c r="N2141" s="24" t="s">
        <v>233</v>
      </c>
      <c r="O2141" s="25" t="s">
        <v>402</v>
      </c>
      <c r="P2141" s="25" t="s">
        <v>406</v>
      </c>
      <c r="Q2141" s="23" t="s">
        <v>33</v>
      </c>
      <c r="R2141" s="26">
        <v>0</v>
      </c>
      <c r="S2141" s="26">
        <v>0</v>
      </c>
      <c r="T2141" s="26">
        <v>0</v>
      </c>
      <c r="U2141" s="26">
        <v>0</v>
      </c>
      <c r="V2141" s="26">
        <v>0</v>
      </c>
      <c r="W2141" s="26">
        <v>0</v>
      </c>
      <c r="X2141" s="26">
        <v>1</v>
      </c>
      <c r="Y2141" s="26">
        <f t="shared" si="544"/>
        <v>1</v>
      </c>
      <c r="Z2141" s="27">
        <f t="shared" si="548"/>
        <v>0</v>
      </c>
      <c r="AA2141" s="27">
        <f t="shared" si="549"/>
        <v>0</v>
      </c>
      <c r="AB2141" s="27">
        <f t="shared" si="550"/>
        <v>0</v>
      </c>
      <c r="AC2141" s="27">
        <f t="shared" si="551"/>
        <v>0</v>
      </c>
      <c r="AD2141" s="27">
        <f t="shared" si="552"/>
        <v>0</v>
      </c>
      <c r="AE2141" s="27">
        <f t="shared" si="553"/>
        <v>0</v>
      </c>
      <c r="AF2141" s="27">
        <f t="shared" si="554"/>
        <v>460</v>
      </c>
      <c r="AG2141" s="27">
        <f t="shared" si="545"/>
        <v>460</v>
      </c>
      <c r="AH2141" s="29">
        <v>1</v>
      </c>
      <c r="AI2141" s="32">
        <v>460</v>
      </c>
      <c r="AJ2141" s="30">
        <f t="shared" si="555"/>
        <v>460</v>
      </c>
    </row>
    <row r="2142" spans="1:36" ht="75.75" customHeight="1">
      <c r="A2142" s="22" t="str">
        <f t="shared" si="546"/>
        <v>1012668_1A09676_5W550</v>
      </c>
      <c r="B2142" s="23">
        <f t="shared" si="547"/>
        <v>1</v>
      </c>
      <c r="C2142" s="24" t="str">
        <f t="shared" si="556"/>
        <v>10126681A096765W550</v>
      </c>
      <c r="D2142" s="24" t="str">
        <f t="shared" si="557"/>
        <v>10126681A096765W5508A</v>
      </c>
      <c r="E2142" s="25">
        <v>1012668</v>
      </c>
      <c r="F2142" s="25" t="s">
        <v>978</v>
      </c>
      <c r="G2142" s="25" t="s">
        <v>979</v>
      </c>
      <c r="H2142" s="25" t="s">
        <v>826</v>
      </c>
      <c r="I2142" s="25" t="s">
        <v>814</v>
      </c>
      <c r="J2142" s="24" t="s">
        <v>59</v>
      </c>
      <c r="K2142" s="24" t="s">
        <v>60</v>
      </c>
      <c r="L2142" s="24" t="s">
        <v>1229</v>
      </c>
      <c r="M2142" s="24" t="s">
        <v>233</v>
      </c>
      <c r="N2142" s="24" t="s">
        <v>233</v>
      </c>
      <c r="O2142" s="25" t="s">
        <v>402</v>
      </c>
      <c r="P2142" s="25" t="s">
        <v>406</v>
      </c>
      <c r="Q2142" s="23" t="s">
        <v>33</v>
      </c>
      <c r="R2142" s="26">
        <v>0</v>
      </c>
      <c r="S2142" s="26">
        <v>0</v>
      </c>
      <c r="T2142" s="26">
        <v>0</v>
      </c>
      <c r="U2142" s="26">
        <v>0</v>
      </c>
      <c r="V2142" s="26">
        <v>0</v>
      </c>
      <c r="W2142" s="26">
        <v>0</v>
      </c>
      <c r="X2142" s="26">
        <v>1</v>
      </c>
      <c r="Y2142" s="26">
        <f t="shared" si="544"/>
        <v>1</v>
      </c>
      <c r="Z2142" s="27">
        <f t="shared" si="548"/>
        <v>0</v>
      </c>
      <c r="AA2142" s="27">
        <f t="shared" si="549"/>
        <v>0</v>
      </c>
      <c r="AB2142" s="27">
        <f t="shared" si="550"/>
        <v>0</v>
      </c>
      <c r="AC2142" s="27">
        <f t="shared" si="551"/>
        <v>0</v>
      </c>
      <c r="AD2142" s="27">
        <f t="shared" si="552"/>
        <v>0</v>
      </c>
      <c r="AE2142" s="27">
        <f t="shared" si="553"/>
        <v>0</v>
      </c>
      <c r="AF2142" s="27">
        <f t="shared" si="554"/>
        <v>370</v>
      </c>
      <c r="AG2142" s="27">
        <f t="shared" si="545"/>
        <v>370</v>
      </c>
      <c r="AH2142" s="29">
        <v>1</v>
      </c>
      <c r="AI2142" s="32">
        <v>370</v>
      </c>
      <c r="AJ2142" s="30">
        <f t="shared" si="555"/>
        <v>370</v>
      </c>
    </row>
    <row r="2143" spans="1:36">
      <c r="A2143" s="22" t="str">
        <f t="shared" si="546"/>
        <v/>
      </c>
      <c r="B2143" s="23">
        <f t="shared" si="547"/>
        <v>0</v>
      </c>
      <c r="C2143" s="24" t="str">
        <f t="shared" si="556"/>
        <v>10126681A096765W550</v>
      </c>
      <c r="D2143" s="24" t="str">
        <f t="shared" si="557"/>
        <v>10126681A096765W55010A</v>
      </c>
      <c r="E2143" s="25">
        <v>1012668</v>
      </c>
      <c r="F2143" s="25" t="s">
        <v>978</v>
      </c>
      <c r="G2143" s="25" t="s">
        <v>979</v>
      </c>
      <c r="H2143" s="25" t="s">
        <v>836</v>
      </c>
      <c r="I2143" s="25" t="s">
        <v>814</v>
      </c>
      <c r="J2143" s="24" t="s">
        <v>59</v>
      </c>
      <c r="K2143" s="24" t="s">
        <v>60</v>
      </c>
      <c r="L2143" s="24" t="s">
        <v>1229</v>
      </c>
      <c r="M2143" s="24" t="s">
        <v>233</v>
      </c>
      <c r="N2143" s="24" t="s">
        <v>233</v>
      </c>
      <c r="O2143" s="25" t="s">
        <v>402</v>
      </c>
      <c r="P2143" s="25" t="s">
        <v>406</v>
      </c>
      <c r="Q2143" s="23" t="s">
        <v>33</v>
      </c>
      <c r="R2143" s="26">
        <v>0</v>
      </c>
      <c r="S2143" s="26">
        <v>0</v>
      </c>
      <c r="T2143" s="26">
        <v>0</v>
      </c>
      <c r="U2143" s="26">
        <v>0</v>
      </c>
      <c r="V2143" s="26">
        <v>0</v>
      </c>
      <c r="W2143" s="26">
        <v>0</v>
      </c>
      <c r="X2143" s="26">
        <v>1</v>
      </c>
      <c r="Y2143" s="26">
        <f t="shared" si="544"/>
        <v>1</v>
      </c>
      <c r="Z2143" s="27">
        <f t="shared" si="548"/>
        <v>0</v>
      </c>
      <c r="AA2143" s="27">
        <f t="shared" si="549"/>
        <v>0</v>
      </c>
      <c r="AB2143" s="27">
        <f t="shared" si="550"/>
        <v>0</v>
      </c>
      <c r="AC2143" s="27">
        <f t="shared" si="551"/>
        <v>0</v>
      </c>
      <c r="AD2143" s="27">
        <f t="shared" si="552"/>
        <v>0</v>
      </c>
      <c r="AE2143" s="27">
        <f t="shared" si="553"/>
        <v>0</v>
      </c>
      <c r="AF2143" s="27">
        <f t="shared" si="554"/>
        <v>370</v>
      </c>
      <c r="AG2143" s="27">
        <f t="shared" si="545"/>
        <v>370</v>
      </c>
      <c r="AH2143" s="29">
        <v>1</v>
      </c>
      <c r="AI2143" s="32">
        <v>370</v>
      </c>
      <c r="AJ2143" s="30">
        <f t="shared" si="555"/>
        <v>370</v>
      </c>
    </row>
    <row r="2144" spans="1:36">
      <c r="A2144" s="22" t="str">
        <f t="shared" si="546"/>
        <v/>
      </c>
      <c r="B2144" s="23">
        <f t="shared" si="547"/>
        <v>0</v>
      </c>
      <c r="C2144" s="24" t="str">
        <f t="shared" si="556"/>
        <v>10126681A096765W550</v>
      </c>
      <c r="D2144" s="24" t="str">
        <f t="shared" si="557"/>
        <v>10126681A096765W55012A</v>
      </c>
      <c r="E2144" s="25">
        <v>1012668</v>
      </c>
      <c r="F2144" s="25" t="s">
        <v>978</v>
      </c>
      <c r="G2144" s="25" t="s">
        <v>979</v>
      </c>
      <c r="H2144" s="25" t="s">
        <v>837</v>
      </c>
      <c r="I2144" s="25" t="s">
        <v>814</v>
      </c>
      <c r="J2144" s="24" t="s">
        <v>59</v>
      </c>
      <c r="K2144" s="24" t="s">
        <v>60</v>
      </c>
      <c r="L2144" s="24" t="s">
        <v>1229</v>
      </c>
      <c r="M2144" s="24" t="s">
        <v>233</v>
      </c>
      <c r="N2144" s="24" t="s">
        <v>233</v>
      </c>
      <c r="O2144" s="25" t="s">
        <v>402</v>
      </c>
      <c r="P2144" s="25" t="s">
        <v>406</v>
      </c>
      <c r="Q2144" s="23" t="s">
        <v>33</v>
      </c>
      <c r="R2144" s="26">
        <v>0</v>
      </c>
      <c r="S2144" s="26">
        <v>0</v>
      </c>
      <c r="T2144" s="26">
        <v>0</v>
      </c>
      <c r="U2144" s="26">
        <v>0</v>
      </c>
      <c r="V2144" s="26">
        <v>0</v>
      </c>
      <c r="W2144" s="26">
        <v>0</v>
      </c>
      <c r="X2144" s="26">
        <v>1</v>
      </c>
      <c r="Y2144" s="26">
        <f t="shared" si="544"/>
        <v>1</v>
      </c>
      <c r="Z2144" s="27">
        <f t="shared" si="548"/>
        <v>0</v>
      </c>
      <c r="AA2144" s="27">
        <f t="shared" si="549"/>
        <v>0</v>
      </c>
      <c r="AB2144" s="27">
        <f t="shared" si="550"/>
        <v>0</v>
      </c>
      <c r="AC2144" s="27">
        <f t="shared" si="551"/>
        <v>0</v>
      </c>
      <c r="AD2144" s="27">
        <f t="shared" si="552"/>
        <v>0</v>
      </c>
      <c r="AE2144" s="27">
        <f t="shared" si="553"/>
        <v>0</v>
      </c>
      <c r="AF2144" s="27">
        <f t="shared" si="554"/>
        <v>370</v>
      </c>
      <c r="AG2144" s="27">
        <f t="shared" si="545"/>
        <v>370</v>
      </c>
      <c r="AH2144" s="29">
        <v>1</v>
      </c>
      <c r="AI2144" s="32">
        <v>370</v>
      </c>
      <c r="AJ2144" s="30">
        <f t="shared" si="555"/>
        <v>370</v>
      </c>
    </row>
    <row r="2145" spans="1:36" ht="75.75" customHeight="1">
      <c r="A2145" s="22" t="str">
        <f t="shared" si="546"/>
        <v>1012673_1A09186_2W310</v>
      </c>
      <c r="B2145" s="23">
        <f t="shared" si="547"/>
        <v>1</v>
      </c>
      <c r="C2145" s="24" t="str">
        <f t="shared" si="556"/>
        <v>10126731A091862W310</v>
      </c>
      <c r="D2145" s="24" t="str">
        <f t="shared" si="557"/>
        <v>10126731A091862W3104A</v>
      </c>
      <c r="E2145" s="25">
        <v>1012673</v>
      </c>
      <c r="F2145" s="25" t="s">
        <v>980</v>
      </c>
      <c r="G2145" s="25" t="s">
        <v>860</v>
      </c>
      <c r="H2145" s="25" t="s">
        <v>848</v>
      </c>
      <c r="I2145" s="25" t="s">
        <v>814</v>
      </c>
      <c r="J2145" s="24" t="s">
        <v>59</v>
      </c>
      <c r="K2145" s="24" t="s">
        <v>60</v>
      </c>
      <c r="L2145" s="24" t="s">
        <v>1229</v>
      </c>
      <c r="M2145" s="24" t="s">
        <v>233</v>
      </c>
      <c r="N2145" s="24" t="s">
        <v>233</v>
      </c>
      <c r="O2145" s="25" t="s">
        <v>402</v>
      </c>
      <c r="P2145" s="25" t="s">
        <v>406</v>
      </c>
      <c r="Q2145" s="23" t="s">
        <v>33</v>
      </c>
      <c r="R2145" s="26">
        <v>0</v>
      </c>
      <c r="S2145" s="26">
        <v>0</v>
      </c>
      <c r="T2145" s="26">
        <v>0</v>
      </c>
      <c r="U2145" s="26">
        <v>0</v>
      </c>
      <c r="V2145" s="26">
        <v>0</v>
      </c>
      <c r="W2145" s="26">
        <v>0</v>
      </c>
      <c r="X2145" s="26">
        <v>1</v>
      </c>
      <c r="Y2145" s="26">
        <f t="shared" si="544"/>
        <v>1</v>
      </c>
      <c r="Z2145" s="27">
        <f t="shared" si="548"/>
        <v>0</v>
      </c>
      <c r="AA2145" s="27">
        <f t="shared" si="549"/>
        <v>0</v>
      </c>
      <c r="AB2145" s="27">
        <f t="shared" si="550"/>
        <v>0</v>
      </c>
      <c r="AC2145" s="27">
        <f t="shared" si="551"/>
        <v>0</v>
      </c>
      <c r="AD2145" s="27">
        <f t="shared" si="552"/>
        <v>0</v>
      </c>
      <c r="AE2145" s="27">
        <f t="shared" si="553"/>
        <v>0</v>
      </c>
      <c r="AF2145" s="27">
        <f t="shared" si="554"/>
        <v>240</v>
      </c>
      <c r="AG2145" s="27">
        <f t="shared" si="545"/>
        <v>240</v>
      </c>
      <c r="AH2145" s="29">
        <v>1</v>
      </c>
      <c r="AI2145" s="32">
        <v>240</v>
      </c>
      <c r="AJ2145" s="30">
        <f t="shared" si="555"/>
        <v>240</v>
      </c>
    </row>
    <row r="2146" spans="1:36">
      <c r="A2146" s="22" t="str">
        <f t="shared" si="546"/>
        <v/>
      </c>
      <c r="B2146" s="23">
        <f t="shared" si="547"/>
        <v>0</v>
      </c>
      <c r="C2146" s="24" t="str">
        <f t="shared" si="556"/>
        <v>10126731A091862W310</v>
      </c>
      <c r="D2146" s="24" t="str">
        <f t="shared" si="557"/>
        <v>10126731A091862W3106A</v>
      </c>
      <c r="E2146" s="25">
        <v>1012673</v>
      </c>
      <c r="F2146" s="25" t="s">
        <v>980</v>
      </c>
      <c r="G2146" s="25" t="s">
        <v>860</v>
      </c>
      <c r="H2146" s="25" t="s">
        <v>825</v>
      </c>
      <c r="I2146" s="25" t="s">
        <v>814</v>
      </c>
      <c r="J2146" s="24" t="s">
        <v>59</v>
      </c>
      <c r="K2146" s="24" t="s">
        <v>60</v>
      </c>
      <c r="L2146" s="24" t="s">
        <v>1229</v>
      </c>
      <c r="M2146" s="24" t="s">
        <v>233</v>
      </c>
      <c r="N2146" s="24" t="s">
        <v>233</v>
      </c>
      <c r="O2146" s="25" t="s">
        <v>402</v>
      </c>
      <c r="P2146" s="25" t="s">
        <v>406</v>
      </c>
      <c r="Q2146" s="23" t="s">
        <v>33</v>
      </c>
      <c r="R2146" s="26">
        <v>0</v>
      </c>
      <c r="S2146" s="26">
        <v>0</v>
      </c>
      <c r="T2146" s="26">
        <v>0</v>
      </c>
      <c r="U2146" s="26">
        <v>0</v>
      </c>
      <c r="V2146" s="26">
        <v>0</v>
      </c>
      <c r="W2146" s="26">
        <v>0</v>
      </c>
      <c r="X2146" s="26">
        <v>1</v>
      </c>
      <c r="Y2146" s="26">
        <f t="shared" si="544"/>
        <v>1</v>
      </c>
      <c r="Z2146" s="27">
        <f t="shared" si="548"/>
        <v>0</v>
      </c>
      <c r="AA2146" s="27">
        <f t="shared" si="549"/>
        <v>0</v>
      </c>
      <c r="AB2146" s="27">
        <f t="shared" si="550"/>
        <v>0</v>
      </c>
      <c r="AC2146" s="27">
        <f t="shared" si="551"/>
        <v>0</v>
      </c>
      <c r="AD2146" s="27">
        <f t="shared" si="552"/>
        <v>0</v>
      </c>
      <c r="AE2146" s="27">
        <f t="shared" si="553"/>
        <v>0</v>
      </c>
      <c r="AF2146" s="27">
        <f t="shared" si="554"/>
        <v>240</v>
      </c>
      <c r="AG2146" s="27">
        <f t="shared" si="545"/>
        <v>240</v>
      </c>
      <c r="AH2146" s="29">
        <v>1</v>
      </c>
      <c r="AI2146" s="32">
        <v>240</v>
      </c>
      <c r="AJ2146" s="30">
        <f t="shared" si="555"/>
        <v>240</v>
      </c>
    </row>
    <row r="2147" spans="1:36">
      <c r="A2147" s="22" t="str">
        <f t="shared" si="546"/>
        <v/>
      </c>
      <c r="B2147" s="23">
        <f t="shared" si="547"/>
        <v>0</v>
      </c>
      <c r="C2147" s="24" t="str">
        <f t="shared" si="556"/>
        <v>10126731A091862W310</v>
      </c>
      <c r="D2147" s="24" t="str">
        <f t="shared" si="557"/>
        <v>10126731A091862W3108A</v>
      </c>
      <c r="E2147" s="25">
        <v>1012673</v>
      </c>
      <c r="F2147" s="25" t="s">
        <v>980</v>
      </c>
      <c r="G2147" s="25" t="s">
        <v>860</v>
      </c>
      <c r="H2147" s="25" t="s">
        <v>826</v>
      </c>
      <c r="I2147" s="25" t="s">
        <v>814</v>
      </c>
      <c r="J2147" s="24" t="s">
        <v>59</v>
      </c>
      <c r="K2147" s="24" t="s">
        <v>60</v>
      </c>
      <c r="L2147" s="24" t="s">
        <v>1229</v>
      </c>
      <c r="M2147" s="24" t="s">
        <v>233</v>
      </c>
      <c r="N2147" s="24" t="s">
        <v>233</v>
      </c>
      <c r="O2147" s="25" t="s">
        <v>402</v>
      </c>
      <c r="P2147" s="25" t="s">
        <v>406</v>
      </c>
      <c r="Q2147" s="23" t="s">
        <v>33</v>
      </c>
      <c r="R2147" s="26">
        <v>0</v>
      </c>
      <c r="S2147" s="26">
        <v>0</v>
      </c>
      <c r="T2147" s="26">
        <v>0</v>
      </c>
      <c r="U2147" s="26">
        <v>0</v>
      </c>
      <c r="V2147" s="26">
        <v>0</v>
      </c>
      <c r="W2147" s="26">
        <v>0</v>
      </c>
      <c r="X2147" s="26">
        <v>1</v>
      </c>
      <c r="Y2147" s="26">
        <f t="shared" si="544"/>
        <v>1</v>
      </c>
      <c r="Z2147" s="27">
        <f t="shared" si="548"/>
        <v>0</v>
      </c>
      <c r="AA2147" s="27">
        <f t="shared" si="549"/>
        <v>0</v>
      </c>
      <c r="AB2147" s="27">
        <f t="shared" si="550"/>
        <v>0</v>
      </c>
      <c r="AC2147" s="27">
        <f t="shared" si="551"/>
        <v>0</v>
      </c>
      <c r="AD2147" s="27">
        <f t="shared" si="552"/>
        <v>0</v>
      </c>
      <c r="AE2147" s="27">
        <f t="shared" si="553"/>
        <v>0</v>
      </c>
      <c r="AF2147" s="27">
        <f t="shared" si="554"/>
        <v>260</v>
      </c>
      <c r="AG2147" s="27">
        <f t="shared" si="545"/>
        <v>260</v>
      </c>
      <c r="AH2147" s="29">
        <v>1</v>
      </c>
      <c r="AI2147" s="32">
        <v>260</v>
      </c>
      <c r="AJ2147" s="30">
        <f t="shared" si="555"/>
        <v>260</v>
      </c>
    </row>
    <row r="2148" spans="1:36">
      <c r="A2148" s="22" t="str">
        <f t="shared" si="546"/>
        <v/>
      </c>
      <c r="B2148" s="23">
        <f t="shared" si="547"/>
        <v>0</v>
      </c>
      <c r="C2148" s="24" t="str">
        <f t="shared" si="556"/>
        <v>10126731A091862W310</v>
      </c>
      <c r="D2148" s="24" t="str">
        <f t="shared" si="557"/>
        <v>10126731A091862W31010A</v>
      </c>
      <c r="E2148" s="25">
        <v>1012673</v>
      </c>
      <c r="F2148" s="25" t="s">
        <v>980</v>
      </c>
      <c r="G2148" s="25" t="s">
        <v>860</v>
      </c>
      <c r="H2148" s="25" t="s">
        <v>836</v>
      </c>
      <c r="I2148" s="25" t="s">
        <v>814</v>
      </c>
      <c r="J2148" s="24" t="s">
        <v>59</v>
      </c>
      <c r="K2148" s="24" t="s">
        <v>60</v>
      </c>
      <c r="L2148" s="24" t="s">
        <v>1229</v>
      </c>
      <c r="M2148" s="24" t="s">
        <v>233</v>
      </c>
      <c r="N2148" s="24" t="s">
        <v>233</v>
      </c>
      <c r="O2148" s="25" t="s">
        <v>402</v>
      </c>
      <c r="P2148" s="25" t="s">
        <v>406</v>
      </c>
      <c r="Q2148" s="23" t="s">
        <v>33</v>
      </c>
      <c r="R2148" s="26">
        <v>0</v>
      </c>
      <c r="S2148" s="26">
        <v>0</v>
      </c>
      <c r="T2148" s="26">
        <v>0</v>
      </c>
      <c r="U2148" s="26">
        <v>0</v>
      </c>
      <c r="V2148" s="26">
        <v>0</v>
      </c>
      <c r="W2148" s="26">
        <v>0</v>
      </c>
      <c r="X2148" s="26">
        <v>1</v>
      </c>
      <c r="Y2148" s="26">
        <f t="shared" si="544"/>
        <v>1</v>
      </c>
      <c r="Z2148" s="27">
        <f t="shared" si="548"/>
        <v>0</v>
      </c>
      <c r="AA2148" s="27">
        <f t="shared" si="549"/>
        <v>0</v>
      </c>
      <c r="AB2148" s="27">
        <f t="shared" si="550"/>
        <v>0</v>
      </c>
      <c r="AC2148" s="27">
        <f t="shared" si="551"/>
        <v>0</v>
      </c>
      <c r="AD2148" s="27">
        <f t="shared" si="552"/>
        <v>0</v>
      </c>
      <c r="AE2148" s="27">
        <f t="shared" si="553"/>
        <v>0</v>
      </c>
      <c r="AF2148" s="27">
        <f t="shared" si="554"/>
        <v>260</v>
      </c>
      <c r="AG2148" s="27">
        <f t="shared" si="545"/>
        <v>260</v>
      </c>
      <c r="AH2148" s="29">
        <v>1</v>
      </c>
      <c r="AI2148" s="32">
        <v>260</v>
      </c>
      <c r="AJ2148" s="30">
        <f t="shared" si="555"/>
        <v>260</v>
      </c>
    </row>
    <row r="2149" spans="1:36" ht="75.75" customHeight="1">
      <c r="A2149" s="22" t="str">
        <f t="shared" si="546"/>
        <v>1013645_1A09675_1W000</v>
      </c>
      <c r="B2149" s="23">
        <f t="shared" si="547"/>
        <v>1</v>
      </c>
      <c r="C2149" s="24" t="str">
        <f t="shared" si="556"/>
        <v>10136451A096751W000</v>
      </c>
      <c r="D2149" s="24" t="str">
        <f t="shared" si="557"/>
        <v>10136451A096751W0006A</v>
      </c>
      <c r="E2149" s="25">
        <v>1013645</v>
      </c>
      <c r="F2149" s="25" t="s">
        <v>878</v>
      </c>
      <c r="G2149" s="25" t="s">
        <v>310</v>
      </c>
      <c r="H2149" s="25" t="s">
        <v>825</v>
      </c>
      <c r="I2149" s="25" t="s">
        <v>814</v>
      </c>
      <c r="J2149" s="24" t="s">
        <v>59</v>
      </c>
      <c r="K2149" s="24" t="s">
        <v>60</v>
      </c>
      <c r="L2149" s="24" t="s">
        <v>1229</v>
      </c>
      <c r="M2149" s="24" t="s">
        <v>233</v>
      </c>
      <c r="N2149" s="24" t="s">
        <v>233</v>
      </c>
      <c r="O2149" s="25" t="s">
        <v>402</v>
      </c>
      <c r="P2149" s="25" t="s">
        <v>406</v>
      </c>
      <c r="Q2149" s="23" t="s">
        <v>33</v>
      </c>
      <c r="R2149" s="26">
        <v>0</v>
      </c>
      <c r="S2149" s="26">
        <v>0</v>
      </c>
      <c r="T2149" s="26">
        <v>0</v>
      </c>
      <c r="U2149" s="26">
        <v>0</v>
      </c>
      <c r="V2149" s="26">
        <v>0</v>
      </c>
      <c r="W2149" s="26">
        <v>0</v>
      </c>
      <c r="X2149" s="26">
        <v>1</v>
      </c>
      <c r="Y2149" s="26">
        <f t="shared" si="544"/>
        <v>1</v>
      </c>
      <c r="Z2149" s="27">
        <f t="shared" si="548"/>
        <v>0</v>
      </c>
      <c r="AA2149" s="27">
        <f t="shared" si="549"/>
        <v>0</v>
      </c>
      <c r="AB2149" s="27">
        <f t="shared" si="550"/>
        <v>0</v>
      </c>
      <c r="AC2149" s="27">
        <f t="shared" si="551"/>
        <v>0</v>
      </c>
      <c r="AD2149" s="27">
        <f t="shared" si="552"/>
        <v>0</v>
      </c>
      <c r="AE2149" s="27">
        <f t="shared" si="553"/>
        <v>0</v>
      </c>
      <c r="AF2149" s="27">
        <f t="shared" si="554"/>
        <v>360</v>
      </c>
      <c r="AG2149" s="27">
        <f t="shared" si="545"/>
        <v>360</v>
      </c>
      <c r="AH2149" s="29">
        <v>1</v>
      </c>
      <c r="AI2149" s="32">
        <v>360</v>
      </c>
      <c r="AJ2149" s="30">
        <f t="shared" si="555"/>
        <v>360</v>
      </c>
    </row>
    <row r="2150" spans="1:36">
      <c r="A2150" s="22" t="str">
        <f t="shared" si="546"/>
        <v/>
      </c>
      <c r="B2150" s="23">
        <f t="shared" si="547"/>
        <v>0</v>
      </c>
      <c r="C2150" s="24" t="str">
        <f t="shared" si="556"/>
        <v>10136451A096751W000</v>
      </c>
      <c r="D2150" s="24" t="str">
        <f t="shared" si="557"/>
        <v>10136451A096751W00010A</v>
      </c>
      <c r="E2150" s="25">
        <v>1013645</v>
      </c>
      <c r="F2150" s="25" t="s">
        <v>878</v>
      </c>
      <c r="G2150" s="25" t="s">
        <v>310</v>
      </c>
      <c r="H2150" s="25" t="s">
        <v>836</v>
      </c>
      <c r="I2150" s="25" t="s">
        <v>814</v>
      </c>
      <c r="J2150" s="24" t="s">
        <v>59</v>
      </c>
      <c r="K2150" s="24" t="s">
        <v>60</v>
      </c>
      <c r="L2150" s="24" t="s">
        <v>1229</v>
      </c>
      <c r="M2150" s="24" t="s">
        <v>233</v>
      </c>
      <c r="N2150" s="24" t="s">
        <v>233</v>
      </c>
      <c r="O2150" s="25" t="s">
        <v>402</v>
      </c>
      <c r="P2150" s="25" t="s">
        <v>406</v>
      </c>
      <c r="Q2150" s="23" t="s">
        <v>33</v>
      </c>
      <c r="R2150" s="26">
        <v>0</v>
      </c>
      <c r="S2150" s="26">
        <v>0</v>
      </c>
      <c r="T2150" s="26">
        <v>0</v>
      </c>
      <c r="U2150" s="26">
        <v>0</v>
      </c>
      <c r="V2150" s="26">
        <v>0</v>
      </c>
      <c r="W2150" s="26">
        <v>0</v>
      </c>
      <c r="X2150" s="26">
        <v>1</v>
      </c>
      <c r="Y2150" s="26">
        <f t="shared" si="544"/>
        <v>1</v>
      </c>
      <c r="Z2150" s="27">
        <f t="shared" si="548"/>
        <v>0</v>
      </c>
      <c r="AA2150" s="27">
        <f t="shared" si="549"/>
        <v>0</v>
      </c>
      <c r="AB2150" s="27">
        <f t="shared" si="550"/>
        <v>0</v>
      </c>
      <c r="AC2150" s="27">
        <f t="shared" si="551"/>
        <v>0</v>
      </c>
      <c r="AD2150" s="27">
        <f t="shared" si="552"/>
        <v>0</v>
      </c>
      <c r="AE2150" s="27">
        <f t="shared" si="553"/>
        <v>0</v>
      </c>
      <c r="AF2150" s="27">
        <f t="shared" si="554"/>
        <v>390</v>
      </c>
      <c r="AG2150" s="27">
        <f t="shared" si="545"/>
        <v>390</v>
      </c>
      <c r="AH2150" s="29">
        <v>1</v>
      </c>
      <c r="AI2150" s="32">
        <v>390</v>
      </c>
      <c r="AJ2150" s="30">
        <f t="shared" si="555"/>
        <v>390</v>
      </c>
    </row>
    <row r="2151" spans="1:36">
      <c r="A2151" s="22" t="str">
        <f t="shared" si="546"/>
        <v/>
      </c>
      <c r="B2151" s="23">
        <f t="shared" si="547"/>
        <v>0</v>
      </c>
      <c r="C2151" s="24" t="str">
        <f t="shared" si="556"/>
        <v>10136451A096751W000</v>
      </c>
      <c r="D2151" s="24" t="str">
        <f t="shared" si="557"/>
        <v>10136451A096751W00012A</v>
      </c>
      <c r="E2151" s="25">
        <v>1013645</v>
      </c>
      <c r="F2151" s="25" t="s">
        <v>878</v>
      </c>
      <c r="G2151" s="25" t="s">
        <v>310</v>
      </c>
      <c r="H2151" s="25" t="s">
        <v>837</v>
      </c>
      <c r="I2151" s="25" t="s">
        <v>814</v>
      </c>
      <c r="J2151" s="24" t="s">
        <v>59</v>
      </c>
      <c r="K2151" s="24" t="s">
        <v>60</v>
      </c>
      <c r="L2151" s="24" t="s">
        <v>1229</v>
      </c>
      <c r="M2151" s="24" t="s">
        <v>233</v>
      </c>
      <c r="N2151" s="24" t="s">
        <v>233</v>
      </c>
      <c r="O2151" s="25" t="s">
        <v>402</v>
      </c>
      <c r="P2151" s="25" t="s">
        <v>406</v>
      </c>
      <c r="Q2151" s="23" t="s">
        <v>33</v>
      </c>
      <c r="R2151" s="26">
        <v>0</v>
      </c>
      <c r="S2151" s="26">
        <v>0</v>
      </c>
      <c r="T2151" s="26">
        <v>0</v>
      </c>
      <c r="U2151" s="26">
        <v>0</v>
      </c>
      <c r="V2151" s="26">
        <v>0</v>
      </c>
      <c r="W2151" s="26">
        <v>0</v>
      </c>
      <c r="X2151" s="26">
        <v>1</v>
      </c>
      <c r="Y2151" s="26">
        <f t="shared" si="544"/>
        <v>1</v>
      </c>
      <c r="Z2151" s="27">
        <f t="shared" si="548"/>
        <v>0</v>
      </c>
      <c r="AA2151" s="27">
        <f t="shared" si="549"/>
        <v>0</v>
      </c>
      <c r="AB2151" s="27">
        <f t="shared" si="550"/>
        <v>0</v>
      </c>
      <c r="AC2151" s="27">
        <f t="shared" si="551"/>
        <v>0</v>
      </c>
      <c r="AD2151" s="27">
        <f t="shared" si="552"/>
        <v>0</v>
      </c>
      <c r="AE2151" s="27">
        <f t="shared" si="553"/>
        <v>0</v>
      </c>
      <c r="AF2151" s="27">
        <f t="shared" si="554"/>
        <v>390</v>
      </c>
      <c r="AG2151" s="27">
        <f t="shared" si="545"/>
        <v>390</v>
      </c>
      <c r="AH2151" s="29">
        <v>1</v>
      </c>
      <c r="AI2151" s="32">
        <v>390</v>
      </c>
      <c r="AJ2151" s="30">
        <f t="shared" si="555"/>
        <v>390</v>
      </c>
    </row>
    <row r="2152" spans="1:36" ht="75.75" customHeight="1">
      <c r="A2152" s="22" t="str">
        <f t="shared" si="546"/>
        <v>1013646_1A09666_5X410</v>
      </c>
      <c r="B2152" s="23">
        <f t="shared" si="547"/>
        <v>1</v>
      </c>
      <c r="C2152" s="24" t="str">
        <f t="shared" si="556"/>
        <v>10136461A096665X410</v>
      </c>
      <c r="D2152" s="24" t="str">
        <f t="shared" si="557"/>
        <v>10136461A096665X41012A</v>
      </c>
      <c r="E2152" s="25">
        <v>1013646</v>
      </c>
      <c r="F2152" s="25" t="s">
        <v>981</v>
      </c>
      <c r="G2152" s="25" t="s">
        <v>875</v>
      </c>
      <c r="H2152" s="25" t="s">
        <v>837</v>
      </c>
      <c r="I2152" s="25" t="s">
        <v>814</v>
      </c>
      <c r="J2152" s="24" t="s">
        <v>59</v>
      </c>
      <c r="K2152" s="24" t="s">
        <v>60</v>
      </c>
      <c r="L2152" s="24" t="s">
        <v>1229</v>
      </c>
      <c r="M2152" s="24" t="s">
        <v>233</v>
      </c>
      <c r="N2152" s="24" t="s">
        <v>233</v>
      </c>
      <c r="O2152" s="25" t="s">
        <v>402</v>
      </c>
      <c r="P2152" s="25" t="s">
        <v>406</v>
      </c>
      <c r="Q2152" s="23" t="s">
        <v>33</v>
      </c>
      <c r="R2152" s="26">
        <v>0</v>
      </c>
      <c r="S2152" s="26">
        <v>0</v>
      </c>
      <c r="T2152" s="26">
        <v>0</v>
      </c>
      <c r="U2152" s="26">
        <v>0</v>
      </c>
      <c r="V2152" s="26">
        <v>0</v>
      </c>
      <c r="W2152" s="26">
        <v>0</v>
      </c>
      <c r="X2152" s="26">
        <v>1</v>
      </c>
      <c r="Y2152" s="26">
        <f t="shared" si="544"/>
        <v>1</v>
      </c>
      <c r="Z2152" s="27">
        <f t="shared" si="548"/>
        <v>0</v>
      </c>
      <c r="AA2152" s="27">
        <f t="shared" si="549"/>
        <v>0</v>
      </c>
      <c r="AB2152" s="27">
        <f t="shared" si="550"/>
        <v>0</v>
      </c>
      <c r="AC2152" s="27">
        <f t="shared" si="551"/>
        <v>0</v>
      </c>
      <c r="AD2152" s="27">
        <f t="shared" si="552"/>
        <v>0</v>
      </c>
      <c r="AE2152" s="27">
        <f t="shared" si="553"/>
        <v>0</v>
      </c>
      <c r="AF2152" s="27">
        <f t="shared" si="554"/>
        <v>450</v>
      </c>
      <c r="AG2152" s="27">
        <f t="shared" si="545"/>
        <v>450</v>
      </c>
      <c r="AH2152" s="29">
        <v>1</v>
      </c>
      <c r="AI2152" s="32">
        <v>450</v>
      </c>
      <c r="AJ2152" s="30">
        <f t="shared" si="555"/>
        <v>450</v>
      </c>
    </row>
    <row r="2153" spans="1:36">
      <c r="A2153" s="22" t="str">
        <f t="shared" si="546"/>
        <v/>
      </c>
      <c r="B2153" s="23">
        <f t="shared" si="547"/>
        <v>0</v>
      </c>
      <c r="C2153" s="24" t="str">
        <f t="shared" si="556"/>
        <v>10136461A096665X410</v>
      </c>
      <c r="D2153" s="24" t="str">
        <f t="shared" si="557"/>
        <v>10136461A096665X41014A</v>
      </c>
      <c r="E2153" s="25">
        <v>1013646</v>
      </c>
      <c r="F2153" s="25" t="s">
        <v>981</v>
      </c>
      <c r="G2153" s="25" t="s">
        <v>875</v>
      </c>
      <c r="H2153" s="25" t="s">
        <v>843</v>
      </c>
      <c r="I2153" s="25" t="s">
        <v>814</v>
      </c>
      <c r="J2153" s="24" t="s">
        <v>59</v>
      </c>
      <c r="K2153" s="24" t="s">
        <v>60</v>
      </c>
      <c r="L2153" s="24" t="s">
        <v>1229</v>
      </c>
      <c r="M2153" s="24" t="s">
        <v>233</v>
      </c>
      <c r="N2153" s="24" t="s">
        <v>233</v>
      </c>
      <c r="O2153" s="25" t="s">
        <v>402</v>
      </c>
      <c r="P2153" s="25" t="s">
        <v>406</v>
      </c>
      <c r="Q2153" s="23" t="s">
        <v>33</v>
      </c>
      <c r="R2153" s="26">
        <v>0</v>
      </c>
      <c r="S2153" s="26">
        <v>0</v>
      </c>
      <c r="T2153" s="26">
        <v>0</v>
      </c>
      <c r="U2153" s="26">
        <v>0</v>
      </c>
      <c r="V2153" s="26">
        <v>0</v>
      </c>
      <c r="W2153" s="26">
        <v>0</v>
      </c>
      <c r="X2153" s="26">
        <v>1</v>
      </c>
      <c r="Y2153" s="26">
        <f t="shared" si="544"/>
        <v>1</v>
      </c>
      <c r="Z2153" s="27">
        <f t="shared" si="548"/>
        <v>0</v>
      </c>
      <c r="AA2153" s="27">
        <f t="shared" si="549"/>
        <v>0</v>
      </c>
      <c r="AB2153" s="27">
        <f t="shared" si="550"/>
        <v>0</v>
      </c>
      <c r="AC2153" s="27">
        <f t="shared" si="551"/>
        <v>0</v>
      </c>
      <c r="AD2153" s="27">
        <f t="shared" si="552"/>
        <v>0</v>
      </c>
      <c r="AE2153" s="27">
        <f t="shared" si="553"/>
        <v>0</v>
      </c>
      <c r="AF2153" s="27">
        <f t="shared" si="554"/>
        <v>450</v>
      </c>
      <c r="AG2153" s="27">
        <f t="shared" si="545"/>
        <v>450</v>
      </c>
      <c r="AH2153" s="29">
        <v>1</v>
      </c>
      <c r="AI2153" s="32">
        <v>450</v>
      </c>
      <c r="AJ2153" s="30">
        <f t="shared" si="555"/>
        <v>450</v>
      </c>
    </row>
    <row r="2154" spans="1:36" ht="75.75" customHeight="1">
      <c r="A2154" s="22" t="str">
        <f t="shared" si="546"/>
        <v>1013756_1A09667_5U960</v>
      </c>
      <c r="B2154" s="23">
        <f t="shared" si="547"/>
        <v>1</v>
      </c>
      <c r="C2154" s="24" t="str">
        <f t="shared" si="556"/>
        <v>10137561A096675U960</v>
      </c>
      <c r="D2154" s="24" t="str">
        <f t="shared" si="557"/>
        <v>10137561A096675U9606A</v>
      </c>
      <c r="E2154" s="25">
        <v>1013756</v>
      </c>
      <c r="F2154" s="25" t="s">
        <v>867</v>
      </c>
      <c r="G2154" s="25" t="s">
        <v>982</v>
      </c>
      <c r="H2154" s="25" t="s">
        <v>825</v>
      </c>
      <c r="I2154" s="25" t="s">
        <v>814</v>
      </c>
      <c r="J2154" s="24" t="s">
        <v>59</v>
      </c>
      <c r="K2154" s="24" t="s">
        <v>60</v>
      </c>
      <c r="L2154" s="24" t="s">
        <v>1229</v>
      </c>
      <c r="M2154" s="24" t="s">
        <v>233</v>
      </c>
      <c r="N2154" s="24" t="s">
        <v>233</v>
      </c>
      <c r="O2154" s="25" t="s">
        <v>402</v>
      </c>
      <c r="P2154" s="25" t="s">
        <v>406</v>
      </c>
      <c r="Q2154" s="23" t="s">
        <v>33</v>
      </c>
      <c r="R2154" s="26">
        <v>0</v>
      </c>
      <c r="S2154" s="26">
        <v>0</v>
      </c>
      <c r="T2154" s="26">
        <v>0</v>
      </c>
      <c r="U2154" s="26">
        <v>0</v>
      </c>
      <c r="V2154" s="26">
        <v>0</v>
      </c>
      <c r="W2154" s="26">
        <v>0</v>
      </c>
      <c r="X2154" s="26">
        <v>1</v>
      </c>
      <c r="Y2154" s="26">
        <f t="shared" si="544"/>
        <v>1</v>
      </c>
      <c r="Z2154" s="27">
        <f t="shared" si="548"/>
        <v>0</v>
      </c>
      <c r="AA2154" s="27">
        <f t="shared" si="549"/>
        <v>0</v>
      </c>
      <c r="AB2154" s="27">
        <f t="shared" si="550"/>
        <v>0</v>
      </c>
      <c r="AC2154" s="27">
        <f t="shared" si="551"/>
        <v>0</v>
      </c>
      <c r="AD2154" s="27">
        <f t="shared" si="552"/>
        <v>0</v>
      </c>
      <c r="AE2154" s="27">
        <f t="shared" si="553"/>
        <v>0</v>
      </c>
      <c r="AF2154" s="27">
        <f t="shared" si="554"/>
        <v>340</v>
      </c>
      <c r="AG2154" s="27">
        <f t="shared" si="545"/>
        <v>340</v>
      </c>
      <c r="AH2154" s="29">
        <v>1</v>
      </c>
      <c r="AI2154" s="32">
        <v>340</v>
      </c>
      <c r="AJ2154" s="30">
        <f t="shared" si="555"/>
        <v>340</v>
      </c>
    </row>
    <row r="2155" spans="1:36">
      <c r="A2155" s="22" t="str">
        <f t="shared" si="546"/>
        <v/>
      </c>
      <c r="B2155" s="23">
        <f t="shared" si="547"/>
        <v>0</v>
      </c>
      <c r="C2155" s="24" t="str">
        <f t="shared" si="556"/>
        <v>10137561A096675U960</v>
      </c>
      <c r="D2155" s="24" t="str">
        <f t="shared" si="557"/>
        <v>10137561A096675U96010A</v>
      </c>
      <c r="E2155" s="25">
        <v>1013756</v>
      </c>
      <c r="F2155" s="25" t="s">
        <v>867</v>
      </c>
      <c r="G2155" s="25" t="s">
        <v>982</v>
      </c>
      <c r="H2155" s="25" t="s">
        <v>836</v>
      </c>
      <c r="I2155" s="25" t="s">
        <v>814</v>
      </c>
      <c r="J2155" s="24" t="s">
        <v>59</v>
      </c>
      <c r="K2155" s="24" t="s">
        <v>60</v>
      </c>
      <c r="L2155" s="24" t="s">
        <v>1229</v>
      </c>
      <c r="M2155" s="24" t="s">
        <v>233</v>
      </c>
      <c r="N2155" s="24" t="s">
        <v>233</v>
      </c>
      <c r="O2155" s="25" t="s">
        <v>402</v>
      </c>
      <c r="P2155" s="25" t="s">
        <v>406</v>
      </c>
      <c r="Q2155" s="23" t="s">
        <v>33</v>
      </c>
      <c r="R2155" s="26">
        <v>0</v>
      </c>
      <c r="S2155" s="26">
        <v>0</v>
      </c>
      <c r="T2155" s="26">
        <v>0</v>
      </c>
      <c r="U2155" s="26">
        <v>0</v>
      </c>
      <c r="V2155" s="26">
        <v>0</v>
      </c>
      <c r="W2155" s="26">
        <v>0</v>
      </c>
      <c r="X2155" s="26">
        <v>1</v>
      </c>
      <c r="Y2155" s="26">
        <f t="shared" si="544"/>
        <v>1</v>
      </c>
      <c r="Z2155" s="27">
        <f t="shared" si="548"/>
        <v>0</v>
      </c>
      <c r="AA2155" s="27">
        <f t="shared" si="549"/>
        <v>0</v>
      </c>
      <c r="AB2155" s="27">
        <f t="shared" si="550"/>
        <v>0</v>
      </c>
      <c r="AC2155" s="27">
        <f t="shared" si="551"/>
        <v>0</v>
      </c>
      <c r="AD2155" s="27">
        <f t="shared" si="552"/>
        <v>0</v>
      </c>
      <c r="AE2155" s="27">
        <f t="shared" si="553"/>
        <v>0</v>
      </c>
      <c r="AF2155" s="27">
        <f t="shared" si="554"/>
        <v>370</v>
      </c>
      <c r="AG2155" s="27">
        <f t="shared" si="545"/>
        <v>370</v>
      </c>
      <c r="AH2155" s="29">
        <v>1</v>
      </c>
      <c r="AI2155" s="32">
        <v>370</v>
      </c>
      <c r="AJ2155" s="30">
        <f t="shared" si="555"/>
        <v>370</v>
      </c>
    </row>
    <row r="2156" spans="1:36">
      <c r="A2156" s="22" t="str">
        <f t="shared" si="546"/>
        <v/>
      </c>
      <c r="B2156" s="23">
        <f t="shared" si="547"/>
        <v>0</v>
      </c>
      <c r="C2156" s="24" t="str">
        <f t="shared" si="556"/>
        <v>10137561A096675U960</v>
      </c>
      <c r="D2156" s="24" t="str">
        <f t="shared" si="557"/>
        <v>10137561A096675U96012A</v>
      </c>
      <c r="E2156" s="25">
        <v>1013756</v>
      </c>
      <c r="F2156" s="25" t="s">
        <v>867</v>
      </c>
      <c r="G2156" s="25" t="s">
        <v>982</v>
      </c>
      <c r="H2156" s="25" t="s">
        <v>837</v>
      </c>
      <c r="I2156" s="25" t="s">
        <v>814</v>
      </c>
      <c r="J2156" s="24" t="s">
        <v>59</v>
      </c>
      <c r="K2156" s="24" t="s">
        <v>60</v>
      </c>
      <c r="L2156" s="24" t="s">
        <v>1229</v>
      </c>
      <c r="M2156" s="24" t="s">
        <v>233</v>
      </c>
      <c r="N2156" s="24" t="s">
        <v>233</v>
      </c>
      <c r="O2156" s="25" t="s">
        <v>402</v>
      </c>
      <c r="P2156" s="25" t="s">
        <v>406</v>
      </c>
      <c r="Q2156" s="23" t="s">
        <v>33</v>
      </c>
      <c r="R2156" s="26">
        <v>0</v>
      </c>
      <c r="S2156" s="26">
        <v>0</v>
      </c>
      <c r="T2156" s="26">
        <v>0</v>
      </c>
      <c r="U2156" s="26">
        <v>0</v>
      </c>
      <c r="V2156" s="26">
        <v>0</v>
      </c>
      <c r="W2156" s="26">
        <v>0</v>
      </c>
      <c r="X2156" s="26">
        <v>1</v>
      </c>
      <c r="Y2156" s="26">
        <f t="shared" si="544"/>
        <v>1</v>
      </c>
      <c r="Z2156" s="27">
        <f t="shared" si="548"/>
        <v>0</v>
      </c>
      <c r="AA2156" s="27">
        <f t="shared" si="549"/>
        <v>0</v>
      </c>
      <c r="AB2156" s="27">
        <f t="shared" si="550"/>
        <v>0</v>
      </c>
      <c r="AC2156" s="27">
        <f t="shared" si="551"/>
        <v>0</v>
      </c>
      <c r="AD2156" s="27">
        <f t="shared" si="552"/>
        <v>0</v>
      </c>
      <c r="AE2156" s="27">
        <f t="shared" si="553"/>
        <v>0</v>
      </c>
      <c r="AF2156" s="27">
        <f t="shared" si="554"/>
        <v>370</v>
      </c>
      <c r="AG2156" s="27">
        <f t="shared" si="545"/>
        <v>370</v>
      </c>
      <c r="AH2156" s="29">
        <v>1</v>
      </c>
      <c r="AI2156" s="32">
        <v>370</v>
      </c>
      <c r="AJ2156" s="30">
        <f t="shared" si="555"/>
        <v>370</v>
      </c>
    </row>
    <row r="2157" spans="1:36">
      <c r="A2157" s="22" t="str">
        <f t="shared" si="546"/>
        <v/>
      </c>
      <c r="B2157" s="23">
        <f t="shared" si="547"/>
        <v>0</v>
      </c>
      <c r="C2157" s="24" t="str">
        <f t="shared" si="556"/>
        <v>10137561A096675U960</v>
      </c>
      <c r="D2157" s="24" t="str">
        <f t="shared" si="557"/>
        <v>10137561A096675U96014A</v>
      </c>
      <c r="E2157" s="25">
        <v>1013756</v>
      </c>
      <c r="F2157" s="25" t="s">
        <v>867</v>
      </c>
      <c r="G2157" s="25" t="s">
        <v>982</v>
      </c>
      <c r="H2157" s="25" t="s">
        <v>843</v>
      </c>
      <c r="I2157" s="25" t="s">
        <v>814</v>
      </c>
      <c r="J2157" s="24" t="s">
        <v>59</v>
      </c>
      <c r="K2157" s="24" t="s">
        <v>60</v>
      </c>
      <c r="L2157" s="24" t="s">
        <v>1229</v>
      </c>
      <c r="M2157" s="24" t="s">
        <v>233</v>
      </c>
      <c r="N2157" s="24" t="s">
        <v>233</v>
      </c>
      <c r="O2157" s="25" t="s">
        <v>402</v>
      </c>
      <c r="P2157" s="25" t="s">
        <v>406</v>
      </c>
      <c r="Q2157" s="23" t="s">
        <v>33</v>
      </c>
      <c r="R2157" s="26">
        <v>0</v>
      </c>
      <c r="S2157" s="26">
        <v>0</v>
      </c>
      <c r="T2157" s="26">
        <v>0</v>
      </c>
      <c r="U2157" s="26">
        <v>0</v>
      </c>
      <c r="V2157" s="26">
        <v>0</v>
      </c>
      <c r="W2157" s="26">
        <v>0</v>
      </c>
      <c r="X2157" s="26">
        <v>1</v>
      </c>
      <c r="Y2157" s="26">
        <f t="shared" si="544"/>
        <v>1</v>
      </c>
      <c r="Z2157" s="27">
        <f t="shared" si="548"/>
        <v>0</v>
      </c>
      <c r="AA2157" s="27">
        <f t="shared" si="549"/>
        <v>0</v>
      </c>
      <c r="AB2157" s="27">
        <f t="shared" si="550"/>
        <v>0</v>
      </c>
      <c r="AC2157" s="27">
        <f t="shared" si="551"/>
        <v>0</v>
      </c>
      <c r="AD2157" s="27">
        <f t="shared" si="552"/>
        <v>0</v>
      </c>
      <c r="AE2157" s="27">
        <f t="shared" si="553"/>
        <v>0</v>
      </c>
      <c r="AF2157" s="27">
        <f t="shared" si="554"/>
        <v>370</v>
      </c>
      <c r="AG2157" s="27">
        <f t="shared" si="545"/>
        <v>370</v>
      </c>
      <c r="AH2157" s="29">
        <v>1</v>
      </c>
      <c r="AI2157" s="32">
        <v>370</v>
      </c>
      <c r="AJ2157" s="30">
        <f t="shared" si="555"/>
        <v>370</v>
      </c>
    </row>
    <row r="2158" spans="1:36" ht="75.75" customHeight="1">
      <c r="A2158" s="22" t="str">
        <f t="shared" si="546"/>
        <v>1014012_1A09675_1W000</v>
      </c>
      <c r="B2158" s="23">
        <f t="shared" si="547"/>
        <v>1</v>
      </c>
      <c r="C2158" s="24" t="str">
        <f t="shared" si="556"/>
        <v>10140121A096751W000</v>
      </c>
      <c r="D2158" s="24" t="str">
        <f t="shared" si="557"/>
        <v>10140121A096751W00018M24</v>
      </c>
      <c r="E2158" s="25">
        <v>1014012</v>
      </c>
      <c r="F2158" s="25" t="s">
        <v>878</v>
      </c>
      <c r="G2158" s="25" t="s">
        <v>310</v>
      </c>
      <c r="H2158" s="25" t="s">
        <v>830</v>
      </c>
      <c r="I2158" s="25" t="s">
        <v>814</v>
      </c>
      <c r="J2158" s="24" t="s">
        <v>59</v>
      </c>
      <c r="K2158" s="24" t="s">
        <v>60</v>
      </c>
      <c r="L2158" s="24" t="s">
        <v>1229</v>
      </c>
      <c r="M2158" s="24" t="s">
        <v>233</v>
      </c>
      <c r="N2158" s="24" t="s">
        <v>233</v>
      </c>
      <c r="O2158" s="25" t="s">
        <v>402</v>
      </c>
      <c r="P2158" s="25" t="s">
        <v>406</v>
      </c>
      <c r="Q2158" s="23" t="s">
        <v>33</v>
      </c>
      <c r="R2158" s="26">
        <v>0</v>
      </c>
      <c r="S2158" s="26">
        <v>0</v>
      </c>
      <c r="T2158" s="26">
        <v>0</v>
      </c>
      <c r="U2158" s="26">
        <v>0</v>
      </c>
      <c r="V2158" s="26">
        <v>0</v>
      </c>
      <c r="W2158" s="26">
        <v>0</v>
      </c>
      <c r="X2158" s="26">
        <v>1</v>
      </c>
      <c r="Y2158" s="26">
        <f t="shared" si="544"/>
        <v>1</v>
      </c>
      <c r="Z2158" s="27">
        <f t="shared" si="548"/>
        <v>0</v>
      </c>
      <c r="AA2158" s="27">
        <f t="shared" si="549"/>
        <v>0</v>
      </c>
      <c r="AB2158" s="27">
        <f t="shared" si="550"/>
        <v>0</v>
      </c>
      <c r="AC2158" s="27">
        <f t="shared" si="551"/>
        <v>0</v>
      </c>
      <c r="AD2158" s="27">
        <f t="shared" si="552"/>
        <v>0</v>
      </c>
      <c r="AE2158" s="27">
        <f t="shared" si="553"/>
        <v>0</v>
      </c>
      <c r="AF2158" s="27">
        <f t="shared" si="554"/>
        <v>295</v>
      </c>
      <c r="AG2158" s="27">
        <f t="shared" si="545"/>
        <v>295</v>
      </c>
      <c r="AH2158" s="29">
        <v>1</v>
      </c>
      <c r="AI2158" s="32">
        <v>295</v>
      </c>
      <c r="AJ2158" s="30">
        <f t="shared" si="555"/>
        <v>295</v>
      </c>
    </row>
    <row r="2159" spans="1:36" ht="75.75" customHeight="1">
      <c r="A2159" s="22" t="str">
        <f t="shared" si="546"/>
        <v>1014013_1A09676_5W550</v>
      </c>
      <c r="B2159" s="23">
        <f t="shared" si="547"/>
        <v>1</v>
      </c>
      <c r="C2159" s="24" t="str">
        <f t="shared" si="556"/>
        <v>10140131A096765W550</v>
      </c>
      <c r="D2159" s="24" t="str">
        <f t="shared" si="557"/>
        <v>10140131A096765W55018M24</v>
      </c>
      <c r="E2159" s="25">
        <v>1014013</v>
      </c>
      <c r="F2159" s="25" t="s">
        <v>978</v>
      </c>
      <c r="G2159" s="25" t="s">
        <v>979</v>
      </c>
      <c r="H2159" s="25" t="s">
        <v>830</v>
      </c>
      <c r="I2159" s="25" t="s">
        <v>814</v>
      </c>
      <c r="J2159" s="24" t="s">
        <v>59</v>
      </c>
      <c r="K2159" s="24" t="s">
        <v>60</v>
      </c>
      <c r="L2159" s="24" t="s">
        <v>1229</v>
      </c>
      <c r="M2159" s="24" t="s">
        <v>233</v>
      </c>
      <c r="N2159" s="24" t="s">
        <v>233</v>
      </c>
      <c r="O2159" s="25" t="s">
        <v>402</v>
      </c>
      <c r="P2159" s="25" t="s">
        <v>406</v>
      </c>
      <c r="Q2159" s="23" t="s">
        <v>33</v>
      </c>
      <c r="R2159" s="26">
        <v>0</v>
      </c>
      <c r="S2159" s="26">
        <v>0</v>
      </c>
      <c r="T2159" s="26">
        <v>0</v>
      </c>
      <c r="U2159" s="26">
        <v>0</v>
      </c>
      <c r="V2159" s="26">
        <v>0</v>
      </c>
      <c r="W2159" s="26">
        <v>0</v>
      </c>
      <c r="X2159" s="26">
        <v>1</v>
      </c>
      <c r="Y2159" s="26">
        <f t="shared" si="544"/>
        <v>1</v>
      </c>
      <c r="Z2159" s="27">
        <f t="shared" si="548"/>
        <v>0</v>
      </c>
      <c r="AA2159" s="27">
        <f t="shared" si="549"/>
        <v>0</v>
      </c>
      <c r="AB2159" s="27">
        <f t="shared" si="550"/>
        <v>0</v>
      </c>
      <c r="AC2159" s="27">
        <f t="shared" si="551"/>
        <v>0</v>
      </c>
      <c r="AD2159" s="27">
        <f t="shared" si="552"/>
        <v>0</v>
      </c>
      <c r="AE2159" s="27">
        <f t="shared" si="553"/>
        <v>0</v>
      </c>
      <c r="AF2159" s="27">
        <f t="shared" si="554"/>
        <v>280</v>
      </c>
      <c r="AG2159" s="27">
        <f t="shared" si="545"/>
        <v>280</v>
      </c>
      <c r="AH2159" s="29">
        <v>1</v>
      </c>
      <c r="AI2159" s="32">
        <v>280</v>
      </c>
      <c r="AJ2159" s="30">
        <f t="shared" si="555"/>
        <v>280</v>
      </c>
    </row>
    <row r="2160" spans="1:36">
      <c r="A2160" s="22" t="str">
        <f t="shared" si="546"/>
        <v/>
      </c>
      <c r="B2160" s="23">
        <f t="shared" si="547"/>
        <v>0</v>
      </c>
      <c r="C2160" s="24" t="str">
        <f t="shared" si="556"/>
        <v>10140131A096765W550</v>
      </c>
      <c r="D2160" s="24" t="str">
        <f t="shared" si="557"/>
        <v>10140131A096765W55024M</v>
      </c>
      <c r="E2160" s="25">
        <v>1014013</v>
      </c>
      <c r="F2160" s="25" t="s">
        <v>978</v>
      </c>
      <c r="G2160" s="25" t="s">
        <v>979</v>
      </c>
      <c r="H2160" s="25" t="s">
        <v>831</v>
      </c>
      <c r="I2160" s="25" t="s">
        <v>814</v>
      </c>
      <c r="J2160" s="24" t="s">
        <v>59</v>
      </c>
      <c r="K2160" s="24" t="s">
        <v>60</v>
      </c>
      <c r="L2160" s="24" t="s">
        <v>1229</v>
      </c>
      <c r="M2160" s="24" t="s">
        <v>233</v>
      </c>
      <c r="N2160" s="24" t="s">
        <v>233</v>
      </c>
      <c r="O2160" s="25" t="s">
        <v>402</v>
      </c>
      <c r="P2160" s="25" t="s">
        <v>406</v>
      </c>
      <c r="Q2160" s="23" t="s">
        <v>33</v>
      </c>
      <c r="R2160" s="26">
        <v>0</v>
      </c>
      <c r="S2160" s="26">
        <v>0</v>
      </c>
      <c r="T2160" s="26">
        <v>0</v>
      </c>
      <c r="U2160" s="26">
        <v>0</v>
      </c>
      <c r="V2160" s="26">
        <v>0</v>
      </c>
      <c r="W2160" s="26">
        <v>0</v>
      </c>
      <c r="X2160" s="26">
        <v>1</v>
      </c>
      <c r="Y2160" s="26">
        <f t="shared" si="544"/>
        <v>1</v>
      </c>
      <c r="Z2160" s="27">
        <f t="shared" si="548"/>
        <v>0</v>
      </c>
      <c r="AA2160" s="27">
        <f t="shared" si="549"/>
        <v>0</v>
      </c>
      <c r="AB2160" s="27">
        <f t="shared" si="550"/>
        <v>0</v>
      </c>
      <c r="AC2160" s="27">
        <f t="shared" si="551"/>
        <v>0</v>
      </c>
      <c r="AD2160" s="27">
        <f t="shared" si="552"/>
        <v>0</v>
      </c>
      <c r="AE2160" s="27">
        <f t="shared" si="553"/>
        <v>0</v>
      </c>
      <c r="AF2160" s="27">
        <f t="shared" si="554"/>
        <v>280</v>
      </c>
      <c r="AG2160" s="27">
        <f t="shared" si="545"/>
        <v>280</v>
      </c>
      <c r="AH2160" s="29">
        <v>1</v>
      </c>
      <c r="AI2160" s="32">
        <v>280</v>
      </c>
      <c r="AJ2160" s="30">
        <f t="shared" si="555"/>
        <v>280</v>
      </c>
    </row>
    <row r="2161" spans="1:36">
      <c r="A2161" s="22" t="str">
        <f t="shared" si="546"/>
        <v/>
      </c>
      <c r="B2161" s="23">
        <f t="shared" si="547"/>
        <v>0</v>
      </c>
      <c r="C2161" s="24" t="str">
        <f t="shared" si="556"/>
        <v>10140131A096765W550</v>
      </c>
      <c r="D2161" s="24" t="str">
        <f t="shared" si="557"/>
        <v>10140131A096765W5509-12M</v>
      </c>
      <c r="E2161" s="25">
        <v>1014013</v>
      </c>
      <c r="F2161" s="25" t="s">
        <v>978</v>
      </c>
      <c r="G2161" s="25" t="s">
        <v>979</v>
      </c>
      <c r="H2161" s="25" t="s">
        <v>866</v>
      </c>
      <c r="I2161" s="25" t="s">
        <v>814</v>
      </c>
      <c r="J2161" s="24" t="s">
        <v>59</v>
      </c>
      <c r="K2161" s="24" t="s">
        <v>60</v>
      </c>
      <c r="L2161" s="24" t="s">
        <v>1229</v>
      </c>
      <c r="M2161" s="24" t="s">
        <v>233</v>
      </c>
      <c r="N2161" s="24" t="s">
        <v>233</v>
      </c>
      <c r="O2161" s="25" t="s">
        <v>402</v>
      </c>
      <c r="P2161" s="25" t="s">
        <v>406</v>
      </c>
      <c r="Q2161" s="23" t="s">
        <v>33</v>
      </c>
      <c r="R2161" s="26">
        <v>0</v>
      </c>
      <c r="S2161" s="26">
        <v>0</v>
      </c>
      <c r="T2161" s="26">
        <v>0</v>
      </c>
      <c r="U2161" s="26">
        <v>0</v>
      </c>
      <c r="V2161" s="26">
        <v>0</v>
      </c>
      <c r="W2161" s="26">
        <v>0</v>
      </c>
      <c r="X2161" s="26">
        <v>1</v>
      </c>
      <c r="Y2161" s="26">
        <f t="shared" si="544"/>
        <v>1</v>
      </c>
      <c r="Z2161" s="27">
        <f t="shared" si="548"/>
        <v>0</v>
      </c>
      <c r="AA2161" s="27">
        <f t="shared" si="549"/>
        <v>0</v>
      </c>
      <c r="AB2161" s="27">
        <f t="shared" si="550"/>
        <v>0</v>
      </c>
      <c r="AC2161" s="27">
        <f t="shared" si="551"/>
        <v>0</v>
      </c>
      <c r="AD2161" s="27">
        <f t="shared" si="552"/>
        <v>0</v>
      </c>
      <c r="AE2161" s="27">
        <f t="shared" si="553"/>
        <v>0</v>
      </c>
      <c r="AF2161" s="27">
        <f t="shared" si="554"/>
        <v>280</v>
      </c>
      <c r="AG2161" s="27">
        <f t="shared" si="545"/>
        <v>280</v>
      </c>
      <c r="AH2161" s="29">
        <v>1</v>
      </c>
      <c r="AI2161" s="32">
        <v>280</v>
      </c>
      <c r="AJ2161" s="30">
        <f t="shared" si="555"/>
        <v>280</v>
      </c>
    </row>
    <row r="2162" spans="1:36" ht="75.75" customHeight="1">
      <c r="A2162" s="22" t="str">
        <f t="shared" si="546"/>
        <v>1014014_1A09671_2PR10</v>
      </c>
      <c r="B2162" s="23">
        <f t="shared" si="547"/>
        <v>1</v>
      </c>
      <c r="C2162" s="24" t="str">
        <f t="shared" si="556"/>
        <v>10140141A096712PR10</v>
      </c>
      <c r="D2162" s="24" t="str">
        <f t="shared" si="557"/>
        <v>10140141A096712PR106-9M</v>
      </c>
      <c r="E2162" s="25">
        <v>1014014</v>
      </c>
      <c r="F2162" s="25" t="s">
        <v>983</v>
      </c>
      <c r="G2162" s="25" t="s">
        <v>984</v>
      </c>
      <c r="H2162" s="25" t="s">
        <v>881</v>
      </c>
      <c r="I2162" s="25" t="s">
        <v>814</v>
      </c>
      <c r="J2162" s="24" t="s">
        <v>59</v>
      </c>
      <c r="K2162" s="24" t="s">
        <v>60</v>
      </c>
      <c r="L2162" s="24" t="s">
        <v>1229</v>
      </c>
      <c r="M2162" s="24" t="s">
        <v>233</v>
      </c>
      <c r="N2162" s="24" t="s">
        <v>233</v>
      </c>
      <c r="O2162" s="25" t="s">
        <v>402</v>
      </c>
      <c r="P2162" s="25" t="s">
        <v>406</v>
      </c>
      <c r="Q2162" s="23" t="s">
        <v>33</v>
      </c>
      <c r="R2162" s="26">
        <v>0</v>
      </c>
      <c r="S2162" s="26">
        <v>0</v>
      </c>
      <c r="T2162" s="26">
        <v>0</v>
      </c>
      <c r="U2162" s="26">
        <v>0</v>
      </c>
      <c r="V2162" s="26">
        <v>0</v>
      </c>
      <c r="W2162" s="26">
        <v>0</v>
      </c>
      <c r="X2162" s="26">
        <v>1</v>
      </c>
      <c r="Y2162" s="26">
        <f t="shared" si="544"/>
        <v>1</v>
      </c>
      <c r="Z2162" s="27">
        <f t="shared" si="548"/>
        <v>0</v>
      </c>
      <c r="AA2162" s="27">
        <f t="shared" si="549"/>
        <v>0</v>
      </c>
      <c r="AB2162" s="27">
        <f t="shared" si="550"/>
        <v>0</v>
      </c>
      <c r="AC2162" s="27">
        <f t="shared" si="551"/>
        <v>0</v>
      </c>
      <c r="AD2162" s="27">
        <f t="shared" si="552"/>
        <v>0</v>
      </c>
      <c r="AE2162" s="27">
        <f t="shared" si="553"/>
        <v>0</v>
      </c>
      <c r="AF2162" s="27">
        <f t="shared" si="554"/>
        <v>240</v>
      </c>
      <c r="AG2162" s="27">
        <f t="shared" si="545"/>
        <v>240</v>
      </c>
      <c r="AH2162" s="29">
        <v>1</v>
      </c>
      <c r="AI2162" s="32">
        <v>240</v>
      </c>
      <c r="AJ2162" s="30">
        <f t="shared" si="555"/>
        <v>240</v>
      </c>
    </row>
    <row r="2163" spans="1:36" ht="75.75" customHeight="1">
      <c r="A2163" s="22" t="str">
        <f t="shared" si="546"/>
        <v>1014501_1A09180_5X410</v>
      </c>
      <c r="B2163" s="23">
        <f t="shared" si="547"/>
        <v>1</v>
      </c>
      <c r="C2163" s="24" t="str">
        <f t="shared" si="556"/>
        <v>10145011A091805X410</v>
      </c>
      <c r="D2163" s="24" t="str">
        <f t="shared" si="557"/>
        <v>10145011A091805X4106-9M</v>
      </c>
      <c r="E2163" s="25">
        <v>1014501</v>
      </c>
      <c r="F2163" s="25" t="s">
        <v>985</v>
      </c>
      <c r="G2163" s="25" t="s">
        <v>875</v>
      </c>
      <c r="H2163" s="25" t="s">
        <v>881</v>
      </c>
      <c r="I2163" s="25" t="s">
        <v>814</v>
      </c>
      <c r="J2163" s="24" t="s">
        <v>59</v>
      </c>
      <c r="K2163" s="24" t="s">
        <v>60</v>
      </c>
      <c r="L2163" s="24" t="s">
        <v>1229</v>
      </c>
      <c r="M2163" s="24" t="s">
        <v>233</v>
      </c>
      <c r="N2163" s="24" t="s">
        <v>233</v>
      </c>
      <c r="O2163" s="25" t="s">
        <v>402</v>
      </c>
      <c r="P2163" s="25" t="s">
        <v>406</v>
      </c>
      <c r="Q2163" s="23" t="s">
        <v>33</v>
      </c>
      <c r="R2163" s="26">
        <v>0</v>
      </c>
      <c r="S2163" s="26">
        <v>0</v>
      </c>
      <c r="T2163" s="26">
        <v>0</v>
      </c>
      <c r="U2163" s="26">
        <v>0</v>
      </c>
      <c r="V2163" s="26">
        <v>0</v>
      </c>
      <c r="W2163" s="26">
        <v>0</v>
      </c>
      <c r="X2163" s="26">
        <v>1</v>
      </c>
      <c r="Y2163" s="26">
        <f t="shared" si="544"/>
        <v>1</v>
      </c>
      <c r="Z2163" s="27">
        <f t="shared" si="548"/>
        <v>0</v>
      </c>
      <c r="AA2163" s="27">
        <f t="shared" si="549"/>
        <v>0</v>
      </c>
      <c r="AB2163" s="27">
        <f t="shared" si="550"/>
        <v>0</v>
      </c>
      <c r="AC2163" s="27">
        <f t="shared" si="551"/>
        <v>0</v>
      </c>
      <c r="AD2163" s="27">
        <f t="shared" si="552"/>
        <v>0</v>
      </c>
      <c r="AE2163" s="27">
        <f t="shared" si="553"/>
        <v>0</v>
      </c>
      <c r="AF2163" s="27">
        <f t="shared" si="554"/>
        <v>220</v>
      </c>
      <c r="AG2163" s="27">
        <f t="shared" si="545"/>
        <v>220</v>
      </c>
      <c r="AH2163" s="29">
        <v>1</v>
      </c>
      <c r="AI2163" s="32">
        <v>220</v>
      </c>
      <c r="AJ2163" s="30">
        <f t="shared" si="555"/>
        <v>220</v>
      </c>
    </row>
    <row r="2164" spans="1:36">
      <c r="A2164" s="22" t="str">
        <f t="shared" si="546"/>
        <v/>
      </c>
      <c r="B2164" s="23">
        <f t="shared" si="547"/>
        <v>0</v>
      </c>
      <c r="C2164" s="24" t="str">
        <f t="shared" si="556"/>
        <v>10145011A091805X410</v>
      </c>
      <c r="D2164" s="24" t="str">
        <f t="shared" si="557"/>
        <v>10145011A091805X4109-12M</v>
      </c>
      <c r="E2164" s="25">
        <v>1014501</v>
      </c>
      <c r="F2164" s="25" t="s">
        <v>985</v>
      </c>
      <c r="G2164" s="25" t="s">
        <v>875</v>
      </c>
      <c r="H2164" s="25" t="s">
        <v>866</v>
      </c>
      <c r="I2164" s="25" t="s">
        <v>814</v>
      </c>
      <c r="J2164" s="24" t="s">
        <v>59</v>
      </c>
      <c r="K2164" s="24" t="s">
        <v>60</v>
      </c>
      <c r="L2164" s="24" t="s">
        <v>1229</v>
      </c>
      <c r="M2164" s="24" t="s">
        <v>233</v>
      </c>
      <c r="N2164" s="24" t="s">
        <v>233</v>
      </c>
      <c r="O2164" s="25" t="s">
        <v>402</v>
      </c>
      <c r="P2164" s="25" t="s">
        <v>406</v>
      </c>
      <c r="Q2164" s="23" t="s">
        <v>33</v>
      </c>
      <c r="R2164" s="26">
        <v>0</v>
      </c>
      <c r="S2164" s="26">
        <v>0</v>
      </c>
      <c r="T2164" s="26">
        <v>0</v>
      </c>
      <c r="U2164" s="26">
        <v>0</v>
      </c>
      <c r="V2164" s="26">
        <v>0</v>
      </c>
      <c r="W2164" s="26">
        <v>0</v>
      </c>
      <c r="X2164" s="26">
        <v>1</v>
      </c>
      <c r="Y2164" s="26">
        <f t="shared" si="544"/>
        <v>1</v>
      </c>
      <c r="Z2164" s="27">
        <f t="shared" si="548"/>
        <v>0</v>
      </c>
      <c r="AA2164" s="27">
        <f t="shared" si="549"/>
        <v>0</v>
      </c>
      <c r="AB2164" s="27">
        <f t="shared" si="550"/>
        <v>0</v>
      </c>
      <c r="AC2164" s="27">
        <f t="shared" si="551"/>
        <v>0</v>
      </c>
      <c r="AD2164" s="27">
        <f t="shared" si="552"/>
        <v>0</v>
      </c>
      <c r="AE2164" s="27">
        <f t="shared" si="553"/>
        <v>0</v>
      </c>
      <c r="AF2164" s="27">
        <f t="shared" si="554"/>
        <v>220</v>
      </c>
      <c r="AG2164" s="27">
        <f t="shared" si="545"/>
        <v>220</v>
      </c>
      <c r="AH2164" s="29">
        <v>1</v>
      </c>
      <c r="AI2164" s="32">
        <v>220</v>
      </c>
      <c r="AJ2164" s="30">
        <f t="shared" si="555"/>
        <v>220</v>
      </c>
    </row>
    <row r="2165" spans="1:36" ht="75.75" customHeight="1">
      <c r="A2165" s="22" t="str">
        <f t="shared" si="546"/>
        <v>1000240_1A07372_1PM60</v>
      </c>
      <c r="B2165" s="23">
        <f t="shared" si="547"/>
        <v>1</v>
      </c>
      <c r="C2165" s="24" t="str">
        <f t="shared" si="556"/>
        <v>10002401A073721PM60</v>
      </c>
      <c r="D2165" s="24" t="str">
        <f t="shared" si="557"/>
        <v>10002401A073721PM6010A</v>
      </c>
      <c r="E2165" s="25">
        <v>1000240</v>
      </c>
      <c r="F2165" s="25" t="s">
        <v>986</v>
      </c>
      <c r="G2165" s="25" t="s">
        <v>275</v>
      </c>
      <c r="H2165" s="25" t="s">
        <v>836</v>
      </c>
      <c r="I2165" s="25" t="s">
        <v>814</v>
      </c>
      <c r="J2165" s="24" t="s">
        <v>37</v>
      </c>
      <c r="K2165" s="24" t="s">
        <v>38</v>
      </c>
      <c r="L2165" s="24" t="s">
        <v>1229</v>
      </c>
      <c r="M2165" s="24" t="s">
        <v>233</v>
      </c>
      <c r="N2165" s="24" t="s">
        <v>233</v>
      </c>
      <c r="O2165" s="25" t="s">
        <v>329</v>
      </c>
      <c r="P2165" s="25" t="s">
        <v>329</v>
      </c>
      <c r="Q2165" s="23" t="s">
        <v>33</v>
      </c>
      <c r="R2165" s="26">
        <v>0</v>
      </c>
      <c r="S2165" s="26">
        <v>0</v>
      </c>
      <c r="T2165" s="26">
        <v>0</v>
      </c>
      <c r="U2165" s="26">
        <v>0</v>
      </c>
      <c r="V2165" s="26">
        <v>0</v>
      </c>
      <c r="W2165" s="26">
        <v>1</v>
      </c>
      <c r="X2165" s="26">
        <v>0</v>
      </c>
      <c r="Y2165" s="26">
        <f t="shared" si="544"/>
        <v>1</v>
      </c>
      <c r="Z2165" s="27">
        <f t="shared" si="548"/>
        <v>0</v>
      </c>
      <c r="AA2165" s="27">
        <f t="shared" si="549"/>
        <v>0</v>
      </c>
      <c r="AB2165" s="27">
        <f t="shared" si="550"/>
        <v>0</v>
      </c>
      <c r="AC2165" s="27">
        <f t="shared" si="551"/>
        <v>0</v>
      </c>
      <c r="AD2165" s="27">
        <f t="shared" si="552"/>
        <v>0</v>
      </c>
      <c r="AE2165" s="27">
        <f t="shared" si="553"/>
        <v>305</v>
      </c>
      <c r="AF2165" s="27">
        <f t="shared" si="554"/>
        <v>0</v>
      </c>
      <c r="AG2165" s="27">
        <f t="shared" si="545"/>
        <v>305</v>
      </c>
      <c r="AH2165" s="29">
        <v>1</v>
      </c>
      <c r="AI2165" s="32">
        <v>305</v>
      </c>
      <c r="AJ2165" s="30">
        <f t="shared" si="555"/>
        <v>305</v>
      </c>
    </row>
    <row r="2166" spans="1:36">
      <c r="A2166" s="22" t="str">
        <f t="shared" si="546"/>
        <v/>
      </c>
      <c r="B2166" s="23">
        <f t="shared" si="547"/>
        <v>0</v>
      </c>
      <c r="C2166" s="24" t="str">
        <f t="shared" si="556"/>
        <v>10002401A073721PM60</v>
      </c>
      <c r="D2166" s="24" t="str">
        <f t="shared" si="557"/>
        <v>10002401A073721PM6012A</v>
      </c>
      <c r="E2166" s="25">
        <v>1000240</v>
      </c>
      <c r="F2166" s="25" t="s">
        <v>986</v>
      </c>
      <c r="G2166" s="25" t="s">
        <v>275</v>
      </c>
      <c r="H2166" s="25" t="s">
        <v>837</v>
      </c>
      <c r="I2166" s="25" t="s">
        <v>814</v>
      </c>
      <c r="J2166" s="24" t="s">
        <v>37</v>
      </c>
      <c r="K2166" s="24" t="s">
        <v>38</v>
      </c>
      <c r="L2166" s="24" t="s">
        <v>1229</v>
      </c>
      <c r="M2166" s="24" t="s">
        <v>233</v>
      </c>
      <c r="N2166" s="24" t="s">
        <v>233</v>
      </c>
      <c r="O2166" s="25" t="s">
        <v>329</v>
      </c>
      <c r="P2166" s="25" t="s">
        <v>329</v>
      </c>
      <c r="Q2166" s="23" t="s">
        <v>33</v>
      </c>
      <c r="R2166" s="26">
        <v>0</v>
      </c>
      <c r="S2166" s="26">
        <v>0</v>
      </c>
      <c r="T2166" s="26">
        <v>0</v>
      </c>
      <c r="U2166" s="26">
        <v>0</v>
      </c>
      <c r="V2166" s="26">
        <v>0</v>
      </c>
      <c r="W2166" s="26">
        <v>1</v>
      </c>
      <c r="X2166" s="26">
        <v>0</v>
      </c>
      <c r="Y2166" s="26">
        <f t="shared" si="544"/>
        <v>1</v>
      </c>
      <c r="Z2166" s="27">
        <f t="shared" si="548"/>
        <v>0</v>
      </c>
      <c r="AA2166" s="27">
        <f t="shared" si="549"/>
        <v>0</v>
      </c>
      <c r="AB2166" s="27">
        <f t="shared" si="550"/>
        <v>0</v>
      </c>
      <c r="AC2166" s="27">
        <f t="shared" si="551"/>
        <v>0</v>
      </c>
      <c r="AD2166" s="27">
        <f t="shared" si="552"/>
        <v>0</v>
      </c>
      <c r="AE2166" s="27">
        <f t="shared" si="553"/>
        <v>305</v>
      </c>
      <c r="AF2166" s="27">
        <f t="shared" si="554"/>
        <v>0</v>
      </c>
      <c r="AG2166" s="27">
        <f t="shared" si="545"/>
        <v>305</v>
      </c>
      <c r="AH2166" s="29">
        <v>1</v>
      </c>
      <c r="AI2166" s="32">
        <v>305</v>
      </c>
      <c r="AJ2166" s="30">
        <f t="shared" si="555"/>
        <v>305</v>
      </c>
    </row>
    <row r="2167" spans="1:36" ht="75.75" customHeight="1">
      <c r="A2167" s="22" t="str">
        <f t="shared" si="546"/>
        <v>1000360_1A06561_5W020</v>
      </c>
      <c r="B2167" s="23">
        <f t="shared" si="547"/>
        <v>1</v>
      </c>
      <c r="C2167" s="24" t="str">
        <f t="shared" si="556"/>
        <v>10003601A065615W020</v>
      </c>
      <c r="D2167" s="24" t="str">
        <f t="shared" si="557"/>
        <v>10003601A065615W02018M24</v>
      </c>
      <c r="E2167" s="25">
        <v>1000360</v>
      </c>
      <c r="F2167" s="25" t="s">
        <v>987</v>
      </c>
      <c r="G2167" s="25" t="s">
        <v>199</v>
      </c>
      <c r="H2167" s="25" t="s">
        <v>830</v>
      </c>
      <c r="I2167" s="25" t="s">
        <v>814</v>
      </c>
      <c r="J2167" s="24" t="s">
        <v>37</v>
      </c>
      <c r="K2167" s="24" t="s">
        <v>38</v>
      </c>
      <c r="L2167" s="24" t="s">
        <v>1229</v>
      </c>
      <c r="M2167" s="24" t="s">
        <v>233</v>
      </c>
      <c r="N2167" s="24" t="s">
        <v>233</v>
      </c>
      <c r="O2167" s="25" t="s">
        <v>329</v>
      </c>
      <c r="P2167" s="25" t="s">
        <v>329</v>
      </c>
      <c r="Q2167" s="23" t="s">
        <v>33</v>
      </c>
      <c r="R2167" s="26">
        <v>0</v>
      </c>
      <c r="S2167" s="26">
        <v>0</v>
      </c>
      <c r="T2167" s="26">
        <v>0</v>
      </c>
      <c r="U2167" s="26">
        <v>0</v>
      </c>
      <c r="V2167" s="26">
        <v>0</v>
      </c>
      <c r="W2167" s="26">
        <v>1</v>
      </c>
      <c r="X2167" s="26">
        <v>0</v>
      </c>
      <c r="Y2167" s="26">
        <f t="shared" si="544"/>
        <v>1</v>
      </c>
      <c r="Z2167" s="27">
        <f t="shared" si="548"/>
        <v>0</v>
      </c>
      <c r="AA2167" s="27">
        <f t="shared" si="549"/>
        <v>0</v>
      </c>
      <c r="AB2167" s="27">
        <f t="shared" si="550"/>
        <v>0</v>
      </c>
      <c r="AC2167" s="27">
        <f t="shared" si="551"/>
        <v>0</v>
      </c>
      <c r="AD2167" s="27">
        <f t="shared" si="552"/>
        <v>0</v>
      </c>
      <c r="AE2167" s="27">
        <f t="shared" si="553"/>
        <v>225</v>
      </c>
      <c r="AF2167" s="27">
        <f t="shared" si="554"/>
        <v>0</v>
      </c>
      <c r="AG2167" s="27">
        <f t="shared" si="545"/>
        <v>225</v>
      </c>
      <c r="AH2167" s="29">
        <v>1</v>
      </c>
      <c r="AI2167" s="32">
        <v>225</v>
      </c>
      <c r="AJ2167" s="30">
        <f t="shared" si="555"/>
        <v>225</v>
      </c>
    </row>
    <row r="2168" spans="1:36">
      <c r="A2168" s="22" t="str">
        <f t="shared" si="546"/>
        <v/>
      </c>
      <c r="B2168" s="23">
        <f t="shared" si="547"/>
        <v>0</v>
      </c>
      <c r="C2168" s="24" t="str">
        <f t="shared" si="556"/>
        <v>10003601A065615W020</v>
      </c>
      <c r="D2168" s="24" t="str">
        <f t="shared" si="557"/>
        <v>10003601A065615W02024M</v>
      </c>
      <c r="E2168" s="25">
        <v>1000360</v>
      </c>
      <c r="F2168" s="25" t="s">
        <v>987</v>
      </c>
      <c r="G2168" s="25" t="s">
        <v>199</v>
      </c>
      <c r="H2168" s="25" t="s">
        <v>831</v>
      </c>
      <c r="I2168" s="25" t="s">
        <v>814</v>
      </c>
      <c r="J2168" s="24" t="s">
        <v>37</v>
      </c>
      <c r="K2168" s="24" t="s">
        <v>38</v>
      </c>
      <c r="L2168" s="24" t="s">
        <v>1229</v>
      </c>
      <c r="M2168" s="24" t="s">
        <v>233</v>
      </c>
      <c r="N2168" s="24" t="s">
        <v>233</v>
      </c>
      <c r="O2168" s="25" t="s">
        <v>329</v>
      </c>
      <c r="P2168" s="25" t="s">
        <v>329</v>
      </c>
      <c r="Q2168" s="23" t="s">
        <v>33</v>
      </c>
      <c r="R2168" s="26">
        <v>0</v>
      </c>
      <c r="S2168" s="26">
        <v>0</v>
      </c>
      <c r="T2168" s="26">
        <v>0</v>
      </c>
      <c r="U2168" s="26">
        <v>0</v>
      </c>
      <c r="V2168" s="26">
        <v>0</v>
      </c>
      <c r="W2168" s="26">
        <v>1</v>
      </c>
      <c r="X2168" s="26">
        <v>0</v>
      </c>
      <c r="Y2168" s="26">
        <f t="shared" si="544"/>
        <v>1</v>
      </c>
      <c r="Z2168" s="27">
        <f t="shared" si="548"/>
        <v>0</v>
      </c>
      <c r="AA2168" s="27">
        <f t="shared" si="549"/>
        <v>0</v>
      </c>
      <c r="AB2168" s="27">
        <f t="shared" si="550"/>
        <v>0</v>
      </c>
      <c r="AC2168" s="27">
        <f t="shared" si="551"/>
        <v>0</v>
      </c>
      <c r="AD2168" s="27">
        <f t="shared" si="552"/>
        <v>0</v>
      </c>
      <c r="AE2168" s="27">
        <f t="shared" si="553"/>
        <v>225</v>
      </c>
      <c r="AF2168" s="27">
        <f t="shared" si="554"/>
        <v>0</v>
      </c>
      <c r="AG2168" s="27">
        <f t="shared" si="545"/>
        <v>225</v>
      </c>
      <c r="AH2168" s="29">
        <v>1</v>
      </c>
      <c r="AI2168" s="32">
        <v>225</v>
      </c>
      <c r="AJ2168" s="30">
        <f t="shared" si="555"/>
        <v>225</v>
      </c>
    </row>
    <row r="2169" spans="1:36" ht="75.75" customHeight="1">
      <c r="A2169" s="22" t="str">
        <f t="shared" si="546"/>
        <v>1001140_1A06472_5G430</v>
      </c>
      <c r="B2169" s="23">
        <f t="shared" si="547"/>
        <v>1</v>
      </c>
      <c r="C2169" s="24" t="str">
        <f t="shared" si="556"/>
        <v>10011401A064725G430</v>
      </c>
      <c r="D2169" s="24" t="str">
        <f t="shared" si="557"/>
        <v>10011401A064725G4308A</v>
      </c>
      <c r="E2169" s="25">
        <v>1001140</v>
      </c>
      <c r="F2169" s="25" t="s">
        <v>988</v>
      </c>
      <c r="G2169" s="25" t="s">
        <v>858</v>
      </c>
      <c r="H2169" s="25" t="s">
        <v>826</v>
      </c>
      <c r="I2169" s="25" t="s">
        <v>814</v>
      </c>
      <c r="J2169" s="24" t="s">
        <v>37</v>
      </c>
      <c r="K2169" s="24" t="s">
        <v>38</v>
      </c>
      <c r="L2169" s="24" t="s">
        <v>1229</v>
      </c>
      <c r="M2169" s="24" t="s">
        <v>233</v>
      </c>
      <c r="N2169" s="24" t="s">
        <v>233</v>
      </c>
      <c r="O2169" s="25" t="s">
        <v>329</v>
      </c>
      <c r="P2169" s="25" t="s">
        <v>329</v>
      </c>
      <c r="Q2169" s="23" t="s">
        <v>33</v>
      </c>
      <c r="R2169" s="26">
        <v>0</v>
      </c>
      <c r="S2169" s="26">
        <v>0</v>
      </c>
      <c r="T2169" s="26">
        <v>0</v>
      </c>
      <c r="U2169" s="26">
        <v>0</v>
      </c>
      <c r="V2169" s="26">
        <v>0</v>
      </c>
      <c r="W2169" s="26">
        <v>1</v>
      </c>
      <c r="X2169" s="26">
        <v>0</v>
      </c>
      <c r="Y2169" s="26">
        <f t="shared" si="544"/>
        <v>1</v>
      </c>
      <c r="Z2169" s="27">
        <f t="shared" si="548"/>
        <v>0</v>
      </c>
      <c r="AA2169" s="27">
        <f t="shared" si="549"/>
        <v>0</v>
      </c>
      <c r="AB2169" s="27">
        <f t="shared" si="550"/>
        <v>0</v>
      </c>
      <c r="AC2169" s="27">
        <f t="shared" si="551"/>
        <v>0</v>
      </c>
      <c r="AD2169" s="27">
        <f t="shared" si="552"/>
        <v>0</v>
      </c>
      <c r="AE2169" s="27">
        <f t="shared" si="553"/>
        <v>425</v>
      </c>
      <c r="AF2169" s="27">
        <f t="shared" si="554"/>
        <v>0</v>
      </c>
      <c r="AG2169" s="27">
        <f t="shared" si="545"/>
        <v>425</v>
      </c>
      <c r="AH2169" s="29">
        <v>1</v>
      </c>
      <c r="AI2169" s="32">
        <v>425</v>
      </c>
      <c r="AJ2169" s="30">
        <f t="shared" si="555"/>
        <v>425</v>
      </c>
    </row>
    <row r="2170" spans="1:36" ht="75.75" customHeight="1">
      <c r="A2170" s="22" t="str">
        <f t="shared" si="546"/>
        <v>1003524_1A06467_5P110</v>
      </c>
      <c r="B2170" s="23">
        <f t="shared" si="547"/>
        <v>1</v>
      </c>
      <c r="C2170" s="24" t="str">
        <f t="shared" si="556"/>
        <v>10035241A064675P110</v>
      </c>
      <c r="D2170" s="24" t="str">
        <f t="shared" si="557"/>
        <v>10035241A064675P11012M18</v>
      </c>
      <c r="E2170" s="25">
        <v>1003524</v>
      </c>
      <c r="F2170" s="25" t="s">
        <v>857</v>
      </c>
      <c r="G2170" s="25" t="s">
        <v>743</v>
      </c>
      <c r="H2170" s="25" t="s">
        <v>829</v>
      </c>
      <c r="I2170" s="25" t="s">
        <v>814</v>
      </c>
      <c r="J2170" s="24" t="s">
        <v>37</v>
      </c>
      <c r="K2170" s="24" t="s">
        <v>38</v>
      </c>
      <c r="L2170" s="24" t="s">
        <v>1229</v>
      </c>
      <c r="M2170" s="24" t="s">
        <v>233</v>
      </c>
      <c r="N2170" s="24" t="s">
        <v>233</v>
      </c>
      <c r="O2170" s="25" t="s">
        <v>329</v>
      </c>
      <c r="P2170" s="25" t="s">
        <v>329</v>
      </c>
      <c r="Q2170" s="23" t="s">
        <v>33</v>
      </c>
      <c r="R2170" s="26">
        <v>0</v>
      </c>
      <c r="S2170" s="26">
        <v>0</v>
      </c>
      <c r="T2170" s="26">
        <v>0</v>
      </c>
      <c r="U2170" s="26">
        <v>0</v>
      </c>
      <c r="V2170" s="26">
        <v>0</v>
      </c>
      <c r="W2170" s="26">
        <v>1</v>
      </c>
      <c r="X2170" s="26">
        <v>0</v>
      </c>
      <c r="Y2170" s="26">
        <f t="shared" si="544"/>
        <v>1</v>
      </c>
      <c r="Z2170" s="27">
        <f t="shared" si="548"/>
        <v>0</v>
      </c>
      <c r="AA2170" s="27">
        <f t="shared" si="549"/>
        <v>0</v>
      </c>
      <c r="AB2170" s="27">
        <f t="shared" si="550"/>
        <v>0</v>
      </c>
      <c r="AC2170" s="27">
        <f t="shared" si="551"/>
        <v>0</v>
      </c>
      <c r="AD2170" s="27">
        <f t="shared" si="552"/>
        <v>0</v>
      </c>
      <c r="AE2170" s="27">
        <f t="shared" si="553"/>
        <v>225</v>
      </c>
      <c r="AF2170" s="27">
        <f t="shared" si="554"/>
        <v>0</v>
      </c>
      <c r="AG2170" s="27">
        <f t="shared" si="545"/>
        <v>225</v>
      </c>
      <c r="AH2170" s="29">
        <v>1</v>
      </c>
      <c r="AI2170" s="32">
        <v>225</v>
      </c>
      <c r="AJ2170" s="30">
        <f t="shared" si="555"/>
        <v>225</v>
      </c>
    </row>
    <row r="2171" spans="1:36">
      <c r="A2171" s="22" t="str">
        <f t="shared" si="546"/>
        <v/>
      </c>
      <c r="B2171" s="23">
        <f t="shared" si="547"/>
        <v>0</v>
      </c>
      <c r="C2171" s="24" t="str">
        <f t="shared" si="556"/>
        <v>10035241A064675P110</v>
      </c>
      <c r="D2171" s="24" t="str">
        <f t="shared" si="557"/>
        <v>10035241A064675P11024M</v>
      </c>
      <c r="E2171" s="25">
        <v>1003524</v>
      </c>
      <c r="F2171" s="25" t="s">
        <v>857</v>
      </c>
      <c r="G2171" s="25" t="s">
        <v>743</v>
      </c>
      <c r="H2171" s="25" t="s">
        <v>831</v>
      </c>
      <c r="I2171" s="25" t="s">
        <v>814</v>
      </c>
      <c r="J2171" s="24" t="s">
        <v>37</v>
      </c>
      <c r="K2171" s="24" t="s">
        <v>38</v>
      </c>
      <c r="L2171" s="24" t="s">
        <v>1229</v>
      </c>
      <c r="M2171" s="24" t="s">
        <v>233</v>
      </c>
      <c r="N2171" s="24" t="s">
        <v>233</v>
      </c>
      <c r="O2171" s="25" t="s">
        <v>329</v>
      </c>
      <c r="P2171" s="25" t="s">
        <v>329</v>
      </c>
      <c r="Q2171" s="23" t="s">
        <v>33</v>
      </c>
      <c r="R2171" s="26">
        <v>0</v>
      </c>
      <c r="S2171" s="26">
        <v>0</v>
      </c>
      <c r="T2171" s="26">
        <v>0</v>
      </c>
      <c r="U2171" s="26">
        <v>0</v>
      </c>
      <c r="V2171" s="26">
        <v>0</v>
      </c>
      <c r="W2171" s="26">
        <v>1</v>
      </c>
      <c r="X2171" s="26">
        <v>0</v>
      </c>
      <c r="Y2171" s="26">
        <f t="shared" si="544"/>
        <v>1</v>
      </c>
      <c r="Z2171" s="27">
        <f t="shared" si="548"/>
        <v>0</v>
      </c>
      <c r="AA2171" s="27">
        <f t="shared" si="549"/>
        <v>0</v>
      </c>
      <c r="AB2171" s="27">
        <f t="shared" si="550"/>
        <v>0</v>
      </c>
      <c r="AC2171" s="27">
        <f t="shared" si="551"/>
        <v>0</v>
      </c>
      <c r="AD2171" s="27">
        <f t="shared" si="552"/>
        <v>0</v>
      </c>
      <c r="AE2171" s="27">
        <f t="shared" si="553"/>
        <v>225</v>
      </c>
      <c r="AF2171" s="27">
        <f t="shared" si="554"/>
        <v>0</v>
      </c>
      <c r="AG2171" s="27">
        <f t="shared" si="545"/>
        <v>225</v>
      </c>
      <c r="AH2171" s="29">
        <v>1</v>
      </c>
      <c r="AI2171" s="32">
        <v>225</v>
      </c>
      <c r="AJ2171" s="30">
        <f t="shared" si="555"/>
        <v>225</v>
      </c>
    </row>
    <row r="2172" spans="1:36" ht="75.75" customHeight="1">
      <c r="A2172" s="22" t="str">
        <f t="shared" si="546"/>
        <v>1003524_1A07372_1PM60</v>
      </c>
      <c r="B2172" s="23">
        <f t="shared" si="547"/>
        <v>1</v>
      </c>
      <c r="C2172" s="24" t="str">
        <f t="shared" si="556"/>
        <v>10035241A073721PM60</v>
      </c>
      <c r="D2172" s="24" t="str">
        <f t="shared" si="557"/>
        <v>10035241A073721PM6024M</v>
      </c>
      <c r="E2172" s="25">
        <v>1003524</v>
      </c>
      <c r="F2172" s="25" t="s">
        <v>986</v>
      </c>
      <c r="G2172" s="25" t="s">
        <v>275</v>
      </c>
      <c r="H2172" s="25" t="s">
        <v>831</v>
      </c>
      <c r="I2172" s="25" t="s">
        <v>814</v>
      </c>
      <c r="J2172" s="24" t="s">
        <v>37</v>
      </c>
      <c r="K2172" s="24" t="s">
        <v>38</v>
      </c>
      <c r="L2172" s="24" t="s">
        <v>1229</v>
      </c>
      <c r="M2172" s="24" t="s">
        <v>233</v>
      </c>
      <c r="N2172" s="24" t="s">
        <v>233</v>
      </c>
      <c r="O2172" s="25" t="s">
        <v>329</v>
      </c>
      <c r="P2172" s="25" t="s">
        <v>329</v>
      </c>
      <c r="Q2172" s="23" t="s">
        <v>33</v>
      </c>
      <c r="R2172" s="26">
        <v>0</v>
      </c>
      <c r="S2172" s="26">
        <v>0</v>
      </c>
      <c r="T2172" s="26">
        <v>0</v>
      </c>
      <c r="U2172" s="26">
        <v>0</v>
      </c>
      <c r="V2172" s="26">
        <v>0</v>
      </c>
      <c r="W2172" s="26">
        <v>1</v>
      </c>
      <c r="X2172" s="26">
        <v>0</v>
      </c>
      <c r="Y2172" s="26">
        <f t="shared" si="544"/>
        <v>1</v>
      </c>
      <c r="Z2172" s="27">
        <f t="shared" si="548"/>
        <v>0</v>
      </c>
      <c r="AA2172" s="27">
        <f t="shared" si="549"/>
        <v>0</v>
      </c>
      <c r="AB2172" s="27">
        <f t="shared" si="550"/>
        <v>0</v>
      </c>
      <c r="AC2172" s="27">
        <f t="shared" si="551"/>
        <v>0</v>
      </c>
      <c r="AD2172" s="27">
        <f t="shared" si="552"/>
        <v>0</v>
      </c>
      <c r="AE2172" s="27">
        <f t="shared" si="553"/>
        <v>240</v>
      </c>
      <c r="AF2172" s="27">
        <f t="shared" si="554"/>
        <v>0</v>
      </c>
      <c r="AG2172" s="27">
        <f t="shared" si="545"/>
        <v>240</v>
      </c>
      <c r="AH2172" s="29">
        <v>1</v>
      </c>
      <c r="AI2172" s="32">
        <v>240</v>
      </c>
      <c r="AJ2172" s="30">
        <f t="shared" si="555"/>
        <v>240</v>
      </c>
    </row>
    <row r="2173" spans="1:36" ht="75.75" customHeight="1">
      <c r="A2173" s="22" t="str">
        <f t="shared" si="546"/>
        <v>1007749_1A05196_5P110</v>
      </c>
      <c r="B2173" s="23">
        <f t="shared" si="547"/>
        <v>1</v>
      </c>
      <c r="C2173" s="24" t="str">
        <f t="shared" si="556"/>
        <v>10077491A051965P110</v>
      </c>
      <c r="D2173" s="24" t="str">
        <f t="shared" si="557"/>
        <v>10077491A051965P11010A</v>
      </c>
      <c r="E2173" s="25">
        <v>1007749</v>
      </c>
      <c r="F2173" s="25" t="s">
        <v>989</v>
      </c>
      <c r="G2173" s="25" t="s">
        <v>743</v>
      </c>
      <c r="H2173" s="25" t="s">
        <v>836</v>
      </c>
      <c r="I2173" s="25" t="s">
        <v>814</v>
      </c>
      <c r="J2173" s="24" t="s">
        <v>37</v>
      </c>
      <c r="K2173" s="24" t="s">
        <v>38</v>
      </c>
      <c r="L2173" s="24" t="s">
        <v>1229</v>
      </c>
      <c r="M2173" s="24" t="s">
        <v>233</v>
      </c>
      <c r="N2173" s="24" t="s">
        <v>233</v>
      </c>
      <c r="O2173" s="25" t="s">
        <v>329</v>
      </c>
      <c r="P2173" s="25" t="s">
        <v>329</v>
      </c>
      <c r="Q2173" s="23" t="s">
        <v>33</v>
      </c>
      <c r="R2173" s="26">
        <v>0</v>
      </c>
      <c r="S2173" s="26">
        <v>0</v>
      </c>
      <c r="T2173" s="26">
        <v>0</v>
      </c>
      <c r="U2173" s="26">
        <v>0</v>
      </c>
      <c r="V2173" s="26">
        <v>0</v>
      </c>
      <c r="W2173" s="26">
        <v>2</v>
      </c>
      <c r="X2173" s="26">
        <v>0</v>
      </c>
      <c r="Y2173" s="26">
        <f t="shared" si="544"/>
        <v>2</v>
      </c>
      <c r="Z2173" s="27">
        <f t="shared" si="548"/>
        <v>0</v>
      </c>
      <c r="AA2173" s="27">
        <f t="shared" si="549"/>
        <v>0</v>
      </c>
      <c r="AB2173" s="27">
        <f t="shared" si="550"/>
        <v>0</v>
      </c>
      <c r="AC2173" s="27">
        <f t="shared" si="551"/>
        <v>0</v>
      </c>
      <c r="AD2173" s="27">
        <f t="shared" si="552"/>
        <v>0</v>
      </c>
      <c r="AE2173" s="27">
        <f t="shared" si="553"/>
        <v>650</v>
      </c>
      <c r="AF2173" s="27">
        <f t="shared" si="554"/>
        <v>0</v>
      </c>
      <c r="AG2173" s="27">
        <f t="shared" si="545"/>
        <v>650</v>
      </c>
      <c r="AH2173" s="29">
        <v>2</v>
      </c>
      <c r="AI2173" s="32">
        <v>325</v>
      </c>
      <c r="AJ2173" s="30">
        <f t="shared" si="555"/>
        <v>650</v>
      </c>
    </row>
    <row r="2174" spans="1:36">
      <c r="A2174" s="22" t="str">
        <f t="shared" si="546"/>
        <v/>
      </c>
      <c r="B2174" s="23">
        <f t="shared" si="547"/>
        <v>0</v>
      </c>
      <c r="C2174" s="24" t="str">
        <f t="shared" si="556"/>
        <v>10077491A051965P110</v>
      </c>
      <c r="D2174" s="24" t="str">
        <f t="shared" si="557"/>
        <v>10077491A051965P11012A</v>
      </c>
      <c r="E2174" s="25">
        <v>1007749</v>
      </c>
      <c r="F2174" s="25" t="s">
        <v>989</v>
      </c>
      <c r="G2174" s="25" t="s">
        <v>743</v>
      </c>
      <c r="H2174" s="25" t="s">
        <v>837</v>
      </c>
      <c r="I2174" s="25" t="s">
        <v>814</v>
      </c>
      <c r="J2174" s="24" t="s">
        <v>37</v>
      </c>
      <c r="K2174" s="24" t="s">
        <v>38</v>
      </c>
      <c r="L2174" s="24" t="s">
        <v>1229</v>
      </c>
      <c r="M2174" s="24" t="s">
        <v>233</v>
      </c>
      <c r="N2174" s="24" t="s">
        <v>233</v>
      </c>
      <c r="O2174" s="25" t="s">
        <v>329</v>
      </c>
      <c r="P2174" s="25" t="s">
        <v>329</v>
      </c>
      <c r="Q2174" s="23" t="s">
        <v>33</v>
      </c>
      <c r="R2174" s="26">
        <v>0</v>
      </c>
      <c r="S2174" s="26">
        <v>0</v>
      </c>
      <c r="T2174" s="26">
        <v>0</v>
      </c>
      <c r="U2174" s="26">
        <v>0</v>
      </c>
      <c r="V2174" s="26">
        <v>0</v>
      </c>
      <c r="W2174" s="26">
        <v>1</v>
      </c>
      <c r="X2174" s="26">
        <v>0</v>
      </c>
      <c r="Y2174" s="26">
        <f t="shared" si="544"/>
        <v>1</v>
      </c>
      <c r="Z2174" s="27">
        <f t="shared" si="548"/>
        <v>0</v>
      </c>
      <c r="AA2174" s="27">
        <f t="shared" si="549"/>
        <v>0</v>
      </c>
      <c r="AB2174" s="27">
        <f t="shared" si="550"/>
        <v>0</v>
      </c>
      <c r="AC2174" s="27">
        <f t="shared" si="551"/>
        <v>0</v>
      </c>
      <c r="AD2174" s="27">
        <f t="shared" si="552"/>
        <v>0</v>
      </c>
      <c r="AE2174" s="27">
        <f t="shared" si="553"/>
        <v>325</v>
      </c>
      <c r="AF2174" s="27">
        <f t="shared" si="554"/>
        <v>0</v>
      </c>
      <c r="AG2174" s="27">
        <f t="shared" si="545"/>
        <v>325</v>
      </c>
      <c r="AH2174" s="29">
        <v>1</v>
      </c>
      <c r="AI2174" s="32">
        <v>325</v>
      </c>
      <c r="AJ2174" s="30">
        <f t="shared" si="555"/>
        <v>325</v>
      </c>
    </row>
    <row r="2175" spans="1:36" ht="75.75" customHeight="1">
      <c r="A2175" s="22" t="str">
        <f t="shared" si="546"/>
        <v>1009188_1A06624_5W020</v>
      </c>
      <c r="B2175" s="23">
        <f t="shared" si="547"/>
        <v>1</v>
      </c>
      <c r="C2175" s="24" t="str">
        <f t="shared" si="556"/>
        <v>10091881A066245W020</v>
      </c>
      <c r="D2175" s="24" t="str">
        <f t="shared" si="557"/>
        <v>10091881A066245W02010A</v>
      </c>
      <c r="E2175" s="25">
        <v>1009188</v>
      </c>
      <c r="F2175" s="25" t="s">
        <v>990</v>
      </c>
      <c r="G2175" s="25" t="s">
        <v>199</v>
      </c>
      <c r="H2175" s="25" t="s">
        <v>836</v>
      </c>
      <c r="I2175" s="25" t="s">
        <v>814</v>
      </c>
      <c r="J2175" s="24" t="s">
        <v>37</v>
      </c>
      <c r="K2175" s="24" t="s">
        <v>38</v>
      </c>
      <c r="L2175" s="24" t="s">
        <v>1229</v>
      </c>
      <c r="M2175" s="24" t="s">
        <v>233</v>
      </c>
      <c r="N2175" s="24" t="s">
        <v>233</v>
      </c>
      <c r="O2175" s="25" t="s">
        <v>329</v>
      </c>
      <c r="P2175" s="25" t="s">
        <v>329</v>
      </c>
      <c r="Q2175" s="23" t="s">
        <v>33</v>
      </c>
      <c r="R2175" s="26">
        <v>0</v>
      </c>
      <c r="S2175" s="26">
        <v>0</v>
      </c>
      <c r="T2175" s="26">
        <v>0</v>
      </c>
      <c r="U2175" s="26">
        <v>0</v>
      </c>
      <c r="V2175" s="26">
        <v>0</v>
      </c>
      <c r="W2175" s="26">
        <v>1</v>
      </c>
      <c r="X2175" s="26">
        <v>0</v>
      </c>
      <c r="Y2175" s="26">
        <f t="shared" si="544"/>
        <v>1</v>
      </c>
      <c r="Z2175" s="27">
        <f t="shared" si="548"/>
        <v>0</v>
      </c>
      <c r="AA2175" s="27">
        <f t="shared" si="549"/>
        <v>0</v>
      </c>
      <c r="AB2175" s="27">
        <f t="shared" si="550"/>
        <v>0</v>
      </c>
      <c r="AC2175" s="27">
        <f t="shared" si="551"/>
        <v>0</v>
      </c>
      <c r="AD2175" s="27">
        <f t="shared" si="552"/>
        <v>0</v>
      </c>
      <c r="AE2175" s="27">
        <f t="shared" si="553"/>
        <v>435</v>
      </c>
      <c r="AF2175" s="27">
        <f t="shared" si="554"/>
        <v>0</v>
      </c>
      <c r="AG2175" s="27">
        <f t="shared" si="545"/>
        <v>435</v>
      </c>
      <c r="AH2175" s="29">
        <v>1</v>
      </c>
      <c r="AI2175" s="32">
        <v>435</v>
      </c>
      <c r="AJ2175" s="30">
        <f t="shared" si="555"/>
        <v>435</v>
      </c>
    </row>
    <row r="2176" spans="1:36">
      <c r="A2176" s="22" t="str">
        <f t="shared" si="546"/>
        <v/>
      </c>
      <c r="B2176" s="23">
        <f t="shared" si="547"/>
        <v>0</v>
      </c>
      <c r="C2176" s="24" t="str">
        <f t="shared" si="556"/>
        <v>10091881A066245W020</v>
      </c>
      <c r="D2176" s="24" t="str">
        <f t="shared" si="557"/>
        <v>10091881A066245W02012A</v>
      </c>
      <c r="E2176" s="25">
        <v>1009188</v>
      </c>
      <c r="F2176" s="25" t="s">
        <v>990</v>
      </c>
      <c r="G2176" s="25" t="s">
        <v>199</v>
      </c>
      <c r="H2176" s="25" t="s">
        <v>837</v>
      </c>
      <c r="I2176" s="25" t="s">
        <v>814</v>
      </c>
      <c r="J2176" s="24" t="s">
        <v>37</v>
      </c>
      <c r="K2176" s="24" t="s">
        <v>38</v>
      </c>
      <c r="L2176" s="24" t="s">
        <v>1229</v>
      </c>
      <c r="M2176" s="24" t="s">
        <v>233</v>
      </c>
      <c r="N2176" s="24" t="s">
        <v>233</v>
      </c>
      <c r="O2176" s="25" t="s">
        <v>329</v>
      </c>
      <c r="P2176" s="25" t="s">
        <v>329</v>
      </c>
      <c r="Q2176" s="23" t="s">
        <v>33</v>
      </c>
      <c r="R2176" s="26">
        <v>0</v>
      </c>
      <c r="S2176" s="26">
        <v>0</v>
      </c>
      <c r="T2176" s="26">
        <v>0</v>
      </c>
      <c r="U2176" s="26">
        <v>0</v>
      </c>
      <c r="V2176" s="26">
        <v>0</v>
      </c>
      <c r="W2176" s="26">
        <v>1</v>
      </c>
      <c r="X2176" s="26">
        <v>0</v>
      </c>
      <c r="Y2176" s="26">
        <f t="shared" si="544"/>
        <v>1</v>
      </c>
      <c r="Z2176" s="27">
        <f t="shared" si="548"/>
        <v>0</v>
      </c>
      <c r="AA2176" s="27">
        <f t="shared" si="549"/>
        <v>0</v>
      </c>
      <c r="AB2176" s="27">
        <f t="shared" si="550"/>
        <v>0</v>
      </c>
      <c r="AC2176" s="27">
        <f t="shared" si="551"/>
        <v>0</v>
      </c>
      <c r="AD2176" s="27">
        <f t="shared" si="552"/>
        <v>0</v>
      </c>
      <c r="AE2176" s="27">
        <f t="shared" si="553"/>
        <v>435</v>
      </c>
      <c r="AF2176" s="27">
        <f t="shared" si="554"/>
        <v>0</v>
      </c>
      <c r="AG2176" s="27">
        <f t="shared" si="545"/>
        <v>435</v>
      </c>
      <c r="AH2176" s="29">
        <v>1</v>
      </c>
      <c r="AI2176" s="32">
        <v>435</v>
      </c>
      <c r="AJ2176" s="30">
        <f t="shared" si="555"/>
        <v>435</v>
      </c>
    </row>
    <row r="2177" spans="1:36">
      <c r="A2177" s="22" t="str">
        <f t="shared" si="546"/>
        <v/>
      </c>
      <c r="B2177" s="23">
        <f t="shared" si="547"/>
        <v>0</v>
      </c>
      <c r="C2177" s="24" t="str">
        <f t="shared" si="556"/>
        <v>10091881A066245W020</v>
      </c>
      <c r="D2177" s="24" t="str">
        <f t="shared" si="557"/>
        <v>10091881A066245W02014A</v>
      </c>
      <c r="E2177" s="25">
        <v>1009188</v>
      </c>
      <c r="F2177" s="25" t="s">
        <v>990</v>
      </c>
      <c r="G2177" s="25" t="s">
        <v>199</v>
      </c>
      <c r="H2177" s="25" t="s">
        <v>843</v>
      </c>
      <c r="I2177" s="25" t="s">
        <v>814</v>
      </c>
      <c r="J2177" s="24" t="s">
        <v>37</v>
      </c>
      <c r="K2177" s="24" t="s">
        <v>38</v>
      </c>
      <c r="L2177" s="24" t="s">
        <v>1229</v>
      </c>
      <c r="M2177" s="24" t="s">
        <v>233</v>
      </c>
      <c r="N2177" s="24" t="s">
        <v>233</v>
      </c>
      <c r="O2177" s="25" t="s">
        <v>329</v>
      </c>
      <c r="P2177" s="25" t="s">
        <v>329</v>
      </c>
      <c r="Q2177" s="23" t="s">
        <v>33</v>
      </c>
      <c r="R2177" s="26">
        <v>0</v>
      </c>
      <c r="S2177" s="26">
        <v>0</v>
      </c>
      <c r="T2177" s="26">
        <v>0</v>
      </c>
      <c r="U2177" s="26">
        <v>0</v>
      </c>
      <c r="V2177" s="26">
        <v>0</v>
      </c>
      <c r="W2177" s="26">
        <v>1</v>
      </c>
      <c r="X2177" s="26">
        <v>0</v>
      </c>
      <c r="Y2177" s="26">
        <f t="shared" ref="Y2177:Y2207" si="558">SUM(R2177:X2177)</f>
        <v>1</v>
      </c>
      <c r="Z2177" s="27">
        <f t="shared" si="548"/>
        <v>0</v>
      </c>
      <c r="AA2177" s="27">
        <f t="shared" si="549"/>
        <v>0</v>
      </c>
      <c r="AB2177" s="27">
        <f t="shared" si="550"/>
        <v>0</v>
      </c>
      <c r="AC2177" s="27">
        <f t="shared" si="551"/>
        <v>0</v>
      </c>
      <c r="AD2177" s="27">
        <f t="shared" si="552"/>
        <v>0</v>
      </c>
      <c r="AE2177" s="27">
        <f t="shared" si="553"/>
        <v>435</v>
      </c>
      <c r="AF2177" s="27">
        <f t="shared" si="554"/>
        <v>0</v>
      </c>
      <c r="AG2177" s="27">
        <f t="shared" ref="AG2177:AG2207" si="559">SUM(Z2177:AF2177)</f>
        <v>435</v>
      </c>
      <c r="AH2177" s="29">
        <v>1</v>
      </c>
      <c r="AI2177" s="32">
        <v>435</v>
      </c>
      <c r="AJ2177" s="30">
        <f t="shared" si="555"/>
        <v>435</v>
      </c>
    </row>
    <row r="2178" spans="1:36" ht="75.75" customHeight="1">
      <c r="A2178" s="22" t="str">
        <f t="shared" si="546"/>
        <v>1000360_1A09674_5W050</v>
      </c>
      <c r="B2178" s="23">
        <f t="shared" si="547"/>
        <v>1</v>
      </c>
      <c r="C2178" s="24" t="str">
        <f t="shared" si="556"/>
        <v>10003601A096745W050</v>
      </c>
      <c r="D2178" s="24" t="str">
        <f t="shared" si="557"/>
        <v>10003601A096745W0506-9M</v>
      </c>
      <c r="E2178" s="25">
        <v>1000360</v>
      </c>
      <c r="F2178" s="25" t="s">
        <v>873</v>
      </c>
      <c r="G2178" s="25" t="s">
        <v>382</v>
      </c>
      <c r="H2178" s="25" t="s">
        <v>881</v>
      </c>
      <c r="I2178" s="25" t="s">
        <v>814</v>
      </c>
      <c r="J2178" s="24" t="s">
        <v>59</v>
      </c>
      <c r="K2178" s="24" t="s">
        <v>60</v>
      </c>
      <c r="L2178" s="24" t="s">
        <v>1229</v>
      </c>
      <c r="M2178" s="24" t="s">
        <v>233</v>
      </c>
      <c r="N2178" s="24" t="s">
        <v>233</v>
      </c>
      <c r="O2178" s="25" t="s">
        <v>329</v>
      </c>
      <c r="P2178" s="25" t="s">
        <v>329</v>
      </c>
      <c r="Q2178" s="23" t="s">
        <v>33</v>
      </c>
      <c r="R2178" s="26">
        <v>0</v>
      </c>
      <c r="S2178" s="26">
        <v>0</v>
      </c>
      <c r="T2178" s="26">
        <v>0</v>
      </c>
      <c r="U2178" s="26">
        <v>0</v>
      </c>
      <c r="V2178" s="26">
        <v>0</v>
      </c>
      <c r="W2178" s="26">
        <v>0</v>
      </c>
      <c r="X2178" s="26">
        <v>1</v>
      </c>
      <c r="Y2178" s="26">
        <f t="shared" si="558"/>
        <v>1</v>
      </c>
      <c r="Z2178" s="27">
        <f t="shared" si="548"/>
        <v>0</v>
      </c>
      <c r="AA2178" s="27">
        <f t="shared" si="549"/>
        <v>0</v>
      </c>
      <c r="AB2178" s="27">
        <f t="shared" si="550"/>
        <v>0</v>
      </c>
      <c r="AC2178" s="27">
        <f t="shared" si="551"/>
        <v>0</v>
      </c>
      <c r="AD2178" s="27">
        <f t="shared" si="552"/>
        <v>0</v>
      </c>
      <c r="AE2178" s="27">
        <f t="shared" si="553"/>
        <v>0</v>
      </c>
      <c r="AF2178" s="27">
        <f t="shared" si="554"/>
        <v>230</v>
      </c>
      <c r="AG2178" s="27">
        <f t="shared" si="559"/>
        <v>230</v>
      </c>
      <c r="AH2178" s="29">
        <v>1</v>
      </c>
      <c r="AI2178" s="32">
        <v>230</v>
      </c>
      <c r="AJ2178" s="30">
        <f t="shared" si="555"/>
        <v>230</v>
      </c>
    </row>
    <row r="2179" spans="1:36">
      <c r="A2179" s="22" t="str">
        <f t="shared" si="546"/>
        <v/>
      </c>
      <c r="B2179" s="23">
        <f t="shared" si="547"/>
        <v>0</v>
      </c>
      <c r="C2179" s="24" t="str">
        <f t="shared" si="556"/>
        <v>10003601A096745W050</v>
      </c>
      <c r="D2179" s="24" t="str">
        <f t="shared" si="557"/>
        <v>10003601A096745W05018M24</v>
      </c>
      <c r="E2179" s="25">
        <v>1000360</v>
      </c>
      <c r="F2179" s="25" t="s">
        <v>873</v>
      </c>
      <c r="G2179" s="25" t="s">
        <v>382</v>
      </c>
      <c r="H2179" s="25" t="s">
        <v>830</v>
      </c>
      <c r="I2179" s="25" t="s">
        <v>814</v>
      </c>
      <c r="J2179" s="24" t="s">
        <v>59</v>
      </c>
      <c r="K2179" s="24" t="s">
        <v>60</v>
      </c>
      <c r="L2179" s="24" t="s">
        <v>1229</v>
      </c>
      <c r="M2179" s="24" t="s">
        <v>233</v>
      </c>
      <c r="N2179" s="24" t="s">
        <v>233</v>
      </c>
      <c r="O2179" s="25" t="s">
        <v>329</v>
      </c>
      <c r="P2179" s="25" t="s">
        <v>329</v>
      </c>
      <c r="Q2179" s="23" t="s">
        <v>33</v>
      </c>
      <c r="R2179" s="26">
        <v>0</v>
      </c>
      <c r="S2179" s="26">
        <v>0</v>
      </c>
      <c r="T2179" s="26">
        <v>0</v>
      </c>
      <c r="U2179" s="26">
        <v>0</v>
      </c>
      <c r="V2179" s="26">
        <v>0</v>
      </c>
      <c r="W2179" s="26">
        <v>0</v>
      </c>
      <c r="X2179" s="26">
        <v>1</v>
      </c>
      <c r="Y2179" s="26">
        <f t="shared" si="558"/>
        <v>1</v>
      </c>
      <c r="Z2179" s="27">
        <f t="shared" si="548"/>
        <v>0</v>
      </c>
      <c r="AA2179" s="27">
        <f t="shared" si="549"/>
        <v>0</v>
      </c>
      <c r="AB2179" s="27">
        <f t="shared" si="550"/>
        <v>0</v>
      </c>
      <c r="AC2179" s="27">
        <f t="shared" si="551"/>
        <v>0</v>
      </c>
      <c r="AD2179" s="27">
        <f t="shared" si="552"/>
        <v>0</v>
      </c>
      <c r="AE2179" s="27">
        <f t="shared" si="553"/>
        <v>0</v>
      </c>
      <c r="AF2179" s="27">
        <f t="shared" si="554"/>
        <v>230</v>
      </c>
      <c r="AG2179" s="27">
        <f t="shared" si="559"/>
        <v>230</v>
      </c>
      <c r="AH2179" s="29">
        <v>1</v>
      </c>
      <c r="AI2179" s="32">
        <v>230</v>
      </c>
      <c r="AJ2179" s="30">
        <f t="shared" si="555"/>
        <v>230</v>
      </c>
    </row>
    <row r="2180" spans="1:36">
      <c r="A2180" s="22" t="str">
        <f t="shared" ref="A2180:A2243" si="560">IF(B2180=1,E2180&amp;"_"&amp;F2180&amp;"_"&amp;G2180,"")</f>
        <v/>
      </c>
      <c r="B2180" s="23">
        <f t="shared" ref="B2180:B2243" si="561">IF(C2180=C2179,0,1)</f>
        <v>0</v>
      </c>
      <c r="C2180" s="24" t="str">
        <f t="shared" si="556"/>
        <v>10003601A096745W050</v>
      </c>
      <c r="D2180" s="24" t="str">
        <f t="shared" si="557"/>
        <v>10003601A096745W05024M</v>
      </c>
      <c r="E2180" s="25">
        <v>1000360</v>
      </c>
      <c r="F2180" s="25" t="s">
        <v>873</v>
      </c>
      <c r="G2180" s="25" t="s">
        <v>382</v>
      </c>
      <c r="H2180" s="25" t="s">
        <v>831</v>
      </c>
      <c r="I2180" s="25" t="s">
        <v>814</v>
      </c>
      <c r="J2180" s="24" t="s">
        <v>59</v>
      </c>
      <c r="K2180" s="24" t="s">
        <v>60</v>
      </c>
      <c r="L2180" s="24" t="s">
        <v>1229</v>
      </c>
      <c r="M2180" s="24" t="s">
        <v>233</v>
      </c>
      <c r="N2180" s="24" t="s">
        <v>233</v>
      </c>
      <c r="O2180" s="25" t="s">
        <v>329</v>
      </c>
      <c r="P2180" s="25" t="s">
        <v>329</v>
      </c>
      <c r="Q2180" s="23" t="s">
        <v>33</v>
      </c>
      <c r="R2180" s="26">
        <v>0</v>
      </c>
      <c r="S2180" s="26">
        <v>0</v>
      </c>
      <c r="T2180" s="26">
        <v>0</v>
      </c>
      <c r="U2180" s="26">
        <v>0</v>
      </c>
      <c r="V2180" s="26">
        <v>0</v>
      </c>
      <c r="W2180" s="26">
        <v>0</v>
      </c>
      <c r="X2180" s="26">
        <v>3</v>
      </c>
      <c r="Y2180" s="26">
        <f t="shared" si="558"/>
        <v>3</v>
      </c>
      <c r="Z2180" s="27">
        <f t="shared" ref="Z2180:Z2243" si="562">$AI2180*R2180</f>
        <v>0</v>
      </c>
      <c r="AA2180" s="27">
        <f t="shared" ref="AA2180:AA2243" si="563">$AI2180*S2180</f>
        <v>0</v>
      </c>
      <c r="AB2180" s="27">
        <f t="shared" ref="AB2180:AB2243" si="564">$AI2180*T2180</f>
        <v>0</v>
      </c>
      <c r="AC2180" s="27">
        <f t="shared" ref="AC2180:AC2243" si="565">$AI2180*U2180</f>
        <v>0</v>
      </c>
      <c r="AD2180" s="27">
        <f t="shared" ref="AD2180:AD2243" si="566">$AI2180*V2180</f>
        <v>0</v>
      </c>
      <c r="AE2180" s="27">
        <f t="shared" ref="AE2180:AE2243" si="567">$AI2180*W2180</f>
        <v>0</v>
      </c>
      <c r="AF2180" s="27">
        <f t="shared" ref="AF2180:AF2243" si="568">$AI2180*X2180</f>
        <v>690</v>
      </c>
      <c r="AG2180" s="27">
        <f t="shared" si="559"/>
        <v>690</v>
      </c>
      <c r="AH2180" s="29">
        <v>3</v>
      </c>
      <c r="AI2180" s="32">
        <v>230</v>
      </c>
      <c r="AJ2180" s="30">
        <f t="shared" si="555"/>
        <v>690</v>
      </c>
    </row>
    <row r="2181" spans="1:36">
      <c r="A2181" s="22" t="str">
        <f t="shared" si="560"/>
        <v/>
      </c>
      <c r="B2181" s="23">
        <f t="shared" si="561"/>
        <v>0</v>
      </c>
      <c r="C2181" s="24" t="str">
        <f t="shared" si="556"/>
        <v>10003601A096745W050</v>
      </c>
      <c r="D2181" s="24" t="str">
        <f t="shared" si="557"/>
        <v>10003601A096745W0509-12M</v>
      </c>
      <c r="E2181" s="25">
        <v>1000360</v>
      </c>
      <c r="F2181" s="25" t="s">
        <v>873</v>
      </c>
      <c r="G2181" s="25" t="s">
        <v>382</v>
      </c>
      <c r="H2181" s="25" t="s">
        <v>866</v>
      </c>
      <c r="I2181" s="25" t="s">
        <v>814</v>
      </c>
      <c r="J2181" s="24" t="s">
        <v>59</v>
      </c>
      <c r="K2181" s="24" t="s">
        <v>60</v>
      </c>
      <c r="L2181" s="24" t="s">
        <v>1229</v>
      </c>
      <c r="M2181" s="24" t="s">
        <v>233</v>
      </c>
      <c r="N2181" s="24" t="s">
        <v>233</v>
      </c>
      <c r="O2181" s="25" t="s">
        <v>329</v>
      </c>
      <c r="P2181" s="25" t="s">
        <v>329</v>
      </c>
      <c r="Q2181" s="23" t="s">
        <v>33</v>
      </c>
      <c r="R2181" s="26">
        <v>0</v>
      </c>
      <c r="S2181" s="26">
        <v>0</v>
      </c>
      <c r="T2181" s="26">
        <v>0</v>
      </c>
      <c r="U2181" s="26">
        <v>0</v>
      </c>
      <c r="V2181" s="26">
        <v>0</v>
      </c>
      <c r="W2181" s="26">
        <v>0</v>
      </c>
      <c r="X2181" s="26">
        <v>2</v>
      </c>
      <c r="Y2181" s="26">
        <f t="shared" si="558"/>
        <v>2</v>
      </c>
      <c r="Z2181" s="27">
        <f t="shared" si="562"/>
        <v>0</v>
      </c>
      <c r="AA2181" s="27">
        <f t="shared" si="563"/>
        <v>0</v>
      </c>
      <c r="AB2181" s="27">
        <f t="shared" si="564"/>
        <v>0</v>
      </c>
      <c r="AC2181" s="27">
        <f t="shared" si="565"/>
        <v>0</v>
      </c>
      <c r="AD2181" s="27">
        <f t="shared" si="566"/>
        <v>0</v>
      </c>
      <c r="AE2181" s="27">
        <f t="shared" si="567"/>
        <v>0</v>
      </c>
      <c r="AF2181" s="27">
        <f t="shared" si="568"/>
        <v>460</v>
      </c>
      <c r="AG2181" s="27">
        <f t="shared" si="559"/>
        <v>460</v>
      </c>
      <c r="AH2181" s="29">
        <v>2</v>
      </c>
      <c r="AI2181" s="32">
        <v>230</v>
      </c>
      <c r="AJ2181" s="30">
        <f t="shared" ref="AJ2181:AJ2244" si="569">AI2181*Y2181</f>
        <v>460</v>
      </c>
    </row>
    <row r="2182" spans="1:36">
      <c r="A2182" s="22" t="str">
        <f t="shared" si="560"/>
        <v/>
      </c>
      <c r="B2182" s="23">
        <f t="shared" si="561"/>
        <v>0</v>
      </c>
      <c r="C2182" s="24" t="str">
        <f t="shared" si="556"/>
        <v>10003601A096745W050</v>
      </c>
      <c r="D2182" s="24" t="str">
        <f t="shared" si="557"/>
        <v>10003601A096745W05036M</v>
      </c>
      <c r="E2182" s="25">
        <v>1000360</v>
      </c>
      <c r="F2182" s="25" t="s">
        <v>873</v>
      </c>
      <c r="G2182" s="25" t="s">
        <v>382</v>
      </c>
      <c r="H2182" s="25" t="s">
        <v>838</v>
      </c>
      <c r="I2182" s="25" t="s">
        <v>814</v>
      </c>
      <c r="J2182" s="24" t="s">
        <v>59</v>
      </c>
      <c r="K2182" s="24" t="s">
        <v>60</v>
      </c>
      <c r="L2182" s="24" t="s">
        <v>1229</v>
      </c>
      <c r="M2182" s="24" t="s">
        <v>233</v>
      </c>
      <c r="N2182" s="24" t="s">
        <v>233</v>
      </c>
      <c r="O2182" s="25" t="s">
        <v>329</v>
      </c>
      <c r="P2182" s="25" t="s">
        <v>329</v>
      </c>
      <c r="Q2182" s="23" t="s">
        <v>33</v>
      </c>
      <c r="R2182" s="26">
        <v>0</v>
      </c>
      <c r="S2182" s="26">
        <v>0</v>
      </c>
      <c r="T2182" s="26">
        <v>0</v>
      </c>
      <c r="U2182" s="26">
        <v>0</v>
      </c>
      <c r="V2182" s="26">
        <v>0</v>
      </c>
      <c r="W2182" s="26">
        <v>0</v>
      </c>
      <c r="X2182" s="26">
        <v>4</v>
      </c>
      <c r="Y2182" s="26">
        <f t="shared" si="558"/>
        <v>4</v>
      </c>
      <c r="Z2182" s="27">
        <f t="shared" si="562"/>
        <v>0</v>
      </c>
      <c r="AA2182" s="27">
        <f t="shared" si="563"/>
        <v>0</v>
      </c>
      <c r="AB2182" s="27">
        <f t="shared" si="564"/>
        <v>0</v>
      </c>
      <c r="AC2182" s="27">
        <f t="shared" si="565"/>
        <v>0</v>
      </c>
      <c r="AD2182" s="27">
        <f t="shared" si="566"/>
        <v>0</v>
      </c>
      <c r="AE2182" s="27">
        <f t="shared" si="567"/>
        <v>0</v>
      </c>
      <c r="AF2182" s="27">
        <f t="shared" si="568"/>
        <v>920</v>
      </c>
      <c r="AG2182" s="27">
        <f t="shared" si="559"/>
        <v>920</v>
      </c>
      <c r="AH2182" s="29">
        <v>4</v>
      </c>
      <c r="AI2182" s="32">
        <v>230</v>
      </c>
      <c r="AJ2182" s="30">
        <f t="shared" si="569"/>
        <v>920</v>
      </c>
    </row>
    <row r="2183" spans="1:36" ht="75.75" customHeight="1">
      <c r="A2183" s="22" t="str">
        <f t="shared" si="560"/>
        <v>1003524_1A09181_5X420</v>
      </c>
      <c r="B2183" s="23">
        <f t="shared" si="561"/>
        <v>1</v>
      </c>
      <c r="C2183" s="24" t="str">
        <f t="shared" si="556"/>
        <v>10035241A091815X420</v>
      </c>
      <c r="D2183" s="24" t="str">
        <f t="shared" si="557"/>
        <v>10035241A091815X42018M24</v>
      </c>
      <c r="E2183" s="25">
        <v>1003524</v>
      </c>
      <c r="F2183" s="25" t="s">
        <v>991</v>
      </c>
      <c r="G2183" s="25" t="s">
        <v>992</v>
      </c>
      <c r="H2183" s="25" t="s">
        <v>830</v>
      </c>
      <c r="I2183" s="25" t="s">
        <v>814</v>
      </c>
      <c r="J2183" s="24" t="s">
        <v>59</v>
      </c>
      <c r="K2183" s="24" t="s">
        <v>60</v>
      </c>
      <c r="L2183" s="24" t="s">
        <v>1229</v>
      </c>
      <c r="M2183" s="24" t="s">
        <v>233</v>
      </c>
      <c r="N2183" s="24" t="s">
        <v>233</v>
      </c>
      <c r="O2183" s="25" t="s">
        <v>329</v>
      </c>
      <c r="P2183" s="25" t="s">
        <v>329</v>
      </c>
      <c r="Q2183" s="23" t="s">
        <v>33</v>
      </c>
      <c r="R2183" s="26">
        <v>0</v>
      </c>
      <c r="S2183" s="26">
        <v>0</v>
      </c>
      <c r="T2183" s="26">
        <v>0</v>
      </c>
      <c r="U2183" s="26">
        <v>0</v>
      </c>
      <c r="V2183" s="26">
        <v>0</v>
      </c>
      <c r="W2183" s="26">
        <v>0</v>
      </c>
      <c r="X2183" s="26">
        <v>1</v>
      </c>
      <c r="Y2183" s="26">
        <f t="shared" si="558"/>
        <v>1</v>
      </c>
      <c r="Z2183" s="27">
        <f t="shared" si="562"/>
        <v>0</v>
      </c>
      <c r="AA2183" s="27">
        <f t="shared" si="563"/>
        <v>0</v>
      </c>
      <c r="AB2183" s="27">
        <f t="shared" si="564"/>
        <v>0</v>
      </c>
      <c r="AC2183" s="27">
        <f t="shared" si="565"/>
        <v>0</v>
      </c>
      <c r="AD2183" s="27">
        <f t="shared" si="566"/>
        <v>0</v>
      </c>
      <c r="AE2183" s="27">
        <f t="shared" si="567"/>
        <v>0</v>
      </c>
      <c r="AF2183" s="27">
        <f t="shared" si="568"/>
        <v>240</v>
      </c>
      <c r="AG2183" s="27">
        <f t="shared" si="559"/>
        <v>240</v>
      </c>
      <c r="AH2183" s="29">
        <v>1</v>
      </c>
      <c r="AI2183" s="32">
        <v>240</v>
      </c>
      <c r="AJ2183" s="30">
        <f t="shared" si="569"/>
        <v>240</v>
      </c>
    </row>
    <row r="2184" spans="1:36">
      <c r="A2184" s="22" t="str">
        <f t="shared" si="560"/>
        <v/>
      </c>
      <c r="B2184" s="23">
        <f t="shared" si="561"/>
        <v>0</v>
      </c>
      <c r="C2184" s="24" t="str">
        <f t="shared" si="556"/>
        <v>10035241A091815X420</v>
      </c>
      <c r="D2184" s="24" t="str">
        <f t="shared" si="557"/>
        <v>10035241A091815X4209-12M</v>
      </c>
      <c r="E2184" s="25">
        <v>1003524</v>
      </c>
      <c r="F2184" s="25" t="s">
        <v>991</v>
      </c>
      <c r="G2184" s="25" t="s">
        <v>992</v>
      </c>
      <c r="H2184" s="25" t="s">
        <v>866</v>
      </c>
      <c r="I2184" s="25" t="s">
        <v>814</v>
      </c>
      <c r="J2184" s="24" t="s">
        <v>59</v>
      </c>
      <c r="K2184" s="24" t="s">
        <v>60</v>
      </c>
      <c r="L2184" s="24" t="s">
        <v>1229</v>
      </c>
      <c r="M2184" s="24" t="s">
        <v>233</v>
      </c>
      <c r="N2184" s="24" t="s">
        <v>233</v>
      </c>
      <c r="O2184" s="25" t="s">
        <v>329</v>
      </c>
      <c r="P2184" s="25" t="s">
        <v>329</v>
      </c>
      <c r="Q2184" s="23" t="s">
        <v>33</v>
      </c>
      <c r="R2184" s="26">
        <v>0</v>
      </c>
      <c r="S2184" s="26">
        <v>0</v>
      </c>
      <c r="T2184" s="26">
        <v>0</v>
      </c>
      <c r="U2184" s="26">
        <v>0</v>
      </c>
      <c r="V2184" s="26">
        <v>0</v>
      </c>
      <c r="W2184" s="26">
        <v>0</v>
      </c>
      <c r="X2184" s="26">
        <v>1</v>
      </c>
      <c r="Y2184" s="26">
        <f t="shared" si="558"/>
        <v>1</v>
      </c>
      <c r="Z2184" s="27">
        <f t="shared" si="562"/>
        <v>0</v>
      </c>
      <c r="AA2184" s="27">
        <f t="shared" si="563"/>
        <v>0</v>
      </c>
      <c r="AB2184" s="27">
        <f t="shared" si="564"/>
        <v>0</v>
      </c>
      <c r="AC2184" s="27">
        <f t="shared" si="565"/>
        <v>0</v>
      </c>
      <c r="AD2184" s="27">
        <f t="shared" si="566"/>
        <v>0</v>
      </c>
      <c r="AE2184" s="27">
        <f t="shared" si="567"/>
        <v>0</v>
      </c>
      <c r="AF2184" s="27">
        <f t="shared" si="568"/>
        <v>240</v>
      </c>
      <c r="AG2184" s="27">
        <f t="shared" si="559"/>
        <v>240</v>
      </c>
      <c r="AH2184" s="29">
        <v>1</v>
      </c>
      <c r="AI2184" s="32">
        <v>240</v>
      </c>
      <c r="AJ2184" s="30">
        <f t="shared" si="569"/>
        <v>240</v>
      </c>
    </row>
    <row r="2185" spans="1:36" ht="75.75" customHeight="1">
      <c r="A2185" s="22" t="str">
        <f t="shared" si="560"/>
        <v>1009188_1A10606_5PA60</v>
      </c>
      <c r="B2185" s="23">
        <f t="shared" si="561"/>
        <v>1</v>
      </c>
      <c r="C2185" s="24" t="str">
        <f t="shared" si="556"/>
        <v>10091881A106065PA60</v>
      </c>
      <c r="D2185" s="24" t="str">
        <f t="shared" si="557"/>
        <v>10091881A106065PA608A</v>
      </c>
      <c r="E2185" s="25">
        <v>1009188</v>
      </c>
      <c r="F2185" s="25" t="s">
        <v>993</v>
      </c>
      <c r="G2185" s="25" t="s">
        <v>870</v>
      </c>
      <c r="H2185" s="25" t="s">
        <v>826</v>
      </c>
      <c r="I2185" s="25" t="s">
        <v>814</v>
      </c>
      <c r="J2185" s="24" t="s">
        <v>59</v>
      </c>
      <c r="K2185" s="24" t="s">
        <v>60</v>
      </c>
      <c r="L2185" s="24" t="s">
        <v>1229</v>
      </c>
      <c r="M2185" s="24" t="s">
        <v>233</v>
      </c>
      <c r="N2185" s="24" t="s">
        <v>233</v>
      </c>
      <c r="O2185" s="25" t="s">
        <v>329</v>
      </c>
      <c r="P2185" s="25" t="s">
        <v>329</v>
      </c>
      <c r="Q2185" s="23" t="s">
        <v>33</v>
      </c>
      <c r="R2185" s="26">
        <v>0</v>
      </c>
      <c r="S2185" s="26">
        <v>0</v>
      </c>
      <c r="T2185" s="26">
        <v>0</v>
      </c>
      <c r="U2185" s="26">
        <v>0</v>
      </c>
      <c r="V2185" s="26">
        <v>0</v>
      </c>
      <c r="W2185" s="26">
        <v>0</v>
      </c>
      <c r="X2185" s="26">
        <v>1</v>
      </c>
      <c r="Y2185" s="26">
        <f t="shared" si="558"/>
        <v>1</v>
      </c>
      <c r="Z2185" s="27">
        <f t="shared" si="562"/>
        <v>0</v>
      </c>
      <c r="AA2185" s="27">
        <f t="shared" si="563"/>
        <v>0</v>
      </c>
      <c r="AB2185" s="27">
        <f t="shared" si="564"/>
        <v>0</v>
      </c>
      <c r="AC2185" s="27">
        <f t="shared" si="565"/>
        <v>0</v>
      </c>
      <c r="AD2185" s="27">
        <f t="shared" si="566"/>
        <v>0</v>
      </c>
      <c r="AE2185" s="27">
        <f t="shared" si="567"/>
        <v>0</v>
      </c>
      <c r="AF2185" s="27">
        <f t="shared" si="568"/>
        <v>425</v>
      </c>
      <c r="AG2185" s="27">
        <f t="shared" si="559"/>
        <v>425</v>
      </c>
      <c r="AH2185" s="29">
        <v>1</v>
      </c>
      <c r="AI2185" s="32">
        <v>425</v>
      </c>
      <c r="AJ2185" s="30">
        <f t="shared" si="569"/>
        <v>425</v>
      </c>
    </row>
    <row r="2186" spans="1:36">
      <c r="A2186" s="22" t="str">
        <f t="shared" si="560"/>
        <v/>
      </c>
      <c r="B2186" s="23">
        <f t="shared" si="561"/>
        <v>0</v>
      </c>
      <c r="C2186" s="24" t="str">
        <f t="shared" si="556"/>
        <v>10091881A106065PA60</v>
      </c>
      <c r="D2186" s="24" t="str">
        <f t="shared" si="557"/>
        <v>10091881A106065PA6010A</v>
      </c>
      <c r="E2186" s="25">
        <v>1009188</v>
      </c>
      <c r="F2186" s="25" t="s">
        <v>993</v>
      </c>
      <c r="G2186" s="25" t="s">
        <v>870</v>
      </c>
      <c r="H2186" s="25" t="s">
        <v>836</v>
      </c>
      <c r="I2186" s="25" t="s">
        <v>814</v>
      </c>
      <c r="J2186" s="24" t="s">
        <v>59</v>
      </c>
      <c r="K2186" s="24" t="s">
        <v>60</v>
      </c>
      <c r="L2186" s="24" t="s">
        <v>1229</v>
      </c>
      <c r="M2186" s="24" t="s">
        <v>233</v>
      </c>
      <c r="N2186" s="24" t="s">
        <v>233</v>
      </c>
      <c r="O2186" s="25" t="s">
        <v>329</v>
      </c>
      <c r="P2186" s="25" t="s">
        <v>329</v>
      </c>
      <c r="Q2186" s="23" t="s">
        <v>33</v>
      </c>
      <c r="R2186" s="26">
        <v>0</v>
      </c>
      <c r="S2186" s="26">
        <v>0</v>
      </c>
      <c r="T2186" s="26">
        <v>0</v>
      </c>
      <c r="U2186" s="26">
        <v>0</v>
      </c>
      <c r="V2186" s="26">
        <v>0</v>
      </c>
      <c r="W2186" s="26">
        <v>0</v>
      </c>
      <c r="X2186" s="26">
        <v>1</v>
      </c>
      <c r="Y2186" s="26">
        <f t="shared" si="558"/>
        <v>1</v>
      </c>
      <c r="Z2186" s="27">
        <f t="shared" si="562"/>
        <v>0</v>
      </c>
      <c r="AA2186" s="27">
        <f t="shared" si="563"/>
        <v>0</v>
      </c>
      <c r="AB2186" s="27">
        <f t="shared" si="564"/>
        <v>0</v>
      </c>
      <c r="AC2186" s="27">
        <f t="shared" si="565"/>
        <v>0</v>
      </c>
      <c r="AD2186" s="27">
        <f t="shared" si="566"/>
        <v>0</v>
      </c>
      <c r="AE2186" s="27">
        <f t="shared" si="567"/>
        <v>0</v>
      </c>
      <c r="AF2186" s="27">
        <f t="shared" si="568"/>
        <v>425</v>
      </c>
      <c r="AG2186" s="27">
        <f t="shared" si="559"/>
        <v>425</v>
      </c>
      <c r="AH2186" s="29">
        <v>1</v>
      </c>
      <c r="AI2186" s="32">
        <v>425</v>
      </c>
      <c r="AJ2186" s="30">
        <f t="shared" si="569"/>
        <v>425</v>
      </c>
    </row>
    <row r="2187" spans="1:36">
      <c r="A2187" s="22" t="str">
        <f t="shared" si="560"/>
        <v>1013647_1A09675_1W000</v>
      </c>
      <c r="B2187" s="23">
        <f t="shared" si="561"/>
        <v>1</v>
      </c>
      <c r="C2187" s="24" t="str">
        <f t="shared" si="556"/>
        <v>10136471A096751W000</v>
      </c>
      <c r="D2187" s="24" t="str">
        <f t="shared" si="557"/>
        <v>10136471A096751W0006A</v>
      </c>
      <c r="E2187" s="25">
        <v>1013647</v>
      </c>
      <c r="F2187" s="25" t="s">
        <v>878</v>
      </c>
      <c r="G2187" s="25" t="s">
        <v>310</v>
      </c>
      <c r="H2187" s="25" t="s">
        <v>825</v>
      </c>
      <c r="I2187" s="25" t="s">
        <v>814</v>
      </c>
      <c r="J2187" s="24" t="s">
        <v>59</v>
      </c>
      <c r="K2187" s="24" t="s">
        <v>60</v>
      </c>
      <c r="L2187" s="24" t="s">
        <v>1229</v>
      </c>
      <c r="M2187" s="24" t="s">
        <v>233</v>
      </c>
      <c r="N2187" s="24" t="s">
        <v>233</v>
      </c>
      <c r="O2187" s="25" t="s">
        <v>329</v>
      </c>
      <c r="P2187" s="25" t="s">
        <v>329</v>
      </c>
      <c r="Q2187" s="23" t="s">
        <v>33</v>
      </c>
      <c r="R2187" s="26">
        <v>0</v>
      </c>
      <c r="S2187" s="26">
        <v>0</v>
      </c>
      <c r="T2187" s="26">
        <v>0</v>
      </c>
      <c r="U2187" s="26">
        <v>0</v>
      </c>
      <c r="V2187" s="26">
        <v>0</v>
      </c>
      <c r="W2187" s="26">
        <v>0</v>
      </c>
      <c r="X2187" s="26">
        <v>1</v>
      </c>
      <c r="Y2187" s="26">
        <f t="shared" si="558"/>
        <v>1</v>
      </c>
      <c r="Z2187" s="27">
        <f t="shared" si="562"/>
        <v>0</v>
      </c>
      <c r="AA2187" s="27">
        <f t="shared" si="563"/>
        <v>0</v>
      </c>
      <c r="AB2187" s="27">
        <f t="shared" si="564"/>
        <v>0</v>
      </c>
      <c r="AC2187" s="27">
        <f t="shared" si="565"/>
        <v>0</v>
      </c>
      <c r="AD2187" s="27">
        <f t="shared" si="566"/>
        <v>0</v>
      </c>
      <c r="AE2187" s="27">
        <f t="shared" si="567"/>
        <v>0</v>
      </c>
      <c r="AF2187" s="27">
        <f t="shared" si="568"/>
        <v>350</v>
      </c>
      <c r="AG2187" s="27">
        <f t="shared" si="559"/>
        <v>350</v>
      </c>
      <c r="AH2187" s="29">
        <v>1</v>
      </c>
      <c r="AI2187" s="32">
        <v>350</v>
      </c>
      <c r="AJ2187" s="30">
        <f t="shared" si="569"/>
        <v>350</v>
      </c>
    </row>
    <row r="2188" spans="1:36">
      <c r="A2188" s="22" t="str">
        <f t="shared" si="560"/>
        <v/>
      </c>
      <c r="B2188" s="23">
        <f t="shared" si="561"/>
        <v>0</v>
      </c>
      <c r="C2188" s="24" t="str">
        <f t="shared" si="556"/>
        <v>10136471A096751W000</v>
      </c>
      <c r="D2188" s="24" t="str">
        <f t="shared" si="557"/>
        <v>10136471A096751W00010A</v>
      </c>
      <c r="E2188" s="25">
        <v>1013647</v>
      </c>
      <c r="F2188" s="25" t="s">
        <v>878</v>
      </c>
      <c r="G2188" s="25" t="s">
        <v>310</v>
      </c>
      <c r="H2188" s="25" t="s">
        <v>836</v>
      </c>
      <c r="I2188" s="25" t="s">
        <v>814</v>
      </c>
      <c r="J2188" s="24" t="s">
        <v>59</v>
      </c>
      <c r="K2188" s="24" t="s">
        <v>60</v>
      </c>
      <c r="L2188" s="24" t="s">
        <v>1229</v>
      </c>
      <c r="M2188" s="24" t="s">
        <v>233</v>
      </c>
      <c r="N2188" s="24" t="s">
        <v>233</v>
      </c>
      <c r="O2188" s="25" t="s">
        <v>329</v>
      </c>
      <c r="P2188" s="25" t="s">
        <v>329</v>
      </c>
      <c r="Q2188" s="23" t="s">
        <v>33</v>
      </c>
      <c r="R2188" s="26">
        <v>0</v>
      </c>
      <c r="S2188" s="26">
        <v>0</v>
      </c>
      <c r="T2188" s="26">
        <v>0</v>
      </c>
      <c r="U2188" s="26">
        <v>0</v>
      </c>
      <c r="V2188" s="26">
        <v>0</v>
      </c>
      <c r="W2188" s="26">
        <v>0</v>
      </c>
      <c r="X2188" s="26">
        <v>1</v>
      </c>
      <c r="Y2188" s="26">
        <f t="shared" si="558"/>
        <v>1</v>
      </c>
      <c r="Z2188" s="27">
        <f t="shared" si="562"/>
        <v>0</v>
      </c>
      <c r="AA2188" s="27">
        <f t="shared" si="563"/>
        <v>0</v>
      </c>
      <c r="AB2188" s="27">
        <f t="shared" si="564"/>
        <v>0</v>
      </c>
      <c r="AC2188" s="27">
        <f t="shared" si="565"/>
        <v>0</v>
      </c>
      <c r="AD2188" s="27">
        <f t="shared" si="566"/>
        <v>0</v>
      </c>
      <c r="AE2188" s="27">
        <f t="shared" si="567"/>
        <v>0</v>
      </c>
      <c r="AF2188" s="27">
        <f t="shared" si="568"/>
        <v>380</v>
      </c>
      <c r="AG2188" s="27">
        <f t="shared" si="559"/>
        <v>380</v>
      </c>
      <c r="AH2188" s="29">
        <v>1</v>
      </c>
      <c r="AI2188" s="32">
        <v>380</v>
      </c>
      <c r="AJ2188" s="30">
        <f t="shared" si="569"/>
        <v>380</v>
      </c>
    </row>
    <row r="2189" spans="1:36">
      <c r="A2189" s="22" t="str">
        <f t="shared" si="560"/>
        <v/>
      </c>
      <c r="B2189" s="23">
        <f t="shared" si="561"/>
        <v>0</v>
      </c>
      <c r="C2189" s="24" t="str">
        <f t="shared" si="556"/>
        <v>10136471A096751W000</v>
      </c>
      <c r="D2189" s="24" t="str">
        <f t="shared" si="557"/>
        <v>10136471A096751W00012A</v>
      </c>
      <c r="E2189" s="25">
        <v>1013647</v>
      </c>
      <c r="F2189" s="25" t="s">
        <v>878</v>
      </c>
      <c r="G2189" s="25" t="s">
        <v>310</v>
      </c>
      <c r="H2189" s="25" t="s">
        <v>837</v>
      </c>
      <c r="I2189" s="25" t="s">
        <v>814</v>
      </c>
      <c r="J2189" s="24" t="s">
        <v>59</v>
      </c>
      <c r="K2189" s="24" t="s">
        <v>60</v>
      </c>
      <c r="L2189" s="24" t="s">
        <v>1229</v>
      </c>
      <c r="M2189" s="24" t="s">
        <v>233</v>
      </c>
      <c r="N2189" s="24" t="s">
        <v>233</v>
      </c>
      <c r="O2189" s="25" t="s">
        <v>329</v>
      </c>
      <c r="P2189" s="25" t="s">
        <v>329</v>
      </c>
      <c r="Q2189" s="23" t="s">
        <v>33</v>
      </c>
      <c r="R2189" s="26">
        <v>0</v>
      </c>
      <c r="S2189" s="26">
        <v>0</v>
      </c>
      <c r="T2189" s="26">
        <v>0</v>
      </c>
      <c r="U2189" s="26">
        <v>0</v>
      </c>
      <c r="V2189" s="26">
        <v>0</v>
      </c>
      <c r="W2189" s="26">
        <v>0</v>
      </c>
      <c r="X2189" s="26">
        <v>1</v>
      </c>
      <c r="Y2189" s="26">
        <f t="shared" si="558"/>
        <v>1</v>
      </c>
      <c r="Z2189" s="27">
        <f t="shared" si="562"/>
        <v>0</v>
      </c>
      <c r="AA2189" s="27">
        <f t="shared" si="563"/>
        <v>0</v>
      </c>
      <c r="AB2189" s="27">
        <f t="shared" si="564"/>
        <v>0</v>
      </c>
      <c r="AC2189" s="27">
        <f t="shared" si="565"/>
        <v>0</v>
      </c>
      <c r="AD2189" s="27">
        <f t="shared" si="566"/>
        <v>0</v>
      </c>
      <c r="AE2189" s="27">
        <f t="shared" si="567"/>
        <v>0</v>
      </c>
      <c r="AF2189" s="27">
        <f t="shared" si="568"/>
        <v>380</v>
      </c>
      <c r="AG2189" s="27">
        <f t="shared" si="559"/>
        <v>380</v>
      </c>
      <c r="AH2189" s="29">
        <v>1</v>
      </c>
      <c r="AI2189" s="32">
        <v>380</v>
      </c>
      <c r="AJ2189" s="30">
        <f t="shared" si="569"/>
        <v>380</v>
      </c>
    </row>
    <row r="2190" spans="1:36">
      <c r="A2190" s="22" t="str">
        <f t="shared" si="560"/>
        <v/>
      </c>
      <c r="B2190" s="23">
        <f t="shared" si="561"/>
        <v>0</v>
      </c>
      <c r="C2190" s="24" t="str">
        <f t="shared" si="556"/>
        <v>10136471A096751W000</v>
      </c>
      <c r="D2190" s="24" t="str">
        <f t="shared" si="557"/>
        <v>10136471A096751W00014A</v>
      </c>
      <c r="E2190" s="25">
        <v>1013647</v>
      </c>
      <c r="F2190" s="25" t="s">
        <v>878</v>
      </c>
      <c r="G2190" s="25" t="s">
        <v>310</v>
      </c>
      <c r="H2190" s="25" t="s">
        <v>843</v>
      </c>
      <c r="I2190" s="25" t="s">
        <v>814</v>
      </c>
      <c r="J2190" s="24" t="s">
        <v>59</v>
      </c>
      <c r="K2190" s="24" t="s">
        <v>60</v>
      </c>
      <c r="L2190" s="24" t="s">
        <v>1229</v>
      </c>
      <c r="M2190" s="24" t="s">
        <v>233</v>
      </c>
      <c r="N2190" s="24" t="s">
        <v>233</v>
      </c>
      <c r="O2190" s="25" t="s">
        <v>329</v>
      </c>
      <c r="P2190" s="25" t="s">
        <v>329</v>
      </c>
      <c r="Q2190" s="23" t="s">
        <v>33</v>
      </c>
      <c r="R2190" s="26">
        <v>0</v>
      </c>
      <c r="S2190" s="26">
        <v>0</v>
      </c>
      <c r="T2190" s="26">
        <v>0</v>
      </c>
      <c r="U2190" s="26">
        <v>0</v>
      </c>
      <c r="V2190" s="26">
        <v>0</v>
      </c>
      <c r="W2190" s="26">
        <v>0</v>
      </c>
      <c r="X2190" s="26">
        <v>1</v>
      </c>
      <c r="Y2190" s="26">
        <f t="shared" si="558"/>
        <v>1</v>
      </c>
      <c r="Z2190" s="27">
        <f t="shared" si="562"/>
        <v>0</v>
      </c>
      <c r="AA2190" s="27">
        <f t="shared" si="563"/>
        <v>0</v>
      </c>
      <c r="AB2190" s="27">
        <f t="shared" si="564"/>
        <v>0</v>
      </c>
      <c r="AC2190" s="27">
        <f t="shared" si="565"/>
        <v>0</v>
      </c>
      <c r="AD2190" s="27">
        <f t="shared" si="566"/>
        <v>0</v>
      </c>
      <c r="AE2190" s="27">
        <f t="shared" si="567"/>
        <v>0</v>
      </c>
      <c r="AF2190" s="27">
        <f t="shared" si="568"/>
        <v>380</v>
      </c>
      <c r="AG2190" s="27">
        <f t="shared" si="559"/>
        <v>380</v>
      </c>
      <c r="AH2190" s="29">
        <v>1</v>
      </c>
      <c r="AI2190" s="32">
        <v>380</v>
      </c>
      <c r="AJ2190" s="30">
        <f t="shared" si="569"/>
        <v>380</v>
      </c>
    </row>
    <row r="2191" spans="1:36" ht="75.75" customHeight="1">
      <c r="A2191" s="22" t="str">
        <f t="shared" si="560"/>
        <v>1013757_1A09664_6WB90</v>
      </c>
      <c r="B2191" s="23">
        <f t="shared" si="561"/>
        <v>1</v>
      </c>
      <c r="C2191" s="24" t="str">
        <f t="shared" ref="C2191:C2253" si="570">E2191&amp;F2191&amp;G2191</f>
        <v>10137571A096646WB90</v>
      </c>
      <c r="D2191" s="24" t="str">
        <f t="shared" ref="D2191:D2253" si="571">C2191&amp;H2191</f>
        <v>10137571A096646WB904A</v>
      </c>
      <c r="E2191" s="25">
        <v>1013757</v>
      </c>
      <c r="F2191" s="25" t="s">
        <v>879</v>
      </c>
      <c r="G2191" s="25" t="s">
        <v>880</v>
      </c>
      <c r="H2191" s="25" t="s">
        <v>848</v>
      </c>
      <c r="I2191" s="25" t="s">
        <v>814</v>
      </c>
      <c r="J2191" s="24" t="s">
        <v>59</v>
      </c>
      <c r="K2191" s="24" t="s">
        <v>60</v>
      </c>
      <c r="L2191" s="24" t="s">
        <v>1229</v>
      </c>
      <c r="M2191" s="24" t="s">
        <v>233</v>
      </c>
      <c r="N2191" s="24" t="s">
        <v>233</v>
      </c>
      <c r="O2191" s="25" t="s">
        <v>329</v>
      </c>
      <c r="P2191" s="25" t="s">
        <v>329</v>
      </c>
      <c r="Q2191" s="23" t="s">
        <v>33</v>
      </c>
      <c r="R2191" s="26">
        <v>0</v>
      </c>
      <c r="S2191" s="26">
        <v>0</v>
      </c>
      <c r="T2191" s="26">
        <v>0</v>
      </c>
      <c r="U2191" s="26">
        <v>0</v>
      </c>
      <c r="V2191" s="26">
        <v>0</v>
      </c>
      <c r="W2191" s="26">
        <v>0</v>
      </c>
      <c r="X2191" s="26">
        <v>1</v>
      </c>
      <c r="Y2191" s="26">
        <f t="shared" si="558"/>
        <v>1</v>
      </c>
      <c r="Z2191" s="27">
        <f t="shared" si="562"/>
        <v>0</v>
      </c>
      <c r="AA2191" s="27">
        <f t="shared" si="563"/>
        <v>0</v>
      </c>
      <c r="AB2191" s="27">
        <f t="shared" si="564"/>
        <v>0</v>
      </c>
      <c r="AC2191" s="27">
        <f t="shared" si="565"/>
        <v>0</v>
      </c>
      <c r="AD2191" s="27">
        <f t="shared" si="566"/>
        <v>0</v>
      </c>
      <c r="AE2191" s="27">
        <f t="shared" si="567"/>
        <v>0</v>
      </c>
      <c r="AF2191" s="27">
        <f t="shared" si="568"/>
        <v>350</v>
      </c>
      <c r="AG2191" s="27">
        <f t="shared" si="559"/>
        <v>350</v>
      </c>
      <c r="AH2191" s="29">
        <v>1</v>
      </c>
      <c r="AI2191" s="32">
        <v>350</v>
      </c>
      <c r="AJ2191" s="30">
        <f t="shared" si="569"/>
        <v>350</v>
      </c>
    </row>
    <row r="2192" spans="1:36">
      <c r="A2192" s="22" t="str">
        <f t="shared" si="560"/>
        <v/>
      </c>
      <c r="B2192" s="23">
        <f t="shared" si="561"/>
        <v>0</v>
      </c>
      <c r="C2192" s="24" t="str">
        <f t="shared" si="570"/>
        <v>10137571A096646WB90</v>
      </c>
      <c r="D2192" s="24" t="str">
        <f t="shared" si="571"/>
        <v>10137571A096646WB905A</v>
      </c>
      <c r="E2192" s="25">
        <v>1013757</v>
      </c>
      <c r="F2192" s="25" t="s">
        <v>879</v>
      </c>
      <c r="G2192" s="25" t="s">
        <v>880</v>
      </c>
      <c r="H2192" s="25" t="s">
        <v>823</v>
      </c>
      <c r="I2192" s="25" t="s">
        <v>814</v>
      </c>
      <c r="J2192" s="24" t="s">
        <v>59</v>
      </c>
      <c r="K2192" s="24" t="s">
        <v>60</v>
      </c>
      <c r="L2192" s="24" t="s">
        <v>1229</v>
      </c>
      <c r="M2192" s="24" t="s">
        <v>233</v>
      </c>
      <c r="N2192" s="24" t="s">
        <v>233</v>
      </c>
      <c r="O2192" s="25" t="s">
        <v>329</v>
      </c>
      <c r="P2192" s="25" t="s">
        <v>329</v>
      </c>
      <c r="Q2192" s="23" t="s">
        <v>33</v>
      </c>
      <c r="R2192" s="26">
        <v>0</v>
      </c>
      <c r="S2192" s="26">
        <v>0</v>
      </c>
      <c r="T2192" s="26">
        <v>0</v>
      </c>
      <c r="U2192" s="26">
        <v>0</v>
      </c>
      <c r="V2192" s="26">
        <v>0</v>
      </c>
      <c r="W2192" s="26">
        <v>0</v>
      </c>
      <c r="X2192" s="26">
        <v>1</v>
      </c>
      <c r="Y2192" s="26">
        <f t="shared" si="558"/>
        <v>1</v>
      </c>
      <c r="Z2192" s="27">
        <f t="shared" si="562"/>
        <v>0</v>
      </c>
      <c r="AA2192" s="27">
        <f t="shared" si="563"/>
        <v>0</v>
      </c>
      <c r="AB2192" s="27">
        <f t="shared" si="564"/>
        <v>0</v>
      </c>
      <c r="AC2192" s="27">
        <f t="shared" si="565"/>
        <v>0</v>
      </c>
      <c r="AD2192" s="27">
        <f t="shared" si="566"/>
        <v>0</v>
      </c>
      <c r="AE2192" s="27">
        <f t="shared" si="567"/>
        <v>0</v>
      </c>
      <c r="AF2192" s="27">
        <f t="shared" si="568"/>
        <v>350</v>
      </c>
      <c r="AG2192" s="27">
        <f t="shared" si="559"/>
        <v>350</v>
      </c>
      <c r="AH2192" s="29">
        <v>1</v>
      </c>
      <c r="AI2192" s="32">
        <v>350</v>
      </c>
      <c r="AJ2192" s="30">
        <f t="shared" si="569"/>
        <v>350</v>
      </c>
    </row>
    <row r="2193" spans="1:36">
      <c r="A2193" s="22" t="str">
        <f t="shared" si="560"/>
        <v/>
      </c>
      <c r="B2193" s="23">
        <f t="shared" si="561"/>
        <v>0</v>
      </c>
      <c r="C2193" s="24" t="str">
        <f t="shared" si="570"/>
        <v>10137571A096646WB90</v>
      </c>
      <c r="D2193" s="24" t="str">
        <f t="shared" si="571"/>
        <v>10137571A096646WB906A</v>
      </c>
      <c r="E2193" s="25">
        <v>1013757</v>
      </c>
      <c r="F2193" s="25" t="s">
        <v>879</v>
      </c>
      <c r="G2193" s="25" t="s">
        <v>880</v>
      </c>
      <c r="H2193" s="25" t="s">
        <v>825</v>
      </c>
      <c r="I2193" s="25" t="s">
        <v>814</v>
      </c>
      <c r="J2193" s="24" t="s">
        <v>59</v>
      </c>
      <c r="K2193" s="24" t="s">
        <v>60</v>
      </c>
      <c r="L2193" s="24" t="s">
        <v>1229</v>
      </c>
      <c r="M2193" s="24" t="s">
        <v>233</v>
      </c>
      <c r="N2193" s="24" t="s">
        <v>233</v>
      </c>
      <c r="O2193" s="25" t="s">
        <v>329</v>
      </c>
      <c r="P2193" s="25" t="s">
        <v>329</v>
      </c>
      <c r="Q2193" s="23" t="s">
        <v>33</v>
      </c>
      <c r="R2193" s="26">
        <v>0</v>
      </c>
      <c r="S2193" s="26">
        <v>0</v>
      </c>
      <c r="T2193" s="26">
        <v>0</v>
      </c>
      <c r="U2193" s="26">
        <v>0</v>
      </c>
      <c r="V2193" s="26">
        <v>0</v>
      </c>
      <c r="W2193" s="26">
        <v>0</v>
      </c>
      <c r="X2193" s="26">
        <v>1</v>
      </c>
      <c r="Y2193" s="26">
        <f t="shared" si="558"/>
        <v>1</v>
      </c>
      <c r="Z2193" s="27">
        <f t="shared" si="562"/>
        <v>0</v>
      </c>
      <c r="AA2193" s="27">
        <f t="shared" si="563"/>
        <v>0</v>
      </c>
      <c r="AB2193" s="27">
        <f t="shared" si="564"/>
        <v>0</v>
      </c>
      <c r="AC2193" s="27">
        <f t="shared" si="565"/>
        <v>0</v>
      </c>
      <c r="AD2193" s="27">
        <f t="shared" si="566"/>
        <v>0</v>
      </c>
      <c r="AE2193" s="27">
        <f t="shared" si="567"/>
        <v>0</v>
      </c>
      <c r="AF2193" s="27">
        <f t="shared" si="568"/>
        <v>350</v>
      </c>
      <c r="AG2193" s="27">
        <f t="shared" si="559"/>
        <v>350</v>
      </c>
      <c r="AH2193" s="29">
        <v>1</v>
      </c>
      <c r="AI2193" s="32">
        <v>350</v>
      </c>
      <c r="AJ2193" s="30">
        <f t="shared" si="569"/>
        <v>350</v>
      </c>
    </row>
    <row r="2194" spans="1:36">
      <c r="A2194" s="22" t="str">
        <f t="shared" si="560"/>
        <v/>
      </c>
      <c r="B2194" s="23">
        <f t="shared" si="561"/>
        <v>0</v>
      </c>
      <c r="C2194" s="24" t="str">
        <f t="shared" si="570"/>
        <v>10137571A096646WB90</v>
      </c>
      <c r="D2194" s="24" t="str">
        <f t="shared" si="571"/>
        <v>10137571A096646WB908A</v>
      </c>
      <c r="E2194" s="25">
        <v>1013757</v>
      </c>
      <c r="F2194" s="25" t="s">
        <v>879</v>
      </c>
      <c r="G2194" s="25" t="s">
        <v>880</v>
      </c>
      <c r="H2194" s="25" t="s">
        <v>826</v>
      </c>
      <c r="I2194" s="25" t="s">
        <v>814</v>
      </c>
      <c r="J2194" s="24" t="s">
        <v>59</v>
      </c>
      <c r="K2194" s="24" t="s">
        <v>60</v>
      </c>
      <c r="L2194" s="24" t="s">
        <v>1229</v>
      </c>
      <c r="M2194" s="24" t="s">
        <v>233</v>
      </c>
      <c r="N2194" s="24" t="s">
        <v>233</v>
      </c>
      <c r="O2194" s="25" t="s">
        <v>329</v>
      </c>
      <c r="P2194" s="25" t="s">
        <v>329</v>
      </c>
      <c r="Q2194" s="23" t="s">
        <v>33</v>
      </c>
      <c r="R2194" s="26">
        <v>0</v>
      </c>
      <c r="S2194" s="26">
        <v>0</v>
      </c>
      <c r="T2194" s="26">
        <v>0</v>
      </c>
      <c r="U2194" s="26">
        <v>0</v>
      </c>
      <c r="V2194" s="26">
        <v>0</v>
      </c>
      <c r="W2194" s="26">
        <v>0</v>
      </c>
      <c r="X2194" s="26">
        <v>1</v>
      </c>
      <c r="Y2194" s="26">
        <f t="shared" si="558"/>
        <v>1</v>
      </c>
      <c r="Z2194" s="27">
        <f t="shared" si="562"/>
        <v>0</v>
      </c>
      <c r="AA2194" s="27">
        <f t="shared" si="563"/>
        <v>0</v>
      </c>
      <c r="AB2194" s="27">
        <f t="shared" si="564"/>
        <v>0</v>
      </c>
      <c r="AC2194" s="27">
        <f t="shared" si="565"/>
        <v>0</v>
      </c>
      <c r="AD2194" s="27">
        <f t="shared" si="566"/>
        <v>0</v>
      </c>
      <c r="AE2194" s="27">
        <f t="shared" si="567"/>
        <v>0</v>
      </c>
      <c r="AF2194" s="27">
        <f t="shared" si="568"/>
        <v>380</v>
      </c>
      <c r="AG2194" s="27">
        <f t="shared" si="559"/>
        <v>380</v>
      </c>
      <c r="AH2194" s="29">
        <v>1</v>
      </c>
      <c r="AI2194" s="32">
        <v>380</v>
      </c>
      <c r="AJ2194" s="30">
        <f t="shared" si="569"/>
        <v>380</v>
      </c>
    </row>
    <row r="2195" spans="1:36">
      <c r="A2195" s="22" t="str">
        <f t="shared" si="560"/>
        <v/>
      </c>
      <c r="B2195" s="23">
        <f t="shared" si="561"/>
        <v>0</v>
      </c>
      <c r="C2195" s="24" t="str">
        <f t="shared" si="570"/>
        <v>10137571A096646WB90</v>
      </c>
      <c r="D2195" s="24" t="str">
        <f t="shared" si="571"/>
        <v>10137571A096646WB9010A</v>
      </c>
      <c r="E2195" s="25">
        <v>1013757</v>
      </c>
      <c r="F2195" s="25" t="s">
        <v>879</v>
      </c>
      <c r="G2195" s="25" t="s">
        <v>880</v>
      </c>
      <c r="H2195" s="25" t="s">
        <v>836</v>
      </c>
      <c r="I2195" s="25" t="s">
        <v>814</v>
      </c>
      <c r="J2195" s="24" t="s">
        <v>59</v>
      </c>
      <c r="K2195" s="24" t="s">
        <v>60</v>
      </c>
      <c r="L2195" s="24" t="s">
        <v>1229</v>
      </c>
      <c r="M2195" s="24" t="s">
        <v>233</v>
      </c>
      <c r="N2195" s="24" t="s">
        <v>233</v>
      </c>
      <c r="O2195" s="25" t="s">
        <v>329</v>
      </c>
      <c r="P2195" s="25" t="s">
        <v>329</v>
      </c>
      <c r="Q2195" s="23" t="s">
        <v>33</v>
      </c>
      <c r="R2195" s="26">
        <v>0</v>
      </c>
      <c r="S2195" s="26">
        <v>0</v>
      </c>
      <c r="T2195" s="26">
        <v>0</v>
      </c>
      <c r="U2195" s="26">
        <v>0</v>
      </c>
      <c r="V2195" s="26">
        <v>0</v>
      </c>
      <c r="W2195" s="26">
        <v>0</v>
      </c>
      <c r="X2195" s="26">
        <v>1</v>
      </c>
      <c r="Y2195" s="26">
        <f t="shared" si="558"/>
        <v>1</v>
      </c>
      <c r="Z2195" s="27">
        <f t="shared" si="562"/>
        <v>0</v>
      </c>
      <c r="AA2195" s="27">
        <f t="shared" si="563"/>
        <v>0</v>
      </c>
      <c r="AB2195" s="27">
        <f t="shared" si="564"/>
        <v>0</v>
      </c>
      <c r="AC2195" s="27">
        <f t="shared" si="565"/>
        <v>0</v>
      </c>
      <c r="AD2195" s="27">
        <f t="shared" si="566"/>
        <v>0</v>
      </c>
      <c r="AE2195" s="27">
        <f t="shared" si="567"/>
        <v>0</v>
      </c>
      <c r="AF2195" s="27">
        <f t="shared" si="568"/>
        <v>380</v>
      </c>
      <c r="AG2195" s="27">
        <f t="shared" si="559"/>
        <v>380</v>
      </c>
      <c r="AH2195" s="29">
        <v>1</v>
      </c>
      <c r="AI2195" s="32">
        <v>380</v>
      </c>
      <c r="AJ2195" s="30">
        <f t="shared" si="569"/>
        <v>380</v>
      </c>
    </row>
    <row r="2196" spans="1:36">
      <c r="A2196" s="22" t="str">
        <f t="shared" si="560"/>
        <v/>
      </c>
      <c r="B2196" s="23">
        <f t="shared" si="561"/>
        <v>0</v>
      </c>
      <c r="C2196" s="24" t="str">
        <f t="shared" si="570"/>
        <v>10137571A096646WB90</v>
      </c>
      <c r="D2196" s="24" t="str">
        <f t="shared" si="571"/>
        <v>10137571A096646WB9012A</v>
      </c>
      <c r="E2196" s="25">
        <v>1013757</v>
      </c>
      <c r="F2196" s="25" t="s">
        <v>879</v>
      </c>
      <c r="G2196" s="25" t="s">
        <v>880</v>
      </c>
      <c r="H2196" s="25" t="s">
        <v>837</v>
      </c>
      <c r="I2196" s="25" t="s">
        <v>814</v>
      </c>
      <c r="J2196" s="24" t="s">
        <v>59</v>
      </c>
      <c r="K2196" s="24" t="s">
        <v>60</v>
      </c>
      <c r="L2196" s="24" t="s">
        <v>1229</v>
      </c>
      <c r="M2196" s="24" t="s">
        <v>233</v>
      </c>
      <c r="N2196" s="24" t="s">
        <v>233</v>
      </c>
      <c r="O2196" s="25" t="s">
        <v>329</v>
      </c>
      <c r="P2196" s="25" t="s">
        <v>329</v>
      </c>
      <c r="Q2196" s="23" t="s">
        <v>33</v>
      </c>
      <c r="R2196" s="26">
        <v>0</v>
      </c>
      <c r="S2196" s="26">
        <v>0</v>
      </c>
      <c r="T2196" s="26">
        <v>0</v>
      </c>
      <c r="U2196" s="26">
        <v>0</v>
      </c>
      <c r="V2196" s="26">
        <v>0</v>
      </c>
      <c r="W2196" s="26">
        <v>0</v>
      </c>
      <c r="X2196" s="26">
        <v>1</v>
      </c>
      <c r="Y2196" s="26">
        <f t="shared" si="558"/>
        <v>1</v>
      </c>
      <c r="Z2196" s="27">
        <f t="shared" si="562"/>
        <v>0</v>
      </c>
      <c r="AA2196" s="27">
        <f t="shared" si="563"/>
        <v>0</v>
      </c>
      <c r="AB2196" s="27">
        <f t="shared" si="564"/>
        <v>0</v>
      </c>
      <c r="AC2196" s="27">
        <f t="shared" si="565"/>
        <v>0</v>
      </c>
      <c r="AD2196" s="27">
        <f t="shared" si="566"/>
        <v>0</v>
      </c>
      <c r="AE2196" s="27">
        <f t="shared" si="567"/>
        <v>0</v>
      </c>
      <c r="AF2196" s="27">
        <f t="shared" si="568"/>
        <v>380</v>
      </c>
      <c r="AG2196" s="27">
        <f t="shared" si="559"/>
        <v>380</v>
      </c>
      <c r="AH2196" s="29">
        <v>1</v>
      </c>
      <c r="AI2196" s="32">
        <v>380</v>
      </c>
      <c r="AJ2196" s="30">
        <f t="shared" si="569"/>
        <v>380</v>
      </c>
    </row>
    <row r="2197" spans="1:36">
      <c r="A2197" s="22" t="str">
        <f t="shared" si="560"/>
        <v/>
      </c>
      <c r="B2197" s="23">
        <f t="shared" si="561"/>
        <v>0</v>
      </c>
      <c r="C2197" s="24" t="str">
        <f t="shared" si="570"/>
        <v>10137571A096646WB90</v>
      </c>
      <c r="D2197" s="24" t="str">
        <f t="shared" si="571"/>
        <v>10137571A096646WB9014A</v>
      </c>
      <c r="E2197" s="25">
        <v>1013757</v>
      </c>
      <c r="F2197" s="25" t="s">
        <v>879</v>
      </c>
      <c r="G2197" s="25" t="s">
        <v>880</v>
      </c>
      <c r="H2197" s="25" t="s">
        <v>843</v>
      </c>
      <c r="I2197" s="25" t="s">
        <v>814</v>
      </c>
      <c r="J2197" s="24" t="s">
        <v>59</v>
      </c>
      <c r="K2197" s="24" t="s">
        <v>60</v>
      </c>
      <c r="L2197" s="24" t="s">
        <v>1229</v>
      </c>
      <c r="M2197" s="24" t="s">
        <v>233</v>
      </c>
      <c r="N2197" s="24" t="s">
        <v>233</v>
      </c>
      <c r="O2197" s="25" t="s">
        <v>329</v>
      </c>
      <c r="P2197" s="25" t="s">
        <v>329</v>
      </c>
      <c r="Q2197" s="23" t="s">
        <v>33</v>
      </c>
      <c r="R2197" s="26">
        <v>0</v>
      </c>
      <c r="S2197" s="26">
        <v>0</v>
      </c>
      <c r="T2197" s="26">
        <v>0</v>
      </c>
      <c r="U2197" s="26">
        <v>0</v>
      </c>
      <c r="V2197" s="26">
        <v>0</v>
      </c>
      <c r="W2197" s="26">
        <v>0</v>
      </c>
      <c r="X2197" s="26">
        <v>1</v>
      </c>
      <c r="Y2197" s="26">
        <f t="shared" si="558"/>
        <v>1</v>
      </c>
      <c r="Z2197" s="27">
        <f t="shared" si="562"/>
        <v>0</v>
      </c>
      <c r="AA2197" s="27">
        <f t="shared" si="563"/>
        <v>0</v>
      </c>
      <c r="AB2197" s="27">
        <f t="shared" si="564"/>
        <v>0</v>
      </c>
      <c r="AC2197" s="27">
        <f t="shared" si="565"/>
        <v>0</v>
      </c>
      <c r="AD2197" s="27">
        <f t="shared" si="566"/>
        <v>0</v>
      </c>
      <c r="AE2197" s="27">
        <f t="shared" si="567"/>
        <v>0</v>
      </c>
      <c r="AF2197" s="27">
        <f t="shared" si="568"/>
        <v>380</v>
      </c>
      <c r="AG2197" s="27">
        <f t="shared" si="559"/>
        <v>380</v>
      </c>
      <c r="AH2197" s="29">
        <v>1</v>
      </c>
      <c r="AI2197" s="32">
        <v>380</v>
      </c>
      <c r="AJ2197" s="30">
        <f t="shared" si="569"/>
        <v>380</v>
      </c>
    </row>
    <row r="2198" spans="1:36" ht="75.75" customHeight="1">
      <c r="A2198" s="22" t="str">
        <f t="shared" si="560"/>
        <v>1014015_1A09675_1W000</v>
      </c>
      <c r="B2198" s="23">
        <f t="shared" si="561"/>
        <v>1</v>
      </c>
      <c r="C2198" s="24" t="str">
        <f t="shared" si="570"/>
        <v>10140151A096751W000</v>
      </c>
      <c r="D2198" s="24" t="str">
        <f t="shared" si="571"/>
        <v>10140151A096751W00018M24</v>
      </c>
      <c r="E2198" s="25">
        <v>1014015</v>
      </c>
      <c r="F2198" s="25" t="s">
        <v>878</v>
      </c>
      <c r="G2198" s="25" t="s">
        <v>310</v>
      </c>
      <c r="H2198" s="25" t="s">
        <v>830</v>
      </c>
      <c r="I2198" s="25" t="s">
        <v>814</v>
      </c>
      <c r="J2198" s="24" t="s">
        <v>59</v>
      </c>
      <c r="K2198" s="24" t="s">
        <v>60</v>
      </c>
      <c r="L2198" s="24" t="s">
        <v>1229</v>
      </c>
      <c r="M2198" s="24" t="s">
        <v>233</v>
      </c>
      <c r="N2198" s="24" t="s">
        <v>233</v>
      </c>
      <c r="O2198" s="25" t="s">
        <v>329</v>
      </c>
      <c r="P2198" s="25" t="s">
        <v>329</v>
      </c>
      <c r="Q2198" s="23" t="s">
        <v>33</v>
      </c>
      <c r="R2198" s="26">
        <v>0</v>
      </c>
      <c r="S2198" s="26">
        <v>0</v>
      </c>
      <c r="T2198" s="26">
        <v>0</v>
      </c>
      <c r="U2198" s="26">
        <v>0</v>
      </c>
      <c r="V2198" s="26">
        <v>0</v>
      </c>
      <c r="W2198" s="26">
        <v>0</v>
      </c>
      <c r="X2198" s="26">
        <v>1</v>
      </c>
      <c r="Y2198" s="26">
        <f t="shared" si="558"/>
        <v>1</v>
      </c>
      <c r="Z2198" s="27">
        <f t="shared" si="562"/>
        <v>0</v>
      </c>
      <c r="AA2198" s="27">
        <f t="shared" si="563"/>
        <v>0</v>
      </c>
      <c r="AB2198" s="27">
        <f t="shared" si="564"/>
        <v>0</v>
      </c>
      <c r="AC2198" s="27">
        <f t="shared" si="565"/>
        <v>0</v>
      </c>
      <c r="AD2198" s="27">
        <f t="shared" si="566"/>
        <v>0</v>
      </c>
      <c r="AE2198" s="27">
        <f t="shared" si="567"/>
        <v>0</v>
      </c>
      <c r="AF2198" s="27">
        <f t="shared" si="568"/>
        <v>280</v>
      </c>
      <c r="AG2198" s="27">
        <f t="shared" si="559"/>
        <v>280</v>
      </c>
      <c r="AH2198" s="29">
        <v>1</v>
      </c>
      <c r="AI2198" s="32">
        <v>280</v>
      </c>
      <c r="AJ2198" s="30">
        <f t="shared" si="569"/>
        <v>280</v>
      </c>
    </row>
    <row r="2199" spans="1:36">
      <c r="A2199" s="22" t="str">
        <f t="shared" si="560"/>
        <v/>
      </c>
      <c r="B2199" s="23">
        <f t="shared" si="561"/>
        <v>0</v>
      </c>
      <c r="C2199" s="24" t="str">
        <f t="shared" si="570"/>
        <v>10140151A096751W000</v>
      </c>
      <c r="D2199" s="24" t="str">
        <f t="shared" si="571"/>
        <v>10140151A096751W00036M</v>
      </c>
      <c r="E2199" s="25">
        <v>1014015</v>
      </c>
      <c r="F2199" s="25" t="s">
        <v>878</v>
      </c>
      <c r="G2199" s="25" t="s">
        <v>310</v>
      </c>
      <c r="H2199" s="25" t="s">
        <v>838</v>
      </c>
      <c r="I2199" s="25" t="s">
        <v>814</v>
      </c>
      <c r="J2199" s="24" t="s">
        <v>59</v>
      </c>
      <c r="K2199" s="24" t="s">
        <v>60</v>
      </c>
      <c r="L2199" s="24" t="s">
        <v>1229</v>
      </c>
      <c r="M2199" s="24" t="s">
        <v>233</v>
      </c>
      <c r="N2199" s="24" t="s">
        <v>233</v>
      </c>
      <c r="O2199" s="25" t="s">
        <v>329</v>
      </c>
      <c r="P2199" s="25" t="s">
        <v>329</v>
      </c>
      <c r="Q2199" s="23" t="s">
        <v>33</v>
      </c>
      <c r="R2199" s="26">
        <v>0</v>
      </c>
      <c r="S2199" s="26">
        <v>0</v>
      </c>
      <c r="T2199" s="26">
        <v>0</v>
      </c>
      <c r="U2199" s="26">
        <v>0</v>
      </c>
      <c r="V2199" s="26">
        <v>0</v>
      </c>
      <c r="W2199" s="26">
        <v>0</v>
      </c>
      <c r="X2199" s="26">
        <v>1</v>
      </c>
      <c r="Y2199" s="26">
        <f t="shared" si="558"/>
        <v>1</v>
      </c>
      <c r="Z2199" s="27">
        <f t="shared" si="562"/>
        <v>0</v>
      </c>
      <c r="AA2199" s="27">
        <f t="shared" si="563"/>
        <v>0</v>
      </c>
      <c r="AB2199" s="27">
        <f t="shared" si="564"/>
        <v>0</v>
      </c>
      <c r="AC2199" s="27">
        <f t="shared" si="565"/>
        <v>0</v>
      </c>
      <c r="AD2199" s="27">
        <f t="shared" si="566"/>
        <v>0</v>
      </c>
      <c r="AE2199" s="27">
        <f t="shared" si="567"/>
        <v>0</v>
      </c>
      <c r="AF2199" s="27">
        <f t="shared" si="568"/>
        <v>280</v>
      </c>
      <c r="AG2199" s="27">
        <f t="shared" si="559"/>
        <v>280</v>
      </c>
      <c r="AH2199" s="29">
        <v>1</v>
      </c>
      <c r="AI2199" s="32">
        <v>280</v>
      </c>
      <c r="AJ2199" s="30">
        <f t="shared" si="569"/>
        <v>280</v>
      </c>
    </row>
    <row r="2200" spans="1:36" ht="75.75" customHeight="1">
      <c r="A2200" s="22" t="str">
        <f t="shared" si="560"/>
        <v>1015158_1A10639_5X490</v>
      </c>
      <c r="B2200" s="23">
        <f t="shared" si="561"/>
        <v>1</v>
      </c>
      <c r="C2200" s="24" t="str">
        <f t="shared" si="570"/>
        <v>10151581A106395X490</v>
      </c>
      <c r="D2200" s="24" t="str">
        <f t="shared" si="571"/>
        <v>10151581A106395X4906A</v>
      </c>
      <c r="E2200" s="25">
        <v>1015158</v>
      </c>
      <c r="F2200" s="25" t="s">
        <v>994</v>
      </c>
      <c r="G2200" s="25" t="s">
        <v>894</v>
      </c>
      <c r="H2200" s="25" t="s">
        <v>825</v>
      </c>
      <c r="I2200" s="25" t="s">
        <v>814</v>
      </c>
      <c r="J2200" s="24" t="s">
        <v>59</v>
      </c>
      <c r="K2200" s="24" t="s">
        <v>60</v>
      </c>
      <c r="L2200" s="24" t="s">
        <v>1229</v>
      </c>
      <c r="M2200" s="24" t="s">
        <v>233</v>
      </c>
      <c r="N2200" s="24" t="s">
        <v>233</v>
      </c>
      <c r="O2200" s="25" t="s">
        <v>329</v>
      </c>
      <c r="P2200" s="25" t="s">
        <v>329</v>
      </c>
      <c r="Q2200" s="23" t="s">
        <v>33</v>
      </c>
      <c r="R2200" s="26">
        <v>0</v>
      </c>
      <c r="S2200" s="26">
        <v>0</v>
      </c>
      <c r="T2200" s="26">
        <v>0</v>
      </c>
      <c r="U2200" s="26">
        <v>0</v>
      </c>
      <c r="V2200" s="26">
        <v>0</v>
      </c>
      <c r="W2200" s="26">
        <v>0</v>
      </c>
      <c r="X2200" s="26">
        <v>1</v>
      </c>
      <c r="Y2200" s="26">
        <f t="shared" si="558"/>
        <v>1</v>
      </c>
      <c r="Z2200" s="27">
        <f t="shared" si="562"/>
        <v>0</v>
      </c>
      <c r="AA2200" s="27">
        <f t="shared" si="563"/>
        <v>0</v>
      </c>
      <c r="AB2200" s="27">
        <f t="shared" si="564"/>
        <v>0</v>
      </c>
      <c r="AC2200" s="27">
        <f t="shared" si="565"/>
        <v>0</v>
      </c>
      <c r="AD2200" s="27">
        <f t="shared" si="566"/>
        <v>0</v>
      </c>
      <c r="AE2200" s="27">
        <f t="shared" si="567"/>
        <v>0</v>
      </c>
      <c r="AF2200" s="27">
        <f t="shared" si="568"/>
        <v>280</v>
      </c>
      <c r="AG2200" s="27">
        <f t="shared" si="559"/>
        <v>280</v>
      </c>
      <c r="AH2200" s="29">
        <v>1</v>
      </c>
      <c r="AI2200" s="32">
        <v>280</v>
      </c>
      <c r="AJ2200" s="30">
        <f t="shared" si="569"/>
        <v>280</v>
      </c>
    </row>
    <row r="2201" spans="1:36">
      <c r="A2201" s="22" t="str">
        <f t="shared" si="560"/>
        <v/>
      </c>
      <c r="B2201" s="23">
        <f t="shared" si="561"/>
        <v>0</v>
      </c>
      <c r="C2201" s="24" t="str">
        <f t="shared" si="570"/>
        <v>10151581A106395X490</v>
      </c>
      <c r="D2201" s="24" t="str">
        <f t="shared" si="571"/>
        <v>10151581A106395X49012A</v>
      </c>
      <c r="E2201" s="25">
        <v>1015158</v>
      </c>
      <c r="F2201" s="25" t="s">
        <v>994</v>
      </c>
      <c r="G2201" s="25" t="s">
        <v>894</v>
      </c>
      <c r="H2201" s="25" t="s">
        <v>837</v>
      </c>
      <c r="I2201" s="25" t="s">
        <v>814</v>
      </c>
      <c r="J2201" s="24" t="s">
        <v>59</v>
      </c>
      <c r="K2201" s="24" t="s">
        <v>60</v>
      </c>
      <c r="L2201" s="24" t="s">
        <v>1229</v>
      </c>
      <c r="M2201" s="24" t="s">
        <v>233</v>
      </c>
      <c r="N2201" s="24" t="s">
        <v>233</v>
      </c>
      <c r="O2201" s="25" t="s">
        <v>329</v>
      </c>
      <c r="P2201" s="25" t="s">
        <v>329</v>
      </c>
      <c r="Q2201" s="23" t="s">
        <v>33</v>
      </c>
      <c r="R2201" s="26">
        <v>0</v>
      </c>
      <c r="S2201" s="26">
        <v>0</v>
      </c>
      <c r="T2201" s="26">
        <v>0</v>
      </c>
      <c r="U2201" s="26">
        <v>0</v>
      </c>
      <c r="V2201" s="26">
        <v>0</v>
      </c>
      <c r="W2201" s="26">
        <v>0</v>
      </c>
      <c r="X2201" s="26">
        <v>1</v>
      </c>
      <c r="Y2201" s="26">
        <f t="shared" si="558"/>
        <v>1</v>
      </c>
      <c r="Z2201" s="27">
        <f t="shared" si="562"/>
        <v>0</v>
      </c>
      <c r="AA2201" s="27">
        <f t="shared" si="563"/>
        <v>0</v>
      </c>
      <c r="AB2201" s="27">
        <f t="shared" si="564"/>
        <v>0</v>
      </c>
      <c r="AC2201" s="27">
        <f t="shared" si="565"/>
        <v>0</v>
      </c>
      <c r="AD2201" s="27">
        <f t="shared" si="566"/>
        <v>0</v>
      </c>
      <c r="AE2201" s="27">
        <f t="shared" si="567"/>
        <v>0</v>
      </c>
      <c r="AF2201" s="27">
        <f t="shared" si="568"/>
        <v>310</v>
      </c>
      <c r="AG2201" s="27">
        <f t="shared" si="559"/>
        <v>310</v>
      </c>
      <c r="AH2201" s="29">
        <v>1</v>
      </c>
      <c r="AI2201" s="32">
        <v>310</v>
      </c>
      <c r="AJ2201" s="30">
        <f t="shared" si="569"/>
        <v>310</v>
      </c>
    </row>
    <row r="2202" spans="1:36">
      <c r="A2202" s="22" t="str">
        <f t="shared" si="560"/>
        <v>YC000438_YA00019_A1008</v>
      </c>
      <c r="B2202" s="23">
        <f t="shared" si="561"/>
        <v>1</v>
      </c>
      <c r="C2202" s="24" t="str">
        <f t="shared" si="570"/>
        <v>YC000438YA00019A1008</v>
      </c>
      <c r="D2202" s="24" t="str">
        <f t="shared" si="571"/>
        <v>YC000438YA00019A10084A</v>
      </c>
      <c r="E2202" s="25" t="s">
        <v>995</v>
      </c>
      <c r="F2202" s="25" t="s">
        <v>996</v>
      </c>
      <c r="G2202" s="25" t="s">
        <v>252</v>
      </c>
      <c r="H2202" s="25" t="s">
        <v>848</v>
      </c>
      <c r="I2202" s="25" t="s">
        <v>814</v>
      </c>
      <c r="J2202" s="24" t="s">
        <v>37</v>
      </c>
      <c r="K2202" s="24" t="s">
        <v>38</v>
      </c>
      <c r="L2202" s="24" t="s">
        <v>1229</v>
      </c>
      <c r="M2202" s="24" t="s">
        <v>233</v>
      </c>
      <c r="N2202" s="24" t="s">
        <v>233</v>
      </c>
      <c r="O2202" s="25" t="s">
        <v>305</v>
      </c>
      <c r="P2202" s="25" t="s">
        <v>305</v>
      </c>
      <c r="Q2202" s="23" t="s">
        <v>33</v>
      </c>
      <c r="R2202" s="26">
        <v>0</v>
      </c>
      <c r="S2202" s="26">
        <v>1</v>
      </c>
      <c r="T2202" s="26">
        <v>1</v>
      </c>
      <c r="U2202" s="26">
        <v>0</v>
      </c>
      <c r="V2202" s="26">
        <v>0</v>
      </c>
      <c r="W2202" s="26">
        <v>0</v>
      </c>
      <c r="X2202" s="26">
        <v>0</v>
      </c>
      <c r="Y2202" s="26">
        <f t="shared" si="558"/>
        <v>2</v>
      </c>
      <c r="Z2202" s="27">
        <f t="shared" si="562"/>
        <v>0</v>
      </c>
      <c r="AA2202" s="27">
        <f t="shared" si="563"/>
        <v>165</v>
      </c>
      <c r="AB2202" s="27">
        <f t="shared" si="564"/>
        <v>165</v>
      </c>
      <c r="AC2202" s="27">
        <f t="shared" si="565"/>
        <v>0</v>
      </c>
      <c r="AD2202" s="27">
        <f t="shared" si="566"/>
        <v>0</v>
      </c>
      <c r="AE2202" s="27">
        <f t="shared" si="567"/>
        <v>0</v>
      </c>
      <c r="AF2202" s="27">
        <f t="shared" si="568"/>
        <v>0</v>
      </c>
      <c r="AG2202" s="27">
        <f t="shared" si="559"/>
        <v>330</v>
      </c>
      <c r="AH2202" s="29">
        <v>2</v>
      </c>
      <c r="AI2202" s="32">
        <v>165</v>
      </c>
      <c r="AJ2202" s="30">
        <f t="shared" si="569"/>
        <v>330</v>
      </c>
    </row>
    <row r="2203" spans="1:36">
      <c r="A2203" s="22" t="str">
        <f t="shared" si="560"/>
        <v/>
      </c>
      <c r="B2203" s="23">
        <f t="shared" si="561"/>
        <v>0</v>
      </c>
      <c r="C2203" s="24" t="str">
        <f t="shared" si="570"/>
        <v>YC000438YA00019A1008</v>
      </c>
      <c r="D2203" s="24" t="str">
        <f t="shared" si="571"/>
        <v>YC000438YA00019A10085A</v>
      </c>
      <c r="E2203" s="25" t="s">
        <v>995</v>
      </c>
      <c r="F2203" s="25" t="s">
        <v>996</v>
      </c>
      <c r="G2203" s="25" t="s">
        <v>252</v>
      </c>
      <c r="H2203" s="25" t="s">
        <v>823</v>
      </c>
      <c r="I2203" s="25" t="s">
        <v>814</v>
      </c>
      <c r="J2203" s="24" t="s">
        <v>37</v>
      </c>
      <c r="K2203" s="24" t="s">
        <v>38</v>
      </c>
      <c r="L2203" s="24" t="s">
        <v>1229</v>
      </c>
      <c r="M2203" s="24" t="s">
        <v>233</v>
      </c>
      <c r="N2203" s="24" t="s">
        <v>233</v>
      </c>
      <c r="O2203" s="25" t="s">
        <v>305</v>
      </c>
      <c r="P2203" s="25" t="s">
        <v>305</v>
      </c>
      <c r="Q2203" s="23" t="s">
        <v>33</v>
      </c>
      <c r="R2203" s="26">
        <v>0</v>
      </c>
      <c r="S2203" s="26">
        <v>1</v>
      </c>
      <c r="T2203" s="26">
        <v>1</v>
      </c>
      <c r="U2203" s="26">
        <v>0</v>
      </c>
      <c r="V2203" s="26">
        <v>0</v>
      </c>
      <c r="W2203" s="26">
        <v>0</v>
      </c>
      <c r="X2203" s="26">
        <v>0</v>
      </c>
      <c r="Y2203" s="26">
        <f t="shared" si="558"/>
        <v>2</v>
      </c>
      <c r="Z2203" s="27">
        <f t="shared" si="562"/>
        <v>0</v>
      </c>
      <c r="AA2203" s="27">
        <f t="shared" si="563"/>
        <v>165</v>
      </c>
      <c r="AB2203" s="27">
        <f t="shared" si="564"/>
        <v>165</v>
      </c>
      <c r="AC2203" s="27">
        <f t="shared" si="565"/>
        <v>0</v>
      </c>
      <c r="AD2203" s="27">
        <f t="shared" si="566"/>
        <v>0</v>
      </c>
      <c r="AE2203" s="27">
        <f t="shared" si="567"/>
        <v>0</v>
      </c>
      <c r="AF2203" s="27">
        <f t="shared" si="568"/>
        <v>0</v>
      </c>
      <c r="AG2203" s="27">
        <f t="shared" si="559"/>
        <v>330</v>
      </c>
      <c r="AH2203" s="29">
        <v>2</v>
      </c>
      <c r="AI2203" s="32">
        <v>165</v>
      </c>
      <c r="AJ2203" s="30">
        <f t="shared" si="569"/>
        <v>330</v>
      </c>
    </row>
    <row r="2204" spans="1:36">
      <c r="A2204" s="22" t="str">
        <f t="shared" si="560"/>
        <v/>
      </c>
      <c r="B2204" s="23">
        <f t="shared" si="561"/>
        <v>0</v>
      </c>
      <c r="C2204" s="24" t="str">
        <f t="shared" si="570"/>
        <v>YC000438YA00019A1008</v>
      </c>
      <c r="D2204" s="24" t="str">
        <f t="shared" si="571"/>
        <v>YC000438YA00019A10086A</v>
      </c>
      <c r="E2204" s="25" t="s">
        <v>995</v>
      </c>
      <c r="F2204" s="25" t="s">
        <v>996</v>
      </c>
      <c r="G2204" s="25" t="s">
        <v>252</v>
      </c>
      <c r="H2204" s="25" t="s">
        <v>825</v>
      </c>
      <c r="I2204" s="25" t="s">
        <v>814</v>
      </c>
      <c r="J2204" s="24" t="s">
        <v>37</v>
      </c>
      <c r="K2204" s="24" t="s">
        <v>38</v>
      </c>
      <c r="L2204" s="24" t="s">
        <v>1229</v>
      </c>
      <c r="M2204" s="24" t="s">
        <v>233</v>
      </c>
      <c r="N2204" s="24" t="s">
        <v>233</v>
      </c>
      <c r="O2204" s="25" t="s">
        <v>305</v>
      </c>
      <c r="P2204" s="25" t="s">
        <v>305</v>
      </c>
      <c r="Q2204" s="23" t="s">
        <v>33</v>
      </c>
      <c r="R2204" s="26">
        <v>0</v>
      </c>
      <c r="S2204" s="26">
        <v>7</v>
      </c>
      <c r="T2204" s="26">
        <v>2</v>
      </c>
      <c r="U2204" s="26">
        <v>0</v>
      </c>
      <c r="V2204" s="26">
        <v>0</v>
      </c>
      <c r="W2204" s="26">
        <v>0</v>
      </c>
      <c r="X2204" s="26">
        <v>0</v>
      </c>
      <c r="Y2204" s="26">
        <f t="shared" si="558"/>
        <v>9</v>
      </c>
      <c r="Z2204" s="27">
        <f t="shared" si="562"/>
        <v>0</v>
      </c>
      <c r="AA2204" s="27">
        <f t="shared" si="563"/>
        <v>1155</v>
      </c>
      <c r="AB2204" s="27">
        <f t="shared" si="564"/>
        <v>330</v>
      </c>
      <c r="AC2204" s="27">
        <f t="shared" si="565"/>
        <v>0</v>
      </c>
      <c r="AD2204" s="27">
        <f t="shared" si="566"/>
        <v>0</v>
      </c>
      <c r="AE2204" s="27">
        <f t="shared" si="567"/>
        <v>0</v>
      </c>
      <c r="AF2204" s="27">
        <f t="shared" si="568"/>
        <v>0</v>
      </c>
      <c r="AG2204" s="27">
        <f t="shared" si="559"/>
        <v>1485</v>
      </c>
      <c r="AH2204" s="29">
        <v>9</v>
      </c>
      <c r="AI2204" s="32">
        <v>165</v>
      </c>
      <c r="AJ2204" s="30">
        <f t="shared" si="569"/>
        <v>1485</v>
      </c>
    </row>
    <row r="2205" spans="1:36">
      <c r="A2205" s="22" t="str">
        <f t="shared" si="560"/>
        <v/>
      </c>
      <c r="B2205" s="23">
        <f t="shared" si="561"/>
        <v>0</v>
      </c>
      <c r="C2205" s="24" t="str">
        <f t="shared" si="570"/>
        <v>YC000438YA00019A1008</v>
      </c>
      <c r="D2205" s="24" t="str">
        <f t="shared" si="571"/>
        <v>YC000438YA00019A10088A</v>
      </c>
      <c r="E2205" s="25" t="s">
        <v>995</v>
      </c>
      <c r="F2205" s="25" t="s">
        <v>996</v>
      </c>
      <c r="G2205" s="25" t="s">
        <v>252</v>
      </c>
      <c r="H2205" s="25" t="s">
        <v>826</v>
      </c>
      <c r="I2205" s="25" t="s">
        <v>814</v>
      </c>
      <c r="J2205" s="24" t="s">
        <v>37</v>
      </c>
      <c r="K2205" s="24" t="s">
        <v>38</v>
      </c>
      <c r="L2205" s="24" t="s">
        <v>1229</v>
      </c>
      <c r="M2205" s="24" t="s">
        <v>233</v>
      </c>
      <c r="N2205" s="24" t="s">
        <v>233</v>
      </c>
      <c r="O2205" s="25" t="s">
        <v>305</v>
      </c>
      <c r="P2205" s="25" t="s">
        <v>305</v>
      </c>
      <c r="Q2205" s="23" t="s">
        <v>33</v>
      </c>
      <c r="R2205" s="26">
        <v>0</v>
      </c>
      <c r="S2205" s="26">
        <v>0</v>
      </c>
      <c r="T2205" s="26">
        <v>5</v>
      </c>
      <c r="U2205" s="26">
        <v>0</v>
      </c>
      <c r="V2205" s="26">
        <v>0</v>
      </c>
      <c r="W2205" s="26">
        <v>0</v>
      </c>
      <c r="X2205" s="26">
        <v>0</v>
      </c>
      <c r="Y2205" s="26">
        <f t="shared" si="558"/>
        <v>5</v>
      </c>
      <c r="Z2205" s="27">
        <f t="shared" si="562"/>
        <v>0</v>
      </c>
      <c r="AA2205" s="27">
        <f t="shared" si="563"/>
        <v>0</v>
      </c>
      <c r="AB2205" s="27">
        <f t="shared" si="564"/>
        <v>900</v>
      </c>
      <c r="AC2205" s="27">
        <f t="shared" si="565"/>
        <v>0</v>
      </c>
      <c r="AD2205" s="27">
        <f t="shared" si="566"/>
        <v>0</v>
      </c>
      <c r="AE2205" s="27">
        <f t="shared" si="567"/>
        <v>0</v>
      </c>
      <c r="AF2205" s="27">
        <f t="shared" si="568"/>
        <v>0</v>
      </c>
      <c r="AG2205" s="27">
        <f t="shared" si="559"/>
        <v>900</v>
      </c>
      <c r="AH2205" s="29">
        <v>5</v>
      </c>
      <c r="AI2205" s="32">
        <v>180</v>
      </c>
      <c r="AJ2205" s="30">
        <f t="shared" si="569"/>
        <v>900</v>
      </c>
    </row>
    <row r="2206" spans="1:36">
      <c r="A2206" s="22" t="str">
        <f t="shared" si="560"/>
        <v/>
      </c>
      <c r="B2206" s="23">
        <f t="shared" si="561"/>
        <v>0</v>
      </c>
      <c r="C2206" s="24" t="str">
        <f t="shared" si="570"/>
        <v>YC000438YA00019A1008</v>
      </c>
      <c r="D2206" s="24" t="str">
        <f t="shared" si="571"/>
        <v>YC000438YA00019A100810A</v>
      </c>
      <c r="E2206" s="25" t="s">
        <v>995</v>
      </c>
      <c r="F2206" s="25" t="s">
        <v>996</v>
      </c>
      <c r="G2206" s="25" t="s">
        <v>252</v>
      </c>
      <c r="H2206" s="25" t="s">
        <v>836</v>
      </c>
      <c r="I2206" s="25" t="s">
        <v>814</v>
      </c>
      <c r="J2206" s="24" t="s">
        <v>37</v>
      </c>
      <c r="K2206" s="24" t="s">
        <v>38</v>
      </c>
      <c r="L2206" s="24" t="s">
        <v>1229</v>
      </c>
      <c r="M2206" s="24" t="s">
        <v>233</v>
      </c>
      <c r="N2206" s="24" t="s">
        <v>233</v>
      </c>
      <c r="O2206" s="25" t="s">
        <v>305</v>
      </c>
      <c r="P2206" s="25" t="s">
        <v>305</v>
      </c>
      <c r="Q2206" s="23" t="s">
        <v>33</v>
      </c>
      <c r="R2206" s="26">
        <v>0</v>
      </c>
      <c r="S2206" s="26">
        <v>0</v>
      </c>
      <c r="T2206" s="26">
        <v>8</v>
      </c>
      <c r="U2206" s="26">
        <v>0</v>
      </c>
      <c r="V2206" s="26">
        <v>0</v>
      </c>
      <c r="W2206" s="26">
        <v>0</v>
      </c>
      <c r="X2206" s="26">
        <v>0</v>
      </c>
      <c r="Y2206" s="26">
        <f t="shared" si="558"/>
        <v>8</v>
      </c>
      <c r="Z2206" s="27">
        <f t="shared" si="562"/>
        <v>0</v>
      </c>
      <c r="AA2206" s="27">
        <f t="shared" si="563"/>
        <v>0</v>
      </c>
      <c r="AB2206" s="27">
        <f t="shared" si="564"/>
        <v>1440</v>
      </c>
      <c r="AC2206" s="27">
        <f t="shared" si="565"/>
        <v>0</v>
      </c>
      <c r="AD2206" s="27">
        <f t="shared" si="566"/>
        <v>0</v>
      </c>
      <c r="AE2206" s="27">
        <f t="shared" si="567"/>
        <v>0</v>
      </c>
      <c r="AF2206" s="27">
        <f t="shared" si="568"/>
        <v>0</v>
      </c>
      <c r="AG2206" s="27">
        <f t="shared" si="559"/>
        <v>1440</v>
      </c>
      <c r="AH2206" s="29">
        <v>8</v>
      </c>
      <c r="AI2206" s="32">
        <v>180</v>
      </c>
      <c r="AJ2206" s="30">
        <f t="shared" si="569"/>
        <v>1440</v>
      </c>
    </row>
    <row r="2207" spans="1:36">
      <c r="A2207" s="22" t="str">
        <f t="shared" si="560"/>
        <v/>
      </c>
      <c r="B2207" s="23">
        <f t="shared" si="561"/>
        <v>0</v>
      </c>
      <c r="C2207" s="24" t="str">
        <f t="shared" si="570"/>
        <v>YC000438YA00019A1008</v>
      </c>
      <c r="D2207" s="24" t="str">
        <f t="shared" si="571"/>
        <v>YC000438YA00019A100812A</v>
      </c>
      <c r="E2207" s="25" t="s">
        <v>995</v>
      </c>
      <c r="F2207" s="25" t="s">
        <v>996</v>
      </c>
      <c r="G2207" s="25" t="s">
        <v>252</v>
      </c>
      <c r="H2207" s="25" t="s">
        <v>837</v>
      </c>
      <c r="I2207" s="25" t="s">
        <v>814</v>
      </c>
      <c r="J2207" s="24" t="s">
        <v>37</v>
      </c>
      <c r="K2207" s="24" t="s">
        <v>38</v>
      </c>
      <c r="L2207" s="24" t="s">
        <v>1229</v>
      </c>
      <c r="M2207" s="24" t="s">
        <v>233</v>
      </c>
      <c r="N2207" s="24" t="s">
        <v>233</v>
      </c>
      <c r="O2207" s="25" t="s">
        <v>305</v>
      </c>
      <c r="P2207" s="25" t="s">
        <v>305</v>
      </c>
      <c r="Q2207" s="23" t="s">
        <v>33</v>
      </c>
      <c r="R2207" s="26">
        <v>0</v>
      </c>
      <c r="S2207" s="26">
        <v>2</v>
      </c>
      <c r="T2207" s="26">
        <v>2</v>
      </c>
      <c r="U2207" s="26">
        <v>0</v>
      </c>
      <c r="V2207" s="26">
        <v>0</v>
      </c>
      <c r="W2207" s="26">
        <v>0</v>
      </c>
      <c r="X2207" s="26">
        <v>0</v>
      </c>
      <c r="Y2207" s="26">
        <f t="shared" si="558"/>
        <v>4</v>
      </c>
      <c r="Z2207" s="27">
        <f t="shared" si="562"/>
        <v>0</v>
      </c>
      <c r="AA2207" s="27">
        <f t="shared" si="563"/>
        <v>360</v>
      </c>
      <c r="AB2207" s="27">
        <f t="shared" si="564"/>
        <v>360</v>
      </c>
      <c r="AC2207" s="27">
        <f t="shared" si="565"/>
        <v>0</v>
      </c>
      <c r="AD2207" s="27">
        <f t="shared" si="566"/>
        <v>0</v>
      </c>
      <c r="AE2207" s="27">
        <f t="shared" si="567"/>
        <v>0</v>
      </c>
      <c r="AF2207" s="27">
        <f t="shared" si="568"/>
        <v>0</v>
      </c>
      <c r="AG2207" s="27">
        <f t="shared" si="559"/>
        <v>720</v>
      </c>
      <c r="AH2207" s="29">
        <v>4</v>
      </c>
      <c r="AI2207" s="32">
        <v>180</v>
      </c>
      <c r="AJ2207" s="30">
        <f t="shared" si="569"/>
        <v>720</v>
      </c>
    </row>
    <row r="2208" spans="1:36" ht="75.75" customHeight="1">
      <c r="A2208" s="22" t="str">
        <f t="shared" si="560"/>
        <v>YB000170_A236456_A8009</v>
      </c>
      <c r="B2208" s="23">
        <f t="shared" si="561"/>
        <v>1</v>
      </c>
      <c r="C2208" s="24" t="str">
        <f t="shared" si="570"/>
        <v>YB000170A236456A8009</v>
      </c>
      <c r="D2208" s="24" t="str">
        <f t="shared" si="571"/>
        <v>YB000170A236456A800912M18</v>
      </c>
      <c r="E2208" s="25" t="s">
        <v>997</v>
      </c>
      <c r="F2208" s="25" t="s">
        <v>998</v>
      </c>
      <c r="G2208" s="25" t="s">
        <v>999</v>
      </c>
      <c r="H2208" s="25" t="s">
        <v>829</v>
      </c>
      <c r="I2208" s="25" t="s">
        <v>814</v>
      </c>
      <c r="J2208" s="24" t="s">
        <v>28</v>
      </c>
      <c r="K2208" s="24" t="s">
        <v>333</v>
      </c>
      <c r="L2208" s="24" t="s">
        <v>1230</v>
      </c>
      <c r="M2208" s="24" t="s">
        <v>233</v>
      </c>
      <c r="N2208" s="24" t="s">
        <v>233</v>
      </c>
      <c r="O2208" s="25" t="s">
        <v>824</v>
      </c>
      <c r="P2208" s="25" t="s">
        <v>296</v>
      </c>
      <c r="Q2208" s="23" t="s">
        <v>33</v>
      </c>
      <c r="R2208" s="26">
        <v>0</v>
      </c>
      <c r="S2208" s="26">
        <v>0</v>
      </c>
      <c r="T2208" s="26">
        <v>0</v>
      </c>
      <c r="U2208" s="26">
        <v>0</v>
      </c>
      <c r="V2208" s="26">
        <v>0</v>
      </c>
      <c r="W2208" s="26">
        <v>0</v>
      </c>
      <c r="X2208" s="26">
        <v>0</v>
      </c>
      <c r="Y2208" s="26">
        <f t="shared" ref="Y2208:Y2256" si="572">SUM(R2208:X2208)</f>
        <v>0</v>
      </c>
      <c r="Z2208" s="27">
        <f t="shared" si="562"/>
        <v>0</v>
      </c>
      <c r="AA2208" s="27">
        <f t="shared" si="563"/>
        <v>0</v>
      </c>
      <c r="AB2208" s="27">
        <f t="shared" si="564"/>
        <v>0</v>
      </c>
      <c r="AC2208" s="27">
        <f t="shared" si="565"/>
        <v>0</v>
      </c>
      <c r="AD2208" s="27">
        <f t="shared" si="566"/>
        <v>0</v>
      </c>
      <c r="AE2208" s="27">
        <f t="shared" si="567"/>
        <v>0</v>
      </c>
      <c r="AF2208" s="27">
        <f t="shared" si="568"/>
        <v>0</v>
      </c>
      <c r="AG2208" s="27">
        <f t="shared" ref="AG2208:AG2256" si="573">SUM(Z2208:AF2208)</f>
        <v>0</v>
      </c>
      <c r="AH2208" s="29">
        <v>0</v>
      </c>
      <c r="AI2208" s="32">
        <v>175</v>
      </c>
      <c r="AJ2208" s="30">
        <f t="shared" si="569"/>
        <v>0</v>
      </c>
    </row>
    <row r="2209" spans="1:36">
      <c r="A2209" s="22" t="str">
        <f t="shared" si="560"/>
        <v/>
      </c>
      <c r="B2209" s="23">
        <f t="shared" si="561"/>
        <v>0</v>
      </c>
      <c r="C2209" s="24" t="str">
        <f t="shared" si="570"/>
        <v>YB000170A236456A8009</v>
      </c>
      <c r="D2209" s="24" t="str">
        <f t="shared" si="571"/>
        <v>YB000170A236456A80099-12M</v>
      </c>
      <c r="E2209" s="25" t="s">
        <v>997</v>
      </c>
      <c r="F2209" s="25" t="s">
        <v>998</v>
      </c>
      <c r="G2209" s="25" t="s">
        <v>999</v>
      </c>
      <c r="H2209" s="25" t="s">
        <v>866</v>
      </c>
      <c r="I2209" s="25" t="s">
        <v>814</v>
      </c>
      <c r="J2209" s="24" t="s">
        <v>28</v>
      </c>
      <c r="K2209" s="24" t="s">
        <v>333</v>
      </c>
      <c r="L2209" s="24" t="s">
        <v>1230</v>
      </c>
      <c r="M2209" s="24" t="s">
        <v>233</v>
      </c>
      <c r="N2209" s="24" t="s">
        <v>233</v>
      </c>
      <c r="O2209" s="25" t="s">
        <v>824</v>
      </c>
      <c r="P2209" s="25" t="s">
        <v>296</v>
      </c>
      <c r="Q2209" s="23" t="s">
        <v>33</v>
      </c>
      <c r="R2209" s="26">
        <v>1</v>
      </c>
      <c r="S2209" s="26">
        <v>0</v>
      </c>
      <c r="T2209" s="26">
        <v>0</v>
      </c>
      <c r="U2209" s="26">
        <v>0</v>
      </c>
      <c r="V2209" s="26">
        <v>0</v>
      </c>
      <c r="W2209" s="26">
        <v>0</v>
      </c>
      <c r="X2209" s="26">
        <v>0</v>
      </c>
      <c r="Y2209" s="26">
        <f t="shared" si="572"/>
        <v>1</v>
      </c>
      <c r="Z2209" s="27">
        <f t="shared" si="562"/>
        <v>175</v>
      </c>
      <c r="AA2209" s="27">
        <f t="shared" si="563"/>
        <v>0</v>
      </c>
      <c r="AB2209" s="27">
        <f t="shared" si="564"/>
        <v>0</v>
      </c>
      <c r="AC2209" s="27">
        <f t="shared" si="565"/>
        <v>0</v>
      </c>
      <c r="AD2209" s="27">
        <f t="shared" si="566"/>
        <v>0</v>
      </c>
      <c r="AE2209" s="27">
        <f t="shared" si="567"/>
        <v>0</v>
      </c>
      <c r="AF2209" s="27">
        <f t="shared" si="568"/>
        <v>0</v>
      </c>
      <c r="AG2209" s="27">
        <f t="shared" si="573"/>
        <v>175</v>
      </c>
      <c r="AH2209" s="29">
        <v>1</v>
      </c>
      <c r="AI2209" s="32">
        <v>175</v>
      </c>
      <c r="AJ2209" s="30">
        <f t="shared" si="569"/>
        <v>175</v>
      </c>
    </row>
    <row r="2210" spans="1:36" ht="75.75" customHeight="1">
      <c r="A2210" s="22" t="str">
        <f t="shared" si="560"/>
        <v>1007370_1A05209_5G320</v>
      </c>
      <c r="B2210" s="23">
        <f t="shared" si="561"/>
        <v>1</v>
      </c>
      <c r="C2210" s="24" t="str">
        <f t="shared" si="570"/>
        <v>10073701A052095G320</v>
      </c>
      <c r="D2210" s="24" t="str">
        <f t="shared" si="571"/>
        <v>10073701A052095G32012A</v>
      </c>
      <c r="E2210" s="25">
        <v>1007370</v>
      </c>
      <c r="F2210" s="25" t="s">
        <v>1000</v>
      </c>
      <c r="G2210" s="25" t="s">
        <v>524</v>
      </c>
      <c r="H2210" s="25" t="s">
        <v>837</v>
      </c>
      <c r="I2210" s="25" t="s">
        <v>814</v>
      </c>
      <c r="J2210" s="24" t="s">
        <v>28</v>
      </c>
      <c r="K2210" s="24" t="s">
        <v>29</v>
      </c>
      <c r="L2210" s="24" t="s">
        <v>1230</v>
      </c>
      <c r="M2210" s="24" t="s">
        <v>233</v>
      </c>
      <c r="N2210" s="24" t="s">
        <v>233</v>
      </c>
      <c r="O2210" s="25" t="s">
        <v>824</v>
      </c>
      <c r="P2210" s="25" t="s">
        <v>299</v>
      </c>
      <c r="Q2210" s="23" t="s">
        <v>33</v>
      </c>
      <c r="R2210" s="26">
        <v>0</v>
      </c>
      <c r="S2210" s="26">
        <v>0</v>
      </c>
      <c r="T2210" s="26">
        <v>0</v>
      </c>
      <c r="U2210" s="26">
        <v>0</v>
      </c>
      <c r="V2210" s="26">
        <v>1</v>
      </c>
      <c r="W2210" s="26">
        <v>0</v>
      </c>
      <c r="X2210" s="26">
        <v>0</v>
      </c>
      <c r="Y2210" s="26">
        <f t="shared" si="572"/>
        <v>1</v>
      </c>
      <c r="Z2210" s="27">
        <f t="shared" si="562"/>
        <v>0</v>
      </c>
      <c r="AA2210" s="27">
        <f t="shared" si="563"/>
        <v>0</v>
      </c>
      <c r="AB2210" s="27">
        <f t="shared" si="564"/>
        <v>0</v>
      </c>
      <c r="AC2210" s="27">
        <f t="shared" si="565"/>
        <v>0</v>
      </c>
      <c r="AD2210" s="27">
        <f t="shared" si="566"/>
        <v>285</v>
      </c>
      <c r="AE2210" s="27">
        <f t="shared" si="567"/>
        <v>0</v>
      </c>
      <c r="AF2210" s="27">
        <f t="shared" si="568"/>
        <v>0</v>
      </c>
      <c r="AG2210" s="27">
        <f t="shared" si="573"/>
        <v>285</v>
      </c>
      <c r="AH2210" s="29">
        <v>1</v>
      </c>
      <c r="AI2210" s="32">
        <v>285</v>
      </c>
      <c r="AJ2210" s="30">
        <f t="shared" si="569"/>
        <v>285</v>
      </c>
    </row>
    <row r="2211" spans="1:36">
      <c r="A2211" s="22" t="str">
        <f t="shared" si="560"/>
        <v/>
      </c>
      <c r="B2211" s="23">
        <f t="shared" si="561"/>
        <v>0</v>
      </c>
      <c r="C2211" s="24" t="str">
        <f t="shared" si="570"/>
        <v>10073701A052095G320</v>
      </c>
      <c r="D2211" s="24" t="str">
        <f t="shared" si="571"/>
        <v>10073701A052095G32014A</v>
      </c>
      <c r="E2211" s="25">
        <v>1007370</v>
      </c>
      <c r="F2211" s="25" t="s">
        <v>1000</v>
      </c>
      <c r="G2211" s="25" t="s">
        <v>524</v>
      </c>
      <c r="H2211" s="25" t="s">
        <v>843</v>
      </c>
      <c r="I2211" s="25" t="s">
        <v>814</v>
      </c>
      <c r="J2211" s="24" t="s">
        <v>28</v>
      </c>
      <c r="K2211" s="24" t="s">
        <v>29</v>
      </c>
      <c r="L2211" s="24" t="s">
        <v>1230</v>
      </c>
      <c r="M2211" s="24" t="s">
        <v>233</v>
      </c>
      <c r="N2211" s="24" t="s">
        <v>233</v>
      </c>
      <c r="O2211" s="25" t="s">
        <v>824</v>
      </c>
      <c r="P2211" s="25" t="s">
        <v>299</v>
      </c>
      <c r="Q2211" s="23" t="s">
        <v>33</v>
      </c>
      <c r="R2211" s="26">
        <v>0</v>
      </c>
      <c r="S2211" s="26">
        <v>0</v>
      </c>
      <c r="T2211" s="26">
        <v>0</v>
      </c>
      <c r="U2211" s="26">
        <v>0</v>
      </c>
      <c r="V2211" s="26">
        <v>1</v>
      </c>
      <c r="W2211" s="26">
        <v>0</v>
      </c>
      <c r="X2211" s="26">
        <v>0</v>
      </c>
      <c r="Y2211" s="26">
        <f t="shared" si="572"/>
        <v>1</v>
      </c>
      <c r="Z2211" s="27">
        <f t="shared" si="562"/>
        <v>0</v>
      </c>
      <c r="AA2211" s="27">
        <f t="shared" si="563"/>
        <v>0</v>
      </c>
      <c r="AB2211" s="27">
        <f t="shared" si="564"/>
        <v>0</v>
      </c>
      <c r="AC2211" s="27">
        <f t="shared" si="565"/>
        <v>0</v>
      </c>
      <c r="AD2211" s="27">
        <f t="shared" si="566"/>
        <v>285</v>
      </c>
      <c r="AE2211" s="27">
        <f t="shared" si="567"/>
        <v>0</v>
      </c>
      <c r="AF2211" s="27">
        <f t="shared" si="568"/>
        <v>0</v>
      </c>
      <c r="AG2211" s="27">
        <f t="shared" si="573"/>
        <v>285</v>
      </c>
      <c r="AH2211" s="29">
        <v>1</v>
      </c>
      <c r="AI2211" s="32">
        <v>285</v>
      </c>
      <c r="AJ2211" s="30">
        <f t="shared" si="569"/>
        <v>285</v>
      </c>
    </row>
    <row r="2212" spans="1:36" ht="75.75" customHeight="1">
      <c r="A2212" s="22" t="str">
        <f t="shared" si="560"/>
        <v>1000132_1A01322_2B020</v>
      </c>
      <c r="B2212" s="23">
        <f t="shared" si="561"/>
        <v>1</v>
      </c>
      <c r="C2212" s="24" t="str">
        <f t="shared" si="570"/>
        <v>10001321A013222B020</v>
      </c>
      <c r="D2212" s="24" t="str">
        <f t="shared" si="571"/>
        <v>10001321A013222B0205A</v>
      </c>
      <c r="E2212" s="25">
        <v>1000132</v>
      </c>
      <c r="F2212" s="25" t="s">
        <v>1001</v>
      </c>
      <c r="G2212" s="25" t="s">
        <v>538</v>
      </c>
      <c r="H2212" s="25" t="s">
        <v>823</v>
      </c>
      <c r="I2212" s="25" t="s">
        <v>814</v>
      </c>
      <c r="J2212" s="24" t="s">
        <v>54</v>
      </c>
      <c r="K2212" s="24" t="s">
        <v>55</v>
      </c>
      <c r="L2212" s="24" t="s">
        <v>1230</v>
      </c>
      <c r="M2212" s="24" t="s">
        <v>233</v>
      </c>
      <c r="N2212" s="24" t="s">
        <v>233</v>
      </c>
      <c r="O2212" s="25" t="s">
        <v>824</v>
      </c>
      <c r="P2212" s="25" t="s">
        <v>299</v>
      </c>
      <c r="Q2212" s="23" t="s">
        <v>33</v>
      </c>
      <c r="R2212" s="26">
        <v>0</v>
      </c>
      <c r="S2212" s="26">
        <v>0</v>
      </c>
      <c r="T2212" s="26">
        <v>0</v>
      </c>
      <c r="U2212" s="26">
        <v>0</v>
      </c>
      <c r="V2212" s="26">
        <v>0</v>
      </c>
      <c r="W2212" s="26">
        <v>0</v>
      </c>
      <c r="X2212" s="26">
        <v>0</v>
      </c>
      <c r="Y2212" s="26">
        <f t="shared" si="572"/>
        <v>0</v>
      </c>
      <c r="Z2212" s="27">
        <f t="shared" si="562"/>
        <v>0</v>
      </c>
      <c r="AA2212" s="27">
        <f t="shared" si="563"/>
        <v>0</v>
      </c>
      <c r="AB2212" s="27">
        <f t="shared" si="564"/>
        <v>0</v>
      </c>
      <c r="AC2212" s="27">
        <f t="shared" si="565"/>
        <v>0</v>
      </c>
      <c r="AD2212" s="27">
        <f t="shared" si="566"/>
        <v>0</v>
      </c>
      <c r="AE2212" s="27">
        <f t="shared" si="567"/>
        <v>0</v>
      </c>
      <c r="AF2212" s="27">
        <f t="shared" si="568"/>
        <v>0</v>
      </c>
      <c r="AG2212" s="27">
        <f t="shared" si="573"/>
        <v>0</v>
      </c>
      <c r="AH2212" s="29">
        <v>0</v>
      </c>
      <c r="AI2212" s="32">
        <v>180</v>
      </c>
      <c r="AJ2212" s="30">
        <f t="shared" si="569"/>
        <v>0</v>
      </c>
    </row>
    <row r="2213" spans="1:36">
      <c r="A2213" s="22" t="str">
        <f t="shared" si="560"/>
        <v/>
      </c>
      <c r="B2213" s="23">
        <f t="shared" si="561"/>
        <v>0</v>
      </c>
      <c r="C2213" s="24" t="str">
        <f t="shared" si="570"/>
        <v>10001321A013222B020</v>
      </c>
      <c r="D2213" s="24" t="str">
        <f t="shared" si="571"/>
        <v>10001321A013222B0208A</v>
      </c>
      <c r="E2213" s="25">
        <v>1000132</v>
      </c>
      <c r="F2213" s="25" t="s">
        <v>1001</v>
      </c>
      <c r="G2213" s="25" t="s">
        <v>538</v>
      </c>
      <c r="H2213" s="25" t="s">
        <v>826</v>
      </c>
      <c r="I2213" s="25" t="s">
        <v>814</v>
      </c>
      <c r="J2213" s="24" t="s">
        <v>54</v>
      </c>
      <c r="K2213" s="24" t="s">
        <v>55</v>
      </c>
      <c r="L2213" s="24" t="s">
        <v>1230</v>
      </c>
      <c r="M2213" s="24" t="s">
        <v>233</v>
      </c>
      <c r="N2213" s="24" t="s">
        <v>233</v>
      </c>
      <c r="O2213" s="25" t="s">
        <v>824</v>
      </c>
      <c r="P2213" s="25" t="s">
        <v>299</v>
      </c>
      <c r="Q2213" s="23" t="s">
        <v>33</v>
      </c>
      <c r="R2213" s="26">
        <v>0</v>
      </c>
      <c r="S2213" s="26">
        <v>0</v>
      </c>
      <c r="T2213" s="26">
        <v>0</v>
      </c>
      <c r="U2213" s="26">
        <v>0</v>
      </c>
      <c r="V2213" s="26">
        <v>0</v>
      </c>
      <c r="W2213" s="26">
        <v>0</v>
      </c>
      <c r="X2213" s="26">
        <v>2</v>
      </c>
      <c r="Y2213" s="26">
        <f t="shared" si="572"/>
        <v>2</v>
      </c>
      <c r="Z2213" s="27">
        <f t="shared" si="562"/>
        <v>0</v>
      </c>
      <c r="AA2213" s="27">
        <f t="shared" si="563"/>
        <v>0</v>
      </c>
      <c r="AB2213" s="27">
        <f t="shared" si="564"/>
        <v>0</v>
      </c>
      <c r="AC2213" s="27">
        <f t="shared" si="565"/>
        <v>0</v>
      </c>
      <c r="AD2213" s="27">
        <f t="shared" si="566"/>
        <v>0</v>
      </c>
      <c r="AE2213" s="27">
        <f t="shared" si="567"/>
        <v>0</v>
      </c>
      <c r="AF2213" s="27">
        <f t="shared" si="568"/>
        <v>410</v>
      </c>
      <c r="AG2213" s="27">
        <f t="shared" si="573"/>
        <v>410</v>
      </c>
      <c r="AH2213" s="29">
        <v>2</v>
      </c>
      <c r="AI2213" s="32">
        <v>205</v>
      </c>
      <c r="AJ2213" s="30">
        <f t="shared" si="569"/>
        <v>410</v>
      </c>
    </row>
    <row r="2214" spans="1:36">
      <c r="A2214" s="22" t="str">
        <f t="shared" si="560"/>
        <v/>
      </c>
      <c r="B2214" s="23">
        <f t="shared" si="561"/>
        <v>0</v>
      </c>
      <c r="C2214" s="24" t="str">
        <f t="shared" si="570"/>
        <v>10001321A013222B020</v>
      </c>
      <c r="D2214" s="24" t="str">
        <f t="shared" si="571"/>
        <v>10001321A013222B02010A</v>
      </c>
      <c r="E2214" s="25">
        <v>1000132</v>
      </c>
      <c r="F2214" s="25" t="s">
        <v>1001</v>
      </c>
      <c r="G2214" s="25" t="s">
        <v>538</v>
      </c>
      <c r="H2214" s="25" t="s">
        <v>836</v>
      </c>
      <c r="I2214" s="25" t="s">
        <v>814</v>
      </c>
      <c r="J2214" s="24" t="s">
        <v>54</v>
      </c>
      <c r="K2214" s="24" t="s">
        <v>55</v>
      </c>
      <c r="L2214" s="24" t="s">
        <v>1230</v>
      </c>
      <c r="M2214" s="24" t="s">
        <v>233</v>
      </c>
      <c r="N2214" s="24" t="s">
        <v>233</v>
      </c>
      <c r="O2214" s="25" t="s">
        <v>824</v>
      </c>
      <c r="P2214" s="25" t="s">
        <v>299</v>
      </c>
      <c r="Q2214" s="23" t="s">
        <v>33</v>
      </c>
      <c r="R2214" s="26">
        <v>0</v>
      </c>
      <c r="S2214" s="26">
        <v>0</v>
      </c>
      <c r="T2214" s="26">
        <v>0</v>
      </c>
      <c r="U2214" s="26">
        <v>0</v>
      </c>
      <c r="V2214" s="26">
        <v>0</v>
      </c>
      <c r="W2214" s="26">
        <v>0</v>
      </c>
      <c r="X2214" s="26">
        <v>2</v>
      </c>
      <c r="Y2214" s="26">
        <f t="shared" si="572"/>
        <v>2</v>
      </c>
      <c r="Z2214" s="27">
        <f t="shared" si="562"/>
        <v>0</v>
      </c>
      <c r="AA2214" s="27">
        <f t="shared" si="563"/>
        <v>0</v>
      </c>
      <c r="AB2214" s="27">
        <f t="shared" si="564"/>
        <v>0</v>
      </c>
      <c r="AC2214" s="27">
        <f t="shared" si="565"/>
        <v>0</v>
      </c>
      <c r="AD2214" s="27">
        <f t="shared" si="566"/>
        <v>0</v>
      </c>
      <c r="AE2214" s="27">
        <f t="shared" si="567"/>
        <v>0</v>
      </c>
      <c r="AF2214" s="27">
        <f t="shared" si="568"/>
        <v>410</v>
      </c>
      <c r="AG2214" s="27">
        <f t="shared" si="573"/>
        <v>410</v>
      </c>
      <c r="AH2214" s="29">
        <v>2</v>
      </c>
      <c r="AI2214" s="32">
        <v>205</v>
      </c>
      <c r="AJ2214" s="30">
        <f t="shared" si="569"/>
        <v>410</v>
      </c>
    </row>
    <row r="2215" spans="1:36" ht="75.75" customHeight="1">
      <c r="A2215" s="22" t="str">
        <f t="shared" si="560"/>
        <v>1000132_1A04723_2B020</v>
      </c>
      <c r="B2215" s="23">
        <f t="shared" si="561"/>
        <v>1</v>
      </c>
      <c r="C2215" s="24" t="str">
        <f t="shared" si="570"/>
        <v>10001321A047232B020</v>
      </c>
      <c r="D2215" s="24" t="str">
        <f t="shared" si="571"/>
        <v>10001321A047232B0208A</v>
      </c>
      <c r="E2215" s="25">
        <v>1000132</v>
      </c>
      <c r="F2215" s="25" t="s">
        <v>1002</v>
      </c>
      <c r="G2215" s="25" t="s">
        <v>538</v>
      </c>
      <c r="H2215" s="25" t="s">
        <v>826</v>
      </c>
      <c r="I2215" s="25" t="s">
        <v>814</v>
      </c>
      <c r="J2215" s="24" t="s">
        <v>54</v>
      </c>
      <c r="K2215" s="24" t="s">
        <v>55</v>
      </c>
      <c r="L2215" s="24" t="s">
        <v>1230</v>
      </c>
      <c r="M2215" s="24" t="s">
        <v>233</v>
      </c>
      <c r="N2215" s="24" t="s">
        <v>233</v>
      </c>
      <c r="O2215" s="25" t="s">
        <v>824</v>
      </c>
      <c r="P2215" s="25" t="s">
        <v>299</v>
      </c>
      <c r="Q2215" s="23" t="s">
        <v>33</v>
      </c>
      <c r="R2215" s="26">
        <v>0</v>
      </c>
      <c r="S2215" s="26">
        <v>0</v>
      </c>
      <c r="T2215" s="26">
        <v>0</v>
      </c>
      <c r="U2215" s="26">
        <v>0</v>
      </c>
      <c r="V2215" s="26">
        <v>0</v>
      </c>
      <c r="W2215" s="26">
        <v>0</v>
      </c>
      <c r="X2215" s="26">
        <v>1</v>
      </c>
      <c r="Y2215" s="26">
        <f t="shared" si="572"/>
        <v>1</v>
      </c>
      <c r="Z2215" s="27">
        <f t="shared" si="562"/>
        <v>0</v>
      </c>
      <c r="AA2215" s="27">
        <f t="shared" si="563"/>
        <v>0</v>
      </c>
      <c r="AB2215" s="27">
        <f t="shared" si="564"/>
        <v>0</v>
      </c>
      <c r="AC2215" s="27">
        <f t="shared" si="565"/>
        <v>0</v>
      </c>
      <c r="AD2215" s="27">
        <f t="shared" si="566"/>
        <v>0</v>
      </c>
      <c r="AE2215" s="27">
        <f t="shared" si="567"/>
        <v>0</v>
      </c>
      <c r="AF2215" s="27">
        <f t="shared" si="568"/>
        <v>215</v>
      </c>
      <c r="AG2215" s="27">
        <f t="shared" si="573"/>
        <v>215</v>
      </c>
      <c r="AH2215" s="29">
        <v>1</v>
      </c>
      <c r="AI2215" s="32">
        <v>215</v>
      </c>
      <c r="AJ2215" s="30">
        <f t="shared" si="569"/>
        <v>215</v>
      </c>
    </row>
    <row r="2216" spans="1:36" ht="75.75" customHeight="1">
      <c r="A2216" s="22" t="str">
        <f t="shared" si="560"/>
        <v>1000132_1A08437_2B020</v>
      </c>
      <c r="B2216" s="23">
        <f t="shared" si="561"/>
        <v>1</v>
      </c>
      <c r="C2216" s="24" t="str">
        <f t="shared" si="570"/>
        <v>10001321A084372B020</v>
      </c>
      <c r="D2216" s="24" t="str">
        <f t="shared" si="571"/>
        <v>10001321A084372B0208A</v>
      </c>
      <c r="E2216" s="25">
        <v>1000132</v>
      </c>
      <c r="F2216" s="25" t="s">
        <v>1003</v>
      </c>
      <c r="G2216" s="25" t="s">
        <v>538</v>
      </c>
      <c r="H2216" s="25" t="s">
        <v>826</v>
      </c>
      <c r="I2216" s="25" t="s">
        <v>814</v>
      </c>
      <c r="J2216" s="24" t="s">
        <v>54</v>
      </c>
      <c r="K2216" s="24" t="s">
        <v>55</v>
      </c>
      <c r="L2216" s="24" t="s">
        <v>1230</v>
      </c>
      <c r="M2216" s="24" t="s">
        <v>233</v>
      </c>
      <c r="N2216" s="24" t="s">
        <v>233</v>
      </c>
      <c r="O2216" s="25" t="s">
        <v>824</v>
      </c>
      <c r="P2216" s="25" t="s">
        <v>299</v>
      </c>
      <c r="Q2216" s="23" t="s">
        <v>33</v>
      </c>
      <c r="R2216" s="26">
        <v>0</v>
      </c>
      <c r="S2216" s="26">
        <v>0</v>
      </c>
      <c r="T2216" s="26">
        <v>0</v>
      </c>
      <c r="U2216" s="26">
        <v>0</v>
      </c>
      <c r="V2216" s="26">
        <v>0</v>
      </c>
      <c r="W2216" s="26">
        <v>0</v>
      </c>
      <c r="X2216" s="26">
        <v>1</v>
      </c>
      <c r="Y2216" s="26">
        <f t="shared" si="572"/>
        <v>1</v>
      </c>
      <c r="Z2216" s="27">
        <f t="shared" si="562"/>
        <v>0</v>
      </c>
      <c r="AA2216" s="27">
        <f t="shared" si="563"/>
        <v>0</v>
      </c>
      <c r="AB2216" s="27">
        <f t="shared" si="564"/>
        <v>0</v>
      </c>
      <c r="AC2216" s="27">
        <f t="shared" si="565"/>
        <v>0</v>
      </c>
      <c r="AD2216" s="27">
        <f t="shared" si="566"/>
        <v>0</v>
      </c>
      <c r="AE2216" s="27">
        <f t="shared" si="567"/>
        <v>0</v>
      </c>
      <c r="AF2216" s="27">
        <f t="shared" si="568"/>
        <v>215</v>
      </c>
      <c r="AG2216" s="27">
        <f t="shared" si="573"/>
        <v>215</v>
      </c>
      <c r="AH2216" s="29">
        <v>1</v>
      </c>
      <c r="AI2216" s="32">
        <v>215</v>
      </c>
      <c r="AJ2216" s="30">
        <f t="shared" si="569"/>
        <v>215</v>
      </c>
    </row>
    <row r="2217" spans="1:36" ht="75.75" customHeight="1">
      <c r="A2217" s="22" t="str">
        <f t="shared" si="560"/>
        <v>1000132_1A09107_2E070</v>
      </c>
      <c r="B2217" s="23">
        <f t="shared" si="561"/>
        <v>1</v>
      </c>
      <c r="C2217" s="24" t="str">
        <f t="shared" si="570"/>
        <v>10001321A091072E070</v>
      </c>
      <c r="D2217" s="24" t="str">
        <f t="shared" si="571"/>
        <v>10001321A091072E0706A</v>
      </c>
      <c r="E2217" s="25">
        <v>1000132</v>
      </c>
      <c r="F2217" s="25" t="s">
        <v>1004</v>
      </c>
      <c r="G2217" s="25" t="s">
        <v>1005</v>
      </c>
      <c r="H2217" s="25" t="s">
        <v>825</v>
      </c>
      <c r="I2217" s="25" t="s">
        <v>814</v>
      </c>
      <c r="J2217" s="24" t="s">
        <v>54</v>
      </c>
      <c r="K2217" s="24" t="s">
        <v>55</v>
      </c>
      <c r="L2217" s="24" t="s">
        <v>1230</v>
      </c>
      <c r="M2217" s="24" t="s">
        <v>233</v>
      </c>
      <c r="N2217" s="24" t="s">
        <v>233</v>
      </c>
      <c r="O2217" s="25" t="s">
        <v>824</v>
      </c>
      <c r="P2217" s="25" t="s">
        <v>299</v>
      </c>
      <c r="Q2217" s="23" t="s">
        <v>33</v>
      </c>
      <c r="R2217" s="26">
        <v>0</v>
      </c>
      <c r="S2217" s="26">
        <v>1</v>
      </c>
      <c r="T2217" s="26">
        <v>0</v>
      </c>
      <c r="U2217" s="26">
        <v>0</v>
      </c>
      <c r="V2217" s="26">
        <v>0</v>
      </c>
      <c r="W2217" s="26">
        <v>0</v>
      </c>
      <c r="X2217" s="26">
        <v>0</v>
      </c>
      <c r="Y2217" s="26">
        <f t="shared" si="572"/>
        <v>1</v>
      </c>
      <c r="Z2217" s="27">
        <f t="shared" si="562"/>
        <v>0</v>
      </c>
      <c r="AA2217" s="27">
        <f t="shared" si="563"/>
        <v>330</v>
      </c>
      <c r="AB2217" s="27">
        <f t="shared" si="564"/>
        <v>0</v>
      </c>
      <c r="AC2217" s="27">
        <f t="shared" si="565"/>
        <v>0</v>
      </c>
      <c r="AD2217" s="27">
        <f t="shared" si="566"/>
        <v>0</v>
      </c>
      <c r="AE2217" s="27">
        <f t="shared" si="567"/>
        <v>0</v>
      </c>
      <c r="AF2217" s="27">
        <f t="shared" si="568"/>
        <v>0</v>
      </c>
      <c r="AG2217" s="27">
        <f t="shared" si="573"/>
        <v>330</v>
      </c>
      <c r="AH2217" s="29">
        <v>1</v>
      </c>
      <c r="AI2217" s="32">
        <v>330</v>
      </c>
      <c r="AJ2217" s="30">
        <f t="shared" si="569"/>
        <v>330</v>
      </c>
    </row>
    <row r="2218" spans="1:36">
      <c r="A2218" s="22" t="str">
        <f t="shared" si="560"/>
        <v/>
      </c>
      <c r="B2218" s="23">
        <f t="shared" si="561"/>
        <v>0</v>
      </c>
      <c r="C2218" s="24" t="str">
        <f t="shared" si="570"/>
        <v>10001321A091072E070</v>
      </c>
      <c r="D2218" s="24" t="str">
        <f t="shared" si="571"/>
        <v>10001321A091072E0708A</v>
      </c>
      <c r="E2218" s="25">
        <v>1000132</v>
      </c>
      <c r="F2218" s="25" t="s">
        <v>1004</v>
      </c>
      <c r="G2218" s="25" t="s">
        <v>1005</v>
      </c>
      <c r="H2218" s="25" t="s">
        <v>826</v>
      </c>
      <c r="I2218" s="25" t="s">
        <v>814</v>
      </c>
      <c r="J2218" s="24" t="s">
        <v>54</v>
      </c>
      <c r="K2218" s="24" t="s">
        <v>55</v>
      </c>
      <c r="L2218" s="24" t="s">
        <v>1230</v>
      </c>
      <c r="M2218" s="24" t="s">
        <v>233</v>
      </c>
      <c r="N2218" s="24" t="s">
        <v>233</v>
      </c>
      <c r="O2218" s="25" t="s">
        <v>824</v>
      </c>
      <c r="P2218" s="25" t="s">
        <v>299</v>
      </c>
      <c r="Q2218" s="23" t="s">
        <v>33</v>
      </c>
      <c r="R2218" s="26">
        <v>0</v>
      </c>
      <c r="S2218" s="26">
        <v>1</v>
      </c>
      <c r="T2218" s="26">
        <v>0</v>
      </c>
      <c r="U2218" s="26">
        <v>0</v>
      </c>
      <c r="V2218" s="26">
        <v>0</v>
      </c>
      <c r="W2218" s="26">
        <v>0</v>
      </c>
      <c r="X2218" s="26">
        <v>0</v>
      </c>
      <c r="Y2218" s="26">
        <f t="shared" si="572"/>
        <v>1</v>
      </c>
      <c r="Z2218" s="27">
        <f t="shared" si="562"/>
        <v>0</v>
      </c>
      <c r="AA2218" s="27">
        <f t="shared" si="563"/>
        <v>355</v>
      </c>
      <c r="AB2218" s="27">
        <f t="shared" si="564"/>
        <v>0</v>
      </c>
      <c r="AC2218" s="27">
        <f t="shared" si="565"/>
        <v>0</v>
      </c>
      <c r="AD2218" s="27">
        <f t="shared" si="566"/>
        <v>0</v>
      </c>
      <c r="AE2218" s="27">
        <f t="shared" si="567"/>
        <v>0</v>
      </c>
      <c r="AF2218" s="27">
        <f t="shared" si="568"/>
        <v>0</v>
      </c>
      <c r="AG2218" s="27">
        <f t="shared" si="573"/>
        <v>355</v>
      </c>
      <c r="AH2218" s="29">
        <v>1</v>
      </c>
      <c r="AI2218" s="32">
        <v>355</v>
      </c>
      <c r="AJ2218" s="30">
        <f t="shared" si="569"/>
        <v>355</v>
      </c>
    </row>
    <row r="2219" spans="1:36" ht="75.75" customHeight="1">
      <c r="A2219" s="22" t="str">
        <f t="shared" si="560"/>
        <v>1000093_1A01322_2U090</v>
      </c>
      <c r="B2219" s="23">
        <f t="shared" si="561"/>
        <v>1</v>
      </c>
      <c r="C2219" s="24" t="str">
        <f t="shared" si="570"/>
        <v>10000931A013222U090</v>
      </c>
      <c r="D2219" s="24" t="str">
        <f t="shared" si="571"/>
        <v>10000931A013222U09024M</v>
      </c>
      <c r="E2219" s="25">
        <v>1000093</v>
      </c>
      <c r="F2219" s="25" t="s">
        <v>1001</v>
      </c>
      <c r="G2219" s="25" t="s">
        <v>1006</v>
      </c>
      <c r="H2219" s="25" t="s">
        <v>831</v>
      </c>
      <c r="I2219" s="25" t="s">
        <v>814</v>
      </c>
      <c r="J2219" s="24" t="s">
        <v>54</v>
      </c>
      <c r="K2219" s="24" t="s">
        <v>55</v>
      </c>
      <c r="L2219" s="24" t="s">
        <v>1230</v>
      </c>
      <c r="M2219" s="24" t="s">
        <v>233</v>
      </c>
      <c r="N2219" s="24" t="s">
        <v>233</v>
      </c>
      <c r="O2219" s="25" t="s">
        <v>824</v>
      </c>
      <c r="P2219" s="25" t="s">
        <v>299</v>
      </c>
      <c r="Q2219" s="23" t="s">
        <v>33</v>
      </c>
      <c r="R2219" s="26">
        <v>0</v>
      </c>
      <c r="S2219" s="26">
        <v>0</v>
      </c>
      <c r="T2219" s="26">
        <v>0</v>
      </c>
      <c r="U2219" s="26">
        <v>1</v>
      </c>
      <c r="V2219" s="26">
        <v>0</v>
      </c>
      <c r="W2219" s="26">
        <v>0</v>
      </c>
      <c r="X2219" s="26">
        <v>0</v>
      </c>
      <c r="Y2219" s="26">
        <f t="shared" si="572"/>
        <v>1</v>
      </c>
      <c r="Z2219" s="27">
        <f t="shared" si="562"/>
        <v>0</v>
      </c>
      <c r="AA2219" s="27">
        <f t="shared" si="563"/>
        <v>0</v>
      </c>
      <c r="AB2219" s="27">
        <f t="shared" si="564"/>
        <v>0</v>
      </c>
      <c r="AC2219" s="27">
        <f t="shared" si="565"/>
        <v>160</v>
      </c>
      <c r="AD2219" s="27">
        <f t="shared" si="566"/>
        <v>0</v>
      </c>
      <c r="AE2219" s="27">
        <f t="shared" si="567"/>
        <v>0</v>
      </c>
      <c r="AF2219" s="27">
        <f t="shared" si="568"/>
        <v>0</v>
      </c>
      <c r="AG2219" s="27">
        <f t="shared" si="573"/>
        <v>160</v>
      </c>
      <c r="AH2219" s="29">
        <v>1</v>
      </c>
      <c r="AI2219" s="32">
        <v>160</v>
      </c>
      <c r="AJ2219" s="30">
        <f t="shared" si="569"/>
        <v>160</v>
      </c>
    </row>
    <row r="2220" spans="1:36" ht="75.75" customHeight="1">
      <c r="A2220" s="22" t="str">
        <f t="shared" si="560"/>
        <v>1001677_1A08124_1VA90</v>
      </c>
      <c r="B2220" s="23">
        <f t="shared" si="561"/>
        <v>1</v>
      </c>
      <c r="C2220" s="24" t="str">
        <f t="shared" si="570"/>
        <v>10016771A081241VA90</v>
      </c>
      <c r="D2220" s="24" t="str">
        <f t="shared" si="571"/>
        <v>10016771A081241VA904A</v>
      </c>
      <c r="E2220" s="25">
        <v>1001677</v>
      </c>
      <c r="F2220" s="25" t="s">
        <v>1007</v>
      </c>
      <c r="G2220" s="25" t="s">
        <v>536</v>
      </c>
      <c r="H2220" s="25" t="s">
        <v>848</v>
      </c>
      <c r="I2220" s="25" t="s">
        <v>814</v>
      </c>
      <c r="J2220" s="24" t="s">
        <v>54</v>
      </c>
      <c r="K2220" s="24" t="s">
        <v>55</v>
      </c>
      <c r="L2220" s="24" t="s">
        <v>1230</v>
      </c>
      <c r="M2220" s="24" t="s">
        <v>233</v>
      </c>
      <c r="N2220" s="24" t="s">
        <v>233</v>
      </c>
      <c r="O2220" s="25" t="s">
        <v>824</v>
      </c>
      <c r="P2220" s="25" t="s">
        <v>299</v>
      </c>
      <c r="Q2220" s="23" t="s">
        <v>33</v>
      </c>
      <c r="R2220" s="26">
        <v>0</v>
      </c>
      <c r="S2220" s="26">
        <v>1</v>
      </c>
      <c r="T2220" s="26">
        <v>0</v>
      </c>
      <c r="U2220" s="26">
        <v>0</v>
      </c>
      <c r="V2220" s="26">
        <v>0</v>
      </c>
      <c r="W2220" s="26">
        <v>0</v>
      </c>
      <c r="X2220" s="26">
        <v>0</v>
      </c>
      <c r="Y2220" s="26">
        <f t="shared" si="572"/>
        <v>1</v>
      </c>
      <c r="Z2220" s="27">
        <f t="shared" si="562"/>
        <v>0</v>
      </c>
      <c r="AA2220" s="27">
        <f t="shared" si="563"/>
        <v>280</v>
      </c>
      <c r="AB2220" s="27">
        <f t="shared" si="564"/>
        <v>0</v>
      </c>
      <c r="AC2220" s="27">
        <f t="shared" si="565"/>
        <v>0</v>
      </c>
      <c r="AD2220" s="27">
        <f t="shared" si="566"/>
        <v>0</v>
      </c>
      <c r="AE2220" s="27">
        <f t="shared" si="567"/>
        <v>0</v>
      </c>
      <c r="AF2220" s="27">
        <f t="shared" si="568"/>
        <v>0</v>
      </c>
      <c r="AG2220" s="27">
        <f t="shared" si="573"/>
        <v>280</v>
      </c>
      <c r="AH2220" s="29">
        <v>1</v>
      </c>
      <c r="AI2220" s="32">
        <v>280</v>
      </c>
      <c r="AJ2220" s="30">
        <f t="shared" si="569"/>
        <v>280</v>
      </c>
    </row>
    <row r="2221" spans="1:36">
      <c r="A2221" s="22" t="str">
        <f t="shared" si="560"/>
        <v/>
      </c>
      <c r="B2221" s="23">
        <f t="shared" si="561"/>
        <v>0</v>
      </c>
      <c r="C2221" s="24" t="str">
        <f t="shared" si="570"/>
        <v>10016771A081241VA90</v>
      </c>
      <c r="D2221" s="24" t="str">
        <f t="shared" si="571"/>
        <v>10016771A081241VA905A</v>
      </c>
      <c r="E2221" s="25">
        <v>1001677</v>
      </c>
      <c r="F2221" s="25" t="s">
        <v>1007</v>
      </c>
      <c r="G2221" s="25" t="s">
        <v>536</v>
      </c>
      <c r="H2221" s="25" t="s">
        <v>823</v>
      </c>
      <c r="I2221" s="25" t="s">
        <v>814</v>
      </c>
      <c r="J2221" s="24" t="s">
        <v>54</v>
      </c>
      <c r="K2221" s="24" t="s">
        <v>55</v>
      </c>
      <c r="L2221" s="24" t="s">
        <v>1230</v>
      </c>
      <c r="M2221" s="24" t="s">
        <v>233</v>
      </c>
      <c r="N2221" s="24" t="s">
        <v>233</v>
      </c>
      <c r="O2221" s="25" t="s">
        <v>824</v>
      </c>
      <c r="P2221" s="25" t="s">
        <v>299</v>
      </c>
      <c r="Q2221" s="23" t="s">
        <v>33</v>
      </c>
      <c r="R2221" s="26">
        <v>0</v>
      </c>
      <c r="S2221" s="26">
        <v>1</v>
      </c>
      <c r="T2221" s="26">
        <v>0</v>
      </c>
      <c r="U2221" s="26">
        <v>0</v>
      </c>
      <c r="V2221" s="26">
        <v>0</v>
      </c>
      <c r="W2221" s="26">
        <v>0</v>
      </c>
      <c r="X2221" s="26">
        <v>0</v>
      </c>
      <c r="Y2221" s="26">
        <f t="shared" si="572"/>
        <v>1</v>
      </c>
      <c r="Z2221" s="27">
        <f t="shared" si="562"/>
        <v>0</v>
      </c>
      <c r="AA2221" s="27">
        <f t="shared" si="563"/>
        <v>280</v>
      </c>
      <c r="AB2221" s="27">
        <f t="shared" si="564"/>
        <v>0</v>
      </c>
      <c r="AC2221" s="27">
        <f t="shared" si="565"/>
        <v>0</v>
      </c>
      <c r="AD2221" s="27">
        <f t="shared" si="566"/>
        <v>0</v>
      </c>
      <c r="AE2221" s="27">
        <f t="shared" si="567"/>
        <v>0</v>
      </c>
      <c r="AF2221" s="27">
        <f t="shared" si="568"/>
        <v>0</v>
      </c>
      <c r="AG2221" s="27">
        <f t="shared" si="573"/>
        <v>280</v>
      </c>
      <c r="AH2221" s="29">
        <v>1</v>
      </c>
      <c r="AI2221" s="32">
        <v>280</v>
      </c>
      <c r="AJ2221" s="30">
        <f t="shared" si="569"/>
        <v>280</v>
      </c>
    </row>
    <row r="2222" spans="1:36">
      <c r="A2222" s="22" t="str">
        <f t="shared" si="560"/>
        <v/>
      </c>
      <c r="B2222" s="23">
        <f t="shared" si="561"/>
        <v>0</v>
      </c>
      <c r="C2222" s="24" t="str">
        <f t="shared" si="570"/>
        <v>10016771A081241VA90</v>
      </c>
      <c r="D2222" s="24" t="str">
        <f t="shared" si="571"/>
        <v>10016771A081241VA906A</v>
      </c>
      <c r="E2222" s="25">
        <v>1001677</v>
      </c>
      <c r="F2222" s="25" t="s">
        <v>1007</v>
      </c>
      <c r="G2222" s="25" t="s">
        <v>536</v>
      </c>
      <c r="H2222" s="25" t="s">
        <v>825</v>
      </c>
      <c r="I2222" s="25" t="s">
        <v>814</v>
      </c>
      <c r="J2222" s="24" t="s">
        <v>54</v>
      </c>
      <c r="K2222" s="24" t="s">
        <v>55</v>
      </c>
      <c r="L2222" s="24" t="s">
        <v>1230</v>
      </c>
      <c r="M2222" s="24" t="s">
        <v>233</v>
      </c>
      <c r="N2222" s="24" t="s">
        <v>233</v>
      </c>
      <c r="O2222" s="25" t="s">
        <v>824</v>
      </c>
      <c r="P2222" s="25" t="s">
        <v>299</v>
      </c>
      <c r="Q2222" s="23" t="s">
        <v>33</v>
      </c>
      <c r="R2222" s="26">
        <v>0</v>
      </c>
      <c r="S2222" s="26">
        <v>1</v>
      </c>
      <c r="T2222" s="26">
        <v>0</v>
      </c>
      <c r="U2222" s="26">
        <v>0</v>
      </c>
      <c r="V2222" s="26">
        <v>0</v>
      </c>
      <c r="W2222" s="26">
        <v>0</v>
      </c>
      <c r="X2222" s="26">
        <v>0</v>
      </c>
      <c r="Y2222" s="26">
        <f t="shared" si="572"/>
        <v>1</v>
      </c>
      <c r="Z2222" s="27">
        <f t="shared" si="562"/>
        <v>0</v>
      </c>
      <c r="AA2222" s="27">
        <f t="shared" si="563"/>
        <v>280</v>
      </c>
      <c r="AB2222" s="27">
        <f t="shared" si="564"/>
        <v>0</v>
      </c>
      <c r="AC2222" s="27">
        <f t="shared" si="565"/>
        <v>0</v>
      </c>
      <c r="AD2222" s="27">
        <f t="shared" si="566"/>
        <v>0</v>
      </c>
      <c r="AE2222" s="27">
        <f t="shared" si="567"/>
        <v>0</v>
      </c>
      <c r="AF2222" s="27">
        <f t="shared" si="568"/>
        <v>0</v>
      </c>
      <c r="AG2222" s="27">
        <f t="shared" si="573"/>
        <v>280</v>
      </c>
      <c r="AH2222" s="29">
        <v>1</v>
      </c>
      <c r="AI2222" s="32">
        <v>280</v>
      </c>
      <c r="AJ2222" s="30">
        <f t="shared" si="569"/>
        <v>280</v>
      </c>
    </row>
    <row r="2223" spans="1:36">
      <c r="A2223" s="22" t="str">
        <f t="shared" si="560"/>
        <v/>
      </c>
      <c r="B2223" s="23">
        <f t="shared" si="561"/>
        <v>0</v>
      </c>
      <c r="C2223" s="24" t="str">
        <f t="shared" si="570"/>
        <v>10016771A081241VA90</v>
      </c>
      <c r="D2223" s="24" t="str">
        <f t="shared" si="571"/>
        <v>10016771A081241VA908A</v>
      </c>
      <c r="E2223" s="25">
        <v>1001677</v>
      </c>
      <c r="F2223" s="25" t="s">
        <v>1007</v>
      </c>
      <c r="G2223" s="25" t="s">
        <v>536</v>
      </c>
      <c r="H2223" s="25" t="s">
        <v>826</v>
      </c>
      <c r="I2223" s="25" t="s">
        <v>814</v>
      </c>
      <c r="J2223" s="24" t="s">
        <v>54</v>
      </c>
      <c r="K2223" s="24" t="s">
        <v>55</v>
      </c>
      <c r="L2223" s="24" t="s">
        <v>1230</v>
      </c>
      <c r="M2223" s="24" t="s">
        <v>233</v>
      </c>
      <c r="N2223" s="24" t="s">
        <v>233</v>
      </c>
      <c r="O2223" s="25" t="s">
        <v>824</v>
      </c>
      <c r="P2223" s="25" t="s">
        <v>299</v>
      </c>
      <c r="Q2223" s="23" t="s">
        <v>33</v>
      </c>
      <c r="R2223" s="26">
        <v>0</v>
      </c>
      <c r="S2223" s="26">
        <v>1</v>
      </c>
      <c r="T2223" s="26">
        <v>0</v>
      </c>
      <c r="U2223" s="26">
        <v>0</v>
      </c>
      <c r="V2223" s="26">
        <v>0</v>
      </c>
      <c r="W2223" s="26">
        <v>0</v>
      </c>
      <c r="X2223" s="26">
        <v>0</v>
      </c>
      <c r="Y2223" s="26">
        <f t="shared" si="572"/>
        <v>1</v>
      </c>
      <c r="Z2223" s="27">
        <f t="shared" si="562"/>
        <v>0</v>
      </c>
      <c r="AA2223" s="27">
        <f t="shared" si="563"/>
        <v>305</v>
      </c>
      <c r="AB2223" s="27">
        <f t="shared" si="564"/>
        <v>0</v>
      </c>
      <c r="AC2223" s="27">
        <f t="shared" si="565"/>
        <v>0</v>
      </c>
      <c r="AD2223" s="27">
        <f t="shared" si="566"/>
        <v>0</v>
      </c>
      <c r="AE2223" s="27">
        <f t="shared" si="567"/>
        <v>0</v>
      </c>
      <c r="AF2223" s="27">
        <f t="shared" si="568"/>
        <v>0</v>
      </c>
      <c r="AG2223" s="27">
        <f t="shared" si="573"/>
        <v>305</v>
      </c>
      <c r="AH2223" s="29">
        <v>1</v>
      </c>
      <c r="AI2223" s="32">
        <v>305</v>
      </c>
      <c r="AJ2223" s="30">
        <f t="shared" si="569"/>
        <v>305</v>
      </c>
    </row>
    <row r="2224" spans="1:36">
      <c r="A2224" s="22" t="str">
        <f t="shared" si="560"/>
        <v/>
      </c>
      <c r="B2224" s="23">
        <f t="shared" si="561"/>
        <v>0</v>
      </c>
      <c r="C2224" s="24" t="str">
        <f t="shared" si="570"/>
        <v>10016771A081241VA90</v>
      </c>
      <c r="D2224" s="24" t="str">
        <f t="shared" si="571"/>
        <v>10016771A081241VA9014A</v>
      </c>
      <c r="E2224" s="25">
        <v>1001677</v>
      </c>
      <c r="F2224" s="25" t="s">
        <v>1007</v>
      </c>
      <c r="G2224" s="25" t="s">
        <v>536</v>
      </c>
      <c r="H2224" s="25" t="s">
        <v>843</v>
      </c>
      <c r="I2224" s="25" t="s">
        <v>814</v>
      </c>
      <c r="J2224" s="24" t="s">
        <v>54</v>
      </c>
      <c r="K2224" s="24" t="s">
        <v>55</v>
      </c>
      <c r="L2224" s="24" t="s">
        <v>1230</v>
      </c>
      <c r="M2224" s="24" t="s">
        <v>233</v>
      </c>
      <c r="N2224" s="24" t="s">
        <v>233</v>
      </c>
      <c r="O2224" s="25" t="s">
        <v>824</v>
      </c>
      <c r="P2224" s="25" t="s">
        <v>299</v>
      </c>
      <c r="Q2224" s="23" t="s">
        <v>33</v>
      </c>
      <c r="R2224" s="26">
        <v>0</v>
      </c>
      <c r="S2224" s="26">
        <v>1</v>
      </c>
      <c r="T2224" s="26">
        <v>0</v>
      </c>
      <c r="U2224" s="26">
        <v>0</v>
      </c>
      <c r="V2224" s="26">
        <v>0</v>
      </c>
      <c r="W2224" s="26">
        <v>0</v>
      </c>
      <c r="X2224" s="26">
        <v>0</v>
      </c>
      <c r="Y2224" s="26">
        <f t="shared" si="572"/>
        <v>1</v>
      </c>
      <c r="Z2224" s="27">
        <f t="shared" si="562"/>
        <v>0</v>
      </c>
      <c r="AA2224" s="27">
        <f t="shared" si="563"/>
        <v>305</v>
      </c>
      <c r="AB2224" s="27">
        <f t="shared" si="564"/>
        <v>0</v>
      </c>
      <c r="AC2224" s="27">
        <f t="shared" si="565"/>
        <v>0</v>
      </c>
      <c r="AD2224" s="27">
        <f t="shared" si="566"/>
        <v>0</v>
      </c>
      <c r="AE2224" s="27">
        <f t="shared" si="567"/>
        <v>0</v>
      </c>
      <c r="AF2224" s="27">
        <f t="shared" si="568"/>
        <v>0</v>
      </c>
      <c r="AG2224" s="27">
        <f t="shared" si="573"/>
        <v>305</v>
      </c>
      <c r="AH2224" s="29">
        <v>1</v>
      </c>
      <c r="AI2224" s="32">
        <v>305</v>
      </c>
      <c r="AJ2224" s="30">
        <f t="shared" si="569"/>
        <v>305</v>
      </c>
    </row>
    <row r="2225" spans="1:36" ht="75.75" customHeight="1">
      <c r="A2225" s="22" t="str">
        <f t="shared" si="560"/>
        <v>1006752_1A09106_2B020</v>
      </c>
      <c r="B2225" s="23">
        <f t="shared" si="561"/>
        <v>1</v>
      </c>
      <c r="C2225" s="24" t="str">
        <f t="shared" si="570"/>
        <v>10067521A091062B020</v>
      </c>
      <c r="D2225" s="24" t="str">
        <f t="shared" si="571"/>
        <v>10067521A091062B0206A</v>
      </c>
      <c r="E2225" s="25">
        <v>1006752</v>
      </c>
      <c r="F2225" s="25" t="s">
        <v>1008</v>
      </c>
      <c r="G2225" s="25" t="s">
        <v>538</v>
      </c>
      <c r="H2225" s="25" t="s">
        <v>825</v>
      </c>
      <c r="I2225" s="25" t="s">
        <v>814</v>
      </c>
      <c r="J2225" s="24" t="s">
        <v>54</v>
      </c>
      <c r="K2225" s="24" t="s">
        <v>55</v>
      </c>
      <c r="L2225" s="24" t="s">
        <v>1230</v>
      </c>
      <c r="M2225" s="24" t="s">
        <v>233</v>
      </c>
      <c r="N2225" s="24" t="s">
        <v>233</v>
      </c>
      <c r="O2225" s="25" t="s">
        <v>824</v>
      </c>
      <c r="P2225" s="25" t="s">
        <v>299</v>
      </c>
      <c r="Q2225" s="23" t="s">
        <v>33</v>
      </c>
      <c r="R2225" s="26">
        <v>0</v>
      </c>
      <c r="S2225" s="26">
        <v>0</v>
      </c>
      <c r="T2225" s="26">
        <v>0</v>
      </c>
      <c r="U2225" s="26">
        <v>0</v>
      </c>
      <c r="V2225" s="26">
        <v>0</v>
      </c>
      <c r="W2225" s="26">
        <v>0</v>
      </c>
      <c r="X2225" s="26">
        <v>1</v>
      </c>
      <c r="Y2225" s="26">
        <f t="shared" si="572"/>
        <v>1</v>
      </c>
      <c r="Z2225" s="27">
        <f t="shared" si="562"/>
        <v>0</v>
      </c>
      <c r="AA2225" s="27">
        <f t="shared" si="563"/>
        <v>0</v>
      </c>
      <c r="AB2225" s="27">
        <f t="shared" si="564"/>
        <v>0</v>
      </c>
      <c r="AC2225" s="27">
        <f t="shared" si="565"/>
        <v>0</v>
      </c>
      <c r="AD2225" s="27">
        <f t="shared" si="566"/>
        <v>0</v>
      </c>
      <c r="AE2225" s="27">
        <f t="shared" si="567"/>
        <v>0</v>
      </c>
      <c r="AF2225" s="27">
        <f t="shared" si="568"/>
        <v>230</v>
      </c>
      <c r="AG2225" s="27">
        <f t="shared" si="573"/>
        <v>230</v>
      </c>
      <c r="AH2225" s="29">
        <v>1</v>
      </c>
      <c r="AI2225" s="32">
        <v>230</v>
      </c>
      <c r="AJ2225" s="30">
        <f t="shared" si="569"/>
        <v>230</v>
      </c>
    </row>
    <row r="2226" spans="1:36">
      <c r="A2226" s="22" t="str">
        <f t="shared" si="560"/>
        <v/>
      </c>
      <c r="B2226" s="23">
        <f t="shared" si="561"/>
        <v>0</v>
      </c>
      <c r="C2226" s="24" t="str">
        <f t="shared" si="570"/>
        <v>10067521A091062B020</v>
      </c>
      <c r="D2226" s="24" t="str">
        <f t="shared" si="571"/>
        <v>10067521A091062B0208A</v>
      </c>
      <c r="E2226" s="25">
        <v>1006752</v>
      </c>
      <c r="F2226" s="25" t="s">
        <v>1008</v>
      </c>
      <c r="G2226" s="25" t="s">
        <v>538</v>
      </c>
      <c r="H2226" s="25" t="s">
        <v>826</v>
      </c>
      <c r="I2226" s="25" t="s">
        <v>814</v>
      </c>
      <c r="J2226" s="24" t="s">
        <v>54</v>
      </c>
      <c r="K2226" s="24" t="s">
        <v>55</v>
      </c>
      <c r="L2226" s="24" t="s">
        <v>1230</v>
      </c>
      <c r="M2226" s="24" t="s">
        <v>233</v>
      </c>
      <c r="N2226" s="24" t="s">
        <v>233</v>
      </c>
      <c r="O2226" s="25" t="s">
        <v>824</v>
      </c>
      <c r="P2226" s="25" t="s">
        <v>299</v>
      </c>
      <c r="Q2226" s="23" t="s">
        <v>33</v>
      </c>
      <c r="R2226" s="26">
        <v>0</v>
      </c>
      <c r="S2226" s="26">
        <v>0</v>
      </c>
      <c r="T2226" s="26">
        <v>0</v>
      </c>
      <c r="U2226" s="26">
        <v>0</v>
      </c>
      <c r="V2226" s="26">
        <v>0</v>
      </c>
      <c r="W2226" s="26">
        <v>0</v>
      </c>
      <c r="X2226" s="26">
        <v>1</v>
      </c>
      <c r="Y2226" s="26">
        <f t="shared" si="572"/>
        <v>1</v>
      </c>
      <c r="Z2226" s="27">
        <f t="shared" si="562"/>
        <v>0</v>
      </c>
      <c r="AA2226" s="27">
        <f t="shared" si="563"/>
        <v>0</v>
      </c>
      <c r="AB2226" s="27">
        <f t="shared" si="564"/>
        <v>0</v>
      </c>
      <c r="AC2226" s="27">
        <f t="shared" si="565"/>
        <v>0</v>
      </c>
      <c r="AD2226" s="27">
        <f t="shared" si="566"/>
        <v>0</v>
      </c>
      <c r="AE2226" s="27">
        <f t="shared" si="567"/>
        <v>0</v>
      </c>
      <c r="AF2226" s="27">
        <f t="shared" si="568"/>
        <v>255</v>
      </c>
      <c r="AG2226" s="27">
        <f t="shared" si="573"/>
        <v>255</v>
      </c>
      <c r="AH2226" s="29">
        <v>1</v>
      </c>
      <c r="AI2226" s="32">
        <v>255</v>
      </c>
      <c r="AJ2226" s="30">
        <f t="shared" si="569"/>
        <v>255</v>
      </c>
    </row>
    <row r="2227" spans="1:36">
      <c r="A2227" s="22" t="str">
        <f t="shared" si="560"/>
        <v/>
      </c>
      <c r="B2227" s="23">
        <f t="shared" si="561"/>
        <v>0</v>
      </c>
      <c r="C2227" s="24" t="str">
        <f t="shared" si="570"/>
        <v>10067521A091062B020</v>
      </c>
      <c r="D2227" s="24" t="str">
        <f t="shared" si="571"/>
        <v>10067521A091062B02012A</v>
      </c>
      <c r="E2227" s="25">
        <v>1006752</v>
      </c>
      <c r="F2227" s="25" t="s">
        <v>1008</v>
      </c>
      <c r="G2227" s="25" t="s">
        <v>538</v>
      </c>
      <c r="H2227" s="25" t="s">
        <v>837</v>
      </c>
      <c r="I2227" s="25" t="s">
        <v>814</v>
      </c>
      <c r="J2227" s="24" t="s">
        <v>54</v>
      </c>
      <c r="K2227" s="24" t="s">
        <v>55</v>
      </c>
      <c r="L2227" s="24" t="s">
        <v>1230</v>
      </c>
      <c r="M2227" s="24" t="s">
        <v>233</v>
      </c>
      <c r="N2227" s="24" t="s">
        <v>233</v>
      </c>
      <c r="O2227" s="25" t="s">
        <v>824</v>
      </c>
      <c r="P2227" s="25" t="s">
        <v>299</v>
      </c>
      <c r="Q2227" s="23" t="s">
        <v>33</v>
      </c>
      <c r="R2227" s="26">
        <v>0</v>
      </c>
      <c r="S2227" s="26">
        <v>0</v>
      </c>
      <c r="T2227" s="26">
        <v>0</v>
      </c>
      <c r="U2227" s="26">
        <v>0</v>
      </c>
      <c r="V2227" s="26">
        <v>0</v>
      </c>
      <c r="W2227" s="26">
        <v>0</v>
      </c>
      <c r="X2227" s="26">
        <v>1</v>
      </c>
      <c r="Y2227" s="26">
        <f t="shared" si="572"/>
        <v>1</v>
      </c>
      <c r="Z2227" s="27">
        <f t="shared" si="562"/>
        <v>0</v>
      </c>
      <c r="AA2227" s="27">
        <f t="shared" si="563"/>
        <v>0</v>
      </c>
      <c r="AB2227" s="27">
        <f t="shared" si="564"/>
        <v>0</v>
      </c>
      <c r="AC2227" s="27">
        <f t="shared" si="565"/>
        <v>0</v>
      </c>
      <c r="AD2227" s="27">
        <f t="shared" si="566"/>
        <v>0</v>
      </c>
      <c r="AE2227" s="27">
        <f t="shared" si="567"/>
        <v>0</v>
      </c>
      <c r="AF2227" s="27">
        <f t="shared" si="568"/>
        <v>255</v>
      </c>
      <c r="AG2227" s="27">
        <f t="shared" si="573"/>
        <v>255</v>
      </c>
      <c r="AH2227" s="29">
        <v>1</v>
      </c>
      <c r="AI2227" s="32">
        <v>255</v>
      </c>
      <c r="AJ2227" s="30">
        <f t="shared" si="569"/>
        <v>255</v>
      </c>
    </row>
    <row r="2228" spans="1:36">
      <c r="A2228" s="22" t="str">
        <f t="shared" si="560"/>
        <v/>
      </c>
      <c r="B2228" s="23">
        <f t="shared" si="561"/>
        <v>0</v>
      </c>
      <c r="C2228" s="24" t="str">
        <f t="shared" si="570"/>
        <v>10067521A091062B020</v>
      </c>
      <c r="D2228" s="24" t="str">
        <f t="shared" si="571"/>
        <v>10067521A091062B02014A</v>
      </c>
      <c r="E2228" s="25">
        <v>1006752</v>
      </c>
      <c r="F2228" s="25" t="s">
        <v>1008</v>
      </c>
      <c r="G2228" s="25" t="s">
        <v>538</v>
      </c>
      <c r="H2228" s="25" t="s">
        <v>843</v>
      </c>
      <c r="I2228" s="25" t="s">
        <v>814</v>
      </c>
      <c r="J2228" s="24" t="s">
        <v>54</v>
      </c>
      <c r="K2228" s="24" t="s">
        <v>55</v>
      </c>
      <c r="L2228" s="24" t="s">
        <v>1230</v>
      </c>
      <c r="M2228" s="24" t="s">
        <v>233</v>
      </c>
      <c r="N2228" s="24" t="s">
        <v>233</v>
      </c>
      <c r="O2228" s="25" t="s">
        <v>824</v>
      </c>
      <c r="P2228" s="25" t="s">
        <v>299</v>
      </c>
      <c r="Q2228" s="23" t="s">
        <v>33</v>
      </c>
      <c r="R2228" s="26">
        <v>0</v>
      </c>
      <c r="S2228" s="26">
        <v>0</v>
      </c>
      <c r="T2228" s="26">
        <v>0</v>
      </c>
      <c r="U2228" s="26">
        <v>0</v>
      </c>
      <c r="V2228" s="26">
        <v>0</v>
      </c>
      <c r="W2228" s="26">
        <v>0</v>
      </c>
      <c r="X2228" s="26">
        <v>1</v>
      </c>
      <c r="Y2228" s="26">
        <f t="shared" si="572"/>
        <v>1</v>
      </c>
      <c r="Z2228" s="27">
        <f t="shared" si="562"/>
        <v>0</v>
      </c>
      <c r="AA2228" s="27">
        <f t="shared" si="563"/>
        <v>0</v>
      </c>
      <c r="AB2228" s="27">
        <f t="shared" si="564"/>
        <v>0</v>
      </c>
      <c r="AC2228" s="27">
        <f t="shared" si="565"/>
        <v>0</v>
      </c>
      <c r="AD2228" s="27">
        <f t="shared" si="566"/>
        <v>0</v>
      </c>
      <c r="AE2228" s="27">
        <f t="shared" si="567"/>
        <v>0</v>
      </c>
      <c r="AF2228" s="27">
        <f t="shared" si="568"/>
        <v>255</v>
      </c>
      <c r="AG2228" s="27">
        <f t="shared" si="573"/>
        <v>255</v>
      </c>
      <c r="AH2228" s="29">
        <v>1</v>
      </c>
      <c r="AI2228" s="32">
        <v>255</v>
      </c>
      <c r="AJ2228" s="30">
        <f t="shared" si="569"/>
        <v>255</v>
      </c>
    </row>
    <row r="2229" spans="1:36" ht="75.75" customHeight="1">
      <c r="A2229" s="22" t="str">
        <f t="shared" si="560"/>
        <v>1007791_1A07561_6B060</v>
      </c>
      <c r="B2229" s="23">
        <f t="shared" si="561"/>
        <v>1</v>
      </c>
      <c r="C2229" s="24" t="str">
        <f t="shared" si="570"/>
        <v>10077911A075616B060</v>
      </c>
      <c r="D2229" s="24" t="str">
        <f t="shared" si="571"/>
        <v>10077911A075616B0604A</v>
      </c>
      <c r="E2229" s="25">
        <v>1007791</v>
      </c>
      <c r="F2229" s="25" t="s">
        <v>1009</v>
      </c>
      <c r="G2229" s="25" t="s">
        <v>1010</v>
      </c>
      <c r="H2229" s="25" t="s">
        <v>848</v>
      </c>
      <c r="I2229" s="25" t="s">
        <v>814</v>
      </c>
      <c r="J2229" s="24" t="s">
        <v>54</v>
      </c>
      <c r="K2229" s="24" t="s">
        <v>55</v>
      </c>
      <c r="L2229" s="24" t="s">
        <v>1230</v>
      </c>
      <c r="M2229" s="24" t="s">
        <v>233</v>
      </c>
      <c r="N2229" s="24" t="s">
        <v>233</v>
      </c>
      <c r="O2229" s="25" t="s">
        <v>824</v>
      </c>
      <c r="P2229" s="25" t="s">
        <v>299</v>
      </c>
      <c r="Q2229" s="23" t="s">
        <v>33</v>
      </c>
      <c r="R2229" s="26">
        <v>0</v>
      </c>
      <c r="S2229" s="26">
        <v>1</v>
      </c>
      <c r="T2229" s="26">
        <v>0</v>
      </c>
      <c r="U2229" s="26">
        <v>0</v>
      </c>
      <c r="V2229" s="26">
        <v>0</v>
      </c>
      <c r="W2229" s="26">
        <v>0</v>
      </c>
      <c r="X2229" s="26">
        <v>0</v>
      </c>
      <c r="Y2229" s="26">
        <f t="shared" si="572"/>
        <v>1</v>
      </c>
      <c r="Z2229" s="27">
        <f t="shared" si="562"/>
        <v>0</v>
      </c>
      <c r="AA2229" s="27">
        <f t="shared" si="563"/>
        <v>280</v>
      </c>
      <c r="AB2229" s="27">
        <f t="shared" si="564"/>
        <v>0</v>
      </c>
      <c r="AC2229" s="27">
        <f t="shared" si="565"/>
        <v>0</v>
      </c>
      <c r="AD2229" s="27">
        <f t="shared" si="566"/>
        <v>0</v>
      </c>
      <c r="AE2229" s="27">
        <f t="shared" si="567"/>
        <v>0</v>
      </c>
      <c r="AF2229" s="27">
        <f t="shared" si="568"/>
        <v>0</v>
      </c>
      <c r="AG2229" s="27">
        <f t="shared" si="573"/>
        <v>280</v>
      </c>
      <c r="AH2229" s="29">
        <v>1</v>
      </c>
      <c r="AI2229" s="32">
        <v>280</v>
      </c>
      <c r="AJ2229" s="30">
        <f t="shared" si="569"/>
        <v>280</v>
      </c>
    </row>
    <row r="2230" spans="1:36">
      <c r="A2230" s="22" t="str">
        <f t="shared" si="560"/>
        <v/>
      </c>
      <c r="B2230" s="23">
        <f t="shared" si="561"/>
        <v>0</v>
      </c>
      <c r="C2230" s="24" t="str">
        <f t="shared" si="570"/>
        <v>10077911A075616B060</v>
      </c>
      <c r="D2230" s="24" t="str">
        <f t="shared" si="571"/>
        <v>10077911A075616B0605A</v>
      </c>
      <c r="E2230" s="25">
        <v>1007791</v>
      </c>
      <c r="F2230" s="25" t="s">
        <v>1009</v>
      </c>
      <c r="G2230" s="25" t="s">
        <v>1010</v>
      </c>
      <c r="H2230" s="25" t="s">
        <v>823</v>
      </c>
      <c r="I2230" s="25" t="s">
        <v>814</v>
      </c>
      <c r="J2230" s="24" t="s">
        <v>54</v>
      </c>
      <c r="K2230" s="24" t="s">
        <v>55</v>
      </c>
      <c r="L2230" s="24" t="s">
        <v>1230</v>
      </c>
      <c r="M2230" s="24" t="s">
        <v>233</v>
      </c>
      <c r="N2230" s="24" t="s">
        <v>233</v>
      </c>
      <c r="O2230" s="25" t="s">
        <v>824</v>
      </c>
      <c r="P2230" s="25" t="s">
        <v>299</v>
      </c>
      <c r="Q2230" s="23" t="s">
        <v>33</v>
      </c>
      <c r="R2230" s="26">
        <v>0</v>
      </c>
      <c r="S2230" s="26">
        <v>1</v>
      </c>
      <c r="T2230" s="26">
        <v>0</v>
      </c>
      <c r="U2230" s="26">
        <v>0</v>
      </c>
      <c r="V2230" s="26">
        <v>0</v>
      </c>
      <c r="W2230" s="26">
        <v>0</v>
      </c>
      <c r="X2230" s="26">
        <v>0</v>
      </c>
      <c r="Y2230" s="26">
        <f t="shared" si="572"/>
        <v>1</v>
      </c>
      <c r="Z2230" s="27">
        <f t="shared" si="562"/>
        <v>0</v>
      </c>
      <c r="AA2230" s="27">
        <f t="shared" si="563"/>
        <v>280</v>
      </c>
      <c r="AB2230" s="27">
        <f t="shared" si="564"/>
        <v>0</v>
      </c>
      <c r="AC2230" s="27">
        <f t="shared" si="565"/>
        <v>0</v>
      </c>
      <c r="AD2230" s="27">
        <f t="shared" si="566"/>
        <v>0</v>
      </c>
      <c r="AE2230" s="27">
        <f t="shared" si="567"/>
        <v>0</v>
      </c>
      <c r="AF2230" s="27">
        <f t="shared" si="568"/>
        <v>0</v>
      </c>
      <c r="AG2230" s="27">
        <f t="shared" si="573"/>
        <v>280</v>
      </c>
      <c r="AH2230" s="29">
        <v>1</v>
      </c>
      <c r="AI2230" s="32">
        <v>280</v>
      </c>
      <c r="AJ2230" s="30">
        <f t="shared" si="569"/>
        <v>280</v>
      </c>
    </row>
    <row r="2231" spans="1:36">
      <c r="A2231" s="22" t="str">
        <f t="shared" si="560"/>
        <v/>
      </c>
      <c r="B2231" s="23">
        <f t="shared" si="561"/>
        <v>0</v>
      </c>
      <c r="C2231" s="24" t="str">
        <f t="shared" si="570"/>
        <v>10077911A075616B060</v>
      </c>
      <c r="D2231" s="24" t="str">
        <f t="shared" si="571"/>
        <v>10077911A075616B0606A</v>
      </c>
      <c r="E2231" s="25">
        <v>1007791</v>
      </c>
      <c r="F2231" s="25" t="s">
        <v>1009</v>
      </c>
      <c r="G2231" s="25" t="s">
        <v>1010</v>
      </c>
      <c r="H2231" s="25" t="s">
        <v>825</v>
      </c>
      <c r="I2231" s="25" t="s">
        <v>814</v>
      </c>
      <c r="J2231" s="24" t="s">
        <v>54</v>
      </c>
      <c r="K2231" s="24" t="s">
        <v>55</v>
      </c>
      <c r="L2231" s="24" t="s">
        <v>1230</v>
      </c>
      <c r="M2231" s="24" t="s">
        <v>233</v>
      </c>
      <c r="N2231" s="24" t="s">
        <v>233</v>
      </c>
      <c r="O2231" s="25" t="s">
        <v>824</v>
      </c>
      <c r="P2231" s="25" t="s">
        <v>299</v>
      </c>
      <c r="Q2231" s="23" t="s">
        <v>33</v>
      </c>
      <c r="R2231" s="26">
        <v>0</v>
      </c>
      <c r="S2231" s="26">
        <v>1</v>
      </c>
      <c r="T2231" s="26">
        <v>0</v>
      </c>
      <c r="U2231" s="26">
        <v>0</v>
      </c>
      <c r="V2231" s="26">
        <v>0</v>
      </c>
      <c r="W2231" s="26">
        <v>0</v>
      </c>
      <c r="X2231" s="26">
        <v>0</v>
      </c>
      <c r="Y2231" s="26">
        <f t="shared" si="572"/>
        <v>1</v>
      </c>
      <c r="Z2231" s="27">
        <f t="shared" si="562"/>
        <v>0</v>
      </c>
      <c r="AA2231" s="27">
        <f t="shared" si="563"/>
        <v>280</v>
      </c>
      <c r="AB2231" s="27">
        <f t="shared" si="564"/>
        <v>0</v>
      </c>
      <c r="AC2231" s="27">
        <f t="shared" si="565"/>
        <v>0</v>
      </c>
      <c r="AD2231" s="27">
        <f t="shared" si="566"/>
        <v>0</v>
      </c>
      <c r="AE2231" s="27">
        <f t="shared" si="567"/>
        <v>0</v>
      </c>
      <c r="AF2231" s="27">
        <f t="shared" si="568"/>
        <v>0</v>
      </c>
      <c r="AG2231" s="27">
        <f t="shared" si="573"/>
        <v>280</v>
      </c>
      <c r="AH2231" s="29">
        <v>1</v>
      </c>
      <c r="AI2231" s="32">
        <v>280</v>
      </c>
      <c r="AJ2231" s="30">
        <f t="shared" si="569"/>
        <v>280</v>
      </c>
    </row>
    <row r="2232" spans="1:36">
      <c r="A2232" s="22" t="str">
        <f t="shared" si="560"/>
        <v/>
      </c>
      <c r="B2232" s="23">
        <f t="shared" si="561"/>
        <v>0</v>
      </c>
      <c r="C2232" s="24" t="str">
        <f t="shared" si="570"/>
        <v>10077911A075616B060</v>
      </c>
      <c r="D2232" s="24" t="str">
        <f t="shared" si="571"/>
        <v>10077911A075616B06010A</v>
      </c>
      <c r="E2232" s="25">
        <v>1007791</v>
      </c>
      <c r="F2232" s="25" t="s">
        <v>1009</v>
      </c>
      <c r="G2232" s="25" t="s">
        <v>1010</v>
      </c>
      <c r="H2232" s="25" t="s">
        <v>836</v>
      </c>
      <c r="I2232" s="25" t="s">
        <v>814</v>
      </c>
      <c r="J2232" s="24" t="s">
        <v>54</v>
      </c>
      <c r="K2232" s="24" t="s">
        <v>55</v>
      </c>
      <c r="L2232" s="24" t="s">
        <v>1230</v>
      </c>
      <c r="M2232" s="24" t="s">
        <v>233</v>
      </c>
      <c r="N2232" s="24" t="s">
        <v>233</v>
      </c>
      <c r="O2232" s="25" t="s">
        <v>824</v>
      </c>
      <c r="P2232" s="25" t="s">
        <v>299</v>
      </c>
      <c r="Q2232" s="23" t="s">
        <v>33</v>
      </c>
      <c r="R2232" s="26">
        <v>0</v>
      </c>
      <c r="S2232" s="26">
        <v>1</v>
      </c>
      <c r="T2232" s="26">
        <v>0</v>
      </c>
      <c r="U2232" s="26">
        <v>0</v>
      </c>
      <c r="V2232" s="26">
        <v>0</v>
      </c>
      <c r="W2232" s="26">
        <v>0</v>
      </c>
      <c r="X2232" s="26">
        <v>0</v>
      </c>
      <c r="Y2232" s="26">
        <f t="shared" si="572"/>
        <v>1</v>
      </c>
      <c r="Z2232" s="27">
        <f t="shared" si="562"/>
        <v>0</v>
      </c>
      <c r="AA2232" s="27">
        <f t="shared" si="563"/>
        <v>305</v>
      </c>
      <c r="AB2232" s="27">
        <f t="shared" si="564"/>
        <v>0</v>
      </c>
      <c r="AC2232" s="27">
        <f t="shared" si="565"/>
        <v>0</v>
      </c>
      <c r="AD2232" s="27">
        <f t="shared" si="566"/>
        <v>0</v>
      </c>
      <c r="AE2232" s="27">
        <f t="shared" si="567"/>
        <v>0</v>
      </c>
      <c r="AF2232" s="27">
        <f t="shared" si="568"/>
        <v>0</v>
      </c>
      <c r="AG2232" s="27">
        <f t="shared" si="573"/>
        <v>305</v>
      </c>
      <c r="AH2232" s="29">
        <v>1</v>
      </c>
      <c r="AI2232" s="32">
        <v>305</v>
      </c>
      <c r="AJ2232" s="30">
        <f t="shared" si="569"/>
        <v>305</v>
      </c>
    </row>
    <row r="2233" spans="1:36">
      <c r="A2233" s="22" t="str">
        <f t="shared" si="560"/>
        <v/>
      </c>
      <c r="B2233" s="23">
        <f t="shared" si="561"/>
        <v>0</v>
      </c>
      <c r="C2233" s="24" t="str">
        <f t="shared" si="570"/>
        <v>10077911A075616B060</v>
      </c>
      <c r="D2233" s="24" t="str">
        <f t="shared" si="571"/>
        <v>10077911A075616B06012A</v>
      </c>
      <c r="E2233" s="25">
        <v>1007791</v>
      </c>
      <c r="F2233" s="25" t="s">
        <v>1009</v>
      </c>
      <c r="G2233" s="25" t="s">
        <v>1010</v>
      </c>
      <c r="H2233" s="25" t="s">
        <v>837</v>
      </c>
      <c r="I2233" s="25" t="s">
        <v>814</v>
      </c>
      <c r="J2233" s="24" t="s">
        <v>54</v>
      </c>
      <c r="K2233" s="24" t="s">
        <v>55</v>
      </c>
      <c r="L2233" s="24" t="s">
        <v>1230</v>
      </c>
      <c r="M2233" s="24" t="s">
        <v>233</v>
      </c>
      <c r="N2233" s="24" t="s">
        <v>233</v>
      </c>
      <c r="O2233" s="25" t="s">
        <v>824</v>
      </c>
      <c r="P2233" s="25" t="s">
        <v>299</v>
      </c>
      <c r="Q2233" s="23" t="s">
        <v>33</v>
      </c>
      <c r="R2233" s="26">
        <v>0</v>
      </c>
      <c r="S2233" s="26">
        <v>1</v>
      </c>
      <c r="T2233" s="26">
        <v>0</v>
      </c>
      <c r="U2233" s="26">
        <v>0</v>
      </c>
      <c r="V2233" s="26">
        <v>0</v>
      </c>
      <c r="W2233" s="26">
        <v>0</v>
      </c>
      <c r="X2233" s="26">
        <v>0</v>
      </c>
      <c r="Y2233" s="26">
        <f t="shared" si="572"/>
        <v>1</v>
      </c>
      <c r="Z2233" s="27">
        <f t="shared" si="562"/>
        <v>0</v>
      </c>
      <c r="AA2233" s="27">
        <f t="shared" si="563"/>
        <v>305</v>
      </c>
      <c r="AB2233" s="27">
        <f t="shared" si="564"/>
        <v>0</v>
      </c>
      <c r="AC2233" s="27">
        <f t="shared" si="565"/>
        <v>0</v>
      </c>
      <c r="AD2233" s="27">
        <f t="shared" si="566"/>
        <v>0</v>
      </c>
      <c r="AE2233" s="27">
        <f t="shared" si="567"/>
        <v>0</v>
      </c>
      <c r="AF2233" s="27">
        <f t="shared" si="568"/>
        <v>0</v>
      </c>
      <c r="AG2233" s="27">
        <f t="shared" si="573"/>
        <v>305</v>
      </c>
      <c r="AH2233" s="29">
        <v>1</v>
      </c>
      <c r="AI2233" s="32">
        <v>305</v>
      </c>
      <c r="AJ2233" s="30">
        <f t="shared" si="569"/>
        <v>305</v>
      </c>
    </row>
    <row r="2234" spans="1:36" ht="75.75" customHeight="1">
      <c r="A2234" s="22" t="str">
        <f t="shared" si="560"/>
        <v>1010459_1A07555_6UA00</v>
      </c>
      <c r="B2234" s="23">
        <f t="shared" si="561"/>
        <v>1</v>
      </c>
      <c r="C2234" s="24" t="str">
        <f t="shared" si="570"/>
        <v>10104591A075556UA00</v>
      </c>
      <c r="D2234" s="24" t="str">
        <f t="shared" si="571"/>
        <v>10104591A075556UA004A</v>
      </c>
      <c r="E2234" s="25">
        <v>1010459</v>
      </c>
      <c r="F2234" s="25" t="s">
        <v>1011</v>
      </c>
      <c r="G2234" s="25" t="s">
        <v>1012</v>
      </c>
      <c r="H2234" s="25" t="s">
        <v>848</v>
      </c>
      <c r="I2234" s="25" t="s">
        <v>814</v>
      </c>
      <c r="J2234" s="24" t="s">
        <v>54</v>
      </c>
      <c r="K2234" s="24" t="s">
        <v>55</v>
      </c>
      <c r="L2234" s="24" t="s">
        <v>1230</v>
      </c>
      <c r="M2234" s="24" t="s">
        <v>233</v>
      </c>
      <c r="N2234" s="24" t="s">
        <v>233</v>
      </c>
      <c r="O2234" s="25" t="s">
        <v>824</v>
      </c>
      <c r="P2234" s="25" t="s">
        <v>299</v>
      </c>
      <c r="Q2234" s="23" t="s">
        <v>33</v>
      </c>
      <c r="R2234" s="26">
        <v>0</v>
      </c>
      <c r="S2234" s="26">
        <v>1</v>
      </c>
      <c r="T2234" s="26">
        <v>0</v>
      </c>
      <c r="U2234" s="26">
        <v>0</v>
      </c>
      <c r="V2234" s="26">
        <v>0</v>
      </c>
      <c r="W2234" s="26">
        <v>0</v>
      </c>
      <c r="X2234" s="26">
        <v>0</v>
      </c>
      <c r="Y2234" s="26">
        <f t="shared" si="572"/>
        <v>1</v>
      </c>
      <c r="Z2234" s="27">
        <f t="shared" si="562"/>
        <v>0</v>
      </c>
      <c r="AA2234" s="27">
        <f t="shared" si="563"/>
        <v>350</v>
      </c>
      <c r="AB2234" s="27">
        <f t="shared" si="564"/>
        <v>0</v>
      </c>
      <c r="AC2234" s="27">
        <f t="shared" si="565"/>
        <v>0</v>
      </c>
      <c r="AD2234" s="27">
        <f t="shared" si="566"/>
        <v>0</v>
      </c>
      <c r="AE2234" s="27">
        <f t="shared" si="567"/>
        <v>0</v>
      </c>
      <c r="AF2234" s="27">
        <f t="shared" si="568"/>
        <v>0</v>
      </c>
      <c r="AG2234" s="27">
        <f t="shared" si="573"/>
        <v>350</v>
      </c>
      <c r="AH2234" s="29">
        <v>1</v>
      </c>
      <c r="AI2234" s="32">
        <v>350</v>
      </c>
      <c r="AJ2234" s="30">
        <f t="shared" si="569"/>
        <v>350</v>
      </c>
    </row>
    <row r="2235" spans="1:36">
      <c r="A2235" s="22" t="str">
        <f t="shared" si="560"/>
        <v/>
      </c>
      <c r="B2235" s="23">
        <f t="shared" si="561"/>
        <v>0</v>
      </c>
      <c r="C2235" s="24" t="str">
        <f t="shared" si="570"/>
        <v>10104591A075556UA00</v>
      </c>
      <c r="D2235" s="24" t="str">
        <f t="shared" si="571"/>
        <v>10104591A075556UA006A</v>
      </c>
      <c r="E2235" s="25">
        <v>1010459</v>
      </c>
      <c r="F2235" s="25" t="s">
        <v>1011</v>
      </c>
      <c r="G2235" s="25" t="s">
        <v>1012</v>
      </c>
      <c r="H2235" s="25" t="s">
        <v>825</v>
      </c>
      <c r="I2235" s="25" t="s">
        <v>814</v>
      </c>
      <c r="J2235" s="24" t="s">
        <v>54</v>
      </c>
      <c r="K2235" s="24" t="s">
        <v>55</v>
      </c>
      <c r="L2235" s="24" t="s">
        <v>1230</v>
      </c>
      <c r="M2235" s="24" t="s">
        <v>233</v>
      </c>
      <c r="N2235" s="24" t="s">
        <v>233</v>
      </c>
      <c r="O2235" s="25" t="s">
        <v>824</v>
      </c>
      <c r="P2235" s="25" t="s">
        <v>299</v>
      </c>
      <c r="Q2235" s="23" t="s">
        <v>33</v>
      </c>
      <c r="R2235" s="26">
        <v>0</v>
      </c>
      <c r="S2235" s="26">
        <v>1</v>
      </c>
      <c r="T2235" s="26">
        <v>0</v>
      </c>
      <c r="U2235" s="26">
        <v>0</v>
      </c>
      <c r="V2235" s="26">
        <v>0</v>
      </c>
      <c r="W2235" s="26">
        <v>0</v>
      </c>
      <c r="X2235" s="26">
        <v>0</v>
      </c>
      <c r="Y2235" s="26">
        <f t="shared" si="572"/>
        <v>1</v>
      </c>
      <c r="Z2235" s="27">
        <f t="shared" si="562"/>
        <v>0</v>
      </c>
      <c r="AA2235" s="27">
        <f t="shared" si="563"/>
        <v>350</v>
      </c>
      <c r="AB2235" s="27">
        <f t="shared" si="564"/>
        <v>0</v>
      </c>
      <c r="AC2235" s="27">
        <f t="shared" si="565"/>
        <v>0</v>
      </c>
      <c r="AD2235" s="27">
        <f t="shared" si="566"/>
        <v>0</v>
      </c>
      <c r="AE2235" s="27">
        <f t="shared" si="567"/>
        <v>0</v>
      </c>
      <c r="AF2235" s="27">
        <f t="shared" si="568"/>
        <v>0</v>
      </c>
      <c r="AG2235" s="27">
        <f t="shared" si="573"/>
        <v>350</v>
      </c>
      <c r="AH2235" s="29">
        <v>1</v>
      </c>
      <c r="AI2235" s="32">
        <v>350</v>
      </c>
      <c r="AJ2235" s="30">
        <f t="shared" si="569"/>
        <v>350</v>
      </c>
    </row>
    <row r="2236" spans="1:36">
      <c r="A2236" s="22" t="str">
        <f t="shared" si="560"/>
        <v/>
      </c>
      <c r="B2236" s="23">
        <f t="shared" si="561"/>
        <v>0</v>
      </c>
      <c r="C2236" s="24" t="str">
        <f t="shared" si="570"/>
        <v>10104591A075556UA00</v>
      </c>
      <c r="D2236" s="24" t="str">
        <f t="shared" si="571"/>
        <v>10104591A075556UA008A</v>
      </c>
      <c r="E2236" s="25">
        <v>1010459</v>
      </c>
      <c r="F2236" s="25" t="s">
        <v>1011</v>
      </c>
      <c r="G2236" s="25" t="s">
        <v>1012</v>
      </c>
      <c r="H2236" s="25" t="s">
        <v>826</v>
      </c>
      <c r="I2236" s="25" t="s">
        <v>814</v>
      </c>
      <c r="J2236" s="24" t="s">
        <v>54</v>
      </c>
      <c r="K2236" s="24" t="s">
        <v>55</v>
      </c>
      <c r="L2236" s="24" t="s">
        <v>1230</v>
      </c>
      <c r="M2236" s="24" t="s">
        <v>233</v>
      </c>
      <c r="N2236" s="24" t="s">
        <v>233</v>
      </c>
      <c r="O2236" s="25" t="s">
        <v>824</v>
      </c>
      <c r="P2236" s="25" t="s">
        <v>299</v>
      </c>
      <c r="Q2236" s="23" t="s">
        <v>33</v>
      </c>
      <c r="R2236" s="26">
        <v>0</v>
      </c>
      <c r="S2236" s="26">
        <v>1</v>
      </c>
      <c r="T2236" s="26">
        <v>0</v>
      </c>
      <c r="U2236" s="26">
        <v>0</v>
      </c>
      <c r="V2236" s="26">
        <v>0</v>
      </c>
      <c r="W2236" s="26">
        <v>0</v>
      </c>
      <c r="X2236" s="26">
        <v>0</v>
      </c>
      <c r="Y2236" s="26">
        <f t="shared" si="572"/>
        <v>1</v>
      </c>
      <c r="Z2236" s="27">
        <f t="shared" si="562"/>
        <v>0</v>
      </c>
      <c r="AA2236" s="27">
        <f t="shared" si="563"/>
        <v>375</v>
      </c>
      <c r="AB2236" s="27">
        <f t="shared" si="564"/>
        <v>0</v>
      </c>
      <c r="AC2236" s="27">
        <f t="shared" si="565"/>
        <v>0</v>
      </c>
      <c r="AD2236" s="27">
        <f t="shared" si="566"/>
        <v>0</v>
      </c>
      <c r="AE2236" s="27">
        <f t="shared" si="567"/>
        <v>0</v>
      </c>
      <c r="AF2236" s="27">
        <f t="shared" si="568"/>
        <v>0</v>
      </c>
      <c r="AG2236" s="27">
        <f t="shared" si="573"/>
        <v>375</v>
      </c>
      <c r="AH2236" s="29">
        <v>1</v>
      </c>
      <c r="AI2236" s="32">
        <v>375</v>
      </c>
      <c r="AJ2236" s="30">
        <f t="shared" si="569"/>
        <v>375</v>
      </c>
    </row>
    <row r="2237" spans="1:36">
      <c r="A2237" s="22" t="str">
        <f t="shared" si="560"/>
        <v/>
      </c>
      <c r="B2237" s="23">
        <f t="shared" si="561"/>
        <v>0</v>
      </c>
      <c r="C2237" s="24" t="str">
        <f t="shared" si="570"/>
        <v>10104591A075556UA00</v>
      </c>
      <c r="D2237" s="24" t="str">
        <f t="shared" si="571"/>
        <v>10104591A075556UA0010A</v>
      </c>
      <c r="E2237" s="25">
        <v>1010459</v>
      </c>
      <c r="F2237" s="25" t="s">
        <v>1011</v>
      </c>
      <c r="G2237" s="25" t="s">
        <v>1012</v>
      </c>
      <c r="H2237" s="25" t="s">
        <v>836</v>
      </c>
      <c r="I2237" s="25" t="s">
        <v>814</v>
      </c>
      <c r="J2237" s="24" t="s">
        <v>54</v>
      </c>
      <c r="K2237" s="24" t="s">
        <v>55</v>
      </c>
      <c r="L2237" s="24" t="s">
        <v>1230</v>
      </c>
      <c r="M2237" s="24" t="s">
        <v>233</v>
      </c>
      <c r="N2237" s="24" t="s">
        <v>233</v>
      </c>
      <c r="O2237" s="25" t="s">
        <v>824</v>
      </c>
      <c r="P2237" s="25" t="s">
        <v>299</v>
      </c>
      <c r="Q2237" s="23" t="s">
        <v>33</v>
      </c>
      <c r="R2237" s="26">
        <v>0</v>
      </c>
      <c r="S2237" s="26">
        <v>1</v>
      </c>
      <c r="T2237" s="26">
        <v>0</v>
      </c>
      <c r="U2237" s="26">
        <v>0</v>
      </c>
      <c r="V2237" s="26">
        <v>0</v>
      </c>
      <c r="W2237" s="26">
        <v>0</v>
      </c>
      <c r="X2237" s="26">
        <v>0</v>
      </c>
      <c r="Y2237" s="26">
        <f t="shared" si="572"/>
        <v>1</v>
      </c>
      <c r="Z2237" s="27">
        <f t="shared" si="562"/>
        <v>0</v>
      </c>
      <c r="AA2237" s="27">
        <f t="shared" si="563"/>
        <v>375</v>
      </c>
      <c r="AB2237" s="27">
        <f t="shared" si="564"/>
        <v>0</v>
      </c>
      <c r="AC2237" s="27">
        <f t="shared" si="565"/>
        <v>0</v>
      </c>
      <c r="AD2237" s="27">
        <f t="shared" si="566"/>
        <v>0</v>
      </c>
      <c r="AE2237" s="27">
        <f t="shared" si="567"/>
        <v>0</v>
      </c>
      <c r="AF2237" s="27">
        <f t="shared" si="568"/>
        <v>0</v>
      </c>
      <c r="AG2237" s="27">
        <f t="shared" si="573"/>
        <v>375</v>
      </c>
      <c r="AH2237" s="29">
        <v>1</v>
      </c>
      <c r="AI2237" s="32">
        <v>375</v>
      </c>
      <c r="AJ2237" s="30">
        <f t="shared" si="569"/>
        <v>375</v>
      </c>
    </row>
    <row r="2238" spans="1:36">
      <c r="A2238" s="22" t="str">
        <f t="shared" si="560"/>
        <v/>
      </c>
      <c r="B2238" s="23">
        <f t="shared" si="561"/>
        <v>0</v>
      </c>
      <c r="C2238" s="24" t="str">
        <f t="shared" si="570"/>
        <v>10104591A075556UA00</v>
      </c>
      <c r="D2238" s="24" t="str">
        <f t="shared" si="571"/>
        <v>10104591A075556UA0012A</v>
      </c>
      <c r="E2238" s="25">
        <v>1010459</v>
      </c>
      <c r="F2238" s="25" t="s">
        <v>1011</v>
      </c>
      <c r="G2238" s="25" t="s">
        <v>1012</v>
      </c>
      <c r="H2238" s="25" t="s">
        <v>837</v>
      </c>
      <c r="I2238" s="25" t="s">
        <v>814</v>
      </c>
      <c r="J2238" s="24" t="s">
        <v>54</v>
      </c>
      <c r="K2238" s="24" t="s">
        <v>55</v>
      </c>
      <c r="L2238" s="24" t="s">
        <v>1230</v>
      </c>
      <c r="M2238" s="24" t="s">
        <v>233</v>
      </c>
      <c r="N2238" s="24" t="s">
        <v>233</v>
      </c>
      <c r="O2238" s="25" t="s">
        <v>824</v>
      </c>
      <c r="P2238" s="25" t="s">
        <v>299</v>
      </c>
      <c r="Q2238" s="23" t="s">
        <v>33</v>
      </c>
      <c r="R2238" s="26">
        <v>0</v>
      </c>
      <c r="S2238" s="26">
        <v>2</v>
      </c>
      <c r="T2238" s="26">
        <v>0</v>
      </c>
      <c r="U2238" s="26">
        <v>0</v>
      </c>
      <c r="V2238" s="26">
        <v>0</v>
      </c>
      <c r="W2238" s="26">
        <v>0</v>
      </c>
      <c r="X2238" s="26">
        <v>0</v>
      </c>
      <c r="Y2238" s="26">
        <f t="shared" si="572"/>
        <v>2</v>
      </c>
      <c r="Z2238" s="27">
        <f t="shared" si="562"/>
        <v>0</v>
      </c>
      <c r="AA2238" s="27">
        <f t="shared" si="563"/>
        <v>750</v>
      </c>
      <c r="AB2238" s="27">
        <f t="shared" si="564"/>
        <v>0</v>
      </c>
      <c r="AC2238" s="27">
        <f t="shared" si="565"/>
        <v>0</v>
      </c>
      <c r="AD2238" s="27">
        <f t="shared" si="566"/>
        <v>0</v>
      </c>
      <c r="AE2238" s="27">
        <f t="shared" si="567"/>
        <v>0</v>
      </c>
      <c r="AF2238" s="27">
        <f t="shared" si="568"/>
        <v>0</v>
      </c>
      <c r="AG2238" s="27">
        <f t="shared" si="573"/>
        <v>750</v>
      </c>
      <c r="AH2238" s="29">
        <v>2</v>
      </c>
      <c r="AI2238" s="32">
        <v>375</v>
      </c>
      <c r="AJ2238" s="30">
        <f t="shared" si="569"/>
        <v>750</v>
      </c>
    </row>
    <row r="2239" spans="1:36">
      <c r="A2239" s="22" t="str">
        <f t="shared" si="560"/>
        <v/>
      </c>
      <c r="B2239" s="23">
        <f t="shared" si="561"/>
        <v>0</v>
      </c>
      <c r="C2239" s="24" t="str">
        <f t="shared" si="570"/>
        <v>10104591A075556UA00</v>
      </c>
      <c r="D2239" s="24" t="str">
        <f t="shared" si="571"/>
        <v>10104591A075556UA0014A</v>
      </c>
      <c r="E2239" s="25">
        <v>1010459</v>
      </c>
      <c r="F2239" s="25" t="s">
        <v>1011</v>
      </c>
      <c r="G2239" s="25" t="s">
        <v>1012</v>
      </c>
      <c r="H2239" s="25" t="s">
        <v>843</v>
      </c>
      <c r="I2239" s="25" t="s">
        <v>814</v>
      </c>
      <c r="J2239" s="24" t="s">
        <v>54</v>
      </c>
      <c r="K2239" s="24" t="s">
        <v>55</v>
      </c>
      <c r="L2239" s="24" t="s">
        <v>1230</v>
      </c>
      <c r="M2239" s="24" t="s">
        <v>233</v>
      </c>
      <c r="N2239" s="24" t="s">
        <v>233</v>
      </c>
      <c r="O2239" s="25" t="s">
        <v>824</v>
      </c>
      <c r="P2239" s="25" t="s">
        <v>299</v>
      </c>
      <c r="Q2239" s="23" t="s">
        <v>33</v>
      </c>
      <c r="R2239" s="26">
        <v>0</v>
      </c>
      <c r="S2239" s="26">
        <v>1</v>
      </c>
      <c r="T2239" s="26">
        <v>0</v>
      </c>
      <c r="U2239" s="26">
        <v>0</v>
      </c>
      <c r="V2239" s="26">
        <v>0</v>
      </c>
      <c r="W2239" s="26">
        <v>0</v>
      </c>
      <c r="X2239" s="26">
        <v>0</v>
      </c>
      <c r="Y2239" s="26">
        <f t="shared" si="572"/>
        <v>1</v>
      </c>
      <c r="Z2239" s="27">
        <f t="shared" si="562"/>
        <v>0</v>
      </c>
      <c r="AA2239" s="27">
        <f t="shared" si="563"/>
        <v>375</v>
      </c>
      <c r="AB2239" s="27">
        <f t="shared" si="564"/>
        <v>0</v>
      </c>
      <c r="AC2239" s="27">
        <f t="shared" si="565"/>
        <v>0</v>
      </c>
      <c r="AD2239" s="27">
        <f t="shared" si="566"/>
        <v>0</v>
      </c>
      <c r="AE2239" s="27">
        <f t="shared" si="567"/>
        <v>0</v>
      </c>
      <c r="AF2239" s="27">
        <f t="shared" si="568"/>
        <v>0</v>
      </c>
      <c r="AG2239" s="27">
        <f t="shared" si="573"/>
        <v>375</v>
      </c>
      <c r="AH2239" s="29">
        <v>1</v>
      </c>
      <c r="AI2239" s="32">
        <v>375</v>
      </c>
      <c r="AJ2239" s="30">
        <f t="shared" si="569"/>
        <v>375</v>
      </c>
    </row>
    <row r="2240" spans="1:36" ht="75.75" customHeight="1">
      <c r="A2240" s="22" t="str">
        <f t="shared" si="560"/>
        <v>1011368_1A08305_6B140</v>
      </c>
      <c r="B2240" s="23">
        <f t="shared" si="561"/>
        <v>1</v>
      </c>
      <c r="C2240" s="24" t="str">
        <f t="shared" si="570"/>
        <v>10113681A083056B140</v>
      </c>
      <c r="D2240" s="24" t="str">
        <f t="shared" si="571"/>
        <v>10113681A083056B14012A</v>
      </c>
      <c r="E2240" s="25">
        <v>1011368</v>
      </c>
      <c r="F2240" s="25" t="s">
        <v>1013</v>
      </c>
      <c r="G2240" s="25" t="s">
        <v>1014</v>
      </c>
      <c r="H2240" s="25" t="s">
        <v>837</v>
      </c>
      <c r="I2240" s="25" t="s">
        <v>814</v>
      </c>
      <c r="J2240" s="24" t="s">
        <v>54</v>
      </c>
      <c r="K2240" s="24" t="s">
        <v>55</v>
      </c>
      <c r="L2240" s="24" t="s">
        <v>1230</v>
      </c>
      <c r="M2240" s="24" t="s">
        <v>233</v>
      </c>
      <c r="N2240" s="24" t="s">
        <v>233</v>
      </c>
      <c r="O2240" s="25" t="s">
        <v>824</v>
      </c>
      <c r="P2240" s="25" t="s">
        <v>299</v>
      </c>
      <c r="Q2240" s="23" t="s">
        <v>33</v>
      </c>
      <c r="R2240" s="26">
        <v>0</v>
      </c>
      <c r="S2240" s="26">
        <v>0</v>
      </c>
      <c r="T2240" s="26">
        <v>0</v>
      </c>
      <c r="U2240" s="26">
        <v>0</v>
      </c>
      <c r="V2240" s="26">
        <v>0</v>
      </c>
      <c r="W2240" s="26">
        <v>0</v>
      </c>
      <c r="X2240" s="26">
        <v>1</v>
      </c>
      <c r="Y2240" s="26">
        <f t="shared" si="572"/>
        <v>1</v>
      </c>
      <c r="Z2240" s="27">
        <f t="shared" si="562"/>
        <v>0</v>
      </c>
      <c r="AA2240" s="27">
        <f t="shared" si="563"/>
        <v>0</v>
      </c>
      <c r="AB2240" s="27">
        <f t="shared" si="564"/>
        <v>0</v>
      </c>
      <c r="AC2240" s="27">
        <f t="shared" si="565"/>
        <v>0</v>
      </c>
      <c r="AD2240" s="27">
        <f t="shared" si="566"/>
        <v>0</v>
      </c>
      <c r="AE2240" s="27">
        <f t="shared" si="567"/>
        <v>0</v>
      </c>
      <c r="AF2240" s="27">
        <f t="shared" si="568"/>
        <v>345</v>
      </c>
      <c r="AG2240" s="27">
        <f t="shared" si="573"/>
        <v>345</v>
      </c>
      <c r="AH2240" s="29">
        <v>1</v>
      </c>
      <c r="AI2240" s="32">
        <v>345</v>
      </c>
      <c r="AJ2240" s="30">
        <f t="shared" si="569"/>
        <v>345</v>
      </c>
    </row>
    <row r="2241" spans="1:36" ht="75.75" customHeight="1">
      <c r="A2241" s="22" t="str">
        <f t="shared" si="560"/>
        <v>1011471_1A08502_5B020</v>
      </c>
      <c r="B2241" s="23">
        <f t="shared" si="561"/>
        <v>1</v>
      </c>
      <c r="C2241" s="24" t="str">
        <f t="shared" si="570"/>
        <v>10114711A085025B020</v>
      </c>
      <c r="D2241" s="24" t="str">
        <f t="shared" si="571"/>
        <v>10114711A085025B0206-9M</v>
      </c>
      <c r="E2241" s="25">
        <v>1011471</v>
      </c>
      <c r="F2241" s="25" t="s">
        <v>1015</v>
      </c>
      <c r="G2241" s="25" t="s">
        <v>266</v>
      </c>
      <c r="H2241" s="25" t="s">
        <v>881</v>
      </c>
      <c r="I2241" s="25" t="s">
        <v>814</v>
      </c>
      <c r="J2241" s="24" t="s">
        <v>54</v>
      </c>
      <c r="K2241" s="24" t="s">
        <v>55</v>
      </c>
      <c r="L2241" s="24" t="s">
        <v>1230</v>
      </c>
      <c r="M2241" s="24" t="s">
        <v>233</v>
      </c>
      <c r="N2241" s="24" t="s">
        <v>233</v>
      </c>
      <c r="O2241" s="25" t="s">
        <v>824</v>
      </c>
      <c r="P2241" s="25" t="s">
        <v>299</v>
      </c>
      <c r="Q2241" s="23" t="s">
        <v>33</v>
      </c>
      <c r="R2241" s="26">
        <v>0</v>
      </c>
      <c r="S2241" s="26">
        <v>1</v>
      </c>
      <c r="T2241" s="26">
        <v>0</v>
      </c>
      <c r="U2241" s="26">
        <v>0</v>
      </c>
      <c r="V2241" s="26">
        <v>0</v>
      </c>
      <c r="W2241" s="26">
        <v>0</v>
      </c>
      <c r="X2241" s="26">
        <v>0</v>
      </c>
      <c r="Y2241" s="26">
        <f t="shared" si="572"/>
        <v>1</v>
      </c>
      <c r="Z2241" s="27">
        <f t="shared" si="562"/>
        <v>0</v>
      </c>
      <c r="AA2241" s="27">
        <f t="shared" si="563"/>
        <v>255</v>
      </c>
      <c r="AB2241" s="27">
        <f t="shared" si="564"/>
        <v>0</v>
      </c>
      <c r="AC2241" s="27">
        <f t="shared" si="565"/>
        <v>0</v>
      </c>
      <c r="AD2241" s="27">
        <f t="shared" si="566"/>
        <v>0</v>
      </c>
      <c r="AE2241" s="27">
        <f t="shared" si="567"/>
        <v>0</v>
      </c>
      <c r="AF2241" s="27">
        <f t="shared" si="568"/>
        <v>0</v>
      </c>
      <c r="AG2241" s="27">
        <f t="shared" si="573"/>
        <v>255</v>
      </c>
      <c r="AH2241" s="29">
        <v>1</v>
      </c>
      <c r="AI2241" s="32">
        <v>255</v>
      </c>
      <c r="AJ2241" s="30">
        <f t="shared" si="569"/>
        <v>255</v>
      </c>
    </row>
    <row r="2242" spans="1:36">
      <c r="A2242" s="22" t="str">
        <f t="shared" si="560"/>
        <v/>
      </c>
      <c r="B2242" s="23">
        <f t="shared" si="561"/>
        <v>0</v>
      </c>
      <c r="C2242" s="24" t="str">
        <f t="shared" si="570"/>
        <v>10114711A085025B020</v>
      </c>
      <c r="D2242" s="24" t="str">
        <f t="shared" si="571"/>
        <v>10114711A085025B02012M18</v>
      </c>
      <c r="E2242" s="25">
        <v>1011471</v>
      </c>
      <c r="F2242" s="25" t="s">
        <v>1015</v>
      </c>
      <c r="G2242" s="25" t="s">
        <v>266</v>
      </c>
      <c r="H2242" s="25" t="s">
        <v>829</v>
      </c>
      <c r="I2242" s="25" t="s">
        <v>814</v>
      </c>
      <c r="J2242" s="24" t="s">
        <v>54</v>
      </c>
      <c r="K2242" s="24" t="s">
        <v>55</v>
      </c>
      <c r="L2242" s="24" t="s">
        <v>1230</v>
      </c>
      <c r="M2242" s="24" t="s">
        <v>233</v>
      </c>
      <c r="N2242" s="24" t="s">
        <v>233</v>
      </c>
      <c r="O2242" s="25" t="s">
        <v>824</v>
      </c>
      <c r="P2242" s="25" t="s">
        <v>299</v>
      </c>
      <c r="Q2242" s="23" t="s">
        <v>33</v>
      </c>
      <c r="R2242" s="26">
        <v>0</v>
      </c>
      <c r="S2242" s="26">
        <v>2</v>
      </c>
      <c r="T2242" s="26">
        <v>0</v>
      </c>
      <c r="U2242" s="26">
        <v>0</v>
      </c>
      <c r="V2242" s="26">
        <v>0</v>
      </c>
      <c r="W2242" s="26">
        <v>0</v>
      </c>
      <c r="X2242" s="26">
        <v>0</v>
      </c>
      <c r="Y2242" s="26">
        <f t="shared" si="572"/>
        <v>2</v>
      </c>
      <c r="Z2242" s="27">
        <f t="shared" si="562"/>
        <v>0</v>
      </c>
      <c r="AA2242" s="27">
        <f t="shared" si="563"/>
        <v>510</v>
      </c>
      <c r="AB2242" s="27">
        <f t="shared" si="564"/>
        <v>0</v>
      </c>
      <c r="AC2242" s="27">
        <f t="shared" si="565"/>
        <v>0</v>
      </c>
      <c r="AD2242" s="27">
        <f t="shared" si="566"/>
        <v>0</v>
      </c>
      <c r="AE2242" s="27">
        <f t="shared" si="567"/>
        <v>0</v>
      </c>
      <c r="AF2242" s="27">
        <f t="shared" si="568"/>
        <v>0</v>
      </c>
      <c r="AG2242" s="27">
        <f t="shared" si="573"/>
        <v>510</v>
      </c>
      <c r="AH2242" s="29">
        <v>2</v>
      </c>
      <c r="AI2242" s="32">
        <v>255</v>
      </c>
      <c r="AJ2242" s="30">
        <f t="shared" si="569"/>
        <v>510</v>
      </c>
    </row>
    <row r="2243" spans="1:36">
      <c r="A2243" s="22" t="str">
        <f t="shared" si="560"/>
        <v/>
      </c>
      <c r="B2243" s="23">
        <f t="shared" si="561"/>
        <v>0</v>
      </c>
      <c r="C2243" s="24" t="str">
        <f t="shared" si="570"/>
        <v>10114711A085025B020</v>
      </c>
      <c r="D2243" s="24" t="str">
        <f t="shared" si="571"/>
        <v>10114711A085025B02018M24</v>
      </c>
      <c r="E2243" s="25">
        <v>1011471</v>
      </c>
      <c r="F2243" s="25" t="s">
        <v>1015</v>
      </c>
      <c r="G2243" s="25" t="s">
        <v>266</v>
      </c>
      <c r="H2243" s="25" t="s">
        <v>830</v>
      </c>
      <c r="I2243" s="25" t="s">
        <v>814</v>
      </c>
      <c r="J2243" s="24" t="s">
        <v>54</v>
      </c>
      <c r="K2243" s="24" t="s">
        <v>55</v>
      </c>
      <c r="L2243" s="24" t="s">
        <v>1230</v>
      </c>
      <c r="M2243" s="24" t="s">
        <v>233</v>
      </c>
      <c r="N2243" s="24" t="s">
        <v>233</v>
      </c>
      <c r="O2243" s="25" t="s">
        <v>824</v>
      </c>
      <c r="P2243" s="25" t="s">
        <v>299</v>
      </c>
      <c r="Q2243" s="23" t="s">
        <v>33</v>
      </c>
      <c r="R2243" s="26">
        <v>0</v>
      </c>
      <c r="S2243" s="26">
        <v>1</v>
      </c>
      <c r="T2243" s="26">
        <v>0</v>
      </c>
      <c r="U2243" s="26">
        <v>0</v>
      </c>
      <c r="V2243" s="26">
        <v>0</v>
      </c>
      <c r="W2243" s="26">
        <v>0</v>
      </c>
      <c r="X2243" s="26">
        <v>0</v>
      </c>
      <c r="Y2243" s="26">
        <f t="shared" si="572"/>
        <v>1</v>
      </c>
      <c r="Z2243" s="27">
        <f t="shared" si="562"/>
        <v>0</v>
      </c>
      <c r="AA2243" s="27">
        <f t="shared" si="563"/>
        <v>255</v>
      </c>
      <c r="AB2243" s="27">
        <f t="shared" si="564"/>
        <v>0</v>
      </c>
      <c r="AC2243" s="27">
        <f t="shared" si="565"/>
        <v>0</v>
      </c>
      <c r="AD2243" s="27">
        <f t="shared" si="566"/>
        <v>0</v>
      </c>
      <c r="AE2243" s="27">
        <f t="shared" si="567"/>
        <v>0</v>
      </c>
      <c r="AF2243" s="27">
        <f t="shared" si="568"/>
        <v>0</v>
      </c>
      <c r="AG2243" s="27">
        <f t="shared" si="573"/>
        <v>255</v>
      </c>
      <c r="AH2243" s="29">
        <v>1</v>
      </c>
      <c r="AI2243" s="32">
        <v>255</v>
      </c>
      <c r="AJ2243" s="30">
        <f t="shared" si="569"/>
        <v>255</v>
      </c>
    </row>
    <row r="2244" spans="1:36">
      <c r="A2244" s="22" t="str">
        <f t="shared" ref="A2244:A2307" si="574">IF(B2244=1,E2244&amp;"_"&amp;F2244&amp;"_"&amp;G2244,"")</f>
        <v/>
      </c>
      <c r="B2244" s="23">
        <f t="shared" ref="B2244:B2307" si="575">IF(C2244=C2243,0,1)</f>
        <v>0</v>
      </c>
      <c r="C2244" s="24" t="str">
        <f t="shared" si="570"/>
        <v>10114711A085025B020</v>
      </c>
      <c r="D2244" s="24" t="str">
        <f t="shared" si="571"/>
        <v>10114711A085025B02024M</v>
      </c>
      <c r="E2244" s="25">
        <v>1011471</v>
      </c>
      <c r="F2244" s="25" t="s">
        <v>1015</v>
      </c>
      <c r="G2244" s="25" t="s">
        <v>266</v>
      </c>
      <c r="H2244" s="25" t="s">
        <v>831</v>
      </c>
      <c r="I2244" s="25" t="s">
        <v>814</v>
      </c>
      <c r="J2244" s="24" t="s">
        <v>54</v>
      </c>
      <c r="K2244" s="24" t="s">
        <v>55</v>
      </c>
      <c r="L2244" s="24" t="s">
        <v>1230</v>
      </c>
      <c r="M2244" s="24" t="s">
        <v>233</v>
      </c>
      <c r="N2244" s="24" t="s">
        <v>233</v>
      </c>
      <c r="O2244" s="25" t="s">
        <v>824</v>
      </c>
      <c r="P2244" s="25" t="s">
        <v>299</v>
      </c>
      <c r="Q2244" s="23" t="s">
        <v>33</v>
      </c>
      <c r="R2244" s="26">
        <v>0</v>
      </c>
      <c r="S2244" s="26">
        <v>2</v>
      </c>
      <c r="T2244" s="26">
        <v>0</v>
      </c>
      <c r="U2244" s="26">
        <v>0</v>
      </c>
      <c r="V2244" s="26">
        <v>0</v>
      </c>
      <c r="W2244" s="26">
        <v>0</v>
      </c>
      <c r="X2244" s="26">
        <v>0</v>
      </c>
      <c r="Y2244" s="26">
        <f t="shared" si="572"/>
        <v>2</v>
      </c>
      <c r="Z2244" s="27">
        <f t="shared" ref="Z2244:Z2307" si="576">$AI2244*R2244</f>
        <v>0</v>
      </c>
      <c r="AA2244" s="27">
        <f t="shared" ref="AA2244:AA2307" si="577">$AI2244*S2244</f>
        <v>510</v>
      </c>
      <c r="AB2244" s="27">
        <f t="shared" ref="AB2244:AB2307" si="578">$AI2244*T2244</f>
        <v>0</v>
      </c>
      <c r="AC2244" s="27">
        <f t="shared" ref="AC2244:AC2307" si="579">$AI2244*U2244</f>
        <v>0</v>
      </c>
      <c r="AD2244" s="27">
        <f t="shared" ref="AD2244:AD2307" si="580">$AI2244*V2244</f>
        <v>0</v>
      </c>
      <c r="AE2244" s="27">
        <f t="shared" ref="AE2244:AE2307" si="581">$AI2244*W2244</f>
        <v>0</v>
      </c>
      <c r="AF2244" s="27">
        <f t="shared" ref="AF2244:AF2307" si="582">$AI2244*X2244</f>
        <v>0</v>
      </c>
      <c r="AG2244" s="27">
        <f t="shared" si="573"/>
        <v>510</v>
      </c>
      <c r="AH2244" s="29">
        <v>2</v>
      </c>
      <c r="AI2244" s="32">
        <v>255</v>
      </c>
      <c r="AJ2244" s="30">
        <f t="shared" si="569"/>
        <v>510</v>
      </c>
    </row>
    <row r="2245" spans="1:36" ht="75.75" customHeight="1">
      <c r="A2245" s="22" t="str">
        <f t="shared" si="574"/>
        <v>1012439_1A09000_2GG60</v>
      </c>
      <c r="B2245" s="23">
        <f t="shared" si="575"/>
        <v>1</v>
      </c>
      <c r="C2245" s="24" t="str">
        <f t="shared" si="570"/>
        <v>10124391A090002GG60</v>
      </c>
      <c r="D2245" s="24" t="str">
        <f t="shared" si="571"/>
        <v>10124391A090002GG6010A</v>
      </c>
      <c r="E2245" s="25">
        <v>1012439</v>
      </c>
      <c r="F2245" s="25" t="s">
        <v>1016</v>
      </c>
      <c r="G2245" s="25" t="s">
        <v>1017</v>
      </c>
      <c r="H2245" s="25" t="s">
        <v>836</v>
      </c>
      <c r="I2245" s="25" t="s">
        <v>814</v>
      </c>
      <c r="J2245" s="24" t="s">
        <v>54</v>
      </c>
      <c r="K2245" s="24" t="s">
        <v>55</v>
      </c>
      <c r="L2245" s="24" t="s">
        <v>1230</v>
      </c>
      <c r="M2245" s="24" t="s">
        <v>233</v>
      </c>
      <c r="N2245" s="24" t="s">
        <v>233</v>
      </c>
      <c r="O2245" s="25" t="s">
        <v>824</v>
      </c>
      <c r="P2245" s="25" t="s">
        <v>299</v>
      </c>
      <c r="Q2245" s="23" t="s">
        <v>33</v>
      </c>
      <c r="R2245" s="26">
        <v>0</v>
      </c>
      <c r="S2245" s="26">
        <v>1</v>
      </c>
      <c r="T2245" s="26">
        <v>0</v>
      </c>
      <c r="U2245" s="26">
        <v>0</v>
      </c>
      <c r="V2245" s="26">
        <v>0</v>
      </c>
      <c r="W2245" s="26">
        <v>0</v>
      </c>
      <c r="X2245" s="26">
        <v>0</v>
      </c>
      <c r="Y2245" s="26">
        <f t="shared" si="572"/>
        <v>1</v>
      </c>
      <c r="Z2245" s="27">
        <f t="shared" si="576"/>
        <v>0</v>
      </c>
      <c r="AA2245" s="27">
        <f t="shared" si="577"/>
        <v>355</v>
      </c>
      <c r="AB2245" s="27">
        <f t="shared" si="578"/>
        <v>0</v>
      </c>
      <c r="AC2245" s="27">
        <f t="shared" si="579"/>
        <v>0</v>
      </c>
      <c r="AD2245" s="27">
        <f t="shared" si="580"/>
        <v>0</v>
      </c>
      <c r="AE2245" s="27">
        <f t="shared" si="581"/>
        <v>0</v>
      </c>
      <c r="AF2245" s="27">
        <f t="shared" si="582"/>
        <v>0</v>
      </c>
      <c r="AG2245" s="27">
        <f t="shared" si="573"/>
        <v>355</v>
      </c>
      <c r="AH2245" s="29">
        <v>1</v>
      </c>
      <c r="AI2245" s="32">
        <v>355</v>
      </c>
      <c r="AJ2245" s="30">
        <f t="shared" ref="AJ2245:AJ2308" si="583">AI2245*Y2245</f>
        <v>355</v>
      </c>
    </row>
    <row r="2246" spans="1:36" ht="75.75" customHeight="1">
      <c r="A2246" s="22" t="str">
        <f t="shared" si="574"/>
        <v>1000271_1A06967_5U120</v>
      </c>
      <c r="B2246" s="23">
        <f t="shared" si="575"/>
        <v>1</v>
      </c>
      <c r="C2246" s="24" t="str">
        <f t="shared" si="570"/>
        <v>10002711A069675U120</v>
      </c>
      <c r="D2246" s="24" t="str">
        <f t="shared" si="571"/>
        <v>10002711A069675U12012A</v>
      </c>
      <c r="E2246" s="25">
        <v>1000271</v>
      </c>
      <c r="F2246" s="25" t="s">
        <v>1018</v>
      </c>
      <c r="G2246" s="25" t="s">
        <v>976</v>
      </c>
      <c r="H2246" s="25" t="s">
        <v>837</v>
      </c>
      <c r="I2246" s="25" t="s">
        <v>814</v>
      </c>
      <c r="J2246" s="24" t="s">
        <v>37</v>
      </c>
      <c r="K2246" s="24" t="s">
        <v>38</v>
      </c>
      <c r="L2246" s="24" t="s">
        <v>1230</v>
      </c>
      <c r="M2246" s="24" t="s">
        <v>233</v>
      </c>
      <c r="N2246" s="24" t="s">
        <v>233</v>
      </c>
      <c r="O2246" s="25" t="s">
        <v>733</v>
      </c>
      <c r="P2246" s="25" t="s">
        <v>734</v>
      </c>
      <c r="Q2246" s="23" t="s">
        <v>33</v>
      </c>
      <c r="R2246" s="26">
        <v>0</v>
      </c>
      <c r="S2246" s="26">
        <v>0</v>
      </c>
      <c r="T2246" s="26">
        <v>0</v>
      </c>
      <c r="U2246" s="26">
        <v>0</v>
      </c>
      <c r="V2246" s="26">
        <v>0</v>
      </c>
      <c r="W2246" s="26">
        <v>1</v>
      </c>
      <c r="X2246" s="26">
        <v>0</v>
      </c>
      <c r="Y2246" s="26">
        <f t="shared" si="572"/>
        <v>1</v>
      </c>
      <c r="Z2246" s="27">
        <f t="shared" si="576"/>
        <v>0</v>
      </c>
      <c r="AA2246" s="27">
        <f t="shared" si="577"/>
        <v>0</v>
      </c>
      <c r="AB2246" s="27">
        <f t="shared" si="578"/>
        <v>0</v>
      </c>
      <c r="AC2246" s="27">
        <f t="shared" si="579"/>
        <v>0</v>
      </c>
      <c r="AD2246" s="27">
        <f t="shared" si="580"/>
        <v>0</v>
      </c>
      <c r="AE2246" s="27">
        <f t="shared" si="581"/>
        <v>245</v>
      </c>
      <c r="AF2246" s="27">
        <f t="shared" si="582"/>
        <v>0</v>
      </c>
      <c r="AG2246" s="27">
        <f t="shared" si="573"/>
        <v>245</v>
      </c>
      <c r="AH2246" s="29">
        <v>1</v>
      </c>
      <c r="AI2246" s="32">
        <v>245</v>
      </c>
      <c r="AJ2246" s="30">
        <f t="shared" si="583"/>
        <v>245</v>
      </c>
    </row>
    <row r="2247" spans="1:36" ht="75.75" customHeight="1">
      <c r="A2247" s="22" t="str">
        <f t="shared" si="574"/>
        <v>1000281_1A06963_1O730</v>
      </c>
      <c r="B2247" s="23">
        <f t="shared" si="575"/>
        <v>1</v>
      </c>
      <c r="C2247" s="24" t="str">
        <f t="shared" si="570"/>
        <v>10002811A069631O730</v>
      </c>
      <c r="D2247" s="24" t="str">
        <f t="shared" si="571"/>
        <v>10002811A069631O73024M</v>
      </c>
      <c r="E2247" s="25">
        <v>1000281</v>
      </c>
      <c r="F2247" s="25" t="s">
        <v>1019</v>
      </c>
      <c r="G2247" s="25" t="s">
        <v>1020</v>
      </c>
      <c r="H2247" s="25" t="s">
        <v>831</v>
      </c>
      <c r="I2247" s="25" t="s">
        <v>814</v>
      </c>
      <c r="J2247" s="24" t="s">
        <v>37</v>
      </c>
      <c r="K2247" s="24" t="s">
        <v>38</v>
      </c>
      <c r="L2247" s="24" t="s">
        <v>1230</v>
      </c>
      <c r="M2247" s="24" t="s">
        <v>233</v>
      </c>
      <c r="N2247" s="24" t="s">
        <v>233</v>
      </c>
      <c r="O2247" s="25" t="s">
        <v>733</v>
      </c>
      <c r="P2247" s="25" t="s">
        <v>734</v>
      </c>
      <c r="Q2247" s="23" t="s">
        <v>33</v>
      </c>
      <c r="R2247" s="26">
        <v>0</v>
      </c>
      <c r="S2247" s="26">
        <v>0</v>
      </c>
      <c r="T2247" s="26">
        <v>0</v>
      </c>
      <c r="U2247" s="26">
        <v>0</v>
      </c>
      <c r="V2247" s="26">
        <v>0</v>
      </c>
      <c r="W2247" s="26">
        <v>1</v>
      </c>
      <c r="X2247" s="26">
        <v>0</v>
      </c>
      <c r="Y2247" s="26">
        <f t="shared" si="572"/>
        <v>1</v>
      </c>
      <c r="Z2247" s="27">
        <f t="shared" si="576"/>
        <v>0</v>
      </c>
      <c r="AA2247" s="27">
        <f t="shared" si="577"/>
        <v>0</v>
      </c>
      <c r="AB2247" s="27">
        <f t="shared" si="578"/>
        <v>0</v>
      </c>
      <c r="AC2247" s="27">
        <f t="shared" si="579"/>
        <v>0</v>
      </c>
      <c r="AD2247" s="27">
        <f t="shared" si="580"/>
        <v>0</v>
      </c>
      <c r="AE2247" s="27">
        <f t="shared" si="581"/>
        <v>185</v>
      </c>
      <c r="AF2247" s="27">
        <f t="shared" si="582"/>
        <v>0</v>
      </c>
      <c r="AG2247" s="27">
        <f t="shared" si="573"/>
        <v>185</v>
      </c>
      <c r="AH2247" s="29">
        <v>1</v>
      </c>
      <c r="AI2247" s="32">
        <v>185</v>
      </c>
      <c r="AJ2247" s="30">
        <f t="shared" si="583"/>
        <v>185</v>
      </c>
    </row>
    <row r="2248" spans="1:36" ht="75.75" customHeight="1">
      <c r="A2248" s="22" t="str">
        <f t="shared" si="574"/>
        <v>1005433_1A04805_2BB90</v>
      </c>
      <c r="B2248" s="23">
        <f t="shared" si="575"/>
        <v>1</v>
      </c>
      <c r="C2248" s="24" t="str">
        <f t="shared" si="570"/>
        <v>10054331A048052BB90</v>
      </c>
      <c r="D2248" s="24" t="str">
        <f t="shared" si="571"/>
        <v>10054331A048052BB904A</v>
      </c>
      <c r="E2248" s="25">
        <v>1005433</v>
      </c>
      <c r="F2248" s="25" t="s">
        <v>1021</v>
      </c>
      <c r="G2248" s="25" t="s">
        <v>1022</v>
      </c>
      <c r="H2248" s="25" t="s">
        <v>848</v>
      </c>
      <c r="I2248" s="25" t="s">
        <v>814</v>
      </c>
      <c r="J2248" s="24" t="s">
        <v>37</v>
      </c>
      <c r="K2248" s="24" t="s">
        <v>38</v>
      </c>
      <c r="L2248" s="24" t="s">
        <v>1230</v>
      </c>
      <c r="M2248" s="24" t="s">
        <v>233</v>
      </c>
      <c r="N2248" s="24" t="s">
        <v>233</v>
      </c>
      <c r="O2248" s="25" t="s">
        <v>733</v>
      </c>
      <c r="P2248" s="25" t="s">
        <v>734</v>
      </c>
      <c r="Q2248" s="23" t="s">
        <v>33</v>
      </c>
      <c r="R2248" s="26">
        <v>0</v>
      </c>
      <c r="S2248" s="26">
        <v>0</v>
      </c>
      <c r="T2248" s="26">
        <v>0</v>
      </c>
      <c r="U2248" s="26">
        <v>0</v>
      </c>
      <c r="V2248" s="26">
        <v>0</v>
      </c>
      <c r="W2248" s="26">
        <v>1</v>
      </c>
      <c r="X2248" s="26">
        <v>0</v>
      </c>
      <c r="Y2248" s="26">
        <f t="shared" si="572"/>
        <v>1</v>
      </c>
      <c r="Z2248" s="27">
        <f t="shared" si="576"/>
        <v>0</v>
      </c>
      <c r="AA2248" s="27">
        <f t="shared" si="577"/>
        <v>0</v>
      </c>
      <c r="AB2248" s="27">
        <f t="shared" si="578"/>
        <v>0</v>
      </c>
      <c r="AC2248" s="27">
        <f t="shared" si="579"/>
        <v>0</v>
      </c>
      <c r="AD2248" s="27">
        <f t="shared" si="580"/>
        <v>0</v>
      </c>
      <c r="AE2248" s="27">
        <f t="shared" si="581"/>
        <v>215</v>
      </c>
      <c r="AF2248" s="27">
        <f t="shared" si="582"/>
        <v>0</v>
      </c>
      <c r="AG2248" s="27">
        <f t="shared" si="573"/>
        <v>215</v>
      </c>
      <c r="AH2248" s="29">
        <v>1</v>
      </c>
      <c r="AI2248" s="32">
        <v>215</v>
      </c>
      <c r="AJ2248" s="30">
        <f t="shared" si="583"/>
        <v>215</v>
      </c>
    </row>
    <row r="2249" spans="1:36">
      <c r="A2249" s="22" t="str">
        <f t="shared" si="574"/>
        <v/>
      </c>
      <c r="B2249" s="23">
        <f t="shared" si="575"/>
        <v>0</v>
      </c>
      <c r="C2249" s="24" t="str">
        <f t="shared" si="570"/>
        <v>10054331A048052BB90</v>
      </c>
      <c r="D2249" s="24" t="str">
        <f t="shared" si="571"/>
        <v>10054331A048052BB908A</v>
      </c>
      <c r="E2249" s="25">
        <v>1005433</v>
      </c>
      <c r="F2249" s="25" t="s">
        <v>1021</v>
      </c>
      <c r="G2249" s="25" t="s">
        <v>1022</v>
      </c>
      <c r="H2249" s="25" t="s">
        <v>826</v>
      </c>
      <c r="I2249" s="25" t="s">
        <v>814</v>
      </c>
      <c r="J2249" s="24" t="s">
        <v>37</v>
      </c>
      <c r="K2249" s="24" t="s">
        <v>38</v>
      </c>
      <c r="L2249" s="24" t="s">
        <v>1230</v>
      </c>
      <c r="M2249" s="24" t="s">
        <v>233</v>
      </c>
      <c r="N2249" s="24" t="s">
        <v>233</v>
      </c>
      <c r="O2249" s="25" t="s">
        <v>733</v>
      </c>
      <c r="P2249" s="25" t="s">
        <v>734</v>
      </c>
      <c r="Q2249" s="23" t="s">
        <v>33</v>
      </c>
      <c r="R2249" s="26">
        <v>0</v>
      </c>
      <c r="S2249" s="26">
        <v>0</v>
      </c>
      <c r="T2249" s="26">
        <v>0</v>
      </c>
      <c r="U2249" s="26">
        <v>0</v>
      </c>
      <c r="V2249" s="26">
        <v>0</v>
      </c>
      <c r="W2249" s="26">
        <v>1</v>
      </c>
      <c r="X2249" s="26">
        <v>0</v>
      </c>
      <c r="Y2249" s="26">
        <f t="shared" si="572"/>
        <v>1</v>
      </c>
      <c r="Z2249" s="27">
        <f t="shared" si="576"/>
        <v>0</v>
      </c>
      <c r="AA2249" s="27">
        <f t="shared" si="577"/>
        <v>0</v>
      </c>
      <c r="AB2249" s="27">
        <f t="shared" si="578"/>
        <v>0</v>
      </c>
      <c r="AC2249" s="27">
        <f t="shared" si="579"/>
        <v>0</v>
      </c>
      <c r="AD2249" s="27">
        <f t="shared" si="580"/>
        <v>0</v>
      </c>
      <c r="AE2249" s="27">
        <f t="shared" si="581"/>
        <v>230</v>
      </c>
      <c r="AF2249" s="27">
        <f t="shared" si="582"/>
        <v>0</v>
      </c>
      <c r="AG2249" s="27">
        <f t="shared" si="573"/>
        <v>230</v>
      </c>
      <c r="AH2249" s="29">
        <v>1</v>
      </c>
      <c r="AI2249" s="32">
        <v>230</v>
      </c>
      <c r="AJ2249" s="30">
        <f t="shared" si="583"/>
        <v>230</v>
      </c>
    </row>
    <row r="2250" spans="1:36" ht="75.75" customHeight="1">
      <c r="A2250" s="22" t="str">
        <f t="shared" si="574"/>
        <v>1005433_1A06965_1UE60</v>
      </c>
      <c r="B2250" s="23">
        <f t="shared" si="575"/>
        <v>1</v>
      </c>
      <c r="C2250" s="24" t="str">
        <f t="shared" si="570"/>
        <v>10054331A069651UE60</v>
      </c>
      <c r="D2250" s="24" t="str">
        <f t="shared" si="571"/>
        <v>10054331A069651UE6010A</v>
      </c>
      <c r="E2250" s="25">
        <v>1005433</v>
      </c>
      <c r="F2250" s="25" t="s">
        <v>1023</v>
      </c>
      <c r="G2250" s="25" t="s">
        <v>1024</v>
      </c>
      <c r="H2250" s="25" t="s">
        <v>836</v>
      </c>
      <c r="I2250" s="25" t="s">
        <v>814</v>
      </c>
      <c r="J2250" s="24" t="s">
        <v>37</v>
      </c>
      <c r="K2250" s="24" t="s">
        <v>38</v>
      </c>
      <c r="L2250" s="24" t="s">
        <v>1230</v>
      </c>
      <c r="M2250" s="24" t="s">
        <v>233</v>
      </c>
      <c r="N2250" s="24" t="s">
        <v>233</v>
      </c>
      <c r="O2250" s="25" t="s">
        <v>733</v>
      </c>
      <c r="P2250" s="25" t="s">
        <v>734</v>
      </c>
      <c r="Q2250" s="23" t="s">
        <v>33</v>
      </c>
      <c r="R2250" s="26">
        <v>0</v>
      </c>
      <c r="S2250" s="26">
        <v>0</v>
      </c>
      <c r="T2250" s="26">
        <v>0</v>
      </c>
      <c r="U2250" s="26">
        <v>0</v>
      </c>
      <c r="V2250" s="26">
        <v>0</v>
      </c>
      <c r="W2250" s="26">
        <v>1</v>
      </c>
      <c r="X2250" s="26">
        <v>0</v>
      </c>
      <c r="Y2250" s="26">
        <f t="shared" si="572"/>
        <v>1</v>
      </c>
      <c r="Z2250" s="27">
        <f t="shared" si="576"/>
        <v>0</v>
      </c>
      <c r="AA2250" s="27">
        <f t="shared" si="577"/>
        <v>0</v>
      </c>
      <c r="AB2250" s="27">
        <f t="shared" si="578"/>
        <v>0</v>
      </c>
      <c r="AC2250" s="27">
        <f t="shared" si="579"/>
        <v>0</v>
      </c>
      <c r="AD2250" s="27">
        <f t="shared" si="580"/>
        <v>0</v>
      </c>
      <c r="AE2250" s="27">
        <f t="shared" si="581"/>
        <v>235</v>
      </c>
      <c r="AF2250" s="27">
        <f t="shared" si="582"/>
        <v>0</v>
      </c>
      <c r="AG2250" s="27">
        <f t="shared" si="573"/>
        <v>235</v>
      </c>
      <c r="AH2250" s="29">
        <v>1</v>
      </c>
      <c r="AI2250" s="32">
        <v>235</v>
      </c>
      <c r="AJ2250" s="30">
        <f t="shared" si="583"/>
        <v>235</v>
      </c>
    </row>
    <row r="2251" spans="1:36">
      <c r="A2251" s="22" t="str">
        <f t="shared" si="574"/>
        <v/>
      </c>
      <c r="B2251" s="23">
        <f t="shared" si="575"/>
        <v>0</v>
      </c>
      <c r="C2251" s="24" t="str">
        <f t="shared" si="570"/>
        <v>10054331A069651UE60</v>
      </c>
      <c r="D2251" s="24" t="str">
        <f t="shared" si="571"/>
        <v>10054331A069651UE6012A</v>
      </c>
      <c r="E2251" s="25">
        <v>1005433</v>
      </c>
      <c r="F2251" s="25" t="s">
        <v>1023</v>
      </c>
      <c r="G2251" s="25" t="s">
        <v>1024</v>
      </c>
      <c r="H2251" s="25" t="s">
        <v>837</v>
      </c>
      <c r="I2251" s="25" t="s">
        <v>814</v>
      </c>
      <c r="J2251" s="24" t="s">
        <v>37</v>
      </c>
      <c r="K2251" s="24" t="s">
        <v>38</v>
      </c>
      <c r="L2251" s="24" t="s">
        <v>1230</v>
      </c>
      <c r="M2251" s="24" t="s">
        <v>233</v>
      </c>
      <c r="N2251" s="24" t="s">
        <v>233</v>
      </c>
      <c r="O2251" s="25" t="s">
        <v>733</v>
      </c>
      <c r="P2251" s="25" t="s">
        <v>734</v>
      </c>
      <c r="Q2251" s="23" t="s">
        <v>33</v>
      </c>
      <c r="R2251" s="26">
        <v>0</v>
      </c>
      <c r="S2251" s="26">
        <v>0</v>
      </c>
      <c r="T2251" s="26">
        <v>0</v>
      </c>
      <c r="U2251" s="26">
        <v>0</v>
      </c>
      <c r="V2251" s="26">
        <v>0</v>
      </c>
      <c r="W2251" s="26">
        <v>1</v>
      </c>
      <c r="X2251" s="26">
        <v>0</v>
      </c>
      <c r="Y2251" s="26">
        <f t="shared" si="572"/>
        <v>1</v>
      </c>
      <c r="Z2251" s="27">
        <f t="shared" si="576"/>
        <v>0</v>
      </c>
      <c r="AA2251" s="27">
        <f t="shared" si="577"/>
        <v>0</v>
      </c>
      <c r="AB2251" s="27">
        <f t="shared" si="578"/>
        <v>0</v>
      </c>
      <c r="AC2251" s="27">
        <f t="shared" si="579"/>
        <v>0</v>
      </c>
      <c r="AD2251" s="27">
        <f t="shared" si="580"/>
        <v>0</v>
      </c>
      <c r="AE2251" s="27">
        <f t="shared" si="581"/>
        <v>235</v>
      </c>
      <c r="AF2251" s="27">
        <f t="shared" si="582"/>
        <v>0</v>
      </c>
      <c r="AG2251" s="27">
        <f t="shared" si="573"/>
        <v>235</v>
      </c>
      <c r="AH2251" s="29">
        <v>1</v>
      </c>
      <c r="AI2251" s="32">
        <v>235</v>
      </c>
      <c r="AJ2251" s="30">
        <f t="shared" si="583"/>
        <v>235</v>
      </c>
    </row>
    <row r="2252" spans="1:36">
      <c r="A2252" s="22" t="str">
        <f t="shared" si="574"/>
        <v/>
      </c>
      <c r="B2252" s="23">
        <f t="shared" si="575"/>
        <v>0</v>
      </c>
      <c r="C2252" s="24" t="str">
        <f t="shared" si="570"/>
        <v>10054331A069651UE60</v>
      </c>
      <c r="D2252" s="24" t="str">
        <f t="shared" si="571"/>
        <v>10054331A069651UE6014A</v>
      </c>
      <c r="E2252" s="25">
        <v>1005433</v>
      </c>
      <c r="F2252" s="25" t="s">
        <v>1023</v>
      </c>
      <c r="G2252" s="25" t="s">
        <v>1024</v>
      </c>
      <c r="H2252" s="25" t="s">
        <v>843</v>
      </c>
      <c r="I2252" s="25" t="s">
        <v>814</v>
      </c>
      <c r="J2252" s="24" t="s">
        <v>37</v>
      </c>
      <c r="K2252" s="24" t="s">
        <v>38</v>
      </c>
      <c r="L2252" s="24" t="s">
        <v>1230</v>
      </c>
      <c r="M2252" s="24" t="s">
        <v>233</v>
      </c>
      <c r="N2252" s="24" t="s">
        <v>233</v>
      </c>
      <c r="O2252" s="25" t="s">
        <v>733</v>
      </c>
      <c r="P2252" s="25" t="s">
        <v>734</v>
      </c>
      <c r="Q2252" s="23" t="s">
        <v>33</v>
      </c>
      <c r="R2252" s="26">
        <v>0</v>
      </c>
      <c r="S2252" s="26">
        <v>0</v>
      </c>
      <c r="T2252" s="26">
        <v>1</v>
      </c>
      <c r="U2252" s="26">
        <v>0</v>
      </c>
      <c r="V2252" s="26">
        <v>0</v>
      </c>
      <c r="W2252" s="26">
        <v>0</v>
      </c>
      <c r="X2252" s="26">
        <v>0</v>
      </c>
      <c r="Y2252" s="26">
        <f t="shared" si="572"/>
        <v>1</v>
      </c>
      <c r="Z2252" s="27">
        <f t="shared" si="576"/>
        <v>0</v>
      </c>
      <c r="AA2252" s="27">
        <f t="shared" si="577"/>
        <v>0</v>
      </c>
      <c r="AB2252" s="27">
        <f t="shared" si="578"/>
        <v>235</v>
      </c>
      <c r="AC2252" s="27">
        <f t="shared" si="579"/>
        <v>0</v>
      </c>
      <c r="AD2252" s="27">
        <f t="shared" si="580"/>
        <v>0</v>
      </c>
      <c r="AE2252" s="27">
        <f t="shared" si="581"/>
        <v>0</v>
      </c>
      <c r="AF2252" s="27">
        <f t="shared" si="582"/>
        <v>0</v>
      </c>
      <c r="AG2252" s="27">
        <f t="shared" si="573"/>
        <v>235</v>
      </c>
      <c r="AH2252" s="29">
        <v>1</v>
      </c>
      <c r="AI2252" s="32">
        <v>235</v>
      </c>
      <c r="AJ2252" s="30">
        <f t="shared" si="583"/>
        <v>235</v>
      </c>
    </row>
    <row r="2253" spans="1:36" ht="75.75" customHeight="1">
      <c r="A2253" s="22" t="str">
        <f t="shared" si="574"/>
        <v>1012432_1A09058_1D630</v>
      </c>
      <c r="B2253" s="23">
        <f t="shared" si="575"/>
        <v>1</v>
      </c>
      <c r="C2253" s="24" t="str">
        <f t="shared" si="570"/>
        <v>10124321A090581D630</v>
      </c>
      <c r="D2253" s="24" t="str">
        <f t="shared" si="571"/>
        <v>10124321A090581D6306A</v>
      </c>
      <c r="E2253" s="25">
        <v>1012432</v>
      </c>
      <c r="F2253" s="25" t="s">
        <v>1025</v>
      </c>
      <c r="G2253" s="25" t="s">
        <v>1026</v>
      </c>
      <c r="H2253" s="25" t="s">
        <v>825</v>
      </c>
      <c r="I2253" s="25" t="s">
        <v>814</v>
      </c>
      <c r="J2253" s="24" t="s">
        <v>54</v>
      </c>
      <c r="K2253" s="24" t="s">
        <v>55</v>
      </c>
      <c r="L2253" s="24" t="s">
        <v>1230</v>
      </c>
      <c r="M2253" s="24" t="s">
        <v>233</v>
      </c>
      <c r="N2253" s="24" t="s">
        <v>233</v>
      </c>
      <c r="O2253" s="25" t="s">
        <v>234</v>
      </c>
      <c r="P2253" s="25" t="s">
        <v>282</v>
      </c>
      <c r="Q2253" s="23" t="s">
        <v>33</v>
      </c>
      <c r="R2253" s="26">
        <v>0</v>
      </c>
      <c r="S2253" s="26">
        <v>1</v>
      </c>
      <c r="T2253" s="26">
        <v>0</v>
      </c>
      <c r="U2253" s="26">
        <v>0</v>
      </c>
      <c r="V2253" s="26">
        <v>0</v>
      </c>
      <c r="W2253" s="26">
        <v>0</v>
      </c>
      <c r="X2253" s="26">
        <v>0</v>
      </c>
      <c r="Y2253" s="26">
        <f t="shared" si="572"/>
        <v>1</v>
      </c>
      <c r="Z2253" s="27">
        <f t="shared" si="576"/>
        <v>0</v>
      </c>
      <c r="AA2253" s="27">
        <f t="shared" si="577"/>
        <v>510</v>
      </c>
      <c r="AB2253" s="27">
        <f t="shared" si="578"/>
        <v>0</v>
      </c>
      <c r="AC2253" s="27">
        <f t="shared" si="579"/>
        <v>0</v>
      </c>
      <c r="AD2253" s="27">
        <f t="shared" si="580"/>
        <v>0</v>
      </c>
      <c r="AE2253" s="27">
        <f t="shared" si="581"/>
        <v>0</v>
      </c>
      <c r="AF2253" s="27">
        <f t="shared" si="582"/>
        <v>0</v>
      </c>
      <c r="AG2253" s="27">
        <f t="shared" si="573"/>
        <v>510</v>
      </c>
      <c r="AH2253" s="29">
        <v>1</v>
      </c>
      <c r="AI2253" s="32">
        <v>510</v>
      </c>
      <c r="AJ2253" s="30">
        <f t="shared" si="583"/>
        <v>510</v>
      </c>
    </row>
    <row r="2254" spans="1:36">
      <c r="A2254" s="22" t="str">
        <f t="shared" si="574"/>
        <v/>
      </c>
      <c r="B2254" s="23">
        <f t="shared" si="575"/>
        <v>0</v>
      </c>
      <c r="C2254" s="24" t="str">
        <f t="shared" ref="C2254:C2314" si="584">E2254&amp;F2254&amp;G2254</f>
        <v>10124321A090581D630</v>
      </c>
      <c r="D2254" s="24" t="str">
        <f t="shared" ref="D2254:D2314" si="585">C2254&amp;H2254</f>
        <v>10124321A090581D6308A</v>
      </c>
      <c r="E2254" s="25">
        <v>1012432</v>
      </c>
      <c r="F2254" s="25" t="s">
        <v>1025</v>
      </c>
      <c r="G2254" s="25" t="s">
        <v>1026</v>
      </c>
      <c r="H2254" s="25" t="s">
        <v>826</v>
      </c>
      <c r="I2254" s="25" t="s">
        <v>814</v>
      </c>
      <c r="J2254" s="24" t="s">
        <v>54</v>
      </c>
      <c r="K2254" s="24" t="s">
        <v>55</v>
      </c>
      <c r="L2254" s="24" t="s">
        <v>1230</v>
      </c>
      <c r="M2254" s="24" t="s">
        <v>233</v>
      </c>
      <c r="N2254" s="24" t="s">
        <v>233</v>
      </c>
      <c r="O2254" s="25" t="s">
        <v>234</v>
      </c>
      <c r="P2254" s="25" t="s">
        <v>282</v>
      </c>
      <c r="Q2254" s="23" t="s">
        <v>33</v>
      </c>
      <c r="R2254" s="26">
        <v>0</v>
      </c>
      <c r="S2254" s="26">
        <v>1</v>
      </c>
      <c r="T2254" s="26">
        <v>0</v>
      </c>
      <c r="U2254" s="26">
        <v>0</v>
      </c>
      <c r="V2254" s="26">
        <v>0</v>
      </c>
      <c r="W2254" s="26">
        <v>0</v>
      </c>
      <c r="X2254" s="26">
        <v>0</v>
      </c>
      <c r="Y2254" s="26">
        <f t="shared" si="572"/>
        <v>1</v>
      </c>
      <c r="Z2254" s="27">
        <f t="shared" si="576"/>
        <v>0</v>
      </c>
      <c r="AA2254" s="27">
        <f t="shared" si="577"/>
        <v>560</v>
      </c>
      <c r="AB2254" s="27">
        <f t="shared" si="578"/>
        <v>0</v>
      </c>
      <c r="AC2254" s="27">
        <f t="shared" si="579"/>
        <v>0</v>
      </c>
      <c r="AD2254" s="27">
        <f t="shared" si="580"/>
        <v>0</v>
      </c>
      <c r="AE2254" s="27">
        <f t="shared" si="581"/>
        <v>0</v>
      </c>
      <c r="AF2254" s="27">
        <f t="shared" si="582"/>
        <v>0</v>
      </c>
      <c r="AG2254" s="27">
        <f t="shared" si="573"/>
        <v>560</v>
      </c>
      <c r="AH2254" s="29">
        <v>1</v>
      </c>
      <c r="AI2254" s="32">
        <v>560</v>
      </c>
      <c r="AJ2254" s="30">
        <f t="shared" si="583"/>
        <v>560</v>
      </c>
    </row>
    <row r="2255" spans="1:36">
      <c r="A2255" s="22" t="str">
        <f t="shared" si="574"/>
        <v/>
      </c>
      <c r="B2255" s="23">
        <f t="shared" si="575"/>
        <v>0</v>
      </c>
      <c r="C2255" s="24" t="str">
        <f t="shared" si="584"/>
        <v>10124321A090581D630</v>
      </c>
      <c r="D2255" s="24" t="str">
        <f t="shared" si="585"/>
        <v>10124321A090581D63010A</v>
      </c>
      <c r="E2255" s="25">
        <v>1012432</v>
      </c>
      <c r="F2255" s="25" t="s">
        <v>1025</v>
      </c>
      <c r="G2255" s="25" t="s">
        <v>1026</v>
      </c>
      <c r="H2255" s="25" t="s">
        <v>836</v>
      </c>
      <c r="I2255" s="25" t="s">
        <v>814</v>
      </c>
      <c r="J2255" s="24" t="s">
        <v>54</v>
      </c>
      <c r="K2255" s="24" t="s">
        <v>55</v>
      </c>
      <c r="L2255" s="24" t="s">
        <v>1230</v>
      </c>
      <c r="M2255" s="24" t="s">
        <v>233</v>
      </c>
      <c r="N2255" s="24" t="s">
        <v>233</v>
      </c>
      <c r="O2255" s="25" t="s">
        <v>234</v>
      </c>
      <c r="P2255" s="25" t="s">
        <v>282</v>
      </c>
      <c r="Q2255" s="23" t="s">
        <v>33</v>
      </c>
      <c r="R2255" s="26">
        <v>0</v>
      </c>
      <c r="S2255" s="26">
        <v>1</v>
      </c>
      <c r="T2255" s="26">
        <v>0</v>
      </c>
      <c r="U2255" s="26">
        <v>0</v>
      </c>
      <c r="V2255" s="26">
        <v>0</v>
      </c>
      <c r="W2255" s="26">
        <v>0</v>
      </c>
      <c r="X2255" s="26">
        <v>0</v>
      </c>
      <c r="Y2255" s="26">
        <f t="shared" si="572"/>
        <v>1</v>
      </c>
      <c r="Z2255" s="27">
        <f t="shared" si="576"/>
        <v>0</v>
      </c>
      <c r="AA2255" s="27">
        <f t="shared" si="577"/>
        <v>560</v>
      </c>
      <c r="AB2255" s="27">
        <f t="shared" si="578"/>
        <v>0</v>
      </c>
      <c r="AC2255" s="27">
        <f t="shared" si="579"/>
        <v>0</v>
      </c>
      <c r="AD2255" s="27">
        <f t="shared" si="580"/>
        <v>0</v>
      </c>
      <c r="AE2255" s="27">
        <f t="shared" si="581"/>
        <v>0</v>
      </c>
      <c r="AF2255" s="27">
        <f t="shared" si="582"/>
        <v>0</v>
      </c>
      <c r="AG2255" s="27">
        <f t="shared" si="573"/>
        <v>560</v>
      </c>
      <c r="AH2255" s="29">
        <v>1</v>
      </c>
      <c r="AI2255" s="32">
        <v>560</v>
      </c>
      <c r="AJ2255" s="30">
        <f t="shared" si="583"/>
        <v>560</v>
      </c>
    </row>
    <row r="2256" spans="1:36" ht="75.75" customHeight="1">
      <c r="A2256" s="22" t="str">
        <f t="shared" si="574"/>
        <v>1004893_1A03455_2D310</v>
      </c>
      <c r="B2256" s="23">
        <f t="shared" si="575"/>
        <v>1</v>
      </c>
      <c r="C2256" s="24" t="str">
        <f t="shared" si="584"/>
        <v>10048931A034552D310</v>
      </c>
      <c r="D2256" s="24" t="str">
        <f t="shared" si="585"/>
        <v>10048931A034552D31012A</v>
      </c>
      <c r="E2256" s="25">
        <v>1004893</v>
      </c>
      <c r="F2256" s="25" t="s">
        <v>1027</v>
      </c>
      <c r="G2256" s="25" t="s">
        <v>1028</v>
      </c>
      <c r="H2256" s="25" t="s">
        <v>837</v>
      </c>
      <c r="I2256" s="25" t="s">
        <v>814</v>
      </c>
      <c r="J2256" s="24" t="s">
        <v>28</v>
      </c>
      <c r="K2256" s="24" t="s">
        <v>29</v>
      </c>
      <c r="L2256" s="24" t="s">
        <v>1230</v>
      </c>
      <c r="M2256" s="24" t="s">
        <v>233</v>
      </c>
      <c r="N2256" s="24" t="s">
        <v>233</v>
      </c>
      <c r="O2256" s="25" t="s">
        <v>234</v>
      </c>
      <c r="P2256" s="25" t="s">
        <v>235</v>
      </c>
      <c r="Q2256" s="23" t="s">
        <v>33</v>
      </c>
      <c r="R2256" s="26">
        <v>0</v>
      </c>
      <c r="S2256" s="26">
        <v>0</v>
      </c>
      <c r="T2256" s="26">
        <v>0</v>
      </c>
      <c r="U2256" s="26">
        <v>0</v>
      </c>
      <c r="V2256" s="26">
        <v>1</v>
      </c>
      <c r="W2256" s="26">
        <v>0</v>
      </c>
      <c r="X2256" s="26">
        <v>0</v>
      </c>
      <c r="Y2256" s="26">
        <f t="shared" si="572"/>
        <v>1</v>
      </c>
      <c r="Z2256" s="27">
        <f t="shared" si="576"/>
        <v>0</v>
      </c>
      <c r="AA2256" s="27">
        <f t="shared" si="577"/>
        <v>0</v>
      </c>
      <c r="AB2256" s="27">
        <f t="shared" si="578"/>
        <v>0</v>
      </c>
      <c r="AC2256" s="27">
        <f t="shared" si="579"/>
        <v>0</v>
      </c>
      <c r="AD2256" s="27">
        <f t="shared" si="580"/>
        <v>250</v>
      </c>
      <c r="AE2256" s="27">
        <f t="shared" si="581"/>
        <v>0</v>
      </c>
      <c r="AF2256" s="27">
        <f t="shared" si="582"/>
        <v>0</v>
      </c>
      <c r="AG2256" s="27">
        <f t="shared" si="573"/>
        <v>250</v>
      </c>
      <c r="AH2256" s="29">
        <v>1</v>
      </c>
      <c r="AI2256" s="32">
        <v>250</v>
      </c>
      <c r="AJ2256" s="30">
        <f t="shared" si="583"/>
        <v>250</v>
      </c>
    </row>
    <row r="2257" spans="1:36" ht="75.75" customHeight="1">
      <c r="A2257" s="22" t="str">
        <f t="shared" si="574"/>
        <v>1004893_1A08309_6D200</v>
      </c>
      <c r="B2257" s="23">
        <f t="shared" si="575"/>
        <v>1</v>
      </c>
      <c r="C2257" s="24" t="str">
        <f t="shared" si="584"/>
        <v>10048931A083096D200</v>
      </c>
      <c r="D2257" s="24" t="str">
        <f t="shared" si="585"/>
        <v>10048931A083096D2004A</v>
      </c>
      <c r="E2257" s="25">
        <v>1004893</v>
      </c>
      <c r="F2257" s="25" t="s">
        <v>1029</v>
      </c>
      <c r="G2257" s="25" t="s">
        <v>1030</v>
      </c>
      <c r="H2257" s="25" t="s">
        <v>848</v>
      </c>
      <c r="I2257" s="25" t="s">
        <v>814</v>
      </c>
      <c r="J2257" s="24" t="s">
        <v>54</v>
      </c>
      <c r="K2257" s="24" t="s">
        <v>55</v>
      </c>
      <c r="L2257" s="24" t="s">
        <v>1230</v>
      </c>
      <c r="M2257" s="24" t="s">
        <v>233</v>
      </c>
      <c r="N2257" s="24" t="s">
        <v>233</v>
      </c>
      <c r="O2257" s="25" t="s">
        <v>234</v>
      </c>
      <c r="P2257" s="25" t="s">
        <v>235</v>
      </c>
      <c r="Q2257" s="23" t="s">
        <v>33</v>
      </c>
      <c r="R2257" s="26">
        <v>0</v>
      </c>
      <c r="S2257" s="26">
        <v>1</v>
      </c>
      <c r="T2257" s="26">
        <v>0</v>
      </c>
      <c r="U2257" s="26">
        <v>0</v>
      </c>
      <c r="V2257" s="26">
        <v>0</v>
      </c>
      <c r="W2257" s="26">
        <v>0</v>
      </c>
      <c r="X2257" s="26">
        <v>0</v>
      </c>
      <c r="Y2257" s="26">
        <f t="shared" ref="Y2257:Y2317" si="586">SUM(R2257:X2257)</f>
        <v>1</v>
      </c>
      <c r="Z2257" s="27">
        <f t="shared" si="576"/>
        <v>0</v>
      </c>
      <c r="AA2257" s="27">
        <f t="shared" si="577"/>
        <v>360</v>
      </c>
      <c r="AB2257" s="27">
        <f t="shared" si="578"/>
        <v>0</v>
      </c>
      <c r="AC2257" s="27">
        <f t="shared" si="579"/>
        <v>0</v>
      </c>
      <c r="AD2257" s="27">
        <f t="shared" si="580"/>
        <v>0</v>
      </c>
      <c r="AE2257" s="27">
        <f t="shared" si="581"/>
        <v>0</v>
      </c>
      <c r="AF2257" s="27">
        <f t="shared" si="582"/>
        <v>0</v>
      </c>
      <c r="AG2257" s="27">
        <f t="shared" ref="AG2257:AG2317" si="587">SUM(Z2257:AF2257)</f>
        <v>360</v>
      </c>
      <c r="AH2257" s="29">
        <v>1</v>
      </c>
      <c r="AI2257" s="32">
        <v>360</v>
      </c>
      <c r="AJ2257" s="30">
        <f t="shared" si="583"/>
        <v>360</v>
      </c>
    </row>
    <row r="2258" spans="1:36">
      <c r="A2258" s="22" t="str">
        <f t="shared" si="574"/>
        <v/>
      </c>
      <c r="B2258" s="23">
        <f t="shared" si="575"/>
        <v>0</v>
      </c>
      <c r="C2258" s="24" t="str">
        <f t="shared" si="584"/>
        <v>10048931A083096D200</v>
      </c>
      <c r="D2258" s="24" t="str">
        <f t="shared" si="585"/>
        <v>10048931A083096D2005A</v>
      </c>
      <c r="E2258" s="25">
        <v>1004893</v>
      </c>
      <c r="F2258" s="25" t="s">
        <v>1029</v>
      </c>
      <c r="G2258" s="25" t="s">
        <v>1030</v>
      </c>
      <c r="H2258" s="25" t="s">
        <v>823</v>
      </c>
      <c r="I2258" s="25" t="s">
        <v>814</v>
      </c>
      <c r="J2258" s="24" t="s">
        <v>54</v>
      </c>
      <c r="K2258" s="24" t="s">
        <v>55</v>
      </c>
      <c r="L2258" s="24" t="s">
        <v>1230</v>
      </c>
      <c r="M2258" s="24" t="s">
        <v>233</v>
      </c>
      <c r="N2258" s="24" t="s">
        <v>233</v>
      </c>
      <c r="O2258" s="25" t="s">
        <v>234</v>
      </c>
      <c r="P2258" s="25" t="s">
        <v>235</v>
      </c>
      <c r="Q2258" s="23" t="s">
        <v>33</v>
      </c>
      <c r="R2258" s="26">
        <v>0</v>
      </c>
      <c r="S2258" s="26">
        <v>1</v>
      </c>
      <c r="T2258" s="26">
        <v>0</v>
      </c>
      <c r="U2258" s="26">
        <v>0</v>
      </c>
      <c r="V2258" s="26">
        <v>0</v>
      </c>
      <c r="W2258" s="26">
        <v>0</v>
      </c>
      <c r="X2258" s="26">
        <v>0</v>
      </c>
      <c r="Y2258" s="26">
        <f t="shared" si="586"/>
        <v>1</v>
      </c>
      <c r="Z2258" s="27">
        <f t="shared" si="576"/>
        <v>0</v>
      </c>
      <c r="AA2258" s="27">
        <f t="shared" si="577"/>
        <v>360</v>
      </c>
      <c r="AB2258" s="27">
        <f t="shared" si="578"/>
        <v>0</v>
      </c>
      <c r="AC2258" s="27">
        <f t="shared" si="579"/>
        <v>0</v>
      </c>
      <c r="AD2258" s="27">
        <f t="shared" si="580"/>
        <v>0</v>
      </c>
      <c r="AE2258" s="27">
        <f t="shared" si="581"/>
        <v>0</v>
      </c>
      <c r="AF2258" s="27">
        <f t="shared" si="582"/>
        <v>0</v>
      </c>
      <c r="AG2258" s="27">
        <f t="shared" si="587"/>
        <v>360</v>
      </c>
      <c r="AH2258" s="29">
        <v>1</v>
      </c>
      <c r="AI2258" s="32">
        <v>360</v>
      </c>
      <c r="AJ2258" s="30">
        <f t="shared" si="583"/>
        <v>360</v>
      </c>
    </row>
    <row r="2259" spans="1:36">
      <c r="A2259" s="22" t="str">
        <f t="shared" si="574"/>
        <v/>
      </c>
      <c r="B2259" s="23">
        <f t="shared" si="575"/>
        <v>0</v>
      </c>
      <c r="C2259" s="24" t="str">
        <f t="shared" si="584"/>
        <v>10048931A083096D200</v>
      </c>
      <c r="D2259" s="24" t="str">
        <f t="shared" si="585"/>
        <v>10048931A083096D2006A</v>
      </c>
      <c r="E2259" s="25">
        <v>1004893</v>
      </c>
      <c r="F2259" s="25" t="s">
        <v>1029</v>
      </c>
      <c r="G2259" s="25" t="s">
        <v>1030</v>
      </c>
      <c r="H2259" s="25" t="s">
        <v>825</v>
      </c>
      <c r="I2259" s="25" t="s">
        <v>814</v>
      </c>
      <c r="J2259" s="24" t="s">
        <v>54</v>
      </c>
      <c r="K2259" s="24" t="s">
        <v>55</v>
      </c>
      <c r="L2259" s="24" t="s">
        <v>1230</v>
      </c>
      <c r="M2259" s="24" t="s">
        <v>233</v>
      </c>
      <c r="N2259" s="24" t="s">
        <v>233</v>
      </c>
      <c r="O2259" s="25" t="s">
        <v>234</v>
      </c>
      <c r="P2259" s="25" t="s">
        <v>235</v>
      </c>
      <c r="Q2259" s="23" t="s">
        <v>33</v>
      </c>
      <c r="R2259" s="26">
        <v>0</v>
      </c>
      <c r="S2259" s="26">
        <v>1</v>
      </c>
      <c r="T2259" s="26">
        <v>0</v>
      </c>
      <c r="U2259" s="26">
        <v>0</v>
      </c>
      <c r="V2259" s="26">
        <v>0</v>
      </c>
      <c r="W2259" s="26">
        <v>0</v>
      </c>
      <c r="X2259" s="26">
        <v>0</v>
      </c>
      <c r="Y2259" s="26">
        <f t="shared" si="586"/>
        <v>1</v>
      </c>
      <c r="Z2259" s="27">
        <f t="shared" si="576"/>
        <v>0</v>
      </c>
      <c r="AA2259" s="27">
        <f t="shared" si="577"/>
        <v>360</v>
      </c>
      <c r="AB2259" s="27">
        <f t="shared" si="578"/>
        <v>0</v>
      </c>
      <c r="AC2259" s="27">
        <f t="shared" si="579"/>
        <v>0</v>
      </c>
      <c r="AD2259" s="27">
        <f t="shared" si="580"/>
        <v>0</v>
      </c>
      <c r="AE2259" s="27">
        <f t="shared" si="581"/>
        <v>0</v>
      </c>
      <c r="AF2259" s="27">
        <f t="shared" si="582"/>
        <v>0</v>
      </c>
      <c r="AG2259" s="27">
        <f t="shared" si="587"/>
        <v>360</v>
      </c>
      <c r="AH2259" s="29">
        <v>1</v>
      </c>
      <c r="AI2259" s="32">
        <v>360</v>
      </c>
      <c r="AJ2259" s="30">
        <f t="shared" si="583"/>
        <v>360</v>
      </c>
    </row>
    <row r="2260" spans="1:36">
      <c r="A2260" s="22" t="str">
        <f t="shared" si="574"/>
        <v/>
      </c>
      <c r="B2260" s="23">
        <f t="shared" si="575"/>
        <v>0</v>
      </c>
      <c r="C2260" s="24" t="str">
        <f t="shared" si="584"/>
        <v>10048931A083096D200</v>
      </c>
      <c r="D2260" s="24" t="str">
        <f t="shared" si="585"/>
        <v>10048931A083096D2008A</v>
      </c>
      <c r="E2260" s="25">
        <v>1004893</v>
      </c>
      <c r="F2260" s="25" t="s">
        <v>1029</v>
      </c>
      <c r="G2260" s="25" t="s">
        <v>1030</v>
      </c>
      <c r="H2260" s="25" t="s">
        <v>826</v>
      </c>
      <c r="I2260" s="25" t="s">
        <v>814</v>
      </c>
      <c r="J2260" s="24" t="s">
        <v>54</v>
      </c>
      <c r="K2260" s="24" t="s">
        <v>55</v>
      </c>
      <c r="L2260" s="24" t="s">
        <v>1230</v>
      </c>
      <c r="M2260" s="24" t="s">
        <v>233</v>
      </c>
      <c r="N2260" s="24" t="s">
        <v>233</v>
      </c>
      <c r="O2260" s="25" t="s">
        <v>234</v>
      </c>
      <c r="P2260" s="25" t="s">
        <v>235</v>
      </c>
      <c r="Q2260" s="23" t="s">
        <v>33</v>
      </c>
      <c r="R2260" s="26">
        <v>0</v>
      </c>
      <c r="S2260" s="26">
        <v>1</v>
      </c>
      <c r="T2260" s="26">
        <v>0</v>
      </c>
      <c r="U2260" s="26">
        <v>0</v>
      </c>
      <c r="V2260" s="26">
        <v>0</v>
      </c>
      <c r="W2260" s="26">
        <v>0</v>
      </c>
      <c r="X2260" s="26">
        <v>0</v>
      </c>
      <c r="Y2260" s="26">
        <f t="shared" si="586"/>
        <v>1</v>
      </c>
      <c r="Z2260" s="27">
        <f t="shared" si="576"/>
        <v>0</v>
      </c>
      <c r="AA2260" s="27">
        <f t="shared" si="577"/>
        <v>385</v>
      </c>
      <c r="AB2260" s="27">
        <f t="shared" si="578"/>
        <v>0</v>
      </c>
      <c r="AC2260" s="27">
        <f t="shared" si="579"/>
        <v>0</v>
      </c>
      <c r="AD2260" s="27">
        <f t="shared" si="580"/>
        <v>0</v>
      </c>
      <c r="AE2260" s="27">
        <f t="shared" si="581"/>
        <v>0</v>
      </c>
      <c r="AF2260" s="27">
        <f t="shared" si="582"/>
        <v>0</v>
      </c>
      <c r="AG2260" s="27">
        <f t="shared" si="587"/>
        <v>385</v>
      </c>
      <c r="AH2260" s="29">
        <v>1</v>
      </c>
      <c r="AI2260" s="32">
        <v>385</v>
      </c>
      <c r="AJ2260" s="30">
        <f t="shared" si="583"/>
        <v>385</v>
      </c>
    </row>
    <row r="2261" spans="1:36">
      <c r="A2261" s="22" t="str">
        <f t="shared" si="574"/>
        <v/>
      </c>
      <c r="B2261" s="23">
        <f t="shared" si="575"/>
        <v>0</v>
      </c>
      <c r="C2261" s="24" t="str">
        <f t="shared" si="584"/>
        <v>10048931A083096D200</v>
      </c>
      <c r="D2261" s="24" t="str">
        <f t="shared" si="585"/>
        <v>10048931A083096D20010A</v>
      </c>
      <c r="E2261" s="25">
        <v>1004893</v>
      </c>
      <c r="F2261" s="25" t="s">
        <v>1029</v>
      </c>
      <c r="G2261" s="25" t="s">
        <v>1030</v>
      </c>
      <c r="H2261" s="25" t="s">
        <v>836</v>
      </c>
      <c r="I2261" s="25" t="s">
        <v>814</v>
      </c>
      <c r="J2261" s="24" t="s">
        <v>54</v>
      </c>
      <c r="K2261" s="24" t="s">
        <v>55</v>
      </c>
      <c r="L2261" s="24" t="s">
        <v>1230</v>
      </c>
      <c r="M2261" s="24" t="s">
        <v>233</v>
      </c>
      <c r="N2261" s="24" t="s">
        <v>233</v>
      </c>
      <c r="O2261" s="25" t="s">
        <v>234</v>
      </c>
      <c r="P2261" s="25" t="s">
        <v>235</v>
      </c>
      <c r="Q2261" s="23" t="s">
        <v>33</v>
      </c>
      <c r="R2261" s="26">
        <v>0</v>
      </c>
      <c r="S2261" s="26">
        <v>1</v>
      </c>
      <c r="T2261" s="26">
        <v>0</v>
      </c>
      <c r="U2261" s="26">
        <v>0</v>
      </c>
      <c r="V2261" s="26">
        <v>0</v>
      </c>
      <c r="W2261" s="26">
        <v>0</v>
      </c>
      <c r="X2261" s="26">
        <v>0</v>
      </c>
      <c r="Y2261" s="26">
        <f t="shared" si="586"/>
        <v>1</v>
      </c>
      <c r="Z2261" s="27">
        <f t="shared" si="576"/>
        <v>0</v>
      </c>
      <c r="AA2261" s="27">
        <f t="shared" si="577"/>
        <v>385</v>
      </c>
      <c r="AB2261" s="27">
        <f t="shared" si="578"/>
        <v>0</v>
      </c>
      <c r="AC2261" s="27">
        <f t="shared" si="579"/>
        <v>0</v>
      </c>
      <c r="AD2261" s="27">
        <f t="shared" si="580"/>
        <v>0</v>
      </c>
      <c r="AE2261" s="27">
        <f t="shared" si="581"/>
        <v>0</v>
      </c>
      <c r="AF2261" s="27">
        <f t="shared" si="582"/>
        <v>0</v>
      </c>
      <c r="AG2261" s="27">
        <f t="shared" si="587"/>
        <v>385</v>
      </c>
      <c r="AH2261" s="29">
        <v>1</v>
      </c>
      <c r="AI2261" s="32">
        <v>385</v>
      </c>
      <c r="AJ2261" s="30">
        <f t="shared" si="583"/>
        <v>385</v>
      </c>
    </row>
    <row r="2262" spans="1:36">
      <c r="A2262" s="22" t="str">
        <f t="shared" si="574"/>
        <v/>
      </c>
      <c r="B2262" s="23">
        <f t="shared" si="575"/>
        <v>0</v>
      </c>
      <c r="C2262" s="24" t="str">
        <f t="shared" si="584"/>
        <v>10048931A083096D200</v>
      </c>
      <c r="D2262" s="24" t="str">
        <f t="shared" si="585"/>
        <v>10048931A083096D20012A</v>
      </c>
      <c r="E2262" s="25">
        <v>1004893</v>
      </c>
      <c r="F2262" s="25" t="s">
        <v>1029</v>
      </c>
      <c r="G2262" s="25" t="s">
        <v>1030</v>
      </c>
      <c r="H2262" s="25" t="s">
        <v>837</v>
      </c>
      <c r="I2262" s="25" t="s">
        <v>814</v>
      </c>
      <c r="J2262" s="24" t="s">
        <v>54</v>
      </c>
      <c r="K2262" s="24" t="s">
        <v>55</v>
      </c>
      <c r="L2262" s="24" t="s">
        <v>1230</v>
      </c>
      <c r="M2262" s="24" t="s">
        <v>233</v>
      </c>
      <c r="N2262" s="24" t="s">
        <v>233</v>
      </c>
      <c r="O2262" s="25" t="s">
        <v>234</v>
      </c>
      <c r="P2262" s="25" t="s">
        <v>235</v>
      </c>
      <c r="Q2262" s="23" t="s">
        <v>33</v>
      </c>
      <c r="R2262" s="26">
        <v>0</v>
      </c>
      <c r="S2262" s="26">
        <v>1</v>
      </c>
      <c r="T2262" s="26">
        <v>0</v>
      </c>
      <c r="U2262" s="26">
        <v>0</v>
      </c>
      <c r="V2262" s="26">
        <v>0</v>
      </c>
      <c r="W2262" s="26">
        <v>0</v>
      </c>
      <c r="X2262" s="26">
        <v>0</v>
      </c>
      <c r="Y2262" s="26">
        <f t="shared" si="586"/>
        <v>1</v>
      </c>
      <c r="Z2262" s="27">
        <f t="shared" si="576"/>
        <v>0</v>
      </c>
      <c r="AA2262" s="27">
        <f t="shared" si="577"/>
        <v>385</v>
      </c>
      <c r="AB2262" s="27">
        <f t="shared" si="578"/>
        <v>0</v>
      </c>
      <c r="AC2262" s="27">
        <f t="shared" si="579"/>
        <v>0</v>
      </c>
      <c r="AD2262" s="27">
        <f t="shared" si="580"/>
        <v>0</v>
      </c>
      <c r="AE2262" s="27">
        <f t="shared" si="581"/>
        <v>0</v>
      </c>
      <c r="AF2262" s="27">
        <f t="shared" si="582"/>
        <v>0</v>
      </c>
      <c r="AG2262" s="27">
        <f t="shared" si="587"/>
        <v>385</v>
      </c>
      <c r="AH2262" s="29">
        <v>1</v>
      </c>
      <c r="AI2262" s="32">
        <v>385</v>
      </c>
      <c r="AJ2262" s="30">
        <f t="shared" si="583"/>
        <v>385</v>
      </c>
    </row>
    <row r="2263" spans="1:36">
      <c r="A2263" s="22" t="str">
        <f t="shared" si="574"/>
        <v/>
      </c>
      <c r="B2263" s="23">
        <f t="shared" si="575"/>
        <v>0</v>
      </c>
      <c r="C2263" s="24" t="str">
        <f t="shared" si="584"/>
        <v>10048931A083096D200</v>
      </c>
      <c r="D2263" s="24" t="str">
        <f t="shared" si="585"/>
        <v>10048931A083096D20014A</v>
      </c>
      <c r="E2263" s="25">
        <v>1004893</v>
      </c>
      <c r="F2263" s="25" t="s">
        <v>1029</v>
      </c>
      <c r="G2263" s="25" t="s">
        <v>1030</v>
      </c>
      <c r="H2263" s="25" t="s">
        <v>843</v>
      </c>
      <c r="I2263" s="25" t="s">
        <v>814</v>
      </c>
      <c r="J2263" s="24" t="s">
        <v>54</v>
      </c>
      <c r="K2263" s="24" t="s">
        <v>55</v>
      </c>
      <c r="L2263" s="24" t="s">
        <v>1230</v>
      </c>
      <c r="M2263" s="24" t="s">
        <v>233</v>
      </c>
      <c r="N2263" s="24" t="s">
        <v>233</v>
      </c>
      <c r="O2263" s="25" t="s">
        <v>234</v>
      </c>
      <c r="P2263" s="25" t="s">
        <v>235</v>
      </c>
      <c r="Q2263" s="23" t="s">
        <v>33</v>
      </c>
      <c r="R2263" s="26">
        <v>0</v>
      </c>
      <c r="S2263" s="26">
        <v>2</v>
      </c>
      <c r="T2263" s="26">
        <v>0</v>
      </c>
      <c r="U2263" s="26">
        <v>0</v>
      </c>
      <c r="V2263" s="26">
        <v>0</v>
      </c>
      <c r="W2263" s="26">
        <v>0</v>
      </c>
      <c r="X2263" s="26">
        <v>0</v>
      </c>
      <c r="Y2263" s="26">
        <f t="shared" si="586"/>
        <v>2</v>
      </c>
      <c r="Z2263" s="27">
        <f t="shared" si="576"/>
        <v>0</v>
      </c>
      <c r="AA2263" s="27">
        <f t="shared" si="577"/>
        <v>770</v>
      </c>
      <c r="AB2263" s="27">
        <f t="shared" si="578"/>
        <v>0</v>
      </c>
      <c r="AC2263" s="27">
        <f t="shared" si="579"/>
        <v>0</v>
      </c>
      <c r="AD2263" s="27">
        <f t="shared" si="580"/>
        <v>0</v>
      </c>
      <c r="AE2263" s="27">
        <f t="shared" si="581"/>
        <v>0</v>
      </c>
      <c r="AF2263" s="27">
        <f t="shared" si="582"/>
        <v>0</v>
      </c>
      <c r="AG2263" s="27">
        <f t="shared" si="587"/>
        <v>770</v>
      </c>
      <c r="AH2263" s="29">
        <v>2</v>
      </c>
      <c r="AI2263" s="32">
        <v>385</v>
      </c>
      <c r="AJ2263" s="30">
        <f t="shared" si="583"/>
        <v>770</v>
      </c>
    </row>
    <row r="2264" spans="1:36" ht="75.75" customHeight="1">
      <c r="A2264" s="22" t="str">
        <f t="shared" si="574"/>
        <v>1009023_1A09054_1D630</v>
      </c>
      <c r="B2264" s="23">
        <f t="shared" si="575"/>
        <v>1</v>
      </c>
      <c r="C2264" s="24" t="str">
        <f t="shared" si="584"/>
        <v>10090231A090541D630</v>
      </c>
      <c r="D2264" s="24" t="str">
        <f t="shared" si="585"/>
        <v>10090231A090541D6306A</v>
      </c>
      <c r="E2264" s="25">
        <v>1009023</v>
      </c>
      <c r="F2264" s="25" t="s">
        <v>1031</v>
      </c>
      <c r="G2264" s="25" t="s">
        <v>1026</v>
      </c>
      <c r="H2264" s="25" t="s">
        <v>825</v>
      </c>
      <c r="I2264" s="25" t="s">
        <v>814</v>
      </c>
      <c r="J2264" s="24" t="s">
        <v>54</v>
      </c>
      <c r="K2264" s="24" t="s">
        <v>55</v>
      </c>
      <c r="L2264" s="24" t="s">
        <v>1230</v>
      </c>
      <c r="M2264" s="24" t="s">
        <v>233</v>
      </c>
      <c r="N2264" s="24" t="s">
        <v>233</v>
      </c>
      <c r="O2264" s="25" t="s">
        <v>234</v>
      </c>
      <c r="P2264" s="25" t="s">
        <v>235</v>
      </c>
      <c r="Q2264" s="23" t="s">
        <v>33</v>
      </c>
      <c r="R2264" s="26">
        <v>0</v>
      </c>
      <c r="S2264" s="26">
        <v>1</v>
      </c>
      <c r="T2264" s="26">
        <v>0</v>
      </c>
      <c r="U2264" s="26">
        <v>0</v>
      </c>
      <c r="V2264" s="26">
        <v>0</v>
      </c>
      <c r="W2264" s="26">
        <v>0</v>
      </c>
      <c r="X2264" s="26">
        <v>0</v>
      </c>
      <c r="Y2264" s="26">
        <f t="shared" si="586"/>
        <v>1</v>
      </c>
      <c r="Z2264" s="27">
        <f t="shared" si="576"/>
        <v>0</v>
      </c>
      <c r="AA2264" s="27">
        <f t="shared" si="577"/>
        <v>220</v>
      </c>
      <c r="AB2264" s="27">
        <f t="shared" si="578"/>
        <v>0</v>
      </c>
      <c r="AC2264" s="27">
        <f t="shared" si="579"/>
        <v>0</v>
      </c>
      <c r="AD2264" s="27">
        <f t="shared" si="580"/>
        <v>0</v>
      </c>
      <c r="AE2264" s="27">
        <f t="shared" si="581"/>
        <v>0</v>
      </c>
      <c r="AF2264" s="27">
        <f t="shared" si="582"/>
        <v>0</v>
      </c>
      <c r="AG2264" s="27">
        <f t="shared" si="587"/>
        <v>220</v>
      </c>
      <c r="AH2264" s="29">
        <v>1</v>
      </c>
      <c r="AI2264" s="32">
        <v>220</v>
      </c>
      <c r="AJ2264" s="30">
        <f t="shared" si="583"/>
        <v>220</v>
      </c>
    </row>
    <row r="2265" spans="1:36">
      <c r="A2265" s="22" t="str">
        <f t="shared" si="574"/>
        <v/>
      </c>
      <c r="B2265" s="23">
        <f t="shared" si="575"/>
        <v>0</v>
      </c>
      <c r="C2265" s="24" t="str">
        <f t="shared" si="584"/>
        <v>10090231A090541D630</v>
      </c>
      <c r="D2265" s="24" t="str">
        <f t="shared" si="585"/>
        <v>10090231A090541D6308A</v>
      </c>
      <c r="E2265" s="25">
        <v>1009023</v>
      </c>
      <c r="F2265" s="25" t="s">
        <v>1031</v>
      </c>
      <c r="G2265" s="25" t="s">
        <v>1026</v>
      </c>
      <c r="H2265" s="25" t="s">
        <v>826</v>
      </c>
      <c r="I2265" s="25" t="s">
        <v>814</v>
      </c>
      <c r="J2265" s="24" t="s">
        <v>54</v>
      </c>
      <c r="K2265" s="24" t="s">
        <v>55</v>
      </c>
      <c r="L2265" s="24" t="s">
        <v>1230</v>
      </c>
      <c r="M2265" s="24" t="s">
        <v>233</v>
      </c>
      <c r="N2265" s="24" t="s">
        <v>233</v>
      </c>
      <c r="O2265" s="25" t="s">
        <v>234</v>
      </c>
      <c r="P2265" s="25" t="s">
        <v>235</v>
      </c>
      <c r="Q2265" s="23" t="s">
        <v>33</v>
      </c>
      <c r="R2265" s="26">
        <v>0</v>
      </c>
      <c r="S2265" s="26">
        <v>1</v>
      </c>
      <c r="T2265" s="26">
        <v>0</v>
      </c>
      <c r="U2265" s="26">
        <v>0</v>
      </c>
      <c r="V2265" s="26">
        <v>0</v>
      </c>
      <c r="W2265" s="26">
        <v>0</v>
      </c>
      <c r="X2265" s="26">
        <v>0</v>
      </c>
      <c r="Y2265" s="26">
        <f t="shared" si="586"/>
        <v>1</v>
      </c>
      <c r="Z2265" s="27">
        <f t="shared" si="576"/>
        <v>0</v>
      </c>
      <c r="AA2265" s="27">
        <f t="shared" si="577"/>
        <v>245</v>
      </c>
      <c r="AB2265" s="27">
        <f t="shared" si="578"/>
        <v>0</v>
      </c>
      <c r="AC2265" s="27">
        <f t="shared" si="579"/>
        <v>0</v>
      </c>
      <c r="AD2265" s="27">
        <f t="shared" si="580"/>
        <v>0</v>
      </c>
      <c r="AE2265" s="27">
        <f t="shared" si="581"/>
        <v>0</v>
      </c>
      <c r="AF2265" s="27">
        <f t="shared" si="582"/>
        <v>0</v>
      </c>
      <c r="AG2265" s="27">
        <f t="shared" si="587"/>
        <v>245</v>
      </c>
      <c r="AH2265" s="29">
        <v>1</v>
      </c>
      <c r="AI2265" s="32">
        <v>245</v>
      </c>
      <c r="AJ2265" s="30">
        <f t="shared" si="583"/>
        <v>245</v>
      </c>
    </row>
    <row r="2266" spans="1:36">
      <c r="A2266" s="22" t="str">
        <f t="shared" si="574"/>
        <v/>
      </c>
      <c r="B2266" s="23">
        <f t="shared" si="575"/>
        <v>0</v>
      </c>
      <c r="C2266" s="24" t="str">
        <f t="shared" si="584"/>
        <v>10090231A090541D630</v>
      </c>
      <c r="D2266" s="24" t="str">
        <f t="shared" si="585"/>
        <v>10090231A090541D63010A</v>
      </c>
      <c r="E2266" s="25">
        <v>1009023</v>
      </c>
      <c r="F2266" s="25" t="s">
        <v>1031</v>
      </c>
      <c r="G2266" s="25" t="s">
        <v>1026</v>
      </c>
      <c r="H2266" s="25" t="s">
        <v>836</v>
      </c>
      <c r="I2266" s="25" t="s">
        <v>814</v>
      </c>
      <c r="J2266" s="24" t="s">
        <v>54</v>
      </c>
      <c r="K2266" s="24" t="s">
        <v>55</v>
      </c>
      <c r="L2266" s="24" t="s">
        <v>1230</v>
      </c>
      <c r="M2266" s="24" t="s">
        <v>233</v>
      </c>
      <c r="N2266" s="24" t="s">
        <v>233</v>
      </c>
      <c r="O2266" s="25" t="s">
        <v>234</v>
      </c>
      <c r="P2266" s="25" t="s">
        <v>235</v>
      </c>
      <c r="Q2266" s="23" t="s">
        <v>33</v>
      </c>
      <c r="R2266" s="26">
        <v>0</v>
      </c>
      <c r="S2266" s="26">
        <v>1</v>
      </c>
      <c r="T2266" s="26">
        <v>0</v>
      </c>
      <c r="U2266" s="26">
        <v>0</v>
      </c>
      <c r="V2266" s="26">
        <v>0</v>
      </c>
      <c r="W2266" s="26">
        <v>0</v>
      </c>
      <c r="X2266" s="26">
        <v>0</v>
      </c>
      <c r="Y2266" s="26">
        <f t="shared" si="586"/>
        <v>1</v>
      </c>
      <c r="Z2266" s="27">
        <f t="shared" si="576"/>
        <v>0</v>
      </c>
      <c r="AA2266" s="27">
        <f t="shared" si="577"/>
        <v>245</v>
      </c>
      <c r="AB2266" s="27">
        <f t="shared" si="578"/>
        <v>0</v>
      </c>
      <c r="AC2266" s="27">
        <f t="shared" si="579"/>
        <v>0</v>
      </c>
      <c r="AD2266" s="27">
        <f t="shared" si="580"/>
        <v>0</v>
      </c>
      <c r="AE2266" s="27">
        <f t="shared" si="581"/>
        <v>0</v>
      </c>
      <c r="AF2266" s="27">
        <f t="shared" si="582"/>
        <v>0</v>
      </c>
      <c r="AG2266" s="27">
        <f t="shared" si="587"/>
        <v>245</v>
      </c>
      <c r="AH2266" s="29">
        <v>1</v>
      </c>
      <c r="AI2266" s="32">
        <v>245</v>
      </c>
      <c r="AJ2266" s="30">
        <f t="shared" si="583"/>
        <v>245</v>
      </c>
    </row>
    <row r="2267" spans="1:36">
      <c r="A2267" s="22" t="str">
        <f t="shared" si="574"/>
        <v/>
      </c>
      <c r="B2267" s="23">
        <f t="shared" si="575"/>
        <v>0</v>
      </c>
      <c r="C2267" s="24" t="str">
        <f t="shared" si="584"/>
        <v>10090231A090541D630</v>
      </c>
      <c r="D2267" s="24" t="str">
        <f t="shared" si="585"/>
        <v>10090231A090541D63012A</v>
      </c>
      <c r="E2267" s="25">
        <v>1009023</v>
      </c>
      <c r="F2267" s="25" t="s">
        <v>1031</v>
      </c>
      <c r="G2267" s="25" t="s">
        <v>1026</v>
      </c>
      <c r="H2267" s="25" t="s">
        <v>837</v>
      </c>
      <c r="I2267" s="25" t="s">
        <v>814</v>
      </c>
      <c r="J2267" s="24" t="s">
        <v>54</v>
      </c>
      <c r="K2267" s="24" t="s">
        <v>55</v>
      </c>
      <c r="L2267" s="24" t="s">
        <v>1230</v>
      </c>
      <c r="M2267" s="24" t="s">
        <v>233</v>
      </c>
      <c r="N2267" s="24" t="s">
        <v>233</v>
      </c>
      <c r="O2267" s="25" t="s">
        <v>234</v>
      </c>
      <c r="P2267" s="25" t="s">
        <v>235</v>
      </c>
      <c r="Q2267" s="23" t="s">
        <v>33</v>
      </c>
      <c r="R2267" s="26">
        <v>0</v>
      </c>
      <c r="S2267" s="26">
        <v>1</v>
      </c>
      <c r="T2267" s="26">
        <v>0</v>
      </c>
      <c r="U2267" s="26">
        <v>0</v>
      </c>
      <c r="V2267" s="26">
        <v>0</v>
      </c>
      <c r="W2267" s="26">
        <v>0</v>
      </c>
      <c r="X2267" s="26">
        <v>0</v>
      </c>
      <c r="Y2267" s="26">
        <f t="shared" si="586"/>
        <v>1</v>
      </c>
      <c r="Z2267" s="27">
        <f t="shared" si="576"/>
        <v>0</v>
      </c>
      <c r="AA2267" s="27">
        <f t="shared" si="577"/>
        <v>245</v>
      </c>
      <c r="AB2267" s="27">
        <f t="shared" si="578"/>
        <v>0</v>
      </c>
      <c r="AC2267" s="27">
        <f t="shared" si="579"/>
        <v>0</v>
      </c>
      <c r="AD2267" s="27">
        <f t="shared" si="580"/>
        <v>0</v>
      </c>
      <c r="AE2267" s="27">
        <f t="shared" si="581"/>
        <v>0</v>
      </c>
      <c r="AF2267" s="27">
        <f t="shared" si="582"/>
        <v>0</v>
      </c>
      <c r="AG2267" s="27">
        <f t="shared" si="587"/>
        <v>245</v>
      </c>
      <c r="AH2267" s="29">
        <v>1</v>
      </c>
      <c r="AI2267" s="32">
        <v>245</v>
      </c>
      <c r="AJ2267" s="30">
        <f t="shared" si="583"/>
        <v>245</v>
      </c>
    </row>
    <row r="2268" spans="1:36" ht="75.75" customHeight="1">
      <c r="A2268" s="22" t="str">
        <f t="shared" si="574"/>
        <v>1009197_1A08511_1D200</v>
      </c>
      <c r="B2268" s="23">
        <f t="shared" si="575"/>
        <v>1</v>
      </c>
      <c r="C2268" s="24" t="str">
        <f t="shared" si="584"/>
        <v>10091971A085111D200</v>
      </c>
      <c r="D2268" s="24" t="str">
        <f t="shared" si="585"/>
        <v>10091971A085111D2006-9M</v>
      </c>
      <c r="E2268" s="25">
        <v>1009197</v>
      </c>
      <c r="F2268" s="25" t="s">
        <v>1032</v>
      </c>
      <c r="G2268" s="25" t="s">
        <v>1033</v>
      </c>
      <c r="H2268" s="25" t="s">
        <v>881</v>
      </c>
      <c r="I2268" s="25" t="s">
        <v>814</v>
      </c>
      <c r="J2268" s="24" t="s">
        <v>54</v>
      </c>
      <c r="K2268" s="24" t="s">
        <v>55</v>
      </c>
      <c r="L2268" s="24" t="s">
        <v>1230</v>
      </c>
      <c r="M2268" s="24" t="s">
        <v>233</v>
      </c>
      <c r="N2268" s="24" t="s">
        <v>233</v>
      </c>
      <c r="O2268" s="25" t="s">
        <v>234</v>
      </c>
      <c r="P2268" s="25" t="s">
        <v>235</v>
      </c>
      <c r="Q2268" s="23" t="s">
        <v>33</v>
      </c>
      <c r="R2268" s="26">
        <v>0</v>
      </c>
      <c r="S2268" s="26">
        <v>0</v>
      </c>
      <c r="T2268" s="26">
        <v>1</v>
      </c>
      <c r="U2268" s="26">
        <v>0</v>
      </c>
      <c r="V2268" s="26">
        <v>0</v>
      </c>
      <c r="W2268" s="26">
        <v>0</v>
      </c>
      <c r="X2268" s="26">
        <v>0</v>
      </c>
      <c r="Y2268" s="26">
        <f t="shared" si="586"/>
        <v>1</v>
      </c>
      <c r="Z2268" s="27">
        <f t="shared" si="576"/>
        <v>0</v>
      </c>
      <c r="AA2268" s="27">
        <f t="shared" si="577"/>
        <v>0</v>
      </c>
      <c r="AB2268" s="27">
        <f t="shared" si="578"/>
        <v>230</v>
      </c>
      <c r="AC2268" s="27">
        <f t="shared" si="579"/>
        <v>0</v>
      </c>
      <c r="AD2268" s="27">
        <f t="shared" si="580"/>
        <v>0</v>
      </c>
      <c r="AE2268" s="27">
        <f t="shared" si="581"/>
        <v>0</v>
      </c>
      <c r="AF2268" s="27">
        <f t="shared" si="582"/>
        <v>0</v>
      </c>
      <c r="AG2268" s="27">
        <f t="shared" si="587"/>
        <v>230</v>
      </c>
      <c r="AH2268" s="29">
        <v>1</v>
      </c>
      <c r="AI2268" s="32">
        <v>230</v>
      </c>
      <c r="AJ2268" s="30">
        <f t="shared" si="583"/>
        <v>230</v>
      </c>
    </row>
    <row r="2269" spans="1:36">
      <c r="A2269" s="22" t="str">
        <f t="shared" si="574"/>
        <v/>
      </c>
      <c r="B2269" s="23">
        <f t="shared" si="575"/>
        <v>0</v>
      </c>
      <c r="C2269" s="24" t="str">
        <f t="shared" si="584"/>
        <v>10091971A085111D200</v>
      </c>
      <c r="D2269" s="24" t="str">
        <f t="shared" si="585"/>
        <v>10091971A085111D20012M18</v>
      </c>
      <c r="E2269" s="25">
        <v>1009197</v>
      </c>
      <c r="F2269" s="25" t="s">
        <v>1032</v>
      </c>
      <c r="G2269" s="25" t="s">
        <v>1033</v>
      </c>
      <c r="H2269" s="25" t="s">
        <v>829</v>
      </c>
      <c r="I2269" s="25" t="s">
        <v>814</v>
      </c>
      <c r="J2269" s="24" t="s">
        <v>54</v>
      </c>
      <c r="K2269" s="24" t="s">
        <v>55</v>
      </c>
      <c r="L2269" s="24" t="s">
        <v>1230</v>
      </c>
      <c r="M2269" s="24" t="s">
        <v>233</v>
      </c>
      <c r="N2269" s="24" t="s">
        <v>233</v>
      </c>
      <c r="O2269" s="25" t="s">
        <v>234</v>
      </c>
      <c r="P2269" s="25" t="s">
        <v>235</v>
      </c>
      <c r="Q2269" s="23" t="s">
        <v>33</v>
      </c>
      <c r="R2269" s="26">
        <v>0</v>
      </c>
      <c r="S2269" s="26">
        <v>0</v>
      </c>
      <c r="T2269" s="26">
        <v>1</v>
      </c>
      <c r="U2269" s="26">
        <v>0</v>
      </c>
      <c r="V2269" s="26">
        <v>0</v>
      </c>
      <c r="W2269" s="26">
        <v>0</v>
      </c>
      <c r="X2269" s="26">
        <v>0</v>
      </c>
      <c r="Y2269" s="26">
        <f t="shared" si="586"/>
        <v>1</v>
      </c>
      <c r="Z2269" s="27">
        <f t="shared" si="576"/>
        <v>0</v>
      </c>
      <c r="AA2269" s="27">
        <f t="shared" si="577"/>
        <v>0</v>
      </c>
      <c r="AB2269" s="27">
        <f t="shared" si="578"/>
        <v>230</v>
      </c>
      <c r="AC2269" s="27">
        <f t="shared" si="579"/>
        <v>0</v>
      </c>
      <c r="AD2269" s="27">
        <f t="shared" si="580"/>
        <v>0</v>
      </c>
      <c r="AE2269" s="27">
        <f t="shared" si="581"/>
        <v>0</v>
      </c>
      <c r="AF2269" s="27">
        <f t="shared" si="582"/>
        <v>0</v>
      </c>
      <c r="AG2269" s="27">
        <f t="shared" si="587"/>
        <v>230</v>
      </c>
      <c r="AH2269" s="29">
        <v>1</v>
      </c>
      <c r="AI2269" s="32">
        <v>230</v>
      </c>
      <c r="AJ2269" s="30">
        <f t="shared" si="583"/>
        <v>230</v>
      </c>
    </row>
    <row r="2270" spans="1:36">
      <c r="A2270" s="22" t="str">
        <f t="shared" si="574"/>
        <v/>
      </c>
      <c r="B2270" s="23">
        <f t="shared" si="575"/>
        <v>0</v>
      </c>
      <c r="C2270" s="24" t="str">
        <f t="shared" si="584"/>
        <v>10091971A085111D200</v>
      </c>
      <c r="D2270" s="24" t="str">
        <f t="shared" si="585"/>
        <v>10091971A085111D20018M24</v>
      </c>
      <c r="E2270" s="25">
        <v>1009197</v>
      </c>
      <c r="F2270" s="25" t="s">
        <v>1032</v>
      </c>
      <c r="G2270" s="25" t="s">
        <v>1033</v>
      </c>
      <c r="H2270" s="25" t="s">
        <v>830</v>
      </c>
      <c r="I2270" s="25" t="s">
        <v>814</v>
      </c>
      <c r="J2270" s="24" t="s">
        <v>54</v>
      </c>
      <c r="K2270" s="24" t="s">
        <v>55</v>
      </c>
      <c r="L2270" s="24" t="s">
        <v>1230</v>
      </c>
      <c r="M2270" s="24" t="s">
        <v>233</v>
      </c>
      <c r="N2270" s="24" t="s">
        <v>233</v>
      </c>
      <c r="O2270" s="25" t="s">
        <v>234</v>
      </c>
      <c r="P2270" s="25" t="s">
        <v>235</v>
      </c>
      <c r="Q2270" s="23" t="s">
        <v>33</v>
      </c>
      <c r="R2270" s="26">
        <v>0</v>
      </c>
      <c r="S2270" s="26">
        <v>0</v>
      </c>
      <c r="T2270" s="26">
        <v>1</v>
      </c>
      <c r="U2270" s="26">
        <v>0</v>
      </c>
      <c r="V2270" s="26">
        <v>0</v>
      </c>
      <c r="W2270" s="26">
        <v>0</v>
      </c>
      <c r="X2270" s="26">
        <v>0</v>
      </c>
      <c r="Y2270" s="26">
        <f t="shared" si="586"/>
        <v>1</v>
      </c>
      <c r="Z2270" s="27">
        <f t="shared" si="576"/>
        <v>0</v>
      </c>
      <c r="AA2270" s="27">
        <f t="shared" si="577"/>
        <v>0</v>
      </c>
      <c r="AB2270" s="27">
        <f t="shared" si="578"/>
        <v>230</v>
      </c>
      <c r="AC2270" s="27">
        <f t="shared" si="579"/>
        <v>0</v>
      </c>
      <c r="AD2270" s="27">
        <f t="shared" si="580"/>
        <v>0</v>
      </c>
      <c r="AE2270" s="27">
        <f t="shared" si="581"/>
        <v>0</v>
      </c>
      <c r="AF2270" s="27">
        <f t="shared" si="582"/>
        <v>0</v>
      </c>
      <c r="AG2270" s="27">
        <f t="shared" si="587"/>
        <v>230</v>
      </c>
      <c r="AH2270" s="29">
        <v>1</v>
      </c>
      <c r="AI2270" s="32">
        <v>230</v>
      </c>
      <c r="AJ2270" s="30">
        <f t="shared" si="583"/>
        <v>230</v>
      </c>
    </row>
    <row r="2271" spans="1:36">
      <c r="A2271" s="22" t="str">
        <f t="shared" si="574"/>
        <v/>
      </c>
      <c r="B2271" s="23">
        <f t="shared" si="575"/>
        <v>0</v>
      </c>
      <c r="C2271" s="24" t="str">
        <f t="shared" si="584"/>
        <v>10091971A085111D200</v>
      </c>
      <c r="D2271" s="24" t="str">
        <f t="shared" si="585"/>
        <v>10091971A085111D20024M</v>
      </c>
      <c r="E2271" s="25">
        <v>1009197</v>
      </c>
      <c r="F2271" s="25" t="s">
        <v>1032</v>
      </c>
      <c r="G2271" s="25" t="s">
        <v>1033</v>
      </c>
      <c r="H2271" s="25" t="s">
        <v>831</v>
      </c>
      <c r="I2271" s="25" t="s">
        <v>814</v>
      </c>
      <c r="J2271" s="24" t="s">
        <v>54</v>
      </c>
      <c r="K2271" s="24" t="s">
        <v>55</v>
      </c>
      <c r="L2271" s="24" t="s">
        <v>1230</v>
      </c>
      <c r="M2271" s="24" t="s">
        <v>233</v>
      </c>
      <c r="N2271" s="24" t="s">
        <v>233</v>
      </c>
      <c r="O2271" s="25" t="s">
        <v>234</v>
      </c>
      <c r="P2271" s="25" t="s">
        <v>235</v>
      </c>
      <c r="Q2271" s="23" t="s">
        <v>33</v>
      </c>
      <c r="R2271" s="26">
        <v>0</v>
      </c>
      <c r="S2271" s="26">
        <v>0</v>
      </c>
      <c r="T2271" s="26">
        <v>1</v>
      </c>
      <c r="U2271" s="26">
        <v>0</v>
      </c>
      <c r="V2271" s="26">
        <v>0</v>
      </c>
      <c r="W2271" s="26">
        <v>0</v>
      </c>
      <c r="X2271" s="26">
        <v>0</v>
      </c>
      <c r="Y2271" s="26">
        <f t="shared" si="586"/>
        <v>1</v>
      </c>
      <c r="Z2271" s="27">
        <f t="shared" si="576"/>
        <v>0</v>
      </c>
      <c r="AA2271" s="27">
        <f t="shared" si="577"/>
        <v>0</v>
      </c>
      <c r="AB2271" s="27">
        <f t="shared" si="578"/>
        <v>230</v>
      </c>
      <c r="AC2271" s="27">
        <f t="shared" si="579"/>
        <v>0</v>
      </c>
      <c r="AD2271" s="27">
        <f t="shared" si="580"/>
        <v>0</v>
      </c>
      <c r="AE2271" s="27">
        <f t="shared" si="581"/>
        <v>0</v>
      </c>
      <c r="AF2271" s="27">
        <f t="shared" si="582"/>
        <v>0</v>
      </c>
      <c r="AG2271" s="27">
        <f t="shared" si="587"/>
        <v>230</v>
      </c>
      <c r="AH2271" s="29">
        <v>1</v>
      </c>
      <c r="AI2271" s="32">
        <v>230</v>
      </c>
      <c r="AJ2271" s="30">
        <f t="shared" si="583"/>
        <v>230</v>
      </c>
    </row>
    <row r="2272" spans="1:36" ht="75.75" customHeight="1">
      <c r="A2272" s="22" t="str">
        <f t="shared" si="574"/>
        <v>1010804_1A07845_1D200</v>
      </c>
      <c r="B2272" s="23">
        <f t="shared" si="575"/>
        <v>1</v>
      </c>
      <c r="C2272" s="24" t="str">
        <f t="shared" si="584"/>
        <v>10108041A078451D200</v>
      </c>
      <c r="D2272" s="24" t="str">
        <f t="shared" si="585"/>
        <v>10108041A078451D2004A</v>
      </c>
      <c r="E2272" s="25">
        <v>1010804</v>
      </c>
      <c r="F2272" s="25" t="s">
        <v>1034</v>
      </c>
      <c r="G2272" s="25" t="s">
        <v>1033</v>
      </c>
      <c r="H2272" s="25" t="s">
        <v>848</v>
      </c>
      <c r="I2272" s="25" t="s">
        <v>814</v>
      </c>
      <c r="J2272" s="24" t="s">
        <v>54</v>
      </c>
      <c r="K2272" s="24" t="s">
        <v>55</v>
      </c>
      <c r="L2272" s="24" t="s">
        <v>1230</v>
      </c>
      <c r="M2272" s="24" t="s">
        <v>233</v>
      </c>
      <c r="N2272" s="24" t="s">
        <v>233</v>
      </c>
      <c r="O2272" s="25" t="s">
        <v>234</v>
      </c>
      <c r="P2272" s="25" t="s">
        <v>235</v>
      </c>
      <c r="Q2272" s="23" t="s">
        <v>33</v>
      </c>
      <c r="R2272" s="26">
        <v>0</v>
      </c>
      <c r="S2272" s="26">
        <v>1</v>
      </c>
      <c r="T2272" s="26">
        <v>0</v>
      </c>
      <c r="U2272" s="26">
        <v>0</v>
      </c>
      <c r="V2272" s="26">
        <v>0</v>
      </c>
      <c r="W2272" s="26">
        <v>0</v>
      </c>
      <c r="X2272" s="26">
        <v>0</v>
      </c>
      <c r="Y2272" s="26">
        <f t="shared" si="586"/>
        <v>1</v>
      </c>
      <c r="Z2272" s="27">
        <f t="shared" si="576"/>
        <v>0</v>
      </c>
      <c r="AA2272" s="27">
        <f t="shared" si="577"/>
        <v>330</v>
      </c>
      <c r="AB2272" s="27">
        <f t="shared" si="578"/>
        <v>0</v>
      </c>
      <c r="AC2272" s="27">
        <f t="shared" si="579"/>
        <v>0</v>
      </c>
      <c r="AD2272" s="27">
        <f t="shared" si="580"/>
        <v>0</v>
      </c>
      <c r="AE2272" s="27">
        <f t="shared" si="581"/>
        <v>0</v>
      </c>
      <c r="AF2272" s="27">
        <f t="shared" si="582"/>
        <v>0</v>
      </c>
      <c r="AG2272" s="27">
        <f t="shared" si="587"/>
        <v>330</v>
      </c>
      <c r="AH2272" s="29">
        <v>1</v>
      </c>
      <c r="AI2272" s="32">
        <v>330</v>
      </c>
      <c r="AJ2272" s="30">
        <f t="shared" si="583"/>
        <v>330</v>
      </c>
    </row>
    <row r="2273" spans="1:36">
      <c r="A2273" s="22" t="str">
        <f t="shared" si="574"/>
        <v/>
      </c>
      <c r="B2273" s="23">
        <f t="shared" si="575"/>
        <v>0</v>
      </c>
      <c r="C2273" s="24" t="str">
        <f t="shared" si="584"/>
        <v>10108041A078451D200</v>
      </c>
      <c r="D2273" s="24" t="str">
        <f t="shared" si="585"/>
        <v>10108041A078451D2006A</v>
      </c>
      <c r="E2273" s="25">
        <v>1010804</v>
      </c>
      <c r="F2273" s="25" t="s">
        <v>1034</v>
      </c>
      <c r="G2273" s="25" t="s">
        <v>1033</v>
      </c>
      <c r="H2273" s="25" t="s">
        <v>825</v>
      </c>
      <c r="I2273" s="25" t="s">
        <v>814</v>
      </c>
      <c r="J2273" s="24" t="s">
        <v>54</v>
      </c>
      <c r="K2273" s="24" t="s">
        <v>55</v>
      </c>
      <c r="L2273" s="24" t="s">
        <v>1230</v>
      </c>
      <c r="M2273" s="24" t="s">
        <v>233</v>
      </c>
      <c r="N2273" s="24" t="s">
        <v>233</v>
      </c>
      <c r="O2273" s="25" t="s">
        <v>234</v>
      </c>
      <c r="P2273" s="25" t="s">
        <v>235</v>
      </c>
      <c r="Q2273" s="23" t="s">
        <v>33</v>
      </c>
      <c r="R2273" s="26">
        <v>0</v>
      </c>
      <c r="S2273" s="26">
        <v>1</v>
      </c>
      <c r="T2273" s="26">
        <v>0</v>
      </c>
      <c r="U2273" s="26">
        <v>0</v>
      </c>
      <c r="V2273" s="26">
        <v>0</v>
      </c>
      <c r="W2273" s="26">
        <v>0</v>
      </c>
      <c r="X2273" s="26">
        <v>0</v>
      </c>
      <c r="Y2273" s="26">
        <f t="shared" si="586"/>
        <v>1</v>
      </c>
      <c r="Z2273" s="27">
        <f t="shared" si="576"/>
        <v>0</v>
      </c>
      <c r="AA2273" s="27">
        <f t="shared" si="577"/>
        <v>330</v>
      </c>
      <c r="AB2273" s="27">
        <f t="shared" si="578"/>
        <v>0</v>
      </c>
      <c r="AC2273" s="27">
        <f t="shared" si="579"/>
        <v>0</v>
      </c>
      <c r="AD2273" s="27">
        <f t="shared" si="580"/>
        <v>0</v>
      </c>
      <c r="AE2273" s="27">
        <f t="shared" si="581"/>
        <v>0</v>
      </c>
      <c r="AF2273" s="27">
        <f t="shared" si="582"/>
        <v>0</v>
      </c>
      <c r="AG2273" s="27">
        <f t="shared" si="587"/>
        <v>330</v>
      </c>
      <c r="AH2273" s="29">
        <v>1</v>
      </c>
      <c r="AI2273" s="32">
        <v>330</v>
      </c>
      <c r="AJ2273" s="30">
        <f t="shared" si="583"/>
        <v>330</v>
      </c>
    </row>
    <row r="2274" spans="1:36">
      <c r="A2274" s="22" t="str">
        <f t="shared" si="574"/>
        <v/>
      </c>
      <c r="B2274" s="23">
        <f t="shared" si="575"/>
        <v>0</v>
      </c>
      <c r="C2274" s="24" t="str">
        <f t="shared" si="584"/>
        <v>10108041A078451D200</v>
      </c>
      <c r="D2274" s="24" t="str">
        <f t="shared" si="585"/>
        <v>10108041A078451D2008A</v>
      </c>
      <c r="E2274" s="25">
        <v>1010804</v>
      </c>
      <c r="F2274" s="25" t="s">
        <v>1034</v>
      </c>
      <c r="G2274" s="25" t="s">
        <v>1033</v>
      </c>
      <c r="H2274" s="25" t="s">
        <v>826</v>
      </c>
      <c r="I2274" s="25" t="s">
        <v>814</v>
      </c>
      <c r="J2274" s="24" t="s">
        <v>54</v>
      </c>
      <c r="K2274" s="24" t="s">
        <v>55</v>
      </c>
      <c r="L2274" s="24" t="s">
        <v>1230</v>
      </c>
      <c r="M2274" s="24" t="s">
        <v>233</v>
      </c>
      <c r="N2274" s="24" t="s">
        <v>233</v>
      </c>
      <c r="O2274" s="25" t="s">
        <v>234</v>
      </c>
      <c r="P2274" s="25" t="s">
        <v>235</v>
      </c>
      <c r="Q2274" s="23" t="s">
        <v>33</v>
      </c>
      <c r="R2274" s="26">
        <v>0</v>
      </c>
      <c r="S2274" s="26">
        <v>2</v>
      </c>
      <c r="T2274" s="26">
        <v>0</v>
      </c>
      <c r="U2274" s="26">
        <v>0</v>
      </c>
      <c r="V2274" s="26">
        <v>0</v>
      </c>
      <c r="W2274" s="26">
        <v>0</v>
      </c>
      <c r="X2274" s="26">
        <v>0</v>
      </c>
      <c r="Y2274" s="26">
        <f t="shared" si="586"/>
        <v>2</v>
      </c>
      <c r="Z2274" s="27">
        <f t="shared" si="576"/>
        <v>0</v>
      </c>
      <c r="AA2274" s="27">
        <f t="shared" si="577"/>
        <v>710</v>
      </c>
      <c r="AB2274" s="27">
        <f t="shared" si="578"/>
        <v>0</v>
      </c>
      <c r="AC2274" s="27">
        <f t="shared" si="579"/>
        <v>0</v>
      </c>
      <c r="AD2274" s="27">
        <f t="shared" si="580"/>
        <v>0</v>
      </c>
      <c r="AE2274" s="27">
        <f t="shared" si="581"/>
        <v>0</v>
      </c>
      <c r="AF2274" s="27">
        <f t="shared" si="582"/>
        <v>0</v>
      </c>
      <c r="AG2274" s="27">
        <f t="shared" si="587"/>
        <v>710</v>
      </c>
      <c r="AH2274" s="29">
        <v>2</v>
      </c>
      <c r="AI2274" s="32">
        <v>355</v>
      </c>
      <c r="AJ2274" s="30">
        <f t="shared" si="583"/>
        <v>710</v>
      </c>
    </row>
    <row r="2275" spans="1:36">
      <c r="A2275" s="22" t="str">
        <f t="shared" si="574"/>
        <v/>
      </c>
      <c r="B2275" s="23">
        <f t="shared" si="575"/>
        <v>0</v>
      </c>
      <c r="C2275" s="24" t="str">
        <f t="shared" si="584"/>
        <v>10108041A078451D200</v>
      </c>
      <c r="D2275" s="24" t="str">
        <f t="shared" si="585"/>
        <v>10108041A078451D20010A</v>
      </c>
      <c r="E2275" s="25">
        <v>1010804</v>
      </c>
      <c r="F2275" s="25" t="s">
        <v>1034</v>
      </c>
      <c r="G2275" s="25" t="s">
        <v>1033</v>
      </c>
      <c r="H2275" s="25" t="s">
        <v>836</v>
      </c>
      <c r="I2275" s="25" t="s">
        <v>814</v>
      </c>
      <c r="J2275" s="24" t="s">
        <v>54</v>
      </c>
      <c r="K2275" s="24" t="s">
        <v>55</v>
      </c>
      <c r="L2275" s="24" t="s">
        <v>1230</v>
      </c>
      <c r="M2275" s="24" t="s">
        <v>233</v>
      </c>
      <c r="N2275" s="24" t="s">
        <v>233</v>
      </c>
      <c r="O2275" s="25" t="s">
        <v>234</v>
      </c>
      <c r="P2275" s="25" t="s">
        <v>235</v>
      </c>
      <c r="Q2275" s="23" t="s">
        <v>33</v>
      </c>
      <c r="R2275" s="26">
        <v>0</v>
      </c>
      <c r="S2275" s="26">
        <v>1</v>
      </c>
      <c r="T2275" s="26">
        <v>0</v>
      </c>
      <c r="U2275" s="26">
        <v>0</v>
      </c>
      <c r="V2275" s="26">
        <v>0</v>
      </c>
      <c r="W2275" s="26">
        <v>0</v>
      </c>
      <c r="X2275" s="26">
        <v>0</v>
      </c>
      <c r="Y2275" s="26">
        <f t="shared" si="586"/>
        <v>1</v>
      </c>
      <c r="Z2275" s="27">
        <f t="shared" si="576"/>
        <v>0</v>
      </c>
      <c r="AA2275" s="27">
        <f t="shared" si="577"/>
        <v>355</v>
      </c>
      <c r="AB2275" s="27">
        <f t="shared" si="578"/>
        <v>0</v>
      </c>
      <c r="AC2275" s="27">
        <f t="shared" si="579"/>
        <v>0</v>
      </c>
      <c r="AD2275" s="27">
        <f t="shared" si="580"/>
        <v>0</v>
      </c>
      <c r="AE2275" s="27">
        <f t="shared" si="581"/>
        <v>0</v>
      </c>
      <c r="AF2275" s="27">
        <f t="shared" si="582"/>
        <v>0</v>
      </c>
      <c r="AG2275" s="27">
        <f t="shared" si="587"/>
        <v>355</v>
      </c>
      <c r="AH2275" s="29">
        <v>1</v>
      </c>
      <c r="AI2275" s="32">
        <v>355</v>
      </c>
      <c r="AJ2275" s="30">
        <f t="shared" si="583"/>
        <v>355</v>
      </c>
    </row>
    <row r="2276" spans="1:36">
      <c r="A2276" s="22" t="str">
        <f t="shared" si="574"/>
        <v/>
      </c>
      <c r="B2276" s="23">
        <f t="shared" si="575"/>
        <v>0</v>
      </c>
      <c r="C2276" s="24" t="str">
        <f t="shared" si="584"/>
        <v>10108041A078451D200</v>
      </c>
      <c r="D2276" s="24" t="str">
        <f t="shared" si="585"/>
        <v>10108041A078451D20012A</v>
      </c>
      <c r="E2276" s="25">
        <v>1010804</v>
      </c>
      <c r="F2276" s="25" t="s">
        <v>1034</v>
      </c>
      <c r="G2276" s="25" t="s">
        <v>1033</v>
      </c>
      <c r="H2276" s="25" t="s">
        <v>837</v>
      </c>
      <c r="I2276" s="25" t="s">
        <v>814</v>
      </c>
      <c r="J2276" s="24" t="s">
        <v>54</v>
      </c>
      <c r="K2276" s="24" t="s">
        <v>55</v>
      </c>
      <c r="L2276" s="24" t="s">
        <v>1230</v>
      </c>
      <c r="M2276" s="24" t="s">
        <v>233</v>
      </c>
      <c r="N2276" s="24" t="s">
        <v>233</v>
      </c>
      <c r="O2276" s="25" t="s">
        <v>234</v>
      </c>
      <c r="P2276" s="25" t="s">
        <v>235</v>
      </c>
      <c r="Q2276" s="23" t="s">
        <v>33</v>
      </c>
      <c r="R2276" s="26">
        <v>0</v>
      </c>
      <c r="S2276" s="26">
        <v>2</v>
      </c>
      <c r="T2276" s="26">
        <v>0</v>
      </c>
      <c r="U2276" s="26">
        <v>0</v>
      </c>
      <c r="V2276" s="26">
        <v>0</v>
      </c>
      <c r="W2276" s="26">
        <v>0</v>
      </c>
      <c r="X2276" s="26">
        <v>0</v>
      </c>
      <c r="Y2276" s="26">
        <f t="shared" si="586"/>
        <v>2</v>
      </c>
      <c r="Z2276" s="27">
        <f t="shared" si="576"/>
        <v>0</v>
      </c>
      <c r="AA2276" s="27">
        <f t="shared" si="577"/>
        <v>710</v>
      </c>
      <c r="AB2276" s="27">
        <f t="shared" si="578"/>
        <v>0</v>
      </c>
      <c r="AC2276" s="27">
        <f t="shared" si="579"/>
        <v>0</v>
      </c>
      <c r="AD2276" s="27">
        <f t="shared" si="580"/>
        <v>0</v>
      </c>
      <c r="AE2276" s="27">
        <f t="shared" si="581"/>
        <v>0</v>
      </c>
      <c r="AF2276" s="27">
        <f t="shared" si="582"/>
        <v>0</v>
      </c>
      <c r="AG2276" s="27">
        <f t="shared" si="587"/>
        <v>710</v>
      </c>
      <c r="AH2276" s="29">
        <v>2</v>
      </c>
      <c r="AI2276" s="32">
        <v>355</v>
      </c>
      <c r="AJ2276" s="30">
        <f t="shared" si="583"/>
        <v>710</v>
      </c>
    </row>
    <row r="2277" spans="1:36">
      <c r="A2277" s="22" t="str">
        <f t="shared" si="574"/>
        <v/>
      </c>
      <c r="B2277" s="23">
        <f t="shared" si="575"/>
        <v>0</v>
      </c>
      <c r="C2277" s="24" t="str">
        <f t="shared" si="584"/>
        <v>10108041A078451D200</v>
      </c>
      <c r="D2277" s="24" t="str">
        <f t="shared" si="585"/>
        <v>10108041A078451D20014A</v>
      </c>
      <c r="E2277" s="25">
        <v>1010804</v>
      </c>
      <c r="F2277" s="25" t="s">
        <v>1034</v>
      </c>
      <c r="G2277" s="25" t="s">
        <v>1033</v>
      </c>
      <c r="H2277" s="25" t="s">
        <v>843</v>
      </c>
      <c r="I2277" s="25" t="s">
        <v>814</v>
      </c>
      <c r="J2277" s="24" t="s">
        <v>54</v>
      </c>
      <c r="K2277" s="24" t="s">
        <v>55</v>
      </c>
      <c r="L2277" s="24" t="s">
        <v>1230</v>
      </c>
      <c r="M2277" s="24" t="s">
        <v>233</v>
      </c>
      <c r="N2277" s="24" t="s">
        <v>233</v>
      </c>
      <c r="O2277" s="25" t="s">
        <v>234</v>
      </c>
      <c r="P2277" s="25" t="s">
        <v>235</v>
      </c>
      <c r="Q2277" s="23" t="s">
        <v>33</v>
      </c>
      <c r="R2277" s="26">
        <v>0</v>
      </c>
      <c r="S2277" s="26">
        <v>2</v>
      </c>
      <c r="T2277" s="26">
        <v>0</v>
      </c>
      <c r="U2277" s="26">
        <v>0</v>
      </c>
      <c r="V2277" s="26">
        <v>0</v>
      </c>
      <c r="W2277" s="26">
        <v>0</v>
      </c>
      <c r="X2277" s="26">
        <v>0</v>
      </c>
      <c r="Y2277" s="26">
        <f t="shared" si="586"/>
        <v>2</v>
      </c>
      <c r="Z2277" s="27">
        <f t="shared" si="576"/>
        <v>0</v>
      </c>
      <c r="AA2277" s="27">
        <f t="shared" si="577"/>
        <v>710</v>
      </c>
      <c r="AB2277" s="27">
        <f t="shared" si="578"/>
        <v>0</v>
      </c>
      <c r="AC2277" s="27">
        <f t="shared" si="579"/>
        <v>0</v>
      </c>
      <c r="AD2277" s="27">
        <f t="shared" si="580"/>
        <v>0</v>
      </c>
      <c r="AE2277" s="27">
        <f t="shared" si="581"/>
        <v>0</v>
      </c>
      <c r="AF2277" s="27">
        <f t="shared" si="582"/>
        <v>0</v>
      </c>
      <c r="AG2277" s="27">
        <f t="shared" si="587"/>
        <v>710</v>
      </c>
      <c r="AH2277" s="29">
        <v>2</v>
      </c>
      <c r="AI2277" s="32">
        <v>355</v>
      </c>
      <c r="AJ2277" s="30">
        <f t="shared" si="583"/>
        <v>710</v>
      </c>
    </row>
    <row r="2278" spans="1:36" ht="75.75" customHeight="1">
      <c r="A2278" s="22" t="str">
        <f t="shared" si="574"/>
        <v>1011365_1A08322_2B130</v>
      </c>
      <c r="B2278" s="23">
        <f t="shared" si="575"/>
        <v>1</v>
      </c>
      <c r="C2278" s="24" t="str">
        <f t="shared" si="584"/>
        <v>10113651A083222B130</v>
      </c>
      <c r="D2278" s="24" t="str">
        <f t="shared" si="585"/>
        <v>10113651A083222B13010A</v>
      </c>
      <c r="E2278" s="25">
        <v>1011365</v>
      </c>
      <c r="F2278" s="25" t="s">
        <v>1035</v>
      </c>
      <c r="G2278" s="25" t="s">
        <v>321</v>
      </c>
      <c r="H2278" s="25" t="s">
        <v>836</v>
      </c>
      <c r="I2278" s="25" t="s">
        <v>814</v>
      </c>
      <c r="J2278" s="24" t="s">
        <v>54</v>
      </c>
      <c r="K2278" s="24" t="s">
        <v>55</v>
      </c>
      <c r="L2278" s="24" t="s">
        <v>1230</v>
      </c>
      <c r="M2278" s="24" t="s">
        <v>233</v>
      </c>
      <c r="N2278" s="24" t="s">
        <v>233</v>
      </c>
      <c r="O2278" s="25" t="s">
        <v>282</v>
      </c>
      <c r="P2278" s="25" t="s">
        <v>574</v>
      </c>
      <c r="Q2278" s="23" t="s">
        <v>33</v>
      </c>
      <c r="R2278" s="26">
        <v>0</v>
      </c>
      <c r="S2278" s="26">
        <v>1</v>
      </c>
      <c r="T2278" s="26">
        <v>0</v>
      </c>
      <c r="U2278" s="26">
        <v>0</v>
      </c>
      <c r="V2278" s="26">
        <v>0</v>
      </c>
      <c r="W2278" s="26">
        <v>0</v>
      </c>
      <c r="X2278" s="26">
        <v>0</v>
      </c>
      <c r="Y2278" s="26">
        <f t="shared" si="586"/>
        <v>1</v>
      </c>
      <c r="Z2278" s="27">
        <f t="shared" si="576"/>
        <v>0</v>
      </c>
      <c r="AA2278" s="27">
        <f t="shared" si="577"/>
        <v>545</v>
      </c>
      <c r="AB2278" s="27">
        <f t="shared" si="578"/>
        <v>0</v>
      </c>
      <c r="AC2278" s="27">
        <f t="shared" si="579"/>
        <v>0</v>
      </c>
      <c r="AD2278" s="27">
        <f t="shared" si="580"/>
        <v>0</v>
      </c>
      <c r="AE2278" s="27">
        <f t="shared" si="581"/>
        <v>0</v>
      </c>
      <c r="AF2278" s="27">
        <f t="shared" si="582"/>
        <v>0</v>
      </c>
      <c r="AG2278" s="27">
        <f t="shared" si="587"/>
        <v>545</v>
      </c>
      <c r="AH2278" s="29">
        <v>1</v>
      </c>
      <c r="AI2278" s="32">
        <v>545</v>
      </c>
      <c r="AJ2278" s="30">
        <f t="shared" si="583"/>
        <v>545</v>
      </c>
    </row>
    <row r="2279" spans="1:36">
      <c r="A2279" s="22" t="str">
        <f t="shared" si="574"/>
        <v/>
      </c>
      <c r="B2279" s="23">
        <f t="shared" si="575"/>
        <v>0</v>
      </c>
      <c r="C2279" s="24" t="str">
        <f t="shared" si="584"/>
        <v>10113651A083222B130</v>
      </c>
      <c r="D2279" s="24" t="str">
        <f t="shared" si="585"/>
        <v>10113651A083222B13012A</v>
      </c>
      <c r="E2279" s="25">
        <v>1011365</v>
      </c>
      <c r="F2279" s="25" t="s">
        <v>1035</v>
      </c>
      <c r="G2279" s="25" t="s">
        <v>321</v>
      </c>
      <c r="H2279" s="25" t="s">
        <v>837</v>
      </c>
      <c r="I2279" s="25" t="s">
        <v>814</v>
      </c>
      <c r="J2279" s="24" t="s">
        <v>54</v>
      </c>
      <c r="K2279" s="24" t="s">
        <v>55</v>
      </c>
      <c r="L2279" s="24" t="s">
        <v>1230</v>
      </c>
      <c r="M2279" s="24" t="s">
        <v>233</v>
      </c>
      <c r="N2279" s="24" t="s">
        <v>233</v>
      </c>
      <c r="O2279" s="25" t="s">
        <v>282</v>
      </c>
      <c r="P2279" s="25" t="s">
        <v>574</v>
      </c>
      <c r="Q2279" s="23" t="s">
        <v>33</v>
      </c>
      <c r="R2279" s="26">
        <v>0</v>
      </c>
      <c r="S2279" s="26">
        <v>2</v>
      </c>
      <c r="T2279" s="26">
        <v>0</v>
      </c>
      <c r="U2279" s="26">
        <v>0</v>
      </c>
      <c r="V2279" s="26">
        <v>0</v>
      </c>
      <c r="W2279" s="26">
        <v>0</v>
      </c>
      <c r="X2279" s="26">
        <v>0</v>
      </c>
      <c r="Y2279" s="26">
        <f t="shared" si="586"/>
        <v>2</v>
      </c>
      <c r="Z2279" s="27">
        <f t="shared" si="576"/>
        <v>0</v>
      </c>
      <c r="AA2279" s="27">
        <f t="shared" si="577"/>
        <v>1090</v>
      </c>
      <c r="AB2279" s="27">
        <f t="shared" si="578"/>
        <v>0</v>
      </c>
      <c r="AC2279" s="27">
        <f t="shared" si="579"/>
        <v>0</v>
      </c>
      <c r="AD2279" s="27">
        <f t="shared" si="580"/>
        <v>0</v>
      </c>
      <c r="AE2279" s="27">
        <f t="shared" si="581"/>
        <v>0</v>
      </c>
      <c r="AF2279" s="27">
        <f t="shared" si="582"/>
        <v>0</v>
      </c>
      <c r="AG2279" s="27">
        <f t="shared" si="587"/>
        <v>1090</v>
      </c>
      <c r="AH2279" s="29">
        <v>2</v>
      </c>
      <c r="AI2279" s="32">
        <v>545</v>
      </c>
      <c r="AJ2279" s="30">
        <f t="shared" si="583"/>
        <v>1090</v>
      </c>
    </row>
    <row r="2280" spans="1:36" ht="75.75" customHeight="1">
      <c r="A2280" s="22" t="str">
        <f t="shared" si="574"/>
        <v>1011468_1A08322_2B130</v>
      </c>
      <c r="B2280" s="23">
        <f t="shared" si="575"/>
        <v>1</v>
      </c>
      <c r="C2280" s="24" t="str">
        <f t="shared" si="584"/>
        <v>10114681A083222B130</v>
      </c>
      <c r="D2280" s="24" t="str">
        <f t="shared" si="585"/>
        <v>10114681A083222B13012M18</v>
      </c>
      <c r="E2280" s="25">
        <v>1011468</v>
      </c>
      <c r="F2280" s="25" t="s">
        <v>1035</v>
      </c>
      <c r="G2280" s="25" t="s">
        <v>321</v>
      </c>
      <c r="H2280" s="25" t="s">
        <v>829</v>
      </c>
      <c r="I2280" s="25" t="s">
        <v>814</v>
      </c>
      <c r="J2280" s="24" t="s">
        <v>54</v>
      </c>
      <c r="K2280" s="24" t="s">
        <v>55</v>
      </c>
      <c r="L2280" s="24" t="s">
        <v>1230</v>
      </c>
      <c r="M2280" s="24" t="s">
        <v>233</v>
      </c>
      <c r="N2280" s="24" t="s">
        <v>233</v>
      </c>
      <c r="O2280" s="25" t="s">
        <v>282</v>
      </c>
      <c r="P2280" s="25" t="s">
        <v>574</v>
      </c>
      <c r="Q2280" s="23" t="s">
        <v>33</v>
      </c>
      <c r="R2280" s="26">
        <v>0</v>
      </c>
      <c r="S2280" s="26">
        <v>1</v>
      </c>
      <c r="T2280" s="26">
        <v>0</v>
      </c>
      <c r="U2280" s="26">
        <v>0</v>
      </c>
      <c r="V2280" s="26">
        <v>0</v>
      </c>
      <c r="W2280" s="26">
        <v>0</v>
      </c>
      <c r="X2280" s="26">
        <v>0</v>
      </c>
      <c r="Y2280" s="26">
        <f t="shared" si="586"/>
        <v>1</v>
      </c>
      <c r="Z2280" s="27">
        <f t="shared" si="576"/>
        <v>0</v>
      </c>
      <c r="AA2280" s="27">
        <f t="shared" si="577"/>
        <v>425</v>
      </c>
      <c r="AB2280" s="27">
        <f t="shared" si="578"/>
        <v>0</v>
      </c>
      <c r="AC2280" s="27">
        <f t="shared" si="579"/>
        <v>0</v>
      </c>
      <c r="AD2280" s="27">
        <f t="shared" si="580"/>
        <v>0</v>
      </c>
      <c r="AE2280" s="27">
        <f t="shared" si="581"/>
        <v>0</v>
      </c>
      <c r="AF2280" s="27">
        <f t="shared" si="582"/>
        <v>0</v>
      </c>
      <c r="AG2280" s="27">
        <f t="shared" si="587"/>
        <v>425</v>
      </c>
      <c r="AH2280" s="29">
        <v>1</v>
      </c>
      <c r="AI2280" s="32">
        <v>425</v>
      </c>
      <c r="AJ2280" s="30">
        <f t="shared" si="583"/>
        <v>425</v>
      </c>
    </row>
    <row r="2281" spans="1:36">
      <c r="A2281" s="22" t="str">
        <f t="shared" si="574"/>
        <v/>
      </c>
      <c r="B2281" s="23">
        <f t="shared" si="575"/>
        <v>0</v>
      </c>
      <c r="C2281" s="24" t="str">
        <f t="shared" si="584"/>
        <v>10114681A083222B130</v>
      </c>
      <c r="D2281" s="24" t="str">
        <f t="shared" si="585"/>
        <v>10114681A083222B13018M24</v>
      </c>
      <c r="E2281" s="25">
        <v>1011468</v>
      </c>
      <c r="F2281" s="25" t="s">
        <v>1035</v>
      </c>
      <c r="G2281" s="25" t="s">
        <v>321</v>
      </c>
      <c r="H2281" s="25" t="s">
        <v>830</v>
      </c>
      <c r="I2281" s="25" t="s">
        <v>814</v>
      </c>
      <c r="J2281" s="24" t="s">
        <v>54</v>
      </c>
      <c r="K2281" s="24" t="s">
        <v>55</v>
      </c>
      <c r="L2281" s="24" t="s">
        <v>1230</v>
      </c>
      <c r="M2281" s="24" t="s">
        <v>233</v>
      </c>
      <c r="N2281" s="24" t="s">
        <v>233</v>
      </c>
      <c r="O2281" s="25" t="s">
        <v>282</v>
      </c>
      <c r="P2281" s="25" t="s">
        <v>574</v>
      </c>
      <c r="Q2281" s="23" t="s">
        <v>33</v>
      </c>
      <c r="R2281" s="26">
        <v>0</v>
      </c>
      <c r="S2281" s="26">
        <v>1</v>
      </c>
      <c r="T2281" s="26">
        <v>0</v>
      </c>
      <c r="U2281" s="26">
        <v>0</v>
      </c>
      <c r="V2281" s="26">
        <v>0</v>
      </c>
      <c r="W2281" s="26">
        <v>0</v>
      </c>
      <c r="X2281" s="26">
        <v>0</v>
      </c>
      <c r="Y2281" s="26">
        <f t="shared" si="586"/>
        <v>1</v>
      </c>
      <c r="Z2281" s="27">
        <f t="shared" si="576"/>
        <v>0</v>
      </c>
      <c r="AA2281" s="27">
        <f t="shared" si="577"/>
        <v>425</v>
      </c>
      <c r="AB2281" s="27">
        <f t="shared" si="578"/>
        <v>0</v>
      </c>
      <c r="AC2281" s="27">
        <f t="shared" si="579"/>
        <v>0</v>
      </c>
      <c r="AD2281" s="27">
        <f t="shared" si="580"/>
        <v>0</v>
      </c>
      <c r="AE2281" s="27">
        <f t="shared" si="581"/>
        <v>0</v>
      </c>
      <c r="AF2281" s="27">
        <f t="shared" si="582"/>
        <v>0</v>
      </c>
      <c r="AG2281" s="27">
        <f t="shared" si="587"/>
        <v>425</v>
      </c>
      <c r="AH2281" s="29">
        <v>1</v>
      </c>
      <c r="AI2281" s="32">
        <v>425</v>
      </c>
      <c r="AJ2281" s="30">
        <f t="shared" si="583"/>
        <v>425</v>
      </c>
    </row>
    <row r="2282" spans="1:36">
      <c r="A2282" s="22" t="str">
        <f t="shared" si="574"/>
        <v/>
      </c>
      <c r="B2282" s="23">
        <f t="shared" si="575"/>
        <v>0</v>
      </c>
      <c r="C2282" s="24" t="str">
        <f t="shared" si="584"/>
        <v>10114681A083222B130</v>
      </c>
      <c r="D2282" s="24" t="str">
        <f t="shared" si="585"/>
        <v>10114681A083222B13024M</v>
      </c>
      <c r="E2282" s="25">
        <v>1011468</v>
      </c>
      <c r="F2282" s="25" t="s">
        <v>1035</v>
      </c>
      <c r="G2282" s="25" t="s">
        <v>321</v>
      </c>
      <c r="H2282" s="25" t="s">
        <v>831</v>
      </c>
      <c r="I2282" s="25" t="s">
        <v>814</v>
      </c>
      <c r="J2282" s="24" t="s">
        <v>54</v>
      </c>
      <c r="K2282" s="24" t="s">
        <v>55</v>
      </c>
      <c r="L2282" s="24" t="s">
        <v>1230</v>
      </c>
      <c r="M2282" s="24" t="s">
        <v>233</v>
      </c>
      <c r="N2282" s="24" t="s">
        <v>233</v>
      </c>
      <c r="O2282" s="25" t="s">
        <v>282</v>
      </c>
      <c r="P2282" s="25" t="s">
        <v>574</v>
      </c>
      <c r="Q2282" s="23" t="s">
        <v>33</v>
      </c>
      <c r="R2282" s="26">
        <v>0</v>
      </c>
      <c r="S2282" s="26">
        <v>2</v>
      </c>
      <c r="T2282" s="26">
        <v>0</v>
      </c>
      <c r="U2282" s="26">
        <v>0</v>
      </c>
      <c r="V2282" s="26">
        <v>0</v>
      </c>
      <c r="W2282" s="26">
        <v>0</v>
      </c>
      <c r="X2282" s="26">
        <v>0</v>
      </c>
      <c r="Y2282" s="26">
        <f t="shared" si="586"/>
        <v>2</v>
      </c>
      <c r="Z2282" s="27">
        <f t="shared" si="576"/>
        <v>0</v>
      </c>
      <c r="AA2282" s="27">
        <f t="shared" si="577"/>
        <v>850</v>
      </c>
      <c r="AB2282" s="27">
        <f t="shared" si="578"/>
        <v>0</v>
      </c>
      <c r="AC2282" s="27">
        <f t="shared" si="579"/>
        <v>0</v>
      </c>
      <c r="AD2282" s="27">
        <f t="shared" si="580"/>
        <v>0</v>
      </c>
      <c r="AE2282" s="27">
        <f t="shared" si="581"/>
        <v>0</v>
      </c>
      <c r="AF2282" s="27">
        <f t="shared" si="582"/>
        <v>0</v>
      </c>
      <c r="AG2282" s="27">
        <f t="shared" si="587"/>
        <v>850</v>
      </c>
      <c r="AH2282" s="29">
        <v>2</v>
      </c>
      <c r="AI2282" s="32">
        <v>425</v>
      </c>
      <c r="AJ2282" s="30">
        <f t="shared" si="583"/>
        <v>850</v>
      </c>
    </row>
    <row r="2283" spans="1:36">
      <c r="A2283" s="22" t="str">
        <f t="shared" si="574"/>
        <v/>
      </c>
      <c r="B2283" s="23">
        <f t="shared" si="575"/>
        <v>0</v>
      </c>
      <c r="C2283" s="24" t="str">
        <f t="shared" si="584"/>
        <v>10114681A083222B130</v>
      </c>
      <c r="D2283" s="24" t="str">
        <f t="shared" si="585"/>
        <v>10114681A083222B13036M</v>
      </c>
      <c r="E2283" s="25">
        <v>1011468</v>
      </c>
      <c r="F2283" s="25" t="s">
        <v>1035</v>
      </c>
      <c r="G2283" s="25" t="s">
        <v>321</v>
      </c>
      <c r="H2283" s="25" t="s">
        <v>838</v>
      </c>
      <c r="I2283" s="25" t="s">
        <v>814</v>
      </c>
      <c r="J2283" s="24" t="s">
        <v>54</v>
      </c>
      <c r="K2283" s="24" t="s">
        <v>55</v>
      </c>
      <c r="L2283" s="24" t="s">
        <v>1230</v>
      </c>
      <c r="M2283" s="24" t="s">
        <v>233</v>
      </c>
      <c r="N2283" s="24" t="s">
        <v>233</v>
      </c>
      <c r="O2283" s="25" t="s">
        <v>282</v>
      </c>
      <c r="P2283" s="25" t="s">
        <v>574</v>
      </c>
      <c r="Q2283" s="23" t="s">
        <v>33</v>
      </c>
      <c r="R2283" s="26">
        <v>0</v>
      </c>
      <c r="S2283" s="26">
        <v>1</v>
      </c>
      <c r="T2283" s="26">
        <v>0</v>
      </c>
      <c r="U2283" s="26">
        <v>0</v>
      </c>
      <c r="V2283" s="26">
        <v>0</v>
      </c>
      <c r="W2283" s="26">
        <v>0</v>
      </c>
      <c r="X2283" s="26">
        <v>0</v>
      </c>
      <c r="Y2283" s="26">
        <f t="shared" si="586"/>
        <v>1</v>
      </c>
      <c r="Z2283" s="27">
        <f t="shared" si="576"/>
        <v>0</v>
      </c>
      <c r="AA2283" s="27">
        <f t="shared" si="577"/>
        <v>425</v>
      </c>
      <c r="AB2283" s="27">
        <f t="shared" si="578"/>
        <v>0</v>
      </c>
      <c r="AC2283" s="27">
        <f t="shared" si="579"/>
        <v>0</v>
      </c>
      <c r="AD2283" s="27">
        <f t="shared" si="580"/>
        <v>0</v>
      </c>
      <c r="AE2283" s="27">
        <f t="shared" si="581"/>
        <v>0</v>
      </c>
      <c r="AF2283" s="27">
        <f t="shared" si="582"/>
        <v>0</v>
      </c>
      <c r="AG2283" s="27">
        <f t="shared" si="587"/>
        <v>425</v>
      </c>
      <c r="AH2283" s="29">
        <v>1</v>
      </c>
      <c r="AI2283" s="32">
        <v>425</v>
      </c>
      <c r="AJ2283" s="30">
        <f t="shared" si="583"/>
        <v>425</v>
      </c>
    </row>
    <row r="2284" spans="1:36" ht="75.75" customHeight="1">
      <c r="A2284" s="22" t="str">
        <f t="shared" si="574"/>
        <v>1000196_1A02448_2W110</v>
      </c>
      <c r="B2284" s="23">
        <f t="shared" si="575"/>
        <v>1</v>
      </c>
      <c r="C2284" s="24" t="str">
        <f t="shared" si="584"/>
        <v>10001961A024482W110</v>
      </c>
      <c r="D2284" s="24" t="str">
        <f t="shared" si="585"/>
        <v>10001961A024482W1109-12M</v>
      </c>
      <c r="E2284" s="25">
        <v>1000196</v>
      </c>
      <c r="F2284" s="25" t="s">
        <v>1036</v>
      </c>
      <c r="G2284" s="25" t="s">
        <v>520</v>
      </c>
      <c r="H2284" s="25" t="s">
        <v>866</v>
      </c>
      <c r="I2284" s="25" t="s">
        <v>814</v>
      </c>
      <c r="J2284" s="24" t="s">
        <v>37</v>
      </c>
      <c r="K2284" s="24" t="s">
        <v>38</v>
      </c>
      <c r="L2284" s="24" t="s">
        <v>1230</v>
      </c>
      <c r="M2284" s="24" t="s">
        <v>233</v>
      </c>
      <c r="N2284" s="24" t="s">
        <v>233</v>
      </c>
      <c r="O2284" s="25" t="s">
        <v>295</v>
      </c>
      <c r="P2284" s="25" t="s">
        <v>586</v>
      </c>
      <c r="Q2284" s="23" t="s">
        <v>33</v>
      </c>
      <c r="R2284" s="26">
        <v>0</v>
      </c>
      <c r="S2284" s="26">
        <v>0</v>
      </c>
      <c r="T2284" s="26">
        <v>0</v>
      </c>
      <c r="U2284" s="26">
        <v>0</v>
      </c>
      <c r="V2284" s="26">
        <v>0</v>
      </c>
      <c r="W2284" s="26">
        <v>1</v>
      </c>
      <c r="X2284" s="26">
        <v>0</v>
      </c>
      <c r="Y2284" s="26">
        <f t="shared" si="586"/>
        <v>1</v>
      </c>
      <c r="Z2284" s="27">
        <f t="shared" si="576"/>
        <v>0</v>
      </c>
      <c r="AA2284" s="27">
        <f t="shared" si="577"/>
        <v>0</v>
      </c>
      <c r="AB2284" s="27">
        <f t="shared" si="578"/>
        <v>0</v>
      </c>
      <c r="AC2284" s="27">
        <f t="shared" si="579"/>
        <v>0</v>
      </c>
      <c r="AD2284" s="27">
        <f t="shared" si="580"/>
        <v>0</v>
      </c>
      <c r="AE2284" s="27">
        <f t="shared" si="581"/>
        <v>165</v>
      </c>
      <c r="AF2284" s="27">
        <f t="shared" si="582"/>
        <v>0</v>
      </c>
      <c r="AG2284" s="27">
        <f t="shared" si="587"/>
        <v>165</v>
      </c>
      <c r="AH2284" s="29">
        <v>1</v>
      </c>
      <c r="AI2284" s="32">
        <v>165</v>
      </c>
      <c r="AJ2284" s="30">
        <f t="shared" si="583"/>
        <v>165</v>
      </c>
    </row>
    <row r="2285" spans="1:36" ht="75.75" customHeight="1">
      <c r="A2285" s="22" t="str">
        <f t="shared" si="574"/>
        <v>1000126_1A08113_2W110</v>
      </c>
      <c r="B2285" s="23">
        <f t="shared" si="575"/>
        <v>1</v>
      </c>
      <c r="C2285" s="24" t="str">
        <f t="shared" si="584"/>
        <v>10001261A081132W110</v>
      </c>
      <c r="D2285" s="24" t="str">
        <f t="shared" si="585"/>
        <v>10001261A081132W11010A</v>
      </c>
      <c r="E2285" s="25">
        <v>1000126</v>
      </c>
      <c r="F2285" s="25" t="s">
        <v>1037</v>
      </c>
      <c r="G2285" s="25" t="s">
        <v>520</v>
      </c>
      <c r="H2285" s="25" t="s">
        <v>836</v>
      </c>
      <c r="I2285" s="25" t="s">
        <v>814</v>
      </c>
      <c r="J2285" s="24" t="s">
        <v>54</v>
      </c>
      <c r="K2285" s="24" t="s">
        <v>55</v>
      </c>
      <c r="L2285" s="24" t="s">
        <v>1230</v>
      </c>
      <c r="M2285" s="24" t="s">
        <v>233</v>
      </c>
      <c r="N2285" s="24" t="s">
        <v>233</v>
      </c>
      <c r="O2285" s="25" t="s">
        <v>295</v>
      </c>
      <c r="P2285" s="25" t="s">
        <v>586</v>
      </c>
      <c r="Q2285" s="23" t="s">
        <v>33</v>
      </c>
      <c r="R2285" s="26">
        <v>0</v>
      </c>
      <c r="S2285" s="26">
        <v>0</v>
      </c>
      <c r="T2285" s="26">
        <v>0</v>
      </c>
      <c r="U2285" s="26">
        <v>0</v>
      </c>
      <c r="V2285" s="26">
        <v>0</v>
      </c>
      <c r="W2285" s="26">
        <v>0</v>
      </c>
      <c r="X2285" s="26">
        <v>2</v>
      </c>
      <c r="Y2285" s="26">
        <f t="shared" si="586"/>
        <v>2</v>
      </c>
      <c r="Z2285" s="27">
        <f t="shared" si="576"/>
        <v>0</v>
      </c>
      <c r="AA2285" s="27">
        <f t="shared" si="577"/>
        <v>0</v>
      </c>
      <c r="AB2285" s="27">
        <f t="shared" si="578"/>
        <v>0</v>
      </c>
      <c r="AC2285" s="27">
        <f t="shared" si="579"/>
        <v>0</v>
      </c>
      <c r="AD2285" s="27">
        <f t="shared" si="580"/>
        <v>0</v>
      </c>
      <c r="AE2285" s="27">
        <f t="shared" si="581"/>
        <v>0</v>
      </c>
      <c r="AF2285" s="27">
        <f t="shared" si="582"/>
        <v>390</v>
      </c>
      <c r="AG2285" s="27">
        <f t="shared" si="587"/>
        <v>390</v>
      </c>
      <c r="AH2285" s="29">
        <v>2</v>
      </c>
      <c r="AI2285" s="32">
        <v>195</v>
      </c>
      <c r="AJ2285" s="30">
        <f t="shared" si="583"/>
        <v>390</v>
      </c>
    </row>
    <row r="2286" spans="1:36" ht="75.75" customHeight="1">
      <c r="A2286" s="22" t="str">
        <f t="shared" si="574"/>
        <v>1000124_1A04731_5B020</v>
      </c>
      <c r="B2286" s="23">
        <f t="shared" si="575"/>
        <v>1</v>
      </c>
      <c r="C2286" s="24" t="str">
        <f t="shared" si="584"/>
        <v>10001241A047315B020</v>
      </c>
      <c r="D2286" s="24" t="str">
        <f t="shared" si="585"/>
        <v>10001241A047315B02010A</v>
      </c>
      <c r="E2286" s="25">
        <v>1000124</v>
      </c>
      <c r="F2286" s="25" t="s">
        <v>1038</v>
      </c>
      <c r="G2286" s="25" t="s">
        <v>266</v>
      </c>
      <c r="H2286" s="25" t="s">
        <v>836</v>
      </c>
      <c r="I2286" s="25" t="s">
        <v>814</v>
      </c>
      <c r="J2286" s="24" t="s">
        <v>28</v>
      </c>
      <c r="K2286" s="24" t="s">
        <v>29</v>
      </c>
      <c r="L2286" s="24" t="s">
        <v>1230</v>
      </c>
      <c r="M2286" s="24" t="s">
        <v>233</v>
      </c>
      <c r="N2286" s="24" t="s">
        <v>233</v>
      </c>
      <c r="O2286" s="25" t="s">
        <v>295</v>
      </c>
      <c r="P2286" s="25" t="s">
        <v>296</v>
      </c>
      <c r="Q2286" s="23" t="s">
        <v>33</v>
      </c>
      <c r="R2286" s="26">
        <v>0</v>
      </c>
      <c r="S2286" s="26">
        <v>0</v>
      </c>
      <c r="T2286" s="26">
        <v>0</v>
      </c>
      <c r="U2286" s="26">
        <v>0</v>
      </c>
      <c r="V2286" s="26">
        <v>1</v>
      </c>
      <c r="W2286" s="26">
        <v>0</v>
      </c>
      <c r="X2286" s="26">
        <v>0</v>
      </c>
      <c r="Y2286" s="26">
        <f t="shared" si="586"/>
        <v>1</v>
      </c>
      <c r="Z2286" s="27">
        <f t="shared" si="576"/>
        <v>0</v>
      </c>
      <c r="AA2286" s="27">
        <f t="shared" si="577"/>
        <v>0</v>
      </c>
      <c r="AB2286" s="27">
        <f t="shared" si="578"/>
        <v>0</v>
      </c>
      <c r="AC2286" s="27">
        <f t="shared" si="579"/>
        <v>0</v>
      </c>
      <c r="AD2286" s="27">
        <f t="shared" si="580"/>
        <v>225</v>
      </c>
      <c r="AE2286" s="27">
        <f t="shared" si="581"/>
        <v>0</v>
      </c>
      <c r="AF2286" s="27">
        <f t="shared" si="582"/>
        <v>0</v>
      </c>
      <c r="AG2286" s="27">
        <f t="shared" si="587"/>
        <v>225</v>
      </c>
      <c r="AH2286" s="29">
        <v>1</v>
      </c>
      <c r="AI2286" s="32">
        <v>225</v>
      </c>
      <c r="AJ2286" s="30">
        <f t="shared" si="583"/>
        <v>225</v>
      </c>
    </row>
    <row r="2287" spans="1:36" ht="75.75" customHeight="1">
      <c r="A2287" s="22" t="str">
        <f t="shared" si="574"/>
        <v>1000189_1A01322_2U980</v>
      </c>
      <c r="B2287" s="23">
        <f t="shared" si="575"/>
        <v>1</v>
      </c>
      <c r="C2287" s="24" t="str">
        <f t="shared" si="584"/>
        <v>10001891A013222U980</v>
      </c>
      <c r="D2287" s="24" t="str">
        <f t="shared" si="585"/>
        <v>10001891A013222U98018M24</v>
      </c>
      <c r="E2287" s="25">
        <v>1000189</v>
      </c>
      <c r="F2287" s="25" t="s">
        <v>1001</v>
      </c>
      <c r="G2287" s="25" t="s">
        <v>1039</v>
      </c>
      <c r="H2287" s="25" t="s">
        <v>830</v>
      </c>
      <c r="I2287" s="25" t="s">
        <v>814</v>
      </c>
      <c r="J2287" s="24" t="s">
        <v>28</v>
      </c>
      <c r="K2287" s="24" t="s">
        <v>29</v>
      </c>
      <c r="L2287" s="24" t="s">
        <v>1230</v>
      </c>
      <c r="M2287" s="24" t="s">
        <v>233</v>
      </c>
      <c r="N2287" s="24" t="s">
        <v>233</v>
      </c>
      <c r="O2287" s="25" t="s">
        <v>295</v>
      </c>
      <c r="P2287" s="25" t="s">
        <v>296</v>
      </c>
      <c r="Q2287" s="23" t="s">
        <v>33</v>
      </c>
      <c r="R2287" s="26">
        <v>2</v>
      </c>
      <c r="S2287" s="26">
        <v>0</v>
      </c>
      <c r="T2287" s="26">
        <v>0</v>
      </c>
      <c r="U2287" s="26">
        <v>0</v>
      </c>
      <c r="V2287" s="26">
        <v>0</v>
      </c>
      <c r="W2287" s="26">
        <v>0</v>
      </c>
      <c r="X2287" s="26">
        <v>0</v>
      </c>
      <c r="Y2287" s="26">
        <f t="shared" si="586"/>
        <v>2</v>
      </c>
      <c r="Z2287" s="27">
        <f t="shared" si="576"/>
        <v>300</v>
      </c>
      <c r="AA2287" s="27">
        <f t="shared" si="577"/>
        <v>0</v>
      </c>
      <c r="AB2287" s="27">
        <f t="shared" si="578"/>
        <v>0</v>
      </c>
      <c r="AC2287" s="27">
        <f t="shared" si="579"/>
        <v>0</v>
      </c>
      <c r="AD2287" s="27">
        <f t="shared" si="580"/>
        <v>0</v>
      </c>
      <c r="AE2287" s="27">
        <f t="shared" si="581"/>
        <v>0</v>
      </c>
      <c r="AF2287" s="27">
        <f t="shared" si="582"/>
        <v>0</v>
      </c>
      <c r="AG2287" s="27">
        <f t="shared" si="587"/>
        <v>300</v>
      </c>
      <c r="AH2287" s="29">
        <v>2</v>
      </c>
      <c r="AI2287" s="32">
        <v>150</v>
      </c>
      <c r="AJ2287" s="30">
        <f t="shared" si="583"/>
        <v>300</v>
      </c>
    </row>
    <row r="2288" spans="1:36" ht="75.75" customHeight="1">
      <c r="A2288" s="22" t="str">
        <f t="shared" si="574"/>
        <v>1000221_1A05209_5G320</v>
      </c>
      <c r="B2288" s="23">
        <f t="shared" si="575"/>
        <v>1</v>
      </c>
      <c r="C2288" s="24" t="str">
        <f t="shared" si="584"/>
        <v>10002211A052095G320</v>
      </c>
      <c r="D2288" s="24" t="str">
        <f t="shared" si="585"/>
        <v>10002211A052095G3208A</v>
      </c>
      <c r="E2288" s="25">
        <v>1000221</v>
      </c>
      <c r="F2288" s="25" t="s">
        <v>1000</v>
      </c>
      <c r="G2288" s="25" t="s">
        <v>524</v>
      </c>
      <c r="H2288" s="25" t="s">
        <v>826</v>
      </c>
      <c r="I2288" s="25" t="s">
        <v>814</v>
      </c>
      <c r="J2288" s="24" t="s">
        <v>28</v>
      </c>
      <c r="K2288" s="24" t="s">
        <v>29</v>
      </c>
      <c r="L2288" s="24" t="s">
        <v>1230</v>
      </c>
      <c r="M2288" s="24" t="s">
        <v>233</v>
      </c>
      <c r="N2288" s="24" t="s">
        <v>233</v>
      </c>
      <c r="O2288" s="25" t="s">
        <v>295</v>
      </c>
      <c r="P2288" s="25" t="s">
        <v>296</v>
      </c>
      <c r="Q2288" s="23" t="s">
        <v>33</v>
      </c>
      <c r="R2288" s="26">
        <v>0</v>
      </c>
      <c r="S2288" s="26">
        <v>0</v>
      </c>
      <c r="T2288" s="26">
        <v>0</v>
      </c>
      <c r="U2288" s="26">
        <v>0</v>
      </c>
      <c r="V2288" s="26">
        <v>1</v>
      </c>
      <c r="W2288" s="26">
        <v>0</v>
      </c>
      <c r="X2288" s="26">
        <v>0</v>
      </c>
      <c r="Y2288" s="26">
        <f t="shared" si="586"/>
        <v>1</v>
      </c>
      <c r="Z2288" s="27">
        <f t="shared" si="576"/>
        <v>0</v>
      </c>
      <c r="AA2288" s="27">
        <f t="shared" si="577"/>
        <v>0</v>
      </c>
      <c r="AB2288" s="27">
        <f t="shared" si="578"/>
        <v>0</v>
      </c>
      <c r="AC2288" s="27">
        <f t="shared" si="579"/>
        <v>0</v>
      </c>
      <c r="AD2288" s="27">
        <f t="shared" si="580"/>
        <v>250</v>
      </c>
      <c r="AE2288" s="27">
        <f t="shared" si="581"/>
        <v>0</v>
      </c>
      <c r="AF2288" s="27">
        <f t="shared" si="582"/>
        <v>0</v>
      </c>
      <c r="AG2288" s="27">
        <f t="shared" si="587"/>
        <v>250</v>
      </c>
      <c r="AH2288" s="29">
        <v>1</v>
      </c>
      <c r="AI2288" s="32">
        <v>250</v>
      </c>
      <c r="AJ2288" s="30">
        <f t="shared" si="583"/>
        <v>250</v>
      </c>
    </row>
    <row r="2289" spans="1:36">
      <c r="A2289" s="22" t="str">
        <f t="shared" si="574"/>
        <v/>
      </c>
      <c r="B2289" s="23">
        <f t="shared" si="575"/>
        <v>0</v>
      </c>
      <c r="C2289" s="24" t="str">
        <f t="shared" si="584"/>
        <v>10002211A052095G320</v>
      </c>
      <c r="D2289" s="24" t="str">
        <f t="shared" si="585"/>
        <v>10002211A052095G32010A</v>
      </c>
      <c r="E2289" s="25">
        <v>1000221</v>
      </c>
      <c r="F2289" s="25" t="s">
        <v>1000</v>
      </c>
      <c r="G2289" s="25" t="s">
        <v>524</v>
      </c>
      <c r="H2289" s="25" t="s">
        <v>836</v>
      </c>
      <c r="I2289" s="25" t="s">
        <v>814</v>
      </c>
      <c r="J2289" s="24" t="s">
        <v>28</v>
      </c>
      <c r="K2289" s="24" t="s">
        <v>29</v>
      </c>
      <c r="L2289" s="24" t="s">
        <v>1230</v>
      </c>
      <c r="M2289" s="24" t="s">
        <v>233</v>
      </c>
      <c r="N2289" s="24" t="s">
        <v>233</v>
      </c>
      <c r="O2289" s="25" t="s">
        <v>295</v>
      </c>
      <c r="P2289" s="25" t="s">
        <v>296</v>
      </c>
      <c r="Q2289" s="23" t="s">
        <v>33</v>
      </c>
      <c r="R2289" s="26">
        <v>0</v>
      </c>
      <c r="S2289" s="26">
        <v>0</v>
      </c>
      <c r="T2289" s="26">
        <v>0</v>
      </c>
      <c r="U2289" s="26">
        <v>0</v>
      </c>
      <c r="V2289" s="26">
        <v>2</v>
      </c>
      <c r="W2289" s="26">
        <v>0</v>
      </c>
      <c r="X2289" s="26">
        <v>0</v>
      </c>
      <c r="Y2289" s="26">
        <f t="shared" si="586"/>
        <v>2</v>
      </c>
      <c r="Z2289" s="27">
        <f t="shared" si="576"/>
        <v>0</v>
      </c>
      <c r="AA2289" s="27">
        <f t="shared" si="577"/>
        <v>0</v>
      </c>
      <c r="AB2289" s="27">
        <f t="shared" si="578"/>
        <v>0</v>
      </c>
      <c r="AC2289" s="27">
        <f t="shared" si="579"/>
        <v>0</v>
      </c>
      <c r="AD2289" s="27">
        <f t="shared" si="580"/>
        <v>500</v>
      </c>
      <c r="AE2289" s="27">
        <f t="shared" si="581"/>
        <v>0</v>
      </c>
      <c r="AF2289" s="27">
        <f t="shared" si="582"/>
        <v>0</v>
      </c>
      <c r="AG2289" s="27">
        <f t="shared" si="587"/>
        <v>500</v>
      </c>
      <c r="AH2289" s="29">
        <v>2</v>
      </c>
      <c r="AI2289" s="32">
        <v>250</v>
      </c>
      <c r="AJ2289" s="30">
        <f t="shared" si="583"/>
        <v>500</v>
      </c>
    </row>
    <row r="2290" spans="1:36">
      <c r="A2290" s="22" t="str">
        <f t="shared" si="574"/>
        <v/>
      </c>
      <c r="B2290" s="23">
        <f t="shared" si="575"/>
        <v>0</v>
      </c>
      <c r="C2290" s="24" t="str">
        <f t="shared" si="584"/>
        <v>10002211A052095G320</v>
      </c>
      <c r="D2290" s="24" t="str">
        <f t="shared" si="585"/>
        <v>10002211A052095G32012A</v>
      </c>
      <c r="E2290" s="25">
        <v>1000221</v>
      </c>
      <c r="F2290" s="25" t="s">
        <v>1000</v>
      </c>
      <c r="G2290" s="25" t="s">
        <v>524</v>
      </c>
      <c r="H2290" s="25" t="s">
        <v>837</v>
      </c>
      <c r="I2290" s="25" t="s">
        <v>814</v>
      </c>
      <c r="J2290" s="24" t="s">
        <v>28</v>
      </c>
      <c r="K2290" s="24" t="s">
        <v>29</v>
      </c>
      <c r="L2290" s="24" t="s">
        <v>1230</v>
      </c>
      <c r="M2290" s="24" t="s">
        <v>233</v>
      </c>
      <c r="N2290" s="24" t="s">
        <v>233</v>
      </c>
      <c r="O2290" s="25" t="s">
        <v>295</v>
      </c>
      <c r="P2290" s="25" t="s">
        <v>296</v>
      </c>
      <c r="Q2290" s="23" t="s">
        <v>33</v>
      </c>
      <c r="R2290" s="26">
        <v>0</v>
      </c>
      <c r="S2290" s="26">
        <v>0</v>
      </c>
      <c r="T2290" s="26">
        <v>0</v>
      </c>
      <c r="U2290" s="26">
        <v>0</v>
      </c>
      <c r="V2290" s="26">
        <v>2</v>
      </c>
      <c r="W2290" s="26">
        <v>0</v>
      </c>
      <c r="X2290" s="26">
        <v>0</v>
      </c>
      <c r="Y2290" s="26">
        <f t="shared" si="586"/>
        <v>2</v>
      </c>
      <c r="Z2290" s="27">
        <f t="shared" si="576"/>
        <v>0</v>
      </c>
      <c r="AA2290" s="27">
        <f t="shared" si="577"/>
        <v>0</v>
      </c>
      <c r="AB2290" s="27">
        <f t="shared" si="578"/>
        <v>0</v>
      </c>
      <c r="AC2290" s="27">
        <f t="shared" si="579"/>
        <v>0</v>
      </c>
      <c r="AD2290" s="27">
        <f t="shared" si="580"/>
        <v>500</v>
      </c>
      <c r="AE2290" s="27">
        <f t="shared" si="581"/>
        <v>0</v>
      </c>
      <c r="AF2290" s="27">
        <f t="shared" si="582"/>
        <v>0</v>
      </c>
      <c r="AG2290" s="27">
        <f t="shared" si="587"/>
        <v>500</v>
      </c>
      <c r="AH2290" s="29">
        <v>2</v>
      </c>
      <c r="AI2290" s="32">
        <v>250</v>
      </c>
      <c r="AJ2290" s="30">
        <f t="shared" si="583"/>
        <v>500</v>
      </c>
    </row>
    <row r="2291" spans="1:36">
      <c r="A2291" s="22" t="str">
        <f t="shared" si="574"/>
        <v/>
      </c>
      <c r="B2291" s="23">
        <f t="shared" si="575"/>
        <v>0</v>
      </c>
      <c r="C2291" s="24" t="str">
        <f t="shared" si="584"/>
        <v>10002211A052095G320</v>
      </c>
      <c r="D2291" s="24" t="str">
        <f t="shared" si="585"/>
        <v>10002211A052095G32014A</v>
      </c>
      <c r="E2291" s="25">
        <v>1000221</v>
      </c>
      <c r="F2291" s="25" t="s">
        <v>1000</v>
      </c>
      <c r="G2291" s="25" t="s">
        <v>524</v>
      </c>
      <c r="H2291" s="25" t="s">
        <v>843</v>
      </c>
      <c r="I2291" s="25" t="s">
        <v>814</v>
      </c>
      <c r="J2291" s="24" t="s">
        <v>28</v>
      </c>
      <c r="K2291" s="24" t="s">
        <v>29</v>
      </c>
      <c r="L2291" s="24" t="s">
        <v>1230</v>
      </c>
      <c r="M2291" s="24" t="s">
        <v>233</v>
      </c>
      <c r="N2291" s="24" t="s">
        <v>233</v>
      </c>
      <c r="O2291" s="25" t="s">
        <v>295</v>
      </c>
      <c r="P2291" s="25" t="s">
        <v>296</v>
      </c>
      <c r="Q2291" s="23" t="s">
        <v>33</v>
      </c>
      <c r="R2291" s="26">
        <v>0</v>
      </c>
      <c r="S2291" s="26">
        <v>0</v>
      </c>
      <c r="T2291" s="26">
        <v>0</v>
      </c>
      <c r="U2291" s="26">
        <v>0</v>
      </c>
      <c r="V2291" s="26">
        <v>2</v>
      </c>
      <c r="W2291" s="26">
        <v>0</v>
      </c>
      <c r="X2291" s="26">
        <v>0</v>
      </c>
      <c r="Y2291" s="26">
        <f t="shared" si="586"/>
        <v>2</v>
      </c>
      <c r="Z2291" s="27">
        <f t="shared" si="576"/>
        <v>0</v>
      </c>
      <c r="AA2291" s="27">
        <f t="shared" si="577"/>
        <v>0</v>
      </c>
      <c r="AB2291" s="27">
        <f t="shared" si="578"/>
        <v>0</v>
      </c>
      <c r="AC2291" s="27">
        <f t="shared" si="579"/>
        <v>0</v>
      </c>
      <c r="AD2291" s="27">
        <f t="shared" si="580"/>
        <v>500</v>
      </c>
      <c r="AE2291" s="27">
        <f t="shared" si="581"/>
        <v>0</v>
      </c>
      <c r="AF2291" s="27">
        <f t="shared" si="582"/>
        <v>0</v>
      </c>
      <c r="AG2291" s="27">
        <f t="shared" si="587"/>
        <v>500</v>
      </c>
      <c r="AH2291" s="29">
        <v>2</v>
      </c>
      <c r="AI2291" s="32">
        <v>250</v>
      </c>
      <c r="AJ2291" s="30">
        <f t="shared" si="583"/>
        <v>500</v>
      </c>
    </row>
    <row r="2292" spans="1:36" ht="75.75" customHeight="1">
      <c r="A2292" s="22" t="str">
        <f t="shared" si="574"/>
        <v>1003036_1A04730_6B140</v>
      </c>
      <c r="B2292" s="23">
        <f t="shared" si="575"/>
        <v>1</v>
      </c>
      <c r="C2292" s="24" t="str">
        <f t="shared" si="584"/>
        <v>10030361A047306B140</v>
      </c>
      <c r="D2292" s="24" t="str">
        <f t="shared" si="585"/>
        <v>10030361A047306B14010A</v>
      </c>
      <c r="E2292" s="25">
        <v>1003036</v>
      </c>
      <c r="F2292" s="25" t="s">
        <v>1040</v>
      </c>
      <c r="G2292" s="25" t="s">
        <v>1014</v>
      </c>
      <c r="H2292" s="25" t="s">
        <v>836</v>
      </c>
      <c r="I2292" s="25" t="s">
        <v>814</v>
      </c>
      <c r="J2292" s="24" t="s">
        <v>28</v>
      </c>
      <c r="K2292" s="24" t="s">
        <v>29</v>
      </c>
      <c r="L2292" s="24" t="s">
        <v>1230</v>
      </c>
      <c r="M2292" s="24" t="s">
        <v>233</v>
      </c>
      <c r="N2292" s="24" t="s">
        <v>233</v>
      </c>
      <c r="O2292" s="25" t="s">
        <v>295</v>
      </c>
      <c r="P2292" s="25" t="s">
        <v>296</v>
      </c>
      <c r="Q2292" s="23" t="s">
        <v>33</v>
      </c>
      <c r="R2292" s="26">
        <v>0</v>
      </c>
      <c r="S2292" s="26">
        <v>0</v>
      </c>
      <c r="T2292" s="26">
        <v>0</v>
      </c>
      <c r="U2292" s="26">
        <v>0</v>
      </c>
      <c r="V2292" s="26">
        <v>1</v>
      </c>
      <c r="W2292" s="26">
        <v>0</v>
      </c>
      <c r="X2292" s="26">
        <v>0</v>
      </c>
      <c r="Y2292" s="26">
        <f t="shared" si="586"/>
        <v>1</v>
      </c>
      <c r="Z2292" s="27">
        <f t="shared" si="576"/>
        <v>0</v>
      </c>
      <c r="AA2292" s="27">
        <f t="shared" si="577"/>
        <v>0</v>
      </c>
      <c r="AB2292" s="27">
        <f t="shared" si="578"/>
        <v>0</v>
      </c>
      <c r="AC2292" s="27">
        <f t="shared" si="579"/>
        <v>0</v>
      </c>
      <c r="AD2292" s="27">
        <f t="shared" si="580"/>
        <v>300</v>
      </c>
      <c r="AE2292" s="27">
        <f t="shared" si="581"/>
        <v>0</v>
      </c>
      <c r="AF2292" s="27">
        <f t="shared" si="582"/>
        <v>0</v>
      </c>
      <c r="AG2292" s="27">
        <f t="shared" si="587"/>
        <v>300</v>
      </c>
      <c r="AH2292" s="29">
        <v>1</v>
      </c>
      <c r="AI2292" s="32">
        <v>300</v>
      </c>
      <c r="AJ2292" s="30">
        <f t="shared" si="583"/>
        <v>300</v>
      </c>
    </row>
    <row r="2293" spans="1:36">
      <c r="A2293" s="22" t="str">
        <f t="shared" si="574"/>
        <v/>
      </c>
      <c r="B2293" s="23">
        <f t="shared" si="575"/>
        <v>0</v>
      </c>
      <c r="C2293" s="24" t="str">
        <f t="shared" si="584"/>
        <v>10030361A047306B140</v>
      </c>
      <c r="D2293" s="24" t="str">
        <f t="shared" si="585"/>
        <v>10030361A047306B14014A</v>
      </c>
      <c r="E2293" s="25">
        <v>1003036</v>
      </c>
      <c r="F2293" s="25" t="s">
        <v>1040</v>
      </c>
      <c r="G2293" s="25" t="s">
        <v>1014</v>
      </c>
      <c r="H2293" s="25" t="s">
        <v>843</v>
      </c>
      <c r="I2293" s="25" t="s">
        <v>814</v>
      </c>
      <c r="J2293" s="24" t="s">
        <v>28</v>
      </c>
      <c r="K2293" s="24" t="s">
        <v>29</v>
      </c>
      <c r="L2293" s="24" t="s">
        <v>1230</v>
      </c>
      <c r="M2293" s="24" t="s">
        <v>233</v>
      </c>
      <c r="N2293" s="24" t="s">
        <v>233</v>
      </c>
      <c r="O2293" s="25" t="s">
        <v>295</v>
      </c>
      <c r="P2293" s="25" t="s">
        <v>296</v>
      </c>
      <c r="Q2293" s="23" t="s">
        <v>33</v>
      </c>
      <c r="R2293" s="26">
        <v>0</v>
      </c>
      <c r="S2293" s="26">
        <v>0</v>
      </c>
      <c r="T2293" s="26">
        <v>0</v>
      </c>
      <c r="U2293" s="26">
        <v>0</v>
      </c>
      <c r="V2293" s="26">
        <v>1</v>
      </c>
      <c r="W2293" s="26">
        <v>0</v>
      </c>
      <c r="X2293" s="26">
        <v>0</v>
      </c>
      <c r="Y2293" s="26">
        <f t="shared" si="586"/>
        <v>1</v>
      </c>
      <c r="Z2293" s="27">
        <f t="shared" si="576"/>
        <v>0</v>
      </c>
      <c r="AA2293" s="27">
        <f t="shared" si="577"/>
        <v>0</v>
      </c>
      <c r="AB2293" s="27">
        <f t="shared" si="578"/>
        <v>0</v>
      </c>
      <c r="AC2293" s="27">
        <f t="shared" si="579"/>
        <v>0</v>
      </c>
      <c r="AD2293" s="27">
        <f t="shared" si="580"/>
        <v>300</v>
      </c>
      <c r="AE2293" s="27">
        <f t="shared" si="581"/>
        <v>0</v>
      </c>
      <c r="AF2293" s="27">
        <f t="shared" si="582"/>
        <v>0</v>
      </c>
      <c r="AG2293" s="27">
        <f t="shared" si="587"/>
        <v>300</v>
      </c>
      <c r="AH2293" s="29">
        <v>1</v>
      </c>
      <c r="AI2293" s="32">
        <v>300</v>
      </c>
      <c r="AJ2293" s="30">
        <f t="shared" si="583"/>
        <v>300</v>
      </c>
    </row>
    <row r="2294" spans="1:36" ht="75.75" customHeight="1">
      <c r="A2294" s="22" t="str">
        <f t="shared" si="574"/>
        <v>1006756_1A04697_2B070</v>
      </c>
      <c r="B2294" s="23">
        <f t="shared" si="575"/>
        <v>1</v>
      </c>
      <c r="C2294" s="24" t="str">
        <f t="shared" si="584"/>
        <v>10067561A046972B070</v>
      </c>
      <c r="D2294" s="24" t="str">
        <f t="shared" si="585"/>
        <v>10067561A046972B0706A</v>
      </c>
      <c r="E2294" s="25">
        <v>1006756</v>
      </c>
      <c r="F2294" s="25" t="s">
        <v>1041</v>
      </c>
      <c r="G2294" s="25" t="s">
        <v>954</v>
      </c>
      <c r="H2294" s="25" t="s">
        <v>825</v>
      </c>
      <c r="I2294" s="25" t="s">
        <v>814</v>
      </c>
      <c r="J2294" s="24" t="s">
        <v>28</v>
      </c>
      <c r="K2294" s="24" t="s">
        <v>29</v>
      </c>
      <c r="L2294" s="24" t="s">
        <v>1230</v>
      </c>
      <c r="M2294" s="24" t="s">
        <v>233</v>
      </c>
      <c r="N2294" s="24" t="s">
        <v>233</v>
      </c>
      <c r="O2294" s="25" t="s">
        <v>295</v>
      </c>
      <c r="P2294" s="25" t="s">
        <v>296</v>
      </c>
      <c r="Q2294" s="23" t="s">
        <v>33</v>
      </c>
      <c r="R2294" s="26">
        <v>0</v>
      </c>
      <c r="S2294" s="26">
        <v>0</v>
      </c>
      <c r="T2294" s="26">
        <v>0</v>
      </c>
      <c r="U2294" s="26">
        <v>0</v>
      </c>
      <c r="V2294" s="26">
        <v>1</v>
      </c>
      <c r="W2294" s="26">
        <v>0</v>
      </c>
      <c r="X2294" s="26">
        <v>0</v>
      </c>
      <c r="Y2294" s="26">
        <f t="shared" si="586"/>
        <v>1</v>
      </c>
      <c r="Z2294" s="27">
        <f t="shared" si="576"/>
        <v>0</v>
      </c>
      <c r="AA2294" s="27">
        <f t="shared" si="577"/>
        <v>0</v>
      </c>
      <c r="AB2294" s="27">
        <f t="shared" si="578"/>
        <v>0</v>
      </c>
      <c r="AC2294" s="27">
        <f t="shared" si="579"/>
        <v>0</v>
      </c>
      <c r="AD2294" s="27">
        <f t="shared" si="580"/>
        <v>175</v>
      </c>
      <c r="AE2294" s="27">
        <f t="shared" si="581"/>
        <v>0</v>
      </c>
      <c r="AF2294" s="27">
        <f t="shared" si="582"/>
        <v>0</v>
      </c>
      <c r="AG2294" s="27">
        <f t="shared" si="587"/>
        <v>175</v>
      </c>
      <c r="AH2294" s="29">
        <v>1</v>
      </c>
      <c r="AI2294" s="32">
        <v>175</v>
      </c>
      <c r="AJ2294" s="30">
        <f t="shared" si="583"/>
        <v>175</v>
      </c>
    </row>
    <row r="2295" spans="1:36" ht="75.75" customHeight="1">
      <c r="A2295" s="22" t="str">
        <f t="shared" si="574"/>
        <v>1000124_1A02505_5B000</v>
      </c>
      <c r="B2295" s="23">
        <f t="shared" si="575"/>
        <v>1</v>
      </c>
      <c r="C2295" s="24" t="str">
        <f t="shared" si="584"/>
        <v>10001241A025055B000</v>
      </c>
      <c r="D2295" s="24" t="str">
        <f t="shared" si="585"/>
        <v>10001241A025055B0004A</v>
      </c>
      <c r="E2295" s="25">
        <v>1000124</v>
      </c>
      <c r="F2295" s="25" t="s">
        <v>1042</v>
      </c>
      <c r="G2295" s="25" t="s">
        <v>417</v>
      </c>
      <c r="H2295" s="25" t="s">
        <v>848</v>
      </c>
      <c r="I2295" s="25" t="s">
        <v>814</v>
      </c>
      <c r="J2295" s="24" t="s">
        <v>54</v>
      </c>
      <c r="K2295" s="24" t="s">
        <v>55</v>
      </c>
      <c r="L2295" s="24" t="s">
        <v>1230</v>
      </c>
      <c r="M2295" s="24" t="s">
        <v>233</v>
      </c>
      <c r="N2295" s="24" t="s">
        <v>233</v>
      </c>
      <c r="O2295" s="25" t="s">
        <v>295</v>
      </c>
      <c r="P2295" s="25" t="s">
        <v>296</v>
      </c>
      <c r="Q2295" s="23" t="s">
        <v>33</v>
      </c>
      <c r="R2295" s="26">
        <v>0</v>
      </c>
      <c r="S2295" s="26">
        <v>0</v>
      </c>
      <c r="T2295" s="26">
        <v>0</v>
      </c>
      <c r="U2295" s="26">
        <v>0</v>
      </c>
      <c r="V2295" s="26">
        <v>0</v>
      </c>
      <c r="W2295" s="26">
        <v>0</v>
      </c>
      <c r="X2295" s="26">
        <v>0</v>
      </c>
      <c r="Y2295" s="26">
        <f t="shared" si="586"/>
        <v>0</v>
      </c>
      <c r="Z2295" s="27">
        <f t="shared" si="576"/>
        <v>0</v>
      </c>
      <c r="AA2295" s="27">
        <f t="shared" si="577"/>
        <v>0</v>
      </c>
      <c r="AB2295" s="27">
        <f t="shared" si="578"/>
        <v>0</v>
      </c>
      <c r="AC2295" s="27">
        <f t="shared" si="579"/>
        <v>0</v>
      </c>
      <c r="AD2295" s="27">
        <f t="shared" si="580"/>
        <v>0</v>
      </c>
      <c r="AE2295" s="27">
        <f t="shared" si="581"/>
        <v>0</v>
      </c>
      <c r="AF2295" s="27">
        <f t="shared" si="582"/>
        <v>0</v>
      </c>
      <c r="AG2295" s="27">
        <f t="shared" si="587"/>
        <v>0</v>
      </c>
      <c r="AH2295" s="29">
        <v>0</v>
      </c>
      <c r="AI2295" s="32">
        <v>220</v>
      </c>
      <c r="AJ2295" s="30">
        <f t="shared" si="583"/>
        <v>0</v>
      </c>
    </row>
    <row r="2296" spans="1:36">
      <c r="A2296" s="22" t="str">
        <f t="shared" si="574"/>
        <v/>
      </c>
      <c r="B2296" s="23">
        <f t="shared" si="575"/>
        <v>0</v>
      </c>
      <c r="C2296" s="24" t="str">
        <f t="shared" si="584"/>
        <v>10001241A025055B000</v>
      </c>
      <c r="D2296" s="24" t="str">
        <f t="shared" si="585"/>
        <v>10001241A025055B0005A</v>
      </c>
      <c r="E2296" s="25">
        <v>1000124</v>
      </c>
      <c r="F2296" s="25" t="s">
        <v>1042</v>
      </c>
      <c r="G2296" s="25" t="s">
        <v>417</v>
      </c>
      <c r="H2296" s="25" t="s">
        <v>823</v>
      </c>
      <c r="I2296" s="25" t="s">
        <v>814</v>
      </c>
      <c r="J2296" s="24" t="s">
        <v>54</v>
      </c>
      <c r="K2296" s="24" t="s">
        <v>55</v>
      </c>
      <c r="L2296" s="24" t="s">
        <v>1230</v>
      </c>
      <c r="M2296" s="24" t="s">
        <v>233</v>
      </c>
      <c r="N2296" s="24" t="s">
        <v>233</v>
      </c>
      <c r="O2296" s="25" t="s">
        <v>295</v>
      </c>
      <c r="P2296" s="25" t="s">
        <v>296</v>
      </c>
      <c r="Q2296" s="23" t="s">
        <v>33</v>
      </c>
      <c r="R2296" s="26">
        <v>0</v>
      </c>
      <c r="S2296" s="26">
        <v>0</v>
      </c>
      <c r="T2296" s="26">
        <v>0</v>
      </c>
      <c r="U2296" s="26">
        <v>0</v>
      </c>
      <c r="V2296" s="26">
        <v>0</v>
      </c>
      <c r="W2296" s="26">
        <v>0</v>
      </c>
      <c r="X2296" s="26">
        <v>0</v>
      </c>
      <c r="Y2296" s="26">
        <f t="shared" si="586"/>
        <v>0</v>
      </c>
      <c r="Z2296" s="27">
        <f t="shared" si="576"/>
        <v>0</v>
      </c>
      <c r="AA2296" s="27">
        <f t="shared" si="577"/>
        <v>0</v>
      </c>
      <c r="AB2296" s="27">
        <f t="shared" si="578"/>
        <v>0</v>
      </c>
      <c r="AC2296" s="27">
        <f t="shared" si="579"/>
        <v>0</v>
      </c>
      <c r="AD2296" s="27">
        <f t="shared" si="580"/>
        <v>0</v>
      </c>
      <c r="AE2296" s="27">
        <f t="shared" si="581"/>
        <v>0</v>
      </c>
      <c r="AF2296" s="27">
        <f t="shared" si="582"/>
        <v>0</v>
      </c>
      <c r="AG2296" s="27">
        <f t="shared" si="587"/>
        <v>0</v>
      </c>
      <c r="AH2296" s="29">
        <v>0</v>
      </c>
      <c r="AI2296" s="32">
        <v>220</v>
      </c>
      <c r="AJ2296" s="30">
        <f t="shared" si="583"/>
        <v>0</v>
      </c>
    </row>
    <row r="2297" spans="1:36">
      <c r="A2297" s="22" t="str">
        <f t="shared" si="574"/>
        <v/>
      </c>
      <c r="B2297" s="23">
        <f t="shared" si="575"/>
        <v>0</v>
      </c>
      <c r="C2297" s="24" t="str">
        <f t="shared" si="584"/>
        <v>10001241A025055B000</v>
      </c>
      <c r="D2297" s="24" t="str">
        <f t="shared" si="585"/>
        <v>10001241A025055B0008A</v>
      </c>
      <c r="E2297" s="25">
        <v>1000124</v>
      </c>
      <c r="F2297" s="25" t="s">
        <v>1042</v>
      </c>
      <c r="G2297" s="25" t="s">
        <v>417</v>
      </c>
      <c r="H2297" s="25" t="s">
        <v>826</v>
      </c>
      <c r="I2297" s="25" t="s">
        <v>814</v>
      </c>
      <c r="J2297" s="24" t="s">
        <v>54</v>
      </c>
      <c r="K2297" s="24" t="s">
        <v>55</v>
      </c>
      <c r="L2297" s="24" t="s">
        <v>1230</v>
      </c>
      <c r="M2297" s="24" t="s">
        <v>233</v>
      </c>
      <c r="N2297" s="24" t="s">
        <v>233</v>
      </c>
      <c r="O2297" s="25" t="s">
        <v>295</v>
      </c>
      <c r="P2297" s="25" t="s">
        <v>296</v>
      </c>
      <c r="Q2297" s="23" t="s">
        <v>33</v>
      </c>
      <c r="R2297" s="26">
        <v>0</v>
      </c>
      <c r="S2297" s="26">
        <v>0</v>
      </c>
      <c r="T2297" s="26">
        <v>0</v>
      </c>
      <c r="U2297" s="26">
        <v>0</v>
      </c>
      <c r="V2297" s="26">
        <v>0</v>
      </c>
      <c r="W2297" s="26">
        <v>0</v>
      </c>
      <c r="X2297" s="26">
        <v>2</v>
      </c>
      <c r="Y2297" s="26">
        <f t="shared" si="586"/>
        <v>2</v>
      </c>
      <c r="Z2297" s="27">
        <f t="shared" si="576"/>
        <v>0</v>
      </c>
      <c r="AA2297" s="27">
        <f t="shared" si="577"/>
        <v>0</v>
      </c>
      <c r="AB2297" s="27">
        <f t="shared" si="578"/>
        <v>0</v>
      </c>
      <c r="AC2297" s="27">
        <f t="shared" si="579"/>
        <v>0</v>
      </c>
      <c r="AD2297" s="27">
        <f t="shared" si="580"/>
        <v>0</v>
      </c>
      <c r="AE2297" s="27">
        <f t="shared" si="581"/>
        <v>0</v>
      </c>
      <c r="AF2297" s="27">
        <f t="shared" si="582"/>
        <v>480</v>
      </c>
      <c r="AG2297" s="27">
        <f t="shared" si="587"/>
        <v>480</v>
      </c>
      <c r="AH2297" s="29">
        <v>2</v>
      </c>
      <c r="AI2297" s="32">
        <v>240</v>
      </c>
      <c r="AJ2297" s="30">
        <f t="shared" si="583"/>
        <v>480</v>
      </c>
    </row>
    <row r="2298" spans="1:36">
      <c r="A2298" s="22" t="str">
        <f t="shared" si="574"/>
        <v/>
      </c>
      <c r="B2298" s="23">
        <f t="shared" si="575"/>
        <v>0</v>
      </c>
      <c r="C2298" s="24" t="str">
        <f t="shared" si="584"/>
        <v>10001241A025055B000</v>
      </c>
      <c r="D2298" s="24" t="str">
        <f t="shared" si="585"/>
        <v>10001241A025055B00010A</v>
      </c>
      <c r="E2298" s="25">
        <v>1000124</v>
      </c>
      <c r="F2298" s="25" t="s">
        <v>1042</v>
      </c>
      <c r="G2298" s="25" t="s">
        <v>417</v>
      </c>
      <c r="H2298" s="25" t="s">
        <v>836</v>
      </c>
      <c r="I2298" s="25" t="s">
        <v>814</v>
      </c>
      <c r="J2298" s="24" t="s">
        <v>54</v>
      </c>
      <c r="K2298" s="24" t="s">
        <v>55</v>
      </c>
      <c r="L2298" s="24" t="s">
        <v>1230</v>
      </c>
      <c r="M2298" s="24" t="s">
        <v>233</v>
      </c>
      <c r="N2298" s="24" t="s">
        <v>233</v>
      </c>
      <c r="O2298" s="25" t="s">
        <v>295</v>
      </c>
      <c r="P2298" s="25" t="s">
        <v>296</v>
      </c>
      <c r="Q2298" s="23" t="s">
        <v>33</v>
      </c>
      <c r="R2298" s="26">
        <v>0</v>
      </c>
      <c r="S2298" s="26">
        <v>0</v>
      </c>
      <c r="T2298" s="26">
        <v>0</v>
      </c>
      <c r="U2298" s="26">
        <v>0</v>
      </c>
      <c r="V2298" s="26">
        <v>0</v>
      </c>
      <c r="W2298" s="26">
        <v>0</v>
      </c>
      <c r="X2298" s="26">
        <v>1</v>
      </c>
      <c r="Y2298" s="26">
        <f t="shared" si="586"/>
        <v>1</v>
      </c>
      <c r="Z2298" s="27">
        <f t="shared" si="576"/>
        <v>0</v>
      </c>
      <c r="AA2298" s="27">
        <f t="shared" si="577"/>
        <v>0</v>
      </c>
      <c r="AB2298" s="27">
        <f t="shared" si="578"/>
        <v>0</v>
      </c>
      <c r="AC2298" s="27">
        <f t="shared" si="579"/>
        <v>0</v>
      </c>
      <c r="AD2298" s="27">
        <f t="shared" si="580"/>
        <v>0</v>
      </c>
      <c r="AE2298" s="27">
        <f t="shared" si="581"/>
        <v>0</v>
      </c>
      <c r="AF2298" s="27">
        <f t="shared" si="582"/>
        <v>240</v>
      </c>
      <c r="AG2298" s="27">
        <f t="shared" si="587"/>
        <v>240</v>
      </c>
      <c r="AH2298" s="29">
        <v>1</v>
      </c>
      <c r="AI2298" s="32">
        <v>240</v>
      </c>
      <c r="AJ2298" s="30">
        <f t="shared" si="583"/>
        <v>240</v>
      </c>
    </row>
    <row r="2299" spans="1:36" ht="75.75" customHeight="1">
      <c r="A2299" s="22" t="str">
        <f t="shared" si="574"/>
        <v>1000189_1A08353_2VC40</v>
      </c>
      <c r="B2299" s="23">
        <f t="shared" si="575"/>
        <v>1</v>
      </c>
      <c r="C2299" s="24" t="str">
        <f t="shared" si="584"/>
        <v>10001891A083532VC40</v>
      </c>
      <c r="D2299" s="24" t="str">
        <f t="shared" si="585"/>
        <v>10001891A083532VC406-9M</v>
      </c>
      <c r="E2299" s="25">
        <v>1000189</v>
      </c>
      <c r="F2299" s="25" t="s">
        <v>1043</v>
      </c>
      <c r="G2299" s="25" t="s">
        <v>1044</v>
      </c>
      <c r="H2299" s="25" t="s">
        <v>881</v>
      </c>
      <c r="I2299" s="25" t="s">
        <v>814</v>
      </c>
      <c r="J2299" s="24" t="s">
        <v>54</v>
      </c>
      <c r="K2299" s="24" t="s">
        <v>55</v>
      </c>
      <c r="L2299" s="24" t="s">
        <v>1230</v>
      </c>
      <c r="M2299" s="24" t="s">
        <v>233</v>
      </c>
      <c r="N2299" s="24" t="s">
        <v>233</v>
      </c>
      <c r="O2299" s="25" t="s">
        <v>295</v>
      </c>
      <c r="P2299" s="25" t="s">
        <v>296</v>
      </c>
      <c r="Q2299" s="23" t="s">
        <v>33</v>
      </c>
      <c r="R2299" s="26">
        <v>0</v>
      </c>
      <c r="S2299" s="26">
        <v>0</v>
      </c>
      <c r="T2299" s="26">
        <v>0</v>
      </c>
      <c r="U2299" s="26">
        <v>1</v>
      </c>
      <c r="V2299" s="26">
        <v>0</v>
      </c>
      <c r="W2299" s="26">
        <v>0</v>
      </c>
      <c r="X2299" s="26">
        <v>0</v>
      </c>
      <c r="Y2299" s="26">
        <f t="shared" si="586"/>
        <v>1</v>
      </c>
      <c r="Z2299" s="27">
        <f t="shared" si="576"/>
        <v>0</v>
      </c>
      <c r="AA2299" s="27">
        <f t="shared" si="577"/>
        <v>0</v>
      </c>
      <c r="AB2299" s="27">
        <f t="shared" si="578"/>
        <v>0</v>
      </c>
      <c r="AC2299" s="27">
        <f t="shared" si="579"/>
        <v>150</v>
      </c>
      <c r="AD2299" s="27">
        <f t="shared" si="580"/>
        <v>0</v>
      </c>
      <c r="AE2299" s="27">
        <f t="shared" si="581"/>
        <v>0</v>
      </c>
      <c r="AF2299" s="27">
        <f t="shared" si="582"/>
        <v>0</v>
      </c>
      <c r="AG2299" s="27">
        <f t="shared" si="587"/>
        <v>150</v>
      </c>
      <c r="AH2299" s="29">
        <v>1</v>
      </c>
      <c r="AI2299" s="32">
        <v>150</v>
      </c>
      <c r="AJ2299" s="30">
        <f t="shared" si="583"/>
        <v>150</v>
      </c>
    </row>
    <row r="2300" spans="1:36">
      <c r="A2300" s="22" t="str">
        <f t="shared" si="574"/>
        <v/>
      </c>
      <c r="B2300" s="23">
        <f t="shared" si="575"/>
        <v>0</v>
      </c>
      <c r="C2300" s="24" t="str">
        <f t="shared" si="584"/>
        <v>10001891A083532VC40</v>
      </c>
      <c r="D2300" s="24" t="str">
        <f t="shared" si="585"/>
        <v>10001891A083532VC4018M24</v>
      </c>
      <c r="E2300" s="25">
        <v>1000189</v>
      </c>
      <c r="F2300" s="25" t="s">
        <v>1043</v>
      </c>
      <c r="G2300" s="25" t="s">
        <v>1044</v>
      </c>
      <c r="H2300" s="25" t="s">
        <v>830</v>
      </c>
      <c r="I2300" s="25" t="s">
        <v>814</v>
      </c>
      <c r="J2300" s="24" t="s">
        <v>54</v>
      </c>
      <c r="K2300" s="24" t="s">
        <v>55</v>
      </c>
      <c r="L2300" s="24" t="s">
        <v>1230</v>
      </c>
      <c r="M2300" s="24" t="s">
        <v>233</v>
      </c>
      <c r="N2300" s="24" t="s">
        <v>233</v>
      </c>
      <c r="O2300" s="25" t="s">
        <v>295</v>
      </c>
      <c r="P2300" s="25" t="s">
        <v>296</v>
      </c>
      <c r="Q2300" s="23" t="s">
        <v>33</v>
      </c>
      <c r="R2300" s="26">
        <v>0</v>
      </c>
      <c r="S2300" s="26">
        <v>0</v>
      </c>
      <c r="T2300" s="26">
        <v>0</v>
      </c>
      <c r="U2300" s="26">
        <v>1</v>
      </c>
      <c r="V2300" s="26">
        <v>0</v>
      </c>
      <c r="W2300" s="26">
        <v>0</v>
      </c>
      <c r="X2300" s="26">
        <v>0</v>
      </c>
      <c r="Y2300" s="26">
        <f t="shared" si="586"/>
        <v>1</v>
      </c>
      <c r="Z2300" s="27">
        <f t="shared" si="576"/>
        <v>0</v>
      </c>
      <c r="AA2300" s="27">
        <f t="shared" si="577"/>
        <v>0</v>
      </c>
      <c r="AB2300" s="27">
        <f t="shared" si="578"/>
        <v>0</v>
      </c>
      <c r="AC2300" s="27">
        <f t="shared" si="579"/>
        <v>150</v>
      </c>
      <c r="AD2300" s="27">
        <f t="shared" si="580"/>
        <v>0</v>
      </c>
      <c r="AE2300" s="27">
        <f t="shared" si="581"/>
        <v>0</v>
      </c>
      <c r="AF2300" s="27">
        <f t="shared" si="582"/>
        <v>0</v>
      </c>
      <c r="AG2300" s="27">
        <f t="shared" si="587"/>
        <v>150</v>
      </c>
      <c r="AH2300" s="29">
        <v>1</v>
      </c>
      <c r="AI2300" s="32">
        <v>150</v>
      </c>
      <c r="AJ2300" s="30">
        <f t="shared" si="583"/>
        <v>150</v>
      </c>
    </row>
    <row r="2301" spans="1:36">
      <c r="A2301" s="22" t="str">
        <f t="shared" si="574"/>
        <v/>
      </c>
      <c r="B2301" s="23">
        <f t="shared" si="575"/>
        <v>0</v>
      </c>
      <c r="C2301" s="24" t="str">
        <f t="shared" si="584"/>
        <v>10001891A083532VC40</v>
      </c>
      <c r="D2301" s="24" t="str">
        <f t="shared" si="585"/>
        <v>10001891A083532VC4024M</v>
      </c>
      <c r="E2301" s="25">
        <v>1000189</v>
      </c>
      <c r="F2301" s="25" t="s">
        <v>1043</v>
      </c>
      <c r="G2301" s="25" t="s">
        <v>1044</v>
      </c>
      <c r="H2301" s="25" t="s">
        <v>831</v>
      </c>
      <c r="I2301" s="25" t="s">
        <v>814</v>
      </c>
      <c r="J2301" s="24" t="s">
        <v>54</v>
      </c>
      <c r="K2301" s="24" t="s">
        <v>55</v>
      </c>
      <c r="L2301" s="24" t="s">
        <v>1230</v>
      </c>
      <c r="M2301" s="24" t="s">
        <v>233</v>
      </c>
      <c r="N2301" s="24" t="s">
        <v>233</v>
      </c>
      <c r="O2301" s="25" t="s">
        <v>295</v>
      </c>
      <c r="P2301" s="25" t="s">
        <v>296</v>
      </c>
      <c r="Q2301" s="23" t="s">
        <v>33</v>
      </c>
      <c r="R2301" s="26">
        <v>0</v>
      </c>
      <c r="S2301" s="26">
        <v>0</v>
      </c>
      <c r="T2301" s="26">
        <v>0</v>
      </c>
      <c r="U2301" s="26">
        <v>1</v>
      </c>
      <c r="V2301" s="26">
        <v>0</v>
      </c>
      <c r="W2301" s="26">
        <v>0</v>
      </c>
      <c r="X2301" s="26">
        <v>0</v>
      </c>
      <c r="Y2301" s="26">
        <f t="shared" si="586"/>
        <v>1</v>
      </c>
      <c r="Z2301" s="27">
        <f t="shared" si="576"/>
        <v>0</v>
      </c>
      <c r="AA2301" s="27">
        <f t="shared" si="577"/>
        <v>0</v>
      </c>
      <c r="AB2301" s="27">
        <f t="shared" si="578"/>
        <v>0</v>
      </c>
      <c r="AC2301" s="27">
        <f t="shared" si="579"/>
        <v>150</v>
      </c>
      <c r="AD2301" s="27">
        <f t="shared" si="580"/>
        <v>0</v>
      </c>
      <c r="AE2301" s="27">
        <f t="shared" si="581"/>
        <v>0</v>
      </c>
      <c r="AF2301" s="27">
        <f t="shared" si="582"/>
        <v>0</v>
      </c>
      <c r="AG2301" s="27">
        <f t="shared" si="587"/>
        <v>150</v>
      </c>
      <c r="AH2301" s="29">
        <v>1</v>
      </c>
      <c r="AI2301" s="32">
        <v>150</v>
      </c>
      <c r="AJ2301" s="30">
        <f t="shared" si="583"/>
        <v>150</v>
      </c>
    </row>
    <row r="2302" spans="1:36" ht="75.75" customHeight="1">
      <c r="A2302" s="22" t="str">
        <f t="shared" si="574"/>
        <v>1000340_1A02505_5B000</v>
      </c>
      <c r="B2302" s="23">
        <f t="shared" si="575"/>
        <v>1</v>
      </c>
      <c r="C2302" s="24" t="str">
        <f t="shared" si="584"/>
        <v>10003401A025055B000</v>
      </c>
      <c r="D2302" s="24" t="str">
        <f t="shared" si="585"/>
        <v>10003401A025055B00012M18</v>
      </c>
      <c r="E2302" s="25">
        <v>1000340</v>
      </c>
      <c r="F2302" s="25" t="s">
        <v>1042</v>
      </c>
      <c r="G2302" s="25" t="s">
        <v>417</v>
      </c>
      <c r="H2302" s="25" t="s">
        <v>829</v>
      </c>
      <c r="I2302" s="25" t="s">
        <v>814</v>
      </c>
      <c r="J2302" s="24" t="s">
        <v>54</v>
      </c>
      <c r="K2302" s="24" t="s">
        <v>55</v>
      </c>
      <c r="L2302" s="24" t="s">
        <v>1230</v>
      </c>
      <c r="M2302" s="24" t="s">
        <v>233</v>
      </c>
      <c r="N2302" s="24" t="s">
        <v>233</v>
      </c>
      <c r="O2302" s="25" t="s">
        <v>295</v>
      </c>
      <c r="P2302" s="25" t="s">
        <v>296</v>
      </c>
      <c r="Q2302" s="23" t="s">
        <v>33</v>
      </c>
      <c r="R2302" s="26">
        <v>0</v>
      </c>
      <c r="S2302" s="26">
        <v>0</v>
      </c>
      <c r="T2302" s="26">
        <v>0</v>
      </c>
      <c r="U2302" s="26">
        <v>0</v>
      </c>
      <c r="V2302" s="26">
        <v>0</v>
      </c>
      <c r="W2302" s="26">
        <v>0</v>
      </c>
      <c r="X2302" s="26">
        <v>0</v>
      </c>
      <c r="Y2302" s="26">
        <f t="shared" si="586"/>
        <v>0</v>
      </c>
      <c r="Z2302" s="27">
        <f t="shared" si="576"/>
        <v>0</v>
      </c>
      <c r="AA2302" s="27">
        <f t="shared" si="577"/>
        <v>0</v>
      </c>
      <c r="AB2302" s="27">
        <f t="shared" si="578"/>
        <v>0</v>
      </c>
      <c r="AC2302" s="27">
        <f t="shared" si="579"/>
        <v>0</v>
      </c>
      <c r="AD2302" s="27">
        <f t="shared" si="580"/>
        <v>0</v>
      </c>
      <c r="AE2302" s="27">
        <f t="shared" si="581"/>
        <v>0</v>
      </c>
      <c r="AF2302" s="27">
        <f t="shared" si="582"/>
        <v>0</v>
      </c>
      <c r="AG2302" s="27">
        <f t="shared" si="587"/>
        <v>0</v>
      </c>
      <c r="AH2302" s="29">
        <v>0</v>
      </c>
      <c r="AI2302" s="32">
        <v>205</v>
      </c>
      <c r="AJ2302" s="30">
        <f t="shared" si="583"/>
        <v>0</v>
      </c>
    </row>
    <row r="2303" spans="1:36">
      <c r="A2303" s="22" t="str">
        <f t="shared" si="574"/>
        <v/>
      </c>
      <c r="B2303" s="23">
        <f t="shared" si="575"/>
        <v>0</v>
      </c>
      <c r="C2303" s="24" t="str">
        <f t="shared" si="584"/>
        <v>10003401A025055B000</v>
      </c>
      <c r="D2303" s="24" t="str">
        <f t="shared" si="585"/>
        <v>10003401A025055B00018M24</v>
      </c>
      <c r="E2303" s="25">
        <v>1000340</v>
      </c>
      <c r="F2303" s="25" t="s">
        <v>1042</v>
      </c>
      <c r="G2303" s="25" t="s">
        <v>417</v>
      </c>
      <c r="H2303" s="25" t="s">
        <v>830</v>
      </c>
      <c r="I2303" s="25" t="s">
        <v>814</v>
      </c>
      <c r="J2303" s="24" t="s">
        <v>54</v>
      </c>
      <c r="K2303" s="24" t="s">
        <v>55</v>
      </c>
      <c r="L2303" s="24" t="s">
        <v>1230</v>
      </c>
      <c r="M2303" s="24" t="s">
        <v>233</v>
      </c>
      <c r="N2303" s="24" t="s">
        <v>233</v>
      </c>
      <c r="O2303" s="25" t="s">
        <v>295</v>
      </c>
      <c r="P2303" s="25" t="s">
        <v>296</v>
      </c>
      <c r="Q2303" s="23" t="s">
        <v>33</v>
      </c>
      <c r="R2303" s="26">
        <v>0</v>
      </c>
      <c r="S2303" s="26">
        <v>0</v>
      </c>
      <c r="T2303" s="26">
        <v>0</v>
      </c>
      <c r="U2303" s="26">
        <v>0</v>
      </c>
      <c r="V2303" s="26">
        <v>0</v>
      </c>
      <c r="W2303" s="26">
        <v>0</v>
      </c>
      <c r="X2303" s="26">
        <v>0</v>
      </c>
      <c r="Y2303" s="26">
        <f t="shared" si="586"/>
        <v>0</v>
      </c>
      <c r="Z2303" s="27">
        <f t="shared" si="576"/>
        <v>0</v>
      </c>
      <c r="AA2303" s="27">
        <f t="shared" si="577"/>
        <v>0</v>
      </c>
      <c r="AB2303" s="27">
        <f t="shared" si="578"/>
        <v>0</v>
      </c>
      <c r="AC2303" s="27">
        <f t="shared" si="579"/>
        <v>0</v>
      </c>
      <c r="AD2303" s="27">
        <f t="shared" si="580"/>
        <v>0</v>
      </c>
      <c r="AE2303" s="27">
        <f t="shared" si="581"/>
        <v>0</v>
      </c>
      <c r="AF2303" s="27">
        <f t="shared" si="582"/>
        <v>0</v>
      </c>
      <c r="AG2303" s="27">
        <f t="shared" si="587"/>
        <v>0</v>
      </c>
      <c r="AH2303" s="29">
        <v>0</v>
      </c>
      <c r="AI2303" s="32">
        <v>205</v>
      </c>
      <c r="AJ2303" s="30">
        <f t="shared" si="583"/>
        <v>0</v>
      </c>
    </row>
    <row r="2304" spans="1:36">
      <c r="A2304" s="22" t="str">
        <f t="shared" si="574"/>
        <v/>
      </c>
      <c r="B2304" s="23">
        <f t="shared" si="575"/>
        <v>0</v>
      </c>
      <c r="C2304" s="24" t="str">
        <f t="shared" si="584"/>
        <v>10003401A025055B000</v>
      </c>
      <c r="D2304" s="24" t="str">
        <f t="shared" si="585"/>
        <v>10003401A025055B00024M</v>
      </c>
      <c r="E2304" s="25">
        <v>1000340</v>
      </c>
      <c r="F2304" s="25" t="s">
        <v>1042</v>
      </c>
      <c r="G2304" s="25" t="s">
        <v>417</v>
      </c>
      <c r="H2304" s="25" t="s">
        <v>831</v>
      </c>
      <c r="I2304" s="25" t="s">
        <v>814</v>
      </c>
      <c r="J2304" s="24" t="s">
        <v>54</v>
      </c>
      <c r="K2304" s="24" t="s">
        <v>55</v>
      </c>
      <c r="L2304" s="24" t="s">
        <v>1230</v>
      </c>
      <c r="M2304" s="24" t="s">
        <v>233</v>
      </c>
      <c r="N2304" s="24" t="s">
        <v>233</v>
      </c>
      <c r="O2304" s="25" t="s">
        <v>295</v>
      </c>
      <c r="P2304" s="25" t="s">
        <v>296</v>
      </c>
      <c r="Q2304" s="23" t="s">
        <v>33</v>
      </c>
      <c r="R2304" s="26">
        <v>0</v>
      </c>
      <c r="S2304" s="26">
        <v>0</v>
      </c>
      <c r="T2304" s="26">
        <v>0</v>
      </c>
      <c r="U2304" s="26">
        <v>0</v>
      </c>
      <c r="V2304" s="26">
        <v>0</v>
      </c>
      <c r="W2304" s="26">
        <v>0</v>
      </c>
      <c r="X2304" s="26">
        <v>0</v>
      </c>
      <c r="Y2304" s="26">
        <f t="shared" si="586"/>
        <v>0</v>
      </c>
      <c r="Z2304" s="27">
        <f t="shared" si="576"/>
        <v>0</v>
      </c>
      <c r="AA2304" s="27">
        <f t="shared" si="577"/>
        <v>0</v>
      </c>
      <c r="AB2304" s="27">
        <f t="shared" si="578"/>
        <v>0</v>
      </c>
      <c r="AC2304" s="27">
        <f t="shared" si="579"/>
        <v>0</v>
      </c>
      <c r="AD2304" s="27">
        <f t="shared" si="580"/>
        <v>0</v>
      </c>
      <c r="AE2304" s="27">
        <f t="shared" si="581"/>
        <v>0</v>
      </c>
      <c r="AF2304" s="27">
        <f t="shared" si="582"/>
        <v>0</v>
      </c>
      <c r="AG2304" s="27">
        <f t="shared" si="587"/>
        <v>0</v>
      </c>
      <c r="AH2304" s="29">
        <v>0</v>
      </c>
      <c r="AI2304" s="32">
        <v>205</v>
      </c>
      <c r="AJ2304" s="30">
        <f t="shared" si="583"/>
        <v>0</v>
      </c>
    </row>
    <row r="2305" spans="1:36" ht="75.75" customHeight="1">
      <c r="A2305" s="22" t="str">
        <f t="shared" si="574"/>
        <v>1000221_1A01322_2B020</v>
      </c>
      <c r="B2305" s="23">
        <f t="shared" si="575"/>
        <v>1</v>
      </c>
      <c r="C2305" s="24" t="str">
        <f t="shared" si="584"/>
        <v>10002211A013222B020</v>
      </c>
      <c r="D2305" s="24" t="str">
        <f t="shared" si="585"/>
        <v>10002211A013222B0204A</v>
      </c>
      <c r="E2305" s="25">
        <v>1000221</v>
      </c>
      <c r="F2305" s="25" t="s">
        <v>1001</v>
      </c>
      <c r="G2305" s="25" t="s">
        <v>538</v>
      </c>
      <c r="H2305" s="25" t="s">
        <v>848</v>
      </c>
      <c r="I2305" s="25" t="s">
        <v>814</v>
      </c>
      <c r="J2305" s="24" t="s">
        <v>54</v>
      </c>
      <c r="K2305" s="24" t="s">
        <v>55</v>
      </c>
      <c r="L2305" s="24" t="s">
        <v>1230</v>
      </c>
      <c r="M2305" s="24" t="s">
        <v>233</v>
      </c>
      <c r="N2305" s="24" t="s">
        <v>233</v>
      </c>
      <c r="O2305" s="25" t="s">
        <v>295</v>
      </c>
      <c r="P2305" s="25" t="s">
        <v>296</v>
      </c>
      <c r="Q2305" s="23" t="s">
        <v>33</v>
      </c>
      <c r="R2305" s="26">
        <v>0</v>
      </c>
      <c r="S2305" s="26">
        <v>0</v>
      </c>
      <c r="T2305" s="26">
        <v>0</v>
      </c>
      <c r="U2305" s="26">
        <v>0</v>
      </c>
      <c r="V2305" s="26">
        <v>0</v>
      </c>
      <c r="W2305" s="26">
        <v>0</v>
      </c>
      <c r="X2305" s="26">
        <v>0</v>
      </c>
      <c r="Y2305" s="26">
        <f t="shared" si="586"/>
        <v>0</v>
      </c>
      <c r="Z2305" s="27">
        <f t="shared" si="576"/>
        <v>0</v>
      </c>
      <c r="AA2305" s="27">
        <f t="shared" si="577"/>
        <v>0</v>
      </c>
      <c r="AB2305" s="27">
        <f t="shared" si="578"/>
        <v>0</v>
      </c>
      <c r="AC2305" s="27">
        <f t="shared" si="579"/>
        <v>0</v>
      </c>
      <c r="AD2305" s="27">
        <f t="shared" si="580"/>
        <v>0</v>
      </c>
      <c r="AE2305" s="27">
        <f t="shared" si="581"/>
        <v>0</v>
      </c>
      <c r="AF2305" s="27">
        <f t="shared" si="582"/>
        <v>0</v>
      </c>
      <c r="AG2305" s="27">
        <f t="shared" si="587"/>
        <v>0</v>
      </c>
      <c r="AH2305" s="29">
        <v>0</v>
      </c>
      <c r="AI2305" s="32">
        <v>170</v>
      </c>
      <c r="AJ2305" s="30">
        <f t="shared" si="583"/>
        <v>0</v>
      </c>
    </row>
    <row r="2306" spans="1:36">
      <c r="A2306" s="22" t="str">
        <f t="shared" si="574"/>
        <v/>
      </c>
      <c r="B2306" s="23">
        <f t="shared" si="575"/>
        <v>0</v>
      </c>
      <c r="C2306" s="24" t="str">
        <f t="shared" si="584"/>
        <v>10002211A013222B020</v>
      </c>
      <c r="D2306" s="24" t="str">
        <f t="shared" si="585"/>
        <v>10002211A013222B0205A</v>
      </c>
      <c r="E2306" s="25">
        <v>1000221</v>
      </c>
      <c r="F2306" s="25" t="s">
        <v>1001</v>
      </c>
      <c r="G2306" s="25" t="s">
        <v>538</v>
      </c>
      <c r="H2306" s="25" t="s">
        <v>823</v>
      </c>
      <c r="I2306" s="25" t="s">
        <v>814</v>
      </c>
      <c r="J2306" s="24" t="s">
        <v>54</v>
      </c>
      <c r="K2306" s="24" t="s">
        <v>55</v>
      </c>
      <c r="L2306" s="24" t="s">
        <v>1230</v>
      </c>
      <c r="M2306" s="24" t="s">
        <v>233</v>
      </c>
      <c r="N2306" s="24" t="s">
        <v>233</v>
      </c>
      <c r="O2306" s="25" t="s">
        <v>295</v>
      </c>
      <c r="P2306" s="25" t="s">
        <v>296</v>
      </c>
      <c r="Q2306" s="23" t="s">
        <v>33</v>
      </c>
      <c r="R2306" s="26">
        <v>0</v>
      </c>
      <c r="S2306" s="26">
        <v>0</v>
      </c>
      <c r="T2306" s="26">
        <v>0</v>
      </c>
      <c r="U2306" s="26">
        <v>0</v>
      </c>
      <c r="V2306" s="26">
        <v>0</v>
      </c>
      <c r="W2306" s="26">
        <v>0</v>
      </c>
      <c r="X2306" s="26">
        <v>0</v>
      </c>
      <c r="Y2306" s="26">
        <f t="shared" si="586"/>
        <v>0</v>
      </c>
      <c r="Z2306" s="27">
        <f t="shared" si="576"/>
        <v>0</v>
      </c>
      <c r="AA2306" s="27">
        <f t="shared" si="577"/>
        <v>0</v>
      </c>
      <c r="AB2306" s="27">
        <f t="shared" si="578"/>
        <v>0</v>
      </c>
      <c r="AC2306" s="27">
        <f t="shared" si="579"/>
        <v>0</v>
      </c>
      <c r="AD2306" s="27">
        <f t="shared" si="580"/>
        <v>0</v>
      </c>
      <c r="AE2306" s="27">
        <f t="shared" si="581"/>
        <v>0</v>
      </c>
      <c r="AF2306" s="27">
        <f t="shared" si="582"/>
        <v>0</v>
      </c>
      <c r="AG2306" s="27">
        <f t="shared" si="587"/>
        <v>0</v>
      </c>
      <c r="AH2306" s="29">
        <v>0</v>
      </c>
      <c r="AI2306" s="32">
        <v>170</v>
      </c>
      <c r="AJ2306" s="30">
        <f t="shared" si="583"/>
        <v>0</v>
      </c>
    </row>
    <row r="2307" spans="1:36">
      <c r="A2307" s="22" t="str">
        <f t="shared" si="574"/>
        <v/>
      </c>
      <c r="B2307" s="23">
        <f t="shared" si="575"/>
        <v>0</v>
      </c>
      <c r="C2307" s="24" t="str">
        <f t="shared" si="584"/>
        <v>10002211A013222B020</v>
      </c>
      <c r="D2307" s="24" t="str">
        <f t="shared" si="585"/>
        <v>10002211A013222B0206A</v>
      </c>
      <c r="E2307" s="25">
        <v>1000221</v>
      </c>
      <c r="F2307" s="25" t="s">
        <v>1001</v>
      </c>
      <c r="G2307" s="25" t="s">
        <v>538</v>
      </c>
      <c r="H2307" s="25" t="s">
        <v>825</v>
      </c>
      <c r="I2307" s="25" t="s">
        <v>814</v>
      </c>
      <c r="J2307" s="24" t="s">
        <v>54</v>
      </c>
      <c r="K2307" s="24" t="s">
        <v>55</v>
      </c>
      <c r="L2307" s="24" t="s">
        <v>1230</v>
      </c>
      <c r="M2307" s="24" t="s">
        <v>233</v>
      </c>
      <c r="N2307" s="24" t="s">
        <v>233</v>
      </c>
      <c r="O2307" s="25" t="s">
        <v>295</v>
      </c>
      <c r="P2307" s="25" t="s">
        <v>296</v>
      </c>
      <c r="Q2307" s="23" t="s">
        <v>33</v>
      </c>
      <c r="R2307" s="26">
        <v>0</v>
      </c>
      <c r="S2307" s="26">
        <v>0</v>
      </c>
      <c r="T2307" s="26">
        <v>0</v>
      </c>
      <c r="U2307" s="26">
        <v>0</v>
      </c>
      <c r="V2307" s="26">
        <v>0</v>
      </c>
      <c r="W2307" s="26">
        <v>0</v>
      </c>
      <c r="X2307" s="26">
        <v>0</v>
      </c>
      <c r="Y2307" s="26">
        <f t="shared" si="586"/>
        <v>0</v>
      </c>
      <c r="Z2307" s="27">
        <f t="shared" si="576"/>
        <v>0</v>
      </c>
      <c r="AA2307" s="27">
        <f t="shared" si="577"/>
        <v>0</v>
      </c>
      <c r="AB2307" s="27">
        <f t="shared" si="578"/>
        <v>0</v>
      </c>
      <c r="AC2307" s="27">
        <f t="shared" si="579"/>
        <v>0</v>
      </c>
      <c r="AD2307" s="27">
        <f t="shared" si="580"/>
        <v>0</v>
      </c>
      <c r="AE2307" s="27">
        <f t="shared" si="581"/>
        <v>0</v>
      </c>
      <c r="AF2307" s="27">
        <f t="shared" si="582"/>
        <v>0</v>
      </c>
      <c r="AG2307" s="27">
        <f t="shared" si="587"/>
        <v>0</v>
      </c>
      <c r="AH2307" s="29">
        <v>0</v>
      </c>
      <c r="AI2307" s="32">
        <v>170</v>
      </c>
      <c r="AJ2307" s="30">
        <f t="shared" si="583"/>
        <v>0</v>
      </c>
    </row>
    <row r="2308" spans="1:36">
      <c r="A2308" s="22" t="str">
        <f t="shared" ref="A2308:A2371" si="588">IF(B2308=1,E2308&amp;"_"&amp;F2308&amp;"_"&amp;G2308,"")</f>
        <v/>
      </c>
      <c r="B2308" s="23">
        <f t="shared" ref="B2308:B2371" si="589">IF(C2308=C2307,0,1)</f>
        <v>0</v>
      </c>
      <c r="C2308" s="24" t="str">
        <f t="shared" si="584"/>
        <v>10002211A013222B020</v>
      </c>
      <c r="D2308" s="24" t="str">
        <f t="shared" si="585"/>
        <v>10002211A013222B02010A</v>
      </c>
      <c r="E2308" s="25">
        <v>1000221</v>
      </c>
      <c r="F2308" s="25" t="s">
        <v>1001</v>
      </c>
      <c r="G2308" s="25" t="s">
        <v>538</v>
      </c>
      <c r="H2308" s="25" t="s">
        <v>836</v>
      </c>
      <c r="I2308" s="25" t="s">
        <v>814</v>
      </c>
      <c r="J2308" s="24" t="s">
        <v>54</v>
      </c>
      <c r="K2308" s="24" t="s">
        <v>55</v>
      </c>
      <c r="L2308" s="24" t="s">
        <v>1230</v>
      </c>
      <c r="M2308" s="24" t="s">
        <v>233</v>
      </c>
      <c r="N2308" s="24" t="s">
        <v>233</v>
      </c>
      <c r="O2308" s="25" t="s">
        <v>295</v>
      </c>
      <c r="P2308" s="25" t="s">
        <v>296</v>
      </c>
      <c r="Q2308" s="23" t="s">
        <v>33</v>
      </c>
      <c r="R2308" s="26">
        <v>0</v>
      </c>
      <c r="S2308" s="26">
        <v>0</v>
      </c>
      <c r="T2308" s="26">
        <v>0</v>
      </c>
      <c r="U2308" s="26">
        <v>0</v>
      </c>
      <c r="V2308" s="26">
        <v>0</v>
      </c>
      <c r="W2308" s="26">
        <v>0</v>
      </c>
      <c r="X2308" s="26">
        <v>0</v>
      </c>
      <c r="Y2308" s="26">
        <f t="shared" si="586"/>
        <v>0</v>
      </c>
      <c r="Z2308" s="27">
        <f t="shared" ref="Z2308:Z2371" si="590">$AI2308*R2308</f>
        <v>0</v>
      </c>
      <c r="AA2308" s="27">
        <f t="shared" ref="AA2308:AA2371" si="591">$AI2308*S2308</f>
        <v>0</v>
      </c>
      <c r="AB2308" s="27">
        <f t="shared" ref="AB2308:AB2371" si="592">$AI2308*T2308</f>
        <v>0</v>
      </c>
      <c r="AC2308" s="27">
        <f t="shared" ref="AC2308:AC2371" si="593">$AI2308*U2308</f>
        <v>0</v>
      </c>
      <c r="AD2308" s="27">
        <f t="shared" ref="AD2308:AD2371" si="594">$AI2308*V2308</f>
        <v>0</v>
      </c>
      <c r="AE2308" s="27">
        <f t="shared" ref="AE2308:AE2371" si="595">$AI2308*W2308</f>
        <v>0</v>
      </c>
      <c r="AF2308" s="27">
        <f t="shared" ref="AF2308:AF2371" si="596">$AI2308*X2308</f>
        <v>0</v>
      </c>
      <c r="AG2308" s="27">
        <f t="shared" si="587"/>
        <v>0</v>
      </c>
      <c r="AH2308" s="29">
        <v>0</v>
      </c>
      <c r="AI2308" s="32">
        <v>190</v>
      </c>
      <c r="AJ2308" s="30">
        <f t="shared" si="583"/>
        <v>0</v>
      </c>
    </row>
    <row r="2309" spans="1:36">
      <c r="A2309" s="22" t="str">
        <f t="shared" si="588"/>
        <v/>
      </c>
      <c r="B2309" s="23">
        <f t="shared" si="589"/>
        <v>0</v>
      </c>
      <c r="C2309" s="24" t="str">
        <f t="shared" si="584"/>
        <v>10002211A013222B020</v>
      </c>
      <c r="D2309" s="24" t="str">
        <f t="shared" si="585"/>
        <v>10002211A013222B02014A</v>
      </c>
      <c r="E2309" s="25">
        <v>1000221</v>
      </c>
      <c r="F2309" s="25" t="s">
        <v>1001</v>
      </c>
      <c r="G2309" s="25" t="s">
        <v>538</v>
      </c>
      <c r="H2309" s="25" t="s">
        <v>843</v>
      </c>
      <c r="I2309" s="25" t="s">
        <v>814</v>
      </c>
      <c r="J2309" s="24" t="s">
        <v>54</v>
      </c>
      <c r="K2309" s="24" t="s">
        <v>55</v>
      </c>
      <c r="L2309" s="24" t="s">
        <v>1230</v>
      </c>
      <c r="M2309" s="24" t="s">
        <v>233</v>
      </c>
      <c r="N2309" s="24" t="s">
        <v>233</v>
      </c>
      <c r="O2309" s="25" t="s">
        <v>295</v>
      </c>
      <c r="P2309" s="25" t="s">
        <v>296</v>
      </c>
      <c r="Q2309" s="23" t="s">
        <v>33</v>
      </c>
      <c r="R2309" s="26">
        <v>0</v>
      </c>
      <c r="S2309" s="26">
        <v>0</v>
      </c>
      <c r="T2309" s="26">
        <v>0</v>
      </c>
      <c r="U2309" s="26">
        <v>0</v>
      </c>
      <c r="V2309" s="26">
        <v>0</v>
      </c>
      <c r="W2309" s="26">
        <v>0</v>
      </c>
      <c r="X2309" s="26">
        <v>5</v>
      </c>
      <c r="Y2309" s="26">
        <f t="shared" si="586"/>
        <v>5</v>
      </c>
      <c r="Z2309" s="27">
        <f t="shared" si="590"/>
        <v>0</v>
      </c>
      <c r="AA2309" s="27">
        <f t="shared" si="591"/>
        <v>0</v>
      </c>
      <c r="AB2309" s="27">
        <f t="shared" si="592"/>
        <v>0</v>
      </c>
      <c r="AC2309" s="27">
        <f t="shared" si="593"/>
        <v>0</v>
      </c>
      <c r="AD2309" s="27">
        <f t="shared" si="594"/>
        <v>0</v>
      </c>
      <c r="AE2309" s="27">
        <f t="shared" si="595"/>
        <v>0</v>
      </c>
      <c r="AF2309" s="27">
        <f t="shared" si="596"/>
        <v>950</v>
      </c>
      <c r="AG2309" s="27">
        <f t="shared" si="587"/>
        <v>950</v>
      </c>
      <c r="AH2309" s="29">
        <v>5</v>
      </c>
      <c r="AI2309" s="32">
        <v>190</v>
      </c>
      <c r="AJ2309" s="30">
        <f t="shared" ref="AJ2309:AJ2372" si="597">AI2309*Y2309</f>
        <v>950</v>
      </c>
    </row>
    <row r="2310" spans="1:36" ht="75.75" customHeight="1">
      <c r="A2310" s="22" t="str">
        <f t="shared" si="588"/>
        <v>1000221_1A04723_2B020</v>
      </c>
      <c r="B2310" s="23">
        <f t="shared" si="589"/>
        <v>1</v>
      </c>
      <c r="C2310" s="24" t="str">
        <f t="shared" si="584"/>
        <v>10002211A047232B020</v>
      </c>
      <c r="D2310" s="24" t="str">
        <f t="shared" si="585"/>
        <v>10002211A047232B0204A</v>
      </c>
      <c r="E2310" s="25">
        <v>1000221</v>
      </c>
      <c r="F2310" s="25" t="s">
        <v>1002</v>
      </c>
      <c r="G2310" s="25" t="s">
        <v>538</v>
      </c>
      <c r="H2310" s="25" t="s">
        <v>848</v>
      </c>
      <c r="I2310" s="25" t="s">
        <v>814</v>
      </c>
      <c r="J2310" s="24" t="s">
        <v>54</v>
      </c>
      <c r="K2310" s="24" t="s">
        <v>55</v>
      </c>
      <c r="L2310" s="24" t="s">
        <v>1230</v>
      </c>
      <c r="M2310" s="24" t="s">
        <v>233</v>
      </c>
      <c r="N2310" s="24" t="s">
        <v>233</v>
      </c>
      <c r="O2310" s="25" t="s">
        <v>295</v>
      </c>
      <c r="P2310" s="25" t="s">
        <v>296</v>
      </c>
      <c r="Q2310" s="23" t="s">
        <v>33</v>
      </c>
      <c r="R2310" s="26">
        <v>0</v>
      </c>
      <c r="S2310" s="26">
        <v>0</v>
      </c>
      <c r="T2310" s="26">
        <v>0</v>
      </c>
      <c r="U2310" s="26">
        <v>0</v>
      </c>
      <c r="V2310" s="26">
        <v>0</v>
      </c>
      <c r="W2310" s="26">
        <v>0</v>
      </c>
      <c r="X2310" s="26">
        <v>0</v>
      </c>
      <c r="Y2310" s="26">
        <f t="shared" si="586"/>
        <v>0</v>
      </c>
      <c r="Z2310" s="27">
        <f t="shared" si="590"/>
        <v>0</v>
      </c>
      <c r="AA2310" s="27">
        <f t="shared" si="591"/>
        <v>0</v>
      </c>
      <c r="AB2310" s="27">
        <f t="shared" si="592"/>
        <v>0</v>
      </c>
      <c r="AC2310" s="27">
        <f t="shared" si="593"/>
        <v>0</v>
      </c>
      <c r="AD2310" s="27">
        <f t="shared" si="594"/>
        <v>0</v>
      </c>
      <c r="AE2310" s="27">
        <f t="shared" si="595"/>
        <v>0</v>
      </c>
      <c r="AF2310" s="27">
        <f t="shared" si="596"/>
        <v>0</v>
      </c>
      <c r="AG2310" s="27">
        <f t="shared" si="587"/>
        <v>0</v>
      </c>
      <c r="AH2310" s="29">
        <v>0</v>
      </c>
      <c r="AI2310" s="32">
        <v>170</v>
      </c>
      <c r="AJ2310" s="30">
        <f t="shared" si="597"/>
        <v>0</v>
      </c>
    </row>
    <row r="2311" spans="1:36">
      <c r="A2311" s="22" t="str">
        <f t="shared" si="588"/>
        <v/>
      </c>
      <c r="B2311" s="23">
        <f t="shared" si="589"/>
        <v>0</v>
      </c>
      <c r="C2311" s="24" t="str">
        <f t="shared" si="584"/>
        <v>10002211A047232B020</v>
      </c>
      <c r="D2311" s="24" t="str">
        <f t="shared" si="585"/>
        <v>10002211A047232B0206A</v>
      </c>
      <c r="E2311" s="25">
        <v>1000221</v>
      </c>
      <c r="F2311" s="25" t="s">
        <v>1002</v>
      </c>
      <c r="G2311" s="25" t="s">
        <v>538</v>
      </c>
      <c r="H2311" s="25" t="s">
        <v>825</v>
      </c>
      <c r="I2311" s="25" t="s">
        <v>814</v>
      </c>
      <c r="J2311" s="24" t="s">
        <v>54</v>
      </c>
      <c r="K2311" s="24" t="s">
        <v>55</v>
      </c>
      <c r="L2311" s="24" t="s">
        <v>1230</v>
      </c>
      <c r="M2311" s="24" t="s">
        <v>233</v>
      </c>
      <c r="N2311" s="24" t="s">
        <v>233</v>
      </c>
      <c r="O2311" s="25" t="s">
        <v>295</v>
      </c>
      <c r="P2311" s="25" t="s">
        <v>296</v>
      </c>
      <c r="Q2311" s="23" t="s">
        <v>33</v>
      </c>
      <c r="R2311" s="26">
        <v>0</v>
      </c>
      <c r="S2311" s="26">
        <v>0</v>
      </c>
      <c r="T2311" s="26">
        <v>0</v>
      </c>
      <c r="U2311" s="26">
        <v>0</v>
      </c>
      <c r="V2311" s="26">
        <v>0</v>
      </c>
      <c r="W2311" s="26">
        <v>0</v>
      </c>
      <c r="X2311" s="26">
        <v>0</v>
      </c>
      <c r="Y2311" s="26">
        <f t="shared" si="586"/>
        <v>0</v>
      </c>
      <c r="Z2311" s="27">
        <f t="shared" si="590"/>
        <v>0</v>
      </c>
      <c r="AA2311" s="27">
        <f t="shared" si="591"/>
        <v>0</v>
      </c>
      <c r="AB2311" s="27">
        <f t="shared" si="592"/>
        <v>0</v>
      </c>
      <c r="AC2311" s="27">
        <f t="shared" si="593"/>
        <v>0</v>
      </c>
      <c r="AD2311" s="27">
        <f t="shared" si="594"/>
        <v>0</v>
      </c>
      <c r="AE2311" s="27">
        <f t="shared" si="595"/>
        <v>0</v>
      </c>
      <c r="AF2311" s="27">
        <f t="shared" si="596"/>
        <v>0</v>
      </c>
      <c r="AG2311" s="27">
        <f t="shared" si="587"/>
        <v>0</v>
      </c>
      <c r="AH2311" s="29">
        <v>0</v>
      </c>
      <c r="AI2311" s="32">
        <v>170</v>
      </c>
      <c r="AJ2311" s="30">
        <f t="shared" si="597"/>
        <v>0</v>
      </c>
    </row>
    <row r="2312" spans="1:36">
      <c r="A2312" s="22" t="str">
        <f t="shared" si="588"/>
        <v/>
      </c>
      <c r="B2312" s="23">
        <f t="shared" si="589"/>
        <v>0</v>
      </c>
      <c r="C2312" s="24" t="str">
        <f t="shared" si="584"/>
        <v>10002211A047232B020</v>
      </c>
      <c r="D2312" s="24" t="str">
        <f t="shared" si="585"/>
        <v>10002211A047232B0208A</v>
      </c>
      <c r="E2312" s="25">
        <v>1000221</v>
      </c>
      <c r="F2312" s="25" t="s">
        <v>1002</v>
      </c>
      <c r="G2312" s="25" t="s">
        <v>538</v>
      </c>
      <c r="H2312" s="25" t="s">
        <v>826</v>
      </c>
      <c r="I2312" s="25" t="s">
        <v>814</v>
      </c>
      <c r="J2312" s="24" t="s">
        <v>54</v>
      </c>
      <c r="K2312" s="24" t="s">
        <v>55</v>
      </c>
      <c r="L2312" s="24" t="s">
        <v>1230</v>
      </c>
      <c r="M2312" s="24" t="s">
        <v>233</v>
      </c>
      <c r="N2312" s="24" t="s">
        <v>233</v>
      </c>
      <c r="O2312" s="25" t="s">
        <v>295</v>
      </c>
      <c r="P2312" s="25" t="s">
        <v>296</v>
      </c>
      <c r="Q2312" s="23" t="s">
        <v>33</v>
      </c>
      <c r="R2312" s="26">
        <v>0</v>
      </c>
      <c r="S2312" s="26">
        <v>0</v>
      </c>
      <c r="T2312" s="26">
        <v>0</v>
      </c>
      <c r="U2312" s="26">
        <v>0</v>
      </c>
      <c r="V2312" s="26">
        <v>0</v>
      </c>
      <c r="W2312" s="26">
        <v>0</v>
      </c>
      <c r="X2312" s="26">
        <v>0</v>
      </c>
      <c r="Y2312" s="26">
        <f t="shared" si="586"/>
        <v>0</v>
      </c>
      <c r="Z2312" s="27">
        <f t="shared" si="590"/>
        <v>0</v>
      </c>
      <c r="AA2312" s="27">
        <f t="shared" si="591"/>
        <v>0</v>
      </c>
      <c r="AB2312" s="27">
        <f t="shared" si="592"/>
        <v>0</v>
      </c>
      <c r="AC2312" s="27">
        <f t="shared" si="593"/>
        <v>0</v>
      </c>
      <c r="AD2312" s="27">
        <f t="shared" si="594"/>
        <v>0</v>
      </c>
      <c r="AE2312" s="27">
        <f t="shared" si="595"/>
        <v>0</v>
      </c>
      <c r="AF2312" s="27">
        <f t="shared" si="596"/>
        <v>0</v>
      </c>
      <c r="AG2312" s="27">
        <f t="shared" si="587"/>
        <v>0</v>
      </c>
      <c r="AH2312" s="29">
        <v>0</v>
      </c>
      <c r="AI2312" s="32">
        <v>190</v>
      </c>
      <c r="AJ2312" s="30">
        <f t="shared" si="597"/>
        <v>0</v>
      </c>
    </row>
    <row r="2313" spans="1:36">
      <c r="A2313" s="22" t="str">
        <f t="shared" si="588"/>
        <v/>
      </c>
      <c r="B2313" s="23">
        <f t="shared" si="589"/>
        <v>0</v>
      </c>
      <c r="C2313" s="24" t="str">
        <f t="shared" si="584"/>
        <v>10002211A047232B020</v>
      </c>
      <c r="D2313" s="24" t="str">
        <f t="shared" si="585"/>
        <v>10002211A047232B02014A</v>
      </c>
      <c r="E2313" s="25">
        <v>1000221</v>
      </c>
      <c r="F2313" s="25" t="s">
        <v>1002</v>
      </c>
      <c r="G2313" s="25" t="s">
        <v>538</v>
      </c>
      <c r="H2313" s="25" t="s">
        <v>843</v>
      </c>
      <c r="I2313" s="25" t="s">
        <v>814</v>
      </c>
      <c r="J2313" s="24" t="s">
        <v>54</v>
      </c>
      <c r="K2313" s="24" t="s">
        <v>55</v>
      </c>
      <c r="L2313" s="24" t="s">
        <v>1230</v>
      </c>
      <c r="M2313" s="24" t="s">
        <v>233</v>
      </c>
      <c r="N2313" s="24" t="s">
        <v>233</v>
      </c>
      <c r="O2313" s="25" t="s">
        <v>295</v>
      </c>
      <c r="P2313" s="25" t="s">
        <v>296</v>
      </c>
      <c r="Q2313" s="23" t="s">
        <v>33</v>
      </c>
      <c r="R2313" s="26">
        <v>0</v>
      </c>
      <c r="S2313" s="26">
        <v>0</v>
      </c>
      <c r="T2313" s="26">
        <v>0</v>
      </c>
      <c r="U2313" s="26">
        <v>0</v>
      </c>
      <c r="V2313" s="26">
        <v>0</v>
      </c>
      <c r="W2313" s="26">
        <v>0</v>
      </c>
      <c r="X2313" s="26">
        <v>3</v>
      </c>
      <c r="Y2313" s="26">
        <f t="shared" si="586"/>
        <v>3</v>
      </c>
      <c r="Z2313" s="27">
        <f t="shared" si="590"/>
        <v>0</v>
      </c>
      <c r="AA2313" s="27">
        <f t="shared" si="591"/>
        <v>0</v>
      </c>
      <c r="AB2313" s="27">
        <f t="shared" si="592"/>
        <v>0</v>
      </c>
      <c r="AC2313" s="27">
        <f t="shared" si="593"/>
        <v>0</v>
      </c>
      <c r="AD2313" s="27">
        <f t="shared" si="594"/>
        <v>0</v>
      </c>
      <c r="AE2313" s="27">
        <f t="shared" si="595"/>
        <v>0</v>
      </c>
      <c r="AF2313" s="27">
        <f t="shared" si="596"/>
        <v>570</v>
      </c>
      <c r="AG2313" s="27">
        <f t="shared" si="587"/>
        <v>570</v>
      </c>
      <c r="AH2313" s="29">
        <v>3</v>
      </c>
      <c r="AI2313" s="32">
        <v>190</v>
      </c>
      <c r="AJ2313" s="30">
        <f t="shared" si="597"/>
        <v>570</v>
      </c>
    </row>
    <row r="2314" spans="1:36" ht="75.75" customHeight="1">
      <c r="A2314" s="22" t="str">
        <f t="shared" si="588"/>
        <v>1000221_1A08353_2B020</v>
      </c>
      <c r="B2314" s="23">
        <f t="shared" si="589"/>
        <v>1</v>
      </c>
      <c r="C2314" s="24" t="str">
        <f t="shared" si="584"/>
        <v>10002211A083532B020</v>
      </c>
      <c r="D2314" s="24" t="str">
        <f t="shared" si="585"/>
        <v>10002211A083532B0206A</v>
      </c>
      <c r="E2314" s="25">
        <v>1000221</v>
      </c>
      <c r="F2314" s="25" t="s">
        <v>1043</v>
      </c>
      <c r="G2314" s="25" t="s">
        <v>538</v>
      </c>
      <c r="H2314" s="25" t="s">
        <v>825</v>
      </c>
      <c r="I2314" s="25" t="s">
        <v>814</v>
      </c>
      <c r="J2314" s="24" t="s">
        <v>54</v>
      </c>
      <c r="K2314" s="24" t="s">
        <v>55</v>
      </c>
      <c r="L2314" s="24" t="s">
        <v>1230</v>
      </c>
      <c r="M2314" s="24" t="s">
        <v>233</v>
      </c>
      <c r="N2314" s="24" t="s">
        <v>233</v>
      </c>
      <c r="O2314" s="25" t="s">
        <v>295</v>
      </c>
      <c r="P2314" s="25" t="s">
        <v>296</v>
      </c>
      <c r="Q2314" s="23" t="s">
        <v>33</v>
      </c>
      <c r="R2314" s="26">
        <v>0</v>
      </c>
      <c r="S2314" s="26">
        <v>0</v>
      </c>
      <c r="T2314" s="26">
        <v>0</v>
      </c>
      <c r="U2314" s="26">
        <v>0</v>
      </c>
      <c r="V2314" s="26">
        <v>0</v>
      </c>
      <c r="W2314" s="26">
        <v>0</v>
      </c>
      <c r="X2314" s="26">
        <v>1</v>
      </c>
      <c r="Y2314" s="26">
        <f t="shared" si="586"/>
        <v>1</v>
      </c>
      <c r="Z2314" s="27">
        <f t="shared" si="590"/>
        <v>0</v>
      </c>
      <c r="AA2314" s="27">
        <f t="shared" si="591"/>
        <v>0</v>
      </c>
      <c r="AB2314" s="27">
        <f t="shared" si="592"/>
        <v>0</v>
      </c>
      <c r="AC2314" s="27">
        <f t="shared" si="593"/>
        <v>0</v>
      </c>
      <c r="AD2314" s="27">
        <f t="shared" si="594"/>
        <v>0</v>
      </c>
      <c r="AE2314" s="27">
        <f t="shared" si="595"/>
        <v>0</v>
      </c>
      <c r="AF2314" s="27">
        <f t="shared" si="596"/>
        <v>170</v>
      </c>
      <c r="AG2314" s="27">
        <f t="shared" si="587"/>
        <v>170</v>
      </c>
      <c r="AH2314" s="29">
        <v>1</v>
      </c>
      <c r="AI2314" s="32">
        <v>170</v>
      </c>
      <c r="AJ2314" s="30">
        <f t="shared" si="597"/>
        <v>170</v>
      </c>
    </row>
    <row r="2315" spans="1:36" ht="75.75" customHeight="1">
      <c r="A2315" s="22" t="str">
        <f t="shared" si="588"/>
        <v>1001659_1A08505_2VB30</v>
      </c>
      <c r="B2315" s="23">
        <f t="shared" si="589"/>
        <v>1</v>
      </c>
      <c r="C2315" s="24" t="str">
        <f t="shared" ref="C2315:C2369" si="598">E2315&amp;F2315&amp;G2315</f>
        <v>10016591A085052VB30</v>
      </c>
      <c r="D2315" s="24" t="str">
        <f t="shared" ref="D2315:D2369" si="599">C2315&amp;H2315</f>
        <v>10016591A085052VB306-9M</v>
      </c>
      <c r="E2315" s="25">
        <v>1001659</v>
      </c>
      <c r="F2315" s="25" t="s">
        <v>1045</v>
      </c>
      <c r="G2315" s="25" t="s">
        <v>1046</v>
      </c>
      <c r="H2315" s="25" t="s">
        <v>881</v>
      </c>
      <c r="I2315" s="25" t="s">
        <v>814</v>
      </c>
      <c r="J2315" s="24" t="s">
        <v>54</v>
      </c>
      <c r="K2315" s="24" t="s">
        <v>55</v>
      </c>
      <c r="L2315" s="24" t="s">
        <v>1230</v>
      </c>
      <c r="M2315" s="24" t="s">
        <v>233</v>
      </c>
      <c r="N2315" s="24" t="s">
        <v>233</v>
      </c>
      <c r="O2315" s="25" t="s">
        <v>295</v>
      </c>
      <c r="P2315" s="25" t="s">
        <v>296</v>
      </c>
      <c r="Q2315" s="23" t="s">
        <v>33</v>
      </c>
      <c r="R2315" s="26">
        <v>0</v>
      </c>
      <c r="S2315" s="26">
        <v>0</v>
      </c>
      <c r="T2315" s="26">
        <v>1</v>
      </c>
      <c r="U2315" s="26">
        <v>0</v>
      </c>
      <c r="V2315" s="26">
        <v>0</v>
      </c>
      <c r="W2315" s="26">
        <v>0</v>
      </c>
      <c r="X2315" s="26">
        <v>0</v>
      </c>
      <c r="Y2315" s="26">
        <f t="shared" si="586"/>
        <v>1</v>
      </c>
      <c r="Z2315" s="27">
        <f t="shared" si="590"/>
        <v>0</v>
      </c>
      <c r="AA2315" s="27">
        <f t="shared" si="591"/>
        <v>0</v>
      </c>
      <c r="AB2315" s="27">
        <f t="shared" si="592"/>
        <v>195</v>
      </c>
      <c r="AC2315" s="27">
        <f t="shared" si="593"/>
        <v>0</v>
      </c>
      <c r="AD2315" s="27">
        <f t="shared" si="594"/>
        <v>0</v>
      </c>
      <c r="AE2315" s="27">
        <f t="shared" si="595"/>
        <v>0</v>
      </c>
      <c r="AF2315" s="27">
        <f t="shared" si="596"/>
        <v>0</v>
      </c>
      <c r="AG2315" s="27">
        <f t="shared" si="587"/>
        <v>195</v>
      </c>
      <c r="AH2315" s="29">
        <v>1</v>
      </c>
      <c r="AI2315" s="32">
        <v>195</v>
      </c>
      <c r="AJ2315" s="30">
        <f t="shared" si="597"/>
        <v>195</v>
      </c>
    </row>
    <row r="2316" spans="1:36">
      <c r="A2316" s="22" t="str">
        <f t="shared" si="588"/>
        <v/>
      </c>
      <c r="B2316" s="23">
        <f t="shared" si="589"/>
        <v>0</v>
      </c>
      <c r="C2316" s="24" t="str">
        <f t="shared" si="598"/>
        <v>10016591A085052VB30</v>
      </c>
      <c r="D2316" s="24" t="str">
        <f t="shared" si="599"/>
        <v>10016591A085052VB3012M18</v>
      </c>
      <c r="E2316" s="25">
        <v>1001659</v>
      </c>
      <c r="F2316" s="25" t="s">
        <v>1045</v>
      </c>
      <c r="G2316" s="25" t="s">
        <v>1046</v>
      </c>
      <c r="H2316" s="25" t="s">
        <v>829</v>
      </c>
      <c r="I2316" s="25" t="s">
        <v>814</v>
      </c>
      <c r="J2316" s="24" t="s">
        <v>54</v>
      </c>
      <c r="K2316" s="24" t="s">
        <v>55</v>
      </c>
      <c r="L2316" s="24" t="s">
        <v>1230</v>
      </c>
      <c r="M2316" s="24" t="s">
        <v>233</v>
      </c>
      <c r="N2316" s="24" t="s">
        <v>233</v>
      </c>
      <c r="O2316" s="25" t="s">
        <v>295</v>
      </c>
      <c r="P2316" s="25" t="s">
        <v>296</v>
      </c>
      <c r="Q2316" s="23" t="s">
        <v>33</v>
      </c>
      <c r="R2316" s="26">
        <v>0</v>
      </c>
      <c r="S2316" s="26">
        <v>0</v>
      </c>
      <c r="T2316" s="26">
        <v>2</v>
      </c>
      <c r="U2316" s="26">
        <v>0</v>
      </c>
      <c r="V2316" s="26">
        <v>0</v>
      </c>
      <c r="W2316" s="26">
        <v>0</v>
      </c>
      <c r="X2316" s="26">
        <v>0</v>
      </c>
      <c r="Y2316" s="26">
        <f t="shared" si="586"/>
        <v>2</v>
      </c>
      <c r="Z2316" s="27">
        <f t="shared" si="590"/>
        <v>0</v>
      </c>
      <c r="AA2316" s="27">
        <f t="shared" si="591"/>
        <v>0</v>
      </c>
      <c r="AB2316" s="27">
        <f t="shared" si="592"/>
        <v>390</v>
      </c>
      <c r="AC2316" s="27">
        <f t="shared" si="593"/>
        <v>0</v>
      </c>
      <c r="AD2316" s="27">
        <f t="shared" si="594"/>
        <v>0</v>
      </c>
      <c r="AE2316" s="27">
        <f t="shared" si="595"/>
        <v>0</v>
      </c>
      <c r="AF2316" s="27">
        <f t="shared" si="596"/>
        <v>0</v>
      </c>
      <c r="AG2316" s="27">
        <f t="shared" si="587"/>
        <v>390</v>
      </c>
      <c r="AH2316" s="29">
        <v>2</v>
      </c>
      <c r="AI2316" s="32">
        <v>195</v>
      </c>
      <c r="AJ2316" s="30">
        <f t="shared" si="597"/>
        <v>390</v>
      </c>
    </row>
    <row r="2317" spans="1:36">
      <c r="A2317" s="22" t="str">
        <f t="shared" si="588"/>
        <v/>
      </c>
      <c r="B2317" s="23">
        <f t="shared" si="589"/>
        <v>0</v>
      </c>
      <c r="C2317" s="24" t="str">
        <f t="shared" si="598"/>
        <v>10016591A085052VB30</v>
      </c>
      <c r="D2317" s="24" t="str">
        <f t="shared" si="599"/>
        <v>10016591A085052VB3024M</v>
      </c>
      <c r="E2317" s="25">
        <v>1001659</v>
      </c>
      <c r="F2317" s="25" t="s">
        <v>1045</v>
      </c>
      <c r="G2317" s="25" t="s">
        <v>1046</v>
      </c>
      <c r="H2317" s="25" t="s">
        <v>831</v>
      </c>
      <c r="I2317" s="25" t="s">
        <v>814</v>
      </c>
      <c r="J2317" s="24" t="s">
        <v>54</v>
      </c>
      <c r="K2317" s="24" t="s">
        <v>55</v>
      </c>
      <c r="L2317" s="24" t="s">
        <v>1230</v>
      </c>
      <c r="M2317" s="24" t="s">
        <v>233</v>
      </c>
      <c r="N2317" s="24" t="s">
        <v>233</v>
      </c>
      <c r="O2317" s="25" t="s">
        <v>295</v>
      </c>
      <c r="P2317" s="25" t="s">
        <v>296</v>
      </c>
      <c r="Q2317" s="23" t="s">
        <v>33</v>
      </c>
      <c r="R2317" s="26">
        <v>0</v>
      </c>
      <c r="S2317" s="26">
        <v>0</v>
      </c>
      <c r="T2317" s="26">
        <v>1</v>
      </c>
      <c r="U2317" s="26">
        <v>0</v>
      </c>
      <c r="V2317" s="26">
        <v>0</v>
      </c>
      <c r="W2317" s="26">
        <v>0</v>
      </c>
      <c r="X2317" s="26">
        <v>0</v>
      </c>
      <c r="Y2317" s="26">
        <f t="shared" si="586"/>
        <v>1</v>
      </c>
      <c r="Z2317" s="27">
        <f t="shared" si="590"/>
        <v>0</v>
      </c>
      <c r="AA2317" s="27">
        <f t="shared" si="591"/>
        <v>0</v>
      </c>
      <c r="AB2317" s="27">
        <f t="shared" si="592"/>
        <v>195</v>
      </c>
      <c r="AC2317" s="27">
        <f t="shared" si="593"/>
        <v>0</v>
      </c>
      <c r="AD2317" s="27">
        <f t="shared" si="594"/>
        <v>0</v>
      </c>
      <c r="AE2317" s="27">
        <f t="shared" si="595"/>
        <v>0</v>
      </c>
      <c r="AF2317" s="27">
        <f t="shared" si="596"/>
        <v>0</v>
      </c>
      <c r="AG2317" s="27">
        <f t="shared" si="587"/>
        <v>195</v>
      </c>
      <c r="AH2317" s="29">
        <v>1</v>
      </c>
      <c r="AI2317" s="32">
        <v>195</v>
      </c>
      <c r="AJ2317" s="30">
        <f t="shared" si="597"/>
        <v>195</v>
      </c>
    </row>
    <row r="2318" spans="1:36">
      <c r="A2318" s="22" t="str">
        <f t="shared" si="588"/>
        <v/>
      </c>
      <c r="B2318" s="23">
        <f t="shared" si="589"/>
        <v>0</v>
      </c>
      <c r="C2318" s="24" t="str">
        <f t="shared" si="598"/>
        <v>10016591A085052VB30</v>
      </c>
      <c r="D2318" s="24" t="str">
        <f t="shared" si="599"/>
        <v>10016591A085052VB309-12M</v>
      </c>
      <c r="E2318" s="25">
        <v>1001659</v>
      </c>
      <c r="F2318" s="25" t="s">
        <v>1045</v>
      </c>
      <c r="G2318" s="25" t="s">
        <v>1046</v>
      </c>
      <c r="H2318" s="25" t="s">
        <v>866</v>
      </c>
      <c r="I2318" s="25" t="s">
        <v>814</v>
      </c>
      <c r="J2318" s="24" t="s">
        <v>54</v>
      </c>
      <c r="K2318" s="24" t="s">
        <v>55</v>
      </c>
      <c r="L2318" s="24" t="s">
        <v>1230</v>
      </c>
      <c r="M2318" s="24" t="s">
        <v>233</v>
      </c>
      <c r="N2318" s="24" t="s">
        <v>233</v>
      </c>
      <c r="O2318" s="25" t="s">
        <v>295</v>
      </c>
      <c r="P2318" s="25" t="s">
        <v>296</v>
      </c>
      <c r="Q2318" s="23" t="s">
        <v>33</v>
      </c>
      <c r="R2318" s="26">
        <v>0</v>
      </c>
      <c r="S2318" s="26">
        <v>0</v>
      </c>
      <c r="T2318" s="26">
        <v>1</v>
      </c>
      <c r="U2318" s="26">
        <v>0</v>
      </c>
      <c r="V2318" s="26">
        <v>0</v>
      </c>
      <c r="W2318" s="26">
        <v>0</v>
      </c>
      <c r="X2318" s="26">
        <v>0</v>
      </c>
      <c r="Y2318" s="26">
        <f t="shared" ref="Y2318:Y2322" si="600">SUM(R2318:X2318)</f>
        <v>1</v>
      </c>
      <c r="Z2318" s="27">
        <f t="shared" si="590"/>
        <v>0</v>
      </c>
      <c r="AA2318" s="27">
        <f t="shared" si="591"/>
        <v>0</v>
      </c>
      <c r="AB2318" s="27">
        <f t="shared" si="592"/>
        <v>195</v>
      </c>
      <c r="AC2318" s="27">
        <f t="shared" si="593"/>
        <v>0</v>
      </c>
      <c r="AD2318" s="27">
        <f t="shared" si="594"/>
        <v>0</v>
      </c>
      <c r="AE2318" s="27">
        <f t="shared" si="595"/>
        <v>0</v>
      </c>
      <c r="AF2318" s="27">
        <f t="shared" si="596"/>
        <v>0</v>
      </c>
      <c r="AG2318" s="27">
        <f t="shared" ref="AG2318:AG2322" si="601">SUM(Z2318:AF2318)</f>
        <v>195</v>
      </c>
      <c r="AH2318" s="29">
        <v>1</v>
      </c>
      <c r="AI2318" s="32">
        <v>195</v>
      </c>
      <c r="AJ2318" s="30">
        <f t="shared" si="597"/>
        <v>195</v>
      </c>
    </row>
    <row r="2319" spans="1:36" ht="75.75" customHeight="1">
      <c r="A2319" s="22" t="str">
        <f t="shared" si="588"/>
        <v>1003036_1A08307_6B140</v>
      </c>
      <c r="B2319" s="23">
        <f t="shared" si="589"/>
        <v>1</v>
      </c>
      <c r="C2319" s="24" t="str">
        <f t="shared" si="598"/>
        <v>10030361A083076B140</v>
      </c>
      <c r="D2319" s="24" t="str">
        <f t="shared" si="599"/>
        <v>10030361A083076B14012A</v>
      </c>
      <c r="E2319" s="25">
        <v>1003036</v>
      </c>
      <c r="F2319" s="25" t="s">
        <v>1047</v>
      </c>
      <c r="G2319" s="25" t="s">
        <v>1014</v>
      </c>
      <c r="H2319" s="25" t="s">
        <v>837</v>
      </c>
      <c r="I2319" s="25" t="s">
        <v>814</v>
      </c>
      <c r="J2319" s="24" t="s">
        <v>54</v>
      </c>
      <c r="K2319" s="24" t="s">
        <v>55</v>
      </c>
      <c r="L2319" s="24" t="s">
        <v>1230</v>
      </c>
      <c r="M2319" s="24" t="s">
        <v>233</v>
      </c>
      <c r="N2319" s="24" t="s">
        <v>233</v>
      </c>
      <c r="O2319" s="25" t="s">
        <v>295</v>
      </c>
      <c r="P2319" s="25" t="s">
        <v>296</v>
      </c>
      <c r="Q2319" s="23" t="s">
        <v>33</v>
      </c>
      <c r="R2319" s="26">
        <v>0</v>
      </c>
      <c r="S2319" s="26">
        <v>0</v>
      </c>
      <c r="T2319" s="26">
        <v>0</v>
      </c>
      <c r="U2319" s="26">
        <v>0</v>
      </c>
      <c r="V2319" s="26">
        <v>0</v>
      </c>
      <c r="W2319" s="26">
        <v>0</v>
      </c>
      <c r="X2319" s="26">
        <v>1</v>
      </c>
      <c r="Y2319" s="26">
        <f t="shared" si="600"/>
        <v>1</v>
      </c>
      <c r="Z2319" s="27">
        <f t="shared" si="590"/>
        <v>0</v>
      </c>
      <c r="AA2319" s="27">
        <f t="shared" si="591"/>
        <v>0</v>
      </c>
      <c r="AB2319" s="27">
        <f t="shared" si="592"/>
        <v>0</v>
      </c>
      <c r="AC2319" s="27">
        <f t="shared" si="593"/>
        <v>0</v>
      </c>
      <c r="AD2319" s="27">
        <f t="shared" si="594"/>
        <v>0</v>
      </c>
      <c r="AE2319" s="27">
        <f t="shared" si="595"/>
        <v>0</v>
      </c>
      <c r="AF2319" s="27">
        <f t="shared" si="596"/>
        <v>300</v>
      </c>
      <c r="AG2319" s="27">
        <f t="shared" si="601"/>
        <v>300</v>
      </c>
      <c r="AH2319" s="29">
        <v>1</v>
      </c>
      <c r="AI2319" s="32">
        <v>300</v>
      </c>
      <c r="AJ2319" s="30">
        <f t="shared" si="597"/>
        <v>300</v>
      </c>
    </row>
    <row r="2320" spans="1:36">
      <c r="A2320" s="22" t="str">
        <f t="shared" si="588"/>
        <v/>
      </c>
      <c r="B2320" s="23">
        <f t="shared" si="589"/>
        <v>0</v>
      </c>
      <c r="C2320" s="24" t="str">
        <f t="shared" si="598"/>
        <v>10030361A083076B140</v>
      </c>
      <c r="D2320" s="24" t="str">
        <f t="shared" si="599"/>
        <v>10030361A083076B14014A</v>
      </c>
      <c r="E2320" s="25">
        <v>1003036</v>
      </c>
      <c r="F2320" s="25" t="s">
        <v>1047</v>
      </c>
      <c r="G2320" s="25" t="s">
        <v>1014</v>
      </c>
      <c r="H2320" s="25" t="s">
        <v>843</v>
      </c>
      <c r="I2320" s="25" t="s">
        <v>814</v>
      </c>
      <c r="J2320" s="24" t="s">
        <v>54</v>
      </c>
      <c r="K2320" s="24" t="s">
        <v>55</v>
      </c>
      <c r="L2320" s="24" t="s">
        <v>1230</v>
      </c>
      <c r="M2320" s="24" t="s">
        <v>233</v>
      </c>
      <c r="N2320" s="24" t="s">
        <v>233</v>
      </c>
      <c r="O2320" s="25" t="s">
        <v>295</v>
      </c>
      <c r="P2320" s="25" t="s">
        <v>296</v>
      </c>
      <c r="Q2320" s="23" t="s">
        <v>33</v>
      </c>
      <c r="R2320" s="26">
        <v>0</v>
      </c>
      <c r="S2320" s="26">
        <v>0</v>
      </c>
      <c r="T2320" s="26">
        <v>0</v>
      </c>
      <c r="U2320" s="26">
        <v>0</v>
      </c>
      <c r="V2320" s="26">
        <v>0</v>
      </c>
      <c r="W2320" s="26">
        <v>0</v>
      </c>
      <c r="X2320" s="26">
        <v>2</v>
      </c>
      <c r="Y2320" s="26">
        <f t="shared" si="600"/>
        <v>2</v>
      </c>
      <c r="Z2320" s="27">
        <f t="shared" si="590"/>
        <v>0</v>
      </c>
      <c r="AA2320" s="27">
        <f t="shared" si="591"/>
        <v>0</v>
      </c>
      <c r="AB2320" s="27">
        <f t="shared" si="592"/>
        <v>0</v>
      </c>
      <c r="AC2320" s="27">
        <f t="shared" si="593"/>
        <v>0</v>
      </c>
      <c r="AD2320" s="27">
        <f t="shared" si="594"/>
        <v>0</v>
      </c>
      <c r="AE2320" s="27">
        <f t="shared" si="595"/>
        <v>0</v>
      </c>
      <c r="AF2320" s="27">
        <f t="shared" si="596"/>
        <v>600</v>
      </c>
      <c r="AG2320" s="27">
        <f t="shared" si="601"/>
        <v>600</v>
      </c>
      <c r="AH2320" s="29">
        <v>2</v>
      </c>
      <c r="AI2320" s="32">
        <v>300</v>
      </c>
      <c r="AJ2320" s="30">
        <f t="shared" si="597"/>
        <v>600</v>
      </c>
    </row>
    <row r="2321" spans="1:36" ht="75.75" customHeight="1">
      <c r="A2321" s="22" t="str">
        <f t="shared" si="588"/>
        <v>1006760_1A08102_2VB80</v>
      </c>
      <c r="B2321" s="23">
        <f t="shared" si="589"/>
        <v>1</v>
      </c>
      <c r="C2321" s="24" t="str">
        <f t="shared" si="598"/>
        <v>10067601A081022VB80</v>
      </c>
      <c r="D2321" s="24" t="str">
        <f t="shared" si="599"/>
        <v>10067601A081022VB8012A</v>
      </c>
      <c r="E2321" s="25">
        <v>1006760</v>
      </c>
      <c r="F2321" s="25" t="s">
        <v>1048</v>
      </c>
      <c r="G2321" s="25" t="s">
        <v>1049</v>
      </c>
      <c r="H2321" s="25" t="s">
        <v>837</v>
      </c>
      <c r="I2321" s="25" t="s">
        <v>814</v>
      </c>
      <c r="J2321" s="24" t="s">
        <v>54</v>
      </c>
      <c r="K2321" s="24" t="s">
        <v>55</v>
      </c>
      <c r="L2321" s="24" t="s">
        <v>1230</v>
      </c>
      <c r="M2321" s="24" t="s">
        <v>233</v>
      </c>
      <c r="N2321" s="24" t="s">
        <v>233</v>
      </c>
      <c r="O2321" s="25" t="s">
        <v>295</v>
      </c>
      <c r="P2321" s="25" t="s">
        <v>296</v>
      </c>
      <c r="Q2321" s="23" t="s">
        <v>33</v>
      </c>
      <c r="R2321" s="26">
        <v>0</v>
      </c>
      <c r="S2321" s="26">
        <v>0</v>
      </c>
      <c r="T2321" s="26">
        <v>0</v>
      </c>
      <c r="U2321" s="26">
        <v>0</v>
      </c>
      <c r="V2321" s="26">
        <v>0</v>
      </c>
      <c r="W2321" s="26">
        <v>0</v>
      </c>
      <c r="X2321" s="26">
        <v>2</v>
      </c>
      <c r="Y2321" s="26">
        <f t="shared" si="600"/>
        <v>2</v>
      </c>
      <c r="Z2321" s="27">
        <f t="shared" si="590"/>
        <v>0</v>
      </c>
      <c r="AA2321" s="27">
        <f t="shared" si="591"/>
        <v>0</v>
      </c>
      <c r="AB2321" s="27">
        <f t="shared" si="592"/>
        <v>0</v>
      </c>
      <c r="AC2321" s="27">
        <f t="shared" si="593"/>
        <v>0</v>
      </c>
      <c r="AD2321" s="27">
        <f t="shared" si="594"/>
        <v>0</v>
      </c>
      <c r="AE2321" s="27">
        <f t="shared" si="595"/>
        <v>0</v>
      </c>
      <c r="AF2321" s="27">
        <f t="shared" si="596"/>
        <v>480</v>
      </c>
      <c r="AG2321" s="27">
        <f t="shared" si="601"/>
        <v>480</v>
      </c>
      <c r="AH2321" s="29">
        <v>2</v>
      </c>
      <c r="AI2321" s="32">
        <v>240</v>
      </c>
      <c r="AJ2321" s="30">
        <f t="shared" si="597"/>
        <v>480</v>
      </c>
    </row>
    <row r="2322" spans="1:36">
      <c r="A2322" s="22" t="str">
        <f t="shared" si="588"/>
        <v/>
      </c>
      <c r="B2322" s="23">
        <f t="shared" si="589"/>
        <v>0</v>
      </c>
      <c r="C2322" s="24" t="str">
        <f t="shared" si="598"/>
        <v>10067601A081022VB80</v>
      </c>
      <c r="D2322" s="24" t="str">
        <f t="shared" si="599"/>
        <v>10067601A081022VB8014A</v>
      </c>
      <c r="E2322" s="25">
        <v>1006760</v>
      </c>
      <c r="F2322" s="25" t="s">
        <v>1048</v>
      </c>
      <c r="G2322" s="25" t="s">
        <v>1049</v>
      </c>
      <c r="H2322" s="25" t="s">
        <v>843</v>
      </c>
      <c r="I2322" s="25" t="s">
        <v>814</v>
      </c>
      <c r="J2322" s="24" t="s">
        <v>54</v>
      </c>
      <c r="K2322" s="24" t="s">
        <v>55</v>
      </c>
      <c r="L2322" s="24" t="s">
        <v>1230</v>
      </c>
      <c r="M2322" s="24" t="s">
        <v>233</v>
      </c>
      <c r="N2322" s="24" t="s">
        <v>233</v>
      </c>
      <c r="O2322" s="25" t="s">
        <v>295</v>
      </c>
      <c r="P2322" s="25" t="s">
        <v>296</v>
      </c>
      <c r="Q2322" s="23" t="s">
        <v>33</v>
      </c>
      <c r="R2322" s="26">
        <v>0</v>
      </c>
      <c r="S2322" s="26">
        <v>0</v>
      </c>
      <c r="T2322" s="26">
        <v>0</v>
      </c>
      <c r="U2322" s="26">
        <v>0</v>
      </c>
      <c r="V2322" s="26">
        <v>0</v>
      </c>
      <c r="W2322" s="26">
        <v>0</v>
      </c>
      <c r="X2322" s="26">
        <v>2</v>
      </c>
      <c r="Y2322" s="26">
        <f t="shared" si="600"/>
        <v>2</v>
      </c>
      <c r="Z2322" s="27">
        <f t="shared" si="590"/>
        <v>0</v>
      </c>
      <c r="AA2322" s="27">
        <f t="shared" si="591"/>
        <v>0</v>
      </c>
      <c r="AB2322" s="27">
        <f t="shared" si="592"/>
        <v>0</v>
      </c>
      <c r="AC2322" s="27">
        <f t="shared" si="593"/>
        <v>0</v>
      </c>
      <c r="AD2322" s="27">
        <f t="shared" si="594"/>
        <v>0</v>
      </c>
      <c r="AE2322" s="27">
        <f t="shared" si="595"/>
        <v>0</v>
      </c>
      <c r="AF2322" s="27">
        <f t="shared" si="596"/>
        <v>480</v>
      </c>
      <c r="AG2322" s="27">
        <f t="shared" si="601"/>
        <v>480</v>
      </c>
      <c r="AH2322" s="29">
        <v>2</v>
      </c>
      <c r="AI2322" s="32">
        <v>240</v>
      </c>
      <c r="AJ2322" s="30">
        <f t="shared" si="597"/>
        <v>480</v>
      </c>
    </row>
    <row r="2323" spans="1:36" ht="75.75" customHeight="1">
      <c r="A2323" s="22" t="str">
        <f t="shared" si="588"/>
        <v>1011473_1A08312_2GF70</v>
      </c>
      <c r="B2323" s="23">
        <f t="shared" si="589"/>
        <v>1</v>
      </c>
      <c r="C2323" s="24" t="str">
        <f t="shared" si="598"/>
        <v>10114731A083122GF70</v>
      </c>
      <c r="D2323" s="24" t="str">
        <f t="shared" si="599"/>
        <v>10114731A083122GF706-9M</v>
      </c>
      <c r="E2323" s="25">
        <v>1011473</v>
      </c>
      <c r="F2323" s="25" t="s">
        <v>1050</v>
      </c>
      <c r="G2323" s="25" t="s">
        <v>1051</v>
      </c>
      <c r="H2323" s="25" t="s">
        <v>881</v>
      </c>
      <c r="I2323" s="25" t="s">
        <v>814</v>
      </c>
      <c r="J2323" s="24" t="s">
        <v>54</v>
      </c>
      <c r="K2323" s="24" t="s">
        <v>55</v>
      </c>
      <c r="L2323" s="24" t="s">
        <v>1230</v>
      </c>
      <c r="M2323" s="24" t="s">
        <v>233</v>
      </c>
      <c r="N2323" s="24" t="s">
        <v>233</v>
      </c>
      <c r="O2323" s="25" t="s">
        <v>295</v>
      </c>
      <c r="P2323" s="25" t="s">
        <v>296</v>
      </c>
      <c r="Q2323" s="23" t="s">
        <v>33</v>
      </c>
      <c r="R2323" s="26">
        <v>0</v>
      </c>
      <c r="S2323" s="26">
        <v>0</v>
      </c>
      <c r="T2323" s="26">
        <v>1</v>
      </c>
      <c r="U2323" s="26">
        <v>0</v>
      </c>
      <c r="V2323" s="26">
        <v>0</v>
      </c>
      <c r="W2323" s="26">
        <v>0</v>
      </c>
      <c r="X2323" s="26">
        <v>0</v>
      </c>
      <c r="Y2323" s="26">
        <f t="shared" ref="Y2323:Y2367" si="602">SUM(R2323:X2323)</f>
        <v>1</v>
      </c>
      <c r="Z2323" s="27">
        <f t="shared" si="590"/>
        <v>0</v>
      </c>
      <c r="AA2323" s="27">
        <f t="shared" si="591"/>
        <v>0</v>
      </c>
      <c r="AB2323" s="27">
        <f t="shared" si="592"/>
        <v>175</v>
      </c>
      <c r="AC2323" s="27">
        <f t="shared" si="593"/>
        <v>0</v>
      </c>
      <c r="AD2323" s="27">
        <f t="shared" si="594"/>
        <v>0</v>
      </c>
      <c r="AE2323" s="27">
        <f t="shared" si="595"/>
        <v>0</v>
      </c>
      <c r="AF2323" s="27">
        <f t="shared" si="596"/>
        <v>0</v>
      </c>
      <c r="AG2323" s="27">
        <f t="shared" ref="AG2323:AG2367" si="603">SUM(Z2323:AF2323)</f>
        <v>175</v>
      </c>
      <c r="AH2323" s="29">
        <v>1</v>
      </c>
      <c r="AI2323" s="32">
        <v>175</v>
      </c>
      <c r="AJ2323" s="30">
        <f t="shared" si="597"/>
        <v>175</v>
      </c>
    </row>
    <row r="2324" spans="1:36">
      <c r="A2324" s="22" t="str">
        <f t="shared" si="588"/>
        <v/>
      </c>
      <c r="B2324" s="23">
        <f t="shared" si="589"/>
        <v>0</v>
      </c>
      <c r="C2324" s="24" t="str">
        <f t="shared" si="598"/>
        <v>10114731A083122GF70</v>
      </c>
      <c r="D2324" s="24" t="str">
        <f t="shared" si="599"/>
        <v>10114731A083122GF7012M18</v>
      </c>
      <c r="E2324" s="25">
        <v>1011473</v>
      </c>
      <c r="F2324" s="25" t="s">
        <v>1050</v>
      </c>
      <c r="G2324" s="25" t="s">
        <v>1051</v>
      </c>
      <c r="H2324" s="25" t="s">
        <v>829</v>
      </c>
      <c r="I2324" s="25" t="s">
        <v>814</v>
      </c>
      <c r="J2324" s="24" t="s">
        <v>54</v>
      </c>
      <c r="K2324" s="24" t="s">
        <v>55</v>
      </c>
      <c r="L2324" s="24" t="s">
        <v>1230</v>
      </c>
      <c r="M2324" s="24" t="s">
        <v>233</v>
      </c>
      <c r="N2324" s="24" t="s">
        <v>233</v>
      </c>
      <c r="O2324" s="25" t="s">
        <v>295</v>
      </c>
      <c r="P2324" s="25" t="s">
        <v>296</v>
      </c>
      <c r="Q2324" s="23" t="s">
        <v>33</v>
      </c>
      <c r="R2324" s="26">
        <v>0</v>
      </c>
      <c r="S2324" s="26">
        <v>0</v>
      </c>
      <c r="T2324" s="26">
        <v>2</v>
      </c>
      <c r="U2324" s="26">
        <v>0</v>
      </c>
      <c r="V2324" s="26">
        <v>0</v>
      </c>
      <c r="W2324" s="26">
        <v>0</v>
      </c>
      <c r="X2324" s="26">
        <v>0</v>
      </c>
      <c r="Y2324" s="26">
        <f t="shared" si="602"/>
        <v>2</v>
      </c>
      <c r="Z2324" s="27">
        <f t="shared" si="590"/>
        <v>0</v>
      </c>
      <c r="AA2324" s="27">
        <f t="shared" si="591"/>
        <v>0</v>
      </c>
      <c r="AB2324" s="27">
        <f t="shared" si="592"/>
        <v>350</v>
      </c>
      <c r="AC2324" s="27">
        <f t="shared" si="593"/>
        <v>0</v>
      </c>
      <c r="AD2324" s="27">
        <f t="shared" si="594"/>
        <v>0</v>
      </c>
      <c r="AE2324" s="27">
        <f t="shared" si="595"/>
        <v>0</v>
      </c>
      <c r="AF2324" s="27">
        <f t="shared" si="596"/>
        <v>0</v>
      </c>
      <c r="AG2324" s="27">
        <f t="shared" si="603"/>
        <v>350</v>
      </c>
      <c r="AH2324" s="29">
        <v>2</v>
      </c>
      <c r="AI2324" s="32">
        <v>175</v>
      </c>
      <c r="AJ2324" s="30">
        <f t="shared" si="597"/>
        <v>350</v>
      </c>
    </row>
    <row r="2325" spans="1:36">
      <c r="A2325" s="22" t="str">
        <f t="shared" si="588"/>
        <v/>
      </c>
      <c r="B2325" s="23">
        <f t="shared" si="589"/>
        <v>0</v>
      </c>
      <c r="C2325" s="24" t="str">
        <f t="shared" si="598"/>
        <v>10114731A083122GF70</v>
      </c>
      <c r="D2325" s="24" t="str">
        <f t="shared" si="599"/>
        <v>10114731A083122GF7018M24</v>
      </c>
      <c r="E2325" s="25">
        <v>1011473</v>
      </c>
      <c r="F2325" s="25" t="s">
        <v>1050</v>
      </c>
      <c r="G2325" s="25" t="s">
        <v>1051</v>
      </c>
      <c r="H2325" s="25" t="s">
        <v>830</v>
      </c>
      <c r="I2325" s="25" t="s">
        <v>814</v>
      </c>
      <c r="J2325" s="24" t="s">
        <v>54</v>
      </c>
      <c r="K2325" s="24" t="s">
        <v>55</v>
      </c>
      <c r="L2325" s="24" t="s">
        <v>1230</v>
      </c>
      <c r="M2325" s="24" t="s">
        <v>233</v>
      </c>
      <c r="N2325" s="24" t="s">
        <v>233</v>
      </c>
      <c r="O2325" s="25" t="s">
        <v>295</v>
      </c>
      <c r="P2325" s="25" t="s">
        <v>296</v>
      </c>
      <c r="Q2325" s="23" t="s">
        <v>33</v>
      </c>
      <c r="R2325" s="26">
        <v>0</v>
      </c>
      <c r="S2325" s="26">
        <v>0</v>
      </c>
      <c r="T2325" s="26">
        <v>2</v>
      </c>
      <c r="U2325" s="26">
        <v>0</v>
      </c>
      <c r="V2325" s="26">
        <v>0</v>
      </c>
      <c r="W2325" s="26">
        <v>0</v>
      </c>
      <c r="X2325" s="26">
        <v>0</v>
      </c>
      <c r="Y2325" s="26">
        <f t="shared" si="602"/>
        <v>2</v>
      </c>
      <c r="Z2325" s="27">
        <f t="shared" si="590"/>
        <v>0</v>
      </c>
      <c r="AA2325" s="27">
        <f t="shared" si="591"/>
        <v>0</v>
      </c>
      <c r="AB2325" s="27">
        <f t="shared" si="592"/>
        <v>350</v>
      </c>
      <c r="AC2325" s="27">
        <f t="shared" si="593"/>
        <v>0</v>
      </c>
      <c r="AD2325" s="27">
        <f t="shared" si="594"/>
        <v>0</v>
      </c>
      <c r="AE2325" s="27">
        <f t="shared" si="595"/>
        <v>0</v>
      </c>
      <c r="AF2325" s="27">
        <f t="shared" si="596"/>
        <v>0</v>
      </c>
      <c r="AG2325" s="27">
        <f t="shared" si="603"/>
        <v>350</v>
      </c>
      <c r="AH2325" s="29">
        <v>2</v>
      </c>
      <c r="AI2325" s="32">
        <v>175</v>
      </c>
      <c r="AJ2325" s="30">
        <f t="shared" si="597"/>
        <v>350</v>
      </c>
    </row>
    <row r="2326" spans="1:36" ht="75.75" customHeight="1">
      <c r="A2326" s="22" t="str">
        <f t="shared" si="588"/>
        <v>1000101_1A04733_2W070</v>
      </c>
      <c r="B2326" s="23">
        <f t="shared" si="589"/>
        <v>1</v>
      </c>
      <c r="C2326" s="24" t="str">
        <f t="shared" si="598"/>
        <v>10001011A047332W070</v>
      </c>
      <c r="D2326" s="24" t="str">
        <f t="shared" si="599"/>
        <v>10001011A047332W0706-9M</v>
      </c>
      <c r="E2326" s="25">
        <v>1000101</v>
      </c>
      <c r="F2326" s="25" t="s">
        <v>1052</v>
      </c>
      <c r="G2326" s="25" t="s">
        <v>885</v>
      </c>
      <c r="H2326" s="25" t="s">
        <v>881</v>
      </c>
      <c r="I2326" s="25" t="s">
        <v>814</v>
      </c>
      <c r="J2326" s="24" t="s">
        <v>28</v>
      </c>
      <c r="K2326" s="24" t="s">
        <v>29</v>
      </c>
      <c r="L2326" s="24" t="s">
        <v>1230</v>
      </c>
      <c r="M2326" s="24" t="s">
        <v>233</v>
      </c>
      <c r="N2326" s="24" t="s">
        <v>233</v>
      </c>
      <c r="O2326" s="25" t="s">
        <v>295</v>
      </c>
      <c r="P2326" s="25" t="s">
        <v>305</v>
      </c>
      <c r="Q2326" s="23" t="s">
        <v>33</v>
      </c>
      <c r="R2326" s="26">
        <v>0</v>
      </c>
      <c r="S2326" s="26">
        <v>0</v>
      </c>
      <c r="T2326" s="26">
        <v>0</v>
      </c>
      <c r="U2326" s="26">
        <v>0</v>
      </c>
      <c r="V2326" s="26">
        <v>1</v>
      </c>
      <c r="W2326" s="26">
        <v>0</v>
      </c>
      <c r="X2326" s="26">
        <v>0</v>
      </c>
      <c r="Y2326" s="26">
        <f t="shared" si="602"/>
        <v>1</v>
      </c>
      <c r="Z2326" s="27">
        <f t="shared" si="590"/>
        <v>0</v>
      </c>
      <c r="AA2326" s="27">
        <f t="shared" si="591"/>
        <v>0</v>
      </c>
      <c r="AB2326" s="27">
        <f t="shared" si="592"/>
        <v>0</v>
      </c>
      <c r="AC2326" s="27">
        <f t="shared" si="593"/>
        <v>0</v>
      </c>
      <c r="AD2326" s="27">
        <f t="shared" si="594"/>
        <v>155</v>
      </c>
      <c r="AE2326" s="27">
        <f t="shared" si="595"/>
        <v>0</v>
      </c>
      <c r="AF2326" s="27">
        <f t="shared" si="596"/>
        <v>0</v>
      </c>
      <c r="AG2326" s="27">
        <f t="shared" si="603"/>
        <v>155</v>
      </c>
      <c r="AH2326" s="29">
        <v>1</v>
      </c>
      <c r="AI2326" s="32">
        <v>155</v>
      </c>
      <c r="AJ2326" s="30">
        <f t="shared" si="597"/>
        <v>155</v>
      </c>
    </row>
    <row r="2327" spans="1:36">
      <c r="A2327" s="22" t="str">
        <f t="shared" si="588"/>
        <v/>
      </c>
      <c r="B2327" s="23">
        <f t="shared" si="589"/>
        <v>0</v>
      </c>
      <c r="C2327" s="24" t="str">
        <f t="shared" si="598"/>
        <v>10001011A047332W070</v>
      </c>
      <c r="D2327" s="24" t="str">
        <f t="shared" si="599"/>
        <v>10001011A047332W07012M18</v>
      </c>
      <c r="E2327" s="25">
        <v>1000101</v>
      </c>
      <c r="F2327" s="25" t="s">
        <v>1052</v>
      </c>
      <c r="G2327" s="25" t="s">
        <v>885</v>
      </c>
      <c r="H2327" s="25" t="s">
        <v>829</v>
      </c>
      <c r="I2327" s="25" t="s">
        <v>814</v>
      </c>
      <c r="J2327" s="24" t="s">
        <v>28</v>
      </c>
      <c r="K2327" s="24" t="s">
        <v>29</v>
      </c>
      <c r="L2327" s="24" t="s">
        <v>1230</v>
      </c>
      <c r="M2327" s="24" t="s">
        <v>233</v>
      </c>
      <c r="N2327" s="24" t="s">
        <v>233</v>
      </c>
      <c r="O2327" s="25" t="s">
        <v>295</v>
      </c>
      <c r="P2327" s="25" t="s">
        <v>305</v>
      </c>
      <c r="Q2327" s="23" t="s">
        <v>33</v>
      </c>
      <c r="R2327" s="26">
        <v>0</v>
      </c>
      <c r="S2327" s="26">
        <v>0</v>
      </c>
      <c r="T2327" s="26">
        <v>0</v>
      </c>
      <c r="U2327" s="26">
        <v>0</v>
      </c>
      <c r="V2327" s="26">
        <v>1</v>
      </c>
      <c r="W2327" s="26">
        <v>0</v>
      </c>
      <c r="X2327" s="26">
        <v>0</v>
      </c>
      <c r="Y2327" s="26">
        <f t="shared" si="602"/>
        <v>1</v>
      </c>
      <c r="Z2327" s="27">
        <f t="shared" si="590"/>
        <v>0</v>
      </c>
      <c r="AA2327" s="27">
        <f t="shared" si="591"/>
        <v>0</v>
      </c>
      <c r="AB2327" s="27">
        <f t="shared" si="592"/>
        <v>0</v>
      </c>
      <c r="AC2327" s="27">
        <f t="shared" si="593"/>
        <v>0</v>
      </c>
      <c r="AD2327" s="27">
        <f t="shared" si="594"/>
        <v>155</v>
      </c>
      <c r="AE2327" s="27">
        <f t="shared" si="595"/>
        <v>0</v>
      </c>
      <c r="AF2327" s="27">
        <f t="shared" si="596"/>
        <v>0</v>
      </c>
      <c r="AG2327" s="27">
        <f t="shared" si="603"/>
        <v>155</v>
      </c>
      <c r="AH2327" s="29">
        <v>1</v>
      </c>
      <c r="AI2327" s="32">
        <v>155</v>
      </c>
      <c r="AJ2327" s="30">
        <f t="shared" si="597"/>
        <v>155</v>
      </c>
    </row>
    <row r="2328" spans="1:36">
      <c r="A2328" s="22" t="str">
        <f t="shared" si="588"/>
        <v/>
      </c>
      <c r="B2328" s="23">
        <f t="shared" si="589"/>
        <v>0</v>
      </c>
      <c r="C2328" s="24" t="str">
        <f t="shared" si="598"/>
        <v>10001011A047332W070</v>
      </c>
      <c r="D2328" s="24" t="str">
        <f t="shared" si="599"/>
        <v>10001011A047332W0709-12M</v>
      </c>
      <c r="E2328" s="25">
        <v>1000101</v>
      </c>
      <c r="F2328" s="25" t="s">
        <v>1052</v>
      </c>
      <c r="G2328" s="25" t="s">
        <v>885</v>
      </c>
      <c r="H2328" s="25" t="s">
        <v>866</v>
      </c>
      <c r="I2328" s="25" t="s">
        <v>814</v>
      </c>
      <c r="J2328" s="24" t="s">
        <v>28</v>
      </c>
      <c r="K2328" s="24" t="s">
        <v>29</v>
      </c>
      <c r="L2328" s="24" t="s">
        <v>1230</v>
      </c>
      <c r="M2328" s="24" t="s">
        <v>233</v>
      </c>
      <c r="N2328" s="24" t="s">
        <v>233</v>
      </c>
      <c r="O2328" s="25" t="s">
        <v>295</v>
      </c>
      <c r="P2328" s="25" t="s">
        <v>305</v>
      </c>
      <c r="Q2328" s="23" t="s">
        <v>33</v>
      </c>
      <c r="R2328" s="26">
        <v>0</v>
      </c>
      <c r="S2328" s="26">
        <v>0</v>
      </c>
      <c r="T2328" s="26">
        <v>0</v>
      </c>
      <c r="U2328" s="26">
        <v>0</v>
      </c>
      <c r="V2328" s="26">
        <v>1</v>
      </c>
      <c r="W2328" s="26">
        <v>0</v>
      </c>
      <c r="X2328" s="26">
        <v>0</v>
      </c>
      <c r="Y2328" s="26">
        <f t="shared" si="602"/>
        <v>1</v>
      </c>
      <c r="Z2328" s="27">
        <f t="shared" si="590"/>
        <v>0</v>
      </c>
      <c r="AA2328" s="27">
        <f t="shared" si="591"/>
        <v>0</v>
      </c>
      <c r="AB2328" s="27">
        <f t="shared" si="592"/>
        <v>0</v>
      </c>
      <c r="AC2328" s="27">
        <f t="shared" si="593"/>
        <v>0</v>
      </c>
      <c r="AD2328" s="27">
        <f t="shared" si="594"/>
        <v>155</v>
      </c>
      <c r="AE2328" s="27">
        <f t="shared" si="595"/>
        <v>0</v>
      </c>
      <c r="AF2328" s="27">
        <f t="shared" si="596"/>
        <v>0</v>
      </c>
      <c r="AG2328" s="27">
        <f t="shared" si="603"/>
        <v>155</v>
      </c>
      <c r="AH2328" s="29">
        <v>1</v>
      </c>
      <c r="AI2328" s="32">
        <v>155</v>
      </c>
      <c r="AJ2328" s="30">
        <f t="shared" si="597"/>
        <v>155</v>
      </c>
    </row>
    <row r="2329" spans="1:36" ht="75.75" customHeight="1">
      <c r="A2329" s="22" t="str">
        <f t="shared" si="588"/>
        <v>1000101_1A04733_2B070</v>
      </c>
      <c r="B2329" s="23">
        <f t="shared" si="589"/>
        <v>1</v>
      </c>
      <c r="C2329" s="24" t="str">
        <f t="shared" si="598"/>
        <v>10001011A047332B070</v>
      </c>
      <c r="D2329" s="24" t="str">
        <f t="shared" si="599"/>
        <v>10001011A047332B0709-12M</v>
      </c>
      <c r="E2329" s="25">
        <v>1000101</v>
      </c>
      <c r="F2329" s="25" t="s">
        <v>1052</v>
      </c>
      <c r="G2329" s="25" t="s">
        <v>954</v>
      </c>
      <c r="H2329" s="25" t="s">
        <v>866</v>
      </c>
      <c r="I2329" s="25" t="s">
        <v>814</v>
      </c>
      <c r="J2329" s="24" t="s">
        <v>28</v>
      </c>
      <c r="K2329" s="24" t="s">
        <v>29</v>
      </c>
      <c r="L2329" s="24" t="s">
        <v>1230</v>
      </c>
      <c r="M2329" s="24" t="s">
        <v>233</v>
      </c>
      <c r="N2329" s="24" t="s">
        <v>233</v>
      </c>
      <c r="O2329" s="25" t="s">
        <v>295</v>
      </c>
      <c r="P2329" s="25" t="s">
        <v>305</v>
      </c>
      <c r="Q2329" s="23" t="s">
        <v>33</v>
      </c>
      <c r="R2329" s="26">
        <v>0</v>
      </c>
      <c r="S2329" s="26">
        <v>0</v>
      </c>
      <c r="T2329" s="26">
        <v>0</v>
      </c>
      <c r="U2329" s="26">
        <v>0</v>
      </c>
      <c r="V2329" s="26">
        <v>1</v>
      </c>
      <c r="W2329" s="26">
        <v>0</v>
      </c>
      <c r="X2329" s="26">
        <v>0</v>
      </c>
      <c r="Y2329" s="26">
        <f t="shared" si="602"/>
        <v>1</v>
      </c>
      <c r="Z2329" s="27">
        <f t="shared" si="590"/>
        <v>0</v>
      </c>
      <c r="AA2329" s="27">
        <f t="shared" si="591"/>
        <v>0</v>
      </c>
      <c r="AB2329" s="27">
        <f t="shared" si="592"/>
        <v>0</v>
      </c>
      <c r="AC2329" s="27">
        <f t="shared" si="593"/>
        <v>0</v>
      </c>
      <c r="AD2329" s="27">
        <f t="shared" si="594"/>
        <v>155</v>
      </c>
      <c r="AE2329" s="27">
        <f t="shared" si="595"/>
        <v>0</v>
      </c>
      <c r="AF2329" s="27">
        <f t="shared" si="596"/>
        <v>0</v>
      </c>
      <c r="AG2329" s="27">
        <f t="shared" si="603"/>
        <v>155</v>
      </c>
      <c r="AH2329" s="29">
        <v>1</v>
      </c>
      <c r="AI2329" s="32">
        <v>155</v>
      </c>
      <c r="AJ2329" s="30">
        <f t="shared" si="597"/>
        <v>155</v>
      </c>
    </row>
    <row r="2330" spans="1:36" ht="75.75" customHeight="1">
      <c r="A2330" s="22" t="str">
        <f t="shared" si="588"/>
        <v>1000101_1A05335_5Y190</v>
      </c>
      <c r="B2330" s="23">
        <f t="shared" si="589"/>
        <v>1</v>
      </c>
      <c r="C2330" s="24" t="str">
        <f t="shared" si="598"/>
        <v>10001011A053355Y190</v>
      </c>
      <c r="D2330" s="24" t="str">
        <f t="shared" si="599"/>
        <v>10001011A053355Y19012M18</v>
      </c>
      <c r="E2330" s="25">
        <v>1000101</v>
      </c>
      <c r="F2330" s="25" t="s">
        <v>1053</v>
      </c>
      <c r="G2330" s="25" t="s">
        <v>1054</v>
      </c>
      <c r="H2330" s="25" t="s">
        <v>829</v>
      </c>
      <c r="I2330" s="25" t="s">
        <v>814</v>
      </c>
      <c r="J2330" s="24" t="s">
        <v>28</v>
      </c>
      <c r="K2330" s="24" t="s">
        <v>29</v>
      </c>
      <c r="L2330" s="24" t="s">
        <v>1230</v>
      </c>
      <c r="M2330" s="24" t="s">
        <v>233</v>
      </c>
      <c r="N2330" s="24" t="s">
        <v>233</v>
      </c>
      <c r="O2330" s="25" t="s">
        <v>295</v>
      </c>
      <c r="P2330" s="25" t="s">
        <v>305</v>
      </c>
      <c r="Q2330" s="23" t="s">
        <v>33</v>
      </c>
      <c r="R2330" s="26">
        <v>0</v>
      </c>
      <c r="S2330" s="26">
        <v>0</v>
      </c>
      <c r="T2330" s="26">
        <v>1</v>
      </c>
      <c r="U2330" s="26">
        <v>0</v>
      </c>
      <c r="V2330" s="26">
        <v>0</v>
      </c>
      <c r="W2330" s="26">
        <v>0</v>
      </c>
      <c r="X2330" s="26">
        <v>0</v>
      </c>
      <c r="Y2330" s="26">
        <f t="shared" si="602"/>
        <v>1</v>
      </c>
      <c r="Z2330" s="27">
        <f t="shared" si="590"/>
        <v>0</v>
      </c>
      <c r="AA2330" s="27">
        <f t="shared" si="591"/>
        <v>0</v>
      </c>
      <c r="AB2330" s="27">
        <f t="shared" si="592"/>
        <v>135</v>
      </c>
      <c r="AC2330" s="27">
        <f t="shared" si="593"/>
        <v>0</v>
      </c>
      <c r="AD2330" s="27">
        <f t="shared" si="594"/>
        <v>0</v>
      </c>
      <c r="AE2330" s="27">
        <f t="shared" si="595"/>
        <v>0</v>
      </c>
      <c r="AF2330" s="27">
        <f t="shared" si="596"/>
        <v>0</v>
      </c>
      <c r="AG2330" s="27">
        <f t="shared" si="603"/>
        <v>135</v>
      </c>
      <c r="AH2330" s="29">
        <v>1</v>
      </c>
      <c r="AI2330" s="32">
        <v>135</v>
      </c>
      <c r="AJ2330" s="30">
        <f t="shared" si="597"/>
        <v>135</v>
      </c>
    </row>
    <row r="2331" spans="1:36">
      <c r="A2331" s="22" t="str">
        <f t="shared" si="588"/>
        <v/>
      </c>
      <c r="B2331" s="23">
        <f t="shared" si="589"/>
        <v>0</v>
      </c>
      <c r="C2331" s="24" t="str">
        <f t="shared" si="598"/>
        <v>10001011A053355Y190</v>
      </c>
      <c r="D2331" s="24" t="str">
        <f t="shared" si="599"/>
        <v>10001011A053355Y19018M24</v>
      </c>
      <c r="E2331" s="25">
        <v>1000101</v>
      </c>
      <c r="F2331" s="25" t="s">
        <v>1053</v>
      </c>
      <c r="G2331" s="25" t="s">
        <v>1054</v>
      </c>
      <c r="H2331" s="25" t="s">
        <v>830</v>
      </c>
      <c r="I2331" s="25" t="s">
        <v>814</v>
      </c>
      <c r="J2331" s="24" t="s">
        <v>28</v>
      </c>
      <c r="K2331" s="24" t="s">
        <v>29</v>
      </c>
      <c r="L2331" s="24" t="s">
        <v>1230</v>
      </c>
      <c r="M2331" s="24" t="s">
        <v>233</v>
      </c>
      <c r="N2331" s="24" t="s">
        <v>233</v>
      </c>
      <c r="O2331" s="25" t="s">
        <v>295</v>
      </c>
      <c r="P2331" s="25" t="s">
        <v>305</v>
      </c>
      <c r="Q2331" s="23" t="s">
        <v>33</v>
      </c>
      <c r="R2331" s="26">
        <v>0</v>
      </c>
      <c r="S2331" s="26">
        <v>0</v>
      </c>
      <c r="T2331" s="26">
        <v>1</v>
      </c>
      <c r="U2331" s="26">
        <v>0</v>
      </c>
      <c r="V2331" s="26">
        <v>0</v>
      </c>
      <c r="W2331" s="26">
        <v>0</v>
      </c>
      <c r="X2331" s="26">
        <v>0</v>
      </c>
      <c r="Y2331" s="26">
        <f t="shared" si="602"/>
        <v>1</v>
      </c>
      <c r="Z2331" s="27">
        <f t="shared" si="590"/>
        <v>0</v>
      </c>
      <c r="AA2331" s="27">
        <f t="shared" si="591"/>
        <v>0</v>
      </c>
      <c r="AB2331" s="27">
        <f t="shared" si="592"/>
        <v>135</v>
      </c>
      <c r="AC2331" s="27">
        <f t="shared" si="593"/>
        <v>0</v>
      </c>
      <c r="AD2331" s="27">
        <f t="shared" si="594"/>
        <v>0</v>
      </c>
      <c r="AE2331" s="27">
        <f t="shared" si="595"/>
        <v>0</v>
      </c>
      <c r="AF2331" s="27">
        <f t="shared" si="596"/>
        <v>0</v>
      </c>
      <c r="AG2331" s="27">
        <f t="shared" si="603"/>
        <v>135</v>
      </c>
      <c r="AH2331" s="29">
        <v>1</v>
      </c>
      <c r="AI2331" s="32">
        <v>135</v>
      </c>
      <c r="AJ2331" s="30">
        <f t="shared" si="597"/>
        <v>135</v>
      </c>
    </row>
    <row r="2332" spans="1:36" ht="75.75" customHeight="1">
      <c r="A2332" s="22" t="str">
        <f t="shared" si="588"/>
        <v>1000101_1A08294_2VD00</v>
      </c>
      <c r="B2332" s="23">
        <f t="shared" si="589"/>
        <v>1</v>
      </c>
      <c r="C2332" s="24" t="str">
        <f t="shared" si="598"/>
        <v>10001011A082942VD00</v>
      </c>
      <c r="D2332" s="24" t="str">
        <f t="shared" si="599"/>
        <v>10001011A082942VD0018M24</v>
      </c>
      <c r="E2332" s="25">
        <v>1000101</v>
      </c>
      <c r="F2332" s="25" t="s">
        <v>1055</v>
      </c>
      <c r="G2332" s="25" t="s">
        <v>1056</v>
      </c>
      <c r="H2332" s="25" t="s">
        <v>830</v>
      </c>
      <c r="I2332" s="25" t="s">
        <v>814</v>
      </c>
      <c r="J2332" s="24" t="s">
        <v>54</v>
      </c>
      <c r="K2332" s="24" t="s">
        <v>55</v>
      </c>
      <c r="L2332" s="24" t="s">
        <v>1230</v>
      </c>
      <c r="M2332" s="24" t="s">
        <v>233</v>
      </c>
      <c r="N2332" s="24" t="s">
        <v>233</v>
      </c>
      <c r="O2332" s="25" t="s">
        <v>295</v>
      </c>
      <c r="P2332" s="25" t="s">
        <v>305</v>
      </c>
      <c r="Q2332" s="23" t="s">
        <v>33</v>
      </c>
      <c r="R2332" s="26">
        <v>0</v>
      </c>
      <c r="S2332" s="26">
        <v>0</v>
      </c>
      <c r="T2332" s="26">
        <v>0</v>
      </c>
      <c r="U2332" s="26">
        <v>1</v>
      </c>
      <c r="V2332" s="26">
        <v>0</v>
      </c>
      <c r="W2332" s="26">
        <v>0</v>
      </c>
      <c r="X2332" s="26">
        <v>0</v>
      </c>
      <c r="Y2332" s="26">
        <f t="shared" si="602"/>
        <v>1</v>
      </c>
      <c r="Z2332" s="27">
        <f t="shared" si="590"/>
        <v>0</v>
      </c>
      <c r="AA2332" s="27">
        <f t="shared" si="591"/>
        <v>0</v>
      </c>
      <c r="AB2332" s="27">
        <f t="shared" si="592"/>
        <v>0</v>
      </c>
      <c r="AC2332" s="27">
        <f t="shared" si="593"/>
        <v>175</v>
      </c>
      <c r="AD2332" s="27">
        <f t="shared" si="594"/>
        <v>0</v>
      </c>
      <c r="AE2332" s="27">
        <f t="shared" si="595"/>
        <v>0</v>
      </c>
      <c r="AF2332" s="27">
        <f t="shared" si="596"/>
        <v>0</v>
      </c>
      <c r="AG2332" s="27">
        <f t="shared" si="603"/>
        <v>175</v>
      </c>
      <c r="AH2332" s="29">
        <v>1</v>
      </c>
      <c r="AI2332" s="32">
        <v>175</v>
      </c>
      <c r="AJ2332" s="30">
        <f t="shared" si="597"/>
        <v>175</v>
      </c>
    </row>
    <row r="2333" spans="1:36" ht="75.75" customHeight="1">
      <c r="A2333" s="22" t="str">
        <f t="shared" si="588"/>
        <v>1000101_1A08294_2Y260</v>
      </c>
      <c r="B2333" s="23">
        <f t="shared" si="589"/>
        <v>1</v>
      </c>
      <c r="C2333" s="24" t="str">
        <f t="shared" si="598"/>
        <v>10001011A082942Y260</v>
      </c>
      <c r="D2333" s="24" t="str">
        <f t="shared" si="599"/>
        <v>10001011A082942Y2609-12M</v>
      </c>
      <c r="E2333" s="25">
        <v>1000101</v>
      </c>
      <c r="F2333" s="25" t="s">
        <v>1055</v>
      </c>
      <c r="G2333" s="25" t="s">
        <v>1057</v>
      </c>
      <c r="H2333" s="25" t="s">
        <v>866</v>
      </c>
      <c r="I2333" s="25" t="s">
        <v>814</v>
      </c>
      <c r="J2333" s="24" t="s">
        <v>54</v>
      </c>
      <c r="K2333" s="24" t="s">
        <v>55</v>
      </c>
      <c r="L2333" s="24" t="s">
        <v>1230</v>
      </c>
      <c r="M2333" s="24" t="s">
        <v>233</v>
      </c>
      <c r="N2333" s="24" t="s">
        <v>233</v>
      </c>
      <c r="O2333" s="25" t="s">
        <v>295</v>
      </c>
      <c r="P2333" s="25" t="s">
        <v>305</v>
      </c>
      <c r="Q2333" s="23" t="s">
        <v>33</v>
      </c>
      <c r="R2333" s="26">
        <v>0</v>
      </c>
      <c r="S2333" s="26">
        <v>0</v>
      </c>
      <c r="T2333" s="26">
        <v>0</v>
      </c>
      <c r="U2333" s="26">
        <v>1</v>
      </c>
      <c r="V2333" s="26">
        <v>0</v>
      </c>
      <c r="W2333" s="26">
        <v>0</v>
      </c>
      <c r="X2333" s="26">
        <v>0</v>
      </c>
      <c r="Y2333" s="26">
        <f t="shared" si="602"/>
        <v>1</v>
      </c>
      <c r="Z2333" s="27">
        <f t="shared" si="590"/>
        <v>0</v>
      </c>
      <c r="AA2333" s="27">
        <f t="shared" si="591"/>
        <v>0</v>
      </c>
      <c r="AB2333" s="27">
        <f t="shared" si="592"/>
        <v>0</v>
      </c>
      <c r="AC2333" s="27">
        <f t="shared" si="593"/>
        <v>175</v>
      </c>
      <c r="AD2333" s="27">
        <f t="shared" si="594"/>
        <v>0</v>
      </c>
      <c r="AE2333" s="27">
        <f t="shared" si="595"/>
        <v>0</v>
      </c>
      <c r="AF2333" s="27">
        <f t="shared" si="596"/>
        <v>0</v>
      </c>
      <c r="AG2333" s="27">
        <f t="shared" si="603"/>
        <v>175</v>
      </c>
      <c r="AH2333" s="29">
        <v>1</v>
      </c>
      <c r="AI2333" s="32">
        <v>175</v>
      </c>
      <c r="AJ2333" s="30">
        <f t="shared" si="597"/>
        <v>175</v>
      </c>
    </row>
    <row r="2334" spans="1:36" ht="75.75" customHeight="1">
      <c r="A2334" s="22" t="str">
        <f t="shared" si="588"/>
        <v>1000101_1A08494_5B020</v>
      </c>
      <c r="B2334" s="23">
        <f t="shared" si="589"/>
        <v>1</v>
      </c>
      <c r="C2334" s="24" t="str">
        <f t="shared" si="598"/>
        <v>10001011A084945B020</v>
      </c>
      <c r="D2334" s="24" t="str">
        <f t="shared" si="599"/>
        <v>10001011A084945B0206-9M</v>
      </c>
      <c r="E2334" s="25">
        <v>1000101</v>
      </c>
      <c r="F2334" s="25" t="s">
        <v>1058</v>
      </c>
      <c r="G2334" s="25" t="s">
        <v>266</v>
      </c>
      <c r="H2334" s="25" t="s">
        <v>881</v>
      </c>
      <c r="I2334" s="25" t="s">
        <v>814</v>
      </c>
      <c r="J2334" s="24" t="s">
        <v>54</v>
      </c>
      <c r="K2334" s="24" t="s">
        <v>55</v>
      </c>
      <c r="L2334" s="24" t="s">
        <v>1230</v>
      </c>
      <c r="M2334" s="24" t="s">
        <v>233</v>
      </c>
      <c r="N2334" s="24" t="s">
        <v>233</v>
      </c>
      <c r="O2334" s="25" t="s">
        <v>295</v>
      </c>
      <c r="P2334" s="25" t="s">
        <v>305</v>
      </c>
      <c r="Q2334" s="23" t="s">
        <v>33</v>
      </c>
      <c r="R2334" s="26">
        <v>0</v>
      </c>
      <c r="S2334" s="26">
        <v>0</v>
      </c>
      <c r="T2334" s="26">
        <v>0</v>
      </c>
      <c r="U2334" s="26">
        <v>1</v>
      </c>
      <c r="V2334" s="26">
        <v>0</v>
      </c>
      <c r="W2334" s="26">
        <v>0</v>
      </c>
      <c r="X2334" s="26">
        <v>0</v>
      </c>
      <c r="Y2334" s="26">
        <f t="shared" si="602"/>
        <v>1</v>
      </c>
      <c r="Z2334" s="27">
        <f t="shared" si="590"/>
        <v>0</v>
      </c>
      <c r="AA2334" s="27">
        <f t="shared" si="591"/>
        <v>0</v>
      </c>
      <c r="AB2334" s="27">
        <f t="shared" si="592"/>
        <v>0</v>
      </c>
      <c r="AC2334" s="27">
        <f t="shared" si="593"/>
        <v>135</v>
      </c>
      <c r="AD2334" s="27">
        <f t="shared" si="594"/>
        <v>0</v>
      </c>
      <c r="AE2334" s="27">
        <f t="shared" si="595"/>
        <v>0</v>
      </c>
      <c r="AF2334" s="27">
        <f t="shared" si="596"/>
        <v>0</v>
      </c>
      <c r="AG2334" s="27">
        <f t="shared" si="603"/>
        <v>135</v>
      </c>
      <c r="AH2334" s="29">
        <v>1</v>
      </c>
      <c r="AI2334" s="32">
        <v>135</v>
      </c>
      <c r="AJ2334" s="30">
        <f t="shared" si="597"/>
        <v>135</v>
      </c>
    </row>
    <row r="2335" spans="1:36">
      <c r="A2335" s="22" t="str">
        <f t="shared" si="588"/>
        <v/>
      </c>
      <c r="B2335" s="23">
        <f t="shared" si="589"/>
        <v>0</v>
      </c>
      <c r="C2335" s="24" t="str">
        <f t="shared" si="598"/>
        <v>10001011A084945B020</v>
      </c>
      <c r="D2335" s="24" t="str">
        <f t="shared" si="599"/>
        <v>10001011A084945B0209-12M</v>
      </c>
      <c r="E2335" s="25">
        <v>1000101</v>
      </c>
      <c r="F2335" s="25" t="s">
        <v>1058</v>
      </c>
      <c r="G2335" s="25" t="s">
        <v>266</v>
      </c>
      <c r="H2335" s="25" t="s">
        <v>866</v>
      </c>
      <c r="I2335" s="25" t="s">
        <v>814</v>
      </c>
      <c r="J2335" s="24" t="s">
        <v>54</v>
      </c>
      <c r="K2335" s="24" t="s">
        <v>55</v>
      </c>
      <c r="L2335" s="24" t="s">
        <v>1230</v>
      </c>
      <c r="M2335" s="24" t="s">
        <v>233</v>
      </c>
      <c r="N2335" s="24" t="s">
        <v>233</v>
      </c>
      <c r="O2335" s="25" t="s">
        <v>295</v>
      </c>
      <c r="P2335" s="25" t="s">
        <v>305</v>
      </c>
      <c r="Q2335" s="23" t="s">
        <v>33</v>
      </c>
      <c r="R2335" s="26">
        <v>0</v>
      </c>
      <c r="S2335" s="26">
        <v>0</v>
      </c>
      <c r="T2335" s="26">
        <v>0</v>
      </c>
      <c r="U2335" s="26">
        <v>1</v>
      </c>
      <c r="V2335" s="26">
        <v>0</v>
      </c>
      <c r="W2335" s="26">
        <v>0</v>
      </c>
      <c r="X2335" s="26">
        <v>0</v>
      </c>
      <c r="Y2335" s="26">
        <f t="shared" si="602"/>
        <v>1</v>
      </c>
      <c r="Z2335" s="27">
        <f t="shared" si="590"/>
        <v>0</v>
      </c>
      <c r="AA2335" s="27">
        <f t="shared" si="591"/>
        <v>0</v>
      </c>
      <c r="AB2335" s="27">
        <f t="shared" si="592"/>
        <v>0</v>
      </c>
      <c r="AC2335" s="27">
        <f t="shared" si="593"/>
        <v>135</v>
      </c>
      <c r="AD2335" s="27">
        <f t="shared" si="594"/>
        <v>0</v>
      </c>
      <c r="AE2335" s="27">
        <f t="shared" si="595"/>
        <v>0</v>
      </c>
      <c r="AF2335" s="27">
        <f t="shared" si="596"/>
        <v>0</v>
      </c>
      <c r="AG2335" s="27">
        <f t="shared" si="603"/>
        <v>135</v>
      </c>
      <c r="AH2335" s="29">
        <v>1</v>
      </c>
      <c r="AI2335" s="32">
        <v>135</v>
      </c>
      <c r="AJ2335" s="30">
        <f t="shared" si="597"/>
        <v>135</v>
      </c>
    </row>
    <row r="2336" spans="1:36" ht="75.75" customHeight="1">
      <c r="A2336" s="22" t="str">
        <f t="shared" si="588"/>
        <v>1000129_1A08294_2U740</v>
      </c>
      <c r="B2336" s="23">
        <f t="shared" si="589"/>
        <v>1</v>
      </c>
      <c r="C2336" s="24" t="str">
        <f t="shared" si="598"/>
        <v>10001291A082942U740</v>
      </c>
      <c r="D2336" s="24" t="str">
        <f t="shared" si="599"/>
        <v>10001291A082942U74012A</v>
      </c>
      <c r="E2336" s="25">
        <v>1000129</v>
      </c>
      <c r="F2336" s="25" t="s">
        <v>1055</v>
      </c>
      <c r="G2336" s="25" t="s">
        <v>914</v>
      </c>
      <c r="H2336" s="25" t="s">
        <v>837</v>
      </c>
      <c r="I2336" s="25" t="s">
        <v>814</v>
      </c>
      <c r="J2336" s="24" t="s">
        <v>54</v>
      </c>
      <c r="K2336" s="24" t="s">
        <v>55</v>
      </c>
      <c r="L2336" s="24" t="s">
        <v>1230</v>
      </c>
      <c r="M2336" s="24" t="s">
        <v>233</v>
      </c>
      <c r="N2336" s="24" t="s">
        <v>233</v>
      </c>
      <c r="O2336" s="25" t="s">
        <v>295</v>
      </c>
      <c r="P2336" s="25" t="s">
        <v>305</v>
      </c>
      <c r="Q2336" s="23" t="s">
        <v>33</v>
      </c>
      <c r="R2336" s="26">
        <v>0</v>
      </c>
      <c r="S2336" s="26">
        <v>0</v>
      </c>
      <c r="T2336" s="26">
        <v>0</v>
      </c>
      <c r="U2336" s="26">
        <v>0</v>
      </c>
      <c r="V2336" s="26">
        <v>0</v>
      </c>
      <c r="W2336" s="26">
        <v>0</v>
      </c>
      <c r="X2336" s="26">
        <v>1</v>
      </c>
      <c r="Y2336" s="26">
        <f t="shared" si="602"/>
        <v>1</v>
      </c>
      <c r="Z2336" s="27">
        <f t="shared" si="590"/>
        <v>0</v>
      </c>
      <c r="AA2336" s="27">
        <f t="shared" si="591"/>
        <v>0</v>
      </c>
      <c r="AB2336" s="27">
        <f t="shared" si="592"/>
        <v>0</v>
      </c>
      <c r="AC2336" s="27">
        <f t="shared" si="593"/>
        <v>0</v>
      </c>
      <c r="AD2336" s="27">
        <f t="shared" si="594"/>
        <v>0</v>
      </c>
      <c r="AE2336" s="27">
        <f t="shared" si="595"/>
        <v>0</v>
      </c>
      <c r="AF2336" s="27">
        <f t="shared" si="596"/>
        <v>210</v>
      </c>
      <c r="AG2336" s="27">
        <f t="shared" si="603"/>
        <v>210</v>
      </c>
      <c r="AH2336" s="29">
        <v>1</v>
      </c>
      <c r="AI2336" s="32">
        <v>210</v>
      </c>
      <c r="AJ2336" s="30">
        <f t="shared" si="597"/>
        <v>210</v>
      </c>
    </row>
    <row r="2337" spans="1:36" ht="75.75" customHeight="1">
      <c r="A2337" s="22" t="str">
        <f t="shared" si="588"/>
        <v>1000129_1A09368_2EF90</v>
      </c>
      <c r="B2337" s="23">
        <f t="shared" si="589"/>
        <v>1</v>
      </c>
      <c r="C2337" s="24" t="str">
        <f t="shared" si="598"/>
        <v>10001291A093682EF90</v>
      </c>
      <c r="D2337" s="24" t="str">
        <f t="shared" si="599"/>
        <v>10001291A093682EF908A</v>
      </c>
      <c r="E2337" s="25">
        <v>1000129</v>
      </c>
      <c r="F2337" s="25" t="s">
        <v>1059</v>
      </c>
      <c r="G2337" s="25" t="s">
        <v>1060</v>
      </c>
      <c r="H2337" s="25" t="s">
        <v>826</v>
      </c>
      <c r="I2337" s="25" t="s">
        <v>814</v>
      </c>
      <c r="J2337" s="24" t="s">
        <v>54</v>
      </c>
      <c r="K2337" s="24" t="s">
        <v>55</v>
      </c>
      <c r="L2337" s="24" t="s">
        <v>1230</v>
      </c>
      <c r="M2337" s="24" t="s">
        <v>233</v>
      </c>
      <c r="N2337" s="24" t="s">
        <v>233</v>
      </c>
      <c r="O2337" s="25" t="s">
        <v>295</v>
      </c>
      <c r="P2337" s="25" t="s">
        <v>305</v>
      </c>
      <c r="Q2337" s="23" t="s">
        <v>33</v>
      </c>
      <c r="R2337" s="26">
        <v>0</v>
      </c>
      <c r="S2337" s="26">
        <v>0</v>
      </c>
      <c r="T2337" s="26">
        <v>1</v>
      </c>
      <c r="U2337" s="26">
        <v>0</v>
      </c>
      <c r="V2337" s="26">
        <v>0</v>
      </c>
      <c r="W2337" s="26">
        <v>0</v>
      </c>
      <c r="X2337" s="26">
        <v>0</v>
      </c>
      <c r="Y2337" s="26">
        <f t="shared" si="602"/>
        <v>1</v>
      </c>
      <c r="Z2337" s="27">
        <f t="shared" si="590"/>
        <v>0</v>
      </c>
      <c r="AA2337" s="27">
        <f t="shared" si="591"/>
        <v>0</v>
      </c>
      <c r="AB2337" s="27">
        <f t="shared" si="592"/>
        <v>195</v>
      </c>
      <c r="AC2337" s="27">
        <f t="shared" si="593"/>
        <v>0</v>
      </c>
      <c r="AD2337" s="27">
        <f t="shared" si="594"/>
        <v>0</v>
      </c>
      <c r="AE2337" s="27">
        <f t="shared" si="595"/>
        <v>0</v>
      </c>
      <c r="AF2337" s="27">
        <f t="shared" si="596"/>
        <v>0</v>
      </c>
      <c r="AG2337" s="27">
        <f t="shared" si="603"/>
        <v>195</v>
      </c>
      <c r="AH2337" s="29">
        <v>1</v>
      </c>
      <c r="AI2337" s="32">
        <v>195</v>
      </c>
      <c r="AJ2337" s="30">
        <f t="shared" si="597"/>
        <v>195</v>
      </c>
    </row>
    <row r="2338" spans="1:36" ht="75.75" customHeight="1">
      <c r="A2338" s="22" t="str">
        <f t="shared" si="588"/>
        <v>1001645_1A08298_2VC50</v>
      </c>
      <c r="B2338" s="23">
        <f t="shared" si="589"/>
        <v>1</v>
      </c>
      <c r="C2338" s="24" t="str">
        <f t="shared" si="598"/>
        <v>10016451A082982VC50</v>
      </c>
      <c r="D2338" s="24" t="str">
        <f t="shared" si="599"/>
        <v>10016451A082982VC506-9M</v>
      </c>
      <c r="E2338" s="25">
        <v>1001645</v>
      </c>
      <c r="F2338" s="25" t="s">
        <v>1061</v>
      </c>
      <c r="G2338" s="25" t="s">
        <v>1062</v>
      </c>
      <c r="H2338" s="25" t="s">
        <v>881</v>
      </c>
      <c r="I2338" s="25" t="s">
        <v>814</v>
      </c>
      <c r="J2338" s="24" t="s">
        <v>54</v>
      </c>
      <c r="K2338" s="24" t="s">
        <v>55</v>
      </c>
      <c r="L2338" s="24" t="s">
        <v>1230</v>
      </c>
      <c r="M2338" s="24" t="s">
        <v>233</v>
      </c>
      <c r="N2338" s="24" t="s">
        <v>233</v>
      </c>
      <c r="O2338" s="25" t="s">
        <v>295</v>
      </c>
      <c r="P2338" s="25" t="s">
        <v>305</v>
      </c>
      <c r="Q2338" s="23" t="s">
        <v>33</v>
      </c>
      <c r="R2338" s="26">
        <v>0</v>
      </c>
      <c r="S2338" s="26">
        <v>0</v>
      </c>
      <c r="T2338" s="26">
        <v>1</v>
      </c>
      <c r="U2338" s="26">
        <v>0</v>
      </c>
      <c r="V2338" s="26">
        <v>0</v>
      </c>
      <c r="W2338" s="26">
        <v>0</v>
      </c>
      <c r="X2338" s="26">
        <v>0</v>
      </c>
      <c r="Y2338" s="26">
        <f t="shared" si="602"/>
        <v>1</v>
      </c>
      <c r="Z2338" s="27">
        <f t="shared" si="590"/>
        <v>0</v>
      </c>
      <c r="AA2338" s="27">
        <f t="shared" si="591"/>
        <v>0</v>
      </c>
      <c r="AB2338" s="27">
        <f t="shared" si="592"/>
        <v>145</v>
      </c>
      <c r="AC2338" s="27">
        <f t="shared" si="593"/>
        <v>0</v>
      </c>
      <c r="AD2338" s="27">
        <f t="shared" si="594"/>
        <v>0</v>
      </c>
      <c r="AE2338" s="27">
        <f t="shared" si="595"/>
        <v>0</v>
      </c>
      <c r="AF2338" s="27">
        <f t="shared" si="596"/>
        <v>0</v>
      </c>
      <c r="AG2338" s="27">
        <f t="shared" si="603"/>
        <v>145</v>
      </c>
      <c r="AH2338" s="29">
        <v>1</v>
      </c>
      <c r="AI2338" s="32">
        <v>145</v>
      </c>
      <c r="AJ2338" s="30">
        <f t="shared" si="597"/>
        <v>145</v>
      </c>
    </row>
    <row r="2339" spans="1:36">
      <c r="A2339" s="22" t="str">
        <f t="shared" si="588"/>
        <v/>
      </c>
      <c r="B2339" s="23">
        <f t="shared" si="589"/>
        <v>0</v>
      </c>
      <c r="C2339" s="24" t="str">
        <f t="shared" si="598"/>
        <v>10016451A082982VC50</v>
      </c>
      <c r="D2339" s="24" t="str">
        <f t="shared" si="599"/>
        <v>10016451A082982VC5012M18</v>
      </c>
      <c r="E2339" s="25">
        <v>1001645</v>
      </c>
      <c r="F2339" s="25" t="s">
        <v>1061</v>
      </c>
      <c r="G2339" s="25" t="s">
        <v>1062</v>
      </c>
      <c r="H2339" s="25" t="s">
        <v>829</v>
      </c>
      <c r="I2339" s="25" t="s">
        <v>814</v>
      </c>
      <c r="J2339" s="24" t="s">
        <v>54</v>
      </c>
      <c r="K2339" s="24" t="s">
        <v>55</v>
      </c>
      <c r="L2339" s="24" t="s">
        <v>1230</v>
      </c>
      <c r="M2339" s="24" t="s">
        <v>233</v>
      </c>
      <c r="N2339" s="24" t="s">
        <v>233</v>
      </c>
      <c r="O2339" s="25" t="s">
        <v>295</v>
      </c>
      <c r="P2339" s="25" t="s">
        <v>305</v>
      </c>
      <c r="Q2339" s="23" t="s">
        <v>33</v>
      </c>
      <c r="R2339" s="26">
        <v>0</v>
      </c>
      <c r="S2339" s="26">
        <v>1</v>
      </c>
      <c r="T2339" s="26">
        <v>1</v>
      </c>
      <c r="U2339" s="26">
        <v>0</v>
      </c>
      <c r="V2339" s="26">
        <v>0</v>
      </c>
      <c r="W2339" s="26">
        <v>0</v>
      </c>
      <c r="X2339" s="26">
        <v>0</v>
      </c>
      <c r="Y2339" s="26">
        <f t="shared" si="602"/>
        <v>2</v>
      </c>
      <c r="Z2339" s="27">
        <f t="shared" si="590"/>
        <v>0</v>
      </c>
      <c r="AA2339" s="27">
        <f t="shared" si="591"/>
        <v>145</v>
      </c>
      <c r="AB2339" s="27">
        <f t="shared" si="592"/>
        <v>145</v>
      </c>
      <c r="AC2339" s="27">
        <f t="shared" si="593"/>
        <v>0</v>
      </c>
      <c r="AD2339" s="27">
        <f t="shared" si="594"/>
        <v>0</v>
      </c>
      <c r="AE2339" s="27">
        <f t="shared" si="595"/>
        <v>0</v>
      </c>
      <c r="AF2339" s="27">
        <f t="shared" si="596"/>
        <v>0</v>
      </c>
      <c r="AG2339" s="27">
        <f t="shared" si="603"/>
        <v>290</v>
      </c>
      <c r="AH2339" s="29">
        <v>2</v>
      </c>
      <c r="AI2339" s="32">
        <v>145</v>
      </c>
      <c r="AJ2339" s="30">
        <f t="shared" si="597"/>
        <v>290</v>
      </c>
    </row>
    <row r="2340" spans="1:36">
      <c r="A2340" s="22" t="str">
        <f t="shared" si="588"/>
        <v/>
      </c>
      <c r="B2340" s="23">
        <f t="shared" si="589"/>
        <v>0</v>
      </c>
      <c r="C2340" s="24" t="str">
        <f t="shared" si="598"/>
        <v>10016451A082982VC50</v>
      </c>
      <c r="D2340" s="24" t="str">
        <f t="shared" si="599"/>
        <v>10016451A082982VC5018M24</v>
      </c>
      <c r="E2340" s="25">
        <v>1001645</v>
      </c>
      <c r="F2340" s="25" t="s">
        <v>1061</v>
      </c>
      <c r="G2340" s="25" t="s">
        <v>1062</v>
      </c>
      <c r="H2340" s="25" t="s">
        <v>830</v>
      </c>
      <c r="I2340" s="25" t="s">
        <v>814</v>
      </c>
      <c r="J2340" s="24" t="s">
        <v>54</v>
      </c>
      <c r="K2340" s="24" t="s">
        <v>55</v>
      </c>
      <c r="L2340" s="24" t="s">
        <v>1230</v>
      </c>
      <c r="M2340" s="24" t="s">
        <v>233</v>
      </c>
      <c r="N2340" s="24" t="s">
        <v>233</v>
      </c>
      <c r="O2340" s="25" t="s">
        <v>295</v>
      </c>
      <c r="P2340" s="25" t="s">
        <v>305</v>
      </c>
      <c r="Q2340" s="23" t="s">
        <v>33</v>
      </c>
      <c r="R2340" s="26">
        <v>0</v>
      </c>
      <c r="S2340" s="26">
        <v>1</v>
      </c>
      <c r="T2340" s="26">
        <v>1</v>
      </c>
      <c r="U2340" s="26">
        <v>0</v>
      </c>
      <c r="V2340" s="26">
        <v>0</v>
      </c>
      <c r="W2340" s="26">
        <v>0</v>
      </c>
      <c r="X2340" s="26">
        <v>0</v>
      </c>
      <c r="Y2340" s="26">
        <f t="shared" si="602"/>
        <v>2</v>
      </c>
      <c r="Z2340" s="27">
        <f t="shared" si="590"/>
        <v>0</v>
      </c>
      <c r="AA2340" s="27">
        <f t="shared" si="591"/>
        <v>145</v>
      </c>
      <c r="AB2340" s="27">
        <f t="shared" si="592"/>
        <v>145</v>
      </c>
      <c r="AC2340" s="27">
        <f t="shared" si="593"/>
        <v>0</v>
      </c>
      <c r="AD2340" s="27">
        <f t="shared" si="594"/>
        <v>0</v>
      </c>
      <c r="AE2340" s="27">
        <f t="shared" si="595"/>
        <v>0</v>
      </c>
      <c r="AF2340" s="27">
        <f t="shared" si="596"/>
        <v>0</v>
      </c>
      <c r="AG2340" s="27">
        <f t="shared" si="603"/>
        <v>290</v>
      </c>
      <c r="AH2340" s="29">
        <v>2</v>
      </c>
      <c r="AI2340" s="32">
        <v>145</v>
      </c>
      <c r="AJ2340" s="30">
        <f t="shared" si="597"/>
        <v>290</v>
      </c>
    </row>
    <row r="2341" spans="1:36">
      <c r="A2341" s="22" t="str">
        <f t="shared" si="588"/>
        <v/>
      </c>
      <c r="B2341" s="23">
        <f t="shared" si="589"/>
        <v>0</v>
      </c>
      <c r="C2341" s="24" t="str">
        <f t="shared" si="598"/>
        <v>10016451A082982VC50</v>
      </c>
      <c r="D2341" s="24" t="str">
        <f t="shared" si="599"/>
        <v>10016451A082982VC5024M</v>
      </c>
      <c r="E2341" s="25">
        <v>1001645</v>
      </c>
      <c r="F2341" s="25" t="s">
        <v>1061</v>
      </c>
      <c r="G2341" s="25" t="s">
        <v>1062</v>
      </c>
      <c r="H2341" s="25" t="s">
        <v>831</v>
      </c>
      <c r="I2341" s="25" t="s">
        <v>814</v>
      </c>
      <c r="J2341" s="24" t="s">
        <v>54</v>
      </c>
      <c r="K2341" s="24" t="s">
        <v>55</v>
      </c>
      <c r="L2341" s="24" t="s">
        <v>1230</v>
      </c>
      <c r="M2341" s="24" t="s">
        <v>233</v>
      </c>
      <c r="N2341" s="24" t="s">
        <v>233</v>
      </c>
      <c r="O2341" s="25" t="s">
        <v>295</v>
      </c>
      <c r="P2341" s="25" t="s">
        <v>305</v>
      </c>
      <c r="Q2341" s="23" t="s">
        <v>33</v>
      </c>
      <c r="R2341" s="26">
        <v>0</v>
      </c>
      <c r="S2341" s="26">
        <v>2</v>
      </c>
      <c r="T2341" s="26">
        <v>1</v>
      </c>
      <c r="U2341" s="26">
        <v>0</v>
      </c>
      <c r="V2341" s="26">
        <v>0</v>
      </c>
      <c r="W2341" s="26">
        <v>0</v>
      </c>
      <c r="X2341" s="26">
        <v>0</v>
      </c>
      <c r="Y2341" s="26">
        <f t="shared" si="602"/>
        <v>3</v>
      </c>
      <c r="Z2341" s="27">
        <f t="shared" si="590"/>
        <v>0</v>
      </c>
      <c r="AA2341" s="27">
        <f t="shared" si="591"/>
        <v>290</v>
      </c>
      <c r="AB2341" s="27">
        <f t="shared" si="592"/>
        <v>145</v>
      </c>
      <c r="AC2341" s="27">
        <f t="shared" si="593"/>
        <v>0</v>
      </c>
      <c r="AD2341" s="27">
        <f t="shared" si="594"/>
        <v>0</v>
      </c>
      <c r="AE2341" s="27">
        <f t="shared" si="595"/>
        <v>0</v>
      </c>
      <c r="AF2341" s="27">
        <f t="shared" si="596"/>
        <v>0</v>
      </c>
      <c r="AG2341" s="27">
        <f t="shared" si="603"/>
        <v>435</v>
      </c>
      <c r="AH2341" s="29">
        <v>3</v>
      </c>
      <c r="AI2341" s="32">
        <v>145</v>
      </c>
      <c r="AJ2341" s="30">
        <f t="shared" si="597"/>
        <v>435</v>
      </c>
    </row>
    <row r="2342" spans="1:36">
      <c r="A2342" s="22" t="str">
        <f t="shared" si="588"/>
        <v/>
      </c>
      <c r="B2342" s="23">
        <f t="shared" si="589"/>
        <v>0</v>
      </c>
      <c r="C2342" s="24" t="str">
        <f t="shared" si="598"/>
        <v>10016451A082982VC50</v>
      </c>
      <c r="D2342" s="24" t="str">
        <f t="shared" si="599"/>
        <v>10016451A082982VC509-12M</v>
      </c>
      <c r="E2342" s="25">
        <v>1001645</v>
      </c>
      <c r="F2342" s="25" t="s">
        <v>1061</v>
      </c>
      <c r="G2342" s="25" t="s">
        <v>1062</v>
      </c>
      <c r="H2342" s="25" t="s">
        <v>866</v>
      </c>
      <c r="I2342" s="25" t="s">
        <v>814</v>
      </c>
      <c r="J2342" s="24" t="s">
        <v>54</v>
      </c>
      <c r="K2342" s="24" t="s">
        <v>55</v>
      </c>
      <c r="L2342" s="24" t="s">
        <v>1230</v>
      </c>
      <c r="M2342" s="24" t="s">
        <v>233</v>
      </c>
      <c r="N2342" s="24" t="s">
        <v>233</v>
      </c>
      <c r="O2342" s="25" t="s">
        <v>295</v>
      </c>
      <c r="P2342" s="25" t="s">
        <v>305</v>
      </c>
      <c r="Q2342" s="23" t="s">
        <v>33</v>
      </c>
      <c r="R2342" s="26">
        <v>0</v>
      </c>
      <c r="S2342" s="26">
        <v>1</v>
      </c>
      <c r="T2342" s="26">
        <v>1</v>
      </c>
      <c r="U2342" s="26">
        <v>0</v>
      </c>
      <c r="V2342" s="26">
        <v>0</v>
      </c>
      <c r="W2342" s="26">
        <v>0</v>
      </c>
      <c r="X2342" s="26">
        <v>0</v>
      </c>
      <c r="Y2342" s="26">
        <f t="shared" si="602"/>
        <v>2</v>
      </c>
      <c r="Z2342" s="27">
        <f t="shared" si="590"/>
        <v>0</v>
      </c>
      <c r="AA2342" s="27">
        <f t="shared" si="591"/>
        <v>145</v>
      </c>
      <c r="AB2342" s="27">
        <f t="shared" si="592"/>
        <v>145</v>
      </c>
      <c r="AC2342" s="27">
        <f t="shared" si="593"/>
        <v>0</v>
      </c>
      <c r="AD2342" s="27">
        <f t="shared" si="594"/>
        <v>0</v>
      </c>
      <c r="AE2342" s="27">
        <f t="shared" si="595"/>
        <v>0</v>
      </c>
      <c r="AF2342" s="27">
        <f t="shared" si="596"/>
        <v>0</v>
      </c>
      <c r="AG2342" s="27">
        <f t="shared" si="603"/>
        <v>290</v>
      </c>
      <c r="AH2342" s="29">
        <v>2</v>
      </c>
      <c r="AI2342" s="32">
        <v>145</v>
      </c>
      <c r="AJ2342" s="30">
        <f t="shared" si="597"/>
        <v>290</v>
      </c>
    </row>
    <row r="2343" spans="1:36">
      <c r="A2343" s="22" t="str">
        <f t="shared" si="588"/>
        <v/>
      </c>
      <c r="B2343" s="23">
        <f t="shared" si="589"/>
        <v>0</v>
      </c>
      <c r="C2343" s="24" t="str">
        <f t="shared" si="598"/>
        <v>10016451A082982VC50</v>
      </c>
      <c r="D2343" s="24" t="str">
        <f t="shared" si="599"/>
        <v>10016451A082982VC5036M</v>
      </c>
      <c r="E2343" s="25">
        <v>1001645</v>
      </c>
      <c r="F2343" s="25" t="s">
        <v>1061</v>
      </c>
      <c r="G2343" s="25" t="s">
        <v>1062</v>
      </c>
      <c r="H2343" s="25" t="s">
        <v>838</v>
      </c>
      <c r="I2343" s="25" t="s">
        <v>814</v>
      </c>
      <c r="J2343" s="24" t="s">
        <v>54</v>
      </c>
      <c r="K2343" s="24" t="s">
        <v>55</v>
      </c>
      <c r="L2343" s="24" t="s">
        <v>1230</v>
      </c>
      <c r="M2343" s="24" t="s">
        <v>233</v>
      </c>
      <c r="N2343" s="24" t="s">
        <v>233</v>
      </c>
      <c r="O2343" s="25" t="s">
        <v>295</v>
      </c>
      <c r="P2343" s="25" t="s">
        <v>305</v>
      </c>
      <c r="Q2343" s="23" t="s">
        <v>33</v>
      </c>
      <c r="R2343" s="26">
        <v>0</v>
      </c>
      <c r="S2343" s="26">
        <v>1</v>
      </c>
      <c r="T2343" s="26">
        <v>1</v>
      </c>
      <c r="U2343" s="26">
        <v>0</v>
      </c>
      <c r="V2343" s="26">
        <v>0</v>
      </c>
      <c r="W2343" s="26">
        <v>0</v>
      </c>
      <c r="X2343" s="26">
        <v>0</v>
      </c>
      <c r="Y2343" s="26">
        <f t="shared" si="602"/>
        <v>2</v>
      </c>
      <c r="Z2343" s="27">
        <f t="shared" si="590"/>
        <v>0</v>
      </c>
      <c r="AA2343" s="27">
        <f t="shared" si="591"/>
        <v>145</v>
      </c>
      <c r="AB2343" s="27">
        <f t="shared" si="592"/>
        <v>145</v>
      </c>
      <c r="AC2343" s="27">
        <f t="shared" si="593"/>
        <v>0</v>
      </c>
      <c r="AD2343" s="27">
        <f t="shared" si="594"/>
        <v>0</v>
      </c>
      <c r="AE2343" s="27">
        <f t="shared" si="595"/>
        <v>0</v>
      </c>
      <c r="AF2343" s="27">
        <f t="shared" si="596"/>
        <v>0</v>
      </c>
      <c r="AG2343" s="27">
        <f t="shared" si="603"/>
        <v>290</v>
      </c>
      <c r="AH2343" s="29">
        <v>2</v>
      </c>
      <c r="AI2343" s="32">
        <v>145</v>
      </c>
      <c r="AJ2343" s="30">
        <f t="shared" si="597"/>
        <v>290</v>
      </c>
    </row>
    <row r="2344" spans="1:36" ht="75.75" customHeight="1">
      <c r="A2344" s="22" t="str">
        <f t="shared" si="588"/>
        <v>1006728_1A07565_2U500</v>
      </c>
      <c r="B2344" s="23">
        <f t="shared" si="589"/>
        <v>1</v>
      </c>
      <c r="C2344" s="24" t="str">
        <f t="shared" si="598"/>
        <v>10067281A075652U500</v>
      </c>
      <c r="D2344" s="24" t="str">
        <f t="shared" si="599"/>
        <v>10067281A075652U5005A</v>
      </c>
      <c r="E2344" s="25">
        <v>1006728</v>
      </c>
      <c r="F2344" s="25" t="s">
        <v>1063</v>
      </c>
      <c r="G2344" s="25" t="s">
        <v>1064</v>
      </c>
      <c r="H2344" s="25" t="s">
        <v>823</v>
      </c>
      <c r="I2344" s="25" t="s">
        <v>814</v>
      </c>
      <c r="J2344" s="24" t="s">
        <v>54</v>
      </c>
      <c r="K2344" s="24" t="s">
        <v>55</v>
      </c>
      <c r="L2344" s="24" t="s">
        <v>1230</v>
      </c>
      <c r="M2344" s="24" t="s">
        <v>233</v>
      </c>
      <c r="N2344" s="24" t="s">
        <v>233</v>
      </c>
      <c r="O2344" s="25" t="s">
        <v>355</v>
      </c>
      <c r="P2344" s="25" t="s">
        <v>356</v>
      </c>
      <c r="Q2344" s="23" t="s">
        <v>33</v>
      </c>
      <c r="R2344" s="26">
        <v>0</v>
      </c>
      <c r="S2344" s="26">
        <v>1</v>
      </c>
      <c r="T2344" s="26">
        <v>0</v>
      </c>
      <c r="U2344" s="26">
        <v>0</v>
      </c>
      <c r="V2344" s="26">
        <v>0</v>
      </c>
      <c r="W2344" s="26">
        <v>0</v>
      </c>
      <c r="X2344" s="26">
        <v>0</v>
      </c>
      <c r="Y2344" s="26">
        <f t="shared" si="602"/>
        <v>1</v>
      </c>
      <c r="Z2344" s="27">
        <f t="shared" si="590"/>
        <v>0</v>
      </c>
      <c r="AA2344" s="27">
        <f t="shared" si="591"/>
        <v>595</v>
      </c>
      <c r="AB2344" s="27">
        <f t="shared" si="592"/>
        <v>0</v>
      </c>
      <c r="AC2344" s="27">
        <f t="shared" si="593"/>
        <v>0</v>
      </c>
      <c r="AD2344" s="27">
        <f t="shared" si="594"/>
        <v>0</v>
      </c>
      <c r="AE2344" s="27">
        <f t="shared" si="595"/>
        <v>0</v>
      </c>
      <c r="AF2344" s="27">
        <f t="shared" si="596"/>
        <v>0</v>
      </c>
      <c r="AG2344" s="27">
        <f t="shared" si="603"/>
        <v>595</v>
      </c>
      <c r="AH2344" s="29">
        <v>1</v>
      </c>
      <c r="AI2344" s="32">
        <v>595</v>
      </c>
      <c r="AJ2344" s="30">
        <f t="shared" si="597"/>
        <v>595</v>
      </c>
    </row>
    <row r="2345" spans="1:36">
      <c r="A2345" s="22" t="str">
        <f t="shared" si="588"/>
        <v/>
      </c>
      <c r="B2345" s="23">
        <f t="shared" si="589"/>
        <v>0</v>
      </c>
      <c r="C2345" s="24" t="str">
        <f t="shared" si="598"/>
        <v>10067281A075652U500</v>
      </c>
      <c r="D2345" s="24" t="str">
        <f t="shared" si="599"/>
        <v>10067281A075652U5006A</v>
      </c>
      <c r="E2345" s="25">
        <v>1006728</v>
      </c>
      <c r="F2345" s="25" t="s">
        <v>1063</v>
      </c>
      <c r="G2345" s="25" t="s">
        <v>1064</v>
      </c>
      <c r="H2345" s="25" t="s">
        <v>825</v>
      </c>
      <c r="I2345" s="25" t="s">
        <v>814</v>
      </c>
      <c r="J2345" s="24" t="s">
        <v>54</v>
      </c>
      <c r="K2345" s="24" t="s">
        <v>55</v>
      </c>
      <c r="L2345" s="24" t="s">
        <v>1230</v>
      </c>
      <c r="M2345" s="24" t="s">
        <v>233</v>
      </c>
      <c r="N2345" s="24" t="s">
        <v>233</v>
      </c>
      <c r="O2345" s="25" t="s">
        <v>355</v>
      </c>
      <c r="P2345" s="25" t="s">
        <v>356</v>
      </c>
      <c r="Q2345" s="23" t="s">
        <v>33</v>
      </c>
      <c r="R2345" s="26">
        <v>0</v>
      </c>
      <c r="S2345" s="26">
        <v>1</v>
      </c>
      <c r="T2345" s="26">
        <v>0</v>
      </c>
      <c r="U2345" s="26">
        <v>0</v>
      </c>
      <c r="V2345" s="26">
        <v>0</v>
      </c>
      <c r="W2345" s="26">
        <v>0</v>
      </c>
      <c r="X2345" s="26">
        <v>0</v>
      </c>
      <c r="Y2345" s="26">
        <f t="shared" si="602"/>
        <v>1</v>
      </c>
      <c r="Z2345" s="27">
        <f t="shared" si="590"/>
        <v>0</v>
      </c>
      <c r="AA2345" s="27">
        <f t="shared" si="591"/>
        <v>595</v>
      </c>
      <c r="AB2345" s="27">
        <f t="shared" si="592"/>
        <v>0</v>
      </c>
      <c r="AC2345" s="27">
        <f t="shared" si="593"/>
        <v>0</v>
      </c>
      <c r="AD2345" s="27">
        <f t="shared" si="594"/>
        <v>0</v>
      </c>
      <c r="AE2345" s="27">
        <f t="shared" si="595"/>
        <v>0</v>
      </c>
      <c r="AF2345" s="27">
        <f t="shared" si="596"/>
        <v>0</v>
      </c>
      <c r="AG2345" s="27">
        <f t="shared" si="603"/>
        <v>595</v>
      </c>
      <c r="AH2345" s="29">
        <v>1</v>
      </c>
      <c r="AI2345" s="32">
        <v>595</v>
      </c>
      <c r="AJ2345" s="30">
        <f t="shared" si="597"/>
        <v>595</v>
      </c>
    </row>
    <row r="2346" spans="1:36">
      <c r="A2346" s="22" t="str">
        <f t="shared" si="588"/>
        <v/>
      </c>
      <c r="B2346" s="23">
        <f t="shared" si="589"/>
        <v>0</v>
      </c>
      <c r="C2346" s="24" t="str">
        <f t="shared" si="598"/>
        <v>10067281A075652U500</v>
      </c>
      <c r="D2346" s="24" t="str">
        <f t="shared" si="599"/>
        <v>10067281A075652U5008A</v>
      </c>
      <c r="E2346" s="25">
        <v>1006728</v>
      </c>
      <c r="F2346" s="25" t="s">
        <v>1063</v>
      </c>
      <c r="G2346" s="25" t="s">
        <v>1064</v>
      </c>
      <c r="H2346" s="25" t="s">
        <v>826</v>
      </c>
      <c r="I2346" s="25" t="s">
        <v>814</v>
      </c>
      <c r="J2346" s="24" t="s">
        <v>54</v>
      </c>
      <c r="K2346" s="24" t="s">
        <v>55</v>
      </c>
      <c r="L2346" s="24" t="s">
        <v>1230</v>
      </c>
      <c r="M2346" s="24" t="s">
        <v>233</v>
      </c>
      <c r="N2346" s="24" t="s">
        <v>233</v>
      </c>
      <c r="O2346" s="25" t="s">
        <v>355</v>
      </c>
      <c r="P2346" s="25" t="s">
        <v>356</v>
      </c>
      <c r="Q2346" s="23" t="s">
        <v>33</v>
      </c>
      <c r="R2346" s="26">
        <v>0</v>
      </c>
      <c r="S2346" s="26">
        <v>1</v>
      </c>
      <c r="T2346" s="26">
        <v>0</v>
      </c>
      <c r="U2346" s="26">
        <v>0</v>
      </c>
      <c r="V2346" s="26">
        <v>0</v>
      </c>
      <c r="W2346" s="26">
        <v>0</v>
      </c>
      <c r="X2346" s="26">
        <v>0</v>
      </c>
      <c r="Y2346" s="26">
        <f t="shared" si="602"/>
        <v>1</v>
      </c>
      <c r="Z2346" s="27">
        <f t="shared" si="590"/>
        <v>0</v>
      </c>
      <c r="AA2346" s="27">
        <f t="shared" si="591"/>
        <v>645</v>
      </c>
      <c r="AB2346" s="27">
        <f t="shared" si="592"/>
        <v>0</v>
      </c>
      <c r="AC2346" s="27">
        <f t="shared" si="593"/>
        <v>0</v>
      </c>
      <c r="AD2346" s="27">
        <f t="shared" si="594"/>
        <v>0</v>
      </c>
      <c r="AE2346" s="27">
        <f t="shared" si="595"/>
        <v>0</v>
      </c>
      <c r="AF2346" s="27">
        <f t="shared" si="596"/>
        <v>0</v>
      </c>
      <c r="AG2346" s="27">
        <f t="shared" si="603"/>
        <v>645</v>
      </c>
      <c r="AH2346" s="29">
        <v>1</v>
      </c>
      <c r="AI2346" s="32">
        <v>645</v>
      </c>
      <c r="AJ2346" s="30">
        <f t="shared" si="597"/>
        <v>645</v>
      </c>
    </row>
    <row r="2347" spans="1:36">
      <c r="A2347" s="22" t="str">
        <f t="shared" si="588"/>
        <v/>
      </c>
      <c r="B2347" s="23">
        <f t="shared" si="589"/>
        <v>0</v>
      </c>
      <c r="C2347" s="24" t="str">
        <f t="shared" si="598"/>
        <v>10067281A075652U500</v>
      </c>
      <c r="D2347" s="24" t="str">
        <f t="shared" si="599"/>
        <v>10067281A075652U50010A</v>
      </c>
      <c r="E2347" s="25">
        <v>1006728</v>
      </c>
      <c r="F2347" s="25" t="s">
        <v>1063</v>
      </c>
      <c r="G2347" s="25" t="s">
        <v>1064</v>
      </c>
      <c r="H2347" s="25" t="s">
        <v>836</v>
      </c>
      <c r="I2347" s="25" t="s">
        <v>814</v>
      </c>
      <c r="J2347" s="24" t="s">
        <v>54</v>
      </c>
      <c r="K2347" s="24" t="s">
        <v>55</v>
      </c>
      <c r="L2347" s="24" t="s">
        <v>1230</v>
      </c>
      <c r="M2347" s="24" t="s">
        <v>233</v>
      </c>
      <c r="N2347" s="24" t="s">
        <v>233</v>
      </c>
      <c r="O2347" s="25" t="s">
        <v>355</v>
      </c>
      <c r="P2347" s="25" t="s">
        <v>356</v>
      </c>
      <c r="Q2347" s="23" t="s">
        <v>33</v>
      </c>
      <c r="R2347" s="26">
        <v>0</v>
      </c>
      <c r="S2347" s="26">
        <v>1</v>
      </c>
      <c r="T2347" s="26">
        <v>0</v>
      </c>
      <c r="U2347" s="26">
        <v>0</v>
      </c>
      <c r="V2347" s="26">
        <v>0</v>
      </c>
      <c r="W2347" s="26">
        <v>0</v>
      </c>
      <c r="X2347" s="26">
        <v>0</v>
      </c>
      <c r="Y2347" s="26">
        <f t="shared" si="602"/>
        <v>1</v>
      </c>
      <c r="Z2347" s="27">
        <f t="shared" si="590"/>
        <v>0</v>
      </c>
      <c r="AA2347" s="27">
        <f t="shared" si="591"/>
        <v>645</v>
      </c>
      <c r="AB2347" s="27">
        <f t="shared" si="592"/>
        <v>0</v>
      </c>
      <c r="AC2347" s="27">
        <f t="shared" si="593"/>
        <v>0</v>
      </c>
      <c r="AD2347" s="27">
        <f t="shared" si="594"/>
        <v>0</v>
      </c>
      <c r="AE2347" s="27">
        <f t="shared" si="595"/>
        <v>0</v>
      </c>
      <c r="AF2347" s="27">
        <f t="shared" si="596"/>
        <v>0</v>
      </c>
      <c r="AG2347" s="27">
        <f t="shared" si="603"/>
        <v>645</v>
      </c>
      <c r="AH2347" s="29">
        <v>1</v>
      </c>
      <c r="AI2347" s="32">
        <v>645</v>
      </c>
      <c r="AJ2347" s="30">
        <f t="shared" si="597"/>
        <v>645</v>
      </c>
    </row>
    <row r="2348" spans="1:36" ht="75.75" customHeight="1">
      <c r="A2348" s="22" t="str">
        <f t="shared" si="588"/>
        <v>1011094_1A08057_6X330</v>
      </c>
      <c r="B2348" s="23">
        <f t="shared" si="589"/>
        <v>1</v>
      </c>
      <c r="C2348" s="24" t="str">
        <f t="shared" si="598"/>
        <v>10110941A080576X330</v>
      </c>
      <c r="D2348" s="24" t="str">
        <f t="shared" si="599"/>
        <v>10110941A080576X3304A</v>
      </c>
      <c r="E2348" s="25">
        <v>1011094</v>
      </c>
      <c r="F2348" s="25" t="s">
        <v>1065</v>
      </c>
      <c r="G2348" s="25" t="s">
        <v>1066</v>
      </c>
      <c r="H2348" s="25" t="s">
        <v>848</v>
      </c>
      <c r="I2348" s="25" t="s">
        <v>814</v>
      </c>
      <c r="J2348" s="24" t="s">
        <v>54</v>
      </c>
      <c r="K2348" s="24" t="s">
        <v>55</v>
      </c>
      <c r="L2348" s="24" t="s">
        <v>1230</v>
      </c>
      <c r="M2348" s="24" t="s">
        <v>233</v>
      </c>
      <c r="N2348" s="24" t="s">
        <v>233</v>
      </c>
      <c r="O2348" s="25" t="s">
        <v>355</v>
      </c>
      <c r="P2348" s="25" t="s">
        <v>356</v>
      </c>
      <c r="Q2348" s="23" t="s">
        <v>33</v>
      </c>
      <c r="R2348" s="26">
        <v>0</v>
      </c>
      <c r="S2348" s="26">
        <v>0</v>
      </c>
      <c r="T2348" s="26">
        <v>0</v>
      </c>
      <c r="U2348" s="26">
        <v>0</v>
      </c>
      <c r="V2348" s="26">
        <v>0</v>
      </c>
      <c r="W2348" s="26">
        <v>0</v>
      </c>
      <c r="X2348" s="26">
        <v>1</v>
      </c>
      <c r="Y2348" s="26">
        <f t="shared" si="602"/>
        <v>1</v>
      </c>
      <c r="Z2348" s="27">
        <f t="shared" si="590"/>
        <v>0</v>
      </c>
      <c r="AA2348" s="27">
        <f t="shared" si="591"/>
        <v>0</v>
      </c>
      <c r="AB2348" s="27">
        <f t="shared" si="592"/>
        <v>0</v>
      </c>
      <c r="AC2348" s="27">
        <f t="shared" si="593"/>
        <v>0</v>
      </c>
      <c r="AD2348" s="27">
        <f t="shared" si="594"/>
        <v>0</v>
      </c>
      <c r="AE2348" s="27">
        <f t="shared" si="595"/>
        <v>0</v>
      </c>
      <c r="AF2348" s="27">
        <f t="shared" si="596"/>
        <v>550</v>
      </c>
      <c r="AG2348" s="27">
        <f t="shared" si="603"/>
        <v>550</v>
      </c>
      <c r="AH2348" s="29">
        <v>1</v>
      </c>
      <c r="AI2348" s="32">
        <v>550</v>
      </c>
      <c r="AJ2348" s="30">
        <f t="shared" si="597"/>
        <v>550</v>
      </c>
    </row>
    <row r="2349" spans="1:36">
      <c r="A2349" s="22" t="str">
        <f t="shared" si="588"/>
        <v/>
      </c>
      <c r="B2349" s="23">
        <f t="shared" si="589"/>
        <v>0</v>
      </c>
      <c r="C2349" s="24" t="str">
        <f t="shared" si="598"/>
        <v>10110941A080576X330</v>
      </c>
      <c r="D2349" s="24" t="str">
        <f t="shared" si="599"/>
        <v>10110941A080576X3306A</v>
      </c>
      <c r="E2349" s="25">
        <v>1011094</v>
      </c>
      <c r="F2349" s="25" t="s">
        <v>1065</v>
      </c>
      <c r="G2349" s="25" t="s">
        <v>1066</v>
      </c>
      <c r="H2349" s="25" t="s">
        <v>825</v>
      </c>
      <c r="I2349" s="25" t="s">
        <v>814</v>
      </c>
      <c r="J2349" s="24" t="s">
        <v>54</v>
      </c>
      <c r="K2349" s="24" t="s">
        <v>55</v>
      </c>
      <c r="L2349" s="24" t="s">
        <v>1230</v>
      </c>
      <c r="M2349" s="24" t="s">
        <v>233</v>
      </c>
      <c r="N2349" s="24" t="s">
        <v>233</v>
      </c>
      <c r="O2349" s="25" t="s">
        <v>355</v>
      </c>
      <c r="P2349" s="25" t="s">
        <v>356</v>
      </c>
      <c r="Q2349" s="23" t="s">
        <v>33</v>
      </c>
      <c r="R2349" s="26">
        <v>0</v>
      </c>
      <c r="S2349" s="26">
        <v>0</v>
      </c>
      <c r="T2349" s="26">
        <v>0</v>
      </c>
      <c r="U2349" s="26">
        <v>0</v>
      </c>
      <c r="V2349" s="26">
        <v>0</v>
      </c>
      <c r="W2349" s="26">
        <v>0</v>
      </c>
      <c r="X2349" s="26">
        <v>1</v>
      </c>
      <c r="Y2349" s="26">
        <f t="shared" si="602"/>
        <v>1</v>
      </c>
      <c r="Z2349" s="27">
        <f t="shared" si="590"/>
        <v>0</v>
      </c>
      <c r="AA2349" s="27">
        <f t="shared" si="591"/>
        <v>0</v>
      </c>
      <c r="AB2349" s="27">
        <f t="shared" si="592"/>
        <v>0</v>
      </c>
      <c r="AC2349" s="27">
        <f t="shared" si="593"/>
        <v>0</v>
      </c>
      <c r="AD2349" s="27">
        <f t="shared" si="594"/>
        <v>0</v>
      </c>
      <c r="AE2349" s="27">
        <f t="shared" si="595"/>
        <v>0</v>
      </c>
      <c r="AF2349" s="27">
        <f t="shared" si="596"/>
        <v>550</v>
      </c>
      <c r="AG2349" s="27">
        <f t="shared" si="603"/>
        <v>550</v>
      </c>
      <c r="AH2349" s="29">
        <v>1</v>
      </c>
      <c r="AI2349" s="32">
        <v>550</v>
      </c>
      <c r="AJ2349" s="30">
        <f t="shared" si="597"/>
        <v>550</v>
      </c>
    </row>
    <row r="2350" spans="1:36">
      <c r="A2350" s="22" t="str">
        <f t="shared" si="588"/>
        <v/>
      </c>
      <c r="B2350" s="23">
        <f t="shared" si="589"/>
        <v>0</v>
      </c>
      <c r="C2350" s="24" t="str">
        <f t="shared" si="598"/>
        <v>10110941A080576X330</v>
      </c>
      <c r="D2350" s="24" t="str">
        <f t="shared" si="599"/>
        <v>10110941A080576X3308A</v>
      </c>
      <c r="E2350" s="25">
        <v>1011094</v>
      </c>
      <c r="F2350" s="25" t="s">
        <v>1065</v>
      </c>
      <c r="G2350" s="25" t="s">
        <v>1066</v>
      </c>
      <c r="H2350" s="25" t="s">
        <v>826</v>
      </c>
      <c r="I2350" s="25" t="s">
        <v>814</v>
      </c>
      <c r="J2350" s="24" t="s">
        <v>54</v>
      </c>
      <c r="K2350" s="24" t="s">
        <v>55</v>
      </c>
      <c r="L2350" s="24" t="s">
        <v>1230</v>
      </c>
      <c r="M2350" s="24" t="s">
        <v>233</v>
      </c>
      <c r="N2350" s="24" t="s">
        <v>233</v>
      </c>
      <c r="O2350" s="25" t="s">
        <v>355</v>
      </c>
      <c r="P2350" s="25" t="s">
        <v>356</v>
      </c>
      <c r="Q2350" s="23" t="s">
        <v>33</v>
      </c>
      <c r="R2350" s="26">
        <v>0</v>
      </c>
      <c r="S2350" s="26">
        <v>0</v>
      </c>
      <c r="T2350" s="26">
        <v>0</v>
      </c>
      <c r="U2350" s="26">
        <v>0</v>
      </c>
      <c r="V2350" s="26">
        <v>0</v>
      </c>
      <c r="W2350" s="26">
        <v>0</v>
      </c>
      <c r="X2350" s="26">
        <v>2</v>
      </c>
      <c r="Y2350" s="26">
        <f t="shared" si="602"/>
        <v>2</v>
      </c>
      <c r="Z2350" s="27">
        <f t="shared" si="590"/>
        <v>0</v>
      </c>
      <c r="AA2350" s="27">
        <f t="shared" si="591"/>
        <v>0</v>
      </c>
      <c r="AB2350" s="27">
        <f t="shared" si="592"/>
        <v>0</v>
      </c>
      <c r="AC2350" s="27">
        <f t="shared" si="593"/>
        <v>0</v>
      </c>
      <c r="AD2350" s="27">
        <f t="shared" si="594"/>
        <v>0</v>
      </c>
      <c r="AE2350" s="27">
        <f t="shared" si="595"/>
        <v>0</v>
      </c>
      <c r="AF2350" s="27">
        <f t="shared" si="596"/>
        <v>1200</v>
      </c>
      <c r="AG2350" s="27">
        <f t="shared" si="603"/>
        <v>1200</v>
      </c>
      <c r="AH2350" s="29">
        <v>2</v>
      </c>
      <c r="AI2350" s="32">
        <v>600</v>
      </c>
      <c r="AJ2350" s="30">
        <f t="shared" si="597"/>
        <v>1200</v>
      </c>
    </row>
    <row r="2351" spans="1:36">
      <c r="A2351" s="22" t="str">
        <f t="shared" si="588"/>
        <v/>
      </c>
      <c r="B2351" s="23">
        <f t="shared" si="589"/>
        <v>0</v>
      </c>
      <c r="C2351" s="24" t="str">
        <f t="shared" si="598"/>
        <v>10110941A080576X330</v>
      </c>
      <c r="D2351" s="24" t="str">
        <f t="shared" si="599"/>
        <v>10110941A080576X33014A</v>
      </c>
      <c r="E2351" s="25">
        <v>1011094</v>
      </c>
      <c r="F2351" s="25" t="s">
        <v>1065</v>
      </c>
      <c r="G2351" s="25" t="s">
        <v>1066</v>
      </c>
      <c r="H2351" s="25" t="s">
        <v>843</v>
      </c>
      <c r="I2351" s="25" t="s">
        <v>814</v>
      </c>
      <c r="J2351" s="24" t="s">
        <v>54</v>
      </c>
      <c r="K2351" s="24" t="s">
        <v>55</v>
      </c>
      <c r="L2351" s="24" t="s">
        <v>1230</v>
      </c>
      <c r="M2351" s="24" t="s">
        <v>233</v>
      </c>
      <c r="N2351" s="24" t="s">
        <v>233</v>
      </c>
      <c r="O2351" s="25" t="s">
        <v>355</v>
      </c>
      <c r="P2351" s="25" t="s">
        <v>356</v>
      </c>
      <c r="Q2351" s="23" t="s">
        <v>33</v>
      </c>
      <c r="R2351" s="26">
        <v>0</v>
      </c>
      <c r="S2351" s="26">
        <v>0</v>
      </c>
      <c r="T2351" s="26">
        <v>0</v>
      </c>
      <c r="U2351" s="26">
        <v>0</v>
      </c>
      <c r="V2351" s="26">
        <v>0</v>
      </c>
      <c r="W2351" s="26">
        <v>0</v>
      </c>
      <c r="X2351" s="26">
        <v>1</v>
      </c>
      <c r="Y2351" s="26">
        <f t="shared" si="602"/>
        <v>1</v>
      </c>
      <c r="Z2351" s="27">
        <f t="shared" si="590"/>
        <v>0</v>
      </c>
      <c r="AA2351" s="27">
        <f t="shared" si="591"/>
        <v>0</v>
      </c>
      <c r="AB2351" s="27">
        <f t="shared" si="592"/>
        <v>0</v>
      </c>
      <c r="AC2351" s="27">
        <f t="shared" si="593"/>
        <v>0</v>
      </c>
      <c r="AD2351" s="27">
        <f t="shared" si="594"/>
        <v>0</v>
      </c>
      <c r="AE2351" s="27">
        <f t="shared" si="595"/>
        <v>0</v>
      </c>
      <c r="AF2351" s="27">
        <f t="shared" si="596"/>
        <v>600</v>
      </c>
      <c r="AG2351" s="27">
        <f t="shared" si="603"/>
        <v>600</v>
      </c>
      <c r="AH2351" s="29">
        <v>1</v>
      </c>
      <c r="AI2351" s="32">
        <v>600</v>
      </c>
      <c r="AJ2351" s="30">
        <f t="shared" si="597"/>
        <v>600</v>
      </c>
    </row>
    <row r="2352" spans="1:36" ht="75.75" customHeight="1">
      <c r="A2352" s="22" t="str">
        <f t="shared" si="588"/>
        <v>1011361_1A07567_2U840</v>
      </c>
      <c r="B2352" s="23">
        <f t="shared" si="589"/>
        <v>1</v>
      </c>
      <c r="C2352" s="24" t="str">
        <f t="shared" si="598"/>
        <v>10113611A075672U840</v>
      </c>
      <c r="D2352" s="24" t="str">
        <f t="shared" si="599"/>
        <v>10113611A075672U8405A</v>
      </c>
      <c r="E2352" s="25">
        <v>1011361</v>
      </c>
      <c r="F2352" s="25" t="s">
        <v>1067</v>
      </c>
      <c r="G2352" s="25" t="s">
        <v>1068</v>
      </c>
      <c r="H2352" s="25" t="s">
        <v>823</v>
      </c>
      <c r="I2352" s="25" t="s">
        <v>814</v>
      </c>
      <c r="J2352" s="24" t="s">
        <v>54</v>
      </c>
      <c r="K2352" s="24" t="s">
        <v>55</v>
      </c>
      <c r="L2352" s="24" t="s">
        <v>1230</v>
      </c>
      <c r="M2352" s="24" t="s">
        <v>233</v>
      </c>
      <c r="N2352" s="24" t="s">
        <v>233</v>
      </c>
      <c r="O2352" s="25" t="s">
        <v>355</v>
      </c>
      <c r="P2352" s="25" t="s">
        <v>356</v>
      </c>
      <c r="Q2352" s="23" t="s">
        <v>33</v>
      </c>
      <c r="R2352" s="26">
        <v>0</v>
      </c>
      <c r="S2352" s="26">
        <v>0</v>
      </c>
      <c r="T2352" s="26">
        <v>0</v>
      </c>
      <c r="U2352" s="26">
        <v>0</v>
      </c>
      <c r="V2352" s="26">
        <v>0</v>
      </c>
      <c r="W2352" s="26">
        <v>0</v>
      </c>
      <c r="X2352" s="26">
        <v>1</v>
      </c>
      <c r="Y2352" s="26">
        <f t="shared" si="602"/>
        <v>1</v>
      </c>
      <c r="Z2352" s="27">
        <f t="shared" si="590"/>
        <v>0</v>
      </c>
      <c r="AA2352" s="27">
        <f t="shared" si="591"/>
        <v>0</v>
      </c>
      <c r="AB2352" s="27">
        <f t="shared" si="592"/>
        <v>0</v>
      </c>
      <c r="AC2352" s="27">
        <f t="shared" si="593"/>
        <v>0</v>
      </c>
      <c r="AD2352" s="27">
        <f t="shared" si="594"/>
        <v>0</v>
      </c>
      <c r="AE2352" s="27">
        <f t="shared" si="595"/>
        <v>0</v>
      </c>
      <c r="AF2352" s="27">
        <f t="shared" si="596"/>
        <v>550</v>
      </c>
      <c r="AG2352" s="27">
        <f t="shared" si="603"/>
        <v>550</v>
      </c>
      <c r="AH2352" s="29">
        <v>1</v>
      </c>
      <c r="AI2352" s="32">
        <v>550</v>
      </c>
      <c r="AJ2352" s="30">
        <f t="shared" si="597"/>
        <v>550</v>
      </c>
    </row>
    <row r="2353" spans="1:36">
      <c r="A2353" s="22" t="str">
        <f t="shared" si="588"/>
        <v/>
      </c>
      <c r="B2353" s="23">
        <f t="shared" si="589"/>
        <v>0</v>
      </c>
      <c r="C2353" s="24" t="str">
        <f t="shared" si="598"/>
        <v>10113611A075672U840</v>
      </c>
      <c r="D2353" s="24" t="str">
        <f t="shared" si="599"/>
        <v>10113611A075672U8408A</v>
      </c>
      <c r="E2353" s="25">
        <v>1011361</v>
      </c>
      <c r="F2353" s="25" t="s">
        <v>1067</v>
      </c>
      <c r="G2353" s="25" t="s">
        <v>1068</v>
      </c>
      <c r="H2353" s="25" t="s">
        <v>826</v>
      </c>
      <c r="I2353" s="25" t="s">
        <v>814</v>
      </c>
      <c r="J2353" s="24" t="s">
        <v>54</v>
      </c>
      <c r="K2353" s="24" t="s">
        <v>55</v>
      </c>
      <c r="L2353" s="24" t="s">
        <v>1230</v>
      </c>
      <c r="M2353" s="24" t="s">
        <v>233</v>
      </c>
      <c r="N2353" s="24" t="s">
        <v>233</v>
      </c>
      <c r="O2353" s="25" t="s">
        <v>355</v>
      </c>
      <c r="P2353" s="25" t="s">
        <v>356</v>
      </c>
      <c r="Q2353" s="23" t="s">
        <v>33</v>
      </c>
      <c r="R2353" s="26">
        <v>0</v>
      </c>
      <c r="S2353" s="26">
        <v>0</v>
      </c>
      <c r="T2353" s="26">
        <v>0</v>
      </c>
      <c r="U2353" s="26">
        <v>0</v>
      </c>
      <c r="V2353" s="26">
        <v>0</v>
      </c>
      <c r="W2353" s="26">
        <v>0</v>
      </c>
      <c r="X2353" s="26">
        <v>1</v>
      </c>
      <c r="Y2353" s="26">
        <f t="shared" si="602"/>
        <v>1</v>
      </c>
      <c r="Z2353" s="27">
        <f t="shared" si="590"/>
        <v>0</v>
      </c>
      <c r="AA2353" s="27">
        <f t="shared" si="591"/>
        <v>0</v>
      </c>
      <c r="AB2353" s="27">
        <f t="shared" si="592"/>
        <v>0</v>
      </c>
      <c r="AC2353" s="27">
        <f t="shared" si="593"/>
        <v>0</v>
      </c>
      <c r="AD2353" s="27">
        <f t="shared" si="594"/>
        <v>0</v>
      </c>
      <c r="AE2353" s="27">
        <f t="shared" si="595"/>
        <v>0</v>
      </c>
      <c r="AF2353" s="27">
        <f t="shared" si="596"/>
        <v>600</v>
      </c>
      <c r="AG2353" s="27">
        <f t="shared" si="603"/>
        <v>600</v>
      </c>
      <c r="AH2353" s="29">
        <v>1</v>
      </c>
      <c r="AI2353" s="32">
        <v>600</v>
      </c>
      <c r="AJ2353" s="30">
        <f t="shared" si="597"/>
        <v>600</v>
      </c>
    </row>
    <row r="2354" spans="1:36">
      <c r="A2354" s="22" t="str">
        <f t="shared" si="588"/>
        <v/>
      </c>
      <c r="B2354" s="23">
        <f t="shared" si="589"/>
        <v>0</v>
      </c>
      <c r="C2354" s="24" t="str">
        <f t="shared" si="598"/>
        <v>10113611A075672U840</v>
      </c>
      <c r="D2354" s="24" t="str">
        <f t="shared" si="599"/>
        <v>10113611A075672U84012A</v>
      </c>
      <c r="E2354" s="25">
        <v>1011361</v>
      </c>
      <c r="F2354" s="25" t="s">
        <v>1067</v>
      </c>
      <c r="G2354" s="25" t="s">
        <v>1068</v>
      </c>
      <c r="H2354" s="25" t="s">
        <v>837</v>
      </c>
      <c r="I2354" s="25" t="s">
        <v>814</v>
      </c>
      <c r="J2354" s="24" t="s">
        <v>54</v>
      </c>
      <c r="K2354" s="24" t="s">
        <v>55</v>
      </c>
      <c r="L2354" s="24" t="s">
        <v>1230</v>
      </c>
      <c r="M2354" s="24" t="s">
        <v>233</v>
      </c>
      <c r="N2354" s="24" t="s">
        <v>233</v>
      </c>
      <c r="O2354" s="25" t="s">
        <v>355</v>
      </c>
      <c r="P2354" s="25" t="s">
        <v>356</v>
      </c>
      <c r="Q2354" s="23" t="s">
        <v>33</v>
      </c>
      <c r="R2354" s="26">
        <v>0</v>
      </c>
      <c r="S2354" s="26">
        <v>0</v>
      </c>
      <c r="T2354" s="26">
        <v>0</v>
      </c>
      <c r="U2354" s="26">
        <v>0</v>
      </c>
      <c r="V2354" s="26">
        <v>0</v>
      </c>
      <c r="W2354" s="26">
        <v>0</v>
      </c>
      <c r="X2354" s="26">
        <v>1</v>
      </c>
      <c r="Y2354" s="26">
        <f t="shared" si="602"/>
        <v>1</v>
      </c>
      <c r="Z2354" s="27">
        <f t="shared" si="590"/>
        <v>0</v>
      </c>
      <c r="AA2354" s="27">
        <f t="shared" si="591"/>
        <v>0</v>
      </c>
      <c r="AB2354" s="27">
        <f t="shared" si="592"/>
        <v>0</v>
      </c>
      <c r="AC2354" s="27">
        <f t="shared" si="593"/>
        <v>0</v>
      </c>
      <c r="AD2354" s="27">
        <f t="shared" si="594"/>
        <v>0</v>
      </c>
      <c r="AE2354" s="27">
        <f t="shared" si="595"/>
        <v>0</v>
      </c>
      <c r="AF2354" s="27">
        <f t="shared" si="596"/>
        <v>600</v>
      </c>
      <c r="AG2354" s="27">
        <f t="shared" si="603"/>
        <v>600</v>
      </c>
      <c r="AH2354" s="29">
        <v>1</v>
      </c>
      <c r="AI2354" s="32">
        <v>600</v>
      </c>
      <c r="AJ2354" s="30">
        <f t="shared" si="597"/>
        <v>600</v>
      </c>
    </row>
    <row r="2355" spans="1:36" ht="75.75" customHeight="1">
      <c r="A2355" s="22" t="str">
        <f t="shared" si="588"/>
        <v>1012033_1A08799_1B000</v>
      </c>
      <c r="B2355" s="23">
        <f t="shared" si="589"/>
        <v>1</v>
      </c>
      <c r="C2355" s="24" t="str">
        <f t="shared" si="598"/>
        <v>10120331A087991B000</v>
      </c>
      <c r="D2355" s="24" t="str">
        <f t="shared" si="599"/>
        <v>10120331A087991B00010A</v>
      </c>
      <c r="E2355" s="25">
        <v>1012033</v>
      </c>
      <c r="F2355" s="25" t="s">
        <v>1069</v>
      </c>
      <c r="G2355" s="25" t="s">
        <v>248</v>
      </c>
      <c r="H2355" s="25" t="s">
        <v>836</v>
      </c>
      <c r="I2355" s="25" t="s">
        <v>814</v>
      </c>
      <c r="J2355" s="24" t="s">
        <v>54</v>
      </c>
      <c r="K2355" s="24" t="s">
        <v>55</v>
      </c>
      <c r="L2355" s="24" t="s">
        <v>1230</v>
      </c>
      <c r="M2355" s="24" t="s">
        <v>233</v>
      </c>
      <c r="N2355" s="24" t="s">
        <v>233</v>
      </c>
      <c r="O2355" s="25" t="s">
        <v>355</v>
      </c>
      <c r="P2355" s="25" t="s">
        <v>356</v>
      </c>
      <c r="Q2355" s="23" t="s">
        <v>33</v>
      </c>
      <c r="R2355" s="26">
        <v>0</v>
      </c>
      <c r="S2355" s="26">
        <v>1</v>
      </c>
      <c r="T2355" s="26">
        <v>0</v>
      </c>
      <c r="U2355" s="26">
        <v>0</v>
      </c>
      <c r="V2355" s="26">
        <v>0</v>
      </c>
      <c r="W2355" s="26">
        <v>0</v>
      </c>
      <c r="X2355" s="26">
        <v>0</v>
      </c>
      <c r="Y2355" s="26">
        <f t="shared" si="602"/>
        <v>1</v>
      </c>
      <c r="Z2355" s="27">
        <f t="shared" si="590"/>
        <v>0</v>
      </c>
      <c r="AA2355" s="27">
        <f t="shared" si="591"/>
        <v>700</v>
      </c>
      <c r="AB2355" s="27">
        <f t="shared" si="592"/>
        <v>0</v>
      </c>
      <c r="AC2355" s="27">
        <f t="shared" si="593"/>
        <v>0</v>
      </c>
      <c r="AD2355" s="27">
        <f t="shared" si="594"/>
        <v>0</v>
      </c>
      <c r="AE2355" s="27">
        <f t="shared" si="595"/>
        <v>0</v>
      </c>
      <c r="AF2355" s="27">
        <f t="shared" si="596"/>
        <v>0</v>
      </c>
      <c r="AG2355" s="27">
        <f t="shared" si="603"/>
        <v>700</v>
      </c>
      <c r="AH2355" s="29">
        <v>1</v>
      </c>
      <c r="AI2355" s="32">
        <v>700</v>
      </c>
      <c r="AJ2355" s="30">
        <f t="shared" si="597"/>
        <v>700</v>
      </c>
    </row>
    <row r="2356" spans="1:36" ht="75.75" customHeight="1">
      <c r="A2356" s="22" t="str">
        <f t="shared" si="588"/>
        <v>1011367_1A03401_1B000</v>
      </c>
      <c r="B2356" s="23">
        <f t="shared" si="589"/>
        <v>1</v>
      </c>
      <c r="C2356" s="24" t="str">
        <f t="shared" si="598"/>
        <v>10113671A034011B000</v>
      </c>
      <c r="D2356" s="24" t="str">
        <f t="shared" si="599"/>
        <v>10113671A034011B0004A</v>
      </c>
      <c r="E2356" s="25">
        <v>1011367</v>
      </c>
      <c r="F2356" s="25" t="s">
        <v>961</v>
      </c>
      <c r="G2356" s="25" t="s">
        <v>248</v>
      </c>
      <c r="H2356" s="25" t="s">
        <v>848</v>
      </c>
      <c r="I2356" s="25" t="s">
        <v>814</v>
      </c>
      <c r="J2356" s="24" t="s">
        <v>54</v>
      </c>
      <c r="K2356" s="24" t="s">
        <v>55</v>
      </c>
      <c r="L2356" s="24" t="s">
        <v>1230</v>
      </c>
      <c r="M2356" s="24" t="s">
        <v>233</v>
      </c>
      <c r="N2356" s="24" t="s">
        <v>233</v>
      </c>
      <c r="O2356" s="25" t="s">
        <v>235</v>
      </c>
      <c r="P2356" s="25" t="s">
        <v>374</v>
      </c>
      <c r="Q2356" s="23" t="s">
        <v>33</v>
      </c>
      <c r="R2356" s="26">
        <v>0</v>
      </c>
      <c r="S2356" s="26">
        <v>1</v>
      </c>
      <c r="T2356" s="26">
        <v>0</v>
      </c>
      <c r="U2356" s="26">
        <v>0</v>
      </c>
      <c r="V2356" s="26">
        <v>0</v>
      </c>
      <c r="W2356" s="26">
        <v>0</v>
      </c>
      <c r="X2356" s="26">
        <v>0</v>
      </c>
      <c r="Y2356" s="26">
        <f t="shared" si="602"/>
        <v>1</v>
      </c>
      <c r="Z2356" s="27">
        <f t="shared" si="590"/>
        <v>0</v>
      </c>
      <c r="AA2356" s="27">
        <f t="shared" si="591"/>
        <v>250</v>
      </c>
      <c r="AB2356" s="27">
        <f t="shared" si="592"/>
        <v>0</v>
      </c>
      <c r="AC2356" s="27">
        <f t="shared" si="593"/>
        <v>0</v>
      </c>
      <c r="AD2356" s="27">
        <f t="shared" si="594"/>
        <v>0</v>
      </c>
      <c r="AE2356" s="27">
        <f t="shared" si="595"/>
        <v>0</v>
      </c>
      <c r="AF2356" s="27">
        <f t="shared" si="596"/>
        <v>0</v>
      </c>
      <c r="AG2356" s="27">
        <f t="shared" si="603"/>
        <v>250</v>
      </c>
      <c r="AH2356" s="29">
        <v>1</v>
      </c>
      <c r="AI2356" s="32">
        <v>250</v>
      </c>
      <c r="AJ2356" s="30">
        <f t="shared" si="597"/>
        <v>250</v>
      </c>
    </row>
    <row r="2357" spans="1:36">
      <c r="A2357" s="22" t="str">
        <f t="shared" si="588"/>
        <v/>
      </c>
      <c r="B2357" s="23">
        <f t="shared" si="589"/>
        <v>0</v>
      </c>
      <c r="C2357" s="24" t="str">
        <f t="shared" si="598"/>
        <v>10113671A034011B000</v>
      </c>
      <c r="D2357" s="24" t="str">
        <f t="shared" si="599"/>
        <v>10113671A034011B0005A</v>
      </c>
      <c r="E2357" s="25">
        <v>1011367</v>
      </c>
      <c r="F2357" s="25" t="s">
        <v>961</v>
      </c>
      <c r="G2357" s="25" t="s">
        <v>248</v>
      </c>
      <c r="H2357" s="25" t="s">
        <v>823</v>
      </c>
      <c r="I2357" s="25" t="s">
        <v>814</v>
      </c>
      <c r="J2357" s="24" t="s">
        <v>54</v>
      </c>
      <c r="K2357" s="24" t="s">
        <v>55</v>
      </c>
      <c r="L2357" s="24" t="s">
        <v>1230</v>
      </c>
      <c r="M2357" s="24" t="s">
        <v>233</v>
      </c>
      <c r="N2357" s="24" t="s">
        <v>233</v>
      </c>
      <c r="O2357" s="25" t="s">
        <v>235</v>
      </c>
      <c r="P2357" s="25" t="s">
        <v>374</v>
      </c>
      <c r="Q2357" s="23" t="s">
        <v>33</v>
      </c>
      <c r="R2357" s="26">
        <v>0</v>
      </c>
      <c r="S2357" s="26">
        <v>1</v>
      </c>
      <c r="T2357" s="26">
        <v>0</v>
      </c>
      <c r="U2357" s="26">
        <v>0</v>
      </c>
      <c r="V2357" s="26">
        <v>0</v>
      </c>
      <c r="W2357" s="26">
        <v>0</v>
      </c>
      <c r="X2357" s="26">
        <v>0</v>
      </c>
      <c r="Y2357" s="26">
        <f t="shared" si="602"/>
        <v>1</v>
      </c>
      <c r="Z2357" s="27">
        <f t="shared" si="590"/>
        <v>0</v>
      </c>
      <c r="AA2357" s="27">
        <f t="shared" si="591"/>
        <v>250</v>
      </c>
      <c r="AB2357" s="27">
        <f t="shared" si="592"/>
        <v>0</v>
      </c>
      <c r="AC2357" s="27">
        <f t="shared" si="593"/>
        <v>0</v>
      </c>
      <c r="AD2357" s="27">
        <f t="shared" si="594"/>
        <v>0</v>
      </c>
      <c r="AE2357" s="27">
        <f t="shared" si="595"/>
        <v>0</v>
      </c>
      <c r="AF2357" s="27">
        <f t="shared" si="596"/>
        <v>0</v>
      </c>
      <c r="AG2357" s="27">
        <f t="shared" si="603"/>
        <v>250</v>
      </c>
      <c r="AH2357" s="29">
        <v>1</v>
      </c>
      <c r="AI2357" s="32">
        <v>250</v>
      </c>
      <c r="AJ2357" s="30">
        <f t="shared" si="597"/>
        <v>250</v>
      </c>
    </row>
    <row r="2358" spans="1:36" ht="75.75" customHeight="1">
      <c r="A2358" s="22" t="str">
        <f t="shared" si="588"/>
        <v>1003040_1A02158_2B130</v>
      </c>
      <c r="B2358" s="23">
        <f t="shared" si="589"/>
        <v>1</v>
      </c>
      <c r="C2358" s="24" t="str">
        <f t="shared" si="598"/>
        <v>10030401A021582B130</v>
      </c>
      <c r="D2358" s="24" t="str">
        <f t="shared" si="599"/>
        <v>10030401A021582B13012M18</v>
      </c>
      <c r="E2358" s="25">
        <v>1003040</v>
      </c>
      <c r="F2358" s="25" t="s">
        <v>1070</v>
      </c>
      <c r="G2358" s="25" t="s">
        <v>321</v>
      </c>
      <c r="H2358" s="25" t="s">
        <v>829</v>
      </c>
      <c r="I2358" s="25" t="s">
        <v>814</v>
      </c>
      <c r="J2358" s="24" t="s">
        <v>28</v>
      </c>
      <c r="K2358" s="24" t="s">
        <v>29</v>
      </c>
      <c r="L2358" s="24" t="s">
        <v>1230</v>
      </c>
      <c r="M2358" s="24" t="s">
        <v>233</v>
      </c>
      <c r="N2358" s="24" t="s">
        <v>233</v>
      </c>
      <c r="O2358" s="25" t="s">
        <v>235</v>
      </c>
      <c r="P2358" s="25" t="s">
        <v>380</v>
      </c>
      <c r="Q2358" s="23" t="s">
        <v>33</v>
      </c>
      <c r="R2358" s="26">
        <v>1</v>
      </c>
      <c r="S2358" s="26">
        <v>0</v>
      </c>
      <c r="T2358" s="26">
        <v>0</v>
      </c>
      <c r="U2358" s="26">
        <v>0</v>
      </c>
      <c r="V2358" s="26">
        <v>0</v>
      </c>
      <c r="W2358" s="26">
        <v>0</v>
      </c>
      <c r="X2358" s="26">
        <v>0</v>
      </c>
      <c r="Y2358" s="26">
        <f t="shared" si="602"/>
        <v>1</v>
      </c>
      <c r="Z2358" s="27">
        <f t="shared" si="590"/>
        <v>195</v>
      </c>
      <c r="AA2358" s="27">
        <f t="shared" si="591"/>
        <v>0</v>
      </c>
      <c r="AB2358" s="27">
        <f t="shared" si="592"/>
        <v>0</v>
      </c>
      <c r="AC2358" s="27">
        <f t="shared" si="593"/>
        <v>0</v>
      </c>
      <c r="AD2358" s="27">
        <f t="shared" si="594"/>
        <v>0</v>
      </c>
      <c r="AE2358" s="27">
        <f t="shared" si="595"/>
        <v>0</v>
      </c>
      <c r="AF2358" s="27">
        <f t="shared" si="596"/>
        <v>0</v>
      </c>
      <c r="AG2358" s="27">
        <f t="shared" si="603"/>
        <v>195</v>
      </c>
      <c r="AH2358" s="29">
        <v>1</v>
      </c>
      <c r="AI2358" s="32">
        <v>195</v>
      </c>
      <c r="AJ2358" s="30">
        <f t="shared" si="597"/>
        <v>195</v>
      </c>
    </row>
    <row r="2359" spans="1:36" ht="75.75" customHeight="1">
      <c r="A2359" s="22" t="str">
        <f t="shared" si="588"/>
        <v>1007799_1A05557_5G430</v>
      </c>
      <c r="B2359" s="23">
        <f t="shared" si="589"/>
        <v>1</v>
      </c>
      <c r="C2359" s="24" t="str">
        <f t="shared" si="598"/>
        <v>10077991A055575G430</v>
      </c>
      <c r="D2359" s="24" t="str">
        <f t="shared" si="599"/>
        <v>10077991A055575G4308A</v>
      </c>
      <c r="E2359" s="25">
        <v>1007799</v>
      </c>
      <c r="F2359" s="25" t="s">
        <v>1071</v>
      </c>
      <c r="G2359" s="25" t="s">
        <v>858</v>
      </c>
      <c r="H2359" s="25" t="s">
        <v>826</v>
      </c>
      <c r="I2359" s="25" t="s">
        <v>814</v>
      </c>
      <c r="J2359" s="24" t="s">
        <v>37</v>
      </c>
      <c r="K2359" s="24" t="s">
        <v>38</v>
      </c>
      <c r="L2359" s="24" t="s">
        <v>1230</v>
      </c>
      <c r="M2359" s="24" t="s">
        <v>233</v>
      </c>
      <c r="N2359" s="24" t="s">
        <v>233</v>
      </c>
      <c r="O2359" s="25" t="s">
        <v>235</v>
      </c>
      <c r="P2359" s="25" t="s">
        <v>380</v>
      </c>
      <c r="Q2359" s="23" t="s">
        <v>33</v>
      </c>
      <c r="R2359" s="26">
        <v>0</v>
      </c>
      <c r="S2359" s="26">
        <v>0</v>
      </c>
      <c r="T2359" s="26">
        <v>0</v>
      </c>
      <c r="U2359" s="26">
        <v>0</v>
      </c>
      <c r="V2359" s="26">
        <v>0</v>
      </c>
      <c r="W2359" s="26">
        <v>1</v>
      </c>
      <c r="X2359" s="26">
        <v>0</v>
      </c>
      <c r="Y2359" s="26">
        <f t="shared" si="602"/>
        <v>1</v>
      </c>
      <c r="Z2359" s="27">
        <f t="shared" si="590"/>
        <v>0</v>
      </c>
      <c r="AA2359" s="27">
        <f t="shared" si="591"/>
        <v>0</v>
      </c>
      <c r="AB2359" s="27">
        <f t="shared" si="592"/>
        <v>0</v>
      </c>
      <c r="AC2359" s="27">
        <f t="shared" si="593"/>
        <v>0</v>
      </c>
      <c r="AD2359" s="27">
        <f t="shared" si="594"/>
        <v>0</v>
      </c>
      <c r="AE2359" s="27">
        <f t="shared" si="595"/>
        <v>270</v>
      </c>
      <c r="AF2359" s="27">
        <f t="shared" si="596"/>
        <v>0</v>
      </c>
      <c r="AG2359" s="27">
        <f t="shared" si="603"/>
        <v>270</v>
      </c>
      <c r="AH2359" s="29">
        <v>1</v>
      </c>
      <c r="AI2359" s="32">
        <v>270</v>
      </c>
      <c r="AJ2359" s="30">
        <f t="shared" si="597"/>
        <v>270</v>
      </c>
    </row>
    <row r="2360" spans="1:36">
      <c r="A2360" s="22" t="str">
        <f t="shared" si="588"/>
        <v/>
      </c>
      <c r="B2360" s="23">
        <f t="shared" si="589"/>
        <v>0</v>
      </c>
      <c r="C2360" s="24" t="str">
        <f t="shared" si="598"/>
        <v>10077991A055575G430</v>
      </c>
      <c r="D2360" s="24" t="str">
        <f t="shared" si="599"/>
        <v>10077991A055575G43012A</v>
      </c>
      <c r="E2360" s="25">
        <v>1007799</v>
      </c>
      <c r="F2360" s="25" t="s">
        <v>1071</v>
      </c>
      <c r="G2360" s="25" t="s">
        <v>858</v>
      </c>
      <c r="H2360" s="25" t="s">
        <v>837</v>
      </c>
      <c r="I2360" s="25" t="s">
        <v>814</v>
      </c>
      <c r="J2360" s="24" t="s">
        <v>37</v>
      </c>
      <c r="K2360" s="24" t="s">
        <v>38</v>
      </c>
      <c r="L2360" s="24" t="s">
        <v>1230</v>
      </c>
      <c r="M2360" s="24" t="s">
        <v>233</v>
      </c>
      <c r="N2360" s="24" t="s">
        <v>233</v>
      </c>
      <c r="O2360" s="25" t="s">
        <v>235</v>
      </c>
      <c r="P2360" s="25" t="s">
        <v>380</v>
      </c>
      <c r="Q2360" s="23" t="s">
        <v>33</v>
      </c>
      <c r="R2360" s="26">
        <v>0</v>
      </c>
      <c r="S2360" s="26">
        <v>0</v>
      </c>
      <c r="T2360" s="26">
        <v>1</v>
      </c>
      <c r="U2360" s="26">
        <v>0</v>
      </c>
      <c r="V2360" s="26">
        <v>0</v>
      </c>
      <c r="W2360" s="26">
        <v>0</v>
      </c>
      <c r="X2360" s="26">
        <v>0</v>
      </c>
      <c r="Y2360" s="26">
        <f t="shared" si="602"/>
        <v>1</v>
      </c>
      <c r="Z2360" s="27">
        <f t="shared" si="590"/>
        <v>0</v>
      </c>
      <c r="AA2360" s="27">
        <f t="shared" si="591"/>
        <v>0</v>
      </c>
      <c r="AB2360" s="27">
        <f t="shared" si="592"/>
        <v>270</v>
      </c>
      <c r="AC2360" s="27">
        <f t="shared" si="593"/>
        <v>0</v>
      </c>
      <c r="AD2360" s="27">
        <f t="shared" si="594"/>
        <v>0</v>
      </c>
      <c r="AE2360" s="27">
        <f t="shared" si="595"/>
        <v>0</v>
      </c>
      <c r="AF2360" s="27">
        <f t="shared" si="596"/>
        <v>0</v>
      </c>
      <c r="AG2360" s="27">
        <f t="shared" si="603"/>
        <v>270</v>
      </c>
      <c r="AH2360" s="29">
        <v>1</v>
      </c>
      <c r="AI2360" s="32">
        <v>270</v>
      </c>
      <c r="AJ2360" s="30">
        <f t="shared" si="597"/>
        <v>270</v>
      </c>
    </row>
    <row r="2361" spans="1:36">
      <c r="A2361" s="22" t="str">
        <f t="shared" si="588"/>
        <v/>
      </c>
      <c r="B2361" s="23">
        <f t="shared" si="589"/>
        <v>0</v>
      </c>
      <c r="C2361" s="24" t="str">
        <f t="shared" si="598"/>
        <v>10077991A055575G430</v>
      </c>
      <c r="D2361" s="24" t="str">
        <f t="shared" si="599"/>
        <v>10077991A055575G43014A</v>
      </c>
      <c r="E2361" s="25">
        <v>1007799</v>
      </c>
      <c r="F2361" s="25" t="s">
        <v>1071</v>
      </c>
      <c r="G2361" s="25" t="s">
        <v>858</v>
      </c>
      <c r="H2361" s="25" t="s">
        <v>843</v>
      </c>
      <c r="I2361" s="25" t="s">
        <v>814</v>
      </c>
      <c r="J2361" s="24" t="s">
        <v>37</v>
      </c>
      <c r="K2361" s="24" t="s">
        <v>38</v>
      </c>
      <c r="L2361" s="24" t="s">
        <v>1230</v>
      </c>
      <c r="M2361" s="24" t="s">
        <v>233</v>
      </c>
      <c r="N2361" s="24" t="s">
        <v>233</v>
      </c>
      <c r="O2361" s="25" t="s">
        <v>235</v>
      </c>
      <c r="P2361" s="25" t="s">
        <v>380</v>
      </c>
      <c r="Q2361" s="23" t="s">
        <v>33</v>
      </c>
      <c r="R2361" s="26">
        <v>0</v>
      </c>
      <c r="S2361" s="26">
        <v>0</v>
      </c>
      <c r="T2361" s="26">
        <v>0</v>
      </c>
      <c r="U2361" s="26">
        <v>0</v>
      </c>
      <c r="V2361" s="26">
        <v>0</v>
      </c>
      <c r="W2361" s="26">
        <v>1</v>
      </c>
      <c r="X2361" s="26">
        <v>0</v>
      </c>
      <c r="Y2361" s="26">
        <f t="shared" si="602"/>
        <v>1</v>
      </c>
      <c r="Z2361" s="27">
        <f t="shared" si="590"/>
        <v>0</v>
      </c>
      <c r="AA2361" s="27">
        <f t="shared" si="591"/>
        <v>0</v>
      </c>
      <c r="AB2361" s="27">
        <f t="shared" si="592"/>
        <v>0</v>
      </c>
      <c r="AC2361" s="27">
        <f t="shared" si="593"/>
        <v>0</v>
      </c>
      <c r="AD2361" s="27">
        <f t="shared" si="594"/>
        <v>0</v>
      </c>
      <c r="AE2361" s="27">
        <f t="shared" si="595"/>
        <v>270</v>
      </c>
      <c r="AF2361" s="27">
        <f t="shared" si="596"/>
        <v>0</v>
      </c>
      <c r="AG2361" s="27">
        <f t="shared" si="603"/>
        <v>270</v>
      </c>
      <c r="AH2361" s="29">
        <v>1</v>
      </c>
      <c r="AI2361" s="32">
        <v>270</v>
      </c>
      <c r="AJ2361" s="30">
        <f t="shared" si="597"/>
        <v>270</v>
      </c>
    </row>
    <row r="2362" spans="1:36" ht="75.75" customHeight="1">
      <c r="A2362" s="22" t="str">
        <f t="shared" si="588"/>
        <v>1005249_1A05550_5Y010</v>
      </c>
      <c r="B2362" s="23">
        <f t="shared" si="589"/>
        <v>1</v>
      </c>
      <c r="C2362" s="24" t="str">
        <f t="shared" si="598"/>
        <v>10052491A055505Y010</v>
      </c>
      <c r="D2362" s="24" t="str">
        <f t="shared" si="599"/>
        <v>10052491A055505Y01014A</v>
      </c>
      <c r="E2362" s="25">
        <v>1005249</v>
      </c>
      <c r="F2362" s="25" t="s">
        <v>1072</v>
      </c>
      <c r="G2362" s="25" t="s">
        <v>312</v>
      </c>
      <c r="H2362" s="25" t="s">
        <v>843</v>
      </c>
      <c r="I2362" s="25" t="s">
        <v>814</v>
      </c>
      <c r="J2362" s="24" t="s">
        <v>37</v>
      </c>
      <c r="K2362" s="24" t="s">
        <v>38</v>
      </c>
      <c r="L2362" s="24" t="s">
        <v>1230</v>
      </c>
      <c r="M2362" s="24" t="s">
        <v>233</v>
      </c>
      <c r="N2362" s="24" t="s">
        <v>233</v>
      </c>
      <c r="O2362" s="25" t="s">
        <v>235</v>
      </c>
      <c r="P2362" s="25" t="s">
        <v>380</v>
      </c>
      <c r="Q2362" s="23" t="s">
        <v>33</v>
      </c>
      <c r="R2362" s="26">
        <v>0</v>
      </c>
      <c r="S2362" s="26">
        <v>0</v>
      </c>
      <c r="T2362" s="26">
        <v>0</v>
      </c>
      <c r="U2362" s="26">
        <v>0</v>
      </c>
      <c r="V2362" s="26">
        <v>0</v>
      </c>
      <c r="W2362" s="26">
        <v>1</v>
      </c>
      <c r="X2362" s="26">
        <v>0</v>
      </c>
      <c r="Y2362" s="26">
        <f t="shared" si="602"/>
        <v>1</v>
      </c>
      <c r="Z2362" s="27">
        <f t="shared" si="590"/>
        <v>0</v>
      </c>
      <c r="AA2362" s="27">
        <f t="shared" si="591"/>
        <v>0</v>
      </c>
      <c r="AB2362" s="27">
        <f t="shared" si="592"/>
        <v>0</v>
      </c>
      <c r="AC2362" s="27">
        <f t="shared" si="593"/>
        <v>0</v>
      </c>
      <c r="AD2362" s="27">
        <f t="shared" si="594"/>
        <v>0</v>
      </c>
      <c r="AE2362" s="27">
        <f t="shared" si="595"/>
        <v>380</v>
      </c>
      <c r="AF2362" s="27">
        <f t="shared" si="596"/>
        <v>0</v>
      </c>
      <c r="AG2362" s="27">
        <f t="shared" si="603"/>
        <v>380</v>
      </c>
      <c r="AH2362" s="29">
        <v>1</v>
      </c>
      <c r="AI2362" s="32">
        <v>380</v>
      </c>
      <c r="AJ2362" s="30">
        <f t="shared" si="597"/>
        <v>380</v>
      </c>
    </row>
    <row r="2363" spans="1:36" ht="75.75" customHeight="1">
      <c r="A2363" s="22" t="str">
        <f t="shared" si="588"/>
        <v>1005249_1A07282_5G540</v>
      </c>
      <c r="B2363" s="23">
        <f t="shared" si="589"/>
        <v>1</v>
      </c>
      <c r="C2363" s="24" t="str">
        <f t="shared" si="598"/>
        <v>10052491A072825G540</v>
      </c>
      <c r="D2363" s="24" t="str">
        <f t="shared" si="599"/>
        <v>10052491A072825G54010A</v>
      </c>
      <c r="E2363" s="25">
        <v>1005249</v>
      </c>
      <c r="F2363" s="25" t="s">
        <v>1073</v>
      </c>
      <c r="G2363" s="25" t="s">
        <v>633</v>
      </c>
      <c r="H2363" s="25" t="s">
        <v>836</v>
      </c>
      <c r="I2363" s="25" t="s">
        <v>814</v>
      </c>
      <c r="J2363" s="24" t="s">
        <v>37</v>
      </c>
      <c r="K2363" s="24" t="s">
        <v>38</v>
      </c>
      <c r="L2363" s="24" t="s">
        <v>1230</v>
      </c>
      <c r="M2363" s="24" t="s">
        <v>233</v>
      </c>
      <c r="N2363" s="24" t="s">
        <v>233</v>
      </c>
      <c r="O2363" s="25" t="s">
        <v>235</v>
      </c>
      <c r="P2363" s="25" t="s">
        <v>380</v>
      </c>
      <c r="Q2363" s="23" t="s">
        <v>33</v>
      </c>
      <c r="R2363" s="26">
        <v>0</v>
      </c>
      <c r="S2363" s="26">
        <v>0</v>
      </c>
      <c r="T2363" s="26">
        <v>0</v>
      </c>
      <c r="U2363" s="26">
        <v>0</v>
      </c>
      <c r="V2363" s="26">
        <v>0</v>
      </c>
      <c r="W2363" s="26">
        <v>1</v>
      </c>
      <c r="X2363" s="26">
        <v>0</v>
      </c>
      <c r="Y2363" s="26">
        <f t="shared" si="602"/>
        <v>1</v>
      </c>
      <c r="Z2363" s="27">
        <f t="shared" si="590"/>
        <v>0</v>
      </c>
      <c r="AA2363" s="27">
        <f t="shared" si="591"/>
        <v>0</v>
      </c>
      <c r="AB2363" s="27">
        <f t="shared" si="592"/>
        <v>0</v>
      </c>
      <c r="AC2363" s="27">
        <f t="shared" si="593"/>
        <v>0</v>
      </c>
      <c r="AD2363" s="27">
        <f t="shared" si="594"/>
        <v>0</v>
      </c>
      <c r="AE2363" s="27">
        <f t="shared" si="595"/>
        <v>400</v>
      </c>
      <c r="AF2363" s="27">
        <f t="shared" si="596"/>
        <v>0</v>
      </c>
      <c r="AG2363" s="27">
        <f t="shared" si="603"/>
        <v>400</v>
      </c>
      <c r="AH2363" s="29">
        <v>1</v>
      </c>
      <c r="AI2363" s="32">
        <v>400</v>
      </c>
      <c r="AJ2363" s="30">
        <f t="shared" si="597"/>
        <v>400</v>
      </c>
    </row>
    <row r="2364" spans="1:36">
      <c r="A2364" s="22" t="str">
        <f t="shared" si="588"/>
        <v/>
      </c>
      <c r="B2364" s="23">
        <f t="shared" si="589"/>
        <v>0</v>
      </c>
      <c r="C2364" s="24" t="str">
        <f t="shared" si="598"/>
        <v>10052491A072825G540</v>
      </c>
      <c r="D2364" s="24" t="str">
        <f t="shared" si="599"/>
        <v>10052491A072825G54012A</v>
      </c>
      <c r="E2364" s="25">
        <v>1005249</v>
      </c>
      <c r="F2364" s="25" t="s">
        <v>1073</v>
      </c>
      <c r="G2364" s="25" t="s">
        <v>633</v>
      </c>
      <c r="H2364" s="25" t="s">
        <v>837</v>
      </c>
      <c r="I2364" s="25" t="s">
        <v>814</v>
      </c>
      <c r="J2364" s="24" t="s">
        <v>37</v>
      </c>
      <c r="K2364" s="24" t="s">
        <v>38</v>
      </c>
      <c r="L2364" s="24" t="s">
        <v>1230</v>
      </c>
      <c r="M2364" s="24" t="s">
        <v>233</v>
      </c>
      <c r="N2364" s="24" t="s">
        <v>233</v>
      </c>
      <c r="O2364" s="25" t="s">
        <v>235</v>
      </c>
      <c r="P2364" s="25" t="s">
        <v>380</v>
      </c>
      <c r="Q2364" s="23" t="s">
        <v>33</v>
      </c>
      <c r="R2364" s="26">
        <v>0</v>
      </c>
      <c r="S2364" s="26">
        <v>0</v>
      </c>
      <c r="T2364" s="26">
        <v>0</v>
      </c>
      <c r="U2364" s="26">
        <v>0</v>
      </c>
      <c r="V2364" s="26">
        <v>0</v>
      </c>
      <c r="W2364" s="26">
        <v>1</v>
      </c>
      <c r="X2364" s="26">
        <v>0</v>
      </c>
      <c r="Y2364" s="26">
        <f t="shared" si="602"/>
        <v>1</v>
      </c>
      <c r="Z2364" s="27">
        <f t="shared" si="590"/>
        <v>0</v>
      </c>
      <c r="AA2364" s="27">
        <f t="shared" si="591"/>
        <v>0</v>
      </c>
      <c r="AB2364" s="27">
        <f t="shared" si="592"/>
        <v>0</v>
      </c>
      <c r="AC2364" s="27">
        <f t="shared" si="593"/>
        <v>0</v>
      </c>
      <c r="AD2364" s="27">
        <f t="shared" si="594"/>
        <v>0</v>
      </c>
      <c r="AE2364" s="27">
        <f t="shared" si="595"/>
        <v>400</v>
      </c>
      <c r="AF2364" s="27">
        <f t="shared" si="596"/>
        <v>0</v>
      </c>
      <c r="AG2364" s="27">
        <f t="shared" si="603"/>
        <v>400</v>
      </c>
      <c r="AH2364" s="29">
        <v>1</v>
      </c>
      <c r="AI2364" s="32">
        <v>400</v>
      </c>
      <c r="AJ2364" s="30">
        <f t="shared" si="597"/>
        <v>400</v>
      </c>
    </row>
    <row r="2365" spans="1:36" ht="75.75" customHeight="1">
      <c r="A2365" s="22" t="str">
        <f t="shared" si="588"/>
        <v>1009118_1A05557_5G430</v>
      </c>
      <c r="B2365" s="23">
        <f t="shared" si="589"/>
        <v>1</v>
      </c>
      <c r="C2365" s="24" t="str">
        <f t="shared" si="598"/>
        <v>10091181A055575G430</v>
      </c>
      <c r="D2365" s="24" t="str">
        <f t="shared" si="599"/>
        <v>10091181A055575G43018M24</v>
      </c>
      <c r="E2365" s="25">
        <v>1009118</v>
      </c>
      <c r="F2365" s="25" t="s">
        <v>1071</v>
      </c>
      <c r="G2365" s="25" t="s">
        <v>858</v>
      </c>
      <c r="H2365" s="25" t="s">
        <v>830</v>
      </c>
      <c r="I2365" s="25" t="s">
        <v>814</v>
      </c>
      <c r="J2365" s="24" t="s">
        <v>37</v>
      </c>
      <c r="K2365" s="24" t="s">
        <v>38</v>
      </c>
      <c r="L2365" s="24" t="s">
        <v>1230</v>
      </c>
      <c r="M2365" s="24" t="s">
        <v>233</v>
      </c>
      <c r="N2365" s="24" t="s">
        <v>233</v>
      </c>
      <c r="O2365" s="25" t="s">
        <v>235</v>
      </c>
      <c r="P2365" s="25" t="s">
        <v>380</v>
      </c>
      <c r="Q2365" s="23" t="s">
        <v>33</v>
      </c>
      <c r="R2365" s="26">
        <v>0</v>
      </c>
      <c r="S2365" s="26">
        <v>0</v>
      </c>
      <c r="T2365" s="26">
        <v>0</v>
      </c>
      <c r="U2365" s="26">
        <v>0</v>
      </c>
      <c r="V2365" s="26">
        <v>0</v>
      </c>
      <c r="W2365" s="26">
        <v>1</v>
      </c>
      <c r="X2365" s="26">
        <v>0</v>
      </c>
      <c r="Y2365" s="26">
        <f t="shared" si="602"/>
        <v>1</v>
      </c>
      <c r="Z2365" s="27">
        <f t="shared" si="590"/>
        <v>0</v>
      </c>
      <c r="AA2365" s="27">
        <f t="shared" si="591"/>
        <v>0</v>
      </c>
      <c r="AB2365" s="27">
        <f t="shared" si="592"/>
        <v>0</v>
      </c>
      <c r="AC2365" s="27">
        <f t="shared" si="593"/>
        <v>0</v>
      </c>
      <c r="AD2365" s="27">
        <f t="shared" si="594"/>
        <v>0</v>
      </c>
      <c r="AE2365" s="27">
        <f t="shared" si="595"/>
        <v>205</v>
      </c>
      <c r="AF2365" s="27">
        <f t="shared" si="596"/>
        <v>0</v>
      </c>
      <c r="AG2365" s="27">
        <f t="shared" si="603"/>
        <v>205</v>
      </c>
      <c r="AH2365" s="29">
        <v>1</v>
      </c>
      <c r="AI2365" s="32">
        <v>205</v>
      </c>
      <c r="AJ2365" s="30">
        <f t="shared" si="597"/>
        <v>205</v>
      </c>
    </row>
    <row r="2366" spans="1:36">
      <c r="A2366" s="22" t="str">
        <f t="shared" si="588"/>
        <v/>
      </c>
      <c r="B2366" s="23">
        <f t="shared" si="589"/>
        <v>0</v>
      </c>
      <c r="C2366" s="24" t="str">
        <f t="shared" si="598"/>
        <v>10091181A055575G430</v>
      </c>
      <c r="D2366" s="24" t="str">
        <f t="shared" si="599"/>
        <v>10091181A055575G43024M</v>
      </c>
      <c r="E2366" s="25">
        <v>1009118</v>
      </c>
      <c r="F2366" s="25" t="s">
        <v>1071</v>
      </c>
      <c r="G2366" s="25" t="s">
        <v>858</v>
      </c>
      <c r="H2366" s="25" t="s">
        <v>831</v>
      </c>
      <c r="I2366" s="25" t="s">
        <v>814</v>
      </c>
      <c r="J2366" s="24" t="s">
        <v>37</v>
      </c>
      <c r="K2366" s="24" t="s">
        <v>38</v>
      </c>
      <c r="L2366" s="24" t="s">
        <v>1230</v>
      </c>
      <c r="M2366" s="24" t="s">
        <v>233</v>
      </c>
      <c r="N2366" s="24" t="s">
        <v>233</v>
      </c>
      <c r="O2366" s="25" t="s">
        <v>235</v>
      </c>
      <c r="P2366" s="25" t="s">
        <v>380</v>
      </c>
      <c r="Q2366" s="23" t="s">
        <v>33</v>
      </c>
      <c r="R2366" s="26">
        <v>0</v>
      </c>
      <c r="S2366" s="26">
        <v>0</v>
      </c>
      <c r="T2366" s="26">
        <v>0</v>
      </c>
      <c r="U2366" s="26">
        <v>0</v>
      </c>
      <c r="V2366" s="26">
        <v>0</v>
      </c>
      <c r="W2366" s="26">
        <v>1</v>
      </c>
      <c r="X2366" s="26">
        <v>0</v>
      </c>
      <c r="Y2366" s="26">
        <f t="shared" si="602"/>
        <v>1</v>
      </c>
      <c r="Z2366" s="27">
        <f t="shared" si="590"/>
        <v>0</v>
      </c>
      <c r="AA2366" s="27">
        <f t="shared" si="591"/>
        <v>0</v>
      </c>
      <c r="AB2366" s="27">
        <f t="shared" si="592"/>
        <v>0</v>
      </c>
      <c r="AC2366" s="27">
        <f t="shared" si="593"/>
        <v>0</v>
      </c>
      <c r="AD2366" s="27">
        <f t="shared" si="594"/>
        <v>0</v>
      </c>
      <c r="AE2366" s="27">
        <f t="shared" si="595"/>
        <v>205</v>
      </c>
      <c r="AF2366" s="27">
        <f t="shared" si="596"/>
        <v>0</v>
      </c>
      <c r="AG2366" s="27">
        <f t="shared" si="603"/>
        <v>205</v>
      </c>
      <c r="AH2366" s="29">
        <v>1</v>
      </c>
      <c r="AI2366" s="32">
        <v>205</v>
      </c>
      <c r="AJ2366" s="30">
        <f t="shared" si="597"/>
        <v>205</v>
      </c>
    </row>
    <row r="2367" spans="1:36" ht="75.75" customHeight="1">
      <c r="A2367" s="22" t="str">
        <f t="shared" si="588"/>
        <v>1005249_1A10604_5X520</v>
      </c>
      <c r="B2367" s="23">
        <f t="shared" si="589"/>
        <v>1</v>
      </c>
      <c r="C2367" s="24" t="str">
        <f t="shared" si="598"/>
        <v>10052491A106045X520</v>
      </c>
      <c r="D2367" s="24" t="str">
        <f t="shared" si="599"/>
        <v>10052491A106045X5206A</v>
      </c>
      <c r="E2367" s="25">
        <v>1005249</v>
      </c>
      <c r="F2367" s="25" t="s">
        <v>977</v>
      </c>
      <c r="G2367" s="25" t="s">
        <v>1074</v>
      </c>
      <c r="H2367" s="25" t="s">
        <v>825</v>
      </c>
      <c r="I2367" s="25" t="s">
        <v>814</v>
      </c>
      <c r="J2367" s="24" t="s">
        <v>59</v>
      </c>
      <c r="K2367" s="24" t="s">
        <v>60</v>
      </c>
      <c r="L2367" s="24" t="s">
        <v>1230</v>
      </c>
      <c r="M2367" s="24" t="s">
        <v>233</v>
      </c>
      <c r="N2367" s="24" t="s">
        <v>233</v>
      </c>
      <c r="O2367" s="25" t="s">
        <v>235</v>
      </c>
      <c r="P2367" s="25" t="s">
        <v>380</v>
      </c>
      <c r="Q2367" s="23" t="s">
        <v>33</v>
      </c>
      <c r="R2367" s="26">
        <v>0</v>
      </c>
      <c r="S2367" s="26">
        <v>0</v>
      </c>
      <c r="T2367" s="26">
        <v>0</v>
      </c>
      <c r="U2367" s="26">
        <v>0</v>
      </c>
      <c r="V2367" s="26">
        <v>0</v>
      </c>
      <c r="W2367" s="26">
        <v>0</v>
      </c>
      <c r="X2367" s="26">
        <v>1</v>
      </c>
      <c r="Y2367" s="26">
        <f t="shared" si="602"/>
        <v>1</v>
      </c>
      <c r="Z2367" s="27">
        <f t="shared" si="590"/>
        <v>0</v>
      </c>
      <c r="AA2367" s="27">
        <f t="shared" si="591"/>
        <v>0</v>
      </c>
      <c r="AB2367" s="27">
        <f t="shared" si="592"/>
        <v>0</v>
      </c>
      <c r="AC2367" s="27">
        <f t="shared" si="593"/>
        <v>0</v>
      </c>
      <c r="AD2367" s="27">
        <f t="shared" si="594"/>
        <v>0</v>
      </c>
      <c r="AE2367" s="27">
        <f t="shared" si="595"/>
        <v>0</v>
      </c>
      <c r="AF2367" s="27">
        <f t="shared" si="596"/>
        <v>380</v>
      </c>
      <c r="AG2367" s="27">
        <f t="shared" si="603"/>
        <v>380</v>
      </c>
      <c r="AH2367" s="29">
        <v>1</v>
      </c>
      <c r="AI2367" s="32">
        <v>380</v>
      </c>
      <c r="AJ2367" s="30">
        <f t="shared" si="597"/>
        <v>380</v>
      </c>
    </row>
    <row r="2368" spans="1:36">
      <c r="A2368" s="22" t="str">
        <f t="shared" si="588"/>
        <v/>
      </c>
      <c r="B2368" s="23">
        <f t="shared" si="589"/>
        <v>0</v>
      </c>
      <c r="C2368" s="24" t="str">
        <f t="shared" si="598"/>
        <v>10052491A106045X520</v>
      </c>
      <c r="D2368" s="24" t="str">
        <f t="shared" si="599"/>
        <v>10052491A106045X5208A</v>
      </c>
      <c r="E2368" s="25">
        <v>1005249</v>
      </c>
      <c r="F2368" s="25" t="s">
        <v>977</v>
      </c>
      <c r="G2368" s="25" t="s">
        <v>1074</v>
      </c>
      <c r="H2368" s="25" t="s">
        <v>826</v>
      </c>
      <c r="I2368" s="25" t="s">
        <v>814</v>
      </c>
      <c r="J2368" s="24" t="s">
        <v>59</v>
      </c>
      <c r="K2368" s="24" t="s">
        <v>60</v>
      </c>
      <c r="L2368" s="24" t="s">
        <v>1230</v>
      </c>
      <c r="M2368" s="24" t="s">
        <v>233</v>
      </c>
      <c r="N2368" s="24" t="s">
        <v>233</v>
      </c>
      <c r="O2368" s="25" t="s">
        <v>235</v>
      </c>
      <c r="P2368" s="25" t="s">
        <v>380</v>
      </c>
      <c r="Q2368" s="23" t="s">
        <v>33</v>
      </c>
      <c r="R2368" s="26">
        <v>0</v>
      </c>
      <c r="S2368" s="26">
        <v>0</v>
      </c>
      <c r="T2368" s="26">
        <v>0</v>
      </c>
      <c r="U2368" s="26">
        <v>0</v>
      </c>
      <c r="V2368" s="26">
        <v>0</v>
      </c>
      <c r="W2368" s="26">
        <v>0</v>
      </c>
      <c r="X2368" s="26">
        <v>1</v>
      </c>
      <c r="Y2368" s="26">
        <f t="shared" ref="Y2368:Y2431" si="604">SUM(R2368:X2368)</f>
        <v>1</v>
      </c>
      <c r="Z2368" s="27">
        <f t="shared" si="590"/>
        <v>0</v>
      </c>
      <c r="AA2368" s="27">
        <f t="shared" si="591"/>
        <v>0</v>
      </c>
      <c r="AB2368" s="27">
        <f t="shared" si="592"/>
        <v>0</v>
      </c>
      <c r="AC2368" s="27">
        <f t="shared" si="593"/>
        <v>0</v>
      </c>
      <c r="AD2368" s="27">
        <f t="shared" si="594"/>
        <v>0</v>
      </c>
      <c r="AE2368" s="27">
        <f t="shared" si="595"/>
        <v>0</v>
      </c>
      <c r="AF2368" s="27">
        <f t="shared" si="596"/>
        <v>400</v>
      </c>
      <c r="AG2368" s="27">
        <f t="shared" ref="AG2368:AG2431" si="605">SUM(Z2368:AF2368)</f>
        <v>400</v>
      </c>
      <c r="AH2368" s="29">
        <v>1</v>
      </c>
      <c r="AI2368" s="32">
        <v>400</v>
      </c>
      <c r="AJ2368" s="30">
        <f t="shared" si="597"/>
        <v>400</v>
      </c>
    </row>
    <row r="2369" spans="1:36">
      <c r="A2369" s="22" t="str">
        <f t="shared" si="588"/>
        <v/>
      </c>
      <c r="B2369" s="23">
        <f t="shared" si="589"/>
        <v>0</v>
      </c>
      <c r="C2369" s="24" t="str">
        <f t="shared" si="598"/>
        <v>10052491A106045X520</v>
      </c>
      <c r="D2369" s="24" t="str">
        <f t="shared" si="599"/>
        <v>10052491A106045X52010A</v>
      </c>
      <c r="E2369" s="25">
        <v>1005249</v>
      </c>
      <c r="F2369" s="25" t="s">
        <v>977</v>
      </c>
      <c r="G2369" s="25" t="s">
        <v>1074</v>
      </c>
      <c r="H2369" s="25" t="s">
        <v>836</v>
      </c>
      <c r="I2369" s="25" t="s">
        <v>814</v>
      </c>
      <c r="J2369" s="24" t="s">
        <v>59</v>
      </c>
      <c r="K2369" s="24" t="s">
        <v>60</v>
      </c>
      <c r="L2369" s="24" t="s">
        <v>1230</v>
      </c>
      <c r="M2369" s="24" t="s">
        <v>233</v>
      </c>
      <c r="N2369" s="24" t="s">
        <v>233</v>
      </c>
      <c r="O2369" s="25" t="s">
        <v>235</v>
      </c>
      <c r="P2369" s="25" t="s">
        <v>380</v>
      </c>
      <c r="Q2369" s="23" t="s">
        <v>33</v>
      </c>
      <c r="R2369" s="26">
        <v>0</v>
      </c>
      <c r="S2369" s="26">
        <v>0</v>
      </c>
      <c r="T2369" s="26">
        <v>0</v>
      </c>
      <c r="U2369" s="26">
        <v>0</v>
      </c>
      <c r="V2369" s="26">
        <v>0</v>
      </c>
      <c r="W2369" s="26">
        <v>0</v>
      </c>
      <c r="X2369" s="26">
        <v>1</v>
      </c>
      <c r="Y2369" s="26">
        <f t="shared" si="604"/>
        <v>1</v>
      </c>
      <c r="Z2369" s="27">
        <f t="shared" si="590"/>
        <v>0</v>
      </c>
      <c r="AA2369" s="27">
        <f t="shared" si="591"/>
        <v>0</v>
      </c>
      <c r="AB2369" s="27">
        <f t="shared" si="592"/>
        <v>0</v>
      </c>
      <c r="AC2369" s="27">
        <f t="shared" si="593"/>
        <v>0</v>
      </c>
      <c r="AD2369" s="27">
        <f t="shared" si="594"/>
        <v>0</v>
      </c>
      <c r="AE2369" s="27">
        <f t="shared" si="595"/>
        <v>0</v>
      </c>
      <c r="AF2369" s="27">
        <f t="shared" si="596"/>
        <v>400</v>
      </c>
      <c r="AG2369" s="27">
        <f t="shared" si="605"/>
        <v>400</v>
      </c>
      <c r="AH2369" s="29">
        <v>1</v>
      </c>
      <c r="AI2369" s="32">
        <v>400</v>
      </c>
      <c r="AJ2369" s="30">
        <f t="shared" si="597"/>
        <v>400</v>
      </c>
    </row>
    <row r="2370" spans="1:36">
      <c r="A2370" s="22" t="str">
        <f t="shared" si="588"/>
        <v/>
      </c>
      <c r="B2370" s="23">
        <f t="shared" si="589"/>
        <v>0</v>
      </c>
      <c r="C2370" s="24" t="str">
        <f t="shared" ref="C2370:C2433" si="606">E2370&amp;F2370&amp;G2370</f>
        <v>10052491A106045X520</v>
      </c>
      <c r="D2370" s="24" t="str">
        <f t="shared" ref="D2370:D2433" si="607">C2370&amp;H2370</f>
        <v>10052491A106045X52012A</v>
      </c>
      <c r="E2370" s="25">
        <v>1005249</v>
      </c>
      <c r="F2370" s="25" t="s">
        <v>977</v>
      </c>
      <c r="G2370" s="25" t="s">
        <v>1074</v>
      </c>
      <c r="H2370" s="25" t="s">
        <v>837</v>
      </c>
      <c r="I2370" s="25" t="s">
        <v>814</v>
      </c>
      <c r="J2370" s="24" t="s">
        <v>59</v>
      </c>
      <c r="K2370" s="24" t="s">
        <v>60</v>
      </c>
      <c r="L2370" s="24" t="s">
        <v>1230</v>
      </c>
      <c r="M2370" s="24" t="s">
        <v>233</v>
      </c>
      <c r="N2370" s="24" t="s">
        <v>233</v>
      </c>
      <c r="O2370" s="25" t="s">
        <v>235</v>
      </c>
      <c r="P2370" s="25" t="s">
        <v>380</v>
      </c>
      <c r="Q2370" s="23" t="s">
        <v>33</v>
      </c>
      <c r="R2370" s="26">
        <v>0</v>
      </c>
      <c r="S2370" s="26">
        <v>0</v>
      </c>
      <c r="T2370" s="26">
        <v>0</v>
      </c>
      <c r="U2370" s="26">
        <v>0</v>
      </c>
      <c r="V2370" s="26">
        <v>0</v>
      </c>
      <c r="W2370" s="26">
        <v>0</v>
      </c>
      <c r="X2370" s="26">
        <v>1</v>
      </c>
      <c r="Y2370" s="26">
        <f t="shared" si="604"/>
        <v>1</v>
      </c>
      <c r="Z2370" s="27">
        <f t="shared" si="590"/>
        <v>0</v>
      </c>
      <c r="AA2370" s="27">
        <f t="shared" si="591"/>
        <v>0</v>
      </c>
      <c r="AB2370" s="27">
        <f t="shared" si="592"/>
        <v>0</v>
      </c>
      <c r="AC2370" s="27">
        <f t="shared" si="593"/>
        <v>0</v>
      </c>
      <c r="AD2370" s="27">
        <f t="shared" si="594"/>
        <v>0</v>
      </c>
      <c r="AE2370" s="27">
        <f t="shared" si="595"/>
        <v>0</v>
      </c>
      <c r="AF2370" s="27">
        <f t="shared" si="596"/>
        <v>400</v>
      </c>
      <c r="AG2370" s="27">
        <f t="shared" si="605"/>
        <v>400</v>
      </c>
      <c r="AH2370" s="29">
        <v>1</v>
      </c>
      <c r="AI2370" s="32">
        <v>400</v>
      </c>
      <c r="AJ2370" s="30">
        <f t="shared" si="597"/>
        <v>400</v>
      </c>
    </row>
    <row r="2371" spans="1:36" ht="75.75" customHeight="1">
      <c r="A2371" s="22" t="str">
        <f t="shared" si="588"/>
        <v>1005249_1A10625_5X460</v>
      </c>
      <c r="B2371" s="23">
        <f t="shared" si="589"/>
        <v>1</v>
      </c>
      <c r="C2371" s="24" t="str">
        <f t="shared" si="606"/>
        <v>10052491A106255X460</v>
      </c>
      <c r="D2371" s="24" t="str">
        <f t="shared" si="607"/>
        <v>10052491A106255X4606A</v>
      </c>
      <c r="E2371" s="25">
        <v>1005249</v>
      </c>
      <c r="F2371" s="25" t="s">
        <v>1075</v>
      </c>
      <c r="G2371" s="25" t="s">
        <v>1076</v>
      </c>
      <c r="H2371" s="25" t="s">
        <v>825</v>
      </c>
      <c r="I2371" s="25" t="s">
        <v>814</v>
      </c>
      <c r="J2371" s="24" t="s">
        <v>59</v>
      </c>
      <c r="K2371" s="24" t="s">
        <v>60</v>
      </c>
      <c r="L2371" s="24" t="s">
        <v>1230</v>
      </c>
      <c r="M2371" s="24" t="s">
        <v>233</v>
      </c>
      <c r="N2371" s="24" t="s">
        <v>233</v>
      </c>
      <c r="O2371" s="25" t="s">
        <v>235</v>
      </c>
      <c r="P2371" s="25" t="s">
        <v>380</v>
      </c>
      <c r="Q2371" s="23" t="s">
        <v>33</v>
      </c>
      <c r="R2371" s="26">
        <v>0</v>
      </c>
      <c r="S2371" s="26">
        <v>0</v>
      </c>
      <c r="T2371" s="26">
        <v>0</v>
      </c>
      <c r="U2371" s="26">
        <v>0</v>
      </c>
      <c r="V2371" s="26">
        <v>0</v>
      </c>
      <c r="W2371" s="26">
        <v>0</v>
      </c>
      <c r="X2371" s="26">
        <v>1</v>
      </c>
      <c r="Y2371" s="26">
        <f t="shared" si="604"/>
        <v>1</v>
      </c>
      <c r="Z2371" s="27">
        <f t="shared" si="590"/>
        <v>0</v>
      </c>
      <c r="AA2371" s="27">
        <f t="shared" si="591"/>
        <v>0</v>
      </c>
      <c r="AB2371" s="27">
        <f t="shared" si="592"/>
        <v>0</v>
      </c>
      <c r="AC2371" s="27">
        <f t="shared" si="593"/>
        <v>0</v>
      </c>
      <c r="AD2371" s="27">
        <f t="shared" si="594"/>
        <v>0</v>
      </c>
      <c r="AE2371" s="27">
        <f t="shared" si="595"/>
        <v>0</v>
      </c>
      <c r="AF2371" s="27">
        <f t="shared" si="596"/>
        <v>240</v>
      </c>
      <c r="AG2371" s="27">
        <f t="shared" si="605"/>
        <v>240</v>
      </c>
      <c r="AH2371" s="29">
        <v>1</v>
      </c>
      <c r="AI2371" s="32">
        <v>240</v>
      </c>
      <c r="AJ2371" s="30">
        <f t="shared" si="597"/>
        <v>240</v>
      </c>
    </row>
    <row r="2372" spans="1:36">
      <c r="A2372" s="22" t="str">
        <f t="shared" ref="A2372:A2435" si="608">IF(B2372=1,E2372&amp;"_"&amp;F2372&amp;"_"&amp;G2372,"")</f>
        <v/>
      </c>
      <c r="B2372" s="23">
        <f t="shared" ref="B2372:B2435" si="609">IF(C2372=C2371,0,1)</f>
        <v>0</v>
      </c>
      <c r="C2372" s="24" t="str">
        <f t="shared" si="606"/>
        <v>10052491A106255X460</v>
      </c>
      <c r="D2372" s="24" t="str">
        <f t="shared" si="607"/>
        <v>10052491A106255X4608A</v>
      </c>
      <c r="E2372" s="25">
        <v>1005249</v>
      </c>
      <c r="F2372" s="25" t="s">
        <v>1075</v>
      </c>
      <c r="G2372" s="25" t="s">
        <v>1076</v>
      </c>
      <c r="H2372" s="25" t="s">
        <v>826</v>
      </c>
      <c r="I2372" s="25" t="s">
        <v>814</v>
      </c>
      <c r="J2372" s="24" t="s">
        <v>59</v>
      </c>
      <c r="K2372" s="24" t="s">
        <v>60</v>
      </c>
      <c r="L2372" s="24" t="s">
        <v>1230</v>
      </c>
      <c r="M2372" s="24" t="s">
        <v>233</v>
      </c>
      <c r="N2372" s="24" t="s">
        <v>233</v>
      </c>
      <c r="O2372" s="25" t="s">
        <v>235</v>
      </c>
      <c r="P2372" s="25" t="s">
        <v>380</v>
      </c>
      <c r="Q2372" s="23" t="s">
        <v>33</v>
      </c>
      <c r="R2372" s="26">
        <v>0</v>
      </c>
      <c r="S2372" s="26">
        <v>0</v>
      </c>
      <c r="T2372" s="26">
        <v>0</v>
      </c>
      <c r="U2372" s="26">
        <v>0</v>
      </c>
      <c r="V2372" s="26">
        <v>0</v>
      </c>
      <c r="W2372" s="26">
        <v>0</v>
      </c>
      <c r="X2372" s="26">
        <v>1</v>
      </c>
      <c r="Y2372" s="26">
        <f t="shared" si="604"/>
        <v>1</v>
      </c>
      <c r="Z2372" s="27">
        <f t="shared" ref="Z2372:Z2435" si="610">$AI2372*R2372</f>
        <v>0</v>
      </c>
      <c r="AA2372" s="27">
        <f t="shared" ref="AA2372:AA2435" si="611">$AI2372*S2372</f>
        <v>0</v>
      </c>
      <c r="AB2372" s="27">
        <f t="shared" ref="AB2372:AB2435" si="612">$AI2372*T2372</f>
        <v>0</v>
      </c>
      <c r="AC2372" s="27">
        <f t="shared" ref="AC2372:AC2435" si="613">$AI2372*U2372</f>
        <v>0</v>
      </c>
      <c r="AD2372" s="27">
        <f t="shared" ref="AD2372:AD2435" si="614">$AI2372*V2372</f>
        <v>0</v>
      </c>
      <c r="AE2372" s="27">
        <f t="shared" ref="AE2372:AE2435" si="615">$AI2372*W2372</f>
        <v>0</v>
      </c>
      <c r="AF2372" s="27">
        <f t="shared" ref="AF2372:AF2435" si="616">$AI2372*X2372</f>
        <v>260</v>
      </c>
      <c r="AG2372" s="27">
        <f t="shared" si="605"/>
        <v>260</v>
      </c>
      <c r="AH2372" s="29">
        <v>1</v>
      </c>
      <c r="AI2372" s="32">
        <v>260</v>
      </c>
      <c r="AJ2372" s="30">
        <f t="shared" si="597"/>
        <v>260</v>
      </c>
    </row>
    <row r="2373" spans="1:36">
      <c r="A2373" s="22" t="str">
        <f t="shared" si="608"/>
        <v/>
      </c>
      <c r="B2373" s="23">
        <f t="shared" si="609"/>
        <v>0</v>
      </c>
      <c r="C2373" s="24" t="str">
        <f t="shared" si="606"/>
        <v>10052491A106255X460</v>
      </c>
      <c r="D2373" s="24" t="str">
        <f t="shared" si="607"/>
        <v>10052491A106255X46010A</v>
      </c>
      <c r="E2373" s="25">
        <v>1005249</v>
      </c>
      <c r="F2373" s="25" t="s">
        <v>1075</v>
      </c>
      <c r="G2373" s="25" t="s">
        <v>1076</v>
      </c>
      <c r="H2373" s="25" t="s">
        <v>836</v>
      </c>
      <c r="I2373" s="25" t="s">
        <v>814</v>
      </c>
      <c r="J2373" s="24" t="s">
        <v>59</v>
      </c>
      <c r="K2373" s="24" t="s">
        <v>60</v>
      </c>
      <c r="L2373" s="24" t="s">
        <v>1230</v>
      </c>
      <c r="M2373" s="24" t="s">
        <v>233</v>
      </c>
      <c r="N2373" s="24" t="s">
        <v>233</v>
      </c>
      <c r="O2373" s="25" t="s">
        <v>235</v>
      </c>
      <c r="P2373" s="25" t="s">
        <v>380</v>
      </c>
      <c r="Q2373" s="23" t="s">
        <v>33</v>
      </c>
      <c r="R2373" s="26">
        <v>0</v>
      </c>
      <c r="S2373" s="26">
        <v>0</v>
      </c>
      <c r="T2373" s="26">
        <v>0</v>
      </c>
      <c r="U2373" s="26">
        <v>0</v>
      </c>
      <c r="V2373" s="26">
        <v>0</v>
      </c>
      <c r="W2373" s="26">
        <v>0</v>
      </c>
      <c r="X2373" s="26">
        <v>1</v>
      </c>
      <c r="Y2373" s="26">
        <f t="shared" si="604"/>
        <v>1</v>
      </c>
      <c r="Z2373" s="27">
        <f t="shared" si="610"/>
        <v>0</v>
      </c>
      <c r="AA2373" s="27">
        <f t="shared" si="611"/>
        <v>0</v>
      </c>
      <c r="AB2373" s="27">
        <f t="shared" si="612"/>
        <v>0</v>
      </c>
      <c r="AC2373" s="27">
        <f t="shared" si="613"/>
        <v>0</v>
      </c>
      <c r="AD2373" s="27">
        <f t="shared" si="614"/>
        <v>0</v>
      </c>
      <c r="AE2373" s="27">
        <f t="shared" si="615"/>
        <v>0</v>
      </c>
      <c r="AF2373" s="27">
        <f t="shared" si="616"/>
        <v>260</v>
      </c>
      <c r="AG2373" s="27">
        <f t="shared" si="605"/>
        <v>260</v>
      </c>
      <c r="AH2373" s="29">
        <v>1</v>
      </c>
      <c r="AI2373" s="32">
        <v>260</v>
      </c>
      <c r="AJ2373" s="30">
        <f t="shared" ref="AJ2373:AJ2436" si="617">AI2373*Y2373</f>
        <v>260</v>
      </c>
    </row>
    <row r="2374" spans="1:36">
      <c r="A2374" s="22" t="str">
        <f t="shared" si="608"/>
        <v/>
      </c>
      <c r="B2374" s="23">
        <f t="shared" si="609"/>
        <v>0</v>
      </c>
      <c r="C2374" s="24" t="str">
        <f t="shared" si="606"/>
        <v>10052491A106255X460</v>
      </c>
      <c r="D2374" s="24" t="str">
        <f t="shared" si="607"/>
        <v>10052491A106255X46012A</v>
      </c>
      <c r="E2374" s="25">
        <v>1005249</v>
      </c>
      <c r="F2374" s="25" t="s">
        <v>1075</v>
      </c>
      <c r="G2374" s="25" t="s">
        <v>1076</v>
      </c>
      <c r="H2374" s="25" t="s">
        <v>837</v>
      </c>
      <c r="I2374" s="25" t="s">
        <v>814</v>
      </c>
      <c r="J2374" s="24" t="s">
        <v>59</v>
      </c>
      <c r="K2374" s="24" t="s">
        <v>60</v>
      </c>
      <c r="L2374" s="24" t="s">
        <v>1230</v>
      </c>
      <c r="M2374" s="24" t="s">
        <v>233</v>
      </c>
      <c r="N2374" s="24" t="s">
        <v>233</v>
      </c>
      <c r="O2374" s="25" t="s">
        <v>235</v>
      </c>
      <c r="P2374" s="25" t="s">
        <v>380</v>
      </c>
      <c r="Q2374" s="23" t="s">
        <v>33</v>
      </c>
      <c r="R2374" s="26">
        <v>0</v>
      </c>
      <c r="S2374" s="26">
        <v>0</v>
      </c>
      <c r="T2374" s="26">
        <v>0</v>
      </c>
      <c r="U2374" s="26">
        <v>0</v>
      </c>
      <c r="V2374" s="26">
        <v>0</v>
      </c>
      <c r="W2374" s="26">
        <v>0</v>
      </c>
      <c r="X2374" s="26">
        <v>1</v>
      </c>
      <c r="Y2374" s="26">
        <f t="shared" si="604"/>
        <v>1</v>
      </c>
      <c r="Z2374" s="27">
        <f t="shared" si="610"/>
        <v>0</v>
      </c>
      <c r="AA2374" s="27">
        <f t="shared" si="611"/>
        <v>0</v>
      </c>
      <c r="AB2374" s="27">
        <f t="shared" si="612"/>
        <v>0</v>
      </c>
      <c r="AC2374" s="27">
        <f t="shared" si="613"/>
        <v>0</v>
      </c>
      <c r="AD2374" s="27">
        <f t="shared" si="614"/>
        <v>0</v>
      </c>
      <c r="AE2374" s="27">
        <f t="shared" si="615"/>
        <v>0</v>
      </c>
      <c r="AF2374" s="27">
        <f t="shared" si="616"/>
        <v>260</v>
      </c>
      <c r="AG2374" s="27">
        <f t="shared" si="605"/>
        <v>260</v>
      </c>
      <c r="AH2374" s="29">
        <v>1</v>
      </c>
      <c r="AI2374" s="32">
        <v>260</v>
      </c>
      <c r="AJ2374" s="30">
        <f t="shared" si="617"/>
        <v>260</v>
      </c>
    </row>
    <row r="2375" spans="1:36" ht="75.75" customHeight="1">
      <c r="A2375" s="22" t="str">
        <f t="shared" si="608"/>
        <v>1009026_1A06498_1U180</v>
      </c>
      <c r="B2375" s="23">
        <f t="shared" si="609"/>
        <v>1</v>
      </c>
      <c r="C2375" s="24" t="str">
        <f t="shared" si="606"/>
        <v>10090261A064981U180</v>
      </c>
      <c r="D2375" s="24" t="str">
        <f t="shared" si="607"/>
        <v>10090261A064981U18014A</v>
      </c>
      <c r="E2375" s="25">
        <v>1009026</v>
      </c>
      <c r="F2375" s="25" t="s">
        <v>1077</v>
      </c>
      <c r="G2375" s="25" t="s">
        <v>1078</v>
      </c>
      <c r="H2375" s="25" t="s">
        <v>843</v>
      </c>
      <c r="I2375" s="25" t="s">
        <v>814</v>
      </c>
      <c r="J2375" s="24" t="s">
        <v>59</v>
      </c>
      <c r="K2375" s="24" t="s">
        <v>60</v>
      </c>
      <c r="L2375" s="24" t="s">
        <v>1230</v>
      </c>
      <c r="M2375" s="24" t="s">
        <v>233</v>
      </c>
      <c r="N2375" s="24" t="s">
        <v>233</v>
      </c>
      <c r="O2375" s="25" t="s">
        <v>235</v>
      </c>
      <c r="P2375" s="25" t="s">
        <v>380</v>
      </c>
      <c r="Q2375" s="23" t="s">
        <v>33</v>
      </c>
      <c r="R2375" s="26">
        <v>0</v>
      </c>
      <c r="S2375" s="26">
        <v>0</v>
      </c>
      <c r="T2375" s="26">
        <v>0</v>
      </c>
      <c r="U2375" s="26">
        <v>0</v>
      </c>
      <c r="V2375" s="26">
        <v>0</v>
      </c>
      <c r="W2375" s="26">
        <v>0</v>
      </c>
      <c r="X2375" s="26">
        <v>1</v>
      </c>
      <c r="Y2375" s="26">
        <f t="shared" si="604"/>
        <v>1</v>
      </c>
      <c r="Z2375" s="27">
        <f t="shared" si="610"/>
        <v>0</v>
      </c>
      <c r="AA2375" s="27">
        <f t="shared" si="611"/>
        <v>0</v>
      </c>
      <c r="AB2375" s="27">
        <f t="shared" si="612"/>
        <v>0</v>
      </c>
      <c r="AC2375" s="27">
        <f t="shared" si="613"/>
        <v>0</v>
      </c>
      <c r="AD2375" s="27">
        <f t="shared" si="614"/>
        <v>0</v>
      </c>
      <c r="AE2375" s="27">
        <f t="shared" si="615"/>
        <v>0</v>
      </c>
      <c r="AF2375" s="27">
        <f t="shared" si="616"/>
        <v>270</v>
      </c>
      <c r="AG2375" s="27">
        <f t="shared" si="605"/>
        <v>270</v>
      </c>
      <c r="AH2375" s="29">
        <v>1</v>
      </c>
      <c r="AI2375" s="32">
        <v>270</v>
      </c>
      <c r="AJ2375" s="30">
        <f t="shared" si="617"/>
        <v>270</v>
      </c>
    </row>
    <row r="2376" spans="1:36" ht="75.75" customHeight="1">
      <c r="A2376" s="22" t="str">
        <f t="shared" si="608"/>
        <v>1013819_1A09209_1U830</v>
      </c>
      <c r="B2376" s="23">
        <f t="shared" si="609"/>
        <v>1</v>
      </c>
      <c r="C2376" s="24" t="str">
        <f t="shared" si="606"/>
        <v>10138191A092091U830</v>
      </c>
      <c r="D2376" s="24" t="str">
        <f t="shared" si="607"/>
        <v>10138191A092091U83014A</v>
      </c>
      <c r="E2376" s="25">
        <v>1013819</v>
      </c>
      <c r="F2376" s="25" t="s">
        <v>1079</v>
      </c>
      <c r="G2376" s="25" t="s">
        <v>480</v>
      </c>
      <c r="H2376" s="25" t="s">
        <v>843</v>
      </c>
      <c r="I2376" s="25" t="s">
        <v>814</v>
      </c>
      <c r="J2376" s="24" t="s">
        <v>59</v>
      </c>
      <c r="K2376" s="24" t="s">
        <v>60</v>
      </c>
      <c r="L2376" s="24" t="s">
        <v>1230</v>
      </c>
      <c r="M2376" s="24" t="s">
        <v>233</v>
      </c>
      <c r="N2376" s="24" t="s">
        <v>233</v>
      </c>
      <c r="O2376" s="25" t="s">
        <v>235</v>
      </c>
      <c r="P2376" s="25" t="s">
        <v>380</v>
      </c>
      <c r="Q2376" s="23" t="s">
        <v>33</v>
      </c>
      <c r="R2376" s="26">
        <v>0</v>
      </c>
      <c r="S2376" s="26">
        <v>0</v>
      </c>
      <c r="T2376" s="26">
        <v>0</v>
      </c>
      <c r="U2376" s="26">
        <v>0</v>
      </c>
      <c r="V2376" s="26">
        <v>0</v>
      </c>
      <c r="W2376" s="26">
        <v>0</v>
      </c>
      <c r="X2376" s="26">
        <v>1</v>
      </c>
      <c r="Y2376" s="26">
        <f t="shared" si="604"/>
        <v>1</v>
      </c>
      <c r="Z2376" s="27">
        <f t="shared" si="610"/>
        <v>0</v>
      </c>
      <c r="AA2376" s="27">
        <f t="shared" si="611"/>
        <v>0</v>
      </c>
      <c r="AB2376" s="27">
        <f t="shared" si="612"/>
        <v>0</v>
      </c>
      <c r="AC2376" s="27">
        <f t="shared" si="613"/>
        <v>0</v>
      </c>
      <c r="AD2376" s="27">
        <f t="shared" si="614"/>
        <v>0</v>
      </c>
      <c r="AE2376" s="27">
        <f t="shared" si="615"/>
        <v>0</v>
      </c>
      <c r="AF2376" s="27">
        <f t="shared" si="616"/>
        <v>215</v>
      </c>
      <c r="AG2376" s="27">
        <f t="shared" si="605"/>
        <v>215</v>
      </c>
      <c r="AH2376" s="29">
        <v>1</v>
      </c>
      <c r="AI2376" s="32">
        <v>215</v>
      </c>
      <c r="AJ2376" s="30">
        <f t="shared" si="617"/>
        <v>215</v>
      </c>
    </row>
    <row r="2377" spans="1:36" ht="75.75" customHeight="1">
      <c r="A2377" s="22" t="str">
        <f t="shared" si="608"/>
        <v>1013819_1A09209_1K020</v>
      </c>
      <c r="B2377" s="23">
        <f t="shared" si="609"/>
        <v>1</v>
      </c>
      <c r="C2377" s="24" t="str">
        <f t="shared" si="606"/>
        <v>10138191A092091K020</v>
      </c>
      <c r="D2377" s="24" t="str">
        <f t="shared" si="607"/>
        <v>10138191A092091K0206A</v>
      </c>
      <c r="E2377" s="25">
        <v>1013819</v>
      </c>
      <c r="F2377" s="25" t="s">
        <v>1079</v>
      </c>
      <c r="G2377" s="25" t="s">
        <v>1080</v>
      </c>
      <c r="H2377" s="25" t="s">
        <v>825</v>
      </c>
      <c r="I2377" s="25" t="s">
        <v>814</v>
      </c>
      <c r="J2377" s="24" t="s">
        <v>59</v>
      </c>
      <c r="K2377" s="24" t="s">
        <v>60</v>
      </c>
      <c r="L2377" s="24" t="s">
        <v>1230</v>
      </c>
      <c r="M2377" s="24" t="s">
        <v>233</v>
      </c>
      <c r="N2377" s="24" t="s">
        <v>233</v>
      </c>
      <c r="O2377" s="25" t="s">
        <v>235</v>
      </c>
      <c r="P2377" s="25" t="s">
        <v>380</v>
      </c>
      <c r="Q2377" s="23" t="s">
        <v>33</v>
      </c>
      <c r="R2377" s="26">
        <v>0</v>
      </c>
      <c r="S2377" s="26">
        <v>0</v>
      </c>
      <c r="T2377" s="26">
        <v>0</v>
      </c>
      <c r="U2377" s="26">
        <v>0</v>
      </c>
      <c r="V2377" s="26">
        <v>0</v>
      </c>
      <c r="W2377" s="26">
        <v>0</v>
      </c>
      <c r="X2377" s="26">
        <v>1</v>
      </c>
      <c r="Y2377" s="26">
        <f t="shared" si="604"/>
        <v>1</v>
      </c>
      <c r="Z2377" s="27">
        <f t="shared" si="610"/>
        <v>0</v>
      </c>
      <c r="AA2377" s="27">
        <f t="shared" si="611"/>
        <v>0</v>
      </c>
      <c r="AB2377" s="27">
        <f t="shared" si="612"/>
        <v>0</v>
      </c>
      <c r="AC2377" s="27">
        <f t="shared" si="613"/>
        <v>0</v>
      </c>
      <c r="AD2377" s="27">
        <f t="shared" si="614"/>
        <v>0</v>
      </c>
      <c r="AE2377" s="27">
        <f t="shared" si="615"/>
        <v>0</v>
      </c>
      <c r="AF2377" s="27">
        <f t="shared" si="616"/>
        <v>195</v>
      </c>
      <c r="AG2377" s="27">
        <f t="shared" si="605"/>
        <v>195</v>
      </c>
      <c r="AH2377" s="29">
        <v>1</v>
      </c>
      <c r="AI2377" s="32">
        <v>195</v>
      </c>
      <c r="AJ2377" s="30">
        <f t="shared" si="617"/>
        <v>195</v>
      </c>
    </row>
    <row r="2378" spans="1:36">
      <c r="A2378" s="22" t="str">
        <f t="shared" si="608"/>
        <v/>
      </c>
      <c r="B2378" s="23">
        <f t="shared" si="609"/>
        <v>0</v>
      </c>
      <c r="C2378" s="24" t="str">
        <f t="shared" si="606"/>
        <v>10138191A092091K020</v>
      </c>
      <c r="D2378" s="24" t="str">
        <f t="shared" si="607"/>
        <v>10138191A092091K0208A</v>
      </c>
      <c r="E2378" s="25">
        <v>1013819</v>
      </c>
      <c r="F2378" s="25" t="s">
        <v>1079</v>
      </c>
      <c r="G2378" s="25" t="s">
        <v>1080</v>
      </c>
      <c r="H2378" s="25" t="s">
        <v>826</v>
      </c>
      <c r="I2378" s="25" t="s">
        <v>814</v>
      </c>
      <c r="J2378" s="24" t="s">
        <v>59</v>
      </c>
      <c r="K2378" s="24" t="s">
        <v>60</v>
      </c>
      <c r="L2378" s="24" t="s">
        <v>1230</v>
      </c>
      <c r="M2378" s="24" t="s">
        <v>233</v>
      </c>
      <c r="N2378" s="24" t="s">
        <v>233</v>
      </c>
      <c r="O2378" s="25" t="s">
        <v>235</v>
      </c>
      <c r="P2378" s="25" t="s">
        <v>380</v>
      </c>
      <c r="Q2378" s="23" t="s">
        <v>33</v>
      </c>
      <c r="R2378" s="26">
        <v>0</v>
      </c>
      <c r="S2378" s="26">
        <v>0</v>
      </c>
      <c r="T2378" s="26">
        <v>0</v>
      </c>
      <c r="U2378" s="26">
        <v>0</v>
      </c>
      <c r="V2378" s="26">
        <v>0</v>
      </c>
      <c r="W2378" s="26">
        <v>0</v>
      </c>
      <c r="X2378" s="26">
        <v>1</v>
      </c>
      <c r="Y2378" s="26">
        <f t="shared" si="604"/>
        <v>1</v>
      </c>
      <c r="Z2378" s="27">
        <f t="shared" si="610"/>
        <v>0</v>
      </c>
      <c r="AA2378" s="27">
        <f t="shared" si="611"/>
        <v>0</v>
      </c>
      <c r="AB2378" s="27">
        <f t="shared" si="612"/>
        <v>0</v>
      </c>
      <c r="AC2378" s="27">
        <f t="shared" si="613"/>
        <v>0</v>
      </c>
      <c r="AD2378" s="27">
        <f t="shared" si="614"/>
        <v>0</v>
      </c>
      <c r="AE2378" s="27">
        <f t="shared" si="615"/>
        <v>0</v>
      </c>
      <c r="AF2378" s="27">
        <f t="shared" si="616"/>
        <v>215</v>
      </c>
      <c r="AG2378" s="27">
        <f t="shared" si="605"/>
        <v>215</v>
      </c>
      <c r="AH2378" s="29">
        <v>1</v>
      </c>
      <c r="AI2378" s="32">
        <v>215</v>
      </c>
      <c r="AJ2378" s="30">
        <f t="shared" si="617"/>
        <v>215</v>
      </c>
    </row>
    <row r="2379" spans="1:36">
      <c r="A2379" s="22" t="str">
        <f t="shared" si="608"/>
        <v/>
      </c>
      <c r="B2379" s="23">
        <f t="shared" si="609"/>
        <v>0</v>
      </c>
      <c r="C2379" s="24" t="str">
        <f t="shared" si="606"/>
        <v>10138191A092091K020</v>
      </c>
      <c r="D2379" s="24" t="str">
        <f t="shared" si="607"/>
        <v>10138191A092091K02010A</v>
      </c>
      <c r="E2379" s="25">
        <v>1013819</v>
      </c>
      <c r="F2379" s="25" t="s">
        <v>1079</v>
      </c>
      <c r="G2379" s="25" t="s">
        <v>1080</v>
      </c>
      <c r="H2379" s="25" t="s">
        <v>836</v>
      </c>
      <c r="I2379" s="25" t="s">
        <v>814</v>
      </c>
      <c r="J2379" s="24" t="s">
        <v>59</v>
      </c>
      <c r="K2379" s="24" t="s">
        <v>60</v>
      </c>
      <c r="L2379" s="24" t="s">
        <v>1230</v>
      </c>
      <c r="M2379" s="24" t="s">
        <v>233</v>
      </c>
      <c r="N2379" s="24" t="s">
        <v>233</v>
      </c>
      <c r="O2379" s="25" t="s">
        <v>235</v>
      </c>
      <c r="P2379" s="25" t="s">
        <v>380</v>
      </c>
      <c r="Q2379" s="23" t="s">
        <v>33</v>
      </c>
      <c r="R2379" s="26">
        <v>0</v>
      </c>
      <c r="S2379" s="26">
        <v>0</v>
      </c>
      <c r="T2379" s="26">
        <v>0</v>
      </c>
      <c r="U2379" s="26">
        <v>0</v>
      </c>
      <c r="V2379" s="26">
        <v>0</v>
      </c>
      <c r="W2379" s="26">
        <v>0</v>
      </c>
      <c r="X2379" s="26">
        <v>1</v>
      </c>
      <c r="Y2379" s="26">
        <f t="shared" si="604"/>
        <v>1</v>
      </c>
      <c r="Z2379" s="27">
        <f t="shared" si="610"/>
        <v>0</v>
      </c>
      <c r="AA2379" s="27">
        <f t="shared" si="611"/>
        <v>0</v>
      </c>
      <c r="AB2379" s="27">
        <f t="shared" si="612"/>
        <v>0</v>
      </c>
      <c r="AC2379" s="27">
        <f t="shared" si="613"/>
        <v>0</v>
      </c>
      <c r="AD2379" s="27">
        <f t="shared" si="614"/>
        <v>0</v>
      </c>
      <c r="AE2379" s="27">
        <f t="shared" si="615"/>
        <v>0</v>
      </c>
      <c r="AF2379" s="27">
        <f t="shared" si="616"/>
        <v>215</v>
      </c>
      <c r="AG2379" s="27">
        <f t="shared" si="605"/>
        <v>215</v>
      </c>
      <c r="AH2379" s="29">
        <v>1</v>
      </c>
      <c r="AI2379" s="32">
        <v>215</v>
      </c>
      <c r="AJ2379" s="30">
        <f t="shared" si="617"/>
        <v>215</v>
      </c>
    </row>
    <row r="2380" spans="1:36">
      <c r="A2380" s="22" t="str">
        <f t="shared" si="608"/>
        <v/>
      </c>
      <c r="B2380" s="23">
        <f t="shared" si="609"/>
        <v>0</v>
      </c>
      <c r="C2380" s="24" t="str">
        <f t="shared" si="606"/>
        <v>10138191A092091K020</v>
      </c>
      <c r="D2380" s="24" t="str">
        <f t="shared" si="607"/>
        <v>10138191A092091K02014A</v>
      </c>
      <c r="E2380" s="25">
        <v>1013819</v>
      </c>
      <c r="F2380" s="25" t="s">
        <v>1079</v>
      </c>
      <c r="G2380" s="25" t="s">
        <v>1080</v>
      </c>
      <c r="H2380" s="25" t="s">
        <v>843</v>
      </c>
      <c r="I2380" s="25" t="s">
        <v>814</v>
      </c>
      <c r="J2380" s="24" t="s">
        <v>59</v>
      </c>
      <c r="K2380" s="24" t="s">
        <v>60</v>
      </c>
      <c r="L2380" s="24" t="s">
        <v>1230</v>
      </c>
      <c r="M2380" s="24" t="s">
        <v>233</v>
      </c>
      <c r="N2380" s="24" t="s">
        <v>233</v>
      </c>
      <c r="O2380" s="25" t="s">
        <v>235</v>
      </c>
      <c r="P2380" s="25" t="s">
        <v>380</v>
      </c>
      <c r="Q2380" s="23" t="s">
        <v>33</v>
      </c>
      <c r="R2380" s="26">
        <v>0</v>
      </c>
      <c r="S2380" s="26">
        <v>0</v>
      </c>
      <c r="T2380" s="26">
        <v>0</v>
      </c>
      <c r="U2380" s="26">
        <v>0</v>
      </c>
      <c r="V2380" s="26">
        <v>0</v>
      </c>
      <c r="W2380" s="26">
        <v>0</v>
      </c>
      <c r="X2380" s="26">
        <v>1</v>
      </c>
      <c r="Y2380" s="26">
        <f t="shared" si="604"/>
        <v>1</v>
      </c>
      <c r="Z2380" s="27">
        <f t="shared" si="610"/>
        <v>0</v>
      </c>
      <c r="AA2380" s="27">
        <f t="shared" si="611"/>
        <v>0</v>
      </c>
      <c r="AB2380" s="27">
        <f t="shared" si="612"/>
        <v>0</v>
      </c>
      <c r="AC2380" s="27">
        <f t="shared" si="613"/>
        <v>0</v>
      </c>
      <c r="AD2380" s="27">
        <f t="shared" si="614"/>
        <v>0</v>
      </c>
      <c r="AE2380" s="27">
        <f t="shared" si="615"/>
        <v>0</v>
      </c>
      <c r="AF2380" s="27">
        <f t="shared" si="616"/>
        <v>215</v>
      </c>
      <c r="AG2380" s="27">
        <f t="shared" si="605"/>
        <v>215</v>
      </c>
      <c r="AH2380" s="29">
        <v>1</v>
      </c>
      <c r="AI2380" s="32">
        <v>215</v>
      </c>
      <c r="AJ2380" s="30">
        <f t="shared" si="617"/>
        <v>215</v>
      </c>
    </row>
    <row r="2381" spans="1:36" ht="75.75" customHeight="1">
      <c r="A2381" s="22" t="str">
        <f t="shared" si="608"/>
        <v>1013821_1A09725_5K380</v>
      </c>
      <c r="B2381" s="23">
        <f t="shared" si="609"/>
        <v>1</v>
      </c>
      <c r="C2381" s="24" t="str">
        <f t="shared" si="606"/>
        <v>10138211A097255K380</v>
      </c>
      <c r="D2381" s="24" t="str">
        <f t="shared" si="607"/>
        <v>10138211A097255K3804A</v>
      </c>
      <c r="E2381" s="25">
        <v>1013821</v>
      </c>
      <c r="F2381" s="25" t="s">
        <v>1081</v>
      </c>
      <c r="G2381" s="25" t="s">
        <v>1082</v>
      </c>
      <c r="H2381" s="25" t="s">
        <v>848</v>
      </c>
      <c r="I2381" s="25" t="s">
        <v>814</v>
      </c>
      <c r="J2381" s="24" t="s">
        <v>59</v>
      </c>
      <c r="K2381" s="24" t="s">
        <v>60</v>
      </c>
      <c r="L2381" s="24" t="s">
        <v>1230</v>
      </c>
      <c r="M2381" s="24" t="s">
        <v>233</v>
      </c>
      <c r="N2381" s="24" t="s">
        <v>233</v>
      </c>
      <c r="O2381" s="25" t="s">
        <v>235</v>
      </c>
      <c r="P2381" s="25" t="s">
        <v>380</v>
      </c>
      <c r="Q2381" s="23" t="s">
        <v>33</v>
      </c>
      <c r="R2381" s="26">
        <v>0</v>
      </c>
      <c r="S2381" s="26">
        <v>0</v>
      </c>
      <c r="T2381" s="26">
        <v>0</v>
      </c>
      <c r="U2381" s="26">
        <v>0</v>
      </c>
      <c r="V2381" s="26">
        <v>0</v>
      </c>
      <c r="W2381" s="26">
        <v>0</v>
      </c>
      <c r="X2381" s="26">
        <v>1</v>
      </c>
      <c r="Y2381" s="26">
        <f t="shared" si="604"/>
        <v>1</v>
      </c>
      <c r="Z2381" s="27">
        <f t="shared" si="610"/>
        <v>0</v>
      </c>
      <c r="AA2381" s="27">
        <f t="shared" si="611"/>
        <v>0</v>
      </c>
      <c r="AB2381" s="27">
        <f t="shared" si="612"/>
        <v>0</v>
      </c>
      <c r="AC2381" s="27">
        <f t="shared" si="613"/>
        <v>0</v>
      </c>
      <c r="AD2381" s="27">
        <f t="shared" si="614"/>
        <v>0</v>
      </c>
      <c r="AE2381" s="27">
        <f t="shared" si="615"/>
        <v>0</v>
      </c>
      <c r="AF2381" s="27">
        <f t="shared" si="616"/>
        <v>350</v>
      </c>
      <c r="AG2381" s="27">
        <f t="shared" si="605"/>
        <v>350</v>
      </c>
      <c r="AH2381" s="29">
        <v>1</v>
      </c>
      <c r="AI2381" s="32">
        <v>350</v>
      </c>
      <c r="AJ2381" s="30">
        <f t="shared" si="617"/>
        <v>350</v>
      </c>
    </row>
    <row r="2382" spans="1:36">
      <c r="A2382" s="22" t="str">
        <f t="shared" si="608"/>
        <v/>
      </c>
      <c r="B2382" s="23">
        <f t="shared" si="609"/>
        <v>0</v>
      </c>
      <c r="C2382" s="24" t="str">
        <f t="shared" si="606"/>
        <v>10138211A097255K380</v>
      </c>
      <c r="D2382" s="24" t="str">
        <f t="shared" si="607"/>
        <v>10138211A097255K3805A</v>
      </c>
      <c r="E2382" s="25">
        <v>1013821</v>
      </c>
      <c r="F2382" s="25" t="s">
        <v>1081</v>
      </c>
      <c r="G2382" s="25" t="s">
        <v>1082</v>
      </c>
      <c r="H2382" s="25" t="s">
        <v>823</v>
      </c>
      <c r="I2382" s="25" t="s">
        <v>814</v>
      </c>
      <c r="J2382" s="24" t="s">
        <v>59</v>
      </c>
      <c r="K2382" s="24" t="s">
        <v>60</v>
      </c>
      <c r="L2382" s="24" t="s">
        <v>1230</v>
      </c>
      <c r="M2382" s="24" t="s">
        <v>233</v>
      </c>
      <c r="N2382" s="24" t="s">
        <v>233</v>
      </c>
      <c r="O2382" s="25" t="s">
        <v>235</v>
      </c>
      <c r="P2382" s="25" t="s">
        <v>380</v>
      </c>
      <c r="Q2382" s="23" t="s">
        <v>33</v>
      </c>
      <c r="R2382" s="26">
        <v>0</v>
      </c>
      <c r="S2382" s="26">
        <v>0</v>
      </c>
      <c r="T2382" s="26">
        <v>0</v>
      </c>
      <c r="U2382" s="26">
        <v>0</v>
      </c>
      <c r="V2382" s="26">
        <v>0</v>
      </c>
      <c r="W2382" s="26">
        <v>0</v>
      </c>
      <c r="X2382" s="26">
        <v>1</v>
      </c>
      <c r="Y2382" s="26">
        <f t="shared" si="604"/>
        <v>1</v>
      </c>
      <c r="Z2382" s="27">
        <f t="shared" si="610"/>
        <v>0</v>
      </c>
      <c r="AA2382" s="27">
        <f t="shared" si="611"/>
        <v>0</v>
      </c>
      <c r="AB2382" s="27">
        <f t="shared" si="612"/>
        <v>0</v>
      </c>
      <c r="AC2382" s="27">
        <f t="shared" si="613"/>
        <v>0</v>
      </c>
      <c r="AD2382" s="27">
        <f t="shared" si="614"/>
        <v>0</v>
      </c>
      <c r="AE2382" s="27">
        <f t="shared" si="615"/>
        <v>0</v>
      </c>
      <c r="AF2382" s="27">
        <f t="shared" si="616"/>
        <v>350</v>
      </c>
      <c r="AG2382" s="27">
        <f t="shared" si="605"/>
        <v>350</v>
      </c>
      <c r="AH2382" s="29">
        <v>1</v>
      </c>
      <c r="AI2382" s="32">
        <v>350</v>
      </c>
      <c r="AJ2382" s="30">
        <f t="shared" si="617"/>
        <v>350</v>
      </c>
    </row>
    <row r="2383" spans="1:36">
      <c r="A2383" s="22" t="str">
        <f t="shared" si="608"/>
        <v/>
      </c>
      <c r="B2383" s="23">
        <f t="shared" si="609"/>
        <v>0</v>
      </c>
      <c r="C2383" s="24" t="str">
        <f t="shared" si="606"/>
        <v>10138211A097255K380</v>
      </c>
      <c r="D2383" s="24" t="str">
        <f t="shared" si="607"/>
        <v>10138211A097255K38014A</v>
      </c>
      <c r="E2383" s="25">
        <v>1013821</v>
      </c>
      <c r="F2383" s="25" t="s">
        <v>1081</v>
      </c>
      <c r="G2383" s="25" t="s">
        <v>1082</v>
      </c>
      <c r="H2383" s="25" t="s">
        <v>843</v>
      </c>
      <c r="I2383" s="25" t="s">
        <v>814</v>
      </c>
      <c r="J2383" s="24" t="s">
        <v>59</v>
      </c>
      <c r="K2383" s="24" t="s">
        <v>60</v>
      </c>
      <c r="L2383" s="24" t="s">
        <v>1230</v>
      </c>
      <c r="M2383" s="24" t="s">
        <v>233</v>
      </c>
      <c r="N2383" s="24" t="s">
        <v>233</v>
      </c>
      <c r="O2383" s="25" t="s">
        <v>235</v>
      </c>
      <c r="P2383" s="25" t="s">
        <v>380</v>
      </c>
      <c r="Q2383" s="23" t="s">
        <v>33</v>
      </c>
      <c r="R2383" s="26">
        <v>0</v>
      </c>
      <c r="S2383" s="26">
        <v>0</v>
      </c>
      <c r="T2383" s="26">
        <v>0</v>
      </c>
      <c r="U2383" s="26">
        <v>0</v>
      </c>
      <c r="V2383" s="26">
        <v>0</v>
      </c>
      <c r="W2383" s="26">
        <v>0</v>
      </c>
      <c r="X2383" s="26">
        <v>2</v>
      </c>
      <c r="Y2383" s="26">
        <f t="shared" si="604"/>
        <v>2</v>
      </c>
      <c r="Z2383" s="27">
        <f t="shared" si="610"/>
        <v>0</v>
      </c>
      <c r="AA2383" s="27">
        <f t="shared" si="611"/>
        <v>0</v>
      </c>
      <c r="AB2383" s="27">
        <f t="shared" si="612"/>
        <v>0</v>
      </c>
      <c r="AC2383" s="27">
        <f t="shared" si="613"/>
        <v>0</v>
      </c>
      <c r="AD2383" s="27">
        <f t="shared" si="614"/>
        <v>0</v>
      </c>
      <c r="AE2383" s="27">
        <f t="shared" si="615"/>
        <v>0</v>
      </c>
      <c r="AF2383" s="27">
        <f t="shared" si="616"/>
        <v>740</v>
      </c>
      <c r="AG2383" s="27">
        <f t="shared" si="605"/>
        <v>740</v>
      </c>
      <c r="AH2383" s="29">
        <v>2</v>
      </c>
      <c r="AI2383" s="32">
        <v>370</v>
      </c>
      <c r="AJ2383" s="30">
        <f t="shared" si="617"/>
        <v>740</v>
      </c>
    </row>
    <row r="2384" spans="1:36" ht="75.75" customHeight="1">
      <c r="A2384" s="22" t="str">
        <f t="shared" si="608"/>
        <v>1013846_1A09719_5K290</v>
      </c>
      <c r="B2384" s="23">
        <f t="shared" si="609"/>
        <v>1</v>
      </c>
      <c r="C2384" s="24" t="str">
        <f t="shared" si="606"/>
        <v>10138461A097195K290</v>
      </c>
      <c r="D2384" s="24" t="str">
        <f t="shared" si="607"/>
        <v>10138461A097195K2906A</v>
      </c>
      <c r="E2384" s="25">
        <v>1013846</v>
      </c>
      <c r="F2384" s="25" t="s">
        <v>1083</v>
      </c>
      <c r="G2384" s="25" t="s">
        <v>1084</v>
      </c>
      <c r="H2384" s="25" t="s">
        <v>825</v>
      </c>
      <c r="I2384" s="25" t="s">
        <v>814</v>
      </c>
      <c r="J2384" s="24" t="s">
        <v>59</v>
      </c>
      <c r="K2384" s="24" t="s">
        <v>60</v>
      </c>
      <c r="L2384" s="24" t="s">
        <v>1230</v>
      </c>
      <c r="M2384" s="24" t="s">
        <v>233</v>
      </c>
      <c r="N2384" s="24" t="s">
        <v>233</v>
      </c>
      <c r="O2384" s="25" t="s">
        <v>235</v>
      </c>
      <c r="P2384" s="25" t="s">
        <v>380</v>
      </c>
      <c r="Q2384" s="23" t="s">
        <v>33</v>
      </c>
      <c r="R2384" s="26">
        <v>0</v>
      </c>
      <c r="S2384" s="26">
        <v>0</v>
      </c>
      <c r="T2384" s="26">
        <v>0</v>
      </c>
      <c r="U2384" s="26">
        <v>0</v>
      </c>
      <c r="V2384" s="26">
        <v>0</v>
      </c>
      <c r="W2384" s="26">
        <v>0</v>
      </c>
      <c r="X2384" s="26">
        <v>1</v>
      </c>
      <c r="Y2384" s="26">
        <f t="shared" si="604"/>
        <v>1</v>
      </c>
      <c r="Z2384" s="27">
        <f t="shared" si="610"/>
        <v>0</v>
      </c>
      <c r="AA2384" s="27">
        <f t="shared" si="611"/>
        <v>0</v>
      </c>
      <c r="AB2384" s="27">
        <f t="shared" si="612"/>
        <v>0</v>
      </c>
      <c r="AC2384" s="27">
        <f t="shared" si="613"/>
        <v>0</v>
      </c>
      <c r="AD2384" s="27">
        <f t="shared" si="614"/>
        <v>0</v>
      </c>
      <c r="AE2384" s="27">
        <f t="shared" si="615"/>
        <v>0</v>
      </c>
      <c r="AF2384" s="27">
        <f t="shared" si="616"/>
        <v>250</v>
      </c>
      <c r="AG2384" s="27">
        <f t="shared" si="605"/>
        <v>250</v>
      </c>
      <c r="AH2384" s="29">
        <v>1</v>
      </c>
      <c r="AI2384" s="32">
        <v>250</v>
      </c>
      <c r="AJ2384" s="30">
        <f t="shared" si="617"/>
        <v>250</v>
      </c>
    </row>
    <row r="2385" spans="1:36">
      <c r="A2385" s="22" t="str">
        <f t="shared" si="608"/>
        <v/>
      </c>
      <c r="B2385" s="23">
        <f t="shared" si="609"/>
        <v>0</v>
      </c>
      <c r="C2385" s="24" t="str">
        <f t="shared" si="606"/>
        <v>10138461A097195K290</v>
      </c>
      <c r="D2385" s="24" t="str">
        <f t="shared" si="607"/>
        <v>10138461A097195K2908A</v>
      </c>
      <c r="E2385" s="25">
        <v>1013846</v>
      </c>
      <c r="F2385" s="25" t="s">
        <v>1083</v>
      </c>
      <c r="G2385" s="25" t="s">
        <v>1084</v>
      </c>
      <c r="H2385" s="25" t="s">
        <v>826</v>
      </c>
      <c r="I2385" s="25" t="s">
        <v>814</v>
      </c>
      <c r="J2385" s="24" t="s">
        <v>59</v>
      </c>
      <c r="K2385" s="24" t="s">
        <v>60</v>
      </c>
      <c r="L2385" s="24" t="s">
        <v>1230</v>
      </c>
      <c r="M2385" s="24" t="s">
        <v>233</v>
      </c>
      <c r="N2385" s="24" t="s">
        <v>233</v>
      </c>
      <c r="O2385" s="25" t="s">
        <v>235</v>
      </c>
      <c r="P2385" s="25" t="s">
        <v>380</v>
      </c>
      <c r="Q2385" s="23" t="s">
        <v>33</v>
      </c>
      <c r="R2385" s="26">
        <v>0</v>
      </c>
      <c r="S2385" s="26">
        <v>0</v>
      </c>
      <c r="T2385" s="26">
        <v>0</v>
      </c>
      <c r="U2385" s="26">
        <v>0</v>
      </c>
      <c r="V2385" s="26">
        <v>0</v>
      </c>
      <c r="W2385" s="26">
        <v>0</v>
      </c>
      <c r="X2385" s="26">
        <v>1</v>
      </c>
      <c r="Y2385" s="26">
        <f t="shared" si="604"/>
        <v>1</v>
      </c>
      <c r="Z2385" s="27">
        <f t="shared" si="610"/>
        <v>0</v>
      </c>
      <c r="AA2385" s="27">
        <f t="shared" si="611"/>
        <v>0</v>
      </c>
      <c r="AB2385" s="27">
        <f t="shared" si="612"/>
        <v>0</v>
      </c>
      <c r="AC2385" s="27">
        <f t="shared" si="613"/>
        <v>0</v>
      </c>
      <c r="AD2385" s="27">
        <f t="shared" si="614"/>
        <v>0</v>
      </c>
      <c r="AE2385" s="27">
        <f t="shared" si="615"/>
        <v>0</v>
      </c>
      <c r="AF2385" s="27">
        <f t="shared" si="616"/>
        <v>270</v>
      </c>
      <c r="AG2385" s="27">
        <f t="shared" si="605"/>
        <v>270</v>
      </c>
      <c r="AH2385" s="29">
        <v>1</v>
      </c>
      <c r="AI2385" s="32">
        <v>270</v>
      </c>
      <c r="AJ2385" s="30">
        <f t="shared" si="617"/>
        <v>270</v>
      </c>
    </row>
    <row r="2386" spans="1:36">
      <c r="A2386" s="22" t="str">
        <f t="shared" si="608"/>
        <v/>
      </c>
      <c r="B2386" s="23">
        <f t="shared" si="609"/>
        <v>0</v>
      </c>
      <c r="C2386" s="24" t="str">
        <f t="shared" si="606"/>
        <v>10138461A097195K290</v>
      </c>
      <c r="D2386" s="24" t="str">
        <f t="shared" si="607"/>
        <v>10138461A097195K29010A</v>
      </c>
      <c r="E2386" s="25">
        <v>1013846</v>
      </c>
      <c r="F2386" s="25" t="s">
        <v>1083</v>
      </c>
      <c r="G2386" s="25" t="s">
        <v>1084</v>
      </c>
      <c r="H2386" s="25" t="s">
        <v>836</v>
      </c>
      <c r="I2386" s="25" t="s">
        <v>814</v>
      </c>
      <c r="J2386" s="24" t="s">
        <v>59</v>
      </c>
      <c r="K2386" s="24" t="s">
        <v>60</v>
      </c>
      <c r="L2386" s="24" t="s">
        <v>1230</v>
      </c>
      <c r="M2386" s="24" t="s">
        <v>233</v>
      </c>
      <c r="N2386" s="24" t="s">
        <v>233</v>
      </c>
      <c r="O2386" s="25" t="s">
        <v>235</v>
      </c>
      <c r="P2386" s="25" t="s">
        <v>380</v>
      </c>
      <c r="Q2386" s="23" t="s">
        <v>33</v>
      </c>
      <c r="R2386" s="26">
        <v>0</v>
      </c>
      <c r="S2386" s="26">
        <v>0</v>
      </c>
      <c r="T2386" s="26">
        <v>0</v>
      </c>
      <c r="U2386" s="26">
        <v>0</v>
      </c>
      <c r="V2386" s="26">
        <v>0</v>
      </c>
      <c r="W2386" s="26">
        <v>0</v>
      </c>
      <c r="X2386" s="26">
        <v>1</v>
      </c>
      <c r="Y2386" s="26">
        <f t="shared" si="604"/>
        <v>1</v>
      </c>
      <c r="Z2386" s="27">
        <f t="shared" si="610"/>
        <v>0</v>
      </c>
      <c r="AA2386" s="27">
        <f t="shared" si="611"/>
        <v>0</v>
      </c>
      <c r="AB2386" s="27">
        <f t="shared" si="612"/>
        <v>0</v>
      </c>
      <c r="AC2386" s="27">
        <f t="shared" si="613"/>
        <v>0</v>
      </c>
      <c r="AD2386" s="27">
        <f t="shared" si="614"/>
        <v>0</v>
      </c>
      <c r="AE2386" s="27">
        <f t="shared" si="615"/>
        <v>0</v>
      </c>
      <c r="AF2386" s="27">
        <f t="shared" si="616"/>
        <v>270</v>
      </c>
      <c r="AG2386" s="27">
        <f t="shared" si="605"/>
        <v>270</v>
      </c>
      <c r="AH2386" s="29">
        <v>1</v>
      </c>
      <c r="AI2386" s="32">
        <v>270</v>
      </c>
      <c r="AJ2386" s="30">
        <f t="shared" si="617"/>
        <v>270</v>
      </c>
    </row>
    <row r="2387" spans="1:36">
      <c r="A2387" s="22" t="str">
        <f t="shared" si="608"/>
        <v/>
      </c>
      <c r="B2387" s="23">
        <f t="shared" si="609"/>
        <v>0</v>
      </c>
      <c r="C2387" s="24" t="str">
        <f t="shared" si="606"/>
        <v>10138461A097195K290</v>
      </c>
      <c r="D2387" s="24" t="str">
        <f t="shared" si="607"/>
        <v>10138461A097195K29012A</v>
      </c>
      <c r="E2387" s="25">
        <v>1013846</v>
      </c>
      <c r="F2387" s="25" t="s">
        <v>1083</v>
      </c>
      <c r="G2387" s="25" t="s">
        <v>1084</v>
      </c>
      <c r="H2387" s="25" t="s">
        <v>837</v>
      </c>
      <c r="I2387" s="25" t="s">
        <v>814</v>
      </c>
      <c r="J2387" s="24" t="s">
        <v>59</v>
      </c>
      <c r="K2387" s="24" t="s">
        <v>60</v>
      </c>
      <c r="L2387" s="24" t="s">
        <v>1230</v>
      </c>
      <c r="M2387" s="24" t="s">
        <v>233</v>
      </c>
      <c r="N2387" s="24" t="s">
        <v>233</v>
      </c>
      <c r="O2387" s="25" t="s">
        <v>235</v>
      </c>
      <c r="P2387" s="25" t="s">
        <v>380</v>
      </c>
      <c r="Q2387" s="23" t="s">
        <v>33</v>
      </c>
      <c r="R2387" s="26">
        <v>0</v>
      </c>
      <c r="S2387" s="26">
        <v>0</v>
      </c>
      <c r="T2387" s="26">
        <v>0</v>
      </c>
      <c r="U2387" s="26">
        <v>0</v>
      </c>
      <c r="V2387" s="26">
        <v>0</v>
      </c>
      <c r="W2387" s="26">
        <v>0</v>
      </c>
      <c r="X2387" s="26">
        <v>1</v>
      </c>
      <c r="Y2387" s="26">
        <f t="shared" si="604"/>
        <v>1</v>
      </c>
      <c r="Z2387" s="27">
        <f t="shared" si="610"/>
        <v>0</v>
      </c>
      <c r="AA2387" s="27">
        <f t="shared" si="611"/>
        <v>0</v>
      </c>
      <c r="AB2387" s="27">
        <f t="shared" si="612"/>
        <v>0</v>
      </c>
      <c r="AC2387" s="27">
        <f t="shared" si="613"/>
        <v>0</v>
      </c>
      <c r="AD2387" s="27">
        <f t="shared" si="614"/>
        <v>0</v>
      </c>
      <c r="AE2387" s="27">
        <f t="shared" si="615"/>
        <v>0</v>
      </c>
      <c r="AF2387" s="27">
        <f t="shared" si="616"/>
        <v>270</v>
      </c>
      <c r="AG2387" s="27">
        <f t="shared" si="605"/>
        <v>270</v>
      </c>
      <c r="AH2387" s="29">
        <v>1</v>
      </c>
      <c r="AI2387" s="32">
        <v>270</v>
      </c>
      <c r="AJ2387" s="30">
        <f t="shared" si="617"/>
        <v>270</v>
      </c>
    </row>
    <row r="2388" spans="1:36">
      <c r="A2388" s="22" t="str">
        <f t="shared" si="608"/>
        <v/>
      </c>
      <c r="B2388" s="23">
        <f t="shared" si="609"/>
        <v>0</v>
      </c>
      <c r="C2388" s="24" t="str">
        <f t="shared" si="606"/>
        <v>10138461A097195K290</v>
      </c>
      <c r="D2388" s="24" t="str">
        <f t="shared" si="607"/>
        <v>10138461A097195K29014A</v>
      </c>
      <c r="E2388" s="25">
        <v>1013846</v>
      </c>
      <c r="F2388" s="25" t="s">
        <v>1083</v>
      </c>
      <c r="G2388" s="25" t="s">
        <v>1084</v>
      </c>
      <c r="H2388" s="25" t="s">
        <v>843</v>
      </c>
      <c r="I2388" s="25" t="s">
        <v>814</v>
      </c>
      <c r="J2388" s="24" t="s">
        <v>59</v>
      </c>
      <c r="K2388" s="24" t="s">
        <v>60</v>
      </c>
      <c r="L2388" s="24" t="s">
        <v>1230</v>
      </c>
      <c r="M2388" s="24" t="s">
        <v>233</v>
      </c>
      <c r="N2388" s="24" t="s">
        <v>233</v>
      </c>
      <c r="O2388" s="25" t="s">
        <v>235</v>
      </c>
      <c r="P2388" s="25" t="s">
        <v>380</v>
      </c>
      <c r="Q2388" s="23" t="s">
        <v>33</v>
      </c>
      <c r="R2388" s="26">
        <v>0</v>
      </c>
      <c r="S2388" s="26">
        <v>0</v>
      </c>
      <c r="T2388" s="26">
        <v>0</v>
      </c>
      <c r="U2388" s="26">
        <v>0</v>
      </c>
      <c r="V2388" s="26">
        <v>0</v>
      </c>
      <c r="W2388" s="26">
        <v>0</v>
      </c>
      <c r="X2388" s="26">
        <v>1</v>
      </c>
      <c r="Y2388" s="26">
        <f t="shared" si="604"/>
        <v>1</v>
      </c>
      <c r="Z2388" s="27">
        <f t="shared" si="610"/>
        <v>0</v>
      </c>
      <c r="AA2388" s="27">
        <f t="shared" si="611"/>
        <v>0</v>
      </c>
      <c r="AB2388" s="27">
        <f t="shared" si="612"/>
        <v>0</v>
      </c>
      <c r="AC2388" s="27">
        <f t="shared" si="613"/>
        <v>0</v>
      </c>
      <c r="AD2388" s="27">
        <f t="shared" si="614"/>
        <v>0</v>
      </c>
      <c r="AE2388" s="27">
        <f t="shared" si="615"/>
        <v>0</v>
      </c>
      <c r="AF2388" s="27">
        <f t="shared" si="616"/>
        <v>270</v>
      </c>
      <c r="AG2388" s="27">
        <f t="shared" si="605"/>
        <v>270</v>
      </c>
      <c r="AH2388" s="29">
        <v>1</v>
      </c>
      <c r="AI2388" s="32">
        <v>270</v>
      </c>
      <c r="AJ2388" s="30">
        <f t="shared" si="617"/>
        <v>270</v>
      </c>
    </row>
    <row r="2389" spans="1:36" ht="75.75" customHeight="1">
      <c r="A2389" s="22" t="str">
        <f t="shared" si="608"/>
        <v>1013987_1A09209_1U830</v>
      </c>
      <c r="B2389" s="23">
        <f t="shared" si="609"/>
        <v>1</v>
      </c>
      <c r="C2389" s="24" t="str">
        <f t="shared" si="606"/>
        <v>10139871A092091U830</v>
      </c>
      <c r="D2389" s="24" t="str">
        <f t="shared" si="607"/>
        <v>10139871A092091U8309-12M</v>
      </c>
      <c r="E2389" s="25">
        <v>1013987</v>
      </c>
      <c r="F2389" s="25" t="s">
        <v>1079</v>
      </c>
      <c r="G2389" s="25" t="s">
        <v>480</v>
      </c>
      <c r="H2389" s="25" t="s">
        <v>866</v>
      </c>
      <c r="I2389" s="25" t="s">
        <v>814</v>
      </c>
      <c r="J2389" s="24" t="s">
        <v>59</v>
      </c>
      <c r="K2389" s="24" t="s">
        <v>60</v>
      </c>
      <c r="L2389" s="24" t="s">
        <v>1230</v>
      </c>
      <c r="M2389" s="24" t="s">
        <v>233</v>
      </c>
      <c r="N2389" s="24" t="s">
        <v>233</v>
      </c>
      <c r="O2389" s="25" t="s">
        <v>235</v>
      </c>
      <c r="P2389" s="25" t="s">
        <v>380</v>
      </c>
      <c r="Q2389" s="23" t="s">
        <v>33</v>
      </c>
      <c r="R2389" s="26">
        <v>0</v>
      </c>
      <c r="S2389" s="26">
        <v>0</v>
      </c>
      <c r="T2389" s="26">
        <v>0</v>
      </c>
      <c r="U2389" s="26">
        <v>0</v>
      </c>
      <c r="V2389" s="26">
        <v>0</v>
      </c>
      <c r="W2389" s="26">
        <v>0</v>
      </c>
      <c r="X2389" s="26">
        <v>1</v>
      </c>
      <c r="Y2389" s="26">
        <f t="shared" si="604"/>
        <v>1</v>
      </c>
      <c r="Z2389" s="27">
        <f t="shared" si="610"/>
        <v>0</v>
      </c>
      <c r="AA2389" s="27">
        <f t="shared" si="611"/>
        <v>0</v>
      </c>
      <c r="AB2389" s="27">
        <f t="shared" si="612"/>
        <v>0</v>
      </c>
      <c r="AC2389" s="27">
        <f t="shared" si="613"/>
        <v>0</v>
      </c>
      <c r="AD2389" s="27">
        <f t="shared" si="614"/>
        <v>0</v>
      </c>
      <c r="AE2389" s="27">
        <f t="shared" si="615"/>
        <v>0</v>
      </c>
      <c r="AF2389" s="27">
        <f t="shared" si="616"/>
        <v>180</v>
      </c>
      <c r="AG2389" s="27">
        <f t="shared" si="605"/>
        <v>180</v>
      </c>
      <c r="AH2389" s="29">
        <v>1</v>
      </c>
      <c r="AI2389" s="32">
        <v>180</v>
      </c>
      <c r="AJ2389" s="30">
        <f t="shared" si="617"/>
        <v>180</v>
      </c>
    </row>
    <row r="2390" spans="1:36" ht="75.75" customHeight="1">
      <c r="A2390" s="22" t="str">
        <f t="shared" si="608"/>
        <v>1013987_1A09209_1K020</v>
      </c>
      <c r="B2390" s="23">
        <f t="shared" si="609"/>
        <v>1</v>
      </c>
      <c r="C2390" s="24" t="str">
        <f t="shared" si="606"/>
        <v>10139871A092091K020</v>
      </c>
      <c r="D2390" s="24" t="str">
        <f t="shared" si="607"/>
        <v>10139871A092091K0206-9M</v>
      </c>
      <c r="E2390" s="25">
        <v>1013987</v>
      </c>
      <c r="F2390" s="25" t="s">
        <v>1079</v>
      </c>
      <c r="G2390" s="25" t="s">
        <v>1080</v>
      </c>
      <c r="H2390" s="25" t="s">
        <v>881</v>
      </c>
      <c r="I2390" s="25" t="s">
        <v>814</v>
      </c>
      <c r="J2390" s="24" t="s">
        <v>59</v>
      </c>
      <c r="K2390" s="24" t="s">
        <v>60</v>
      </c>
      <c r="L2390" s="24" t="s">
        <v>1230</v>
      </c>
      <c r="M2390" s="24" t="s">
        <v>233</v>
      </c>
      <c r="N2390" s="24" t="s">
        <v>233</v>
      </c>
      <c r="O2390" s="25" t="s">
        <v>235</v>
      </c>
      <c r="P2390" s="25" t="s">
        <v>380</v>
      </c>
      <c r="Q2390" s="23" t="s">
        <v>33</v>
      </c>
      <c r="R2390" s="26">
        <v>0</v>
      </c>
      <c r="S2390" s="26">
        <v>0</v>
      </c>
      <c r="T2390" s="26">
        <v>0</v>
      </c>
      <c r="U2390" s="26">
        <v>0</v>
      </c>
      <c r="V2390" s="26">
        <v>0</v>
      </c>
      <c r="W2390" s="26">
        <v>0</v>
      </c>
      <c r="X2390" s="26">
        <v>1</v>
      </c>
      <c r="Y2390" s="26">
        <f t="shared" si="604"/>
        <v>1</v>
      </c>
      <c r="Z2390" s="27">
        <f t="shared" si="610"/>
        <v>0</v>
      </c>
      <c r="AA2390" s="27">
        <f t="shared" si="611"/>
        <v>0</v>
      </c>
      <c r="AB2390" s="27">
        <f t="shared" si="612"/>
        <v>0</v>
      </c>
      <c r="AC2390" s="27">
        <f t="shared" si="613"/>
        <v>0</v>
      </c>
      <c r="AD2390" s="27">
        <f t="shared" si="614"/>
        <v>0</v>
      </c>
      <c r="AE2390" s="27">
        <f t="shared" si="615"/>
        <v>0</v>
      </c>
      <c r="AF2390" s="27">
        <f t="shared" si="616"/>
        <v>180</v>
      </c>
      <c r="AG2390" s="27">
        <f t="shared" si="605"/>
        <v>180</v>
      </c>
      <c r="AH2390" s="29">
        <v>1</v>
      </c>
      <c r="AI2390" s="32">
        <v>180</v>
      </c>
      <c r="AJ2390" s="30">
        <f t="shared" si="617"/>
        <v>180</v>
      </c>
    </row>
    <row r="2391" spans="1:36">
      <c r="A2391" s="22" t="str">
        <f t="shared" si="608"/>
        <v/>
      </c>
      <c r="B2391" s="23">
        <f t="shared" si="609"/>
        <v>0</v>
      </c>
      <c r="C2391" s="24" t="str">
        <f t="shared" si="606"/>
        <v>10139871A092091K020</v>
      </c>
      <c r="D2391" s="24" t="str">
        <f t="shared" si="607"/>
        <v>10139871A092091K0209-12M</v>
      </c>
      <c r="E2391" s="25">
        <v>1013987</v>
      </c>
      <c r="F2391" s="25" t="s">
        <v>1079</v>
      </c>
      <c r="G2391" s="25" t="s">
        <v>1080</v>
      </c>
      <c r="H2391" s="25" t="s">
        <v>866</v>
      </c>
      <c r="I2391" s="25" t="s">
        <v>814</v>
      </c>
      <c r="J2391" s="24" t="s">
        <v>59</v>
      </c>
      <c r="K2391" s="24" t="s">
        <v>60</v>
      </c>
      <c r="L2391" s="24" t="s">
        <v>1230</v>
      </c>
      <c r="M2391" s="24" t="s">
        <v>233</v>
      </c>
      <c r="N2391" s="24" t="s">
        <v>233</v>
      </c>
      <c r="O2391" s="25" t="s">
        <v>235</v>
      </c>
      <c r="P2391" s="25" t="s">
        <v>380</v>
      </c>
      <c r="Q2391" s="23" t="s">
        <v>33</v>
      </c>
      <c r="R2391" s="26">
        <v>0</v>
      </c>
      <c r="S2391" s="26">
        <v>0</v>
      </c>
      <c r="T2391" s="26">
        <v>0</v>
      </c>
      <c r="U2391" s="26">
        <v>0</v>
      </c>
      <c r="V2391" s="26">
        <v>0</v>
      </c>
      <c r="W2391" s="26">
        <v>0</v>
      </c>
      <c r="X2391" s="26">
        <v>1</v>
      </c>
      <c r="Y2391" s="26">
        <f t="shared" si="604"/>
        <v>1</v>
      </c>
      <c r="Z2391" s="27">
        <f t="shared" si="610"/>
        <v>0</v>
      </c>
      <c r="AA2391" s="27">
        <f t="shared" si="611"/>
        <v>0</v>
      </c>
      <c r="AB2391" s="27">
        <f t="shared" si="612"/>
        <v>0</v>
      </c>
      <c r="AC2391" s="27">
        <f t="shared" si="613"/>
        <v>0</v>
      </c>
      <c r="AD2391" s="27">
        <f t="shared" si="614"/>
        <v>0</v>
      </c>
      <c r="AE2391" s="27">
        <f t="shared" si="615"/>
        <v>0</v>
      </c>
      <c r="AF2391" s="27">
        <f t="shared" si="616"/>
        <v>180</v>
      </c>
      <c r="AG2391" s="27">
        <f t="shared" si="605"/>
        <v>180</v>
      </c>
      <c r="AH2391" s="29">
        <v>1</v>
      </c>
      <c r="AI2391" s="32">
        <v>180</v>
      </c>
      <c r="AJ2391" s="30">
        <f t="shared" si="617"/>
        <v>180</v>
      </c>
    </row>
    <row r="2392" spans="1:36" ht="75.75" customHeight="1">
      <c r="A2392" s="22" t="str">
        <f t="shared" si="608"/>
        <v>1013988_1A09674_5W050</v>
      </c>
      <c r="B2392" s="23">
        <f t="shared" si="609"/>
        <v>1</v>
      </c>
      <c r="C2392" s="24" t="str">
        <f t="shared" si="606"/>
        <v>10139881A096745W050</v>
      </c>
      <c r="D2392" s="24" t="str">
        <f t="shared" si="607"/>
        <v>10139881A096745W0506-9M</v>
      </c>
      <c r="E2392" s="25">
        <v>1013988</v>
      </c>
      <c r="F2392" s="25" t="s">
        <v>873</v>
      </c>
      <c r="G2392" s="25" t="s">
        <v>382</v>
      </c>
      <c r="H2392" s="25" t="s">
        <v>881</v>
      </c>
      <c r="I2392" s="25" t="s">
        <v>814</v>
      </c>
      <c r="J2392" s="24" t="s">
        <v>59</v>
      </c>
      <c r="K2392" s="24" t="s">
        <v>60</v>
      </c>
      <c r="L2392" s="24" t="s">
        <v>1230</v>
      </c>
      <c r="M2392" s="24" t="s">
        <v>233</v>
      </c>
      <c r="N2392" s="24" t="s">
        <v>233</v>
      </c>
      <c r="O2392" s="25" t="s">
        <v>235</v>
      </c>
      <c r="P2392" s="25" t="s">
        <v>380</v>
      </c>
      <c r="Q2392" s="23" t="s">
        <v>33</v>
      </c>
      <c r="R2392" s="26">
        <v>0</v>
      </c>
      <c r="S2392" s="26">
        <v>0</v>
      </c>
      <c r="T2392" s="26">
        <v>0</v>
      </c>
      <c r="U2392" s="26">
        <v>0</v>
      </c>
      <c r="V2392" s="26">
        <v>0</v>
      </c>
      <c r="W2392" s="26">
        <v>0</v>
      </c>
      <c r="X2392" s="26">
        <v>2</v>
      </c>
      <c r="Y2392" s="26">
        <f t="shared" si="604"/>
        <v>2</v>
      </c>
      <c r="Z2392" s="27">
        <f t="shared" si="610"/>
        <v>0</v>
      </c>
      <c r="AA2392" s="27">
        <f t="shared" si="611"/>
        <v>0</v>
      </c>
      <c r="AB2392" s="27">
        <f t="shared" si="612"/>
        <v>0</v>
      </c>
      <c r="AC2392" s="27">
        <f t="shared" si="613"/>
        <v>0</v>
      </c>
      <c r="AD2392" s="27">
        <f t="shared" si="614"/>
        <v>0</v>
      </c>
      <c r="AE2392" s="27">
        <f t="shared" si="615"/>
        <v>0</v>
      </c>
      <c r="AF2392" s="27">
        <f t="shared" si="616"/>
        <v>410</v>
      </c>
      <c r="AG2392" s="27">
        <f t="shared" si="605"/>
        <v>410</v>
      </c>
      <c r="AH2392" s="29">
        <v>2</v>
      </c>
      <c r="AI2392" s="32">
        <v>205</v>
      </c>
      <c r="AJ2392" s="30">
        <f t="shared" si="617"/>
        <v>410</v>
      </c>
    </row>
    <row r="2393" spans="1:36" ht="75.75" customHeight="1">
      <c r="A2393" s="22" t="str">
        <f t="shared" si="608"/>
        <v>1013988_1A09719_5K290</v>
      </c>
      <c r="B2393" s="23">
        <f t="shared" si="609"/>
        <v>1</v>
      </c>
      <c r="C2393" s="24" t="str">
        <f t="shared" si="606"/>
        <v>10139881A097195K290</v>
      </c>
      <c r="D2393" s="24" t="str">
        <f t="shared" si="607"/>
        <v>10139881A097195K2906-9M</v>
      </c>
      <c r="E2393" s="25">
        <v>1013988</v>
      </c>
      <c r="F2393" s="25" t="s">
        <v>1083</v>
      </c>
      <c r="G2393" s="25" t="s">
        <v>1084</v>
      </c>
      <c r="H2393" s="25" t="s">
        <v>881</v>
      </c>
      <c r="I2393" s="25" t="s">
        <v>814</v>
      </c>
      <c r="J2393" s="24" t="s">
        <v>59</v>
      </c>
      <c r="K2393" s="24" t="s">
        <v>60</v>
      </c>
      <c r="L2393" s="24" t="s">
        <v>1230</v>
      </c>
      <c r="M2393" s="24" t="s">
        <v>233</v>
      </c>
      <c r="N2393" s="24" t="s">
        <v>233</v>
      </c>
      <c r="O2393" s="25" t="s">
        <v>235</v>
      </c>
      <c r="P2393" s="25" t="s">
        <v>380</v>
      </c>
      <c r="Q2393" s="23" t="s">
        <v>33</v>
      </c>
      <c r="R2393" s="26">
        <v>0</v>
      </c>
      <c r="S2393" s="26">
        <v>0</v>
      </c>
      <c r="T2393" s="26">
        <v>0</v>
      </c>
      <c r="U2393" s="26">
        <v>0</v>
      </c>
      <c r="V2393" s="26">
        <v>0</v>
      </c>
      <c r="W2393" s="26">
        <v>0</v>
      </c>
      <c r="X2393" s="26">
        <v>1</v>
      </c>
      <c r="Y2393" s="26">
        <f t="shared" si="604"/>
        <v>1</v>
      </c>
      <c r="Z2393" s="27">
        <f t="shared" si="610"/>
        <v>0</v>
      </c>
      <c r="AA2393" s="27">
        <f t="shared" si="611"/>
        <v>0</v>
      </c>
      <c r="AB2393" s="27">
        <f t="shared" si="612"/>
        <v>0</v>
      </c>
      <c r="AC2393" s="27">
        <f t="shared" si="613"/>
        <v>0</v>
      </c>
      <c r="AD2393" s="27">
        <f t="shared" si="614"/>
        <v>0</v>
      </c>
      <c r="AE2393" s="27">
        <f t="shared" si="615"/>
        <v>0</v>
      </c>
      <c r="AF2393" s="27">
        <f t="shared" si="616"/>
        <v>210</v>
      </c>
      <c r="AG2393" s="27">
        <f t="shared" si="605"/>
        <v>210</v>
      </c>
      <c r="AH2393" s="29">
        <v>1</v>
      </c>
      <c r="AI2393" s="32">
        <v>210</v>
      </c>
      <c r="AJ2393" s="30">
        <f t="shared" si="617"/>
        <v>210</v>
      </c>
    </row>
    <row r="2394" spans="1:36">
      <c r="A2394" s="22" t="str">
        <f t="shared" si="608"/>
        <v/>
      </c>
      <c r="B2394" s="23">
        <f t="shared" si="609"/>
        <v>0</v>
      </c>
      <c r="C2394" s="24" t="str">
        <f t="shared" si="606"/>
        <v>10139881A097195K290</v>
      </c>
      <c r="D2394" s="24" t="str">
        <f t="shared" si="607"/>
        <v>10139881A097195K29012M18</v>
      </c>
      <c r="E2394" s="25">
        <v>1013988</v>
      </c>
      <c r="F2394" s="25" t="s">
        <v>1083</v>
      </c>
      <c r="G2394" s="25" t="s">
        <v>1084</v>
      </c>
      <c r="H2394" s="25" t="s">
        <v>829</v>
      </c>
      <c r="I2394" s="25" t="s">
        <v>814</v>
      </c>
      <c r="J2394" s="24" t="s">
        <v>59</v>
      </c>
      <c r="K2394" s="24" t="s">
        <v>60</v>
      </c>
      <c r="L2394" s="24" t="s">
        <v>1230</v>
      </c>
      <c r="M2394" s="24" t="s">
        <v>233</v>
      </c>
      <c r="N2394" s="24" t="s">
        <v>233</v>
      </c>
      <c r="O2394" s="25" t="s">
        <v>235</v>
      </c>
      <c r="P2394" s="25" t="s">
        <v>380</v>
      </c>
      <c r="Q2394" s="23" t="s">
        <v>33</v>
      </c>
      <c r="R2394" s="26">
        <v>0</v>
      </c>
      <c r="S2394" s="26">
        <v>0</v>
      </c>
      <c r="T2394" s="26">
        <v>0</v>
      </c>
      <c r="U2394" s="26">
        <v>0</v>
      </c>
      <c r="V2394" s="26">
        <v>0</v>
      </c>
      <c r="W2394" s="26">
        <v>0</v>
      </c>
      <c r="X2394" s="26">
        <v>1</v>
      </c>
      <c r="Y2394" s="26">
        <f t="shared" si="604"/>
        <v>1</v>
      </c>
      <c r="Z2394" s="27">
        <f t="shared" si="610"/>
        <v>0</v>
      </c>
      <c r="AA2394" s="27">
        <f t="shared" si="611"/>
        <v>0</v>
      </c>
      <c r="AB2394" s="27">
        <f t="shared" si="612"/>
        <v>0</v>
      </c>
      <c r="AC2394" s="27">
        <f t="shared" si="613"/>
        <v>0</v>
      </c>
      <c r="AD2394" s="27">
        <f t="shared" si="614"/>
        <v>0</v>
      </c>
      <c r="AE2394" s="27">
        <f t="shared" si="615"/>
        <v>0</v>
      </c>
      <c r="AF2394" s="27">
        <f t="shared" si="616"/>
        <v>210</v>
      </c>
      <c r="AG2394" s="27">
        <f t="shared" si="605"/>
        <v>210</v>
      </c>
      <c r="AH2394" s="29">
        <v>1</v>
      </c>
      <c r="AI2394" s="32">
        <v>210</v>
      </c>
      <c r="AJ2394" s="30">
        <f t="shared" si="617"/>
        <v>210</v>
      </c>
    </row>
    <row r="2395" spans="1:36">
      <c r="A2395" s="22" t="str">
        <f t="shared" si="608"/>
        <v/>
      </c>
      <c r="B2395" s="23">
        <f t="shared" si="609"/>
        <v>0</v>
      </c>
      <c r="C2395" s="24" t="str">
        <f t="shared" si="606"/>
        <v>10139881A097195K290</v>
      </c>
      <c r="D2395" s="24" t="str">
        <f t="shared" si="607"/>
        <v>10139881A097195K29018M24</v>
      </c>
      <c r="E2395" s="25">
        <v>1013988</v>
      </c>
      <c r="F2395" s="25" t="s">
        <v>1083</v>
      </c>
      <c r="G2395" s="25" t="s">
        <v>1084</v>
      </c>
      <c r="H2395" s="25" t="s">
        <v>830</v>
      </c>
      <c r="I2395" s="25" t="s">
        <v>814</v>
      </c>
      <c r="J2395" s="24" t="s">
        <v>59</v>
      </c>
      <c r="K2395" s="24" t="s">
        <v>60</v>
      </c>
      <c r="L2395" s="24" t="s">
        <v>1230</v>
      </c>
      <c r="M2395" s="24" t="s">
        <v>233</v>
      </c>
      <c r="N2395" s="24" t="s">
        <v>233</v>
      </c>
      <c r="O2395" s="25" t="s">
        <v>235</v>
      </c>
      <c r="P2395" s="25" t="s">
        <v>380</v>
      </c>
      <c r="Q2395" s="23" t="s">
        <v>33</v>
      </c>
      <c r="R2395" s="26">
        <v>0</v>
      </c>
      <c r="S2395" s="26">
        <v>0</v>
      </c>
      <c r="T2395" s="26">
        <v>0</v>
      </c>
      <c r="U2395" s="26">
        <v>0</v>
      </c>
      <c r="V2395" s="26">
        <v>0</v>
      </c>
      <c r="W2395" s="26">
        <v>0</v>
      </c>
      <c r="X2395" s="26">
        <v>1</v>
      </c>
      <c r="Y2395" s="26">
        <f t="shared" si="604"/>
        <v>1</v>
      </c>
      <c r="Z2395" s="27">
        <f t="shared" si="610"/>
        <v>0</v>
      </c>
      <c r="AA2395" s="27">
        <f t="shared" si="611"/>
        <v>0</v>
      </c>
      <c r="AB2395" s="27">
        <f t="shared" si="612"/>
        <v>0</v>
      </c>
      <c r="AC2395" s="27">
        <f t="shared" si="613"/>
        <v>0</v>
      </c>
      <c r="AD2395" s="27">
        <f t="shared" si="614"/>
        <v>0</v>
      </c>
      <c r="AE2395" s="27">
        <f t="shared" si="615"/>
        <v>0</v>
      </c>
      <c r="AF2395" s="27">
        <f t="shared" si="616"/>
        <v>210</v>
      </c>
      <c r="AG2395" s="27">
        <f t="shared" si="605"/>
        <v>210</v>
      </c>
      <c r="AH2395" s="29">
        <v>1</v>
      </c>
      <c r="AI2395" s="32">
        <v>210</v>
      </c>
      <c r="AJ2395" s="30">
        <f t="shared" si="617"/>
        <v>210</v>
      </c>
    </row>
    <row r="2396" spans="1:36">
      <c r="A2396" s="22" t="str">
        <f t="shared" si="608"/>
        <v/>
      </c>
      <c r="B2396" s="23">
        <f t="shared" si="609"/>
        <v>0</v>
      </c>
      <c r="C2396" s="24" t="str">
        <f t="shared" si="606"/>
        <v>10139881A097195K290</v>
      </c>
      <c r="D2396" s="24" t="str">
        <f t="shared" si="607"/>
        <v>10139881A097195K29024M</v>
      </c>
      <c r="E2396" s="25">
        <v>1013988</v>
      </c>
      <c r="F2396" s="25" t="s">
        <v>1083</v>
      </c>
      <c r="G2396" s="25" t="s">
        <v>1084</v>
      </c>
      <c r="H2396" s="25" t="s">
        <v>831</v>
      </c>
      <c r="I2396" s="25" t="s">
        <v>814</v>
      </c>
      <c r="J2396" s="24" t="s">
        <v>59</v>
      </c>
      <c r="K2396" s="24" t="s">
        <v>60</v>
      </c>
      <c r="L2396" s="24" t="s">
        <v>1230</v>
      </c>
      <c r="M2396" s="24" t="s">
        <v>233</v>
      </c>
      <c r="N2396" s="24" t="s">
        <v>233</v>
      </c>
      <c r="O2396" s="25" t="s">
        <v>235</v>
      </c>
      <c r="P2396" s="25" t="s">
        <v>380</v>
      </c>
      <c r="Q2396" s="23" t="s">
        <v>33</v>
      </c>
      <c r="R2396" s="26">
        <v>0</v>
      </c>
      <c r="S2396" s="26">
        <v>0</v>
      </c>
      <c r="T2396" s="26">
        <v>0</v>
      </c>
      <c r="U2396" s="26">
        <v>0</v>
      </c>
      <c r="V2396" s="26">
        <v>0</v>
      </c>
      <c r="W2396" s="26">
        <v>0</v>
      </c>
      <c r="X2396" s="26">
        <v>1</v>
      </c>
      <c r="Y2396" s="26">
        <f t="shared" si="604"/>
        <v>1</v>
      </c>
      <c r="Z2396" s="27">
        <f t="shared" si="610"/>
        <v>0</v>
      </c>
      <c r="AA2396" s="27">
        <f t="shared" si="611"/>
        <v>0</v>
      </c>
      <c r="AB2396" s="27">
        <f t="shared" si="612"/>
        <v>0</v>
      </c>
      <c r="AC2396" s="27">
        <f t="shared" si="613"/>
        <v>0</v>
      </c>
      <c r="AD2396" s="27">
        <f t="shared" si="614"/>
        <v>0</v>
      </c>
      <c r="AE2396" s="27">
        <f t="shared" si="615"/>
        <v>0</v>
      </c>
      <c r="AF2396" s="27">
        <f t="shared" si="616"/>
        <v>210</v>
      </c>
      <c r="AG2396" s="27">
        <f t="shared" si="605"/>
        <v>210</v>
      </c>
      <c r="AH2396" s="29">
        <v>1</v>
      </c>
      <c r="AI2396" s="32">
        <v>210</v>
      </c>
      <c r="AJ2396" s="30">
        <f t="shared" si="617"/>
        <v>210</v>
      </c>
    </row>
    <row r="2397" spans="1:36">
      <c r="A2397" s="22" t="str">
        <f t="shared" si="608"/>
        <v/>
      </c>
      <c r="B2397" s="23">
        <f t="shared" si="609"/>
        <v>0</v>
      </c>
      <c r="C2397" s="24" t="str">
        <f t="shared" si="606"/>
        <v>10139881A097195K290</v>
      </c>
      <c r="D2397" s="24" t="str">
        <f t="shared" si="607"/>
        <v>10139881A097195K2909-12M</v>
      </c>
      <c r="E2397" s="25">
        <v>1013988</v>
      </c>
      <c r="F2397" s="25" t="s">
        <v>1083</v>
      </c>
      <c r="G2397" s="25" t="s">
        <v>1084</v>
      </c>
      <c r="H2397" s="25" t="s">
        <v>866</v>
      </c>
      <c r="I2397" s="25" t="s">
        <v>814</v>
      </c>
      <c r="J2397" s="24" t="s">
        <v>59</v>
      </c>
      <c r="K2397" s="24" t="s">
        <v>60</v>
      </c>
      <c r="L2397" s="24" t="s">
        <v>1230</v>
      </c>
      <c r="M2397" s="24" t="s">
        <v>233</v>
      </c>
      <c r="N2397" s="24" t="s">
        <v>233</v>
      </c>
      <c r="O2397" s="25" t="s">
        <v>235</v>
      </c>
      <c r="P2397" s="25" t="s">
        <v>380</v>
      </c>
      <c r="Q2397" s="23" t="s">
        <v>33</v>
      </c>
      <c r="R2397" s="26">
        <v>0</v>
      </c>
      <c r="S2397" s="26">
        <v>0</v>
      </c>
      <c r="T2397" s="26">
        <v>0</v>
      </c>
      <c r="U2397" s="26">
        <v>0</v>
      </c>
      <c r="V2397" s="26">
        <v>0</v>
      </c>
      <c r="W2397" s="26">
        <v>0</v>
      </c>
      <c r="X2397" s="26">
        <v>1</v>
      </c>
      <c r="Y2397" s="26">
        <f t="shared" si="604"/>
        <v>1</v>
      </c>
      <c r="Z2397" s="27">
        <f t="shared" si="610"/>
        <v>0</v>
      </c>
      <c r="AA2397" s="27">
        <f t="shared" si="611"/>
        <v>0</v>
      </c>
      <c r="AB2397" s="27">
        <f t="shared" si="612"/>
        <v>0</v>
      </c>
      <c r="AC2397" s="27">
        <f t="shared" si="613"/>
        <v>0</v>
      </c>
      <c r="AD2397" s="27">
        <f t="shared" si="614"/>
        <v>0</v>
      </c>
      <c r="AE2397" s="27">
        <f t="shared" si="615"/>
        <v>0</v>
      </c>
      <c r="AF2397" s="27">
        <f t="shared" si="616"/>
        <v>210</v>
      </c>
      <c r="AG2397" s="27">
        <f t="shared" si="605"/>
        <v>210</v>
      </c>
      <c r="AH2397" s="29">
        <v>1</v>
      </c>
      <c r="AI2397" s="32">
        <v>210</v>
      </c>
      <c r="AJ2397" s="30">
        <f t="shared" si="617"/>
        <v>210</v>
      </c>
    </row>
    <row r="2398" spans="1:36" ht="75.75" customHeight="1">
      <c r="A2398" s="22" t="str">
        <f t="shared" si="608"/>
        <v>1013989_1A09738_2D930</v>
      </c>
      <c r="B2398" s="23">
        <f t="shared" si="609"/>
        <v>1</v>
      </c>
      <c r="C2398" s="24" t="str">
        <f t="shared" si="606"/>
        <v>10139891A097382D930</v>
      </c>
      <c r="D2398" s="24" t="str">
        <f t="shared" si="607"/>
        <v>10139891A097382D9306-9M</v>
      </c>
      <c r="E2398" s="25">
        <v>1013989</v>
      </c>
      <c r="F2398" s="25" t="s">
        <v>1085</v>
      </c>
      <c r="G2398" s="25" t="s">
        <v>1086</v>
      </c>
      <c r="H2398" s="25" t="s">
        <v>881</v>
      </c>
      <c r="I2398" s="25" t="s">
        <v>814</v>
      </c>
      <c r="J2398" s="24" t="s">
        <v>59</v>
      </c>
      <c r="K2398" s="24" t="s">
        <v>60</v>
      </c>
      <c r="L2398" s="24" t="s">
        <v>1230</v>
      </c>
      <c r="M2398" s="24" t="s">
        <v>233</v>
      </c>
      <c r="N2398" s="24" t="s">
        <v>233</v>
      </c>
      <c r="O2398" s="25" t="s">
        <v>235</v>
      </c>
      <c r="P2398" s="25" t="s">
        <v>380</v>
      </c>
      <c r="Q2398" s="23" t="s">
        <v>33</v>
      </c>
      <c r="R2398" s="26">
        <v>0</v>
      </c>
      <c r="S2398" s="26">
        <v>0</v>
      </c>
      <c r="T2398" s="26">
        <v>0</v>
      </c>
      <c r="U2398" s="26">
        <v>0</v>
      </c>
      <c r="V2398" s="26">
        <v>0</v>
      </c>
      <c r="W2398" s="26">
        <v>0</v>
      </c>
      <c r="X2398" s="26">
        <v>1</v>
      </c>
      <c r="Y2398" s="26">
        <f t="shared" si="604"/>
        <v>1</v>
      </c>
      <c r="Z2398" s="27">
        <f t="shared" si="610"/>
        <v>0</v>
      </c>
      <c r="AA2398" s="27">
        <f t="shared" si="611"/>
        <v>0</v>
      </c>
      <c r="AB2398" s="27">
        <f t="shared" si="612"/>
        <v>0</v>
      </c>
      <c r="AC2398" s="27">
        <f t="shared" si="613"/>
        <v>0</v>
      </c>
      <c r="AD2398" s="27">
        <f t="shared" si="614"/>
        <v>0</v>
      </c>
      <c r="AE2398" s="27">
        <f t="shared" si="615"/>
        <v>0</v>
      </c>
      <c r="AF2398" s="27">
        <f t="shared" si="616"/>
        <v>230</v>
      </c>
      <c r="AG2398" s="27">
        <f t="shared" si="605"/>
        <v>230</v>
      </c>
      <c r="AH2398" s="29">
        <v>1</v>
      </c>
      <c r="AI2398" s="32">
        <v>230</v>
      </c>
      <c r="AJ2398" s="30">
        <f t="shared" si="617"/>
        <v>230</v>
      </c>
    </row>
    <row r="2399" spans="1:36">
      <c r="A2399" s="22" t="str">
        <f t="shared" si="608"/>
        <v/>
      </c>
      <c r="B2399" s="23">
        <f t="shared" si="609"/>
        <v>0</v>
      </c>
      <c r="C2399" s="24" t="str">
        <f t="shared" si="606"/>
        <v>10139891A097382D930</v>
      </c>
      <c r="D2399" s="24" t="str">
        <f t="shared" si="607"/>
        <v>10139891A097382D9309-12M</v>
      </c>
      <c r="E2399" s="25">
        <v>1013989</v>
      </c>
      <c r="F2399" s="25" t="s">
        <v>1085</v>
      </c>
      <c r="G2399" s="25" t="s">
        <v>1086</v>
      </c>
      <c r="H2399" s="25" t="s">
        <v>866</v>
      </c>
      <c r="I2399" s="25" t="s">
        <v>814</v>
      </c>
      <c r="J2399" s="24" t="s">
        <v>59</v>
      </c>
      <c r="K2399" s="24" t="s">
        <v>60</v>
      </c>
      <c r="L2399" s="24" t="s">
        <v>1230</v>
      </c>
      <c r="M2399" s="24" t="s">
        <v>233</v>
      </c>
      <c r="N2399" s="24" t="s">
        <v>233</v>
      </c>
      <c r="O2399" s="25" t="s">
        <v>235</v>
      </c>
      <c r="P2399" s="25" t="s">
        <v>380</v>
      </c>
      <c r="Q2399" s="23" t="s">
        <v>33</v>
      </c>
      <c r="R2399" s="26">
        <v>0</v>
      </c>
      <c r="S2399" s="26">
        <v>0</v>
      </c>
      <c r="T2399" s="26">
        <v>0</v>
      </c>
      <c r="U2399" s="26">
        <v>0</v>
      </c>
      <c r="V2399" s="26">
        <v>0</v>
      </c>
      <c r="W2399" s="26">
        <v>0</v>
      </c>
      <c r="X2399" s="26">
        <v>1</v>
      </c>
      <c r="Y2399" s="26">
        <f t="shared" si="604"/>
        <v>1</v>
      </c>
      <c r="Z2399" s="27">
        <f t="shared" si="610"/>
        <v>0</v>
      </c>
      <c r="AA2399" s="27">
        <f t="shared" si="611"/>
        <v>0</v>
      </c>
      <c r="AB2399" s="27">
        <f t="shared" si="612"/>
        <v>0</v>
      </c>
      <c r="AC2399" s="27">
        <f t="shared" si="613"/>
        <v>0</v>
      </c>
      <c r="AD2399" s="27">
        <f t="shared" si="614"/>
        <v>0</v>
      </c>
      <c r="AE2399" s="27">
        <f t="shared" si="615"/>
        <v>0</v>
      </c>
      <c r="AF2399" s="27">
        <f t="shared" si="616"/>
        <v>230</v>
      </c>
      <c r="AG2399" s="27">
        <f t="shared" si="605"/>
        <v>230</v>
      </c>
      <c r="AH2399" s="29">
        <v>1</v>
      </c>
      <c r="AI2399" s="32">
        <v>230</v>
      </c>
      <c r="AJ2399" s="30">
        <f t="shared" si="617"/>
        <v>230</v>
      </c>
    </row>
    <row r="2400" spans="1:36">
      <c r="A2400" s="22" t="str">
        <f t="shared" si="608"/>
        <v/>
      </c>
      <c r="B2400" s="23">
        <f t="shared" si="609"/>
        <v>0</v>
      </c>
      <c r="C2400" s="24" t="str">
        <f t="shared" si="606"/>
        <v>10139891A097382D930</v>
      </c>
      <c r="D2400" s="24" t="str">
        <f t="shared" si="607"/>
        <v>10139891A097382D93036M</v>
      </c>
      <c r="E2400" s="25">
        <v>1013989</v>
      </c>
      <c r="F2400" s="25" t="s">
        <v>1085</v>
      </c>
      <c r="G2400" s="25" t="s">
        <v>1086</v>
      </c>
      <c r="H2400" s="25" t="s">
        <v>838</v>
      </c>
      <c r="I2400" s="25" t="s">
        <v>814</v>
      </c>
      <c r="J2400" s="24" t="s">
        <v>59</v>
      </c>
      <c r="K2400" s="24" t="s">
        <v>60</v>
      </c>
      <c r="L2400" s="24" t="s">
        <v>1230</v>
      </c>
      <c r="M2400" s="24" t="s">
        <v>233</v>
      </c>
      <c r="N2400" s="24" t="s">
        <v>233</v>
      </c>
      <c r="O2400" s="25" t="s">
        <v>235</v>
      </c>
      <c r="P2400" s="25" t="s">
        <v>380</v>
      </c>
      <c r="Q2400" s="23" t="s">
        <v>33</v>
      </c>
      <c r="R2400" s="26">
        <v>0</v>
      </c>
      <c r="S2400" s="26">
        <v>0</v>
      </c>
      <c r="T2400" s="26">
        <v>0</v>
      </c>
      <c r="U2400" s="26">
        <v>0</v>
      </c>
      <c r="V2400" s="26">
        <v>0</v>
      </c>
      <c r="W2400" s="26">
        <v>0</v>
      </c>
      <c r="X2400" s="26">
        <v>2</v>
      </c>
      <c r="Y2400" s="26">
        <f t="shared" si="604"/>
        <v>2</v>
      </c>
      <c r="Z2400" s="27">
        <f t="shared" si="610"/>
        <v>0</v>
      </c>
      <c r="AA2400" s="27">
        <f t="shared" si="611"/>
        <v>0</v>
      </c>
      <c r="AB2400" s="27">
        <f t="shared" si="612"/>
        <v>0</v>
      </c>
      <c r="AC2400" s="27">
        <f t="shared" si="613"/>
        <v>0</v>
      </c>
      <c r="AD2400" s="27">
        <f t="shared" si="614"/>
        <v>0</v>
      </c>
      <c r="AE2400" s="27">
        <f t="shared" si="615"/>
        <v>0</v>
      </c>
      <c r="AF2400" s="27">
        <f t="shared" si="616"/>
        <v>460</v>
      </c>
      <c r="AG2400" s="27">
        <f t="shared" si="605"/>
        <v>460</v>
      </c>
      <c r="AH2400" s="29">
        <v>2</v>
      </c>
      <c r="AI2400" s="32">
        <v>230</v>
      </c>
      <c r="AJ2400" s="30">
        <f t="shared" si="617"/>
        <v>460</v>
      </c>
    </row>
    <row r="2401" spans="1:36" ht="75.75" customHeight="1">
      <c r="A2401" s="22" t="str">
        <f t="shared" si="608"/>
        <v>1014231_1A10103_2KH00</v>
      </c>
      <c r="B2401" s="23">
        <f t="shared" si="609"/>
        <v>1</v>
      </c>
      <c r="C2401" s="24" t="str">
        <f t="shared" si="606"/>
        <v>10142311A101032KH00</v>
      </c>
      <c r="D2401" s="24" t="str">
        <f t="shared" si="607"/>
        <v>10142311A101032KH006-9M</v>
      </c>
      <c r="E2401" s="25">
        <v>1014231</v>
      </c>
      <c r="F2401" s="25" t="s">
        <v>1087</v>
      </c>
      <c r="G2401" s="25" t="s">
        <v>1088</v>
      </c>
      <c r="H2401" s="25" t="s">
        <v>881</v>
      </c>
      <c r="I2401" s="25" t="s">
        <v>814</v>
      </c>
      <c r="J2401" s="24" t="s">
        <v>59</v>
      </c>
      <c r="K2401" s="24" t="s">
        <v>60</v>
      </c>
      <c r="L2401" s="24" t="s">
        <v>1230</v>
      </c>
      <c r="M2401" s="24" t="s">
        <v>233</v>
      </c>
      <c r="N2401" s="24" t="s">
        <v>233</v>
      </c>
      <c r="O2401" s="25" t="s">
        <v>235</v>
      </c>
      <c r="P2401" s="25" t="s">
        <v>380</v>
      </c>
      <c r="Q2401" s="23" t="s">
        <v>33</v>
      </c>
      <c r="R2401" s="26">
        <v>0</v>
      </c>
      <c r="S2401" s="26">
        <v>0</v>
      </c>
      <c r="T2401" s="26">
        <v>0</v>
      </c>
      <c r="U2401" s="26">
        <v>0</v>
      </c>
      <c r="V2401" s="26">
        <v>0</v>
      </c>
      <c r="W2401" s="26">
        <v>0</v>
      </c>
      <c r="X2401" s="26">
        <v>1</v>
      </c>
      <c r="Y2401" s="26">
        <f t="shared" si="604"/>
        <v>1</v>
      </c>
      <c r="Z2401" s="27">
        <f t="shared" si="610"/>
        <v>0</v>
      </c>
      <c r="AA2401" s="27">
        <f t="shared" si="611"/>
        <v>0</v>
      </c>
      <c r="AB2401" s="27">
        <f t="shared" si="612"/>
        <v>0</v>
      </c>
      <c r="AC2401" s="27">
        <f t="shared" si="613"/>
        <v>0</v>
      </c>
      <c r="AD2401" s="27">
        <f t="shared" si="614"/>
        <v>0</v>
      </c>
      <c r="AE2401" s="27">
        <f t="shared" si="615"/>
        <v>0</v>
      </c>
      <c r="AF2401" s="27">
        <f t="shared" si="616"/>
        <v>220</v>
      </c>
      <c r="AG2401" s="27">
        <f t="shared" si="605"/>
        <v>220</v>
      </c>
      <c r="AH2401" s="29">
        <v>1</v>
      </c>
      <c r="AI2401" s="32">
        <v>220</v>
      </c>
      <c r="AJ2401" s="30">
        <f t="shared" si="617"/>
        <v>220</v>
      </c>
    </row>
    <row r="2402" spans="1:36">
      <c r="A2402" s="22" t="str">
        <f t="shared" si="608"/>
        <v/>
      </c>
      <c r="B2402" s="23">
        <f t="shared" si="609"/>
        <v>0</v>
      </c>
      <c r="C2402" s="24" t="str">
        <f t="shared" si="606"/>
        <v>10142311A101032KH00</v>
      </c>
      <c r="D2402" s="24" t="str">
        <f t="shared" si="607"/>
        <v>10142311A101032KH0024M</v>
      </c>
      <c r="E2402" s="25">
        <v>1014231</v>
      </c>
      <c r="F2402" s="25" t="s">
        <v>1087</v>
      </c>
      <c r="G2402" s="25" t="s">
        <v>1088</v>
      </c>
      <c r="H2402" s="25" t="s">
        <v>831</v>
      </c>
      <c r="I2402" s="25" t="s">
        <v>814</v>
      </c>
      <c r="J2402" s="24" t="s">
        <v>59</v>
      </c>
      <c r="K2402" s="24" t="s">
        <v>60</v>
      </c>
      <c r="L2402" s="24" t="s">
        <v>1230</v>
      </c>
      <c r="M2402" s="24" t="s">
        <v>233</v>
      </c>
      <c r="N2402" s="24" t="s">
        <v>233</v>
      </c>
      <c r="O2402" s="25" t="s">
        <v>235</v>
      </c>
      <c r="P2402" s="25" t="s">
        <v>380</v>
      </c>
      <c r="Q2402" s="23" t="s">
        <v>33</v>
      </c>
      <c r="R2402" s="26">
        <v>0</v>
      </c>
      <c r="S2402" s="26">
        <v>0</v>
      </c>
      <c r="T2402" s="26">
        <v>0</v>
      </c>
      <c r="U2402" s="26">
        <v>0</v>
      </c>
      <c r="V2402" s="26">
        <v>0</v>
      </c>
      <c r="W2402" s="26">
        <v>0</v>
      </c>
      <c r="X2402" s="26">
        <v>1</v>
      </c>
      <c r="Y2402" s="26">
        <f t="shared" si="604"/>
        <v>1</v>
      </c>
      <c r="Z2402" s="27">
        <f t="shared" si="610"/>
        <v>0</v>
      </c>
      <c r="AA2402" s="27">
        <f t="shared" si="611"/>
        <v>0</v>
      </c>
      <c r="AB2402" s="27">
        <f t="shared" si="612"/>
        <v>0</v>
      </c>
      <c r="AC2402" s="27">
        <f t="shared" si="613"/>
        <v>0</v>
      </c>
      <c r="AD2402" s="27">
        <f t="shared" si="614"/>
        <v>0</v>
      </c>
      <c r="AE2402" s="27">
        <f t="shared" si="615"/>
        <v>0</v>
      </c>
      <c r="AF2402" s="27">
        <f t="shared" si="616"/>
        <v>220</v>
      </c>
      <c r="AG2402" s="27">
        <f t="shared" si="605"/>
        <v>220</v>
      </c>
      <c r="AH2402" s="29">
        <v>1</v>
      </c>
      <c r="AI2402" s="32">
        <v>220</v>
      </c>
      <c r="AJ2402" s="30">
        <f t="shared" si="617"/>
        <v>220</v>
      </c>
    </row>
    <row r="2403" spans="1:36">
      <c r="A2403" s="22" t="str">
        <f t="shared" si="608"/>
        <v/>
      </c>
      <c r="B2403" s="23">
        <f t="shared" si="609"/>
        <v>0</v>
      </c>
      <c r="C2403" s="24" t="str">
        <f t="shared" si="606"/>
        <v>10142311A101032KH00</v>
      </c>
      <c r="D2403" s="24" t="str">
        <f t="shared" si="607"/>
        <v>10142311A101032KH009-12M</v>
      </c>
      <c r="E2403" s="25">
        <v>1014231</v>
      </c>
      <c r="F2403" s="25" t="s">
        <v>1087</v>
      </c>
      <c r="G2403" s="25" t="s">
        <v>1088</v>
      </c>
      <c r="H2403" s="25" t="s">
        <v>866</v>
      </c>
      <c r="I2403" s="25" t="s">
        <v>814</v>
      </c>
      <c r="J2403" s="24" t="s">
        <v>59</v>
      </c>
      <c r="K2403" s="24" t="s">
        <v>60</v>
      </c>
      <c r="L2403" s="24" t="s">
        <v>1230</v>
      </c>
      <c r="M2403" s="24" t="s">
        <v>233</v>
      </c>
      <c r="N2403" s="24" t="s">
        <v>233</v>
      </c>
      <c r="O2403" s="25" t="s">
        <v>235</v>
      </c>
      <c r="P2403" s="25" t="s">
        <v>380</v>
      </c>
      <c r="Q2403" s="23" t="s">
        <v>33</v>
      </c>
      <c r="R2403" s="26">
        <v>0</v>
      </c>
      <c r="S2403" s="26">
        <v>0</v>
      </c>
      <c r="T2403" s="26">
        <v>0</v>
      </c>
      <c r="U2403" s="26">
        <v>0</v>
      </c>
      <c r="V2403" s="26">
        <v>0</v>
      </c>
      <c r="W2403" s="26">
        <v>0</v>
      </c>
      <c r="X2403" s="26">
        <v>2</v>
      </c>
      <c r="Y2403" s="26">
        <f t="shared" si="604"/>
        <v>2</v>
      </c>
      <c r="Z2403" s="27">
        <f t="shared" si="610"/>
        <v>0</v>
      </c>
      <c r="AA2403" s="27">
        <f t="shared" si="611"/>
        <v>0</v>
      </c>
      <c r="AB2403" s="27">
        <f t="shared" si="612"/>
        <v>0</v>
      </c>
      <c r="AC2403" s="27">
        <f t="shared" si="613"/>
        <v>0</v>
      </c>
      <c r="AD2403" s="27">
        <f t="shared" si="614"/>
        <v>0</v>
      </c>
      <c r="AE2403" s="27">
        <f t="shared" si="615"/>
        <v>0</v>
      </c>
      <c r="AF2403" s="27">
        <f t="shared" si="616"/>
        <v>440</v>
      </c>
      <c r="AG2403" s="27">
        <f t="shared" si="605"/>
        <v>440</v>
      </c>
      <c r="AH2403" s="29">
        <v>2</v>
      </c>
      <c r="AI2403" s="32">
        <v>220</v>
      </c>
      <c r="AJ2403" s="30">
        <f t="shared" si="617"/>
        <v>440</v>
      </c>
    </row>
    <row r="2404" spans="1:36" ht="75.75" customHeight="1">
      <c r="A2404" s="22" t="str">
        <f t="shared" si="608"/>
        <v>1004921_1A03360_2B020</v>
      </c>
      <c r="B2404" s="23">
        <f t="shared" si="609"/>
        <v>1</v>
      </c>
      <c r="C2404" s="24" t="str">
        <f t="shared" si="606"/>
        <v>10049211A033602B020</v>
      </c>
      <c r="D2404" s="24" t="str">
        <f t="shared" si="607"/>
        <v>10049211A033602B02012M18</v>
      </c>
      <c r="E2404" s="25">
        <v>1004921</v>
      </c>
      <c r="F2404" s="25" t="s">
        <v>1089</v>
      </c>
      <c r="G2404" s="25" t="s">
        <v>538</v>
      </c>
      <c r="H2404" s="25" t="s">
        <v>829</v>
      </c>
      <c r="I2404" s="25" t="s">
        <v>814</v>
      </c>
      <c r="J2404" s="24" t="s">
        <v>37</v>
      </c>
      <c r="K2404" s="24" t="s">
        <v>38</v>
      </c>
      <c r="L2404" s="24" t="s">
        <v>1230</v>
      </c>
      <c r="M2404" s="24" t="s">
        <v>233</v>
      </c>
      <c r="N2404" s="24" t="s">
        <v>233</v>
      </c>
      <c r="O2404" s="25" t="s">
        <v>235</v>
      </c>
      <c r="P2404" s="25" t="s">
        <v>384</v>
      </c>
      <c r="Q2404" s="23" t="s">
        <v>33</v>
      </c>
      <c r="R2404" s="26">
        <v>1</v>
      </c>
      <c r="S2404" s="26">
        <v>0</v>
      </c>
      <c r="T2404" s="26">
        <v>0</v>
      </c>
      <c r="U2404" s="26">
        <v>0</v>
      </c>
      <c r="V2404" s="26">
        <v>0</v>
      </c>
      <c r="W2404" s="26">
        <v>0</v>
      </c>
      <c r="X2404" s="26">
        <v>0</v>
      </c>
      <c r="Y2404" s="26">
        <f t="shared" si="604"/>
        <v>1</v>
      </c>
      <c r="Z2404" s="27">
        <f t="shared" si="610"/>
        <v>210</v>
      </c>
      <c r="AA2404" s="27">
        <f t="shared" si="611"/>
        <v>0</v>
      </c>
      <c r="AB2404" s="27">
        <f t="shared" si="612"/>
        <v>0</v>
      </c>
      <c r="AC2404" s="27">
        <f t="shared" si="613"/>
        <v>0</v>
      </c>
      <c r="AD2404" s="27">
        <f t="shared" si="614"/>
        <v>0</v>
      </c>
      <c r="AE2404" s="27">
        <f t="shared" si="615"/>
        <v>0</v>
      </c>
      <c r="AF2404" s="27">
        <f t="shared" si="616"/>
        <v>0</v>
      </c>
      <c r="AG2404" s="27">
        <f t="shared" si="605"/>
        <v>210</v>
      </c>
      <c r="AH2404" s="29">
        <v>1</v>
      </c>
      <c r="AI2404" s="32">
        <v>210</v>
      </c>
      <c r="AJ2404" s="30">
        <f t="shared" si="617"/>
        <v>210</v>
      </c>
    </row>
    <row r="2405" spans="1:36">
      <c r="A2405" s="22" t="str">
        <f t="shared" si="608"/>
        <v/>
      </c>
      <c r="B2405" s="23">
        <f t="shared" si="609"/>
        <v>0</v>
      </c>
      <c r="C2405" s="24" t="str">
        <f t="shared" si="606"/>
        <v>10049211A033602B020</v>
      </c>
      <c r="D2405" s="24" t="str">
        <f t="shared" si="607"/>
        <v>10049211A033602B02018M24</v>
      </c>
      <c r="E2405" s="25">
        <v>1004921</v>
      </c>
      <c r="F2405" s="25" t="s">
        <v>1089</v>
      </c>
      <c r="G2405" s="25" t="s">
        <v>538</v>
      </c>
      <c r="H2405" s="25" t="s">
        <v>830</v>
      </c>
      <c r="I2405" s="25" t="s">
        <v>814</v>
      </c>
      <c r="J2405" s="24" t="s">
        <v>37</v>
      </c>
      <c r="K2405" s="24" t="s">
        <v>38</v>
      </c>
      <c r="L2405" s="24" t="s">
        <v>1230</v>
      </c>
      <c r="M2405" s="24" t="s">
        <v>233</v>
      </c>
      <c r="N2405" s="24" t="s">
        <v>233</v>
      </c>
      <c r="O2405" s="25" t="s">
        <v>235</v>
      </c>
      <c r="P2405" s="25" t="s">
        <v>384</v>
      </c>
      <c r="Q2405" s="23" t="s">
        <v>33</v>
      </c>
      <c r="R2405" s="26">
        <v>1</v>
      </c>
      <c r="S2405" s="26">
        <v>0</v>
      </c>
      <c r="T2405" s="26">
        <v>0</v>
      </c>
      <c r="U2405" s="26">
        <v>0</v>
      </c>
      <c r="V2405" s="26">
        <v>0</v>
      </c>
      <c r="W2405" s="26">
        <v>0</v>
      </c>
      <c r="X2405" s="26">
        <v>0</v>
      </c>
      <c r="Y2405" s="26">
        <f t="shared" si="604"/>
        <v>1</v>
      </c>
      <c r="Z2405" s="27">
        <f t="shared" si="610"/>
        <v>210</v>
      </c>
      <c r="AA2405" s="27">
        <f t="shared" si="611"/>
        <v>0</v>
      </c>
      <c r="AB2405" s="27">
        <f t="shared" si="612"/>
        <v>0</v>
      </c>
      <c r="AC2405" s="27">
        <f t="shared" si="613"/>
        <v>0</v>
      </c>
      <c r="AD2405" s="27">
        <f t="shared" si="614"/>
        <v>0</v>
      </c>
      <c r="AE2405" s="27">
        <f t="shared" si="615"/>
        <v>0</v>
      </c>
      <c r="AF2405" s="27">
        <f t="shared" si="616"/>
        <v>0</v>
      </c>
      <c r="AG2405" s="27">
        <f t="shared" si="605"/>
        <v>210</v>
      </c>
      <c r="AH2405" s="29">
        <v>1</v>
      </c>
      <c r="AI2405" s="32">
        <v>210</v>
      </c>
      <c r="AJ2405" s="30">
        <f t="shared" si="617"/>
        <v>210</v>
      </c>
    </row>
    <row r="2406" spans="1:36">
      <c r="A2406" s="22" t="str">
        <f t="shared" si="608"/>
        <v/>
      </c>
      <c r="B2406" s="23">
        <f t="shared" si="609"/>
        <v>0</v>
      </c>
      <c r="C2406" s="24" t="str">
        <f t="shared" si="606"/>
        <v>10049211A033602B020</v>
      </c>
      <c r="D2406" s="24" t="str">
        <f t="shared" si="607"/>
        <v>10049211A033602B02024M</v>
      </c>
      <c r="E2406" s="25">
        <v>1004921</v>
      </c>
      <c r="F2406" s="25" t="s">
        <v>1089</v>
      </c>
      <c r="G2406" s="25" t="s">
        <v>538</v>
      </c>
      <c r="H2406" s="25" t="s">
        <v>831</v>
      </c>
      <c r="I2406" s="25" t="s">
        <v>814</v>
      </c>
      <c r="J2406" s="24" t="s">
        <v>37</v>
      </c>
      <c r="K2406" s="24" t="s">
        <v>38</v>
      </c>
      <c r="L2406" s="24" t="s">
        <v>1230</v>
      </c>
      <c r="M2406" s="24" t="s">
        <v>233</v>
      </c>
      <c r="N2406" s="24" t="s">
        <v>233</v>
      </c>
      <c r="O2406" s="25" t="s">
        <v>235</v>
      </c>
      <c r="P2406" s="25" t="s">
        <v>384</v>
      </c>
      <c r="Q2406" s="23" t="s">
        <v>33</v>
      </c>
      <c r="R2406" s="26">
        <v>0</v>
      </c>
      <c r="S2406" s="26">
        <v>0</v>
      </c>
      <c r="T2406" s="26">
        <v>0</v>
      </c>
      <c r="U2406" s="26">
        <v>0</v>
      </c>
      <c r="V2406" s="26">
        <v>0</v>
      </c>
      <c r="W2406" s="26">
        <v>0</v>
      </c>
      <c r="X2406" s="26">
        <v>0</v>
      </c>
      <c r="Y2406" s="26">
        <f t="shared" si="604"/>
        <v>0</v>
      </c>
      <c r="Z2406" s="27">
        <f t="shared" si="610"/>
        <v>0</v>
      </c>
      <c r="AA2406" s="27">
        <f t="shared" si="611"/>
        <v>0</v>
      </c>
      <c r="AB2406" s="27">
        <f t="shared" si="612"/>
        <v>0</v>
      </c>
      <c r="AC2406" s="27">
        <f t="shared" si="613"/>
        <v>0</v>
      </c>
      <c r="AD2406" s="27">
        <f t="shared" si="614"/>
        <v>0</v>
      </c>
      <c r="AE2406" s="27">
        <f t="shared" si="615"/>
        <v>0</v>
      </c>
      <c r="AF2406" s="27">
        <f t="shared" si="616"/>
        <v>0</v>
      </c>
      <c r="AG2406" s="27">
        <f t="shared" si="605"/>
        <v>0</v>
      </c>
      <c r="AH2406" s="29">
        <v>0</v>
      </c>
      <c r="AI2406" s="32">
        <v>210</v>
      </c>
      <c r="AJ2406" s="30">
        <f t="shared" si="617"/>
        <v>0</v>
      </c>
    </row>
    <row r="2407" spans="1:36">
      <c r="A2407" s="22" t="str">
        <f t="shared" si="608"/>
        <v/>
      </c>
      <c r="B2407" s="23">
        <f t="shared" si="609"/>
        <v>0</v>
      </c>
      <c r="C2407" s="24" t="str">
        <f t="shared" si="606"/>
        <v>10049211A033602B020</v>
      </c>
      <c r="D2407" s="24" t="str">
        <f t="shared" si="607"/>
        <v>10049211A033602B02036M</v>
      </c>
      <c r="E2407" s="25">
        <v>1004921</v>
      </c>
      <c r="F2407" s="25" t="s">
        <v>1089</v>
      </c>
      <c r="G2407" s="25" t="s">
        <v>538</v>
      </c>
      <c r="H2407" s="25" t="s">
        <v>838</v>
      </c>
      <c r="I2407" s="25" t="s">
        <v>814</v>
      </c>
      <c r="J2407" s="24" t="s">
        <v>37</v>
      </c>
      <c r="K2407" s="24" t="s">
        <v>38</v>
      </c>
      <c r="L2407" s="24" t="s">
        <v>1230</v>
      </c>
      <c r="M2407" s="24" t="s">
        <v>233</v>
      </c>
      <c r="N2407" s="24" t="s">
        <v>233</v>
      </c>
      <c r="O2407" s="25" t="s">
        <v>235</v>
      </c>
      <c r="P2407" s="25" t="s">
        <v>384</v>
      </c>
      <c r="Q2407" s="23" t="s">
        <v>33</v>
      </c>
      <c r="R2407" s="26">
        <v>0</v>
      </c>
      <c r="S2407" s="26">
        <v>0</v>
      </c>
      <c r="T2407" s="26">
        <v>0</v>
      </c>
      <c r="U2407" s="26">
        <v>0</v>
      </c>
      <c r="V2407" s="26">
        <v>0</v>
      </c>
      <c r="W2407" s="26">
        <v>0</v>
      </c>
      <c r="X2407" s="26">
        <v>0</v>
      </c>
      <c r="Y2407" s="26">
        <f t="shared" si="604"/>
        <v>0</v>
      </c>
      <c r="Z2407" s="27">
        <f t="shared" si="610"/>
        <v>0</v>
      </c>
      <c r="AA2407" s="27">
        <f t="shared" si="611"/>
        <v>0</v>
      </c>
      <c r="AB2407" s="27">
        <f t="shared" si="612"/>
        <v>0</v>
      </c>
      <c r="AC2407" s="27">
        <f t="shared" si="613"/>
        <v>0</v>
      </c>
      <c r="AD2407" s="27">
        <f t="shared" si="614"/>
        <v>0</v>
      </c>
      <c r="AE2407" s="27">
        <f t="shared" si="615"/>
        <v>0</v>
      </c>
      <c r="AF2407" s="27">
        <f t="shared" si="616"/>
        <v>0</v>
      </c>
      <c r="AG2407" s="27">
        <f t="shared" si="605"/>
        <v>0</v>
      </c>
      <c r="AH2407" s="29">
        <v>0</v>
      </c>
      <c r="AI2407" s="32">
        <v>210</v>
      </c>
      <c r="AJ2407" s="30">
        <f t="shared" si="617"/>
        <v>0</v>
      </c>
    </row>
    <row r="2408" spans="1:36" ht="75.75" customHeight="1">
      <c r="A2408" s="22" t="str">
        <f t="shared" si="608"/>
        <v>1002266_1A08075_1U210</v>
      </c>
      <c r="B2408" s="23">
        <f t="shared" si="609"/>
        <v>1</v>
      </c>
      <c r="C2408" s="24" t="str">
        <f t="shared" si="606"/>
        <v>10022661A080751U210</v>
      </c>
      <c r="D2408" s="24" t="str">
        <f t="shared" si="607"/>
        <v>10022661A080751U2105A</v>
      </c>
      <c r="E2408" s="25">
        <v>1002266</v>
      </c>
      <c r="F2408" s="25" t="s">
        <v>1090</v>
      </c>
      <c r="G2408" s="25" t="s">
        <v>1091</v>
      </c>
      <c r="H2408" s="25" t="s">
        <v>823</v>
      </c>
      <c r="I2408" s="25" t="s">
        <v>814</v>
      </c>
      <c r="J2408" s="24" t="s">
        <v>54</v>
      </c>
      <c r="K2408" s="24" t="s">
        <v>55</v>
      </c>
      <c r="L2408" s="24" t="s">
        <v>1230</v>
      </c>
      <c r="M2408" s="24" t="s">
        <v>233</v>
      </c>
      <c r="N2408" s="24" t="s">
        <v>233</v>
      </c>
      <c r="O2408" s="25" t="s">
        <v>235</v>
      </c>
      <c r="P2408" s="25" t="s">
        <v>384</v>
      </c>
      <c r="Q2408" s="23" t="s">
        <v>33</v>
      </c>
      <c r="R2408" s="26">
        <v>0</v>
      </c>
      <c r="S2408" s="26">
        <v>0</v>
      </c>
      <c r="T2408" s="26">
        <v>0</v>
      </c>
      <c r="U2408" s="26">
        <v>0</v>
      </c>
      <c r="V2408" s="26">
        <v>0</v>
      </c>
      <c r="W2408" s="26">
        <v>0</v>
      </c>
      <c r="X2408" s="26">
        <v>1</v>
      </c>
      <c r="Y2408" s="26">
        <f t="shared" si="604"/>
        <v>1</v>
      </c>
      <c r="Z2408" s="27">
        <f t="shared" si="610"/>
        <v>0</v>
      </c>
      <c r="AA2408" s="27">
        <f t="shared" si="611"/>
        <v>0</v>
      </c>
      <c r="AB2408" s="27">
        <f t="shared" si="612"/>
        <v>0</v>
      </c>
      <c r="AC2408" s="27">
        <f t="shared" si="613"/>
        <v>0</v>
      </c>
      <c r="AD2408" s="27">
        <f t="shared" si="614"/>
        <v>0</v>
      </c>
      <c r="AE2408" s="27">
        <f t="shared" si="615"/>
        <v>0</v>
      </c>
      <c r="AF2408" s="27">
        <f t="shared" si="616"/>
        <v>250</v>
      </c>
      <c r="AG2408" s="27">
        <f t="shared" si="605"/>
        <v>250</v>
      </c>
      <c r="AH2408" s="29">
        <v>1</v>
      </c>
      <c r="AI2408" s="32">
        <v>250</v>
      </c>
      <c r="AJ2408" s="30">
        <f t="shared" si="617"/>
        <v>250</v>
      </c>
    </row>
    <row r="2409" spans="1:36">
      <c r="A2409" s="22" t="str">
        <f t="shared" si="608"/>
        <v/>
      </c>
      <c r="B2409" s="23">
        <f t="shared" si="609"/>
        <v>0</v>
      </c>
      <c r="C2409" s="24" t="str">
        <f t="shared" si="606"/>
        <v>10022661A080751U210</v>
      </c>
      <c r="D2409" s="24" t="str">
        <f t="shared" si="607"/>
        <v>10022661A080751U2106A</v>
      </c>
      <c r="E2409" s="25">
        <v>1002266</v>
      </c>
      <c r="F2409" s="25" t="s">
        <v>1090</v>
      </c>
      <c r="G2409" s="25" t="s">
        <v>1091</v>
      </c>
      <c r="H2409" s="25" t="s">
        <v>825</v>
      </c>
      <c r="I2409" s="25" t="s">
        <v>814</v>
      </c>
      <c r="J2409" s="24" t="s">
        <v>54</v>
      </c>
      <c r="K2409" s="24" t="s">
        <v>55</v>
      </c>
      <c r="L2409" s="24" t="s">
        <v>1230</v>
      </c>
      <c r="M2409" s="24" t="s">
        <v>233</v>
      </c>
      <c r="N2409" s="24" t="s">
        <v>233</v>
      </c>
      <c r="O2409" s="25" t="s">
        <v>235</v>
      </c>
      <c r="P2409" s="25" t="s">
        <v>384</v>
      </c>
      <c r="Q2409" s="23" t="s">
        <v>33</v>
      </c>
      <c r="R2409" s="26">
        <v>0</v>
      </c>
      <c r="S2409" s="26">
        <v>0</v>
      </c>
      <c r="T2409" s="26">
        <v>0</v>
      </c>
      <c r="U2409" s="26">
        <v>0</v>
      </c>
      <c r="V2409" s="26">
        <v>0</v>
      </c>
      <c r="W2409" s="26">
        <v>0</v>
      </c>
      <c r="X2409" s="26">
        <v>2</v>
      </c>
      <c r="Y2409" s="26">
        <f t="shared" si="604"/>
        <v>2</v>
      </c>
      <c r="Z2409" s="27">
        <f t="shared" si="610"/>
        <v>0</v>
      </c>
      <c r="AA2409" s="27">
        <f t="shared" si="611"/>
        <v>0</v>
      </c>
      <c r="AB2409" s="27">
        <f t="shared" si="612"/>
        <v>0</v>
      </c>
      <c r="AC2409" s="27">
        <f t="shared" si="613"/>
        <v>0</v>
      </c>
      <c r="AD2409" s="27">
        <f t="shared" si="614"/>
        <v>0</v>
      </c>
      <c r="AE2409" s="27">
        <f t="shared" si="615"/>
        <v>0</v>
      </c>
      <c r="AF2409" s="27">
        <f t="shared" si="616"/>
        <v>500</v>
      </c>
      <c r="AG2409" s="27">
        <f t="shared" si="605"/>
        <v>500</v>
      </c>
      <c r="AH2409" s="29">
        <v>2</v>
      </c>
      <c r="AI2409" s="32">
        <v>250</v>
      </c>
      <c r="AJ2409" s="30">
        <f t="shared" si="617"/>
        <v>500</v>
      </c>
    </row>
    <row r="2410" spans="1:36">
      <c r="A2410" s="22" t="str">
        <f t="shared" si="608"/>
        <v/>
      </c>
      <c r="B2410" s="23">
        <f t="shared" si="609"/>
        <v>0</v>
      </c>
      <c r="C2410" s="24" t="str">
        <f t="shared" si="606"/>
        <v>10022661A080751U210</v>
      </c>
      <c r="D2410" s="24" t="str">
        <f t="shared" si="607"/>
        <v>10022661A080751U21010A</v>
      </c>
      <c r="E2410" s="25">
        <v>1002266</v>
      </c>
      <c r="F2410" s="25" t="s">
        <v>1090</v>
      </c>
      <c r="G2410" s="25" t="s">
        <v>1091</v>
      </c>
      <c r="H2410" s="25" t="s">
        <v>836</v>
      </c>
      <c r="I2410" s="25" t="s">
        <v>814</v>
      </c>
      <c r="J2410" s="24" t="s">
        <v>54</v>
      </c>
      <c r="K2410" s="24" t="s">
        <v>55</v>
      </c>
      <c r="L2410" s="24" t="s">
        <v>1230</v>
      </c>
      <c r="M2410" s="24" t="s">
        <v>233</v>
      </c>
      <c r="N2410" s="24" t="s">
        <v>233</v>
      </c>
      <c r="O2410" s="25" t="s">
        <v>235</v>
      </c>
      <c r="P2410" s="25" t="s">
        <v>384</v>
      </c>
      <c r="Q2410" s="23" t="s">
        <v>33</v>
      </c>
      <c r="R2410" s="26">
        <v>0</v>
      </c>
      <c r="S2410" s="26">
        <v>0</v>
      </c>
      <c r="T2410" s="26">
        <v>0</v>
      </c>
      <c r="U2410" s="26">
        <v>0</v>
      </c>
      <c r="V2410" s="26">
        <v>0</v>
      </c>
      <c r="W2410" s="26">
        <v>0</v>
      </c>
      <c r="X2410" s="26">
        <v>2</v>
      </c>
      <c r="Y2410" s="26">
        <f t="shared" si="604"/>
        <v>2</v>
      </c>
      <c r="Z2410" s="27">
        <f t="shared" si="610"/>
        <v>0</v>
      </c>
      <c r="AA2410" s="27">
        <f t="shared" si="611"/>
        <v>0</v>
      </c>
      <c r="AB2410" s="27">
        <f t="shared" si="612"/>
        <v>0</v>
      </c>
      <c r="AC2410" s="27">
        <f t="shared" si="613"/>
        <v>0</v>
      </c>
      <c r="AD2410" s="27">
        <f t="shared" si="614"/>
        <v>0</v>
      </c>
      <c r="AE2410" s="27">
        <f t="shared" si="615"/>
        <v>0</v>
      </c>
      <c r="AF2410" s="27">
        <f t="shared" si="616"/>
        <v>550</v>
      </c>
      <c r="AG2410" s="27">
        <f t="shared" si="605"/>
        <v>550</v>
      </c>
      <c r="AH2410" s="29">
        <v>2</v>
      </c>
      <c r="AI2410" s="32">
        <v>275</v>
      </c>
      <c r="AJ2410" s="30">
        <f t="shared" si="617"/>
        <v>550</v>
      </c>
    </row>
    <row r="2411" spans="1:36" ht="75.75" customHeight="1">
      <c r="A2411" s="22" t="str">
        <f t="shared" si="608"/>
        <v>1011469_1A03401_1B000</v>
      </c>
      <c r="B2411" s="23">
        <f t="shared" si="609"/>
        <v>1</v>
      </c>
      <c r="C2411" s="24" t="str">
        <f t="shared" si="606"/>
        <v>10114691A034011B000</v>
      </c>
      <c r="D2411" s="24" t="str">
        <f t="shared" si="607"/>
        <v>10114691A034011B0006-9M</v>
      </c>
      <c r="E2411" s="25">
        <v>1011469</v>
      </c>
      <c r="F2411" s="25" t="s">
        <v>961</v>
      </c>
      <c r="G2411" s="25" t="s">
        <v>248</v>
      </c>
      <c r="H2411" s="25" t="s">
        <v>881</v>
      </c>
      <c r="I2411" s="25" t="s">
        <v>814</v>
      </c>
      <c r="J2411" s="24" t="s">
        <v>54</v>
      </c>
      <c r="K2411" s="24" t="s">
        <v>55</v>
      </c>
      <c r="L2411" s="24" t="s">
        <v>1230</v>
      </c>
      <c r="M2411" s="24" t="s">
        <v>233</v>
      </c>
      <c r="N2411" s="24" t="s">
        <v>233</v>
      </c>
      <c r="O2411" s="25" t="s">
        <v>235</v>
      </c>
      <c r="P2411" s="25" t="s">
        <v>384</v>
      </c>
      <c r="Q2411" s="23" t="s">
        <v>33</v>
      </c>
      <c r="R2411" s="26">
        <v>0</v>
      </c>
      <c r="S2411" s="26">
        <v>1</v>
      </c>
      <c r="T2411" s="26">
        <v>0</v>
      </c>
      <c r="U2411" s="26">
        <v>0</v>
      </c>
      <c r="V2411" s="26">
        <v>0</v>
      </c>
      <c r="W2411" s="26">
        <v>0</v>
      </c>
      <c r="X2411" s="26">
        <v>0</v>
      </c>
      <c r="Y2411" s="26">
        <f t="shared" si="604"/>
        <v>1</v>
      </c>
      <c r="Z2411" s="27">
        <f t="shared" si="610"/>
        <v>0</v>
      </c>
      <c r="AA2411" s="27">
        <f t="shared" si="611"/>
        <v>205</v>
      </c>
      <c r="AB2411" s="27">
        <f t="shared" si="612"/>
        <v>0</v>
      </c>
      <c r="AC2411" s="27">
        <f t="shared" si="613"/>
        <v>0</v>
      </c>
      <c r="AD2411" s="27">
        <f t="shared" si="614"/>
        <v>0</v>
      </c>
      <c r="AE2411" s="27">
        <f t="shared" si="615"/>
        <v>0</v>
      </c>
      <c r="AF2411" s="27">
        <f t="shared" si="616"/>
        <v>0</v>
      </c>
      <c r="AG2411" s="27">
        <f t="shared" si="605"/>
        <v>205</v>
      </c>
      <c r="AH2411" s="29">
        <v>1</v>
      </c>
      <c r="AI2411" s="32">
        <v>205</v>
      </c>
      <c r="AJ2411" s="30">
        <f t="shared" si="617"/>
        <v>205</v>
      </c>
    </row>
    <row r="2412" spans="1:36">
      <c r="A2412" s="22" t="str">
        <f t="shared" si="608"/>
        <v/>
      </c>
      <c r="B2412" s="23">
        <f t="shared" si="609"/>
        <v>0</v>
      </c>
      <c r="C2412" s="24" t="str">
        <f t="shared" si="606"/>
        <v>10114691A034011B000</v>
      </c>
      <c r="D2412" s="24" t="str">
        <f t="shared" si="607"/>
        <v>10114691A034011B00018M24</v>
      </c>
      <c r="E2412" s="25">
        <v>1011469</v>
      </c>
      <c r="F2412" s="25" t="s">
        <v>961</v>
      </c>
      <c r="G2412" s="25" t="s">
        <v>248</v>
      </c>
      <c r="H2412" s="25" t="s">
        <v>830</v>
      </c>
      <c r="I2412" s="25" t="s">
        <v>814</v>
      </c>
      <c r="J2412" s="24" t="s">
        <v>54</v>
      </c>
      <c r="K2412" s="24" t="s">
        <v>55</v>
      </c>
      <c r="L2412" s="24" t="s">
        <v>1230</v>
      </c>
      <c r="M2412" s="24" t="s">
        <v>233</v>
      </c>
      <c r="N2412" s="24" t="s">
        <v>233</v>
      </c>
      <c r="O2412" s="25" t="s">
        <v>235</v>
      </c>
      <c r="P2412" s="25" t="s">
        <v>384</v>
      </c>
      <c r="Q2412" s="23" t="s">
        <v>33</v>
      </c>
      <c r="R2412" s="26">
        <v>0</v>
      </c>
      <c r="S2412" s="26">
        <v>1</v>
      </c>
      <c r="T2412" s="26">
        <v>0</v>
      </c>
      <c r="U2412" s="26">
        <v>0</v>
      </c>
      <c r="V2412" s="26">
        <v>0</v>
      </c>
      <c r="W2412" s="26">
        <v>0</v>
      </c>
      <c r="X2412" s="26">
        <v>0</v>
      </c>
      <c r="Y2412" s="26">
        <f t="shared" si="604"/>
        <v>1</v>
      </c>
      <c r="Z2412" s="27">
        <f t="shared" si="610"/>
        <v>0</v>
      </c>
      <c r="AA2412" s="27">
        <f t="shared" si="611"/>
        <v>205</v>
      </c>
      <c r="AB2412" s="27">
        <f t="shared" si="612"/>
        <v>0</v>
      </c>
      <c r="AC2412" s="27">
        <f t="shared" si="613"/>
        <v>0</v>
      </c>
      <c r="AD2412" s="27">
        <f t="shared" si="614"/>
        <v>0</v>
      </c>
      <c r="AE2412" s="27">
        <f t="shared" si="615"/>
        <v>0</v>
      </c>
      <c r="AF2412" s="27">
        <f t="shared" si="616"/>
        <v>0</v>
      </c>
      <c r="AG2412" s="27">
        <f t="shared" si="605"/>
        <v>205</v>
      </c>
      <c r="AH2412" s="29">
        <v>1</v>
      </c>
      <c r="AI2412" s="32">
        <v>205</v>
      </c>
      <c r="AJ2412" s="30">
        <f t="shared" si="617"/>
        <v>205</v>
      </c>
    </row>
    <row r="2413" spans="1:36">
      <c r="A2413" s="22" t="str">
        <f t="shared" si="608"/>
        <v/>
      </c>
      <c r="B2413" s="23">
        <f t="shared" si="609"/>
        <v>0</v>
      </c>
      <c r="C2413" s="24" t="str">
        <f t="shared" si="606"/>
        <v>10114691A034011B000</v>
      </c>
      <c r="D2413" s="24" t="str">
        <f t="shared" si="607"/>
        <v>10114691A034011B0009-12M</v>
      </c>
      <c r="E2413" s="25">
        <v>1011469</v>
      </c>
      <c r="F2413" s="25" t="s">
        <v>961</v>
      </c>
      <c r="G2413" s="25" t="s">
        <v>248</v>
      </c>
      <c r="H2413" s="25" t="s">
        <v>866</v>
      </c>
      <c r="I2413" s="25" t="s">
        <v>814</v>
      </c>
      <c r="J2413" s="24" t="s">
        <v>54</v>
      </c>
      <c r="K2413" s="24" t="s">
        <v>55</v>
      </c>
      <c r="L2413" s="24" t="s">
        <v>1230</v>
      </c>
      <c r="M2413" s="24" t="s">
        <v>233</v>
      </c>
      <c r="N2413" s="24" t="s">
        <v>233</v>
      </c>
      <c r="O2413" s="25" t="s">
        <v>235</v>
      </c>
      <c r="P2413" s="25" t="s">
        <v>384</v>
      </c>
      <c r="Q2413" s="23" t="s">
        <v>33</v>
      </c>
      <c r="R2413" s="26">
        <v>0</v>
      </c>
      <c r="S2413" s="26">
        <v>1</v>
      </c>
      <c r="T2413" s="26">
        <v>0</v>
      </c>
      <c r="U2413" s="26">
        <v>0</v>
      </c>
      <c r="V2413" s="26">
        <v>0</v>
      </c>
      <c r="W2413" s="26">
        <v>0</v>
      </c>
      <c r="X2413" s="26">
        <v>0</v>
      </c>
      <c r="Y2413" s="26">
        <f t="shared" si="604"/>
        <v>1</v>
      </c>
      <c r="Z2413" s="27">
        <f t="shared" si="610"/>
        <v>0</v>
      </c>
      <c r="AA2413" s="27">
        <f t="shared" si="611"/>
        <v>205</v>
      </c>
      <c r="AB2413" s="27">
        <f t="shared" si="612"/>
        <v>0</v>
      </c>
      <c r="AC2413" s="27">
        <f t="shared" si="613"/>
        <v>0</v>
      </c>
      <c r="AD2413" s="27">
        <f t="shared" si="614"/>
        <v>0</v>
      </c>
      <c r="AE2413" s="27">
        <f t="shared" si="615"/>
        <v>0</v>
      </c>
      <c r="AF2413" s="27">
        <f t="shared" si="616"/>
        <v>0</v>
      </c>
      <c r="AG2413" s="27">
        <f t="shared" si="605"/>
        <v>205</v>
      </c>
      <c r="AH2413" s="29">
        <v>1</v>
      </c>
      <c r="AI2413" s="32">
        <v>205</v>
      </c>
      <c r="AJ2413" s="30">
        <f t="shared" si="617"/>
        <v>205</v>
      </c>
    </row>
    <row r="2414" spans="1:36" ht="75.75" customHeight="1">
      <c r="A2414" s="22" t="str">
        <f t="shared" si="608"/>
        <v>1012104_1A03396_1B000</v>
      </c>
      <c r="B2414" s="23">
        <f t="shared" si="609"/>
        <v>1</v>
      </c>
      <c r="C2414" s="24" t="str">
        <f t="shared" si="606"/>
        <v>10121041A033961B000</v>
      </c>
      <c r="D2414" s="24" t="str">
        <f t="shared" si="607"/>
        <v>10121041A033961B0008A</v>
      </c>
      <c r="E2414" s="25">
        <v>1012104</v>
      </c>
      <c r="F2414" s="25" t="s">
        <v>1092</v>
      </c>
      <c r="G2414" s="25" t="s">
        <v>248</v>
      </c>
      <c r="H2414" s="25" t="s">
        <v>826</v>
      </c>
      <c r="I2414" s="25" t="s">
        <v>814</v>
      </c>
      <c r="J2414" s="24" t="s">
        <v>54</v>
      </c>
      <c r="K2414" s="24" t="s">
        <v>55</v>
      </c>
      <c r="L2414" s="24" t="s">
        <v>1230</v>
      </c>
      <c r="M2414" s="24" t="s">
        <v>233</v>
      </c>
      <c r="N2414" s="24" t="s">
        <v>233</v>
      </c>
      <c r="O2414" s="25" t="s">
        <v>235</v>
      </c>
      <c r="P2414" s="25" t="s">
        <v>384</v>
      </c>
      <c r="Q2414" s="23" t="s">
        <v>33</v>
      </c>
      <c r="R2414" s="26">
        <v>0</v>
      </c>
      <c r="S2414" s="26">
        <v>1</v>
      </c>
      <c r="T2414" s="26">
        <v>0</v>
      </c>
      <c r="U2414" s="26">
        <v>0</v>
      </c>
      <c r="V2414" s="26">
        <v>0</v>
      </c>
      <c r="W2414" s="26">
        <v>0</v>
      </c>
      <c r="X2414" s="26">
        <v>0</v>
      </c>
      <c r="Y2414" s="26">
        <f t="shared" si="604"/>
        <v>1</v>
      </c>
      <c r="Z2414" s="27">
        <f t="shared" si="610"/>
        <v>0</v>
      </c>
      <c r="AA2414" s="27">
        <f t="shared" si="611"/>
        <v>315</v>
      </c>
      <c r="AB2414" s="27">
        <f t="shared" si="612"/>
        <v>0</v>
      </c>
      <c r="AC2414" s="27">
        <f t="shared" si="613"/>
        <v>0</v>
      </c>
      <c r="AD2414" s="27">
        <f t="shared" si="614"/>
        <v>0</v>
      </c>
      <c r="AE2414" s="27">
        <f t="shared" si="615"/>
        <v>0</v>
      </c>
      <c r="AF2414" s="27">
        <f t="shared" si="616"/>
        <v>0</v>
      </c>
      <c r="AG2414" s="27">
        <f t="shared" si="605"/>
        <v>315</v>
      </c>
      <c r="AH2414" s="29">
        <v>1</v>
      </c>
      <c r="AI2414" s="32">
        <v>315</v>
      </c>
      <c r="AJ2414" s="30">
        <f t="shared" si="617"/>
        <v>315</v>
      </c>
    </row>
    <row r="2415" spans="1:36">
      <c r="A2415" s="22" t="str">
        <f t="shared" si="608"/>
        <v/>
      </c>
      <c r="B2415" s="23">
        <f t="shared" si="609"/>
        <v>0</v>
      </c>
      <c r="C2415" s="24" t="str">
        <f t="shared" si="606"/>
        <v>10121041A033961B000</v>
      </c>
      <c r="D2415" s="24" t="str">
        <f t="shared" si="607"/>
        <v>10121041A033961B00010A</v>
      </c>
      <c r="E2415" s="25">
        <v>1012104</v>
      </c>
      <c r="F2415" s="25" t="s">
        <v>1092</v>
      </c>
      <c r="G2415" s="25" t="s">
        <v>248</v>
      </c>
      <c r="H2415" s="25" t="s">
        <v>836</v>
      </c>
      <c r="I2415" s="25" t="s">
        <v>814</v>
      </c>
      <c r="J2415" s="24" t="s">
        <v>54</v>
      </c>
      <c r="K2415" s="24" t="s">
        <v>55</v>
      </c>
      <c r="L2415" s="24" t="s">
        <v>1230</v>
      </c>
      <c r="M2415" s="24" t="s">
        <v>233</v>
      </c>
      <c r="N2415" s="24" t="s">
        <v>233</v>
      </c>
      <c r="O2415" s="25" t="s">
        <v>235</v>
      </c>
      <c r="P2415" s="25" t="s">
        <v>384</v>
      </c>
      <c r="Q2415" s="23" t="s">
        <v>33</v>
      </c>
      <c r="R2415" s="26">
        <v>0</v>
      </c>
      <c r="S2415" s="26">
        <v>1</v>
      </c>
      <c r="T2415" s="26">
        <v>0</v>
      </c>
      <c r="U2415" s="26">
        <v>0</v>
      </c>
      <c r="V2415" s="26">
        <v>0</v>
      </c>
      <c r="W2415" s="26">
        <v>0</v>
      </c>
      <c r="X2415" s="26">
        <v>0</v>
      </c>
      <c r="Y2415" s="26">
        <f t="shared" si="604"/>
        <v>1</v>
      </c>
      <c r="Z2415" s="27">
        <f t="shared" si="610"/>
        <v>0</v>
      </c>
      <c r="AA2415" s="27">
        <f t="shared" si="611"/>
        <v>315</v>
      </c>
      <c r="AB2415" s="27">
        <f t="shared" si="612"/>
        <v>0</v>
      </c>
      <c r="AC2415" s="27">
        <f t="shared" si="613"/>
        <v>0</v>
      </c>
      <c r="AD2415" s="27">
        <f t="shared" si="614"/>
        <v>0</v>
      </c>
      <c r="AE2415" s="27">
        <f t="shared" si="615"/>
        <v>0</v>
      </c>
      <c r="AF2415" s="27">
        <f t="shared" si="616"/>
        <v>0</v>
      </c>
      <c r="AG2415" s="27">
        <f t="shared" si="605"/>
        <v>315</v>
      </c>
      <c r="AH2415" s="29">
        <v>1</v>
      </c>
      <c r="AI2415" s="32">
        <v>315</v>
      </c>
      <c r="AJ2415" s="30">
        <f t="shared" si="617"/>
        <v>315</v>
      </c>
    </row>
    <row r="2416" spans="1:36">
      <c r="A2416" s="22" t="str">
        <f t="shared" si="608"/>
        <v/>
      </c>
      <c r="B2416" s="23">
        <f t="shared" si="609"/>
        <v>0</v>
      </c>
      <c r="C2416" s="24" t="str">
        <f t="shared" si="606"/>
        <v>10121041A033961B000</v>
      </c>
      <c r="D2416" s="24" t="str">
        <f t="shared" si="607"/>
        <v>10121041A033961B00012A</v>
      </c>
      <c r="E2416" s="25">
        <v>1012104</v>
      </c>
      <c r="F2416" s="25" t="s">
        <v>1092</v>
      </c>
      <c r="G2416" s="25" t="s">
        <v>248</v>
      </c>
      <c r="H2416" s="25" t="s">
        <v>837</v>
      </c>
      <c r="I2416" s="25" t="s">
        <v>814</v>
      </c>
      <c r="J2416" s="24" t="s">
        <v>54</v>
      </c>
      <c r="K2416" s="24" t="s">
        <v>55</v>
      </c>
      <c r="L2416" s="24" t="s">
        <v>1230</v>
      </c>
      <c r="M2416" s="24" t="s">
        <v>233</v>
      </c>
      <c r="N2416" s="24" t="s">
        <v>233</v>
      </c>
      <c r="O2416" s="25" t="s">
        <v>235</v>
      </c>
      <c r="P2416" s="25" t="s">
        <v>384</v>
      </c>
      <c r="Q2416" s="23" t="s">
        <v>33</v>
      </c>
      <c r="R2416" s="26">
        <v>0</v>
      </c>
      <c r="S2416" s="26">
        <v>1</v>
      </c>
      <c r="T2416" s="26">
        <v>0</v>
      </c>
      <c r="U2416" s="26">
        <v>0</v>
      </c>
      <c r="V2416" s="26">
        <v>0</v>
      </c>
      <c r="W2416" s="26">
        <v>0</v>
      </c>
      <c r="X2416" s="26">
        <v>0</v>
      </c>
      <c r="Y2416" s="26">
        <f t="shared" si="604"/>
        <v>1</v>
      </c>
      <c r="Z2416" s="27">
        <f t="shared" si="610"/>
        <v>0</v>
      </c>
      <c r="AA2416" s="27">
        <f t="shared" si="611"/>
        <v>315</v>
      </c>
      <c r="AB2416" s="27">
        <f t="shared" si="612"/>
        <v>0</v>
      </c>
      <c r="AC2416" s="27">
        <f t="shared" si="613"/>
        <v>0</v>
      </c>
      <c r="AD2416" s="27">
        <f t="shared" si="614"/>
        <v>0</v>
      </c>
      <c r="AE2416" s="27">
        <f t="shared" si="615"/>
        <v>0</v>
      </c>
      <c r="AF2416" s="27">
        <f t="shared" si="616"/>
        <v>0</v>
      </c>
      <c r="AG2416" s="27">
        <f t="shared" si="605"/>
        <v>315</v>
      </c>
      <c r="AH2416" s="29">
        <v>1</v>
      </c>
      <c r="AI2416" s="32">
        <v>315</v>
      </c>
      <c r="AJ2416" s="30">
        <f t="shared" si="617"/>
        <v>315</v>
      </c>
    </row>
    <row r="2417" spans="1:36" ht="75.75" customHeight="1">
      <c r="A2417" s="22" t="str">
        <f t="shared" si="608"/>
        <v>1002266_1A06498_2U150</v>
      </c>
      <c r="B2417" s="23">
        <f t="shared" si="609"/>
        <v>1</v>
      </c>
      <c r="C2417" s="24" t="str">
        <f t="shared" si="606"/>
        <v>10022661A064982U150</v>
      </c>
      <c r="D2417" s="24" t="str">
        <f t="shared" si="607"/>
        <v>10022661A064982U1504A</v>
      </c>
      <c r="E2417" s="25">
        <v>1002266</v>
      </c>
      <c r="F2417" s="25" t="s">
        <v>1077</v>
      </c>
      <c r="G2417" s="25" t="s">
        <v>1093</v>
      </c>
      <c r="H2417" s="25" t="s">
        <v>848</v>
      </c>
      <c r="I2417" s="25" t="s">
        <v>814</v>
      </c>
      <c r="J2417" s="24" t="s">
        <v>59</v>
      </c>
      <c r="K2417" s="24" t="s">
        <v>60</v>
      </c>
      <c r="L2417" s="24" t="s">
        <v>1230</v>
      </c>
      <c r="M2417" s="24" t="s">
        <v>233</v>
      </c>
      <c r="N2417" s="24" t="s">
        <v>233</v>
      </c>
      <c r="O2417" s="25" t="s">
        <v>235</v>
      </c>
      <c r="P2417" s="25" t="s">
        <v>384</v>
      </c>
      <c r="Q2417" s="23" t="s">
        <v>33</v>
      </c>
      <c r="R2417" s="26">
        <v>0</v>
      </c>
      <c r="S2417" s="26">
        <v>0</v>
      </c>
      <c r="T2417" s="26">
        <v>0</v>
      </c>
      <c r="U2417" s="26">
        <v>0</v>
      </c>
      <c r="V2417" s="26">
        <v>0</v>
      </c>
      <c r="W2417" s="26">
        <v>0</v>
      </c>
      <c r="X2417" s="26">
        <v>1</v>
      </c>
      <c r="Y2417" s="26">
        <f t="shared" si="604"/>
        <v>1</v>
      </c>
      <c r="Z2417" s="27">
        <f t="shared" si="610"/>
        <v>0</v>
      </c>
      <c r="AA2417" s="27">
        <f t="shared" si="611"/>
        <v>0</v>
      </c>
      <c r="AB2417" s="27">
        <f t="shared" si="612"/>
        <v>0</v>
      </c>
      <c r="AC2417" s="27">
        <f t="shared" si="613"/>
        <v>0</v>
      </c>
      <c r="AD2417" s="27">
        <f t="shared" si="614"/>
        <v>0</v>
      </c>
      <c r="AE2417" s="27">
        <f t="shared" si="615"/>
        <v>0</v>
      </c>
      <c r="AF2417" s="27">
        <f t="shared" si="616"/>
        <v>250</v>
      </c>
      <c r="AG2417" s="27">
        <f t="shared" si="605"/>
        <v>250</v>
      </c>
      <c r="AH2417" s="29">
        <v>1</v>
      </c>
      <c r="AI2417" s="32">
        <v>250</v>
      </c>
      <c r="AJ2417" s="30">
        <f t="shared" si="617"/>
        <v>250</v>
      </c>
    </row>
    <row r="2418" spans="1:36">
      <c r="A2418" s="22" t="str">
        <f t="shared" si="608"/>
        <v/>
      </c>
      <c r="B2418" s="23">
        <f t="shared" si="609"/>
        <v>0</v>
      </c>
      <c r="C2418" s="24" t="str">
        <f t="shared" si="606"/>
        <v>10022661A064982U150</v>
      </c>
      <c r="D2418" s="24" t="str">
        <f t="shared" si="607"/>
        <v>10022661A064982U15012A</v>
      </c>
      <c r="E2418" s="25">
        <v>1002266</v>
      </c>
      <c r="F2418" s="25" t="s">
        <v>1077</v>
      </c>
      <c r="G2418" s="25" t="s">
        <v>1093</v>
      </c>
      <c r="H2418" s="25" t="s">
        <v>837</v>
      </c>
      <c r="I2418" s="25" t="s">
        <v>814</v>
      </c>
      <c r="J2418" s="24" t="s">
        <v>59</v>
      </c>
      <c r="K2418" s="24" t="s">
        <v>60</v>
      </c>
      <c r="L2418" s="24" t="s">
        <v>1230</v>
      </c>
      <c r="M2418" s="24" t="s">
        <v>233</v>
      </c>
      <c r="N2418" s="24" t="s">
        <v>233</v>
      </c>
      <c r="O2418" s="25" t="s">
        <v>235</v>
      </c>
      <c r="P2418" s="25" t="s">
        <v>384</v>
      </c>
      <c r="Q2418" s="23" t="s">
        <v>33</v>
      </c>
      <c r="R2418" s="26">
        <v>0</v>
      </c>
      <c r="S2418" s="26">
        <v>0</v>
      </c>
      <c r="T2418" s="26">
        <v>0</v>
      </c>
      <c r="U2418" s="26">
        <v>0</v>
      </c>
      <c r="V2418" s="26">
        <v>0</v>
      </c>
      <c r="W2418" s="26">
        <v>0</v>
      </c>
      <c r="X2418" s="26">
        <v>2</v>
      </c>
      <c r="Y2418" s="26">
        <f t="shared" si="604"/>
        <v>2</v>
      </c>
      <c r="Z2418" s="27">
        <f t="shared" si="610"/>
        <v>0</v>
      </c>
      <c r="AA2418" s="27">
        <f t="shared" si="611"/>
        <v>0</v>
      </c>
      <c r="AB2418" s="27">
        <f t="shared" si="612"/>
        <v>0</v>
      </c>
      <c r="AC2418" s="27">
        <f t="shared" si="613"/>
        <v>0</v>
      </c>
      <c r="AD2418" s="27">
        <f t="shared" si="614"/>
        <v>0</v>
      </c>
      <c r="AE2418" s="27">
        <f t="shared" si="615"/>
        <v>0</v>
      </c>
      <c r="AF2418" s="27">
        <f t="shared" si="616"/>
        <v>550</v>
      </c>
      <c r="AG2418" s="27">
        <f t="shared" si="605"/>
        <v>550</v>
      </c>
      <c r="AH2418" s="29">
        <v>2</v>
      </c>
      <c r="AI2418" s="32">
        <v>275</v>
      </c>
      <c r="AJ2418" s="30">
        <f t="shared" si="617"/>
        <v>550</v>
      </c>
    </row>
    <row r="2419" spans="1:36">
      <c r="A2419" s="22" t="str">
        <f t="shared" si="608"/>
        <v/>
      </c>
      <c r="B2419" s="23">
        <f t="shared" si="609"/>
        <v>0</v>
      </c>
      <c r="C2419" s="24" t="str">
        <f t="shared" si="606"/>
        <v>10022661A064982U150</v>
      </c>
      <c r="D2419" s="24" t="str">
        <f t="shared" si="607"/>
        <v>10022661A064982U15014A</v>
      </c>
      <c r="E2419" s="25">
        <v>1002266</v>
      </c>
      <c r="F2419" s="25" t="s">
        <v>1077</v>
      </c>
      <c r="G2419" s="25" t="s">
        <v>1093</v>
      </c>
      <c r="H2419" s="25" t="s">
        <v>843</v>
      </c>
      <c r="I2419" s="25" t="s">
        <v>814</v>
      </c>
      <c r="J2419" s="24" t="s">
        <v>59</v>
      </c>
      <c r="K2419" s="24" t="s">
        <v>60</v>
      </c>
      <c r="L2419" s="24" t="s">
        <v>1230</v>
      </c>
      <c r="M2419" s="24" t="s">
        <v>233</v>
      </c>
      <c r="N2419" s="24" t="s">
        <v>233</v>
      </c>
      <c r="O2419" s="25" t="s">
        <v>235</v>
      </c>
      <c r="P2419" s="25" t="s">
        <v>384</v>
      </c>
      <c r="Q2419" s="23" t="s">
        <v>33</v>
      </c>
      <c r="R2419" s="26">
        <v>0</v>
      </c>
      <c r="S2419" s="26">
        <v>0</v>
      </c>
      <c r="T2419" s="26">
        <v>0</v>
      </c>
      <c r="U2419" s="26">
        <v>0</v>
      </c>
      <c r="V2419" s="26">
        <v>0</v>
      </c>
      <c r="W2419" s="26">
        <v>0</v>
      </c>
      <c r="X2419" s="26">
        <v>1</v>
      </c>
      <c r="Y2419" s="26">
        <f t="shared" si="604"/>
        <v>1</v>
      </c>
      <c r="Z2419" s="27">
        <f t="shared" si="610"/>
        <v>0</v>
      </c>
      <c r="AA2419" s="27">
        <f t="shared" si="611"/>
        <v>0</v>
      </c>
      <c r="AB2419" s="27">
        <f t="shared" si="612"/>
        <v>0</v>
      </c>
      <c r="AC2419" s="27">
        <f t="shared" si="613"/>
        <v>0</v>
      </c>
      <c r="AD2419" s="27">
        <f t="shared" si="614"/>
        <v>0</v>
      </c>
      <c r="AE2419" s="27">
        <f t="shared" si="615"/>
        <v>0</v>
      </c>
      <c r="AF2419" s="27">
        <f t="shared" si="616"/>
        <v>275</v>
      </c>
      <c r="AG2419" s="27">
        <f t="shared" si="605"/>
        <v>275</v>
      </c>
      <c r="AH2419" s="29">
        <v>1</v>
      </c>
      <c r="AI2419" s="32">
        <v>275</v>
      </c>
      <c r="AJ2419" s="30">
        <f t="shared" si="617"/>
        <v>275</v>
      </c>
    </row>
    <row r="2420" spans="1:36" ht="75.75" customHeight="1">
      <c r="A2420" s="22" t="str">
        <f t="shared" si="608"/>
        <v>1012698_1A09712_2U740</v>
      </c>
      <c r="B2420" s="23">
        <f t="shared" si="609"/>
        <v>1</v>
      </c>
      <c r="C2420" s="24" t="str">
        <f t="shared" si="606"/>
        <v>10126981A097122U740</v>
      </c>
      <c r="D2420" s="24" t="str">
        <f t="shared" si="607"/>
        <v>10126981A097122U7406A</v>
      </c>
      <c r="E2420" s="25">
        <v>1012698</v>
      </c>
      <c r="F2420" s="25" t="s">
        <v>1094</v>
      </c>
      <c r="G2420" s="25" t="s">
        <v>914</v>
      </c>
      <c r="H2420" s="25" t="s">
        <v>825</v>
      </c>
      <c r="I2420" s="25" t="s">
        <v>814</v>
      </c>
      <c r="J2420" s="24" t="s">
        <v>59</v>
      </c>
      <c r="K2420" s="24" t="s">
        <v>60</v>
      </c>
      <c r="L2420" s="24" t="s">
        <v>1230</v>
      </c>
      <c r="M2420" s="24" t="s">
        <v>233</v>
      </c>
      <c r="N2420" s="24" t="s">
        <v>233</v>
      </c>
      <c r="O2420" s="25" t="s">
        <v>235</v>
      </c>
      <c r="P2420" s="25" t="s">
        <v>384</v>
      </c>
      <c r="Q2420" s="23" t="s">
        <v>33</v>
      </c>
      <c r="R2420" s="26">
        <v>0</v>
      </c>
      <c r="S2420" s="26">
        <v>0</v>
      </c>
      <c r="T2420" s="26">
        <v>0</v>
      </c>
      <c r="U2420" s="26">
        <v>0</v>
      </c>
      <c r="V2420" s="26">
        <v>0</v>
      </c>
      <c r="W2420" s="26">
        <v>0</v>
      </c>
      <c r="X2420" s="26">
        <v>1</v>
      </c>
      <c r="Y2420" s="26">
        <f t="shared" si="604"/>
        <v>1</v>
      </c>
      <c r="Z2420" s="27">
        <f t="shared" si="610"/>
        <v>0</v>
      </c>
      <c r="AA2420" s="27">
        <f t="shared" si="611"/>
        <v>0</v>
      </c>
      <c r="AB2420" s="27">
        <f t="shared" si="612"/>
        <v>0</v>
      </c>
      <c r="AC2420" s="27">
        <f t="shared" si="613"/>
        <v>0</v>
      </c>
      <c r="AD2420" s="27">
        <f t="shared" si="614"/>
        <v>0</v>
      </c>
      <c r="AE2420" s="27">
        <f t="shared" si="615"/>
        <v>0</v>
      </c>
      <c r="AF2420" s="27">
        <f t="shared" si="616"/>
        <v>395</v>
      </c>
      <c r="AG2420" s="27">
        <f t="shared" si="605"/>
        <v>395</v>
      </c>
      <c r="AH2420" s="29">
        <v>1</v>
      </c>
      <c r="AI2420" s="32">
        <v>395</v>
      </c>
      <c r="AJ2420" s="30">
        <f t="shared" si="617"/>
        <v>395</v>
      </c>
    </row>
    <row r="2421" spans="1:36">
      <c r="A2421" s="22" t="str">
        <f t="shared" si="608"/>
        <v/>
      </c>
      <c r="B2421" s="23">
        <f t="shared" si="609"/>
        <v>0</v>
      </c>
      <c r="C2421" s="24" t="str">
        <f t="shared" si="606"/>
        <v>10126981A097122U740</v>
      </c>
      <c r="D2421" s="24" t="str">
        <f t="shared" si="607"/>
        <v>10126981A097122U74010A</v>
      </c>
      <c r="E2421" s="25">
        <v>1012698</v>
      </c>
      <c r="F2421" s="25" t="s">
        <v>1094</v>
      </c>
      <c r="G2421" s="25" t="s">
        <v>914</v>
      </c>
      <c r="H2421" s="25" t="s">
        <v>836</v>
      </c>
      <c r="I2421" s="25" t="s">
        <v>814</v>
      </c>
      <c r="J2421" s="24" t="s">
        <v>59</v>
      </c>
      <c r="K2421" s="24" t="s">
        <v>60</v>
      </c>
      <c r="L2421" s="24" t="s">
        <v>1230</v>
      </c>
      <c r="M2421" s="24" t="s">
        <v>233</v>
      </c>
      <c r="N2421" s="24" t="s">
        <v>233</v>
      </c>
      <c r="O2421" s="25" t="s">
        <v>235</v>
      </c>
      <c r="P2421" s="25" t="s">
        <v>384</v>
      </c>
      <c r="Q2421" s="23" t="s">
        <v>33</v>
      </c>
      <c r="R2421" s="26">
        <v>0</v>
      </c>
      <c r="S2421" s="26">
        <v>0</v>
      </c>
      <c r="T2421" s="26">
        <v>0</v>
      </c>
      <c r="U2421" s="26">
        <v>0</v>
      </c>
      <c r="V2421" s="26">
        <v>0</v>
      </c>
      <c r="W2421" s="26">
        <v>0</v>
      </c>
      <c r="X2421" s="26">
        <v>1</v>
      </c>
      <c r="Y2421" s="26">
        <f t="shared" si="604"/>
        <v>1</v>
      </c>
      <c r="Z2421" s="27">
        <f t="shared" si="610"/>
        <v>0</v>
      </c>
      <c r="AA2421" s="27">
        <f t="shared" si="611"/>
        <v>0</v>
      </c>
      <c r="AB2421" s="27">
        <f t="shared" si="612"/>
        <v>0</v>
      </c>
      <c r="AC2421" s="27">
        <f t="shared" si="613"/>
        <v>0</v>
      </c>
      <c r="AD2421" s="27">
        <f t="shared" si="614"/>
        <v>0</v>
      </c>
      <c r="AE2421" s="27">
        <f t="shared" si="615"/>
        <v>0</v>
      </c>
      <c r="AF2421" s="27">
        <f t="shared" si="616"/>
        <v>420</v>
      </c>
      <c r="AG2421" s="27">
        <f t="shared" si="605"/>
        <v>420</v>
      </c>
      <c r="AH2421" s="29">
        <v>1</v>
      </c>
      <c r="AI2421" s="32">
        <v>420</v>
      </c>
      <c r="AJ2421" s="30">
        <f t="shared" si="617"/>
        <v>420</v>
      </c>
    </row>
    <row r="2422" spans="1:36">
      <c r="A2422" s="22" t="str">
        <f t="shared" si="608"/>
        <v/>
      </c>
      <c r="B2422" s="23">
        <f t="shared" si="609"/>
        <v>0</v>
      </c>
      <c r="C2422" s="24" t="str">
        <f t="shared" si="606"/>
        <v>10126981A097122U740</v>
      </c>
      <c r="D2422" s="24" t="str">
        <f t="shared" si="607"/>
        <v>10126981A097122U74012A</v>
      </c>
      <c r="E2422" s="25">
        <v>1012698</v>
      </c>
      <c r="F2422" s="25" t="s">
        <v>1094</v>
      </c>
      <c r="G2422" s="25" t="s">
        <v>914</v>
      </c>
      <c r="H2422" s="25" t="s">
        <v>837</v>
      </c>
      <c r="I2422" s="25" t="s">
        <v>814</v>
      </c>
      <c r="J2422" s="24" t="s">
        <v>59</v>
      </c>
      <c r="K2422" s="24" t="s">
        <v>60</v>
      </c>
      <c r="L2422" s="24" t="s">
        <v>1230</v>
      </c>
      <c r="M2422" s="24" t="s">
        <v>233</v>
      </c>
      <c r="N2422" s="24" t="s">
        <v>233</v>
      </c>
      <c r="O2422" s="25" t="s">
        <v>235</v>
      </c>
      <c r="P2422" s="25" t="s">
        <v>384</v>
      </c>
      <c r="Q2422" s="23" t="s">
        <v>33</v>
      </c>
      <c r="R2422" s="26">
        <v>0</v>
      </c>
      <c r="S2422" s="26">
        <v>0</v>
      </c>
      <c r="T2422" s="26">
        <v>0</v>
      </c>
      <c r="U2422" s="26">
        <v>0</v>
      </c>
      <c r="V2422" s="26">
        <v>0</v>
      </c>
      <c r="W2422" s="26">
        <v>0</v>
      </c>
      <c r="X2422" s="26">
        <v>1</v>
      </c>
      <c r="Y2422" s="26">
        <f t="shared" si="604"/>
        <v>1</v>
      </c>
      <c r="Z2422" s="27">
        <f t="shared" si="610"/>
        <v>0</v>
      </c>
      <c r="AA2422" s="27">
        <f t="shared" si="611"/>
        <v>0</v>
      </c>
      <c r="AB2422" s="27">
        <f t="shared" si="612"/>
        <v>0</v>
      </c>
      <c r="AC2422" s="27">
        <f t="shared" si="613"/>
        <v>0</v>
      </c>
      <c r="AD2422" s="27">
        <f t="shared" si="614"/>
        <v>0</v>
      </c>
      <c r="AE2422" s="27">
        <f t="shared" si="615"/>
        <v>0</v>
      </c>
      <c r="AF2422" s="27">
        <f t="shared" si="616"/>
        <v>420</v>
      </c>
      <c r="AG2422" s="27">
        <f t="shared" si="605"/>
        <v>420</v>
      </c>
      <c r="AH2422" s="29">
        <v>1</v>
      </c>
      <c r="AI2422" s="32">
        <v>420</v>
      </c>
      <c r="AJ2422" s="30">
        <f t="shared" si="617"/>
        <v>420</v>
      </c>
    </row>
    <row r="2423" spans="1:36">
      <c r="A2423" s="22" t="str">
        <f t="shared" si="608"/>
        <v/>
      </c>
      <c r="B2423" s="23">
        <f t="shared" si="609"/>
        <v>0</v>
      </c>
      <c r="C2423" s="24" t="str">
        <f t="shared" si="606"/>
        <v>10126981A097122U740</v>
      </c>
      <c r="D2423" s="24" t="str">
        <f t="shared" si="607"/>
        <v>10126981A097122U74014A</v>
      </c>
      <c r="E2423" s="25">
        <v>1012698</v>
      </c>
      <c r="F2423" s="25" t="s">
        <v>1094</v>
      </c>
      <c r="G2423" s="25" t="s">
        <v>914</v>
      </c>
      <c r="H2423" s="25" t="s">
        <v>843</v>
      </c>
      <c r="I2423" s="25" t="s">
        <v>814</v>
      </c>
      <c r="J2423" s="24" t="s">
        <v>59</v>
      </c>
      <c r="K2423" s="24" t="s">
        <v>60</v>
      </c>
      <c r="L2423" s="24" t="s">
        <v>1230</v>
      </c>
      <c r="M2423" s="24" t="s">
        <v>233</v>
      </c>
      <c r="N2423" s="24" t="s">
        <v>233</v>
      </c>
      <c r="O2423" s="25" t="s">
        <v>235</v>
      </c>
      <c r="P2423" s="25" t="s">
        <v>384</v>
      </c>
      <c r="Q2423" s="23" t="s">
        <v>33</v>
      </c>
      <c r="R2423" s="26">
        <v>0</v>
      </c>
      <c r="S2423" s="26">
        <v>0</v>
      </c>
      <c r="T2423" s="26">
        <v>0</v>
      </c>
      <c r="U2423" s="26">
        <v>0</v>
      </c>
      <c r="V2423" s="26">
        <v>0</v>
      </c>
      <c r="W2423" s="26">
        <v>0</v>
      </c>
      <c r="X2423" s="26">
        <v>1</v>
      </c>
      <c r="Y2423" s="26">
        <f t="shared" si="604"/>
        <v>1</v>
      </c>
      <c r="Z2423" s="27">
        <f t="shared" si="610"/>
        <v>0</v>
      </c>
      <c r="AA2423" s="27">
        <f t="shared" si="611"/>
        <v>0</v>
      </c>
      <c r="AB2423" s="27">
        <f t="shared" si="612"/>
        <v>0</v>
      </c>
      <c r="AC2423" s="27">
        <f t="shared" si="613"/>
        <v>0</v>
      </c>
      <c r="AD2423" s="27">
        <f t="shared" si="614"/>
        <v>0</v>
      </c>
      <c r="AE2423" s="27">
        <f t="shared" si="615"/>
        <v>0</v>
      </c>
      <c r="AF2423" s="27">
        <f t="shared" si="616"/>
        <v>420</v>
      </c>
      <c r="AG2423" s="27">
        <f t="shared" si="605"/>
        <v>420</v>
      </c>
      <c r="AH2423" s="29">
        <v>1</v>
      </c>
      <c r="AI2423" s="32">
        <v>420</v>
      </c>
      <c r="AJ2423" s="30">
        <f t="shared" si="617"/>
        <v>420</v>
      </c>
    </row>
    <row r="2424" spans="1:36" ht="75.75" customHeight="1">
      <c r="A2424" s="22" t="str">
        <f t="shared" si="608"/>
        <v>1012698_1A09712_2KE40</v>
      </c>
      <c r="B2424" s="23">
        <f t="shared" si="609"/>
        <v>1</v>
      </c>
      <c r="C2424" s="24" t="str">
        <f t="shared" si="606"/>
        <v>10126981A097122KE40</v>
      </c>
      <c r="D2424" s="24" t="str">
        <f t="shared" si="607"/>
        <v>10126981A097122KE4012A</v>
      </c>
      <c r="E2424" s="25">
        <v>1012698</v>
      </c>
      <c r="F2424" s="25" t="s">
        <v>1094</v>
      </c>
      <c r="G2424" s="25" t="s">
        <v>1095</v>
      </c>
      <c r="H2424" s="25" t="s">
        <v>837</v>
      </c>
      <c r="I2424" s="25" t="s">
        <v>814</v>
      </c>
      <c r="J2424" s="24" t="s">
        <v>59</v>
      </c>
      <c r="K2424" s="24" t="s">
        <v>60</v>
      </c>
      <c r="L2424" s="24" t="s">
        <v>1230</v>
      </c>
      <c r="M2424" s="24" t="s">
        <v>233</v>
      </c>
      <c r="N2424" s="24" t="s">
        <v>233</v>
      </c>
      <c r="O2424" s="25" t="s">
        <v>235</v>
      </c>
      <c r="P2424" s="25" t="s">
        <v>384</v>
      </c>
      <c r="Q2424" s="23" t="s">
        <v>33</v>
      </c>
      <c r="R2424" s="26">
        <v>0</v>
      </c>
      <c r="S2424" s="26">
        <v>0</v>
      </c>
      <c r="T2424" s="26">
        <v>0</v>
      </c>
      <c r="U2424" s="26">
        <v>0</v>
      </c>
      <c r="V2424" s="26">
        <v>0</v>
      </c>
      <c r="W2424" s="26">
        <v>0</v>
      </c>
      <c r="X2424" s="26">
        <v>1</v>
      </c>
      <c r="Y2424" s="26">
        <f t="shared" si="604"/>
        <v>1</v>
      </c>
      <c r="Z2424" s="27">
        <f t="shared" si="610"/>
        <v>0</v>
      </c>
      <c r="AA2424" s="27">
        <f t="shared" si="611"/>
        <v>0</v>
      </c>
      <c r="AB2424" s="27">
        <f t="shared" si="612"/>
        <v>0</v>
      </c>
      <c r="AC2424" s="27">
        <f t="shared" si="613"/>
        <v>0</v>
      </c>
      <c r="AD2424" s="27">
        <f t="shared" si="614"/>
        <v>0</v>
      </c>
      <c r="AE2424" s="27">
        <f t="shared" si="615"/>
        <v>0</v>
      </c>
      <c r="AF2424" s="27">
        <f t="shared" si="616"/>
        <v>420</v>
      </c>
      <c r="AG2424" s="27">
        <f t="shared" si="605"/>
        <v>420</v>
      </c>
      <c r="AH2424" s="29">
        <v>1</v>
      </c>
      <c r="AI2424" s="32">
        <v>420</v>
      </c>
      <c r="AJ2424" s="30">
        <f t="shared" si="617"/>
        <v>420</v>
      </c>
    </row>
    <row r="2425" spans="1:36">
      <c r="A2425" s="22" t="str">
        <f t="shared" si="608"/>
        <v/>
      </c>
      <c r="B2425" s="23">
        <f t="shared" si="609"/>
        <v>0</v>
      </c>
      <c r="C2425" s="24" t="str">
        <f t="shared" si="606"/>
        <v>10126981A097122KE40</v>
      </c>
      <c r="D2425" s="24" t="str">
        <f t="shared" si="607"/>
        <v>10126981A097122KE4014A</v>
      </c>
      <c r="E2425" s="25">
        <v>1012698</v>
      </c>
      <c r="F2425" s="25" t="s">
        <v>1094</v>
      </c>
      <c r="G2425" s="25" t="s">
        <v>1095</v>
      </c>
      <c r="H2425" s="25" t="s">
        <v>843</v>
      </c>
      <c r="I2425" s="25" t="s">
        <v>814</v>
      </c>
      <c r="J2425" s="24" t="s">
        <v>59</v>
      </c>
      <c r="K2425" s="24" t="s">
        <v>60</v>
      </c>
      <c r="L2425" s="24" t="s">
        <v>1230</v>
      </c>
      <c r="M2425" s="24" t="s">
        <v>233</v>
      </c>
      <c r="N2425" s="24" t="s">
        <v>233</v>
      </c>
      <c r="O2425" s="25" t="s">
        <v>235</v>
      </c>
      <c r="P2425" s="25" t="s">
        <v>384</v>
      </c>
      <c r="Q2425" s="23" t="s">
        <v>33</v>
      </c>
      <c r="R2425" s="26">
        <v>0</v>
      </c>
      <c r="S2425" s="26">
        <v>0</v>
      </c>
      <c r="T2425" s="26">
        <v>0</v>
      </c>
      <c r="U2425" s="26">
        <v>0</v>
      </c>
      <c r="V2425" s="26">
        <v>0</v>
      </c>
      <c r="W2425" s="26">
        <v>0</v>
      </c>
      <c r="X2425" s="26">
        <v>1</v>
      </c>
      <c r="Y2425" s="26">
        <f t="shared" si="604"/>
        <v>1</v>
      </c>
      <c r="Z2425" s="27">
        <f t="shared" si="610"/>
        <v>0</v>
      </c>
      <c r="AA2425" s="27">
        <f t="shared" si="611"/>
        <v>0</v>
      </c>
      <c r="AB2425" s="27">
        <f t="shared" si="612"/>
        <v>0</v>
      </c>
      <c r="AC2425" s="27">
        <f t="shared" si="613"/>
        <v>0</v>
      </c>
      <c r="AD2425" s="27">
        <f t="shared" si="614"/>
        <v>0</v>
      </c>
      <c r="AE2425" s="27">
        <f t="shared" si="615"/>
        <v>0</v>
      </c>
      <c r="AF2425" s="27">
        <f t="shared" si="616"/>
        <v>420</v>
      </c>
      <c r="AG2425" s="27">
        <f t="shared" si="605"/>
        <v>420</v>
      </c>
      <c r="AH2425" s="29">
        <v>1</v>
      </c>
      <c r="AI2425" s="32">
        <v>420</v>
      </c>
      <c r="AJ2425" s="30">
        <f t="shared" si="617"/>
        <v>420</v>
      </c>
    </row>
    <row r="2426" spans="1:36" ht="75.75" customHeight="1">
      <c r="A2426" s="22" t="str">
        <f t="shared" si="608"/>
        <v>1012732_1A09191_1U040</v>
      </c>
      <c r="B2426" s="23">
        <f t="shared" si="609"/>
        <v>1</v>
      </c>
      <c r="C2426" s="24" t="str">
        <f t="shared" si="606"/>
        <v>10127321A091911U040</v>
      </c>
      <c r="D2426" s="24" t="str">
        <f t="shared" si="607"/>
        <v>10127321A091911U0406-9M</v>
      </c>
      <c r="E2426" s="25">
        <v>1012732</v>
      </c>
      <c r="F2426" s="25" t="s">
        <v>1096</v>
      </c>
      <c r="G2426" s="25" t="s">
        <v>1097</v>
      </c>
      <c r="H2426" s="25" t="s">
        <v>881</v>
      </c>
      <c r="I2426" s="25" t="s">
        <v>814</v>
      </c>
      <c r="J2426" s="24" t="s">
        <v>59</v>
      </c>
      <c r="K2426" s="24" t="s">
        <v>60</v>
      </c>
      <c r="L2426" s="24" t="s">
        <v>1230</v>
      </c>
      <c r="M2426" s="24" t="s">
        <v>233</v>
      </c>
      <c r="N2426" s="24" t="s">
        <v>233</v>
      </c>
      <c r="O2426" s="25" t="s">
        <v>235</v>
      </c>
      <c r="P2426" s="25" t="s">
        <v>384</v>
      </c>
      <c r="Q2426" s="23" t="s">
        <v>33</v>
      </c>
      <c r="R2426" s="26">
        <v>0</v>
      </c>
      <c r="S2426" s="26">
        <v>0</v>
      </c>
      <c r="T2426" s="26">
        <v>0</v>
      </c>
      <c r="U2426" s="26">
        <v>0</v>
      </c>
      <c r="V2426" s="26">
        <v>0</v>
      </c>
      <c r="W2426" s="26">
        <v>0</v>
      </c>
      <c r="X2426" s="26">
        <v>1</v>
      </c>
      <c r="Y2426" s="26">
        <f t="shared" si="604"/>
        <v>1</v>
      </c>
      <c r="Z2426" s="27">
        <f t="shared" si="610"/>
        <v>0</v>
      </c>
      <c r="AA2426" s="27">
        <f t="shared" si="611"/>
        <v>0</v>
      </c>
      <c r="AB2426" s="27">
        <f t="shared" si="612"/>
        <v>0</v>
      </c>
      <c r="AC2426" s="27">
        <f t="shared" si="613"/>
        <v>0</v>
      </c>
      <c r="AD2426" s="27">
        <f t="shared" si="614"/>
        <v>0</v>
      </c>
      <c r="AE2426" s="27">
        <f t="shared" si="615"/>
        <v>0</v>
      </c>
      <c r="AF2426" s="27">
        <f t="shared" si="616"/>
        <v>230</v>
      </c>
      <c r="AG2426" s="27">
        <f t="shared" si="605"/>
        <v>230</v>
      </c>
      <c r="AH2426" s="29">
        <v>1</v>
      </c>
      <c r="AI2426" s="32">
        <v>230</v>
      </c>
      <c r="AJ2426" s="30">
        <f t="shared" si="617"/>
        <v>230</v>
      </c>
    </row>
    <row r="2427" spans="1:36">
      <c r="A2427" s="22" t="str">
        <f t="shared" si="608"/>
        <v/>
      </c>
      <c r="B2427" s="23">
        <f t="shared" si="609"/>
        <v>0</v>
      </c>
      <c r="C2427" s="24" t="str">
        <f t="shared" si="606"/>
        <v>10127321A091911U040</v>
      </c>
      <c r="D2427" s="24" t="str">
        <f t="shared" si="607"/>
        <v>10127321A091911U0409-12M</v>
      </c>
      <c r="E2427" s="25">
        <v>1012732</v>
      </c>
      <c r="F2427" s="25" t="s">
        <v>1096</v>
      </c>
      <c r="G2427" s="25" t="s">
        <v>1097</v>
      </c>
      <c r="H2427" s="25" t="s">
        <v>866</v>
      </c>
      <c r="I2427" s="25" t="s">
        <v>814</v>
      </c>
      <c r="J2427" s="24" t="s">
        <v>59</v>
      </c>
      <c r="K2427" s="24" t="s">
        <v>60</v>
      </c>
      <c r="L2427" s="24" t="s">
        <v>1230</v>
      </c>
      <c r="M2427" s="24" t="s">
        <v>233</v>
      </c>
      <c r="N2427" s="24" t="s">
        <v>233</v>
      </c>
      <c r="O2427" s="25" t="s">
        <v>235</v>
      </c>
      <c r="P2427" s="25" t="s">
        <v>384</v>
      </c>
      <c r="Q2427" s="23" t="s">
        <v>33</v>
      </c>
      <c r="R2427" s="26">
        <v>0</v>
      </c>
      <c r="S2427" s="26">
        <v>0</v>
      </c>
      <c r="T2427" s="26">
        <v>0</v>
      </c>
      <c r="U2427" s="26">
        <v>0</v>
      </c>
      <c r="V2427" s="26">
        <v>0</v>
      </c>
      <c r="W2427" s="26">
        <v>0</v>
      </c>
      <c r="X2427" s="26">
        <v>1</v>
      </c>
      <c r="Y2427" s="26">
        <f t="shared" si="604"/>
        <v>1</v>
      </c>
      <c r="Z2427" s="27">
        <f t="shared" si="610"/>
        <v>0</v>
      </c>
      <c r="AA2427" s="27">
        <f t="shared" si="611"/>
        <v>0</v>
      </c>
      <c r="AB2427" s="27">
        <f t="shared" si="612"/>
        <v>0</v>
      </c>
      <c r="AC2427" s="27">
        <f t="shared" si="613"/>
        <v>0</v>
      </c>
      <c r="AD2427" s="27">
        <f t="shared" si="614"/>
        <v>0</v>
      </c>
      <c r="AE2427" s="27">
        <f t="shared" si="615"/>
        <v>0</v>
      </c>
      <c r="AF2427" s="27">
        <f t="shared" si="616"/>
        <v>230</v>
      </c>
      <c r="AG2427" s="27">
        <f t="shared" si="605"/>
        <v>230</v>
      </c>
      <c r="AH2427" s="29">
        <v>1</v>
      </c>
      <c r="AI2427" s="32">
        <v>230</v>
      </c>
      <c r="AJ2427" s="30">
        <f t="shared" si="617"/>
        <v>230</v>
      </c>
    </row>
    <row r="2428" spans="1:36">
      <c r="A2428" s="22" t="str">
        <f t="shared" si="608"/>
        <v/>
      </c>
      <c r="B2428" s="23">
        <f t="shared" si="609"/>
        <v>0</v>
      </c>
      <c r="C2428" s="24" t="str">
        <f t="shared" si="606"/>
        <v>10127321A091911U040</v>
      </c>
      <c r="D2428" s="24" t="str">
        <f t="shared" si="607"/>
        <v>10127321A091911U04036M</v>
      </c>
      <c r="E2428" s="25">
        <v>1012732</v>
      </c>
      <c r="F2428" s="25" t="s">
        <v>1096</v>
      </c>
      <c r="G2428" s="25" t="s">
        <v>1097</v>
      </c>
      <c r="H2428" s="25" t="s">
        <v>838</v>
      </c>
      <c r="I2428" s="25" t="s">
        <v>814</v>
      </c>
      <c r="J2428" s="24" t="s">
        <v>59</v>
      </c>
      <c r="K2428" s="24" t="s">
        <v>60</v>
      </c>
      <c r="L2428" s="24" t="s">
        <v>1230</v>
      </c>
      <c r="M2428" s="24" t="s">
        <v>233</v>
      </c>
      <c r="N2428" s="24" t="s">
        <v>233</v>
      </c>
      <c r="O2428" s="25" t="s">
        <v>235</v>
      </c>
      <c r="P2428" s="25" t="s">
        <v>384</v>
      </c>
      <c r="Q2428" s="23" t="s">
        <v>33</v>
      </c>
      <c r="R2428" s="26">
        <v>0</v>
      </c>
      <c r="S2428" s="26">
        <v>0</v>
      </c>
      <c r="T2428" s="26">
        <v>0</v>
      </c>
      <c r="U2428" s="26">
        <v>0</v>
      </c>
      <c r="V2428" s="26">
        <v>0</v>
      </c>
      <c r="W2428" s="26">
        <v>0</v>
      </c>
      <c r="X2428" s="26">
        <v>1</v>
      </c>
      <c r="Y2428" s="26">
        <f t="shared" si="604"/>
        <v>1</v>
      </c>
      <c r="Z2428" s="27">
        <f t="shared" si="610"/>
        <v>0</v>
      </c>
      <c r="AA2428" s="27">
        <f t="shared" si="611"/>
        <v>0</v>
      </c>
      <c r="AB2428" s="27">
        <f t="shared" si="612"/>
        <v>0</v>
      </c>
      <c r="AC2428" s="27">
        <f t="shared" si="613"/>
        <v>0</v>
      </c>
      <c r="AD2428" s="27">
        <f t="shared" si="614"/>
        <v>0</v>
      </c>
      <c r="AE2428" s="27">
        <f t="shared" si="615"/>
        <v>0</v>
      </c>
      <c r="AF2428" s="27">
        <f t="shared" si="616"/>
        <v>230</v>
      </c>
      <c r="AG2428" s="27">
        <f t="shared" si="605"/>
        <v>230</v>
      </c>
      <c r="AH2428" s="29">
        <v>1</v>
      </c>
      <c r="AI2428" s="32">
        <v>230</v>
      </c>
      <c r="AJ2428" s="30">
        <f t="shared" si="617"/>
        <v>230</v>
      </c>
    </row>
    <row r="2429" spans="1:36" ht="75.75" customHeight="1">
      <c r="A2429" s="22" t="str">
        <f t="shared" si="608"/>
        <v>1000107_1A10625_5X460</v>
      </c>
      <c r="B2429" s="23">
        <f t="shared" si="609"/>
        <v>1</v>
      </c>
      <c r="C2429" s="24" t="str">
        <f t="shared" si="606"/>
        <v>10001071A106255X460</v>
      </c>
      <c r="D2429" s="24" t="str">
        <f t="shared" si="607"/>
        <v>10001071A106255X4608A</v>
      </c>
      <c r="E2429" s="25">
        <v>1000107</v>
      </c>
      <c r="F2429" s="25" t="s">
        <v>1075</v>
      </c>
      <c r="G2429" s="25" t="s">
        <v>1076</v>
      </c>
      <c r="H2429" s="25" t="s">
        <v>826</v>
      </c>
      <c r="I2429" s="25" t="s">
        <v>814</v>
      </c>
      <c r="J2429" s="24" t="s">
        <v>59</v>
      </c>
      <c r="K2429" s="24" t="s">
        <v>60</v>
      </c>
      <c r="L2429" s="24" t="s">
        <v>1230</v>
      </c>
      <c r="M2429" s="24" t="s">
        <v>233</v>
      </c>
      <c r="N2429" s="24" t="s">
        <v>233</v>
      </c>
      <c r="O2429" s="25" t="s">
        <v>402</v>
      </c>
      <c r="P2429" s="25" t="s">
        <v>406</v>
      </c>
      <c r="Q2429" s="23" t="s">
        <v>33</v>
      </c>
      <c r="R2429" s="26">
        <v>0</v>
      </c>
      <c r="S2429" s="26">
        <v>0</v>
      </c>
      <c r="T2429" s="26">
        <v>0</v>
      </c>
      <c r="U2429" s="26">
        <v>0</v>
      </c>
      <c r="V2429" s="26">
        <v>0</v>
      </c>
      <c r="W2429" s="26">
        <v>0</v>
      </c>
      <c r="X2429" s="26">
        <v>1</v>
      </c>
      <c r="Y2429" s="26">
        <f t="shared" si="604"/>
        <v>1</v>
      </c>
      <c r="Z2429" s="27">
        <f t="shared" si="610"/>
        <v>0</v>
      </c>
      <c r="AA2429" s="27">
        <f t="shared" si="611"/>
        <v>0</v>
      </c>
      <c r="AB2429" s="27">
        <f t="shared" si="612"/>
        <v>0</v>
      </c>
      <c r="AC2429" s="27">
        <f t="shared" si="613"/>
        <v>0</v>
      </c>
      <c r="AD2429" s="27">
        <f t="shared" si="614"/>
        <v>0</v>
      </c>
      <c r="AE2429" s="27">
        <f t="shared" si="615"/>
        <v>0</v>
      </c>
      <c r="AF2429" s="27">
        <f t="shared" si="616"/>
        <v>310</v>
      </c>
      <c r="AG2429" s="27">
        <f t="shared" si="605"/>
        <v>310</v>
      </c>
      <c r="AH2429" s="29">
        <v>1</v>
      </c>
      <c r="AI2429" s="32">
        <v>310</v>
      </c>
      <c r="AJ2429" s="30">
        <f t="shared" si="617"/>
        <v>310</v>
      </c>
    </row>
    <row r="2430" spans="1:36">
      <c r="A2430" s="22" t="str">
        <f t="shared" si="608"/>
        <v/>
      </c>
      <c r="B2430" s="23">
        <f t="shared" si="609"/>
        <v>0</v>
      </c>
      <c r="C2430" s="24" t="str">
        <f t="shared" si="606"/>
        <v>10001071A106255X460</v>
      </c>
      <c r="D2430" s="24" t="str">
        <f t="shared" si="607"/>
        <v>10001071A106255X46010A</v>
      </c>
      <c r="E2430" s="25">
        <v>1000107</v>
      </c>
      <c r="F2430" s="25" t="s">
        <v>1075</v>
      </c>
      <c r="G2430" s="25" t="s">
        <v>1076</v>
      </c>
      <c r="H2430" s="25" t="s">
        <v>836</v>
      </c>
      <c r="I2430" s="25" t="s">
        <v>814</v>
      </c>
      <c r="J2430" s="24" t="s">
        <v>59</v>
      </c>
      <c r="K2430" s="24" t="s">
        <v>60</v>
      </c>
      <c r="L2430" s="24" t="s">
        <v>1230</v>
      </c>
      <c r="M2430" s="24" t="s">
        <v>233</v>
      </c>
      <c r="N2430" s="24" t="s">
        <v>233</v>
      </c>
      <c r="O2430" s="25" t="s">
        <v>402</v>
      </c>
      <c r="P2430" s="25" t="s">
        <v>406</v>
      </c>
      <c r="Q2430" s="23" t="s">
        <v>33</v>
      </c>
      <c r="R2430" s="26">
        <v>0</v>
      </c>
      <c r="S2430" s="26">
        <v>0</v>
      </c>
      <c r="T2430" s="26">
        <v>0</v>
      </c>
      <c r="U2430" s="26">
        <v>0</v>
      </c>
      <c r="V2430" s="26">
        <v>0</v>
      </c>
      <c r="W2430" s="26">
        <v>0</v>
      </c>
      <c r="X2430" s="26">
        <v>1</v>
      </c>
      <c r="Y2430" s="26">
        <f t="shared" si="604"/>
        <v>1</v>
      </c>
      <c r="Z2430" s="27">
        <f t="shared" si="610"/>
        <v>0</v>
      </c>
      <c r="AA2430" s="27">
        <f t="shared" si="611"/>
        <v>0</v>
      </c>
      <c r="AB2430" s="27">
        <f t="shared" si="612"/>
        <v>0</v>
      </c>
      <c r="AC2430" s="27">
        <f t="shared" si="613"/>
        <v>0</v>
      </c>
      <c r="AD2430" s="27">
        <f t="shared" si="614"/>
        <v>0</v>
      </c>
      <c r="AE2430" s="27">
        <f t="shared" si="615"/>
        <v>0</v>
      </c>
      <c r="AF2430" s="27">
        <f t="shared" si="616"/>
        <v>310</v>
      </c>
      <c r="AG2430" s="27">
        <f t="shared" si="605"/>
        <v>310</v>
      </c>
      <c r="AH2430" s="29">
        <v>1</v>
      </c>
      <c r="AI2430" s="32">
        <v>310</v>
      </c>
      <c r="AJ2430" s="30">
        <f t="shared" si="617"/>
        <v>310</v>
      </c>
    </row>
    <row r="2431" spans="1:36">
      <c r="A2431" s="22" t="str">
        <f t="shared" si="608"/>
        <v/>
      </c>
      <c r="B2431" s="23">
        <f t="shared" si="609"/>
        <v>0</v>
      </c>
      <c r="C2431" s="24" t="str">
        <f t="shared" si="606"/>
        <v>10001071A106255X460</v>
      </c>
      <c r="D2431" s="24" t="str">
        <f t="shared" si="607"/>
        <v>10001071A106255X46012A</v>
      </c>
      <c r="E2431" s="25">
        <v>1000107</v>
      </c>
      <c r="F2431" s="25" t="s">
        <v>1075</v>
      </c>
      <c r="G2431" s="25" t="s">
        <v>1076</v>
      </c>
      <c r="H2431" s="25" t="s">
        <v>837</v>
      </c>
      <c r="I2431" s="25" t="s">
        <v>814</v>
      </c>
      <c r="J2431" s="24" t="s">
        <v>59</v>
      </c>
      <c r="K2431" s="24" t="s">
        <v>60</v>
      </c>
      <c r="L2431" s="24" t="s">
        <v>1230</v>
      </c>
      <c r="M2431" s="24" t="s">
        <v>233</v>
      </c>
      <c r="N2431" s="24" t="s">
        <v>233</v>
      </c>
      <c r="O2431" s="25" t="s">
        <v>402</v>
      </c>
      <c r="P2431" s="25" t="s">
        <v>406</v>
      </c>
      <c r="Q2431" s="23" t="s">
        <v>33</v>
      </c>
      <c r="R2431" s="26">
        <v>0</v>
      </c>
      <c r="S2431" s="26">
        <v>0</v>
      </c>
      <c r="T2431" s="26">
        <v>0</v>
      </c>
      <c r="U2431" s="26">
        <v>0</v>
      </c>
      <c r="V2431" s="26">
        <v>0</v>
      </c>
      <c r="W2431" s="26">
        <v>0</v>
      </c>
      <c r="X2431" s="26">
        <v>1</v>
      </c>
      <c r="Y2431" s="26">
        <f t="shared" si="604"/>
        <v>1</v>
      </c>
      <c r="Z2431" s="27">
        <f t="shared" si="610"/>
        <v>0</v>
      </c>
      <c r="AA2431" s="27">
        <f t="shared" si="611"/>
        <v>0</v>
      </c>
      <c r="AB2431" s="27">
        <f t="shared" si="612"/>
        <v>0</v>
      </c>
      <c r="AC2431" s="27">
        <f t="shared" si="613"/>
        <v>0</v>
      </c>
      <c r="AD2431" s="27">
        <f t="shared" si="614"/>
        <v>0</v>
      </c>
      <c r="AE2431" s="27">
        <f t="shared" si="615"/>
        <v>0</v>
      </c>
      <c r="AF2431" s="27">
        <f t="shared" si="616"/>
        <v>310</v>
      </c>
      <c r="AG2431" s="27">
        <f t="shared" si="605"/>
        <v>310</v>
      </c>
      <c r="AH2431" s="29">
        <v>1</v>
      </c>
      <c r="AI2431" s="32">
        <v>310</v>
      </c>
      <c r="AJ2431" s="30">
        <f t="shared" si="617"/>
        <v>310</v>
      </c>
    </row>
    <row r="2432" spans="1:36" ht="75.75" customHeight="1">
      <c r="A2432" s="22" t="str">
        <f t="shared" si="608"/>
        <v>1003827_1A09719_5K290</v>
      </c>
      <c r="B2432" s="23">
        <f t="shared" si="609"/>
        <v>1</v>
      </c>
      <c r="C2432" s="24" t="str">
        <f t="shared" si="606"/>
        <v>10038271A097195K290</v>
      </c>
      <c r="D2432" s="24" t="str">
        <f t="shared" si="607"/>
        <v>10038271A097195K2906-9M</v>
      </c>
      <c r="E2432" s="25">
        <v>1003827</v>
      </c>
      <c r="F2432" s="25" t="s">
        <v>1083</v>
      </c>
      <c r="G2432" s="25" t="s">
        <v>1084</v>
      </c>
      <c r="H2432" s="25" t="s">
        <v>881</v>
      </c>
      <c r="I2432" s="25" t="s">
        <v>814</v>
      </c>
      <c r="J2432" s="24" t="s">
        <v>59</v>
      </c>
      <c r="K2432" s="24" t="s">
        <v>60</v>
      </c>
      <c r="L2432" s="24" t="s">
        <v>1230</v>
      </c>
      <c r="M2432" s="24" t="s">
        <v>233</v>
      </c>
      <c r="N2432" s="24" t="s">
        <v>233</v>
      </c>
      <c r="O2432" s="25" t="s">
        <v>402</v>
      </c>
      <c r="P2432" s="25" t="s">
        <v>406</v>
      </c>
      <c r="Q2432" s="23" t="s">
        <v>33</v>
      </c>
      <c r="R2432" s="26">
        <v>0</v>
      </c>
      <c r="S2432" s="26">
        <v>0</v>
      </c>
      <c r="T2432" s="26">
        <v>0</v>
      </c>
      <c r="U2432" s="26">
        <v>0</v>
      </c>
      <c r="V2432" s="26">
        <v>0</v>
      </c>
      <c r="W2432" s="26">
        <v>0</v>
      </c>
      <c r="X2432" s="26">
        <v>1</v>
      </c>
      <c r="Y2432" s="26">
        <f t="shared" ref="Y2432:Y2468" si="618">SUM(R2432:X2432)</f>
        <v>1</v>
      </c>
      <c r="Z2432" s="27">
        <f t="shared" si="610"/>
        <v>0</v>
      </c>
      <c r="AA2432" s="27">
        <f t="shared" si="611"/>
        <v>0</v>
      </c>
      <c r="AB2432" s="27">
        <f t="shared" si="612"/>
        <v>0</v>
      </c>
      <c r="AC2432" s="27">
        <f t="shared" si="613"/>
        <v>0</v>
      </c>
      <c r="AD2432" s="27">
        <f t="shared" si="614"/>
        <v>0</v>
      </c>
      <c r="AE2432" s="27">
        <f t="shared" si="615"/>
        <v>0</v>
      </c>
      <c r="AF2432" s="27">
        <f t="shared" si="616"/>
        <v>240</v>
      </c>
      <c r="AG2432" s="27">
        <f t="shared" ref="AG2432:AG2468" si="619">SUM(Z2432:AF2432)</f>
        <v>240</v>
      </c>
      <c r="AH2432" s="29">
        <v>1</v>
      </c>
      <c r="AI2432" s="32">
        <v>240</v>
      </c>
      <c r="AJ2432" s="30">
        <f t="shared" si="617"/>
        <v>240</v>
      </c>
    </row>
    <row r="2433" spans="1:36">
      <c r="A2433" s="22" t="str">
        <f t="shared" si="608"/>
        <v/>
      </c>
      <c r="B2433" s="23">
        <f t="shared" si="609"/>
        <v>0</v>
      </c>
      <c r="C2433" s="24" t="str">
        <f t="shared" si="606"/>
        <v>10038271A097195K290</v>
      </c>
      <c r="D2433" s="24" t="str">
        <f t="shared" si="607"/>
        <v>10038271A097195K2909-12M</v>
      </c>
      <c r="E2433" s="25">
        <v>1003827</v>
      </c>
      <c r="F2433" s="25" t="s">
        <v>1083</v>
      </c>
      <c r="G2433" s="25" t="s">
        <v>1084</v>
      </c>
      <c r="H2433" s="25" t="s">
        <v>866</v>
      </c>
      <c r="I2433" s="25" t="s">
        <v>814</v>
      </c>
      <c r="J2433" s="24" t="s">
        <v>59</v>
      </c>
      <c r="K2433" s="24" t="s">
        <v>60</v>
      </c>
      <c r="L2433" s="24" t="s">
        <v>1230</v>
      </c>
      <c r="M2433" s="24" t="s">
        <v>233</v>
      </c>
      <c r="N2433" s="24" t="s">
        <v>233</v>
      </c>
      <c r="O2433" s="25" t="s">
        <v>402</v>
      </c>
      <c r="P2433" s="25" t="s">
        <v>406</v>
      </c>
      <c r="Q2433" s="23" t="s">
        <v>33</v>
      </c>
      <c r="R2433" s="26">
        <v>0</v>
      </c>
      <c r="S2433" s="26">
        <v>0</v>
      </c>
      <c r="T2433" s="26">
        <v>0</v>
      </c>
      <c r="U2433" s="26">
        <v>0</v>
      </c>
      <c r="V2433" s="26">
        <v>0</v>
      </c>
      <c r="W2433" s="26">
        <v>0</v>
      </c>
      <c r="X2433" s="26">
        <v>1</v>
      </c>
      <c r="Y2433" s="26">
        <f t="shared" si="618"/>
        <v>1</v>
      </c>
      <c r="Z2433" s="27">
        <f t="shared" si="610"/>
        <v>0</v>
      </c>
      <c r="AA2433" s="27">
        <f t="shared" si="611"/>
        <v>0</v>
      </c>
      <c r="AB2433" s="27">
        <f t="shared" si="612"/>
        <v>0</v>
      </c>
      <c r="AC2433" s="27">
        <f t="shared" si="613"/>
        <v>0</v>
      </c>
      <c r="AD2433" s="27">
        <f t="shared" si="614"/>
        <v>0</v>
      </c>
      <c r="AE2433" s="27">
        <f t="shared" si="615"/>
        <v>0</v>
      </c>
      <c r="AF2433" s="27">
        <f t="shared" si="616"/>
        <v>240</v>
      </c>
      <c r="AG2433" s="27">
        <f t="shared" si="619"/>
        <v>240</v>
      </c>
      <c r="AH2433" s="29">
        <v>1</v>
      </c>
      <c r="AI2433" s="32">
        <v>240</v>
      </c>
      <c r="AJ2433" s="30">
        <f t="shared" si="617"/>
        <v>240</v>
      </c>
    </row>
    <row r="2434" spans="1:36" ht="75.75" customHeight="1">
      <c r="A2434" s="22" t="str">
        <f t="shared" si="608"/>
        <v>1003789_1A09719_5K290</v>
      </c>
      <c r="B2434" s="23">
        <f t="shared" si="609"/>
        <v>1</v>
      </c>
      <c r="C2434" s="24" t="str">
        <f t="shared" ref="C2434:C2497" si="620">E2434&amp;F2434&amp;G2434</f>
        <v>10037891A097195K290</v>
      </c>
      <c r="D2434" s="24" t="str">
        <f t="shared" ref="D2434:D2497" si="621">C2434&amp;H2434</f>
        <v>10037891A097195K29014A</v>
      </c>
      <c r="E2434" s="25">
        <v>1003789</v>
      </c>
      <c r="F2434" s="25" t="s">
        <v>1083</v>
      </c>
      <c r="G2434" s="25" t="s">
        <v>1084</v>
      </c>
      <c r="H2434" s="25" t="s">
        <v>843</v>
      </c>
      <c r="I2434" s="25" t="s">
        <v>814</v>
      </c>
      <c r="J2434" s="24" t="s">
        <v>59</v>
      </c>
      <c r="K2434" s="24" t="s">
        <v>60</v>
      </c>
      <c r="L2434" s="24" t="s">
        <v>1230</v>
      </c>
      <c r="M2434" s="24" t="s">
        <v>233</v>
      </c>
      <c r="N2434" s="24" t="s">
        <v>233</v>
      </c>
      <c r="O2434" s="25" t="s">
        <v>402</v>
      </c>
      <c r="P2434" s="25" t="s">
        <v>406</v>
      </c>
      <c r="Q2434" s="23" t="s">
        <v>33</v>
      </c>
      <c r="R2434" s="26">
        <v>0</v>
      </c>
      <c r="S2434" s="26">
        <v>0</v>
      </c>
      <c r="T2434" s="26">
        <v>0</v>
      </c>
      <c r="U2434" s="26">
        <v>0</v>
      </c>
      <c r="V2434" s="26">
        <v>0</v>
      </c>
      <c r="W2434" s="26">
        <v>0</v>
      </c>
      <c r="X2434" s="26">
        <v>1</v>
      </c>
      <c r="Y2434" s="26">
        <f t="shared" si="618"/>
        <v>1</v>
      </c>
      <c r="Z2434" s="27">
        <f t="shared" si="610"/>
        <v>0</v>
      </c>
      <c r="AA2434" s="27">
        <f t="shared" si="611"/>
        <v>0</v>
      </c>
      <c r="AB2434" s="27">
        <f t="shared" si="612"/>
        <v>0</v>
      </c>
      <c r="AC2434" s="27">
        <f t="shared" si="613"/>
        <v>0</v>
      </c>
      <c r="AD2434" s="27">
        <f t="shared" si="614"/>
        <v>0</v>
      </c>
      <c r="AE2434" s="27">
        <f t="shared" si="615"/>
        <v>0</v>
      </c>
      <c r="AF2434" s="27">
        <f t="shared" si="616"/>
        <v>300</v>
      </c>
      <c r="AG2434" s="27">
        <f t="shared" si="619"/>
        <v>300</v>
      </c>
      <c r="AH2434" s="29">
        <v>1</v>
      </c>
      <c r="AI2434" s="32">
        <v>300</v>
      </c>
      <c r="AJ2434" s="30">
        <f t="shared" si="617"/>
        <v>300</v>
      </c>
    </row>
    <row r="2435" spans="1:36" ht="75.75" customHeight="1">
      <c r="A2435" s="22" t="str">
        <f t="shared" si="608"/>
        <v>1003789_1A10604_5X520</v>
      </c>
      <c r="B2435" s="23">
        <f t="shared" si="609"/>
        <v>1</v>
      </c>
      <c r="C2435" s="24" t="str">
        <f t="shared" si="620"/>
        <v>10037891A106045X520</v>
      </c>
      <c r="D2435" s="24" t="str">
        <f t="shared" si="621"/>
        <v>10037891A106045X5206A</v>
      </c>
      <c r="E2435" s="25">
        <v>1003789</v>
      </c>
      <c r="F2435" s="25" t="s">
        <v>977</v>
      </c>
      <c r="G2435" s="25" t="s">
        <v>1074</v>
      </c>
      <c r="H2435" s="25" t="s">
        <v>825</v>
      </c>
      <c r="I2435" s="25" t="s">
        <v>814</v>
      </c>
      <c r="J2435" s="24" t="s">
        <v>59</v>
      </c>
      <c r="K2435" s="24" t="s">
        <v>60</v>
      </c>
      <c r="L2435" s="24" t="s">
        <v>1230</v>
      </c>
      <c r="M2435" s="24" t="s">
        <v>233</v>
      </c>
      <c r="N2435" s="24" t="s">
        <v>233</v>
      </c>
      <c r="O2435" s="25" t="s">
        <v>402</v>
      </c>
      <c r="P2435" s="25" t="s">
        <v>406</v>
      </c>
      <c r="Q2435" s="23" t="s">
        <v>33</v>
      </c>
      <c r="R2435" s="26">
        <v>0</v>
      </c>
      <c r="S2435" s="26">
        <v>0</v>
      </c>
      <c r="T2435" s="26">
        <v>0</v>
      </c>
      <c r="U2435" s="26">
        <v>0</v>
      </c>
      <c r="V2435" s="26">
        <v>0</v>
      </c>
      <c r="W2435" s="26">
        <v>0</v>
      </c>
      <c r="X2435" s="26">
        <v>1</v>
      </c>
      <c r="Y2435" s="26">
        <f t="shared" si="618"/>
        <v>1</v>
      </c>
      <c r="Z2435" s="27">
        <f t="shared" si="610"/>
        <v>0</v>
      </c>
      <c r="AA2435" s="27">
        <f t="shared" si="611"/>
        <v>0</v>
      </c>
      <c r="AB2435" s="27">
        <f t="shared" si="612"/>
        <v>0</v>
      </c>
      <c r="AC2435" s="27">
        <f t="shared" si="613"/>
        <v>0</v>
      </c>
      <c r="AD2435" s="27">
        <f t="shared" si="614"/>
        <v>0</v>
      </c>
      <c r="AE2435" s="27">
        <f t="shared" si="615"/>
        <v>0</v>
      </c>
      <c r="AF2435" s="27">
        <f t="shared" si="616"/>
        <v>430</v>
      </c>
      <c r="AG2435" s="27">
        <f t="shared" si="619"/>
        <v>430</v>
      </c>
      <c r="AH2435" s="29">
        <v>1</v>
      </c>
      <c r="AI2435" s="32">
        <v>430</v>
      </c>
      <c r="AJ2435" s="30">
        <f t="shared" si="617"/>
        <v>430</v>
      </c>
    </row>
    <row r="2436" spans="1:36">
      <c r="A2436" s="22" t="str">
        <f t="shared" ref="A2436:A2499" si="622">IF(B2436=1,E2436&amp;"_"&amp;F2436&amp;"_"&amp;G2436,"")</f>
        <v/>
      </c>
      <c r="B2436" s="23">
        <f t="shared" ref="B2436:B2499" si="623">IF(C2436=C2435,0,1)</f>
        <v>0</v>
      </c>
      <c r="C2436" s="24" t="str">
        <f t="shared" si="620"/>
        <v>10037891A106045X520</v>
      </c>
      <c r="D2436" s="24" t="str">
        <f t="shared" si="621"/>
        <v>10037891A106045X5208A</v>
      </c>
      <c r="E2436" s="25">
        <v>1003789</v>
      </c>
      <c r="F2436" s="25" t="s">
        <v>977</v>
      </c>
      <c r="G2436" s="25" t="s">
        <v>1074</v>
      </c>
      <c r="H2436" s="25" t="s">
        <v>826</v>
      </c>
      <c r="I2436" s="25" t="s">
        <v>814</v>
      </c>
      <c r="J2436" s="24" t="s">
        <v>59</v>
      </c>
      <c r="K2436" s="24" t="s">
        <v>60</v>
      </c>
      <c r="L2436" s="24" t="s">
        <v>1230</v>
      </c>
      <c r="M2436" s="24" t="s">
        <v>233</v>
      </c>
      <c r="N2436" s="24" t="s">
        <v>233</v>
      </c>
      <c r="O2436" s="25" t="s">
        <v>402</v>
      </c>
      <c r="P2436" s="25" t="s">
        <v>406</v>
      </c>
      <c r="Q2436" s="23" t="s">
        <v>33</v>
      </c>
      <c r="R2436" s="26">
        <v>0</v>
      </c>
      <c r="S2436" s="26">
        <v>0</v>
      </c>
      <c r="T2436" s="26">
        <v>0</v>
      </c>
      <c r="U2436" s="26">
        <v>0</v>
      </c>
      <c r="V2436" s="26">
        <v>0</v>
      </c>
      <c r="W2436" s="26">
        <v>0</v>
      </c>
      <c r="X2436" s="26">
        <v>1</v>
      </c>
      <c r="Y2436" s="26">
        <f t="shared" si="618"/>
        <v>1</v>
      </c>
      <c r="Z2436" s="27">
        <f t="shared" ref="Z2436:Z2499" si="624">$AI2436*R2436</f>
        <v>0</v>
      </c>
      <c r="AA2436" s="27">
        <f t="shared" ref="AA2436:AA2499" si="625">$AI2436*S2436</f>
        <v>0</v>
      </c>
      <c r="AB2436" s="27">
        <f t="shared" ref="AB2436:AB2499" si="626">$AI2436*T2436</f>
        <v>0</v>
      </c>
      <c r="AC2436" s="27">
        <f t="shared" ref="AC2436:AC2499" si="627">$AI2436*U2436</f>
        <v>0</v>
      </c>
      <c r="AD2436" s="27">
        <f t="shared" ref="AD2436:AD2499" si="628">$AI2436*V2436</f>
        <v>0</v>
      </c>
      <c r="AE2436" s="27">
        <f t="shared" ref="AE2436:AE2499" si="629">$AI2436*W2436</f>
        <v>0</v>
      </c>
      <c r="AF2436" s="27">
        <f t="shared" ref="AF2436:AF2499" si="630">$AI2436*X2436</f>
        <v>460</v>
      </c>
      <c r="AG2436" s="27">
        <f t="shared" si="619"/>
        <v>460</v>
      </c>
      <c r="AH2436" s="29">
        <v>1</v>
      </c>
      <c r="AI2436" s="32">
        <v>460</v>
      </c>
      <c r="AJ2436" s="30">
        <f t="shared" si="617"/>
        <v>460</v>
      </c>
    </row>
    <row r="2437" spans="1:36">
      <c r="A2437" s="22" t="str">
        <f t="shared" si="622"/>
        <v/>
      </c>
      <c r="B2437" s="23">
        <f t="shared" si="623"/>
        <v>0</v>
      </c>
      <c r="C2437" s="24" t="str">
        <f t="shared" si="620"/>
        <v>10037891A106045X520</v>
      </c>
      <c r="D2437" s="24" t="str">
        <f t="shared" si="621"/>
        <v>10037891A106045X52010A</v>
      </c>
      <c r="E2437" s="25">
        <v>1003789</v>
      </c>
      <c r="F2437" s="25" t="s">
        <v>977</v>
      </c>
      <c r="G2437" s="25" t="s">
        <v>1074</v>
      </c>
      <c r="H2437" s="25" t="s">
        <v>836</v>
      </c>
      <c r="I2437" s="25" t="s">
        <v>814</v>
      </c>
      <c r="J2437" s="24" t="s">
        <v>59</v>
      </c>
      <c r="K2437" s="24" t="s">
        <v>60</v>
      </c>
      <c r="L2437" s="24" t="s">
        <v>1230</v>
      </c>
      <c r="M2437" s="24" t="s">
        <v>233</v>
      </c>
      <c r="N2437" s="24" t="s">
        <v>233</v>
      </c>
      <c r="O2437" s="25" t="s">
        <v>402</v>
      </c>
      <c r="P2437" s="25" t="s">
        <v>406</v>
      </c>
      <c r="Q2437" s="23" t="s">
        <v>33</v>
      </c>
      <c r="R2437" s="26">
        <v>0</v>
      </c>
      <c r="S2437" s="26">
        <v>0</v>
      </c>
      <c r="T2437" s="26">
        <v>0</v>
      </c>
      <c r="U2437" s="26">
        <v>0</v>
      </c>
      <c r="V2437" s="26">
        <v>0</v>
      </c>
      <c r="W2437" s="26">
        <v>0</v>
      </c>
      <c r="X2437" s="26">
        <v>1</v>
      </c>
      <c r="Y2437" s="26">
        <f t="shared" si="618"/>
        <v>1</v>
      </c>
      <c r="Z2437" s="27">
        <f t="shared" si="624"/>
        <v>0</v>
      </c>
      <c r="AA2437" s="27">
        <f t="shared" si="625"/>
        <v>0</v>
      </c>
      <c r="AB2437" s="27">
        <f t="shared" si="626"/>
        <v>0</v>
      </c>
      <c r="AC2437" s="27">
        <f t="shared" si="627"/>
        <v>0</v>
      </c>
      <c r="AD2437" s="27">
        <f t="shared" si="628"/>
        <v>0</v>
      </c>
      <c r="AE2437" s="27">
        <f t="shared" si="629"/>
        <v>0</v>
      </c>
      <c r="AF2437" s="27">
        <f t="shared" si="630"/>
        <v>460</v>
      </c>
      <c r="AG2437" s="27">
        <f t="shared" si="619"/>
        <v>460</v>
      </c>
      <c r="AH2437" s="29">
        <v>1</v>
      </c>
      <c r="AI2437" s="32">
        <v>460</v>
      </c>
      <c r="AJ2437" s="30">
        <f t="shared" ref="AJ2437:AJ2500" si="631">AI2437*Y2437</f>
        <v>460</v>
      </c>
    </row>
    <row r="2438" spans="1:36" ht="75.75" customHeight="1">
      <c r="A2438" s="22" t="str">
        <f t="shared" si="622"/>
        <v>1013837_1A09676_5W550</v>
      </c>
      <c r="B2438" s="23">
        <f t="shared" si="623"/>
        <v>1</v>
      </c>
      <c r="C2438" s="24" t="str">
        <f t="shared" si="620"/>
        <v>10138371A096765W550</v>
      </c>
      <c r="D2438" s="24" t="str">
        <f t="shared" si="621"/>
        <v>10138371A096765W5508A</v>
      </c>
      <c r="E2438" s="25">
        <v>1013837</v>
      </c>
      <c r="F2438" s="25" t="s">
        <v>978</v>
      </c>
      <c r="G2438" s="25" t="s">
        <v>979</v>
      </c>
      <c r="H2438" s="25" t="s">
        <v>826</v>
      </c>
      <c r="I2438" s="25" t="s">
        <v>814</v>
      </c>
      <c r="J2438" s="24" t="s">
        <v>59</v>
      </c>
      <c r="K2438" s="24" t="s">
        <v>60</v>
      </c>
      <c r="L2438" s="24" t="s">
        <v>1230</v>
      </c>
      <c r="M2438" s="24" t="s">
        <v>233</v>
      </c>
      <c r="N2438" s="24" t="s">
        <v>233</v>
      </c>
      <c r="O2438" s="25" t="s">
        <v>402</v>
      </c>
      <c r="P2438" s="25" t="s">
        <v>406</v>
      </c>
      <c r="Q2438" s="23" t="s">
        <v>33</v>
      </c>
      <c r="R2438" s="26">
        <v>0</v>
      </c>
      <c r="S2438" s="26">
        <v>0</v>
      </c>
      <c r="T2438" s="26">
        <v>0</v>
      </c>
      <c r="U2438" s="26">
        <v>0</v>
      </c>
      <c r="V2438" s="26">
        <v>0</v>
      </c>
      <c r="W2438" s="26">
        <v>0</v>
      </c>
      <c r="X2438" s="26">
        <v>1</v>
      </c>
      <c r="Y2438" s="26">
        <f t="shared" si="618"/>
        <v>1</v>
      </c>
      <c r="Z2438" s="27">
        <f t="shared" si="624"/>
        <v>0</v>
      </c>
      <c r="AA2438" s="27">
        <f t="shared" si="625"/>
        <v>0</v>
      </c>
      <c r="AB2438" s="27">
        <f t="shared" si="626"/>
        <v>0</v>
      </c>
      <c r="AC2438" s="27">
        <f t="shared" si="627"/>
        <v>0</v>
      </c>
      <c r="AD2438" s="27">
        <f t="shared" si="628"/>
        <v>0</v>
      </c>
      <c r="AE2438" s="27">
        <f t="shared" si="629"/>
        <v>0</v>
      </c>
      <c r="AF2438" s="27">
        <f t="shared" si="630"/>
        <v>390</v>
      </c>
      <c r="AG2438" s="27">
        <f t="shared" si="619"/>
        <v>390</v>
      </c>
      <c r="AH2438" s="29">
        <v>1</v>
      </c>
      <c r="AI2438" s="32">
        <v>390</v>
      </c>
      <c r="AJ2438" s="30">
        <f t="shared" si="631"/>
        <v>390</v>
      </c>
    </row>
    <row r="2439" spans="1:36">
      <c r="A2439" s="22" t="str">
        <f t="shared" si="622"/>
        <v/>
      </c>
      <c r="B2439" s="23">
        <f t="shared" si="623"/>
        <v>0</v>
      </c>
      <c r="C2439" s="24" t="str">
        <f t="shared" si="620"/>
        <v>10138371A096765W550</v>
      </c>
      <c r="D2439" s="24" t="str">
        <f t="shared" si="621"/>
        <v>10138371A096765W55012A</v>
      </c>
      <c r="E2439" s="25">
        <v>1013837</v>
      </c>
      <c r="F2439" s="25" t="s">
        <v>978</v>
      </c>
      <c r="G2439" s="25" t="s">
        <v>979</v>
      </c>
      <c r="H2439" s="25" t="s">
        <v>837</v>
      </c>
      <c r="I2439" s="25" t="s">
        <v>814</v>
      </c>
      <c r="J2439" s="24" t="s">
        <v>59</v>
      </c>
      <c r="K2439" s="24" t="s">
        <v>60</v>
      </c>
      <c r="L2439" s="24" t="s">
        <v>1230</v>
      </c>
      <c r="M2439" s="24" t="s">
        <v>233</v>
      </c>
      <c r="N2439" s="24" t="s">
        <v>233</v>
      </c>
      <c r="O2439" s="25" t="s">
        <v>402</v>
      </c>
      <c r="P2439" s="25" t="s">
        <v>406</v>
      </c>
      <c r="Q2439" s="23" t="s">
        <v>33</v>
      </c>
      <c r="R2439" s="26">
        <v>0</v>
      </c>
      <c r="S2439" s="26">
        <v>0</v>
      </c>
      <c r="T2439" s="26">
        <v>0</v>
      </c>
      <c r="U2439" s="26">
        <v>0</v>
      </c>
      <c r="V2439" s="26">
        <v>0</v>
      </c>
      <c r="W2439" s="26">
        <v>0</v>
      </c>
      <c r="X2439" s="26">
        <v>1</v>
      </c>
      <c r="Y2439" s="26">
        <f t="shared" si="618"/>
        <v>1</v>
      </c>
      <c r="Z2439" s="27">
        <f t="shared" si="624"/>
        <v>0</v>
      </c>
      <c r="AA2439" s="27">
        <f t="shared" si="625"/>
        <v>0</v>
      </c>
      <c r="AB2439" s="27">
        <f t="shared" si="626"/>
        <v>0</v>
      </c>
      <c r="AC2439" s="27">
        <f t="shared" si="627"/>
        <v>0</v>
      </c>
      <c r="AD2439" s="27">
        <f t="shared" si="628"/>
        <v>0</v>
      </c>
      <c r="AE2439" s="27">
        <f t="shared" si="629"/>
        <v>0</v>
      </c>
      <c r="AF2439" s="27">
        <f t="shared" si="630"/>
        <v>390</v>
      </c>
      <c r="AG2439" s="27">
        <f t="shared" si="619"/>
        <v>390</v>
      </c>
      <c r="AH2439" s="29">
        <v>1</v>
      </c>
      <c r="AI2439" s="32">
        <v>390</v>
      </c>
      <c r="AJ2439" s="30">
        <f t="shared" si="631"/>
        <v>390</v>
      </c>
    </row>
    <row r="2440" spans="1:36" ht="75.75" customHeight="1">
      <c r="A2440" s="22" t="str">
        <f t="shared" si="622"/>
        <v>1013838_1A09725_5K380</v>
      </c>
      <c r="B2440" s="23">
        <f t="shared" si="623"/>
        <v>1</v>
      </c>
      <c r="C2440" s="24" t="str">
        <f t="shared" si="620"/>
        <v>10138381A097255K380</v>
      </c>
      <c r="D2440" s="24" t="str">
        <f t="shared" si="621"/>
        <v>10138381A097255K3804A</v>
      </c>
      <c r="E2440" s="25">
        <v>1013838</v>
      </c>
      <c r="F2440" s="25" t="s">
        <v>1081</v>
      </c>
      <c r="G2440" s="25" t="s">
        <v>1082</v>
      </c>
      <c r="H2440" s="25" t="s">
        <v>848</v>
      </c>
      <c r="I2440" s="25" t="s">
        <v>814</v>
      </c>
      <c r="J2440" s="24" t="s">
        <v>59</v>
      </c>
      <c r="K2440" s="24" t="s">
        <v>60</v>
      </c>
      <c r="L2440" s="24" t="s">
        <v>1230</v>
      </c>
      <c r="M2440" s="24" t="s">
        <v>233</v>
      </c>
      <c r="N2440" s="24" t="s">
        <v>233</v>
      </c>
      <c r="O2440" s="25" t="s">
        <v>402</v>
      </c>
      <c r="P2440" s="25" t="s">
        <v>406</v>
      </c>
      <c r="Q2440" s="23" t="s">
        <v>33</v>
      </c>
      <c r="R2440" s="26">
        <v>0</v>
      </c>
      <c r="S2440" s="26">
        <v>0</v>
      </c>
      <c r="T2440" s="26">
        <v>0</v>
      </c>
      <c r="U2440" s="26">
        <v>0</v>
      </c>
      <c r="V2440" s="26">
        <v>0</v>
      </c>
      <c r="W2440" s="26">
        <v>0</v>
      </c>
      <c r="X2440" s="26">
        <v>1</v>
      </c>
      <c r="Y2440" s="26">
        <f t="shared" si="618"/>
        <v>1</v>
      </c>
      <c r="Z2440" s="27">
        <f t="shared" si="624"/>
        <v>0</v>
      </c>
      <c r="AA2440" s="27">
        <f t="shared" si="625"/>
        <v>0</v>
      </c>
      <c r="AB2440" s="27">
        <f t="shared" si="626"/>
        <v>0</v>
      </c>
      <c r="AC2440" s="27">
        <f t="shared" si="627"/>
        <v>0</v>
      </c>
      <c r="AD2440" s="27">
        <f t="shared" si="628"/>
        <v>0</v>
      </c>
      <c r="AE2440" s="27">
        <f t="shared" si="629"/>
        <v>0</v>
      </c>
      <c r="AF2440" s="27">
        <f t="shared" si="630"/>
        <v>495</v>
      </c>
      <c r="AG2440" s="27">
        <f t="shared" si="619"/>
        <v>495</v>
      </c>
      <c r="AH2440" s="29">
        <v>1</v>
      </c>
      <c r="AI2440" s="32">
        <v>495</v>
      </c>
      <c r="AJ2440" s="30">
        <f t="shared" si="631"/>
        <v>495</v>
      </c>
    </row>
    <row r="2441" spans="1:36">
      <c r="A2441" s="22" t="str">
        <f t="shared" si="622"/>
        <v/>
      </c>
      <c r="B2441" s="23">
        <f t="shared" si="623"/>
        <v>0</v>
      </c>
      <c r="C2441" s="24" t="str">
        <f t="shared" si="620"/>
        <v>10138381A097255K380</v>
      </c>
      <c r="D2441" s="24" t="str">
        <f t="shared" si="621"/>
        <v>10138381A097255K3806A</v>
      </c>
      <c r="E2441" s="25">
        <v>1013838</v>
      </c>
      <c r="F2441" s="25" t="s">
        <v>1081</v>
      </c>
      <c r="G2441" s="25" t="s">
        <v>1082</v>
      </c>
      <c r="H2441" s="25" t="s">
        <v>825</v>
      </c>
      <c r="I2441" s="25" t="s">
        <v>814</v>
      </c>
      <c r="J2441" s="24" t="s">
        <v>59</v>
      </c>
      <c r="K2441" s="24" t="s">
        <v>60</v>
      </c>
      <c r="L2441" s="24" t="s">
        <v>1230</v>
      </c>
      <c r="M2441" s="24" t="s">
        <v>233</v>
      </c>
      <c r="N2441" s="24" t="s">
        <v>233</v>
      </c>
      <c r="O2441" s="25" t="s">
        <v>402</v>
      </c>
      <c r="P2441" s="25" t="s">
        <v>406</v>
      </c>
      <c r="Q2441" s="23" t="s">
        <v>33</v>
      </c>
      <c r="R2441" s="26">
        <v>0</v>
      </c>
      <c r="S2441" s="26">
        <v>0</v>
      </c>
      <c r="T2441" s="26">
        <v>0</v>
      </c>
      <c r="U2441" s="26">
        <v>0</v>
      </c>
      <c r="V2441" s="26">
        <v>0</v>
      </c>
      <c r="W2441" s="26">
        <v>0</v>
      </c>
      <c r="X2441" s="26">
        <v>1</v>
      </c>
      <c r="Y2441" s="26">
        <f t="shared" si="618"/>
        <v>1</v>
      </c>
      <c r="Z2441" s="27">
        <f t="shared" si="624"/>
        <v>0</v>
      </c>
      <c r="AA2441" s="27">
        <f t="shared" si="625"/>
        <v>0</v>
      </c>
      <c r="AB2441" s="27">
        <f t="shared" si="626"/>
        <v>0</v>
      </c>
      <c r="AC2441" s="27">
        <f t="shared" si="627"/>
        <v>0</v>
      </c>
      <c r="AD2441" s="27">
        <f t="shared" si="628"/>
        <v>0</v>
      </c>
      <c r="AE2441" s="27">
        <f t="shared" si="629"/>
        <v>0</v>
      </c>
      <c r="AF2441" s="27">
        <f t="shared" si="630"/>
        <v>495</v>
      </c>
      <c r="AG2441" s="27">
        <f t="shared" si="619"/>
        <v>495</v>
      </c>
      <c r="AH2441" s="29">
        <v>1</v>
      </c>
      <c r="AI2441" s="32">
        <v>495</v>
      </c>
      <c r="AJ2441" s="30">
        <f t="shared" si="631"/>
        <v>495</v>
      </c>
    </row>
    <row r="2442" spans="1:36">
      <c r="A2442" s="22" t="str">
        <f t="shared" si="622"/>
        <v/>
      </c>
      <c r="B2442" s="23">
        <f t="shared" si="623"/>
        <v>0</v>
      </c>
      <c r="C2442" s="24" t="str">
        <f t="shared" si="620"/>
        <v>10138381A097255K380</v>
      </c>
      <c r="D2442" s="24" t="str">
        <f t="shared" si="621"/>
        <v>10138381A097255K38010A</v>
      </c>
      <c r="E2442" s="25">
        <v>1013838</v>
      </c>
      <c r="F2442" s="25" t="s">
        <v>1081</v>
      </c>
      <c r="G2442" s="25" t="s">
        <v>1082</v>
      </c>
      <c r="H2442" s="25" t="s">
        <v>836</v>
      </c>
      <c r="I2442" s="25" t="s">
        <v>814</v>
      </c>
      <c r="J2442" s="24" t="s">
        <v>59</v>
      </c>
      <c r="K2442" s="24" t="s">
        <v>60</v>
      </c>
      <c r="L2442" s="24" t="s">
        <v>1230</v>
      </c>
      <c r="M2442" s="24" t="s">
        <v>233</v>
      </c>
      <c r="N2442" s="24" t="s">
        <v>233</v>
      </c>
      <c r="O2442" s="25" t="s">
        <v>402</v>
      </c>
      <c r="P2442" s="25" t="s">
        <v>406</v>
      </c>
      <c r="Q2442" s="23" t="s">
        <v>33</v>
      </c>
      <c r="R2442" s="26">
        <v>0</v>
      </c>
      <c r="S2442" s="26">
        <v>0</v>
      </c>
      <c r="T2442" s="26">
        <v>0</v>
      </c>
      <c r="U2442" s="26">
        <v>0</v>
      </c>
      <c r="V2442" s="26">
        <v>0</v>
      </c>
      <c r="W2442" s="26">
        <v>0</v>
      </c>
      <c r="X2442" s="26">
        <v>1</v>
      </c>
      <c r="Y2442" s="26">
        <f t="shared" si="618"/>
        <v>1</v>
      </c>
      <c r="Z2442" s="27">
        <f t="shared" si="624"/>
        <v>0</v>
      </c>
      <c r="AA2442" s="27">
        <f t="shared" si="625"/>
        <v>0</v>
      </c>
      <c r="AB2442" s="27">
        <f t="shared" si="626"/>
        <v>0</v>
      </c>
      <c r="AC2442" s="27">
        <f t="shared" si="627"/>
        <v>0</v>
      </c>
      <c r="AD2442" s="27">
        <f t="shared" si="628"/>
        <v>0</v>
      </c>
      <c r="AE2442" s="27">
        <f t="shared" si="629"/>
        <v>0</v>
      </c>
      <c r="AF2442" s="27">
        <f t="shared" si="630"/>
        <v>525</v>
      </c>
      <c r="AG2442" s="27">
        <f t="shared" si="619"/>
        <v>525</v>
      </c>
      <c r="AH2442" s="29">
        <v>1</v>
      </c>
      <c r="AI2442" s="32">
        <v>525</v>
      </c>
      <c r="AJ2442" s="30">
        <f t="shared" si="631"/>
        <v>525</v>
      </c>
    </row>
    <row r="2443" spans="1:36">
      <c r="A2443" s="22" t="str">
        <f t="shared" si="622"/>
        <v/>
      </c>
      <c r="B2443" s="23">
        <f t="shared" si="623"/>
        <v>0</v>
      </c>
      <c r="C2443" s="24" t="str">
        <f t="shared" si="620"/>
        <v>10138381A097255K380</v>
      </c>
      <c r="D2443" s="24" t="str">
        <f t="shared" si="621"/>
        <v>10138381A097255K38012A</v>
      </c>
      <c r="E2443" s="25">
        <v>1013838</v>
      </c>
      <c r="F2443" s="25" t="s">
        <v>1081</v>
      </c>
      <c r="G2443" s="25" t="s">
        <v>1082</v>
      </c>
      <c r="H2443" s="25" t="s">
        <v>837</v>
      </c>
      <c r="I2443" s="25" t="s">
        <v>814</v>
      </c>
      <c r="J2443" s="24" t="s">
        <v>59</v>
      </c>
      <c r="K2443" s="24" t="s">
        <v>60</v>
      </c>
      <c r="L2443" s="24" t="s">
        <v>1230</v>
      </c>
      <c r="M2443" s="24" t="s">
        <v>233</v>
      </c>
      <c r="N2443" s="24" t="s">
        <v>233</v>
      </c>
      <c r="O2443" s="25" t="s">
        <v>402</v>
      </c>
      <c r="P2443" s="25" t="s">
        <v>406</v>
      </c>
      <c r="Q2443" s="23" t="s">
        <v>33</v>
      </c>
      <c r="R2443" s="26">
        <v>0</v>
      </c>
      <c r="S2443" s="26">
        <v>0</v>
      </c>
      <c r="T2443" s="26">
        <v>0</v>
      </c>
      <c r="U2443" s="26">
        <v>0</v>
      </c>
      <c r="V2443" s="26">
        <v>0</v>
      </c>
      <c r="W2443" s="26">
        <v>0</v>
      </c>
      <c r="X2443" s="26">
        <v>1</v>
      </c>
      <c r="Y2443" s="26">
        <f t="shared" si="618"/>
        <v>1</v>
      </c>
      <c r="Z2443" s="27">
        <f t="shared" si="624"/>
        <v>0</v>
      </c>
      <c r="AA2443" s="27">
        <f t="shared" si="625"/>
        <v>0</v>
      </c>
      <c r="AB2443" s="27">
        <f t="shared" si="626"/>
        <v>0</v>
      </c>
      <c r="AC2443" s="27">
        <f t="shared" si="627"/>
        <v>0</v>
      </c>
      <c r="AD2443" s="27">
        <f t="shared" si="628"/>
        <v>0</v>
      </c>
      <c r="AE2443" s="27">
        <f t="shared" si="629"/>
        <v>0</v>
      </c>
      <c r="AF2443" s="27">
        <f t="shared" si="630"/>
        <v>525</v>
      </c>
      <c r="AG2443" s="27">
        <f t="shared" si="619"/>
        <v>525</v>
      </c>
      <c r="AH2443" s="29">
        <v>1</v>
      </c>
      <c r="AI2443" s="32">
        <v>525</v>
      </c>
      <c r="AJ2443" s="30">
        <f t="shared" si="631"/>
        <v>525</v>
      </c>
    </row>
    <row r="2444" spans="1:36" ht="75.75" customHeight="1">
      <c r="A2444" s="22" t="str">
        <f t="shared" si="622"/>
        <v>1013977_1A09674_5W050</v>
      </c>
      <c r="B2444" s="23">
        <f t="shared" si="623"/>
        <v>1</v>
      </c>
      <c r="C2444" s="24" t="str">
        <f t="shared" si="620"/>
        <v>10139771A096745W050</v>
      </c>
      <c r="D2444" s="24" t="str">
        <f t="shared" si="621"/>
        <v>10139771A096745W0506-9M</v>
      </c>
      <c r="E2444" s="25">
        <v>1013977</v>
      </c>
      <c r="F2444" s="25" t="s">
        <v>873</v>
      </c>
      <c r="G2444" s="25" t="s">
        <v>382</v>
      </c>
      <c r="H2444" s="25" t="s">
        <v>881</v>
      </c>
      <c r="I2444" s="25" t="s">
        <v>814</v>
      </c>
      <c r="J2444" s="24" t="s">
        <v>59</v>
      </c>
      <c r="K2444" s="24" t="s">
        <v>60</v>
      </c>
      <c r="L2444" s="24" t="s">
        <v>1230</v>
      </c>
      <c r="M2444" s="24" t="s">
        <v>233</v>
      </c>
      <c r="N2444" s="24" t="s">
        <v>233</v>
      </c>
      <c r="O2444" s="25" t="s">
        <v>402</v>
      </c>
      <c r="P2444" s="25" t="s">
        <v>406</v>
      </c>
      <c r="Q2444" s="23" t="s">
        <v>33</v>
      </c>
      <c r="R2444" s="26">
        <v>0</v>
      </c>
      <c r="S2444" s="26">
        <v>0</v>
      </c>
      <c r="T2444" s="26">
        <v>0</v>
      </c>
      <c r="U2444" s="26">
        <v>0</v>
      </c>
      <c r="V2444" s="26">
        <v>0</v>
      </c>
      <c r="W2444" s="26">
        <v>0</v>
      </c>
      <c r="X2444" s="26">
        <v>2</v>
      </c>
      <c r="Y2444" s="26">
        <f t="shared" si="618"/>
        <v>2</v>
      </c>
      <c r="Z2444" s="27">
        <f t="shared" si="624"/>
        <v>0</v>
      </c>
      <c r="AA2444" s="27">
        <f t="shared" si="625"/>
        <v>0</v>
      </c>
      <c r="AB2444" s="27">
        <f t="shared" si="626"/>
        <v>0</v>
      </c>
      <c r="AC2444" s="27">
        <f t="shared" si="627"/>
        <v>0</v>
      </c>
      <c r="AD2444" s="27">
        <f t="shared" si="628"/>
        <v>0</v>
      </c>
      <c r="AE2444" s="27">
        <f t="shared" si="629"/>
        <v>0</v>
      </c>
      <c r="AF2444" s="27">
        <f t="shared" si="630"/>
        <v>440</v>
      </c>
      <c r="AG2444" s="27">
        <f t="shared" si="619"/>
        <v>440</v>
      </c>
      <c r="AH2444" s="29">
        <v>2</v>
      </c>
      <c r="AI2444" s="32">
        <v>220</v>
      </c>
      <c r="AJ2444" s="30">
        <f t="shared" si="631"/>
        <v>440</v>
      </c>
    </row>
    <row r="2445" spans="1:36">
      <c r="A2445" s="22" t="str">
        <f t="shared" si="622"/>
        <v/>
      </c>
      <c r="B2445" s="23">
        <f t="shared" si="623"/>
        <v>0</v>
      </c>
      <c r="C2445" s="24" t="str">
        <f t="shared" si="620"/>
        <v>10139771A096745W050</v>
      </c>
      <c r="D2445" s="24" t="str">
        <f t="shared" si="621"/>
        <v>10139771A096745W05024M</v>
      </c>
      <c r="E2445" s="25">
        <v>1013977</v>
      </c>
      <c r="F2445" s="25" t="s">
        <v>873</v>
      </c>
      <c r="G2445" s="25" t="s">
        <v>382</v>
      </c>
      <c r="H2445" s="25" t="s">
        <v>831</v>
      </c>
      <c r="I2445" s="25" t="s">
        <v>814</v>
      </c>
      <c r="J2445" s="24" t="s">
        <v>59</v>
      </c>
      <c r="K2445" s="24" t="s">
        <v>60</v>
      </c>
      <c r="L2445" s="24" t="s">
        <v>1230</v>
      </c>
      <c r="M2445" s="24" t="s">
        <v>233</v>
      </c>
      <c r="N2445" s="24" t="s">
        <v>233</v>
      </c>
      <c r="O2445" s="25" t="s">
        <v>402</v>
      </c>
      <c r="P2445" s="25" t="s">
        <v>406</v>
      </c>
      <c r="Q2445" s="23" t="s">
        <v>33</v>
      </c>
      <c r="R2445" s="26">
        <v>0</v>
      </c>
      <c r="S2445" s="26">
        <v>0</v>
      </c>
      <c r="T2445" s="26">
        <v>0</v>
      </c>
      <c r="U2445" s="26">
        <v>0</v>
      </c>
      <c r="V2445" s="26">
        <v>0</v>
      </c>
      <c r="W2445" s="26">
        <v>0</v>
      </c>
      <c r="X2445" s="26">
        <v>1</v>
      </c>
      <c r="Y2445" s="26">
        <f t="shared" si="618"/>
        <v>1</v>
      </c>
      <c r="Z2445" s="27">
        <f t="shared" si="624"/>
        <v>0</v>
      </c>
      <c r="AA2445" s="27">
        <f t="shared" si="625"/>
        <v>0</v>
      </c>
      <c r="AB2445" s="27">
        <f t="shared" si="626"/>
        <v>0</v>
      </c>
      <c r="AC2445" s="27">
        <f t="shared" si="627"/>
        <v>0</v>
      </c>
      <c r="AD2445" s="27">
        <f t="shared" si="628"/>
        <v>0</v>
      </c>
      <c r="AE2445" s="27">
        <f t="shared" si="629"/>
        <v>0</v>
      </c>
      <c r="AF2445" s="27">
        <f t="shared" si="630"/>
        <v>220</v>
      </c>
      <c r="AG2445" s="27">
        <f t="shared" si="619"/>
        <v>220</v>
      </c>
      <c r="AH2445" s="29">
        <v>1</v>
      </c>
      <c r="AI2445" s="32">
        <v>220</v>
      </c>
      <c r="AJ2445" s="30">
        <f t="shared" si="631"/>
        <v>220</v>
      </c>
    </row>
    <row r="2446" spans="1:36" ht="75.75" customHeight="1">
      <c r="A2446" s="22" t="str">
        <f t="shared" si="622"/>
        <v>1013977_1A09676_5W550</v>
      </c>
      <c r="B2446" s="23">
        <f t="shared" si="623"/>
        <v>1</v>
      </c>
      <c r="C2446" s="24" t="str">
        <f t="shared" si="620"/>
        <v>10139771A096765W550</v>
      </c>
      <c r="D2446" s="24" t="str">
        <f t="shared" si="621"/>
        <v>10139771A096765W5506-9M</v>
      </c>
      <c r="E2446" s="25">
        <v>1013977</v>
      </c>
      <c r="F2446" s="25" t="s">
        <v>978</v>
      </c>
      <c r="G2446" s="25" t="s">
        <v>979</v>
      </c>
      <c r="H2446" s="25" t="s">
        <v>881</v>
      </c>
      <c r="I2446" s="25" t="s">
        <v>814</v>
      </c>
      <c r="J2446" s="24" t="s">
        <v>59</v>
      </c>
      <c r="K2446" s="24" t="s">
        <v>60</v>
      </c>
      <c r="L2446" s="24" t="s">
        <v>1230</v>
      </c>
      <c r="M2446" s="24" t="s">
        <v>233</v>
      </c>
      <c r="N2446" s="24" t="s">
        <v>233</v>
      </c>
      <c r="O2446" s="25" t="s">
        <v>402</v>
      </c>
      <c r="P2446" s="25" t="s">
        <v>406</v>
      </c>
      <c r="Q2446" s="23" t="s">
        <v>33</v>
      </c>
      <c r="R2446" s="26">
        <v>0</v>
      </c>
      <c r="S2446" s="26">
        <v>0</v>
      </c>
      <c r="T2446" s="26">
        <v>0</v>
      </c>
      <c r="U2446" s="26">
        <v>0</v>
      </c>
      <c r="V2446" s="26">
        <v>0</v>
      </c>
      <c r="W2446" s="26">
        <v>0</v>
      </c>
      <c r="X2446" s="26">
        <v>1</v>
      </c>
      <c r="Y2446" s="26">
        <f t="shared" si="618"/>
        <v>1</v>
      </c>
      <c r="Z2446" s="27">
        <f t="shared" si="624"/>
        <v>0</v>
      </c>
      <c r="AA2446" s="27">
        <f t="shared" si="625"/>
        <v>0</v>
      </c>
      <c r="AB2446" s="27">
        <f t="shared" si="626"/>
        <v>0</v>
      </c>
      <c r="AC2446" s="27">
        <f t="shared" si="627"/>
        <v>0</v>
      </c>
      <c r="AD2446" s="27">
        <f t="shared" si="628"/>
        <v>0</v>
      </c>
      <c r="AE2446" s="27">
        <f t="shared" si="629"/>
        <v>0</v>
      </c>
      <c r="AF2446" s="27">
        <f t="shared" si="630"/>
        <v>295</v>
      </c>
      <c r="AG2446" s="27">
        <f t="shared" si="619"/>
        <v>295</v>
      </c>
      <c r="AH2446" s="29">
        <v>1</v>
      </c>
      <c r="AI2446" s="32">
        <v>295</v>
      </c>
      <c r="AJ2446" s="30">
        <f t="shared" si="631"/>
        <v>295</v>
      </c>
    </row>
    <row r="2447" spans="1:36" ht="75.75" customHeight="1">
      <c r="A2447" s="22" t="str">
        <f t="shared" si="622"/>
        <v>1010766_1A08288_2E940</v>
      </c>
      <c r="B2447" s="23">
        <f t="shared" si="623"/>
        <v>1</v>
      </c>
      <c r="C2447" s="24" t="str">
        <f t="shared" si="620"/>
        <v>10107661A082882E940</v>
      </c>
      <c r="D2447" s="24" t="str">
        <f t="shared" si="621"/>
        <v>10107661A082882E940UNI</v>
      </c>
      <c r="E2447" s="25">
        <v>1010766</v>
      </c>
      <c r="F2447" s="25" t="s">
        <v>1098</v>
      </c>
      <c r="G2447" s="25" t="s">
        <v>1099</v>
      </c>
      <c r="H2447" s="25" t="s">
        <v>813</v>
      </c>
      <c r="I2447" s="25" t="s">
        <v>814</v>
      </c>
      <c r="J2447" s="24" t="s">
        <v>54</v>
      </c>
      <c r="K2447" s="24" t="s">
        <v>55</v>
      </c>
      <c r="L2447" s="24" t="s">
        <v>813</v>
      </c>
      <c r="M2447" s="24" t="s">
        <v>30</v>
      </c>
      <c r="N2447" s="24" t="s">
        <v>31</v>
      </c>
      <c r="O2447" s="25" t="s">
        <v>31</v>
      </c>
      <c r="P2447" s="25" t="s">
        <v>431</v>
      </c>
      <c r="Q2447" s="23" t="s">
        <v>33</v>
      </c>
      <c r="R2447" s="26">
        <v>0</v>
      </c>
      <c r="S2447" s="26">
        <v>2</v>
      </c>
      <c r="T2447" s="26">
        <v>0</v>
      </c>
      <c r="U2447" s="26">
        <v>0</v>
      </c>
      <c r="V2447" s="26">
        <v>0</v>
      </c>
      <c r="W2447" s="26">
        <v>0</v>
      </c>
      <c r="X2447" s="26">
        <v>0</v>
      </c>
      <c r="Y2447" s="26">
        <f t="shared" si="618"/>
        <v>2</v>
      </c>
      <c r="Z2447" s="27">
        <f t="shared" si="624"/>
        <v>0</v>
      </c>
      <c r="AA2447" s="27">
        <f t="shared" si="625"/>
        <v>990</v>
      </c>
      <c r="AB2447" s="27">
        <f t="shared" si="626"/>
        <v>0</v>
      </c>
      <c r="AC2447" s="27">
        <f t="shared" si="627"/>
        <v>0</v>
      </c>
      <c r="AD2447" s="27">
        <f t="shared" si="628"/>
        <v>0</v>
      </c>
      <c r="AE2447" s="27">
        <f t="shared" si="629"/>
        <v>0</v>
      </c>
      <c r="AF2447" s="27">
        <f t="shared" si="630"/>
        <v>0</v>
      </c>
      <c r="AG2447" s="27">
        <f t="shared" si="619"/>
        <v>990</v>
      </c>
      <c r="AH2447" s="29">
        <v>2</v>
      </c>
      <c r="AI2447" s="32">
        <v>495</v>
      </c>
      <c r="AJ2447" s="30">
        <f t="shared" si="631"/>
        <v>990</v>
      </c>
    </row>
    <row r="2448" spans="1:36" ht="75.75" customHeight="1">
      <c r="A2448" s="22" t="str">
        <f t="shared" si="622"/>
        <v>1001630_1A08290_5W050</v>
      </c>
      <c r="B2448" s="23">
        <f t="shared" si="623"/>
        <v>1</v>
      </c>
      <c r="C2448" s="24" t="str">
        <f t="shared" si="620"/>
        <v>10016301A082905W050</v>
      </c>
      <c r="D2448" s="24" t="str">
        <f t="shared" si="621"/>
        <v>10016301A082905W050UNI</v>
      </c>
      <c r="E2448" s="25">
        <v>1001630</v>
      </c>
      <c r="F2448" s="25" t="s">
        <v>1100</v>
      </c>
      <c r="G2448" s="25" t="s">
        <v>382</v>
      </c>
      <c r="H2448" s="25" t="s">
        <v>813</v>
      </c>
      <c r="I2448" s="25" t="s">
        <v>814</v>
      </c>
      <c r="J2448" s="24" t="s">
        <v>54</v>
      </c>
      <c r="K2448" s="24" t="s">
        <v>55</v>
      </c>
      <c r="L2448" s="24" t="s">
        <v>813</v>
      </c>
      <c r="M2448" s="24" t="s">
        <v>30</v>
      </c>
      <c r="N2448" s="24" t="s">
        <v>31</v>
      </c>
      <c r="O2448" s="25" t="s">
        <v>31</v>
      </c>
      <c r="P2448" s="25" t="s">
        <v>31</v>
      </c>
      <c r="Q2448" s="23" t="s">
        <v>33</v>
      </c>
      <c r="R2448" s="26">
        <v>0</v>
      </c>
      <c r="S2448" s="26">
        <v>3</v>
      </c>
      <c r="T2448" s="26">
        <v>0</v>
      </c>
      <c r="U2448" s="26">
        <v>0</v>
      </c>
      <c r="V2448" s="26">
        <v>0</v>
      </c>
      <c r="W2448" s="26">
        <v>0</v>
      </c>
      <c r="X2448" s="26">
        <v>0</v>
      </c>
      <c r="Y2448" s="26">
        <f t="shared" si="618"/>
        <v>3</v>
      </c>
      <c r="Z2448" s="27">
        <f t="shared" si="624"/>
        <v>0</v>
      </c>
      <c r="AA2448" s="27">
        <f t="shared" si="625"/>
        <v>2550</v>
      </c>
      <c r="AB2448" s="27">
        <f t="shared" si="626"/>
        <v>0</v>
      </c>
      <c r="AC2448" s="27">
        <f t="shared" si="627"/>
        <v>0</v>
      </c>
      <c r="AD2448" s="27">
        <f t="shared" si="628"/>
        <v>0</v>
      </c>
      <c r="AE2448" s="27">
        <f t="shared" si="629"/>
        <v>0</v>
      </c>
      <c r="AF2448" s="27">
        <f t="shared" si="630"/>
        <v>0</v>
      </c>
      <c r="AG2448" s="27">
        <f t="shared" si="619"/>
        <v>2550</v>
      </c>
      <c r="AH2448" s="29">
        <v>3</v>
      </c>
      <c r="AI2448" s="32">
        <v>850</v>
      </c>
      <c r="AJ2448" s="30">
        <f t="shared" si="631"/>
        <v>2550</v>
      </c>
    </row>
    <row r="2449" spans="1:36" ht="75.75" customHeight="1">
      <c r="A2449" s="22" t="str">
        <f t="shared" si="622"/>
        <v>1000329_1A00263_5W08V</v>
      </c>
      <c r="B2449" s="23">
        <f t="shared" si="623"/>
        <v>1</v>
      </c>
      <c r="C2449" s="24" t="str">
        <f t="shared" si="620"/>
        <v>10003291A002635W08V</v>
      </c>
      <c r="D2449" s="24" t="str">
        <f t="shared" si="621"/>
        <v>10003291A002635W08VM</v>
      </c>
      <c r="E2449" s="25">
        <v>1000329</v>
      </c>
      <c r="F2449" s="25" t="s">
        <v>1101</v>
      </c>
      <c r="G2449" s="25" t="s">
        <v>188</v>
      </c>
      <c r="H2449" s="25" t="s">
        <v>98</v>
      </c>
      <c r="I2449" s="25" t="s">
        <v>814</v>
      </c>
      <c r="J2449" s="24" t="s">
        <v>54</v>
      </c>
      <c r="K2449" s="24" t="s">
        <v>55</v>
      </c>
      <c r="L2449" s="24" t="s">
        <v>813</v>
      </c>
      <c r="M2449" s="24" t="s">
        <v>30</v>
      </c>
      <c r="N2449" s="24" t="s">
        <v>77</v>
      </c>
      <c r="O2449" s="25" t="s">
        <v>77</v>
      </c>
      <c r="P2449" s="25" t="s">
        <v>77</v>
      </c>
      <c r="Q2449" s="23" t="s">
        <v>33</v>
      </c>
      <c r="R2449" s="26">
        <v>0</v>
      </c>
      <c r="S2449" s="26">
        <v>2</v>
      </c>
      <c r="T2449" s="26">
        <v>0</v>
      </c>
      <c r="U2449" s="26">
        <v>0</v>
      </c>
      <c r="V2449" s="26">
        <v>0</v>
      </c>
      <c r="W2449" s="26">
        <v>0</v>
      </c>
      <c r="X2449" s="26">
        <v>0</v>
      </c>
      <c r="Y2449" s="26">
        <f t="shared" si="618"/>
        <v>2</v>
      </c>
      <c r="Z2449" s="27">
        <f t="shared" si="624"/>
        <v>0</v>
      </c>
      <c r="AA2449" s="27">
        <f t="shared" si="625"/>
        <v>390</v>
      </c>
      <c r="AB2449" s="27">
        <f t="shared" si="626"/>
        <v>0</v>
      </c>
      <c r="AC2449" s="27">
        <f t="shared" si="627"/>
        <v>0</v>
      </c>
      <c r="AD2449" s="27">
        <f t="shared" si="628"/>
        <v>0</v>
      </c>
      <c r="AE2449" s="27">
        <f t="shared" si="629"/>
        <v>0</v>
      </c>
      <c r="AF2449" s="27">
        <f t="shared" si="630"/>
        <v>0</v>
      </c>
      <c r="AG2449" s="27">
        <f t="shared" si="619"/>
        <v>390</v>
      </c>
      <c r="AH2449" s="29">
        <v>2</v>
      </c>
      <c r="AI2449" s="32">
        <v>195</v>
      </c>
      <c r="AJ2449" s="30">
        <f t="shared" si="631"/>
        <v>390</v>
      </c>
    </row>
    <row r="2450" spans="1:36" ht="75.75" customHeight="1">
      <c r="A2450" s="22" t="str">
        <f t="shared" si="622"/>
        <v>YN000001_YB00152_YSK5</v>
      </c>
      <c r="B2450" s="23">
        <f t="shared" si="623"/>
        <v>1</v>
      </c>
      <c r="C2450" s="24" t="str">
        <f t="shared" si="620"/>
        <v>YN000001YB00152YSK5</v>
      </c>
      <c r="D2450" s="24" t="str">
        <f t="shared" si="621"/>
        <v>YN000001YB00152YSK5UNI</v>
      </c>
      <c r="E2450" s="25" t="s">
        <v>1102</v>
      </c>
      <c r="F2450" s="25" t="s">
        <v>1103</v>
      </c>
      <c r="G2450" s="25" t="s">
        <v>1104</v>
      </c>
      <c r="H2450" s="25" t="s">
        <v>813</v>
      </c>
      <c r="I2450" s="25" t="s">
        <v>814</v>
      </c>
      <c r="J2450" s="24" t="s">
        <v>28</v>
      </c>
      <c r="K2450" s="24" t="s">
        <v>224</v>
      </c>
      <c r="L2450" s="24" t="s">
        <v>813</v>
      </c>
      <c r="M2450" s="24" t="s">
        <v>30</v>
      </c>
      <c r="N2450" s="24" t="s">
        <v>215</v>
      </c>
      <c r="O2450" s="25" t="s">
        <v>1105</v>
      </c>
      <c r="P2450" s="25" t="s">
        <v>1105</v>
      </c>
      <c r="Q2450" s="23" t="s">
        <v>33</v>
      </c>
      <c r="R2450" s="26">
        <v>0</v>
      </c>
      <c r="S2450" s="26">
        <v>0</v>
      </c>
      <c r="T2450" s="26">
        <v>0</v>
      </c>
      <c r="U2450" s="26">
        <v>1</v>
      </c>
      <c r="V2450" s="26">
        <v>0</v>
      </c>
      <c r="W2450" s="26">
        <v>0</v>
      </c>
      <c r="X2450" s="26">
        <v>0</v>
      </c>
      <c r="Y2450" s="26">
        <f t="shared" si="618"/>
        <v>1</v>
      </c>
      <c r="Z2450" s="27">
        <f t="shared" si="624"/>
        <v>0</v>
      </c>
      <c r="AA2450" s="27">
        <f t="shared" si="625"/>
        <v>0</v>
      </c>
      <c r="AB2450" s="27">
        <f t="shared" si="626"/>
        <v>0</v>
      </c>
      <c r="AC2450" s="27">
        <f t="shared" si="627"/>
        <v>295</v>
      </c>
      <c r="AD2450" s="27">
        <f t="shared" si="628"/>
        <v>0</v>
      </c>
      <c r="AE2450" s="27">
        <f t="shared" si="629"/>
        <v>0</v>
      </c>
      <c r="AF2450" s="27">
        <f t="shared" si="630"/>
        <v>0</v>
      </c>
      <c r="AG2450" s="27">
        <f t="shared" si="619"/>
        <v>295</v>
      </c>
      <c r="AH2450" s="29">
        <v>1</v>
      </c>
      <c r="AI2450" s="32">
        <v>295</v>
      </c>
      <c r="AJ2450" s="30">
        <f t="shared" si="631"/>
        <v>295</v>
      </c>
    </row>
    <row r="2451" spans="1:36" ht="75.75" customHeight="1">
      <c r="A2451" s="22" t="str">
        <f t="shared" si="622"/>
        <v>1010775_1A07839_1W01V</v>
      </c>
      <c r="B2451" s="23">
        <f t="shared" si="623"/>
        <v>1</v>
      </c>
      <c r="C2451" s="24" t="str">
        <f t="shared" si="620"/>
        <v>10107751A078391W01V</v>
      </c>
      <c r="D2451" s="24" t="str">
        <f t="shared" si="621"/>
        <v>10107751A078391W01V19</v>
      </c>
      <c r="E2451" s="25">
        <v>1010775</v>
      </c>
      <c r="F2451" s="25" t="s">
        <v>1106</v>
      </c>
      <c r="G2451" s="25" t="s">
        <v>1107</v>
      </c>
      <c r="H2451" s="25">
        <v>19</v>
      </c>
      <c r="I2451" s="25" t="s">
        <v>814</v>
      </c>
      <c r="J2451" s="24" t="s">
        <v>54</v>
      </c>
      <c r="K2451" s="24" t="s">
        <v>55</v>
      </c>
      <c r="L2451" s="24" t="s">
        <v>813</v>
      </c>
      <c r="M2451" s="24" t="s">
        <v>30</v>
      </c>
      <c r="N2451" s="24" t="s">
        <v>123</v>
      </c>
      <c r="O2451" s="25" t="s">
        <v>123</v>
      </c>
      <c r="P2451" s="25" t="s">
        <v>124</v>
      </c>
      <c r="Q2451" s="23" t="s">
        <v>33</v>
      </c>
      <c r="R2451" s="26">
        <v>0</v>
      </c>
      <c r="S2451" s="26">
        <v>3</v>
      </c>
      <c r="T2451" s="26">
        <v>0</v>
      </c>
      <c r="U2451" s="26">
        <v>0</v>
      </c>
      <c r="V2451" s="26">
        <v>0</v>
      </c>
      <c r="W2451" s="26">
        <v>0</v>
      </c>
      <c r="X2451" s="26">
        <v>0</v>
      </c>
      <c r="Y2451" s="26">
        <f t="shared" si="618"/>
        <v>3</v>
      </c>
      <c r="Z2451" s="27">
        <f t="shared" si="624"/>
        <v>0</v>
      </c>
      <c r="AA2451" s="27">
        <f t="shared" si="625"/>
        <v>840</v>
      </c>
      <c r="AB2451" s="27">
        <f t="shared" si="626"/>
        <v>0</v>
      </c>
      <c r="AC2451" s="27">
        <f t="shared" si="627"/>
        <v>0</v>
      </c>
      <c r="AD2451" s="27">
        <f t="shared" si="628"/>
        <v>0</v>
      </c>
      <c r="AE2451" s="27">
        <f t="shared" si="629"/>
        <v>0</v>
      </c>
      <c r="AF2451" s="27">
        <f t="shared" si="630"/>
        <v>0</v>
      </c>
      <c r="AG2451" s="27">
        <f t="shared" si="619"/>
        <v>840</v>
      </c>
      <c r="AH2451" s="29">
        <v>3</v>
      </c>
      <c r="AI2451" s="32">
        <v>280</v>
      </c>
      <c r="AJ2451" s="30">
        <f t="shared" si="631"/>
        <v>840</v>
      </c>
    </row>
    <row r="2452" spans="1:36" ht="75.75" customHeight="1">
      <c r="A2452" s="22" t="str">
        <f t="shared" si="622"/>
        <v>1003824_1A06095_2PE90</v>
      </c>
      <c r="B2452" s="23">
        <f t="shared" si="623"/>
        <v>1</v>
      </c>
      <c r="C2452" s="24" t="str">
        <f t="shared" si="620"/>
        <v>10038241A060952PE90</v>
      </c>
      <c r="D2452" s="24" t="str">
        <f t="shared" si="621"/>
        <v>10038241A060952PE9019</v>
      </c>
      <c r="E2452" s="25">
        <v>1003824</v>
      </c>
      <c r="F2452" s="25" t="s">
        <v>1108</v>
      </c>
      <c r="G2452" s="25" t="s">
        <v>1109</v>
      </c>
      <c r="H2452" s="25">
        <v>19</v>
      </c>
      <c r="I2452" s="25" t="s">
        <v>814</v>
      </c>
      <c r="J2452" s="24" t="s">
        <v>37</v>
      </c>
      <c r="K2452" s="24" t="s">
        <v>38</v>
      </c>
      <c r="L2452" s="24" t="s">
        <v>813</v>
      </c>
      <c r="M2452" s="24" t="s">
        <v>30</v>
      </c>
      <c r="N2452" s="24" t="s">
        <v>123</v>
      </c>
      <c r="O2452" s="25" t="s">
        <v>123</v>
      </c>
      <c r="P2452" s="25" t="s">
        <v>180</v>
      </c>
      <c r="Q2452" s="23" t="s">
        <v>33</v>
      </c>
      <c r="R2452" s="26">
        <v>0</v>
      </c>
      <c r="S2452" s="26">
        <v>0</v>
      </c>
      <c r="T2452" s="26">
        <v>0</v>
      </c>
      <c r="U2452" s="26">
        <v>0</v>
      </c>
      <c r="V2452" s="26">
        <v>0</v>
      </c>
      <c r="W2452" s="26">
        <v>2</v>
      </c>
      <c r="X2452" s="26">
        <v>0</v>
      </c>
      <c r="Y2452" s="26">
        <f t="shared" si="618"/>
        <v>2</v>
      </c>
      <c r="Z2452" s="27">
        <f t="shared" si="624"/>
        <v>0</v>
      </c>
      <c r="AA2452" s="27">
        <f t="shared" si="625"/>
        <v>0</v>
      </c>
      <c r="AB2452" s="27">
        <f t="shared" si="626"/>
        <v>0</v>
      </c>
      <c r="AC2452" s="27">
        <f t="shared" si="627"/>
        <v>0</v>
      </c>
      <c r="AD2452" s="27">
        <f t="shared" si="628"/>
        <v>0</v>
      </c>
      <c r="AE2452" s="27">
        <f t="shared" si="629"/>
        <v>440</v>
      </c>
      <c r="AF2452" s="27">
        <f t="shared" si="630"/>
        <v>0</v>
      </c>
      <c r="AG2452" s="27">
        <f t="shared" si="619"/>
        <v>440</v>
      </c>
      <c r="AH2452" s="29">
        <v>2</v>
      </c>
      <c r="AI2452" s="32">
        <v>220</v>
      </c>
      <c r="AJ2452" s="30">
        <f t="shared" si="631"/>
        <v>440</v>
      </c>
    </row>
    <row r="2453" spans="1:36" ht="75.75" customHeight="1">
      <c r="A2453" s="22" t="str">
        <f t="shared" si="622"/>
        <v>1007482_1A05689_6X240</v>
      </c>
      <c r="B2453" s="23">
        <f t="shared" si="623"/>
        <v>1</v>
      </c>
      <c r="C2453" s="24" t="str">
        <f t="shared" si="620"/>
        <v>10074821A056896X240</v>
      </c>
      <c r="D2453" s="24" t="str">
        <f t="shared" si="621"/>
        <v>10074821A056896X24038</v>
      </c>
      <c r="E2453" s="25">
        <v>1007482</v>
      </c>
      <c r="F2453" s="25" t="s">
        <v>1110</v>
      </c>
      <c r="G2453" s="25" t="s">
        <v>1111</v>
      </c>
      <c r="H2453" s="25">
        <v>38</v>
      </c>
      <c r="I2453" s="25" t="s">
        <v>814</v>
      </c>
      <c r="J2453" s="24" t="s">
        <v>37</v>
      </c>
      <c r="K2453" s="24" t="s">
        <v>38</v>
      </c>
      <c r="L2453" s="24" t="s">
        <v>813</v>
      </c>
      <c r="M2453" s="24" t="s">
        <v>30</v>
      </c>
      <c r="N2453" s="24" t="s">
        <v>123</v>
      </c>
      <c r="O2453" s="25" t="s">
        <v>123</v>
      </c>
      <c r="P2453" s="25" t="s">
        <v>180</v>
      </c>
      <c r="Q2453" s="23" t="s">
        <v>33</v>
      </c>
      <c r="R2453" s="26">
        <v>0</v>
      </c>
      <c r="S2453" s="26">
        <v>0</v>
      </c>
      <c r="T2453" s="26">
        <v>0</v>
      </c>
      <c r="U2453" s="26">
        <v>0</v>
      </c>
      <c r="V2453" s="26">
        <v>0</v>
      </c>
      <c r="W2453" s="26">
        <v>1</v>
      </c>
      <c r="X2453" s="26">
        <v>0</v>
      </c>
      <c r="Y2453" s="26">
        <f t="shared" si="618"/>
        <v>1</v>
      </c>
      <c r="Z2453" s="27">
        <f t="shared" si="624"/>
        <v>0</v>
      </c>
      <c r="AA2453" s="27">
        <f t="shared" si="625"/>
        <v>0</v>
      </c>
      <c r="AB2453" s="27">
        <f t="shared" si="626"/>
        <v>0</v>
      </c>
      <c r="AC2453" s="27">
        <f t="shared" si="627"/>
        <v>0</v>
      </c>
      <c r="AD2453" s="27">
        <f t="shared" si="628"/>
        <v>0</v>
      </c>
      <c r="AE2453" s="27">
        <f t="shared" si="629"/>
        <v>625</v>
      </c>
      <c r="AF2453" s="27">
        <f t="shared" si="630"/>
        <v>0</v>
      </c>
      <c r="AG2453" s="27">
        <f t="shared" si="619"/>
        <v>625</v>
      </c>
      <c r="AH2453" s="29">
        <v>1</v>
      </c>
      <c r="AI2453" s="32">
        <v>625</v>
      </c>
      <c r="AJ2453" s="30">
        <f t="shared" si="631"/>
        <v>625</v>
      </c>
    </row>
    <row r="2454" spans="1:36" ht="75.75" customHeight="1">
      <c r="A2454" s="22" t="str">
        <f t="shared" si="622"/>
        <v>1007482_1A07511_2B060</v>
      </c>
      <c r="B2454" s="23">
        <f t="shared" si="623"/>
        <v>1</v>
      </c>
      <c r="C2454" s="24" t="str">
        <f t="shared" si="620"/>
        <v>10074821A075112B060</v>
      </c>
      <c r="D2454" s="24" t="str">
        <f t="shared" si="621"/>
        <v>10074821A075112B06028</v>
      </c>
      <c r="E2454" s="25">
        <v>1007482</v>
      </c>
      <c r="F2454" s="25" t="s">
        <v>1112</v>
      </c>
      <c r="G2454" s="25" t="s">
        <v>1113</v>
      </c>
      <c r="H2454" s="25">
        <v>28</v>
      </c>
      <c r="I2454" s="25" t="s">
        <v>814</v>
      </c>
      <c r="J2454" s="24" t="s">
        <v>37</v>
      </c>
      <c r="K2454" s="24" t="s">
        <v>38</v>
      </c>
      <c r="L2454" s="24" t="s">
        <v>813</v>
      </c>
      <c r="M2454" s="24" t="s">
        <v>30</v>
      </c>
      <c r="N2454" s="24" t="s">
        <v>123</v>
      </c>
      <c r="O2454" s="25" t="s">
        <v>123</v>
      </c>
      <c r="P2454" s="25" t="s">
        <v>180</v>
      </c>
      <c r="Q2454" s="23" t="s">
        <v>33</v>
      </c>
      <c r="R2454" s="26">
        <v>0</v>
      </c>
      <c r="S2454" s="26">
        <v>0</v>
      </c>
      <c r="T2454" s="26">
        <v>0</v>
      </c>
      <c r="U2454" s="26">
        <v>0</v>
      </c>
      <c r="V2454" s="26">
        <v>0</v>
      </c>
      <c r="W2454" s="26">
        <v>1</v>
      </c>
      <c r="X2454" s="26">
        <v>0</v>
      </c>
      <c r="Y2454" s="26">
        <f t="shared" si="618"/>
        <v>1</v>
      </c>
      <c r="Z2454" s="27">
        <f t="shared" si="624"/>
        <v>0</v>
      </c>
      <c r="AA2454" s="27">
        <f t="shared" si="625"/>
        <v>0</v>
      </c>
      <c r="AB2454" s="27">
        <f t="shared" si="626"/>
        <v>0</v>
      </c>
      <c r="AC2454" s="27">
        <f t="shared" si="627"/>
        <v>0</v>
      </c>
      <c r="AD2454" s="27">
        <f t="shared" si="628"/>
        <v>0</v>
      </c>
      <c r="AE2454" s="27">
        <f t="shared" si="629"/>
        <v>495</v>
      </c>
      <c r="AF2454" s="27">
        <f t="shared" si="630"/>
        <v>0</v>
      </c>
      <c r="AG2454" s="27">
        <f t="shared" si="619"/>
        <v>495</v>
      </c>
      <c r="AH2454" s="29">
        <v>1</v>
      </c>
      <c r="AI2454" s="32">
        <v>495</v>
      </c>
      <c r="AJ2454" s="30">
        <f t="shared" si="631"/>
        <v>495</v>
      </c>
    </row>
    <row r="2455" spans="1:36" ht="75.75" customHeight="1">
      <c r="A2455" s="22" t="str">
        <f t="shared" si="622"/>
        <v>1009273_1A04862_5B750</v>
      </c>
      <c r="B2455" s="23">
        <f t="shared" si="623"/>
        <v>1</v>
      </c>
      <c r="C2455" s="24" t="str">
        <f t="shared" si="620"/>
        <v>10092731A048625B750</v>
      </c>
      <c r="D2455" s="24" t="str">
        <f t="shared" si="621"/>
        <v>10092731A048625B75034</v>
      </c>
      <c r="E2455" s="25">
        <v>1009273</v>
      </c>
      <c r="F2455" s="25" t="s">
        <v>1114</v>
      </c>
      <c r="G2455" s="25" t="s">
        <v>1115</v>
      </c>
      <c r="H2455" s="25">
        <v>34</v>
      </c>
      <c r="I2455" s="25" t="s">
        <v>814</v>
      </c>
      <c r="J2455" s="24" t="s">
        <v>37</v>
      </c>
      <c r="K2455" s="24" t="s">
        <v>38</v>
      </c>
      <c r="L2455" s="24" t="s">
        <v>813</v>
      </c>
      <c r="M2455" s="24" t="s">
        <v>30</v>
      </c>
      <c r="N2455" s="24" t="s">
        <v>123</v>
      </c>
      <c r="O2455" s="25" t="s">
        <v>123</v>
      </c>
      <c r="P2455" s="25" t="s">
        <v>180</v>
      </c>
      <c r="Q2455" s="23" t="s">
        <v>33</v>
      </c>
      <c r="R2455" s="26">
        <v>0</v>
      </c>
      <c r="S2455" s="26">
        <v>0</v>
      </c>
      <c r="T2455" s="26">
        <v>0</v>
      </c>
      <c r="U2455" s="26">
        <v>0</v>
      </c>
      <c r="V2455" s="26">
        <v>0</v>
      </c>
      <c r="W2455" s="26">
        <v>1</v>
      </c>
      <c r="X2455" s="26">
        <v>0</v>
      </c>
      <c r="Y2455" s="26">
        <f t="shared" si="618"/>
        <v>1</v>
      </c>
      <c r="Z2455" s="27">
        <f t="shared" si="624"/>
        <v>0</v>
      </c>
      <c r="AA2455" s="27">
        <f t="shared" si="625"/>
        <v>0</v>
      </c>
      <c r="AB2455" s="27">
        <f t="shared" si="626"/>
        <v>0</v>
      </c>
      <c r="AC2455" s="27">
        <f t="shared" si="627"/>
        <v>0</v>
      </c>
      <c r="AD2455" s="27">
        <f t="shared" si="628"/>
        <v>0</v>
      </c>
      <c r="AE2455" s="27">
        <f t="shared" si="629"/>
        <v>425</v>
      </c>
      <c r="AF2455" s="27">
        <f t="shared" si="630"/>
        <v>0</v>
      </c>
      <c r="AG2455" s="27">
        <f t="shared" si="619"/>
        <v>425</v>
      </c>
      <c r="AH2455" s="29">
        <v>1</v>
      </c>
      <c r="AI2455" s="32">
        <v>425</v>
      </c>
      <c r="AJ2455" s="30">
        <f t="shared" si="631"/>
        <v>425</v>
      </c>
    </row>
    <row r="2456" spans="1:36" ht="75.75" customHeight="1">
      <c r="A2456" s="22" t="str">
        <f t="shared" si="622"/>
        <v>1007482_1A09150_2B150</v>
      </c>
      <c r="B2456" s="23">
        <f t="shared" si="623"/>
        <v>1</v>
      </c>
      <c r="C2456" s="24" t="str">
        <f t="shared" si="620"/>
        <v>10074821A091502B150</v>
      </c>
      <c r="D2456" s="24" t="str">
        <f t="shared" si="621"/>
        <v>10074821A091502B15035</v>
      </c>
      <c r="E2456" s="25">
        <v>1007482</v>
      </c>
      <c r="F2456" s="25" t="s">
        <v>1116</v>
      </c>
      <c r="G2456" s="25" t="s">
        <v>828</v>
      </c>
      <c r="H2456" s="25">
        <v>35</v>
      </c>
      <c r="I2456" s="25" t="s">
        <v>814</v>
      </c>
      <c r="J2456" s="24" t="s">
        <v>54</v>
      </c>
      <c r="K2456" s="24" t="s">
        <v>55</v>
      </c>
      <c r="L2456" s="24" t="s">
        <v>813</v>
      </c>
      <c r="M2456" s="24" t="s">
        <v>30</v>
      </c>
      <c r="N2456" s="24" t="s">
        <v>123</v>
      </c>
      <c r="O2456" s="25" t="s">
        <v>123</v>
      </c>
      <c r="P2456" s="25" t="s">
        <v>180</v>
      </c>
      <c r="Q2456" s="23" t="s">
        <v>33</v>
      </c>
      <c r="R2456" s="26">
        <v>0</v>
      </c>
      <c r="S2456" s="26">
        <v>1</v>
      </c>
      <c r="T2456" s="26">
        <v>0</v>
      </c>
      <c r="U2456" s="26">
        <v>0</v>
      </c>
      <c r="V2456" s="26">
        <v>0</v>
      </c>
      <c r="W2456" s="26">
        <v>0</v>
      </c>
      <c r="X2456" s="26">
        <v>0</v>
      </c>
      <c r="Y2456" s="26">
        <f t="shared" si="618"/>
        <v>1</v>
      </c>
      <c r="Z2456" s="27">
        <f t="shared" si="624"/>
        <v>0</v>
      </c>
      <c r="AA2456" s="27">
        <f t="shared" si="625"/>
        <v>525</v>
      </c>
      <c r="AB2456" s="27">
        <f t="shared" si="626"/>
        <v>0</v>
      </c>
      <c r="AC2456" s="27">
        <f t="shared" si="627"/>
        <v>0</v>
      </c>
      <c r="AD2456" s="27">
        <f t="shared" si="628"/>
        <v>0</v>
      </c>
      <c r="AE2456" s="27">
        <f t="shared" si="629"/>
        <v>0</v>
      </c>
      <c r="AF2456" s="27">
        <f t="shared" si="630"/>
        <v>0</v>
      </c>
      <c r="AG2456" s="27">
        <f t="shared" si="619"/>
        <v>525</v>
      </c>
      <c r="AH2456" s="29">
        <v>1</v>
      </c>
      <c r="AI2456" s="32">
        <v>525</v>
      </c>
      <c r="AJ2456" s="30">
        <f t="shared" si="631"/>
        <v>525</v>
      </c>
    </row>
    <row r="2457" spans="1:36" ht="75.75" customHeight="1">
      <c r="A2457" s="22" t="str">
        <f t="shared" si="622"/>
        <v>1007955_1A07501_1E010</v>
      </c>
      <c r="B2457" s="23">
        <f t="shared" si="623"/>
        <v>1</v>
      </c>
      <c r="C2457" s="24" t="str">
        <f t="shared" si="620"/>
        <v>10079551A075011E010</v>
      </c>
      <c r="D2457" s="24" t="str">
        <f t="shared" si="621"/>
        <v>10079551A075011E01032</v>
      </c>
      <c r="E2457" s="25">
        <v>1007955</v>
      </c>
      <c r="F2457" s="25" t="s">
        <v>1117</v>
      </c>
      <c r="G2457" s="25" t="s">
        <v>1118</v>
      </c>
      <c r="H2457" s="25">
        <v>32</v>
      </c>
      <c r="I2457" s="25" t="s">
        <v>814</v>
      </c>
      <c r="J2457" s="24" t="s">
        <v>54</v>
      </c>
      <c r="K2457" s="24" t="s">
        <v>55</v>
      </c>
      <c r="L2457" s="24" t="s">
        <v>813</v>
      </c>
      <c r="M2457" s="24" t="s">
        <v>30</v>
      </c>
      <c r="N2457" s="24" t="s">
        <v>123</v>
      </c>
      <c r="O2457" s="25" t="s">
        <v>123</v>
      </c>
      <c r="P2457" s="25" t="s">
        <v>180</v>
      </c>
      <c r="Q2457" s="23" t="s">
        <v>33</v>
      </c>
      <c r="R2457" s="26">
        <v>0</v>
      </c>
      <c r="S2457" s="26">
        <v>1</v>
      </c>
      <c r="T2457" s="26">
        <v>0</v>
      </c>
      <c r="U2457" s="26">
        <v>0</v>
      </c>
      <c r="V2457" s="26">
        <v>0</v>
      </c>
      <c r="W2457" s="26">
        <v>0</v>
      </c>
      <c r="X2457" s="26">
        <v>0</v>
      </c>
      <c r="Y2457" s="26">
        <f t="shared" si="618"/>
        <v>1</v>
      </c>
      <c r="Z2457" s="27">
        <f t="shared" si="624"/>
        <v>0</v>
      </c>
      <c r="AA2457" s="27">
        <f t="shared" si="625"/>
        <v>365</v>
      </c>
      <c r="AB2457" s="27">
        <f t="shared" si="626"/>
        <v>0</v>
      </c>
      <c r="AC2457" s="27">
        <f t="shared" si="627"/>
        <v>0</v>
      </c>
      <c r="AD2457" s="27">
        <f t="shared" si="628"/>
        <v>0</v>
      </c>
      <c r="AE2457" s="27">
        <f t="shared" si="629"/>
        <v>0</v>
      </c>
      <c r="AF2457" s="27">
        <f t="shared" si="630"/>
        <v>0</v>
      </c>
      <c r="AG2457" s="27">
        <f t="shared" si="619"/>
        <v>365</v>
      </c>
      <c r="AH2457" s="29">
        <v>1</v>
      </c>
      <c r="AI2457" s="32">
        <v>365</v>
      </c>
      <c r="AJ2457" s="30">
        <f t="shared" si="631"/>
        <v>365</v>
      </c>
    </row>
    <row r="2458" spans="1:36">
      <c r="A2458" s="22" t="str">
        <f t="shared" si="622"/>
        <v/>
      </c>
      <c r="B2458" s="23">
        <f t="shared" si="623"/>
        <v>0</v>
      </c>
      <c r="C2458" s="24" t="str">
        <f t="shared" si="620"/>
        <v>10079551A075011E010</v>
      </c>
      <c r="D2458" s="24" t="str">
        <f t="shared" si="621"/>
        <v>10079551A075011E01033</v>
      </c>
      <c r="E2458" s="25">
        <v>1007955</v>
      </c>
      <c r="F2458" s="25" t="s">
        <v>1117</v>
      </c>
      <c r="G2458" s="25" t="s">
        <v>1118</v>
      </c>
      <c r="H2458" s="25">
        <v>33</v>
      </c>
      <c r="I2458" s="25" t="s">
        <v>814</v>
      </c>
      <c r="J2458" s="24" t="s">
        <v>54</v>
      </c>
      <c r="K2458" s="24" t="s">
        <v>55</v>
      </c>
      <c r="L2458" s="24" t="s">
        <v>813</v>
      </c>
      <c r="M2458" s="24" t="s">
        <v>30</v>
      </c>
      <c r="N2458" s="24" t="s">
        <v>123</v>
      </c>
      <c r="O2458" s="25" t="s">
        <v>123</v>
      </c>
      <c r="P2458" s="25" t="s">
        <v>180</v>
      </c>
      <c r="Q2458" s="23" t="s">
        <v>33</v>
      </c>
      <c r="R2458" s="26">
        <v>0</v>
      </c>
      <c r="S2458" s="26">
        <v>1</v>
      </c>
      <c r="T2458" s="26">
        <v>0</v>
      </c>
      <c r="U2458" s="26">
        <v>0</v>
      </c>
      <c r="V2458" s="26">
        <v>0</v>
      </c>
      <c r="W2458" s="26">
        <v>0</v>
      </c>
      <c r="X2458" s="26">
        <v>0</v>
      </c>
      <c r="Y2458" s="26">
        <f t="shared" si="618"/>
        <v>1</v>
      </c>
      <c r="Z2458" s="27">
        <f t="shared" si="624"/>
        <v>0</v>
      </c>
      <c r="AA2458" s="27">
        <f t="shared" si="625"/>
        <v>365</v>
      </c>
      <c r="AB2458" s="27">
        <f t="shared" si="626"/>
        <v>0</v>
      </c>
      <c r="AC2458" s="27">
        <f t="shared" si="627"/>
        <v>0</v>
      </c>
      <c r="AD2458" s="27">
        <f t="shared" si="628"/>
        <v>0</v>
      </c>
      <c r="AE2458" s="27">
        <f t="shared" si="629"/>
        <v>0</v>
      </c>
      <c r="AF2458" s="27">
        <f t="shared" si="630"/>
        <v>0</v>
      </c>
      <c r="AG2458" s="27">
        <f t="shared" si="619"/>
        <v>365</v>
      </c>
      <c r="AH2458" s="29">
        <v>1</v>
      </c>
      <c r="AI2458" s="32">
        <v>365</v>
      </c>
      <c r="AJ2458" s="30">
        <f t="shared" si="631"/>
        <v>365</v>
      </c>
    </row>
    <row r="2459" spans="1:36">
      <c r="A2459" s="22" t="str">
        <f t="shared" si="622"/>
        <v/>
      </c>
      <c r="B2459" s="23">
        <f t="shared" si="623"/>
        <v>0</v>
      </c>
      <c r="C2459" s="24" t="str">
        <f t="shared" si="620"/>
        <v>10079551A075011E010</v>
      </c>
      <c r="D2459" s="24" t="str">
        <f t="shared" si="621"/>
        <v>10079551A075011E01034</v>
      </c>
      <c r="E2459" s="25">
        <v>1007955</v>
      </c>
      <c r="F2459" s="25" t="s">
        <v>1117</v>
      </c>
      <c r="G2459" s="25" t="s">
        <v>1118</v>
      </c>
      <c r="H2459" s="25">
        <v>34</v>
      </c>
      <c r="I2459" s="25" t="s">
        <v>814</v>
      </c>
      <c r="J2459" s="24" t="s">
        <v>54</v>
      </c>
      <c r="K2459" s="24" t="s">
        <v>55</v>
      </c>
      <c r="L2459" s="24" t="s">
        <v>813</v>
      </c>
      <c r="M2459" s="24" t="s">
        <v>30</v>
      </c>
      <c r="N2459" s="24" t="s">
        <v>123</v>
      </c>
      <c r="O2459" s="25" t="s">
        <v>123</v>
      </c>
      <c r="P2459" s="25" t="s">
        <v>180</v>
      </c>
      <c r="Q2459" s="23" t="s">
        <v>33</v>
      </c>
      <c r="R2459" s="26">
        <v>0</v>
      </c>
      <c r="S2459" s="26">
        <v>1</v>
      </c>
      <c r="T2459" s="26">
        <v>0</v>
      </c>
      <c r="U2459" s="26">
        <v>0</v>
      </c>
      <c r="V2459" s="26">
        <v>0</v>
      </c>
      <c r="W2459" s="26">
        <v>0</v>
      </c>
      <c r="X2459" s="26">
        <v>0</v>
      </c>
      <c r="Y2459" s="26">
        <f t="shared" si="618"/>
        <v>1</v>
      </c>
      <c r="Z2459" s="27">
        <f t="shared" si="624"/>
        <v>0</v>
      </c>
      <c r="AA2459" s="27">
        <f t="shared" si="625"/>
        <v>380</v>
      </c>
      <c r="AB2459" s="27">
        <f t="shared" si="626"/>
        <v>0</v>
      </c>
      <c r="AC2459" s="27">
        <f t="shared" si="627"/>
        <v>0</v>
      </c>
      <c r="AD2459" s="27">
        <f t="shared" si="628"/>
        <v>0</v>
      </c>
      <c r="AE2459" s="27">
        <f t="shared" si="629"/>
        <v>0</v>
      </c>
      <c r="AF2459" s="27">
        <f t="shared" si="630"/>
        <v>0</v>
      </c>
      <c r="AG2459" s="27">
        <f t="shared" si="619"/>
        <v>380</v>
      </c>
      <c r="AH2459" s="29">
        <v>1</v>
      </c>
      <c r="AI2459" s="32">
        <v>380</v>
      </c>
      <c r="AJ2459" s="30">
        <f t="shared" si="631"/>
        <v>380</v>
      </c>
    </row>
    <row r="2460" spans="1:36">
      <c r="A2460" s="22" t="str">
        <f t="shared" si="622"/>
        <v/>
      </c>
      <c r="B2460" s="23">
        <f t="shared" si="623"/>
        <v>0</v>
      </c>
      <c r="C2460" s="24" t="str">
        <f t="shared" si="620"/>
        <v>10079551A075011E010</v>
      </c>
      <c r="D2460" s="24" t="str">
        <f t="shared" si="621"/>
        <v>10079551A075011E01035</v>
      </c>
      <c r="E2460" s="25">
        <v>1007955</v>
      </c>
      <c r="F2460" s="25" t="s">
        <v>1117</v>
      </c>
      <c r="G2460" s="25" t="s">
        <v>1118</v>
      </c>
      <c r="H2460" s="25">
        <v>35</v>
      </c>
      <c r="I2460" s="25" t="s">
        <v>814</v>
      </c>
      <c r="J2460" s="24" t="s">
        <v>54</v>
      </c>
      <c r="K2460" s="24" t="s">
        <v>55</v>
      </c>
      <c r="L2460" s="24" t="s">
        <v>813</v>
      </c>
      <c r="M2460" s="24" t="s">
        <v>30</v>
      </c>
      <c r="N2460" s="24" t="s">
        <v>123</v>
      </c>
      <c r="O2460" s="25" t="s">
        <v>123</v>
      </c>
      <c r="P2460" s="25" t="s">
        <v>180</v>
      </c>
      <c r="Q2460" s="23" t="s">
        <v>33</v>
      </c>
      <c r="R2460" s="26">
        <v>0</v>
      </c>
      <c r="S2460" s="26">
        <v>1</v>
      </c>
      <c r="T2460" s="26">
        <v>0</v>
      </c>
      <c r="U2460" s="26">
        <v>0</v>
      </c>
      <c r="V2460" s="26">
        <v>0</v>
      </c>
      <c r="W2460" s="26">
        <v>0</v>
      </c>
      <c r="X2460" s="26">
        <v>0</v>
      </c>
      <c r="Y2460" s="26">
        <f t="shared" si="618"/>
        <v>1</v>
      </c>
      <c r="Z2460" s="27">
        <f t="shared" si="624"/>
        <v>0</v>
      </c>
      <c r="AA2460" s="27">
        <f t="shared" si="625"/>
        <v>380</v>
      </c>
      <c r="AB2460" s="27">
        <f t="shared" si="626"/>
        <v>0</v>
      </c>
      <c r="AC2460" s="27">
        <f t="shared" si="627"/>
        <v>0</v>
      </c>
      <c r="AD2460" s="27">
        <f t="shared" si="628"/>
        <v>0</v>
      </c>
      <c r="AE2460" s="27">
        <f t="shared" si="629"/>
        <v>0</v>
      </c>
      <c r="AF2460" s="27">
        <f t="shared" si="630"/>
        <v>0</v>
      </c>
      <c r="AG2460" s="27">
        <f t="shared" si="619"/>
        <v>380</v>
      </c>
      <c r="AH2460" s="29">
        <v>1</v>
      </c>
      <c r="AI2460" s="32">
        <v>380</v>
      </c>
      <c r="AJ2460" s="30">
        <f t="shared" si="631"/>
        <v>380</v>
      </c>
    </row>
    <row r="2461" spans="1:36">
      <c r="A2461" s="22" t="str">
        <f t="shared" si="622"/>
        <v/>
      </c>
      <c r="B2461" s="23">
        <f t="shared" si="623"/>
        <v>0</v>
      </c>
      <c r="C2461" s="24" t="str">
        <f t="shared" si="620"/>
        <v>10079551A075011E010</v>
      </c>
      <c r="D2461" s="24" t="str">
        <f t="shared" si="621"/>
        <v>10079551A075011E01036</v>
      </c>
      <c r="E2461" s="25">
        <v>1007955</v>
      </c>
      <c r="F2461" s="25" t="s">
        <v>1117</v>
      </c>
      <c r="G2461" s="25" t="s">
        <v>1118</v>
      </c>
      <c r="H2461" s="25">
        <v>36</v>
      </c>
      <c r="I2461" s="25" t="s">
        <v>814</v>
      </c>
      <c r="J2461" s="24" t="s">
        <v>54</v>
      </c>
      <c r="K2461" s="24" t="s">
        <v>55</v>
      </c>
      <c r="L2461" s="24" t="s">
        <v>813</v>
      </c>
      <c r="M2461" s="24" t="s">
        <v>30</v>
      </c>
      <c r="N2461" s="24" t="s">
        <v>123</v>
      </c>
      <c r="O2461" s="25" t="s">
        <v>123</v>
      </c>
      <c r="P2461" s="25" t="s">
        <v>180</v>
      </c>
      <c r="Q2461" s="23" t="s">
        <v>33</v>
      </c>
      <c r="R2461" s="26">
        <v>0</v>
      </c>
      <c r="S2461" s="26">
        <v>1</v>
      </c>
      <c r="T2461" s="26">
        <v>0</v>
      </c>
      <c r="U2461" s="26">
        <v>0</v>
      </c>
      <c r="V2461" s="26">
        <v>0</v>
      </c>
      <c r="W2461" s="26">
        <v>0</v>
      </c>
      <c r="X2461" s="26">
        <v>0</v>
      </c>
      <c r="Y2461" s="26">
        <f t="shared" si="618"/>
        <v>1</v>
      </c>
      <c r="Z2461" s="27">
        <f t="shared" si="624"/>
        <v>0</v>
      </c>
      <c r="AA2461" s="27">
        <f t="shared" si="625"/>
        <v>380</v>
      </c>
      <c r="AB2461" s="27">
        <f t="shared" si="626"/>
        <v>0</v>
      </c>
      <c r="AC2461" s="27">
        <f t="shared" si="627"/>
        <v>0</v>
      </c>
      <c r="AD2461" s="27">
        <f t="shared" si="628"/>
        <v>0</v>
      </c>
      <c r="AE2461" s="27">
        <f t="shared" si="629"/>
        <v>0</v>
      </c>
      <c r="AF2461" s="27">
        <f t="shared" si="630"/>
        <v>0</v>
      </c>
      <c r="AG2461" s="27">
        <f t="shared" si="619"/>
        <v>380</v>
      </c>
      <c r="AH2461" s="29">
        <v>1</v>
      </c>
      <c r="AI2461" s="32">
        <v>380</v>
      </c>
      <c r="AJ2461" s="30">
        <f t="shared" si="631"/>
        <v>380</v>
      </c>
    </row>
    <row r="2462" spans="1:36" ht="75.75" customHeight="1">
      <c r="A2462" s="22" t="str">
        <f t="shared" si="622"/>
        <v>1007955_1A07620_5W400</v>
      </c>
      <c r="B2462" s="23">
        <f t="shared" si="623"/>
        <v>1</v>
      </c>
      <c r="C2462" s="24" t="str">
        <f t="shared" si="620"/>
        <v>10079551A076205W400</v>
      </c>
      <c r="D2462" s="24" t="str">
        <f t="shared" si="621"/>
        <v>10079551A076205W40032</v>
      </c>
      <c r="E2462" s="25">
        <v>1007955</v>
      </c>
      <c r="F2462" s="25" t="s">
        <v>1119</v>
      </c>
      <c r="G2462" s="25" t="s">
        <v>1120</v>
      </c>
      <c r="H2462" s="25">
        <v>32</v>
      </c>
      <c r="I2462" s="25" t="s">
        <v>814</v>
      </c>
      <c r="J2462" s="24" t="s">
        <v>54</v>
      </c>
      <c r="K2462" s="24" t="s">
        <v>55</v>
      </c>
      <c r="L2462" s="24" t="s">
        <v>813</v>
      </c>
      <c r="M2462" s="24" t="s">
        <v>30</v>
      </c>
      <c r="N2462" s="24" t="s">
        <v>123</v>
      </c>
      <c r="O2462" s="25" t="s">
        <v>123</v>
      </c>
      <c r="P2462" s="25" t="s">
        <v>180</v>
      </c>
      <c r="Q2462" s="23" t="s">
        <v>33</v>
      </c>
      <c r="R2462" s="26">
        <v>0</v>
      </c>
      <c r="S2462" s="26">
        <v>1</v>
      </c>
      <c r="T2462" s="26">
        <v>0</v>
      </c>
      <c r="U2462" s="26">
        <v>0</v>
      </c>
      <c r="V2462" s="26">
        <v>0</v>
      </c>
      <c r="W2462" s="26">
        <v>0</v>
      </c>
      <c r="X2462" s="26">
        <v>0</v>
      </c>
      <c r="Y2462" s="26">
        <f t="shared" si="618"/>
        <v>1</v>
      </c>
      <c r="Z2462" s="27">
        <f t="shared" si="624"/>
        <v>0</v>
      </c>
      <c r="AA2462" s="27">
        <f t="shared" si="625"/>
        <v>395</v>
      </c>
      <c r="AB2462" s="27">
        <f t="shared" si="626"/>
        <v>0</v>
      </c>
      <c r="AC2462" s="27">
        <f t="shared" si="627"/>
        <v>0</v>
      </c>
      <c r="AD2462" s="27">
        <f t="shared" si="628"/>
        <v>0</v>
      </c>
      <c r="AE2462" s="27">
        <f t="shared" si="629"/>
        <v>0</v>
      </c>
      <c r="AF2462" s="27">
        <f t="shared" si="630"/>
        <v>0</v>
      </c>
      <c r="AG2462" s="27">
        <f t="shared" si="619"/>
        <v>395</v>
      </c>
      <c r="AH2462" s="29">
        <v>1</v>
      </c>
      <c r="AI2462" s="32">
        <v>395</v>
      </c>
      <c r="AJ2462" s="30">
        <f t="shared" si="631"/>
        <v>395</v>
      </c>
    </row>
    <row r="2463" spans="1:36">
      <c r="A2463" s="22" t="str">
        <f t="shared" si="622"/>
        <v/>
      </c>
      <c r="B2463" s="23">
        <f t="shared" si="623"/>
        <v>0</v>
      </c>
      <c r="C2463" s="24" t="str">
        <f t="shared" si="620"/>
        <v>10079551A076205W400</v>
      </c>
      <c r="D2463" s="24" t="str">
        <f t="shared" si="621"/>
        <v>10079551A076205W40033</v>
      </c>
      <c r="E2463" s="25">
        <v>1007955</v>
      </c>
      <c r="F2463" s="25" t="s">
        <v>1119</v>
      </c>
      <c r="G2463" s="25" t="s">
        <v>1120</v>
      </c>
      <c r="H2463" s="25">
        <v>33</v>
      </c>
      <c r="I2463" s="25" t="s">
        <v>814</v>
      </c>
      <c r="J2463" s="24" t="s">
        <v>54</v>
      </c>
      <c r="K2463" s="24" t="s">
        <v>55</v>
      </c>
      <c r="L2463" s="24" t="s">
        <v>813</v>
      </c>
      <c r="M2463" s="24" t="s">
        <v>30</v>
      </c>
      <c r="N2463" s="24" t="s">
        <v>123</v>
      </c>
      <c r="O2463" s="25" t="s">
        <v>123</v>
      </c>
      <c r="P2463" s="25" t="s">
        <v>180</v>
      </c>
      <c r="Q2463" s="23" t="s">
        <v>33</v>
      </c>
      <c r="R2463" s="26">
        <v>0</v>
      </c>
      <c r="S2463" s="26">
        <v>2</v>
      </c>
      <c r="T2463" s="26">
        <v>0</v>
      </c>
      <c r="U2463" s="26">
        <v>0</v>
      </c>
      <c r="V2463" s="26">
        <v>0</v>
      </c>
      <c r="W2463" s="26">
        <v>0</v>
      </c>
      <c r="X2463" s="26">
        <v>0</v>
      </c>
      <c r="Y2463" s="26">
        <f t="shared" si="618"/>
        <v>2</v>
      </c>
      <c r="Z2463" s="27">
        <f t="shared" si="624"/>
        <v>0</v>
      </c>
      <c r="AA2463" s="27">
        <f t="shared" si="625"/>
        <v>790</v>
      </c>
      <c r="AB2463" s="27">
        <f t="shared" si="626"/>
        <v>0</v>
      </c>
      <c r="AC2463" s="27">
        <f t="shared" si="627"/>
        <v>0</v>
      </c>
      <c r="AD2463" s="27">
        <f t="shared" si="628"/>
        <v>0</v>
      </c>
      <c r="AE2463" s="27">
        <f t="shared" si="629"/>
        <v>0</v>
      </c>
      <c r="AF2463" s="27">
        <f t="shared" si="630"/>
        <v>0</v>
      </c>
      <c r="AG2463" s="27">
        <f t="shared" si="619"/>
        <v>790</v>
      </c>
      <c r="AH2463" s="29">
        <v>2</v>
      </c>
      <c r="AI2463" s="32">
        <v>395</v>
      </c>
      <c r="AJ2463" s="30">
        <f t="shared" si="631"/>
        <v>790</v>
      </c>
    </row>
    <row r="2464" spans="1:36">
      <c r="A2464" s="22" t="str">
        <f t="shared" si="622"/>
        <v/>
      </c>
      <c r="B2464" s="23">
        <f t="shared" si="623"/>
        <v>0</v>
      </c>
      <c r="C2464" s="24" t="str">
        <f t="shared" si="620"/>
        <v>10079551A076205W400</v>
      </c>
      <c r="D2464" s="24" t="str">
        <f t="shared" si="621"/>
        <v>10079551A076205W40034</v>
      </c>
      <c r="E2464" s="25">
        <v>1007955</v>
      </c>
      <c r="F2464" s="25" t="s">
        <v>1119</v>
      </c>
      <c r="G2464" s="25" t="s">
        <v>1120</v>
      </c>
      <c r="H2464" s="25">
        <v>34</v>
      </c>
      <c r="I2464" s="25" t="s">
        <v>814</v>
      </c>
      <c r="J2464" s="24" t="s">
        <v>54</v>
      </c>
      <c r="K2464" s="24" t="s">
        <v>55</v>
      </c>
      <c r="L2464" s="24" t="s">
        <v>813</v>
      </c>
      <c r="M2464" s="24" t="s">
        <v>30</v>
      </c>
      <c r="N2464" s="24" t="s">
        <v>123</v>
      </c>
      <c r="O2464" s="25" t="s">
        <v>123</v>
      </c>
      <c r="P2464" s="25" t="s">
        <v>180</v>
      </c>
      <c r="Q2464" s="23" t="s">
        <v>33</v>
      </c>
      <c r="R2464" s="26">
        <v>0</v>
      </c>
      <c r="S2464" s="26">
        <v>2</v>
      </c>
      <c r="T2464" s="26">
        <v>0</v>
      </c>
      <c r="U2464" s="26">
        <v>0</v>
      </c>
      <c r="V2464" s="26">
        <v>0</v>
      </c>
      <c r="W2464" s="26">
        <v>0</v>
      </c>
      <c r="X2464" s="26">
        <v>0</v>
      </c>
      <c r="Y2464" s="26">
        <f t="shared" si="618"/>
        <v>2</v>
      </c>
      <c r="Z2464" s="27">
        <f t="shared" si="624"/>
        <v>0</v>
      </c>
      <c r="AA2464" s="27">
        <f t="shared" si="625"/>
        <v>820</v>
      </c>
      <c r="AB2464" s="27">
        <f t="shared" si="626"/>
        <v>0</v>
      </c>
      <c r="AC2464" s="27">
        <f t="shared" si="627"/>
        <v>0</v>
      </c>
      <c r="AD2464" s="27">
        <f t="shared" si="628"/>
        <v>0</v>
      </c>
      <c r="AE2464" s="27">
        <f t="shared" si="629"/>
        <v>0</v>
      </c>
      <c r="AF2464" s="27">
        <f t="shared" si="630"/>
        <v>0</v>
      </c>
      <c r="AG2464" s="27">
        <f t="shared" si="619"/>
        <v>820</v>
      </c>
      <c r="AH2464" s="29">
        <v>2</v>
      </c>
      <c r="AI2464" s="32">
        <v>410</v>
      </c>
      <c r="AJ2464" s="30">
        <f t="shared" si="631"/>
        <v>820</v>
      </c>
    </row>
    <row r="2465" spans="1:36" ht="75.75" customHeight="1">
      <c r="A2465" s="22" t="str">
        <f t="shared" si="622"/>
        <v>1007955_1A08629_5W050</v>
      </c>
      <c r="B2465" s="23">
        <f t="shared" si="623"/>
        <v>1</v>
      </c>
      <c r="C2465" s="24" t="str">
        <f t="shared" si="620"/>
        <v>10079551A086295W050</v>
      </c>
      <c r="D2465" s="24" t="str">
        <f t="shared" si="621"/>
        <v>10079551A086295W05035</v>
      </c>
      <c r="E2465" s="25">
        <v>1007955</v>
      </c>
      <c r="F2465" s="25" t="s">
        <v>1121</v>
      </c>
      <c r="G2465" s="25" t="s">
        <v>382</v>
      </c>
      <c r="H2465" s="25">
        <v>35</v>
      </c>
      <c r="I2465" s="25" t="s">
        <v>814</v>
      </c>
      <c r="J2465" s="24" t="s">
        <v>54</v>
      </c>
      <c r="K2465" s="24" t="s">
        <v>55</v>
      </c>
      <c r="L2465" s="24" t="s">
        <v>813</v>
      </c>
      <c r="M2465" s="24" t="s">
        <v>30</v>
      </c>
      <c r="N2465" s="24" t="s">
        <v>123</v>
      </c>
      <c r="O2465" s="25" t="s">
        <v>123</v>
      </c>
      <c r="P2465" s="25" t="s">
        <v>180</v>
      </c>
      <c r="Q2465" s="23" t="s">
        <v>33</v>
      </c>
      <c r="R2465" s="26">
        <v>0</v>
      </c>
      <c r="S2465" s="26">
        <v>1</v>
      </c>
      <c r="T2465" s="26">
        <v>0</v>
      </c>
      <c r="U2465" s="26">
        <v>0</v>
      </c>
      <c r="V2465" s="26">
        <v>0</v>
      </c>
      <c r="W2465" s="26">
        <v>0</v>
      </c>
      <c r="X2465" s="26">
        <v>0</v>
      </c>
      <c r="Y2465" s="26">
        <f t="shared" si="618"/>
        <v>1</v>
      </c>
      <c r="Z2465" s="27">
        <f t="shared" si="624"/>
        <v>0</v>
      </c>
      <c r="AA2465" s="27">
        <f t="shared" si="625"/>
        <v>400</v>
      </c>
      <c r="AB2465" s="27">
        <f t="shared" si="626"/>
        <v>0</v>
      </c>
      <c r="AC2465" s="27">
        <f t="shared" si="627"/>
        <v>0</v>
      </c>
      <c r="AD2465" s="27">
        <f t="shared" si="628"/>
        <v>0</v>
      </c>
      <c r="AE2465" s="27">
        <f t="shared" si="629"/>
        <v>0</v>
      </c>
      <c r="AF2465" s="27">
        <f t="shared" si="630"/>
        <v>0</v>
      </c>
      <c r="AG2465" s="27">
        <f t="shared" si="619"/>
        <v>400</v>
      </c>
      <c r="AH2465" s="29">
        <v>1</v>
      </c>
      <c r="AI2465" s="32">
        <v>400</v>
      </c>
      <c r="AJ2465" s="30">
        <f t="shared" si="631"/>
        <v>400</v>
      </c>
    </row>
    <row r="2466" spans="1:36" ht="75.75" customHeight="1">
      <c r="A2466" s="22" t="str">
        <f t="shared" si="622"/>
        <v>1010295_1A07660_5W050</v>
      </c>
      <c r="B2466" s="23">
        <f t="shared" si="623"/>
        <v>1</v>
      </c>
      <c r="C2466" s="24" t="str">
        <f t="shared" si="620"/>
        <v>10102951A076605W050</v>
      </c>
      <c r="D2466" s="24" t="str">
        <f t="shared" si="621"/>
        <v>10102951A076605W05019</v>
      </c>
      <c r="E2466" s="25">
        <v>1010295</v>
      </c>
      <c r="F2466" s="25" t="s">
        <v>1122</v>
      </c>
      <c r="G2466" s="25" t="s">
        <v>382</v>
      </c>
      <c r="H2466" s="25">
        <v>19</v>
      </c>
      <c r="I2466" s="25" t="s">
        <v>814</v>
      </c>
      <c r="J2466" s="24" t="s">
        <v>54</v>
      </c>
      <c r="K2466" s="24" t="s">
        <v>55</v>
      </c>
      <c r="L2466" s="24" t="s">
        <v>813</v>
      </c>
      <c r="M2466" s="24" t="s">
        <v>30</v>
      </c>
      <c r="N2466" s="24" t="s">
        <v>123</v>
      </c>
      <c r="O2466" s="25" t="s">
        <v>123</v>
      </c>
      <c r="P2466" s="25" t="s">
        <v>180</v>
      </c>
      <c r="Q2466" s="23" t="s">
        <v>33</v>
      </c>
      <c r="R2466" s="26">
        <v>0</v>
      </c>
      <c r="S2466" s="26">
        <v>3</v>
      </c>
      <c r="T2466" s="26">
        <v>0</v>
      </c>
      <c r="U2466" s="26">
        <v>0</v>
      </c>
      <c r="V2466" s="26">
        <v>0</v>
      </c>
      <c r="W2466" s="26">
        <v>0</v>
      </c>
      <c r="X2466" s="26">
        <v>0</v>
      </c>
      <c r="Y2466" s="26">
        <f t="shared" si="618"/>
        <v>3</v>
      </c>
      <c r="Z2466" s="27">
        <f t="shared" si="624"/>
        <v>0</v>
      </c>
      <c r="AA2466" s="27">
        <f t="shared" si="625"/>
        <v>720</v>
      </c>
      <c r="AB2466" s="27">
        <f t="shared" si="626"/>
        <v>0</v>
      </c>
      <c r="AC2466" s="27">
        <f t="shared" si="627"/>
        <v>0</v>
      </c>
      <c r="AD2466" s="27">
        <f t="shared" si="628"/>
        <v>0</v>
      </c>
      <c r="AE2466" s="27">
        <f t="shared" si="629"/>
        <v>0</v>
      </c>
      <c r="AF2466" s="27">
        <f t="shared" si="630"/>
        <v>0</v>
      </c>
      <c r="AG2466" s="27">
        <f t="shared" si="619"/>
        <v>720</v>
      </c>
      <c r="AH2466" s="29">
        <v>3</v>
      </c>
      <c r="AI2466" s="32">
        <v>240</v>
      </c>
      <c r="AJ2466" s="30">
        <f t="shared" si="631"/>
        <v>720</v>
      </c>
    </row>
    <row r="2467" spans="1:36" ht="75.75" customHeight="1">
      <c r="A2467" s="22" t="str">
        <f t="shared" si="622"/>
        <v>1015274_1A10826_2EJ40</v>
      </c>
      <c r="B2467" s="23">
        <f t="shared" si="623"/>
        <v>1</v>
      </c>
      <c r="C2467" s="24" t="str">
        <f t="shared" si="620"/>
        <v>10152741A108262EJ40</v>
      </c>
      <c r="D2467" s="24" t="str">
        <f t="shared" si="621"/>
        <v>10152741A108262EJ4032</v>
      </c>
      <c r="E2467" s="25">
        <v>1015274</v>
      </c>
      <c r="F2467" s="25" t="s">
        <v>1123</v>
      </c>
      <c r="G2467" s="25" t="s">
        <v>1124</v>
      </c>
      <c r="H2467" s="25">
        <v>32</v>
      </c>
      <c r="I2467" s="25" t="s">
        <v>814</v>
      </c>
      <c r="J2467" s="24" t="s">
        <v>59</v>
      </c>
      <c r="K2467" s="24" t="s">
        <v>60</v>
      </c>
      <c r="L2467" s="24" t="s">
        <v>813</v>
      </c>
      <c r="M2467" s="24" t="s">
        <v>30</v>
      </c>
      <c r="N2467" s="24" t="s">
        <v>123</v>
      </c>
      <c r="O2467" s="25" t="s">
        <v>123</v>
      </c>
      <c r="P2467" s="25" t="s">
        <v>180</v>
      </c>
      <c r="Q2467" s="23" t="s">
        <v>33</v>
      </c>
      <c r="R2467" s="26">
        <v>0</v>
      </c>
      <c r="S2467" s="26">
        <v>0</v>
      </c>
      <c r="T2467" s="26">
        <v>0</v>
      </c>
      <c r="U2467" s="26">
        <v>0</v>
      </c>
      <c r="V2467" s="26">
        <v>0</v>
      </c>
      <c r="W2467" s="26">
        <v>0</v>
      </c>
      <c r="X2467" s="26">
        <v>1</v>
      </c>
      <c r="Y2467" s="26">
        <f t="shared" si="618"/>
        <v>1</v>
      </c>
      <c r="Z2467" s="27">
        <f t="shared" si="624"/>
        <v>0</v>
      </c>
      <c r="AA2467" s="27">
        <f t="shared" si="625"/>
        <v>0</v>
      </c>
      <c r="AB2467" s="27">
        <f t="shared" si="626"/>
        <v>0</v>
      </c>
      <c r="AC2467" s="27">
        <f t="shared" si="627"/>
        <v>0</v>
      </c>
      <c r="AD2467" s="27">
        <f t="shared" si="628"/>
        <v>0</v>
      </c>
      <c r="AE2467" s="27">
        <f t="shared" si="629"/>
        <v>0</v>
      </c>
      <c r="AF2467" s="27">
        <f t="shared" si="630"/>
        <v>310</v>
      </c>
      <c r="AG2467" s="27">
        <f t="shared" si="619"/>
        <v>310</v>
      </c>
      <c r="AH2467" s="29">
        <v>1</v>
      </c>
      <c r="AI2467" s="32">
        <v>310</v>
      </c>
      <c r="AJ2467" s="30">
        <f t="shared" si="631"/>
        <v>310</v>
      </c>
    </row>
    <row r="2468" spans="1:36">
      <c r="A2468" s="22" t="str">
        <f t="shared" si="622"/>
        <v/>
      </c>
      <c r="B2468" s="23">
        <f t="shared" si="623"/>
        <v>0</v>
      </c>
      <c r="C2468" s="24" t="str">
        <f t="shared" si="620"/>
        <v>10152741A108262EJ40</v>
      </c>
      <c r="D2468" s="24" t="str">
        <f t="shared" si="621"/>
        <v>10152741A108262EJ4033</v>
      </c>
      <c r="E2468" s="25">
        <v>1015274</v>
      </c>
      <c r="F2468" s="25" t="s">
        <v>1123</v>
      </c>
      <c r="G2468" s="25" t="s">
        <v>1124</v>
      </c>
      <c r="H2468" s="25">
        <v>33</v>
      </c>
      <c r="I2468" s="25" t="s">
        <v>814</v>
      </c>
      <c r="J2468" s="24" t="s">
        <v>59</v>
      </c>
      <c r="K2468" s="24" t="s">
        <v>60</v>
      </c>
      <c r="L2468" s="24" t="s">
        <v>813</v>
      </c>
      <c r="M2468" s="24" t="s">
        <v>30</v>
      </c>
      <c r="N2468" s="24" t="s">
        <v>123</v>
      </c>
      <c r="O2468" s="25" t="s">
        <v>123</v>
      </c>
      <c r="P2468" s="25" t="s">
        <v>180</v>
      </c>
      <c r="Q2468" s="23" t="s">
        <v>33</v>
      </c>
      <c r="R2468" s="26">
        <v>0</v>
      </c>
      <c r="S2468" s="26">
        <v>0</v>
      </c>
      <c r="T2468" s="26">
        <v>0</v>
      </c>
      <c r="U2468" s="26">
        <v>0</v>
      </c>
      <c r="V2468" s="26">
        <v>0</v>
      </c>
      <c r="W2468" s="26">
        <v>0</v>
      </c>
      <c r="X2468" s="26">
        <v>1</v>
      </c>
      <c r="Y2468" s="26">
        <f t="shared" si="618"/>
        <v>1</v>
      </c>
      <c r="Z2468" s="27">
        <f t="shared" si="624"/>
        <v>0</v>
      </c>
      <c r="AA2468" s="27">
        <f t="shared" si="625"/>
        <v>0</v>
      </c>
      <c r="AB2468" s="27">
        <f t="shared" si="626"/>
        <v>0</v>
      </c>
      <c r="AC2468" s="27">
        <f t="shared" si="627"/>
        <v>0</v>
      </c>
      <c r="AD2468" s="27">
        <f t="shared" si="628"/>
        <v>0</v>
      </c>
      <c r="AE2468" s="27">
        <f t="shared" si="629"/>
        <v>0</v>
      </c>
      <c r="AF2468" s="27">
        <f t="shared" si="630"/>
        <v>310</v>
      </c>
      <c r="AG2468" s="27">
        <f t="shared" si="619"/>
        <v>310</v>
      </c>
      <c r="AH2468" s="29">
        <v>1</v>
      </c>
      <c r="AI2468" s="32">
        <v>310</v>
      </c>
      <c r="AJ2468" s="30">
        <f t="shared" si="631"/>
        <v>310</v>
      </c>
    </row>
    <row r="2469" spans="1:36">
      <c r="A2469" s="22" t="str">
        <f t="shared" si="622"/>
        <v/>
      </c>
      <c r="B2469" s="23">
        <f t="shared" si="623"/>
        <v>0</v>
      </c>
      <c r="C2469" s="24" t="str">
        <f t="shared" si="620"/>
        <v>10152741A108262EJ40</v>
      </c>
      <c r="D2469" s="24" t="str">
        <f t="shared" si="621"/>
        <v>10152741A108262EJ4034</v>
      </c>
      <c r="E2469" s="25">
        <v>1015274</v>
      </c>
      <c r="F2469" s="25" t="s">
        <v>1123</v>
      </c>
      <c r="G2469" s="25" t="s">
        <v>1124</v>
      </c>
      <c r="H2469" s="25">
        <v>34</v>
      </c>
      <c r="I2469" s="25" t="s">
        <v>814</v>
      </c>
      <c r="J2469" s="24" t="s">
        <v>59</v>
      </c>
      <c r="K2469" s="24" t="s">
        <v>60</v>
      </c>
      <c r="L2469" s="24" t="s">
        <v>813</v>
      </c>
      <c r="M2469" s="24" t="s">
        <v>30</v>
      </c>
      <c r="N2469" s="24" t="s">
        <v>123</v>
      </c>
      <c r="O2469" s="25" t="s">
        <v>123</v>
      </c>
      <c r="P2469" s="25" t="s">
        <v>180</v>
      </c>
      <c r="Q2469" s="23" t="s">
        <v>33</v>
      </c>
      <c r="R2469" s="26">
        <v>0</v>
      </c>
      <c r="S2469" s="26">
        <v>0</v>
      </c>
      <c r="T2469" s="26">
        <v>0</v>
      </c>
      <c r="U2469" s="26">
        <v>0</v>
      </c>
      <c r="V2469" s="26">
        <v>0</v>
      </c>
      <c r="W2469" s="26">
        <v>0</v>
      </c>
      <c r="X2469" s="26">
        <v>1</v>
      </c>
      <c r="Y2469" s="26">
        <f t="shared" ref="Y2469:Y2532" si="632">SUM(R2469:X2469)</f>
        <v>1</v>
      </c>
      <c r="Z2469" s="27">
        <f t="shared" si="624"/>
        <v>0</v>
      </c>
      <c r="AA2469" s="27">
        <f t="shared" si="625"/>
        <v>0</v>
      </c>
      <c r="AB2469" s="27">
        <f t="shared" si="626"/>
        <v>0</v>
      </c>
      <c r="AC2469" s="27">
        <f t="shared" si="627"/>
        <v>0</v>
      </c>
      <c r="AD2469" s="27">
        <f t="shared" si="628"/>
        <v>0</v>
      </c>
      <c r="AE2469" s="27">
        <f t="shared" si="629"/>
        <v>0</v>
      </c>
      <c r="AF2469" s="27">
        <f t="shared" si="630"/>
        <v>325</v>
      </c>
      <c r="AG2469" s="27">
        <f t="shared" ref="AG2469:AG2532" si="633">SUM(Z2469:AF2469)</f>
        <v>325</v>
      </c>
      <c r="AH2469" s="29">
        <v>1</v>
      </c>
      <c r="AI2469" s="32">
        <v>325</v>
      </c>
      <c r="AJ2469" s="30">
        <f t="shared" si="631"/>
        <v>325</v>
      </c>
    </row>
    <row r="2470" spans="1:36">
      <c r="A2470" s="22" t="str">
        <f t="shared" si="622"/>
        <v/>
      </c>
      <c r="B2470" s="23">
        <f t="shared" si="623"/>
        <v>0</v>
      </c>
      <c r="C2470" s="24" t="str">
        <f t="shared" si="620"/>
        <v>10152741A108262EJ40</v>
      </c>
      <c r="D2470" s="24" t="str">
        <f t="shared" si="621"/>
        <v>10152741A108262EJ4035</v>
      </c>
      <c r="E2470" s="25">
        <v>1015274</v>
      </c>
      <c r="F2470" s="25" t="s">
        <v>1123</v>
      </c>
      <c r="G2470" s="25" t="s">
        <v>1124</v>
      </c>
      <c r="H2470" s="25">
        <v>35</v>
      </c>
      <c r="I2470" s="25" t="s">
        <v>814</v>
      </c>
      <c r="J2470" s="24" t="s">
        <v>59</v>
      </c>
      <c r="K2470" s="24" t="s">
        <v>60</v>
      </c>
      <c r="L2470" s="24" t="s">
        <v>813</v>
      </c>
      <c r="M2470" s="24" t="s">
        <v>30</v>
      </c>
      <c r="N2470" s="24" t="s">
        <v>123</v>
      </c>
      <c r="O2470" s="25" t="s">
        <v>123</v>
      </c>
      <c r="P2470" s="25" t="s">
        <v>180</v>
      </c>
      <c r="Q2470" s="23" t="s">
        <v>33</v>
      </c>
      <c r="R2470" s="26">
        <v>0</v>
      </c>
      <c r="S2470" s="26">
        <v>0</v>
      </c>
      <c r="T2470" s="26">
        <v>0</v>
      </c>
      <c r="U2470" s="26">
        <v>0</v>
      </c>
      <c r="V2470" s="26">
        <v>0</v>
      </c>
      <c r="W2470" s="26">
        <v>0</v>
      </c>
      <c r="X2470" s="26">
        <v>1</v>
      </c>
      <c r="Y2470" s="26">
        <f t="shared" si="632"/>
        <v>1</v>
      </c>
      <c r="Z2470" s="27">
        <f t="shared" si="624"/>
        <v>0</v>
      </c>
      <c r="AA2470" s="27">
        <f t="shared" si="625"/>
        <v>0</v>
      </c>
      <c r="AB2470" s="27">
        <f t="shared" si="626"/>
        <v>0</v>
      </c>
      <c r="AC2470" s="27">
        <f t="shared" si="627"/>
        <v>0</v>
      </c>
      <c r="AD2470" s="27">
        <f t="shared" si="628"/>
        <v>0</v>
      </c>
      <c r="AE2470" s="27">
        <f t="shared" si="629"/>
        <v>0</v>
      </c>
      <c r="AF2470" s="27">
        <f t="shared" si="630"/>
        <v>325</v>
      </c>
      <c r="AG2470" s="27">
        <f t="shared" si="633"/>
        <v>325</v>
      </c>
      <c r="AH2470" s="29">
        <v>1</v>
      </c>
      <c r="AI2470" s="32">
        <v>325</v>
      </c>
      <c r="AJ2470" s="30">
        <f t="shared" si="631"/>
        <v>325</v>
      </c>
    </row>
    <row r="2471" spans="1:36" ht="75.75" customHeight="1">
      <c r="A2471" s="22" t="str">
        <f t="shared" si="622"/>
        <v>1000384_1A03320_2W110</v>
      </c>
      <c r="B2471" s="23">
        <f t="shared" si="623"/>
        <v>1</v>
      </c>
      <c r="C2471" s="24" t="str">
        <f t="shared" si="620"/>
        <v>10003841A033202W110</v>
      </c>
      <c r="D2471" s="24" t="str">
        <f t="shared" si="621"/>
        <v>10003841A033202W11028-30</v>
      </c>
      <c r="E2471" s="25">
        <v>1000384</v>
      </c>
      <c r="F2471" s="25" t="s">
        <v>1125</v>
      </c>
      <c r="G2471" s="25" t="s">
        <v>520</v>
      </c>
      <c r="H2471" s="25" t="s">
        <v>1126</v>
      </c>
      <c r="I2471" s="25" t="s">
        <v>814</v>
      </c>
      <c r="J2471" s="24" t="s">
        <v>37</v>
      </c>
      <c r="K2471" s="24" t="s">
        <v>38</v>
      </c>
      <c r="L2471" s="24" t="s">
        <v>813</v>
      </c>
      <c r="M2471" s="24" t="s">
        <v>30</v>
      </c>
      <c r="N2471" s="24" t="s">
        <v>201</v>
      </c>
      <c r="O2471" s="25" t="s">
        <v>202</v>
      </c>
      <c r="P2471" s="25" t="s">
        <v>531</v>
      </c>
      <c r="Q2471" s="23" t="s">
        <v>33</v>
      </c>
      <c r="R2471" s="26">
        <v>1</v>
      </c>
      <c r="S2471" s="26">
        <v>0</v>
      </c>
      <c r="T2471" s="26">
        <v>0</v>
      </c>
      <c r="U2471" s="26">
        <v>0</v>
      </c>
      <c r="V2471" s="26">
        <v>0</v>
      </c>
      <c r="W2471" s="26">
        <v>0</v>
      </c>
      <c r="X2471" s="26">
        <v>0</v>
      </c>
      <c r="Y2471" s="26">
        <f t="shared" si="632"/>
        <v>1</v>
      </c>
      <c r="Z2471" s="27">
        <f t="shared" si="624"/>
        <v>60</v>
      </c>
      <c r="AA2471" s="27">
        <f t="shared" si="625"/>
        <v>0</v>
      </c>
      <c r="AB2471" s="27">
        <f t="shared" si="626"/>
        <v>0</v>
      </c>
      <c r="AC2471" s="27">
        <f t="shared" si="627"/>
        <v>0</v>
      </c>
      <c r="AD2471" s="27">
        <f t="shared" si="628"/>
        <v>0</v>
      </c>
      <c r="AE2471" s="27">
        <f t="shared" si="629"/>
        <v>0</v>
      </c>
      <c r="AF2471" s="27">
        <f t="shared" si="630"/>
        <v>0</v>
      </c>
      <c r="AG2471" s="27">
        <f t="shared" si="633"/>
        <v>60</v>
      </c>
      <c r="AH2471" s="29">
        <v>1</v>
      </c>
      <c r="AI2471" s="32">
        <v>60</v>
      </c>
      <c r="AJ2471" s="30">
        <f t="shared" si="631"/>
        <v>60</v>
      </c>
    </row>
    <row r="2472" spans="1:36">
      <c r="A2472" s="22" t="str">
        <f t="shared" si="622"/>
        <v/>
      </c>
      <c r="B2472" s="23">
        <f t="shared" si="623"/>
        <v>0</v>
      </c>
      <c r="C2472" s="24" t="str">
        <f t="shared" si="620"/>
        <v>10003841A033202W110</v>
      </c>
      <c r="D2472" s="24" t="str">
        <f t="shared" si="621"/>
        <v>10003841A033202W11031-33</v>
      </c>
      <c r="E2472" s="25">
        <v>1000384</v>
      </c>
      <c r="F2472" s="25" t="s">
        <v>1125</v>
      </c>
      <c r="G2472" s="25" t="s">
        <v>520</v>
      </c>
      <c r="H2472" s="25" t="s">
        <v>1127</v>
      </c>
      <c r="I2472" s="25" t="s">
        <v>814</v>
      </c>
      <c r="J2472" s="24" t="s">
        <v>37</v>
      </c>
      <c r="K2472" s="24" t="s">
        <v>38</v>
      </c>
      <c r="L2472" s="24" t="s">
        <v>813</v>
      </c>
      <c r="M2472" s="24" t="s">
        <v>30</v>
      </c>
      <c r="N2472" s="24" t="s">
        <v>201</v>
      </c>
      <c r="O2472" s="25" t="s">
        <v>202</v>
      </c>
      <c r="P2472" s="25" t="s">
        <v>531</v>
      </c>
      <c r="Q2472" s="23" t="s">
        <v>33</v>
      </c>
      <c r="R2472" s="26">
        <v>1</v>
      </c>
      <c r="S2472" s="26">
        <v>0</v>
      </c>
      <c r="T2472" s="26">
        <v>0</v>
      </c>
      <c r="U2472" s="26">
        <v>0</v>
      </c>
      <c r="V2472" s="26">
        <v>0</v>
      </c>
      <c r="W2472" s="26">
        <v>1</v>
      </c>
      <c r="X2472" s="26">
        <v>0</v>
      </c>
      <c r="Y2472" s="26">
        <f t="shared" si="632"/>
        <v>2</v>
      </c>
      <c r="Z2472" s="27">
        <f t="shared" si="624"/>
        <v>60</v>
      </c>
      <c r="AA2472" s="27">
        <f t="shared" si="625"/>
        <v>0</v>
      </c>
      <c r="AB2472" s="27">
        <f t="shared" si="626"/>
        <v>0</v>
      </c>
      <c r="AC2472" s="27">
        <f t="shared" si="627"/>
        <v>0</v>
      </c>
      <c r="AD2472" s="27">
        <f t="shared" si="628"/>
        <v>0</v>
      </c>
      <c r="AE2472" s="27">
        <f t="shared" si="629"/>
        <v>60</v>
      </c>
      <c r="AF2472" s="27">
        <f t="shared" si="630"/>
        <v>0</v>
      </c>
      <c r="AG2472" s="27">
        <f t="shared" si="633"/>
        <v>120</v>
      </c>
      <c r="AH2472" s="29">
        <v>2</v>
      </c>
      <c r="AI2472" s="32">
        <v>60</v>
      </c>
      <c r="AJ2472" s="30">
        <f t="shared" si="631"/>
        <v>120</v>
      </c>
    </row>
    <row r="2473" spans="1:36" ht="75.75" customHeight="1">
      <c r="A2473" s="22" t="str">
        <f t="shared" si="622"/>
        <v>1000384_1A03320_2B150</v>
      </c>
      <c r="B2473" s="23">
        <f t="shared" si="623"/>
        <v>1</v>
      </c>
      <c r="C2473" s="24" t="str">
        <f t="shared" si="620"/>
        <v>10003841A033202B150</v>
      </c>
      <c r="D2473" s="24" t="str">
        <f t="shared" si="621"/>
        <v>10003841A033202B15028-30</v>
      </c>
      <c r="E2473" s="25">
        <v>1000384</v>
      </c>
      <c r="F2473" s="25" t="s">
        <v>1125</v>
      </c>
      <c r="G2473" s="25" t="s">
        <v>828</v>
      </c>
      <c r="H2473" s="25" t="s">
        <v>1126</v>
      </c>
      <c r="I2473" s="25" t="s">
        <v>814</v>
      </c>
      <c r="J2473" s="24" t="s">
        <v>37</v>
      </c>
      <c r="K2473" s="24" t="s">
        <v>38</v>
      </c>
      <c r="L2473" s="24" t="s">
        <v>813</v>
      </c>
      <c r="M2473" s="24" t="s">
        <v>30</v>
      </c>
      <c r="N2473" s="24" t="s">
        <v>201</v>
      </c>
      <c r="O2473" s="25" t="s">
        <v>202</v>
      </c>
      <c r="P2473" s="25" t="s">
        <v>531</v>
      </c>
      <c r="Q2473" s="23" t="s">
        <v>33</v>
      </c>
      <c r="R2473" s="26">
        <v>0</v>
      </c>
      <c r="S2473" s="26">
        <v>0</v>
      </c>
      <c r="T2473" s="26">
        <v>0</v>
      </c>
      <c r="U2473" s="26">
        <v>0</v>
      </c>
      <c r="V2473" s="26">
        <v>0</v>
      </c>
      <c r="W2473" s="26">
        <v>1</v>
      </c>
      <c r="X2473" s="26">
        <v>0</v>
      </c>
      <c r="Y2473" s="26">
        <f t="shared" si="632"/>
        <v>1</v>
      </c>
      <c r="Z2473" s="27">
        <f t="shared" si="624"/>
        <v>0</v>
      </c>
      <c r="AA2473" s="27">
        <f t="shared" si="625"/>
        <v>0</v>
      </c>
      <c r="AB2473" s="27">
        <f t="shared" si="626"/>
        <v>0</v>
      </c>
      <c r="AC2473" s="27">
        <f t="shared" si="627"/>
        <v>0</v>
      </c>
      <c r="AD2473" s="27">
        <f t="shared" si="628"/>
        <v>0</v>
      </c>
      <c r="AE2473" s="27">
        <f t="shared" si="629"/>
        <v>60</v>
      </c>
      <c r="AF2473" s="27">
        <f t="shared" si="630"/>
        <v>0</v>
      </c>
      <c r="AG2473" s="27">
        <f t="shared" si="633"/>
        <v>60</v>
      </c>
      <c r="AH2473" s="29">
        <v>1</v>
      </c>
      <c r="AI2473" s="32">
        <v>60</v>
      </c>
      <c r="AJ2473" s="30">
        <f t="shared" si="631"/>
        <v>60</v>
      </c>
    </row>
    <row r="2474" spans="1:36" ht="75.75" customHeight="1">
      <c r="A2474" s="22" t="str">
        <f t="shared" si="622"/>
        <v>1000384_1A09372_2PP00</v>
      </c>
      <c r="B2474" s="23">
        <f t="shared" si="623"/>
        <v>1</v>
      </c>
      <c r="C2474" s="24" t="str">
        <f t="shared" si="620"/>
        <v>10003841A093722PP00</v>
      </c>
      <c r="D2474" s="24" t="str">
        <f t="shared" si="621"/>
        <v>10003841A093722PP0028-30</v>
      </c>
      <c r="E2474" s="25">
        <v>1000384</v>
      </c>
      <c r="F2474" s="25" t="s">
        <v>1128</v>
      </c>
      <c r="G2474" s="25" t="s">
        <v>1129</v>
      </c>
      <c r="H2474" s="25" t="s">
        <v>1126</v>
      </c>
      <c r="I2474" s="25" t="s">
        <v>814</v>
      </c>
      <c r="J2474" s="24" t="s">
        <v>59</v>
      </c>
      <c r="K2474" s="24" t="s">
        <v>60</v>
      </c>
      <c r="L2474" s="24" t="s">
        <v>813</v>
      </c>
      <c r="M2474" s="24" t="s">
        <v>30</v>
      </c>
      <c r="N2474" s="24" t="s">
        <v>201</v>
      </c>
      <c r="O2474" s="25" t="s">
        <v>202</v>
      </c>
      <c r="P2474" s="25" t="s">
        <v>531</v>
      </c>
      <c r="Q2474" s="23" t="s">
        <v>33</v>
      </c>
      <c r="R2474" s="26">
        <v>0</v>
      </c>
      <c r="S2474" s="26">
        <v>0</v>
      </c>
      <c r="T2474" s="26">
        <v>0</v>
      </c>
      <c r="U2474" s="26">
        <v>0</v>
      </c>
      <c r="V2474" s="26">
        <v>0</v>
      </c>
      <c r="W2474" s="26">
        <v>0</v>
      </c>
      <c r="X2474" s="26">
        <v>1</v>
      </c>
      <c r="Y2474" s="26">
        <f t="shared" si="632"/>
        <v>1</v>
      </c>
      <c r="Z2474" s="27">
        <f t="shared" si="624"/>
        <v>0</v>
      </c>
      <c r="AA2474" s="27">
        <f t="shared" si="625"/>
        <v>0</v>
      </c>
      <c r="AB2474" s="27">
        <f t="shared" si="626"/>
        <v>0</v>
      </c>
      <c r="AC2474" s="27">
        <f t="shared" si="627"/>
        <v>0</v>
      </c>
      <c r="AD2474" s="27">
        <f t="shared" si="628"/>
        <v>0</v>
      </c>
      <c r="AE2474" s="27">
        <f t="shared" si="629"/>
        <v>0</v>
      </c>
      <c r="AF2474" s="27">
        <f t="shared" si="630"/>
        <v>50</v>
      </c>
      <c r="AG2474" s="27">
        <f t="shared" si="633"/>
        <v>50</v>
      </c>
      <c r="AH2474" s="29">
        <v>1</v>
      </c>
      <c r="AI2474" s="32">
        <v>50</v>
      </c>
      <c r="AJ2474" s="30">
        <f t="shared" si="631"/>
        <v>50</v>
      </c>
    </row>
    <row r="2475" spans="1:36">
      <c r="A2475" s="22" t="str">
        <f t="shared" si="622"/>
        <v/>
      </c>
      <c r="B2475" s="23">
        <f t="shared" si="623"/>
        <v>0</v>
      </c>
      <c r="C2475" s="24" t="str">
        <f t="shared" si="620"/>
        <v>10003841A093722PP00</v>
      </c>
      <c r="D2475" s="24" t="str">
        <f t="shared" si="621"/>
        <v>10003841A093722PP0031-33</v>
      </c>
      <c r="E2475" s="25">
        <v>1000384</v>
      </c>
      <c r="F2475" s="25" t="s">
        <v>1128</v>
      </c>
      <c r="G2475" s="25" t="s">
        <v>1129</v>
      </c>
      <c r="H2475" s="25" t="s">
        <v>1127</v>
      </c>
      <c r="I2475" s="25" t="s">
        <v>814</v>
      </c>
      <c r="J2475" s="24" t="s">
        <v>59</v>
      </c>
      <c r="K2475" s="24" t="s">
        <v>60</v>
      </c>
      <c r="L2475" s="24" t="s">
        <v>813</v>
      </c>
      <c r="M2475" s="24" t="s">
        <v>30</v>
      </c>
      <c r="N2475" s="24" t="s">
        <v>201</v>
      </c>
      <c r="O2475" s="25" t="s">
        <v>202</v>
      </c>
      <c r="P2475" s="25" t="s">
        <v>531</v>
      </c>
      <c r="Q2475" s="23" t="s">
        <v>33</v>
      </c>
      <c r="R2475" s="26">
        <v>0</v>
      </c>
      <c r="S2475" s="26">
        <v>0</v>
      </c>
      <c r="T2475" s="26">
        <v>0</v>
      </c>
      <c r="U2475" s="26">
        <v>0</v>
      </c>
      <c r="V2475" s="26">
        <v>0</v>
      </c>
      <c r="W2475" s="26">
        <v>0</v>
      </c>
      <c r="X2475" s="26">
        <v>1</v>
      </c>
      <c r="Y2475" s="26">
        <f t="shared" si="632"/>
        <v>1</v>
      </c>
      <c r="Z2475" s="27">
        <f t="shared" si="624"/>
        <v>0</v>
      </c>
      <c r="AA2475" s="27">
        <f t="shared" si="625"/>
        <v>0</v>
      </c>
      <c r="AB2475" s="27">
        <f t="shared" si="626"/>
        <v>0</v>
      </c>
      <c r="AC2475" s="27">
        <f t="shared" si="627"/>
        <v>0</v>
      </c>
      <c r="AD2475" s="27">
        <f t="shared" si="628"/>
        <v>0</v>
      </c>
      <c r="AE2475" s="27">
        <f t="shared" si="629"/>
        <v>0</v>
      </c>
      <c r="AF2475" s="27">
        <f t="shared" si="630"/>
        <v>50</v>
      </c>
      <c r="AG2475" s="27">
        <f t="shared" si="633"/>
        <v>50</v>
      </c>
      <c r="AH2475" s="29">
        <v>1</v>
      </c>
      <c r="AI2475" s="32">
        <v>50</v>
      </c>
      <c r="AJ2475" s="30">
        <f t="shared" si="631"/>
        <v>50</v>
      </c>
    </row>
    <row r="2476" spans="1:36">
      <c r="A2476" s="22" t="str">
        <f t="shared" si="622"/>
        <v/>
      </c>
      <c r="B2476" s="23">
        <f t="shared" si="623"/>
        <v>0</v>
      </c>
      <c r="C2476" s="24" t="str">
        <f t="shared" si="620"/>
        <v>10003841A093722PP00</v>
      </c>
      <c r="D2476" s="24" t="str">
        <f t="shared" si="621"/>
        <v>10003841A093722PP0034-37</v>
      </c>
      <c r="E2476" s="25">
        <v>1000384</v>
      </c>
      <c r="F2476" s="25" t="s">
        <v>1128</v>
      </c>
      <c r="G2476" s="25" t="s">
        <v>1129</v>
      </c>
      <c r="H2476" s="25" t="s">
        <v>1130</v>
      </c>
      <c r="I2476" s="25" t="s">
        <v>814</v>
      </c>
      <c r="J2476" s="24" t="s">
        <v>59</v>
      </c>
      <c r="K2476" s="24" t="s">
        <v>60</v>
      </c>
      <c r="L2476" s="24" t="s">
        <v>813</v>
      </c>
      <c r="M2476" s="24" t="s">
        <v>30</v>
      </c>
      <c r="N2476" s="24" t="s">
        <v>201</v>
      </c>
      <c r="O2476" s="25" t="s">
        <v>202</v>
      </c>
      <c r="P2476" s="25" t="s">
        <v>531</v>
      </c>
      <c r="Q2476" s="23" t="s">
        <v>33</v>
      </c>
      <c r="R2476" s="26">
        <v>0</v>
      </c>
      <c r="S2476" s="26">
        <v>0</v>
      </c>
      <c r="T2476" s="26">
        <v>0</v>
      </c>
      <c r="U2476" s="26">
        <v>0</v>
      </c>
      <c r="V2476" s="26">
        <v>0</v>
      </c>
      <c r="W2476" s="26">
        <v>0</v>
      </c>
      <c r="X2476" s="26">
        <v>2</v>
      </c>
      <c r="Y2476" s="26">
        <f t="shared" si="632"/>
        <v>2</v>
      </c>
      <c r="Z2476" s="27">
        <f t="shared" si="624"/>
        <v>0</v>
      </c>
      <c r="AA2476" s="27">
        <f t="shared" si="625"/>
        <v>0</v>
      </c>
      <c r="AB2476" s="27">
        <f t="shared" si="626"/>
        <v>0</v>
      </c>
      <c r="AC2476" s="27">
        <f t="shared" si="627"/>
        <v>0</v>
      </c>
      <c r="AD2476" s="27">
        <f t="shared" si="628"/>
        <v>0</v>
      </c>
      <c r="AE2476" s="27">
        <f t="shared" si="629"/>
        <v>0</v>
      </c>
      <c r="AF2476" s="27">
        <f t="shared" si="630"/>
        <v>100</v>
      </c>
      <c r="AG2476" s="27">
        <f t="shared" si="633"/>
        <v>100</v>
      </c>
      <c r="AH2476" s="29">
        <v>2</v>
      </c>
      <c r="AI2476" s="32">
        <v>50</v>
      </c>
      <c r="AJ2476" s="30">
        <f t="shared" si="631"/>
        <v>100</v>
      </c>
    </row>
    <row r="2477" spans="1:36">
      <c r="A2477" s="22" t="str">
        <f t="shared" si="622"/>
        <v/>
      </c>
      <c r="B2477" s="23">
        <f t="shared" si="623"/>
        <v>0</v>
      </c>
      <c r="C2477" s="24" t="str">
        <f t="shared" si="620"/>
        <v>10003841A093722PP00</v>
      </c>
      <c r="D2477" s="24" t="str">
        <f t="shared" si="621"/>
        <v>10003841A093722PP0038-40</v>
      </c>
      <c r="E2477" s="25">
        <v>1000384</v>
      </c>
      <c r="F2477" s="25" t="s">
        <v>1128</v>
      </c>
      <c r="G2477" s="25" t="s">
        <v>1129</v>
      </c>
      <c r="H2477" s="25" t="s">
        <v>1131</v>
      </c>
      <c r="I2477" s="25" t="s">
        <v>814</v>
      </c>
      <c r="J2477" s="24" t="s">
        <v>59</v>
      </c>
      <c r="K2477" s="24" t="s">
        <v>60</v>
      </c>
      <c r="L2477" s="24" t="s">
        <v>813</v>
      </c>
      <c r="M2477" s="24" t="s">
        <v>30</v>
      </c>
      <c r="N2477" s="24" t="s">
        <v>201</v>
      </c>
      <c r="O2477" s="25" t="s">
        <v>202</v>
      </c>
      <c r="P2477" s="25" t="s">
        <v>531</v>
      </c>
      <c r="Q2477" s="23" t="s">
        <v>33</v>
      </c>
      <c r="R2477" s="26">
        <v>0</v>
      </c>
      <c r="S2477" s="26">
        <v>0</v>
      </c>
      <c r="T2477" s="26">
        <v>0</v>
      </c>
      <c r="U2477" s="26">
        <v>0</v>
      </c>
      <c r="V2477" s="26">
        <v>0</v>
      </c>
      <c r="W2477" s="26">
        <v>0</v>
      </c>
      <c r="X2477" s="26">
        <v>1</v>
      </c>
      <c r="Y2477" s="26">
        <f t="shared" si="632"/>
        <v>1</v>
      </c>
      <c r="Z2477" s="27">
        <f t="shared" si="624"/>
        <v>0</v>
      </c>
      <c r="AA2477" s="27">
        <f t="shared" si="625"/>
        <v>0</v>
      </c>
      <c r="AB2477" s="27">
        <f t="shared" si="626"/>
        <v>0</v>
      </c>
      <c r="AC2477" s="27">
        <f t="shared" si="627"/>
        <v>0</v>
      </c>
      <c r="AD2477" s="27">
        <f t="shared" si="628"/>
        <v>0</v>
      </c>
      <c r="AE2477" s="27">
        <f t="shared" si="629"/>
        <v>0</v>
      </c>
      <c r="AF2477" s="27">
        <f t="shared" si="630"/>
        <v>50</v>
      </c>
      <c r="AG2477" s="27">
        <f t="shared" si="633"/>
        <v>50</v>
      </c>
      <c r="AH2477" s="29">
        <v>1</v>
      </c>
      <c r="AI2477" s="32">
        <v>50</v>
      </c>
      <c r="AJ2477" s="30">
        <f t="shared" si="631"/>
        <v>50</v>
      </c>
    </row>
    <row r="2478" spans="1:36" ht="75.75" customHeight="1">
      <c r="A2478" s="22" t="str">
        <f t="shared" si="622"/>
        <v>1000384_1A09372_2UO30</v>
      </c>
      <c r="B2478" s="23">
        <f t="shared" si="623"/>
        <v>1</v>
      </c>
      <c r="C2478" s="24" t="str">
        <f t="shared" si="620"/>
        <v>10003841A093722UO30</v>
      </c>
      <c r="D2478" s="24" t="str">
        <f t="shared" si="621"/>
        <v>10003841A093722UO3031-33</v>
      </c>
      <c r="E2478" s="25">
        <v>1000384</v>
      </c>
      <c r="F2478" s="25" t="s">
        <v>1128</v>
      </c>
      <c r="G2478" s="25" t="s">
        <v>1132</v>
      </c>
      <c r="H2478" s="25" t="s">
        <v>1127</v>
      </c>
      <c r="I2478" s="25" t="s">
        <v>814</v>
      </c>
      <c r="J2478" s="24" t="s">
        <v>59</v>
      </c>
      <c r="K2478" s="24" t="s">
        <v>60</v>
      </c>
      <c r="L2478" s="24" t="s">
        <v>813</v>
      </c>
      <c r="M2478" s="24" t="s">
        <v>30</v>
      </c>
      <c r="N2478" s="24" t="s">
        <v>201</v>
      </c>
      <c r="O2478" s="25" t="s">
        <v>202</v>
      </c>
      <c r="P2478" s="25" t="s">
        <v>531</v>
      </c>
      <c r="Q2478" s="23" t="s">
        <v>33</v>
      </c>
      <c r="R2478" s="26">
        <v>0</v>
      </c>
      <c r="S2478" s="26">
        <v>0</v>
      </c>
      <c r="T2478" s="26">
        <v>0</v>
      </c>
      <c r="U2478" s="26">
        <v>0</v>
      </c>
      <c r="V2478" s="26">
        <v>0</v>
      </c>
      <c r="W2478" s="26">
        <v>0</v>
      </c>
      <c r="X2478" s="26">
        <v>1</v>
      </c>
      <c r="Y2478" s="26">
        <f t="shared" si="632"/>
        <v>1</v>
      </c>
      <c r="Z2478" s="27">
        <f t="shared" si="624"/>
        <v>0</v>
      </c>
      <c r="AA2478" s="27">
        <f t="shared" si="625"/>
        <v>0</v>
      </c>
      <c r="AB2478" s="27">
        <f t="shared" si="626"/>
        <v>0</v>
      </c>
      <c r="AC2478" s="27">
        <f t="shared" si="627"/>
        <v>0</v>
      </c>
      <c r="AD2478" s="27">
        <f t="shared" si="628"/>
        <v>0</v>
      </c>
      <c r="AE2478" s="27">
        <f t="shared" si="629"/>
        <v>0</v>
      </c>
      <c r="AF2478" s="27">
        <f t="shared" si="630"/>
        <v>50</v>
      </c>
      <c r="AG2478" s="27">
        <f t="shared" si="633"/>
        <v>50</v>
      </c>
      <c r="AH2478" s="29">
        <v>1</v>
      </c>
      <c r="AI2478" s="32">
        <v>50</v>
      </c>
      <c r="AJ2478" s="30">
        <f t="shared" si="631"/>
        <v>50</v>
      </c>
    </row>
    <row r="2479" spans="1:36">
      <c r="A2479" s="22" t="str">
        <f t="shared" si="622"/>
        <v/>
      </c>
      <c r="B2479" s="23">
        <f t="shared" si="623"/>
        <v>0</v>
      </c>
      <c r="C2479" s="24" t="str">
        <f t="shared" si="620"/>
        <v>10003841A093722UO30</v>
      </c>
      <c r="D2479" s="24" t="str">
        <f t="shared" si="621"/>
        <v>10003841A093722UO3034-37</v>
      </c>
      <c r="E2479" s="25">
        <v>1000384</v>
      </c>
      <c r="F2479" s="25" t="s">
        <v>1128</v>
      </c>
      <c r="G2479" s="25" t="s">
        <v>1132</v>
      </c>
      <c r="H2479" s="25" t="s">
        <v>1130</v>
      </c>
      <c r="I2479" s="25" t="s">
        <v>814</v>
      </c>
      <c r="J2479" s="24" t="s">
        <v>59</v>
      </c>
      <c r="K2479" s="24" t="s">
        <v>60</v>
      </c>
      <c r="L2479" s="24" t="s">
        <v>813</v>
      </c>
      <c r="M2479" s="24" t="s">
        <v>30</v>
      </c>
      <c r="N2479" s="24" t="s">
        <v>201</v>
      </c>
      <c r="O2479" s="25" t="s">
        <v>202</v>
      </c>
      <c r="P2479" s="25" t="s">
        <v>531</v>
      </c>
      <c r="Q2479" s="23" t="s">
        <v>33</v>
      </c>
      <c r="R2479" s="26">
        <v>0</v>
      </c>
      <c r="S2479" s="26">
        <v>0</v>
      </c>
      <c r="T2479" s="26">
        <v>0</v>
      </c>
      <c r="U2479" s="26">
        <v>0</v>
      </c>
      <c r="V2479" s="26">
        <v>0</v>
      </c>
      <c r="W2479" s="26">
        <v>0</v>
      </c>
      <c r="X2479" s="26">
        <v>2</v>
      </c>
      <c r="Y2479" s="26">
        <f t="shared" si="632"/>
        <v>2</v>
      </c>
      <c r="Z2479" s="27">
        <f t="shared" si="624"/>
        <v>0</v>
      </c>
      <c r="AA2479" s="27">
        <f t="shared" si="625"/>
        <v>0</v>
      </c>
      <c r="AB2479" s="27">
        <f t="shared" si="626"/>
        <v>0</v>
      </c>
      <c r="AC2479" s="27">
        <f t="shared" si="627"/>
        <v>0</v>
      </c>
      <c r="AD2479" s="27">
        <f t="shared" si="628"/>
        <v>0</v>
      </c>
      <c r="AE2479" s="27">
        <f t="shared" si="629"/>
        <v>0</v>
      </c>
      <c r="AF2479" s="27">
        <f t="shared" si="630"/>
        <v>100</v>
      </c>
      <c r="AG2479" s="27">
        <f t="shared" si="633"/>
        <v>100</v>
      </c>
      <c r="AH2479" s="29">
        <v>2</v>
      </c>
      <c r="AI2479" s="32">
        <v>50</v>
      </c>
      <c r="AJ2479" s="30">
        <f t="shared" si="631"/>
        <v>100</v>
      </c>
    </row>
    <row r="2480" spans="1:36">
      <c r="A2480" s="22" t="str">
        <f t="shared" si="622"/>
        <v/>
      </c>
      <c r="B2480" s="23">
        <f t="shared" si="623"/>
        <v>0</v>
      </c>
      <c r="C2480" s="24" t="str">
        <f t="shared" si="620"/>
        <v>10003841A093722UO30</v>
      </c>
      <c r="D2480" s="24" t="str">
        <f t="shared" si="621"/>
        <v>10003841A093722UO3038-40</v>
      </c>
      <c r="E2480" s="25">
        <v>1000384</v>
      </c>
      <c r="F2480" s="25" t="s">
        <v>1128</v>
      </c>
      <c r="G2480" s="25" t="s">
        <v>1132</v>
      </c>
      <c r="H2480" s="25" t="s">
        <v>1131</v>
      </c>
      <c r="I2480" s="25" t="s">
        <v>814</v>
      </c>
      <c r="J2480" s="24" t="s">
        <v>59</v>
      </c>
      <c r="K2480" s="24" t="s">
        <v>60</v>
      </c>
      <c r="L2480" s="24" t="s">
        <v>813</v>
      </c>
      <c r="M2480" s="24" t="s">
        <v>30</v>
      </c>
      <c r="N2480" s="24" t="s">
        <v>201</v>
      </c>
      <c r="O2480" s="25" t="s">
        <v>202</v>
      </c>
      <c r="P2480" s="25" t="s">
        <v>531</v>
      </c>
      <c r="Q2480" s="23" t="s">
        <v>33</v>
      </c>
      <c r="R2480" s="26">
        <v>0</v>
      </c>
      <c r="S2480" s="26">
        <v>0</v>
      </c>
      <c r="T2480" s="26">
        <v>0</v>
      </c>
      <c r="U2480" s="26">
        <v>0</v>
      </c>
      <c r="V2480" s="26">
        <v>0</v>
      </c>
      <c r="W2480" s="26">
        <v>0</v>
      </c>
      <c r="X2480" s="26">
        <v>2</v>
      </c>
      <c r="Y2480" s="26">
        <f t="shared" si="632"/>
        <v>2</v>
      </c>
      <c r="Z2480" s="27">
        <f t="shared" si="624"/>
        <v>0</v>
      </c>
      <c r="AA2480" s="27">
        <f t="shared" si="625"/>
        <v>0</v>
      </c>
      <c r="AB2480" s="27">
        <f t="shared" si="626"/>
        <v>0</v>
      </c>
      <c r="AC2480" s="27">
        <f t="shared" si="627"/>
        <v>0</v>
      </c>
      <c r="AD2480" s="27">
        <f t="shared" si="628"/>
        <v>0</v>
      </c>
      <c r="AE2480" s="27">
        <f t="shared" si="629"/>
        <v>0</v>
      </c>
      <c r="AF2480" s="27">
        <f t="shared" si="630"/>
        <v>100</v>
      </c>
      <c r="AG2480" s="27">
        <f t="shared" si="633"/>
        <v>100</v>
      </c>
      <c r="AH2480" s="29">
        <v>2</v>
      </c>
      <c r="AI2480" s="32">
        <v>50</v>
      </c>
      <c r="AJ2480" s="30">
        <f t="shared" si="631"/>
        <v>100</v>
      </c>
    </row>
    <row r="2481" spans="1:36" ht="75.75" customHeight="1">
      <c r="A2481" s="22" t="str">
        <f t="shared" si="622"/>
        <v>1000324_1A08149_2W110</v>
      </c>
      <c r="B2481" s="23">
        <f t="shared" si="623"/>
        <v>1</v>
      </c>
      <c r="C2481" s="24" t="str">
        <f t="shared" si="620"/>
        <v>10003241A081492W110</v>
      </c>
      <c r="D2481" s="24" t="str">
        <f t="shared" si="621"/>
        <v>10003241A081492W110UNI</v>
      </c>
      <c r="E2481" s="25">
        <v>1000324</v>
      </c>
      <c r="F2481" s="25" t="s">
        <v>1133</v>
      </c>
      <c r="G2481" s="25" t="s">
        <v>520</v>
      </c>
      <c r="H2481" s="25" t="s">
        <v>813</v>
      </c>
      <c r="I2481" s="25" t="s">
        <v>814</v>
      </c>
      <c r="J2481" s="24" t="s">
        <v>54</v>
      </c>
      <c r="K2481" s="24" t="s">
        <v>55</v>
      </c>
      <c r="L2481" s="24" t="s">
        <v>813</v>
      </c>
      <c r="M2481" s="24" t="s">
        <v>233</v>
      </c>
      <c r="N2481" s="24" t="s">
        <v>233</v>
      </c>
      <c r="O2481" s="25" t="s">
        <v>1134</v>
      </c>
      <c r="P2481" s="25" t="s">
        <v>1134</v>
      </c>
      <c r="Q2481" s="23" t="s">
        <v>33</v>
      </c>
      <c r="R2481" s="26">
        <v>0</v>
      </c>
      <c r="S2481" s="26">
        <v>1</v>
      </c>
      <c r="T2481" s="26">
        <v>0</v>
      </c>
      <c r="U2481" s="26">
        <v>0</v>
      </c>
      <c r="V2481" s="26">
        <v>0</v>
      </c>
      <c r="W2481" s="26">
        <v>0</v>
      </c>
      <c r="X2481" s="26">
        <v>0</v>
      </c>
      <c r="Y2481" s="26">
        <f t="shared" si="632"/>
        <v>1</v>
      </c>
      <c r="Z2481" s="27">
        <f t="shared" si="624"/>
        <v>0</v>
      </c>
      <c r="AA2481" s="27">
        <f t="shared" si="625"/>
        <v>160</v>
      </c>
      <c r="AB2481" s="27">
        <f t="shared" si="626"/>
        <v>0</v>
      </c>
      <c r="AC2481" s="27">
        <f t="shared" si="627"/>
        <v>0</v>
      </c>
      <c r="AD2481" s="27">
        <f t="shared" si="628"/>
        <v>0</v>
      </c>
      <c r="AE2481" s="27">
        <f t="shared" si="629"/>
        <v>0</v>
      </c>
      <c r="AF2481" s="27">
        <f t="shared" si="630"/>
        <v>0</v>
      </c>
      <c r="AG2481" s="27">
        <f t="shared" si="633"/>
        <v>160</v>
      </c>
      <c r="AH2481" s="29">
        <v>1</v>
      </c>
      <c r="AI2481" s="32">
        <v>160</v>
      </c>
      <c r="AJ2481" s="30">
        <f t="shared" si="631"/>
        <v>160</v>
      </c>
    </row>
    <row r="2482" spans="1:36" ht="75.75" customHeight="1">
      <c r="A2482" s="22" t="str">
        <f t="shared" si="622"/>
        <v>1000287_1A06623_6P690</v>
      </c>
      <c r="B2482" s="23">
        <f t="shared" si="623"/>
        <v>1</v>
      </c>
      <c r="C2482" s="24" t="str">
        <f t="shared" si="620"/>
        <v>10002871A066236P690</v>
      </c>
      <c r="D2482" s="24" t="str">
        <f t="shared" si="621"/>
        <v>10002871A066236P6906-9M</v>
      </c>
      <c r="E2482" s="25">
        <v>1000287</v>
      </c>
      <c r="F2482" s="25" t="s">
        <v>1135</v>
      </c>
      <c r="G2482" s="25" t="s">
        <v>1136</v>
      </c>
      <c r="H2482" s="25" t="s">
        <v>881</v>
      </c>
      <c r="I2482" s="25" t="s">
        <v>814</v>
      </c>
      <c r="J2482" s="24" t="s">
        <v>37</v>
      </c>
      <c r="K2482" s="24" t="s">
        <v>38</v>
      </c>
      <c r="L2482" s="24" t="s">
        <v>813</v>
      </c>
      <c r="M2482" s="24" t="s">
        <v>233</v>
      </c>
      <c r="N2482" s="24" t="s">
        <v>233</v>
      </c>
      <c r="O2482" s="25" t="s">
        <v>1137</v>
      </c>
      <c r="P2482" s="25" t="s">
        <v>1137</v>
      </c>
      <c r="Q2482" s="23" t="s">
        <v>33</v>
      </c>
      <c r="R2482" s="26">
        <v>0</v>
      </c>
      <c r="S2482" s="26">
        <v>0</v>
      </c>
      <c r="T2482" s="26">
        <v>0</v>
      </c>
      <c r="U2482" s="26">
        <v>0</v>
      </c>
      <c r="V2482" s="26">
        <v>0</v>
      </c>
      <c r="W2482" s="26">
        <v>1</v>
      </c>
      <c r="X2482" s="26">
        <v>0</v>
      </c>
      <c r="Y2482" s="26">
        <f t="shared" si="632"/>
        <v>1</v>
      </c>
      <c r="Z2482" s="27">
        <f t="shared" si="624"/>
        <v>0</v>
      </c>
      <c r="AA2482" s="27">
        <f t="shared" si="625"/>
        <v>0</v>
      </c>
      <c r="AB2482" s="27">
        <f t="shared" si="626"/>
        <v>0</v>
      </c>
      <c r="AC2482" s="27">
        <f t="shared" si="627"/>
        <v>0</v>
      </c>
      <c r="AD2482" s="27">
        <f t="shared" si="628"/>
        <v>0</v>
      </c>
      <c r="AE2482" s="27">
        <f t="shared" si="629"/>
        <v>180</v>
      </c>
      <c r="AF2482" s="27">
        <f t="shared" si="630"/>
        <v>0</v>
      </c>
      <c r="AG2482" s="27">
        <f t="shared" si="633"/>
        <v>180</v>
      </c>
      <c r="AH2482" s="29">
        <v>1</v>
      </c>
      <c r="AI2482" s="32">
        <v>180</v>
      </c>
      <c r="AJ2482" s="30">
        <f t="shared" si="631"/>
        <v>180</v>
      </c>
    </row>
    <row r="2483" spans="1:36">
      <c r="A2483" s="22" t="str">
        <f t="shared" si="622"/>
        <v/>
      </c>
      <c r="B2483" s="23">
        <f t="shared" si="623"/>
        <v>0</v>
      </c>
      <c r="C2483" s="24" t="str">
        <f t="shared" si="620"/>
        <v>10002871A066236P690</v>
      </c>
      <c r="D2483" s="24" t="str">
        <f t="shared" si="621"/>
        <v>10002871A066236P69012M18</v>
      </c>
      <c r="E2483" s="25">
        <v>1000287</v>
      </c>
      <c r="F2483" s="25" t="s">
        <v>1135</v>
      </c>
      <c r="G2483" s="25" t="s">
        <v>1136</v>
      </c>
      <c r="H2483" s="25" t="s">
        <v>829</v>
      </c>
      <c r="I2483" s="25" t="s">
        <v>814</v>
      </c>
      <c r="J2483" s="24" t="s">
        <v>37</v>
      </c>
      <c r="K2483" s="24" t="s">
        <v>38</v>
      </c>
      <c r="L2483" s="24" t="s">
        <v>813</v>
      </c>
      <c r="M2483" s="24" t="s">
        <v>233</v>
      </c>
      <c r="N2483" s="24" t="s">
        <v>233</v>
      </c>
      <c r="O2483" s="25" t="s">
        <v>1137</v>
      </c>
      <c r="P2483" s="25" t="s">
        <v>1137</v>
      </c>
      <c r="Q2483" s="23" t="s">
        <v>33</v>
      </c>
      <c r="R2483" s="26">
        <v>0</v>
      </c>
      <c r="S2483" s="26">
        <v>0</v>
      </c>
      <c r="T2483" s="26">
        <v>0</v>
      </c>
      <c r="U2483" s="26">
        <v>0</v>
      </c>
      <c r="V2483" s="26">
        <v>0</v>
      </c>
      <c r="W2483" s="26">
        <v>1</v>
      </c>
      <c r="X2483" s="26">
        <v>0</v>
      </c>
      <c r="Y2483" s="26">
        <f t="shared" si="632"/>
        <v>1</v>
      </c>
      <c r="Z2483" s="27">
        <f t="shared" si="624"/>
        <v>0</v>
      </c>
      <c r="AA2483" s="27">
        <f t="shared" si="625"/>
        <v>0</v>
      </c>
      <c r="AB2483" s="27">
        <f t="shared" si="626"/>
        <v>0</v>
      </c>
      <c r="AC2483" s="27">
        <f t="shared" si="627"/>
        <v>0</v>
      </c>
      <c r="AD2483" s="27">
        <f t="shared" si="628"/>
        <v>0</v>
      </c>
      <c r="AE2483" s="27">
        <f t="shared" si="629"/>
        <v>180</v>
      </c>
      <c r="AF2483" s="27">
        <f t="shared" si="630"/>
        <v>0</v>
      </c>
      <c r="AG2483" s="27">
        <f t="shared" si="633"/>
        <v>180</v>
      </c>
      <c r="AH2483" s="29">
        <v>1</v>
      </c>
      <c r="AI2483" s="32">
        <v>180</v>
      </c>
      <c r="AJ2483" s="30">
        <f t="shared" si="631"/>
        <v>180</v>
      </c>
    </row>
    <row r="2484" spans="1:36">
      <c r="A2484" s="22" t="str">
        <f t="shared" si="622"/>
        <v/>
      </c>
      <c r="B2484" s="23">
        <f t="shared" si="623"/>
        <v>0</v>
      </c>
      <c r="C2484" s="24" t="str">
        <f t="shared" si="620"/>
        <v>10002871A066236P690</v>
      </c>
      <c r="D2484" s="24" t="str">
        <f t="shared" si="621"/>
        <v>10002871A066236P6909-12M</v>
      </c>
      <c r="E2484" s="25">
        <v>1000287</v>
      </c>
      <c r="F2484" s="25" t="s">
        <v>1135</v>
      </c>
      <c r="G2484" s="25" t="s">
        <v>1136</v>
      </c>
      <c r="H2484" s="25" t="s">
        <v>866</v>
      </c>
      <c r="I2484" s="25" t="s">
        <v>814</v>
      </c>
      <c r="J2484" s="24" t="s">
        <v>37</v>
      </c>
      <c r="K2484" s="24" t="s">
        <v>38</v>
      </c>
      <c r="L2484" s="24" t="s">
        <v>813</v>
      </c>
      <c r="M2484" s="24" t="s">
        <v>233</v>
      </c>
      <c r="N2484" s="24" t="s">
        <v>233</v>
      </c>
      <c r="O2484" s="25" t="s">
        <v>1137</v>
      </c>
      <c r="P2484" s="25" t="s">
        <v>1137</v>
      </c>
      <c r="Q2484" s="23" t="s">
        <v>33</v>
      </c>
      <c r="R2484" s="26">
        <v>0</v>
      </c>
      <c r="S2484" s="26">
        <v>0</v>
      </c>
      <c r="T2484" s="26">
        <v>0</v>
      </c>
      <c r="U2484" s="26">
        <v>0</v>
      </c>
      <c r="V2484" s="26">
        <v>0</v>
      </c>
      <c r="W2484" s="26">
        <v>1</v>
      </c>
      <c r="X2484" s="26">
        <v>0</v>
      </c>
      <c r="Y2484" s="26">
        <f t="shared" si="632"/>
        <v>1</v>
      </c>
      <c r="Z2484" s="27">
        <f t="shared" si="624"/>
        <v>0</v>
      </c>
      <c r="AA2484" s="27">
        <f t="shared" si="625"/>
        <v>0</v>
      </c>
      <c r="AB2484" s="27">
        <f t="shared" si="626"/>
        <v>0</v>
      </c>
      <c r="AC2484" s="27">
        <f t="shared" si="627"/>
        <v>0</v>
      </c>
      <c r="AD2484" s="27">
        <f t="shared" si="628"/>
        <v>0</v>
      </c>
      <c r="AE2484" s="27">
        <f t="shared" si="629"/>
        <v>180</v>
      </c>
      <c r="AF2484" s="27">
        <f t="shared" si="630"/>
        <v>0</v>
      </c>
      <c r="AG2484" s="27">
        <f t="shared" si="633"/>
        <v>180</v>
      </c>
      <c r="AH2484" s="29">
        <v>1</v>
      </c>
      <c r="AI2484" s="32">
        <v>180</v>
      </c>
      <c r="AJ2484" s="30">
        <f t="shared" si="631"/>
        <v>180</v>
      </c>
    </row>
    <row r="2485" spans="1:36" ht="75.75" customHeight="1">
      <c r="A2485" s="22" t="str">
        <f t="shared" si="622"/>
        <v>1000287_1A09537_2LB20</v>
      </c>
      <c r="B2485" s="23">
        <f t="shared" si="623"/>
        <v>1</v>
      </c>
      <c r="C2485" s="24" t="str">
        <f t="shared" si="620"/>
        <v>10002871A095372LB20</v>
      </c>
      <c r="D2485" s="24" t="str">
        <f t="shared" si="621"/>
        <v>10002871A095372LB206-9M</v>
      </c>
      <c r="E2485" s="25">
        <v>1000287</v>
      </c>
      <c r="F2485" s="25" t="s">
        <v>1138</v>
      </c>
      <c r="G2485" s="25" t="s">
        <v>1139</v>
      </c>
      <c r="H2485" s="25" t="s">
        <v>881</v>
      </c>
      <c r="I2485" s="25" t="s">
        <v>814</v>
      </c>
      <c r="J2485" s="24" t="s">
        <v>59</v>
      </c>
      <c r="K2485" s="24" t="s">
        <v>60</v>
      </c>
      <c r="L2485" s="24" t="s">
        <v>813</v>
      </c>
      <c r="M2485" s="24" t="s">
        <v>233</v>
      </c>
      <c r="N2485" s="24" t="s">
        <v>233</v>
      </c>
      <c r="O2485" s="25" t="s">
        <v>1137</v>
      </c>
      <c r="P2485" s="25" t="s">
        <v>1137</v>
      </c>
      <c r="Q2485" s="23" t="s">
        <v>33</v>
      </c>
      <c r="R2485" s="26">
        <v>0</v>
      </c>
      <c r="S2485" s="26">
        <v>0</v>
      </c>
      <c r="T2485" s="26">
        <v>0</v>
      </c>
      <c r="U2485" s="26">
        <v>0</v>
      </c>
      <c r="V2485" s="26">
        <v>0</v>
      </c>
      <c r="W2485" s="26">
        <v>0</v>
      </c>
      <c r="X2485" s="26">
        <v>1</v>
      </c>
      <c r="Y2485" s="26">
        <f t="shared" si="632"/>
        <v>1</v>
      </c>
      <c r="Z2485" s="27">
        <f t="shared" si="624"/>
        <v>0</v>
      </c>
      <c r="AA2485" s="27">
        <f t="shared" si="625"/>
        <v>0</v>
      </c>
      <c r="AB2485" s="27">
        <f t="shared" si="626"/>
        <v>0</v>
      </c>
      <c r="AC2485" s="27">
        <f t="shared" si="627"/>
        <v>0</v>
      </c>
      <c r="AD2485" s="27">
        <f t="shared" si="628"/>
        <v>0</v>
      </c>
      <c r="AE2485" s="27">
        <f t="shared" si="629"/>
        <v>0</v>
      </c>
      <c r="AF2485" s="27">
        <f t="shared" si="630"/>
        <v>190</v>
      </c>
      <c r="AG2485" s="27">
        <f t="shared" si="633"/>
        <v>190</v>
      </c>
      <c r="AH2485" s="29">
        <v>1</v>
      </c>
      <c r="AI2485" s="32">
        <v>190</v>
      </c>
      <c r="AJ2485" s="30">
        <f t="shared" si="631"/>
        <v>190</v>
      </c>
    </row>
    <row r="2486" spans="1:36">
      <c r="A2486" s="22" t="str">
        <f t="shared" si="622"/>
        <v/>
      </c>
      <c r="B2486" s="23">
        <f t="shared" si="623"/>
        <v>0</v>
      </c>
      <c r="C2486" s="24" t="str">
        <f t="shared" si="620"/>
        <v>10002871A095372LB20</v>
      </c>
      <c r="D2486" s="24" t="str">
        <f t="shared" si="621"/>
        <v>10002871A095372LB2012M18</v>
      </c>
      <c r="E2486" s="25">
        <v>1000287</v>
      </c>
      <c r="F2486" s="25" t="s">
        <v>1138</v>
      </c>
      <c r="G2486" s="25" t="s">
        <v>1139</v>
      </c>
      <c r="H2486" s="25" t="s">
        <v>829</v>
      </c>
      <c r="I2486" s="25" t="s">
        <v>814</v>
      </c>
      <c r="J2486" s="24" t="s">
        <v>59</v>
      </c>
      <c r="K2486" s="24" t="s">
        <v>60</v>
      </c>
      <c r="L2486" s="24" t="s">
        <v>813</v>
      </c>
      <c r="M2486" s="24" t="s">
        <v>233</v>
      </c>
      <c r="N2486" s="24" t="s">
        <v>233</v>
      </c>
      <c r="O2486" s="25" t="s">
        <v>1137</v>
      </c>
      <c r="P2486" s="25" t="s">
        <v>1137</v>
      </c>
      <c r="Q2486" s="23" t="s">
        <v>33</v>
      </c>
      <c r="R2486" s="26">
        <v>0</v>
      </c>
      <c r="S2486" s="26">
        <v>0</v>
      </c>
      <c r="T2486" s="26">
        <v>0</v>
      </c>
      <c r="U2486" s="26">
        <v>0</v>
      </c>
      <c r="V2486" s="26">
        <v>0</v>
      </c>
      <c r="W2486" s="26">
        <v>0</v>
      </c>
      <c r="X2486" s="26">
        <v>1</v>
      </c>
      <c r="Y2486" s="26">
        <f t="shared" si="632"/>
        <v>1</v>
      </c>
      <c r="Z2486" s="27">
        <f t="shared" si="624"/>
        <v>0</v>
      </c>
      <c r="AA2486" s="27">
        <f t="shared" si="625"/>
        <v>0</v>
      </c>
      <c r="AB2486" s="27">
        <f t="shared" si="626"/>
        <v>0</v>
      </c>
      <c r="AC2486" s="27">
        <f t="shared" si="627"/>
        <v>0</v>
      </c>
      <c r="AD2486" s="27">
        <f t="shared" si="628"/>
        <v>0</v>
      </c>
      <c r="AE2486" s="27">
        <f t="shared" si="629"/>
        <v>0</v>
      </c>
      <c r="AF2486" s="27">
        <f t="shared" si="630"/>
        <v>190</v>
      </c>
      <c r="AG2486" s="27">
        <f t="shared" si="633"/>
        <v>190</v>
      </c>
      <c r="AH2486" s="29">
        <v>1</v>
      </c>
      <c r="AI2486" s="32">
        <v>190</v>
      </c>
      <c r="AJ2486" s="30">
        <f t="shared" si="631"/>
        <v>190</v>
      </c>
    </row>
    <row r="2487" spans="1:36">
      <c r="A2487" s="22" t="str">
        <f t="shared" si="622"/>
        <v/>
      </c>
      <c r="B2487" s="23">
        <f t="shared" si="623"/>
        <v>0</v>
      </c>
      <c r="C2487" s="24" t="str">
        <f t="shared" si="620"/>
        <v>10002871A095372LB20</v>
      </c>
      <c r="D2487" s="24" t="str">
        <f t="shared" si="621"/>
        <v>10002871A095372LB203-6M</v>
      </c>
      <c r="E2487" s="25">
        <v>1000287</v>
      </c>
      <c r="F2487" s="25" t="s">
        <v>1138</v>
      </c>
      <c r="G2487" s="25" t="s">
        <v>1139</v>
      </c>
      <c r="H2487" s="25" t="s">
        <v>1140</v>
      </c>
      <c r="I2487" s="25" t="s">
        <v>814</v>
      </c>
      <c r="J2487" s="24" t="s">
        <v>59</v>
      </c>
      <c r="K2487" s="24" t="s">
        <v>60</v>
      </c>
      <c r="L2487" s="24" t="s">
        <v>813</v>
      </c>
      <c r="M2487" s="24" t="s">
        <v>233</v>
      </c>
      <c r="N2487" s="24" t="s">
        <v>233</v>
      </c>
      <c r="O2487" s="25" t="s">
        <v>1137</v>
      </c>
      <c r="P2487" s="25" t="s">
        <v>1137</v>
      </c>
      <c r="Q2487" s="23" t="s">
        <v>33</v>
      </c>
      <c r="R2487" s="26">
        <v>0</v>
      </c>
      <c r="S2487" s="26">
        <v>0</v>
      </c>
      <c r="T2487" s="26">
        <v>0</v>
      </c>
      <c r="U2487" s="26">
        <v>0</v>
      </c>
      <c r="V2487" s="26">
        <v>0</v>
      </c>
      <c r="W2487" s="26">
        <v>0</v>
      </c>
      <c r="X2487" s="26">
        <v>1</v>
      </c>
      <c r="Y2487" s="26">
        <f t="shared" si="632"/>
        <v>1</v>
      </c>
      <c r="Z2487" s="27">
        <f t="shared" si="624"/>
        <v>0</v>
      </c>
      <c r="AA2487" s="27">
        <f t="shared" si="625"/>
        <v>0</v>
      </c>
      <c r="AB2487" s="27">
        <f t="shared" si="626"/>
        <v>0</v>
      </c>
      <c r="AC2487" s="27">
        <f t="shared" si="627"/>
        <v>0</v>
      </c>
      <c r="AD2487" s="27">
        <f t="shared" si="628"/>
        <v>0</v>
      </c>
      <c r="AE2487" s="27">
        <f t="shared" si="629"/>
        <v>0</v>
      </c>
      <c r="AF2487" s="27">
        <f t="shared" si="630"/>
        <v>190</v>
      </c>
      <c r="AG2487" s="27">
        <f t="shared" si="633"/>
        <v>190</v>
      </c>
      <c r="AH2487" s="29">
        <v>1</v>
      </c>
      <c r="AI2487" s="32">
        <v>190</v>
      </c>
      <c r="AJ2487" s="30">
        <f t="shared" si="631"/>
        <v>190</v>
      </c>
    </row>
    <row r="2488" spans="1:36" ht="75.75" customHeight="1">
      <c r="A2488" s="22" t="str">
        <f t="shared" si="622"/>
        <v>1000287_1A09537_2VD30</v>
      </c>
      <c r="B2488" s="23">
        <f t="shared" si="623"/>
        <v>1</v>
      </c>
      <c r="C2488" s="24" t="str">
        <f t="shared" si="620"/>
        <v>10002871A095372VD30</v>
      </c>
      <c r="D2488" s="24" t="str">
        <f t="shared" si="621"/>
        <v>10002871A095372VD306-9M</v>
      </c>
      <c r="E2488" s="25">
        <v>1000287</v>
      </c>
      <c r="F2488" s="25" t="s">
        <v>1138</v>
      </c>
      <c r="G2488" s="25" t="s">
        <v>1141</v>
      </c>
      <c r="H2488" s="25" t="s">
        <v>881</v>
      </c>
      <c r="I2488" s="25" t="s">
        <v>814</v>
      </c>
      <c r="J2488" s="24" t="s">
        <v>59</v>
      </c>
      <c r="K2488" s="24" t="s">
        <v>60</v>
      </c>
      <c r="L2488" s="24" t="s">
        <v>813</v>
      </c>
      <c r="M2488" s="24" t="s">
        <v>233</v>
      </c>
      <c r="N2488" s="24" t="s">
        <v>233</v>
      </c>
      <c r="O2488" s="25" t="s">
        <v>1137</v>
      </c>
      <c r="P2488" s="25" t="s">
        <v>1137</v>
      </c>
      <c r="Q2488" s="23" t="s">
        <v>33</v>
      </c>
      <c r="R2488" s="26">
        <v>0</v>
      </c>
      <c r="S2488" s="26">
        <v>0</v>
      </c>
      <c r="T2488" s="26">
        <v>0</v>
      </c>
      <c r="U2488" s="26">
        <v>0</v>
      </c>
      <c r="V2488" s="26">
        <v>0</v>
      </c>
      <c r="W2488" s="26">
        <v>0</v>
      </c>
      <c r="X2488" s="26">
        <v>1</v>
      </c>
      <c r="Y2488" s="26">
        <f t="shared" si="632"/>
        <v>1</v>
      </c>
      <c r="Z2488" s="27">
        <f t="shared" si="624"/>
        <v>0</v>
      </c>
      <c r="AA2488" s="27">
        <f t="shared" si="625"/>
        <v>0</v>
      </c>
      <c r="AB2488" s="27">
        <f t="shared" si="626"/>
        <v>0</v>
      </c>
      <c r="AC2488" s="27">
        <f t="shared" si="627"/>
        <v>0</v>
      </c>
      <c r="AD2488" s="27">
        <f t="shared" si="628"/>
        <v>0</v>
      </c>
      <c r="AE2488" s="27">
        <f t="shared" si="629"/>
        <v>0</v>
      </c>
      <c r="AF2488" s="27">
        <f t="shared" si="630"/>
        <v>190</v>
      </c>
      <c r="AG2488" s="27">
        <f t="shared" si="633"/>
        <v>190</v>
      </c>
      <c r="AH2488" s="29">
        <v>1</v>
      </c>
      <c r="AI2488" s="32">
        <v>190</v>
      </c>
      <c r="AJ2488" s="30">
        <f t="shared" si="631"/>
        <v>190</v>
      </c>
    </row>
    <row r="2489" spans="1:36">
      <c r="A2489" s="22" t="str">
        <f t="shared" si="622"/>
        <v/>
      </c>
      <c r="B2489" s="23">
        <f t="shared" si="623"/>
        <v>0</v>
      </c>
      <c r="C2489" s="24" t="str">
        <f t="shared" si="620"/>
        <v>10002871A095372VD30</v>
      </c>
      <c r="D2489" s="24" t="str">
        <f t="shared" si="621"/>
        <v>10002871A095372VD3012M18</v>
      </c>
      <c r="E2489" s="25">
        <v>1000287</v>
      </c>
      <c r="F2489" s="25" t="s">
        <v>1138</v>
      </c>
      <c r="G2489" s="25" t="s">
        <v>1141</v>
      </c>
      <c r="H2489" s="25" t="s">
        <v>829</v>
      </c>
      <c r="I2489" s="25" t="s">
        <v>814</v>
      </c>
      <c r="J2489" s="24" t="s">
        <v>59</v>
      </c>
      <c r="K2489" s="24" t="s">
        <v>60</v>
      </c>
      <c r="L2489" s="24" t="s">
        <v>813</v>
      </c>
      <c r="M2489" s="24" t="s">
        <v>233</v>
      </c>
      <c r="N2489" s="24" t="s">
        <v>233</v>
      </c>
      <c r="O2489" s="25" t="s">
        <v>1137</v>
      </c>
      <c r="P2489" s="25" t="s">
        <v>1137</v>
      </c>
      <c r="Q2489" s="23" t="s">
        <v>33</v>
      </c>
      <c r="R2489" s="26">
        <v>0</v>
      </c>
      <c r="S2489" s="26">
        <v>0</v>
      </c>
      <c r="T2489" s="26">
        <v>0</v>
      </c>
      <c r="U2489" s="26">
        <v>0</v>
      </c>
      <c r="V2489" s="26">
        <v>0</v>
      </c>
      <c r="W2489" s="26">
        <v>0</v>
      </c>
      <c r="X2489" s="26">
        <v>1</v>
      </c>
      <c r="Y2489" s="26">
        <f t="shared" si="632"/>
        <v>1</v>
      </c>
      <c r="Z2489" s="27">
        <f t="shared" si="624"/>
        <v>0</v>
      </c>
      <c r="AA2489" s="27">
        <f t="shared" si="625"/>
        <v>0</v>
      </c>
      <c r="AB2489" s="27">
        <f t="shared" si="626"/>
        <v>0</v>
      </c>
      <c r="AC2489" s="27">
        <f t="shared" si="627"/>
        <v>0</v>
      </c>
      <c r="AD2489" s="27">
        <f t="shared" si="628"/>
        <v>0</v>
      </c>
      <c r="AE2489" s="27">
        <f t="shared" si="629"/>
        <v>0</v>
      </c>
      <c r="AF2489" s="27">
        <f t="shared" si="630"/>
        <v>190</v>
      </c>
      <c r="AG2489" s="27">
        <f t="shared" si="633"/>
        <v>190</v>
      </c>
      <c r="AH2489" s="29">
        <v>1</v>
      </c>
      <c r="AI2489" s="32">
        <v>190</v>
      </c>
      <c r="AJ2489" s="30">
        <f t="shared" si="631"/>
        <v>190</v>
      </c>
    </row>
    <row r="2490" spans="1:36">
      <c r="A2490" s="22" t="str">
        <f t="shared" si="622"/>
        <v/>
      </c>
      <c r="B2490" s="23">
        <f t="shared" si="623"/>
        <v>0</v>
      </c>
      <c r="C2490" s="24" t="str">
        <f t="shared" si="620"/>
        <v>10002871A095372VD30</v>
      </c>
      <c r="D2490" s="24" t="str">
        <f t="shared" si="621"/>
        <v>10002871A095372VD309-12M</v>
      </c>
      <c r="E2490" s="25">
        <v>1000287</v>
      </c>
      <c r="F2490" s="25" t="s">
        <v>1138</v>
      </c>
      <c r="G2490" s="25" t="s">
        <v>1141</v>
      </c>
      <c r="H2490" s="25" t="s">
        <v>866</v>
      </c>
      <c r="I2490" s="25" t="s">
        <v>814</v>
      </c>
      <c r="J2490" s="24" t="s">
        <v>59</v>
      </c>
      <c r="K2490" s="24" t="s">
        <v>60</v>
      </c>
      <c r="L2490" s="24" t="s">
        <v>813</v>
      </c>
      <c r="M2490" s="24" t="s">
        <v>233</v>
      </c>
      <c r="N2490" s="24" t="s">
        <v>233</v>
      </c>
      <c r="O2490" s="25" t="s">
        <v>1137</v>
      </c>
      <c r="P2490" s="25" t="s">
        <v>1137</v>
      </c>
      <c r="Q2490" s="23" t="s">
        <v>33</v>
      </c>
      <c r="R2490" s="26">
        <v>0</v>
      </c>
      <c r="S2490" s="26">
        <v>0</v>
      </c>
      <c r="T2490" s="26">
        <v>0</v>
      </c>
      <c r="U2490" s="26">
        <v>0</v>
      </c>
      <c r="V2490" s="26">
        <v>0</v>
      </c>
      <c r="W2490" s="26">
        <v>0</v>
      </c>
      <c r="X2490" s="26">
        <v>1</v>
      </c>
      <c r="Y2490" s="26">
        <f t="shared" si="632"/>
        <v>1</v>
      </c>
      <c r="Z2490" s="27">
        <f t="shared" si="624"/>
        <v>0</v>
      </c>
      <c r="AA2490" s="27">
        <f t="shared" si="625"/>
        <v>0</v>
      </c>
      <c r="AB2490" s="27">
        <f t="shared" si="626"/>
        <v>0</v>
      </c>
      <c r="AC2490" s="27">
        <f t="shared" si="627"/>
        <v>0</v>
      </c>
      <c r="AD2490" s="27">
        <f t="shared" si="628"/>
        <v>0</v>
      </c>
      <c r="AE2490" s="27">
        <f t="shared" si="629"/>
        <v>0</v>
      </c>
      <c r="AF2490" s="27">
        <f t="shared" si="630"/>
        <v>190</v>
      </c>
      <c r="AG2490" s="27">
        <f t="shared" si="633"/>
        <v>190</v>
      </c>
      <c r="AH2490" s="29">
        <v>1</v>
      </c>
      <c r="AI2490" s="32">
        <v>190</v>
      </c>
      <c r="AJ2490" s="30">
        <f t="shared" si="631"/>
        <v>190</v>
      </c>
    </row>
    <row r="2491" spans="1:36">
      <c r="A2491" s="22" t="str">
        <f t="shared" si="622"/>
        <v/>
      </c>
      <c r="B2491" s="23">
        <f t="shared" si="623"/>
        <v>0</v>
      </c>
      <c r="C2491" s="24" t="str">
        <f t="shared" si="620"/>
        <v>10002871A095372VD30</v>
      </c>
      <c r="D2491" s="24" t="str">
        <f t="shared" si="621"/>
        <v>10002871A095372VD303-6M</v>
      </c>
      <c r="E2491" s="25">
        <v>1000287</v>
      </c>
      <c r="F2491" s="25" t="s">
        <v>1138</v>
      </c>
      <c r="G2491" s="25" t="s">
        <v>1141</v>
      </c>
      <c r="H2491" s="25" t="s">
        <v>1140</v>
      </c>
      <c r="I2491" s="25" t="s">
        <v>814</v>
      </c>
      <c r="J2491" s="24" t="s">
        <v>59</v>
      </c>
      <c r="K2491" s="24" t="s">
        <v>60</v>
      </c>
      <c r="L2491" s="24" t="s">
        <v>813</v>
      </c>
      <c r="M2491" s="24" t="s">
        <v>233</v>
      </c>
      <c r="N2491" s="24" t="s">
        <v>233</v>
      </c>
      <c r="O2491" s="25" t="s">
        <v>1137</v>
      </c>
      <c r="P2491" s="25" t="s">
        <v>1137</v>
      </c>
      <c r="Q2491" s="23" t="s">
        <v>33</v>
      </c>
      <c r="R2491" s="26">
        <v>0</v>
      </c>
      <c r="S2491" s="26">
        <v>0</v>
      </c>
      <c r="T2491" s="26">
        <v>0</v>
      </c>
      <c r="U2491" s="26">
        <v>0</v>
      </c>
      <c r="V2491" s="26">
        <v>0</v>
      </c>
      <c r="W2491" s="26">
        <v>0</v>
      </c>
      <c r="X2491" s="26">
        <v>1</v>
      </c>
      <c r="Y2491" s="26">
        <f t="shared" si="632"/>
        <v>1</v>
      </c>
      <c r="Z2491" s="27">
        <f t="shared" si="624"/>
        <v>0</v>
      </c>
      <c r="AA2491" s="27">
        <f t="shared" si="625"/>
        <v>0</v>
      </c>
      <c r="AB2491" s="27">
        <f t="shared" si="626"/>
        <v>0</v>
      </c>
      <c r="AC2491" s="27">
        <f t="shared" si="627"/>
        <v>0</v>
      </c>
      <c r="AD2491" s="27">
        <f t="shared" si="628"/>
        <v>0</v>
      </c>
      <c r="AE2491" s="27">
        <f t="shared" si="629"/>
        <v>0</v>
      </c>
      <c r="AF2491" s="27">
        <f t="shared" si="630"/>
        <v>190</v>
      </c>
      <c r="AG2491" s="27">
        <f t="shared" si="633"/>
        <v>190</v>
      </c>
      <c r="AH2491" s="29">
        <v>1</v>
      </c>
      <c r="AI2491" s="32">
        <v>190</v>
      </c>
      <c r="AJ2491" s="30">
        <f t="shared" si="631"/>
        <v>190</v>
      </c>
    </row>
    <row r="2492" spans="1:36">
      <c r="A2492" s="22" t="str">
        <f t="shared" si="622"/>
        <v/>
      </c>
      <c r="B2492" s="23">
        <f t="shared" si="623"/>
        <v>0</v>
      </c>
      <c r="C2492" s="24" t="str">
        <f t="shared" si="620"/>
        <v>10002871A095372VD30</v>
      </c>
      <c r="D2492" s="24" t="str">
        <f t="shared" si="621"/>
        <v>10002871A095372VD300-3M</v>
      </c>
      <c r="E2492" s="25">
        <v>1000287</v>
      </c>
      <c r="F2492" s="25" t="s">
        <v>1138</v>
      </c>
      <c r="G2492" s="25" t="s">
        <v>1141</v>
      </c>
      <c r="H2492" s="25" t="s">
        <v>1142</v>
      </c>
      <c r="I2492" s="25" t="s">
        <v>814</v>
      </c>
      <c r="J2492" s="24" t="s">
        <v>59</v>
      </c>
      <c r="K2492" s="24" t="s">
        <v>60</v>
      </c>
      <c r="L2492" s="24" t="s">
        <v>813</v>
      </c>
      <c r="M2492" s="24" t="s">
        <v>233</v>
      </c>
      <c r="N2492" s="24" t="s">
        <v>233</v>
      </c>
      <c r="O2492" s="25" t="s">
        <v>1137</v>
      </c>
      <c r="P2492" s="25" t="s">
        <v>1137</v>
      </c>
      <c r="Q2492" s="23" t="s">
        <v>33</v>
      </c>
      <c r="R2492" s="26">
        <v>0</v>
      </c>
      <c r="S2492" s="26">
        <v>0</v>
      </c>
      <c r="T2492" s="26">
        <v>0</v>
      </c>
      <c r="U2492" s="26">
        <v>0</v>
      </c>
      <c r="V2492" s="26">
        <v>0</v>
      </c>
      <c r="W2492" s="26">
        <v>0</v>
      </c>
      <c r="X2492" s="26">
        <v>1</v>
      </c>
      <c r="Y2492" s="26">
        <f t="shared" si="632"/>
        <v>1</v>
      </c>
      <c r="Z2492" s="27">
        <f t="shared" si="624"/>
        <v>0</v>
      </c>
      <c r="AA2492" s="27">
        <f t="shared" si="625"/>
        <v>0</v>
      </c>
      <c r="AB2492" s="27">
        <f t="shared" si="626"/>
        <v>0</v>
      </c>
      <c r="AC2492" s="27">
        <f t="shared" si="627"/>
        <v>0</v>
      </c>
      <c r="AD2492" s="27">
        <f t="shared" si="628"/>
        <v>0</v>
      </c>
      <c r="AE2492" s="27">
        <f t="shared" si="629"/>
        <v>0</v>
      </c>
      <c r="AF2492" s="27">
        <f t="shared" si="630"/>
        <v>190</v>
      </c>
      <c r="AG2492" s="27">
        <f t="shared" si="633"/>
        <v>190</v>
      </c>
      <c r="AH2492" s="29">
        <v>1</v>
      </c>
      <c r="AI2492" s="32">
        <v>190</v>
      </c>
      <c r="AJ2492" s="30">
        <f t="shared" si="631"/>
        <v>190</v>
      </c>
    </row>
    <row r="2493" spans="1:36" ht="75.75" customHeight="1">
      <c r="A2493" s="22" t="str">
        <f t="shared" si="622"/>
        <v>1011054_1A10221_2WK80</v>
      </c>
      <c r="B2493" s="23">
        <f t="shared" si="623"/>
        <v>1</v>
      </c>
      <c r="C2493" s="24" t="str">
        <f t="shared" si="620"/>
        <v>10110541A102212WK80</v>
      </c>
      <c r="D2493" s="24" t="str">
        <f t="shared" si="621"/>
        <v>10110541A102212WK806-9M</v>
      </c>
      <c r="E2493" s="25">
        <v>1011054</v>
      </c>
      <c r="F2493" s="25" t="s">
        <v>1143</v>
      </c>
      <c r="G2493" s="25" t="s">
        <v>1144</v>
      </c>
      <c r="H2493" s="25" t="s">
        <v>881</v>
      </c>
      <c r="I2493" s="25" t="s">
        <v>814</v>
      </c>
      <c r="J2493" s="24" t="s">
        <v>59</v>
      </c>
      <c r="K2493" s="24" t="s">
        <v>60</v>
      </c>
      <c r="L2493" s="24" t="s">
        <v>813</v>
      </c>
      <c r="M2493" s="24" t="s">
        <v>233</v>
      </c>
      <c r="N2493" s="24" t="s">
        <v>233</v>
      </c>
      <c r="O2493" s="25" t="s">
        <v>1137</v>
      </c>
      <c r="P2493" s="25" t="s">
        <v>1137</v>
      </c>
      <c r="Q2493" s="23" t="s">
        <v>33</v>
      </c>
      <c r="R2493" s="26">
        <v>0</v>
      </c>
      <c r="S2493" s="26">
        <v>0</v>
      </c>
      <c r="T2493" s="26">
        <v>0</v>
      </c>
      <c r="U2493" s="26">
        <v>0</v>
      </c>
      <c r="V2493" s="26">
        <v>0</v>
      </c>
      <c r="W2493" s="26">
        <v>0</v>
      </c>
      <c r="X2493" s="26">
        <v>2</v>
      </c>
      <c r="Y2493" s="26">
        <f t="shared" si="632"/>
        <v>2</v>
      </c>
      <c r="Z2493" s="27">
        <f t="shared" si="624"/>
        <v>0</v>
      </c>
      <c r="AA2493" s="27">
        <f t="shared" si="625"/>
        <v>0</v>
      </c>
      <c r="AB2493" s="27">
        <f t="shared" si="626"/>
        <v>0</v>
      </c>
      <c r="AC2493" s="27">
        <f t="shared" si="627"/>
        <v>0</v>
      </c>
      <c r="AD2493" s="27">
        <f t="shared" si="628"/>
        <v>0</v>
      </c>
      <c r="AE2493" s="27">
        <f t="shared" si="629"/>
        <v>0</v>
      </c>
      <c r="AF2493" s="27">
        <f t="shared" si="630"/>
        <v>360</v>
      </c>
      <c r="AG2493" s="27">
        <f t="shared" si="633"/>
        <v>360</v>
      </c>
      <c r="AH2493" s="29">
        <v>2</v>
      </c>
      <c r="AI2493" s="32">
        <v>180</v>
      </c>
      <c r="AJ2493" s="30">
        <f t="shared" si="631"/>
        <v>360</v>
      </c>
    </row>
    <row r="2494" spans="1:36">
      <c r="A2494" s="22" t="str">
        <f t="shared" si="622"/>
        <v/>
      </c>
      <c r="B2494" s="23">
        <f t="shared" si="623"/>
        <v>0</v>
      </c>
      <c r="C2494" s="24" t="str">
        <f t="shared" si="620"/>
        <v>10110541A102212WK80</v>
      </c>
      <c r="D2494" s="24" t="str">
        <f t="shared" si="621"/>
        <v>10110541A102212WK8012M18</v>
      </c>
      <c r="E2494" s="25">
        <v>1011054</v>
      </c>
      <c r="F2494" s="25" t="s">
        <v>1143</v>
      </c>
      <c r="G2494" s="25" t="s">
        <v>1144</v>
      </c>
      <c r="H2494" s="25" t="s">
        <v>829</v>
      </c>
      <c r="I2494" s="25" t="s">
        <v>814</v>
      </c>
      <c r="J2494" s="24" t="s">
        <v>59</v>
      </c>
      <c r="K2494" s="24" t="s">
        <v>60</v>
      </c>
      <c r="L2494" s="24" t="s">
        <v>813</v>
      </c>
      <c r="M2494" s="24" t="s">
        <v>233</v>
      </c>
      <c r="N2494" s="24" t="s">
        <v>233</v>
      </c>
      <c r="O2494" s="25" t="s">
        <v>1137</v>
      </c>
      <c r="P2494" s="25" t="s">
        <v>1137</v>
      </c>
      <c r="Q2494" s="23" t="s">
        <v>33</v>
      </c>
      <c r="R2494" s="26">
        <v>0</v>
      </c>
      <c r="S2494" s="26">
        <v>0</v>
      </c>
      <c r="T2494" s="26">
        <v>0</v>
      </c>
      <c r="U2494" s="26">
        <v>0</v>
      </c>
      <c r="V2494" s="26">
        <v>0</v>
      </c>
      <c r="W2494" s="26">
        <v>0</v>
      </c>
      <c r="X2494" s="26">
        <v>1</v>
      </c>
      <c r="Y2494" s="26">
        <f t="shared" si="632"/>
        <v>1</v>
      </c>
      <c r="Z2494" s="27">
        <f t="shared" si="624"/>
        <v>0</v>
      </c>
      <c r="AA2494" s="27">
        <f t="shared" si="625"/>
        <v>0</v>
      </c>
      <c r="AB2494" s="27">
        <f t="shared" si="626"/>
        <v>0</v>
      </c>
      <c r="AC2494" s="27">
        <f t="shared" si="627"/>
        <v>0</v>
      </c>
      <c r="AD2494" s="27">
        <f t="shared" si="628"/>
        <v>0</v>
      </c>
      <c r="AE2494" s="27">
        <f t="shared" si="629"/>
        <v>0</v>
      </c>
      <c r="AF2494" s="27">
        <f t="shared" si="630"/>
        <v>180</v>
      </c>
      <c r="AG2494" s="27">
        <f t="shared" si="633"/>
        <v>180</v>
      </c>
      <c r="AH2494" s="29">
        <v>1</v>
      </c>
      <c r="AI2494" s="32">
        <v>180</v>
      </c>
      <c r="AJ2494" s="30">
        <f t="shared" si="631"/>
        <v>180</v>
      </c>
    </row>
    <row r="2495" spans="1:36">
      <c r="A2495" s="22" t="str">
        <f t="shared" si="622"/>
        <v/>
      </c>
      <c r="B2495" s="23">
        <f t="shared" si="623"/>
        <v>0</v>
      </c>
      <c r="C2495" s="24" t="str">
        <f t="shared" si="620"/>
        <v>10110541A102212WK80</v>
      </c>
      <c r="D2495" s="24" t="str">
        <f t="shared" si="621"/>
        <v>10110541A102212WK800-3M</v>
      </c>
      <c r="E2495" s="25">
        <v>1011054</v>
      </c>
      <c r="F2495" s="25" t="s">
        <v>1143</v>
      </c>
      <c r="G2495" s="25" t="s">
        <v>1144</v>
      </c>
      <c r="H2495" s="25" t="s">
        <v>1142</v>
      </c>
      <c r="I2495" s="25" t="s">
        <v>814</v>
      </c>
      <c r="J2495" s="24" t="s">
        <v>59</v>
      </c>
      <c r="K2495" s="24" t="s">
        <v>60</v>
      </c>
      <c r="L2495" s="24" t="s">
        <v>813</v>
      </c>
      <c r="M2495" s="24" t="s">
        <v>233</v>
      </c>
      <c r="N2495" s="24" t="s">
        <v>233</v>
      </c>
      <c r="O2495" s="25" t="s">
        <v>1137</v>
      </c>
      <c r="P2495" s="25" t="s">
        <v>1137</v>
      </c>
      <c r="Q2495" s="23" t="s">
        <v>33</v>
      </c>
      <c r="R2495" s="26">
        <v>0</v>
      </c>
      <c r="S2495" s="26">
        <v>0</v>
      </c>
      <c r="T2495" s="26">
        <v>0</v>
      </c>
      <c r="U2495" s="26">
        <v>0</v>
      </c>
      <c r="V2495" s="26">
        <v>0</v>
      </c>
      <c r="W2495" s="26">
        <v>0</v>
      </c>
      <c r="X2495" s="26">
        <v>1</v>
      </c>
      <c r="Y2495" s="26">
        <f t="shared" si="632"/>
        <v>1</v>
      </c>
      <c r="Z2495" s="27">
        <f t="shared" si="624"/>
        <v>0</v>
      </c>
      <c r="AA2495" s="27">
        <f t="shared" si="625"/>
        <v>0</v>
      </c>
      <c r="AB2495" s="27">
        <f t="shared" si="626"/>
        <v>0</v>
      </c>
      <c r="AC2495" s="27">
        <f t="shared" si="627"/>
        <v>0</v>
      </c>
      <c r="AD2495" s="27">
        <f t="shared" si="628"/>
        <v>0</v>
      </c>
      <c r="AE2495" s="27">
        <f t="shared" si="629"/>
        <v>0</v>
      </c>
      <c r="AF2495" s="27">
        <f t="shared" si="630"/>
        <v>180</v>
      </c>
      <c r="AG2495" s="27">
        <f t="shared" si="633"/>
        <v>180</v>
      </c>
      <c r="AH2495" s="29">
        <v>1</v>
      </c>
      <c r="AI2495" s="32">
        <v>180</v>
      </c>
      <c r="AJ2495" s="30">
        <f t="shared" si="631"/>
        <v>180</v>
      </c>
    </row>
    <row r="2496" spans="1:36" ht="75.75" customHeight="1">
      <c r="A2496" s="22" t="str">
        <f t="shared" si="622"/>
        <v>1001376_1A09539_2VD40</v>
      </c>
      <c r="B2496" s="23">
        <f t="shared" si="623"/>
        <v>1</v>
      </c>
      <c r="C2496" s="24" t="str">
        <f t="shared" si="620"/>
        <v>10013761A095392VD40</v>
      </c>
      <c r="D2496" s="24" t="str">
        <f t="shared" si="621"/>
        <v>10013761A095392VD4012M18</v>
      </c>
      <c r="E2496" s="25">
        <v>1001376</v>
      </c>
      <c r="F2496" s="25" t="s">
        <v>1145</v>
      </c>
      <c r="G2496" s="25" t="s">
        <v>1146</v>
      </c>
      <c r="H2496" s="25" t="s">
        <v>829</v>
      </c>
      <c r="I2496" s="25" t="s">
        <v>814</v>
      </c>
      <c r="J2496" s="24" t="s">
        <v>59</v>
      </c>
      <c r="K2496" s="24" t="s">
        <v>60</v>
      </c>
      <c r="L2496" s="24" t="s">
        <v>813</v>
      </c>
      <c r="M2496" s="24" t="s">
        <v>233</v>
      </c>
      <c r="N2496" s="24" t="s">
        <v>233</v>
      </c>
      <c r="O2496" s="25" t="s">
        <v>1137</v>
      </c>
      <c r="P2496" s="25" t="s">
        <v>1137</v>
      </c>
      <c r="Q2496" s="23" t="s">
        <v>33</v>
      </c>
      <c r="R2496" s="26">
        <v>0</v>
      </c>
      <c r="S2496" s="26">
        <v>0</v>
      </c>
      <c r="T2496" s="26">
        <v>0</v>
      </c>
      <c r="U2496" s="26">
        <v>0</v>
      </c>
      <c r="V2496" s="26">
        <v>0</v>
      </c>
      <c r="W2496" s="26">
        <v>0</v>
      </c>
      <c r="X2496" s="26">
        <v>1</v>
      </c>
      <c r="Y2496" s="26">
        <f t="shared" si="632"/>
        <v>1</v>
      </c>
      <c r="Z2496" s="27">
        <f t="shared" si="624"/>
        <v>0</v>
      </c>
      <c r="AA2496" s="27">
        <f t="shared" si="625"/>
        <v>0</v>
      </c>
      <c r="AB2496" s="27">
        <f t="shared" si="626"/>
        <v>0</v>
      </c>
      <c r="AC2496" s="27">
        <f t="shared" si="627"/>
        <v>0</v>
      </c>
      <c r="AD2496" s="27">
        <f t="shared" si="628"/>
        <v>0</v>
      </c>
      <c r="AE2496" s="27">
        <f t="shared" si="629"/>
        <v>0</v>
      </c>
      <c r="AF2496" s="27">
        <f t="shared" si="630"/>
        <v>180</v>
      </c>
      <c r="AG2496" s="27">
        <f t="shared" si="633"/>
        <v>180</v>
      </c>
      <c r="AH2496" s="29">
        <v>1</v>
      </c>
      <c r="AI2496" s="32">
        <v>180</v>
      </c>
      <c r="AJ2496" s="30">
        <f t="shared" si="631"/>
        <v>180</v>
      </c>
    </row>
    <row r="2497" spans="1:36">
      <c r="A2497" s="22" t="str">
        <f t="shared" si="622"/>
        <v/>
      </c>
      <c r="B2497" s="23">
        <f t="shared" si="623"/>
        <v>0</v>
      </c>
      <c r="C2497" s="24" t="str">
        <f t="shared" si="620"/>
        <v>10013761A095392VD40</v>
      </c>
      <c r="D2497" s="24" t="str">
        <f t="shared" si="621"/>
        <v>10013761A095392VD409-12M</v>
      </c>
      <c r="E2497" s="25">
        <v>1001376</v>
      </c>
      <c r="F2497" s="25" t="s">
        <v>1145</v>
      </c>
      <c r="G2497" s="25" t="s">
        <v>1146</v>
      </c>
      <c r="H2497" s="25" t="s">
        <v>866</v>
      </c>
      <c r="I2497" s="25" t="s">
        <v>814</v>
      </c>
      <c r="J2497" s="24" t="s">
        <v>59</v>
      </c>
      <c r="K2497" s="24" t="s">
        <v>60</v>
      </c>
      <c r="L2497" s="24" t="s">
        <v>813</v>
      </c>
      <c r="M2497" s="24" t="s">
        <v>233</v>
      </c>
      <c r="N2497" s="24" t="s">
        <v>233</v>
      </c>
      <c r="O2497" s="25" t="s">
        <v>1137</v>
      </c>
      <c r="P2497" s="25" t="s">
        <v>1137</v>
      </c>
      <c r="Q2497" s="23" t="s">
        <v>33</v>
      </c>
      <c r="R2497" s="26">
        <v>0</v>
      </c>
      <c r="S2497" s="26">
        <v>0</v>
      </c>
      <c r="T2497" s="26">
        <v>0</v>
      </c>
      <c r="U2497" s="26">
        <v>0</v>
      </c>
      <c r="V2497" s="26">
        <v>0</v>
      </c>
      <c r="W2497" s="26">
        <v>0</v>
      </c>
      <c r="X2497" s="26">
        <v>1</v>
      </c>
      <c r="Y2497" s="26">
        <f t="shared" si="632"/>
        <v>1</v>
      </c>
      <c r="Z2497" s="27">
        <f t="shared" si="624"/>
        <v>0</v>
      </c>
      <c r="AA2497" s="27">
        <f t="shared" si="625"/>
        <v>0</v>
      </c>
      <c r="AB2497" s="27">
        <f t="shared" si="626"/>
        <v>0</v>
      </c>
      <c r="AC2497" s="27">
        <f t="shared" si="627"/>
        <v>0</v>
      </c>
      <c r="AD2497" s="27">
        <f t="shared" si="628"/>
        <v>0</v>
      </c>
      <c r="AE2497" s="27">
        <f t="shared" si="629"/>
        <v>0</v>
      </c>
      <c r="AF2497" s="27">
        <f t="shared" si="630"/>
        <v>180</v>
      </c>
      <c r="AG2497" s="27">
        <f t="shared" si="633"/>
        <v>180</v>
      </c>
      <c r="AH2497" s="29">
        <v>1</v>
      </c>
      <c r="AI2497" s="32">
        <v>180</v>
      </c>
      <c r="AJ2497" s="30">
        <f t="shared" si="631"/>
        <v>180</v>
      </c>
    </row>
    <row r="2498" spans="1:36" ht="75.75" customHeight="1">
      <c r="A2498" s="22" t="str">
        <f t="shared" si="622"/>
        <v>1001376_1A09539_2W470</v>
      </c>
      <c r="B2498" s="23">
        <f t="shared" si="623"/>
        <v>1</v>
      </c>
      <c r="C2498" s="24" t="str">
        <f t="shared" ref="C2498:C2554" si="634">E2498&amp;F2498&amp;G2498</f>
        <v>10013761A095392W470</v>
      </c>
      <c r="D2498" s="24" t="str">
        <f t="shared" ref="D2498:D2554" si="635">C2498&amp;H2498</f>
        <v>10013761A095392W4706-9M</v>
      </c>
      <c r="E2498" s="25">
        <v>1001376</v>
      </c>
      <c r="F2498" s="25" t="s">
        <v>1145</v>
      </c>
      <c r="G2498" s="25" t="s">
        <v>1147</v>
      </c>
      <c r="H2498" s="25" t="s">
        <v>881</v>
      </c>
      <c r="I2498" s="25" t="s">
        <v>814</v>
      </c>
      <c r="J2498" s="24" t="s">
        <v>59</v>
      </c>
      <c r="K2498" s="24" t="s">
        <v>60</v>
      </c>
      <c r="L2498" s="24" t="s">
        <v>813</v>
      </c>
      <c r="M2498" s="24" t="s">
        <v>233</v>
      </c>
      <c r="N2498" s="24" t="s">
        <v>233</v>
      </c>
      <c r="O2498" s="25" t="s">
        <v>1137</v>
      </c>
      <c r="P2498" s="25" t="s">
        <v>1137</v>
      </c>
      <c r="Q2498" s="23" t="s">
        <v>33</v>
      </c>
      <c r="R2498" s="26">
        <v>0</v>
      </c>
      <c r="S2498" s="26">
        <v>0</v>
      </c>
      <c r="T2498" s="26">
        <v>0</v>
      </c>
      <c r="U2498" s="26">
        <v>0</v>
      </c>
      <c r="V2498" s="26">
        <v>0</v>
      </c>
      <c r="W2498" s="26">
        <v>0</v>
      </c>
      <c r="X2498" s="26">
        <v>1</v>
      </c>
      <c r="Y2498" s="26">
        <f t="shared" si="632"/>
        <v>1</v>
      </c>
      <c r="Z2498" s="27">
        <f t="shared" si="624"/>
        <v>0</v>
      </c>
      <c r="AA2498" s="27">
        <f t="shared" si="625"/>
        <v>0</v>
      </c>
      <c r="AB2498" s="27">
        <f t="shared" si="626"/>
        <v>0</v>
      </c>
      <c r="AC2498" s="27">
        <f t="shared" si="627"/>
        <v>0</v>
      </c>
      <c r="AD2498" s="27">
        <f t="shared" si="628"/>
        <v>0</v>
      </c>
      <c r="AE2498" s="27">
        <f t="shared" si="629"/>
        <v>0</v>
      </c>
      <c r="AF2498" s="27">
        <f t="shared" si="630"/>
        <v>180</v>
      </c>
      <c r="AG2498" s="27">
        <f t="shared" si="633"/>
        <v>180</v>
      </c>
      <c r="AH2498" s="29">
        <v>1</v>
      </c>
      <c r="AI2498" s="32">
        <v>180</v>
      </c>
      <c r="AJ2498" s="30">
        <f t="shared" si="631"/>
        <v>180</v>
      </c>
    </row>
    <row r="2499" spans="1:36">
      <c r="A2499" s="22" t="str">
        <f t="shared" si="622"/>
        <v/>
      </c>
      <c r="B2499" s="23">
        <f t="shared" si="623"/>
        <v>0</v>
      </c>
      <c r="C2499" s="24" t="str">
        <f t="shared" si="634"/>
        <v>10013761A095392W470</v>
      </c>
      <c r="D2499" s="24" t="str">
        <f t="shared" si="635"/>
        <v>10013761A095392W47012M18</v>
      </c>
      <c r="E2499" s="25">
        <v>1001376</v>
      </c>
      <c r="F2499" s="25" t="s">
        <v>1145</v>
      </c>
      <c r="G2499" s="25" t="s">
        <v>1147</v>
      </c>
      <c r="H2499" s="25" t="s">
        <v>829</v>
      </c>
      <c r="I2499" s="25" t="s">
        <v>814</v>
      </c>
      <c r="J2499" s="24" t="s">
        <v>59</v>
      </c>
      <c r="K2499" s="24" t="s">
        <v>60</v>
      </c>
      <c r="L2499" s="24" t="s">
        <v>813</v>
      </c>
      <c r="M2499" s="24" t="s">
        <v>233</v>
      </c>
      <c r="N2499" s="24" t="s">
        <v>233</v>
      </c>
      <c r="O2499" s="25" t="s">
        <v>1137</v>
      </c>
      <c r="P2499" s="25" t="s">
        <v>1137</v>
      </c>
      <c r="Q2499" s="23" t="s">
        <v>33</v>
      </c>
      <c r="R2499" s="26">
        <v>0</v>
      </c>
      <c r="S2499" s="26">
        <v>0</v>
      </c>
      <c r="T2499" s="26">
        <v>0</v>
      </c>
      <c r="U2499" s="26">
        <v>0</v>
      </c>
      <c r="V2499" s="26">
        <v>0</v>
      </c>
      <c r="W2499" s="26">
        <v>0</v>
      </c>
      <c r="X2499" s="26">
        <v>1</v>
      </c>
      <c r="Y2499" s="26">
        <f t="shared" si="632"/>
        <v>1</v>
      </c>
      <c r="Z2499" s="27">
        <f t="shared" si="624"/>
        <v>0</v>
      </c>
      <c r="AA2499" s="27">
        <f t="shared" si="625"/>
        <v>0</v>
      </c>
      <c r="AB2499" s="27">
        <f t="shared" si="626"/>
        <v>0</v>
      </c>
      <c r="AC2499" s="27">
        <f t="shared" si="627"/>
        <v>0</v>
      </c>
      <c r="AD2499" s="27">
        <f t="shared" si="628"/>
        <v>0</v>
      </c>
      <c r="AE2499" s="27">
        <f t="shared" si="629"/>
        <v>0</v>
      </c>
      <c r="AF2499" s="27">
        <f t="shared" si="630"/>
        <v>180</v>
      </c>
      <c r="AG2499" s="27">
        <f t="shared" si="633"/>
        <v>180</v>
      </c>
      <c r="AH2499" s="29">
        <v>1</v>
      </c>
      <c r="AI2499" s="32">
        <v>180</v>
      </c>
      <c r="AJ2499" s="30">
        <f t="shared" si="631"/>
        <v>180</v>
      </c>
    </row>
    <row r="2500" spans="1:36">
      <c r="A2500" s="22" t="str">
        <f t="shared" ref="A2500:A2563" si="636">IF(B2500=1,E2500&amp;"_"&amp;F2500&amp;"_"&amp;G2500,"")</f>
        <v/>
      </c>
      <c r="B2500" s="23">
        <f t="shared" ref="B2500:B2563" si="637">IF(C2500=C2499,0,1)</f>
        <v>0</v>
      </c>
      <c r="C2500" s="24" t="str">
        <f t="shared" si="634"/>
        <v>10013761A095392W470</v>
      </c>
      <c r="D2500" s="24" t="str">
        <f t="shared" si="635"/>
        <v>10013761A095392W4703-6M</v>
      </c>
      <c r="E2500" s="25">
        <v>1001376</v>
      </c>
      <c r="F2500" s="25" t="s">
        <v>1145</v>
      </c>
      <c r="G2500" s="25" t="s">
        <v>1147</v>
      </c>
      <c r="H2500" s="25" t="s">
        <v>1140</v>
      </c>
      <c r="I2500" s="25" t="s">
        <v>814</v>
      </c>
      <c r="J2500" s="24" t="s">
        <v>59</v>
      </c>
      <c r="K2500" s="24" t="s">
        <v>60</v>
      </c>
      <c r="L2500" s="24" t="s">
        <v>813</v>
      </c>
      <c r="M2500" s="24" t="s">
        <v>233</v>
      </c>
      <c r="N2500" s="24" t="s">
        <v>233</v>
      </c>
      <c r="O2500" s="25" t="s">
        <v>1137</v>
      </c>
      <c r="P2500" s="25" t="s">
        <v>1137</v>
      </c>
      <c r="Q2500" s="23" t="s">
        <v>33</v>
      </c>
      <c r="R2500" s="26">
        <v>0</v>
      </c>
      <c r="S2500" s="26">
        <v>0</v>
      </c>
      <c r="T2500" s="26">
        <v>0</v>
      </c>
      <c r="U2500" s="26">
        <v>0</v>
      </c>
      <c r="V2500" s="26">
        <v>0</v>
      </c>
      <c r="W2500" s="26">
        <v>0</v>
      </c>
      <c r="X2500" s="26">
        <v>1</v>
      </c>
      <c r="Y2500" s="26">
        <f t="shared" si="632"/>
        <v>1</v>
      </c>
      <c r="Z2500" s="27">
        <f t="shared" ref="Z2500:Z2563" si="638">$AI2500*R2500</f>
        <v>0</v>
      </c>
      <c r="AA2500" s="27">
        <f t="shared" ref="AA2500:AA2563" si="639">$AI2500*S2500</f>
        <v>0</v>
      </c>
      <c r="AB2500" s="27">
        <f t="shared" ref="AB2500:AB2563" si="640">$AI2500*T2500</f>
        <v>0</v>
      </c>
      <c r="AC2500" s="27">
        <f t="shared" ref="AC2500:AC2563" si="641">$AI2500*U2500</f>
        <v>0</v>
      </c>
      <c r="AD2500" s="27">
        <f t="shared" ref="AD2500:AD2563" si="642">$AI2500*V2500</f>
        <v>0</v>
      </c>
      <c r="AE2500" s="27">
        <f t="shared" ref="AE2500:AE2563" si="643">$AI2500*W2500</f>
        <v>0</v>
      </c>
      <c r="AF2500" s="27">
        <f t="shared" ref="AF2500:AF2563" si="644">$AI2500*X2500</f>
        <v>180</v>
      </c>
      <c r="AG2500" s="27">
        <f t="shared" si="633"/>
        <v>180</v>
      </c>
      <c r="AH2500" s="29">
        <v>1</v>
      </c>
      <c r="AI2500" s="32">
        <v>180</v>
      </c>
      <c r="AJ2500" s="30">
        <f t="shared" si="631"/>
        <v>180</v>
      </c>
    </row>
    <row r="2501" spans="1:36" ht="75.75" customHeight="1">
      <c r="A2501" s="22" t="str">
        <f t="shared" si="636"/>
        <v>1013380_1A09540_2W310</v>
      </c>
      <c r="B2501" s="23">
        <f t="shared" si="637"/>
        <v>1</v>
      </c>
      <c r="C2501" s="24" t="str">
        <f t="shared" si="634"/>
        <v>10133801A095402W310</v>
      </c>
      <c r="D2501" s="24" t="str">
        <f t="shared" si="635"/>
        <v>10133801A095402W31012M18</v>
      </c>
      <c r="E2501" s="25">
        <v>1013380</v>
      </c>
      <c r="F2501" s="25" t="s">
        <v>1148</v>
      </c>
      <c r="G2501" s="25" t="s">
        <v>860</v>
      </c>
      <c r="H2501" s="25" t="s">
        <v>829</v>
      </c>
      <c r="I2501" s="25" t="s">
        <v>814</v>
      </c>
      <c r="J2501" s="24" t="s">
        <v>59</v>
      </c>
      <c r="K2501" s="24" t="s">
        <v>60</v>
      </c>
      <c r="L2501" s="24" t="s">
        <v>813</v>
      </c>
      <c r="M2501" s="24" t="s">
        <v>233</v>
      </c>
      <c r="N2501" s="24" t="s">
        <v>233</v>
      </c>
      <c r="O2501" s="25" t="s">
        <v>1137</v>
      </c>
      <c r="P2501" s="25" t="s">
        <v>1137</v>
      </c>
      <c r="Q2501" s="23" t="s">
        <v>33</v>
      </c>
      <c r="R2501" s="26">
        <v>0</v>
      </c>
      <c r="S2501" s="26">
        <v>0</v>
      </c>
      <c r="T2501" s="26">
        <v>0</v>
      </c>
      <c r="U2501" s="26">
        <v>0</v>
      </c>
      <c r="V2501" s="26">
        <v>0</v>
      </c>
      <c r="W2501" s="26">
        <v>0</v>
      </c>
      <c r="X2501" s="26">
        <v>1</v>
      </c>
      <c r="Y2501" s="26">
        <f t="shared" si="632"/>
        <v>1</v>
      </c>
      <c r="Z2501" s="27">
        <f t="shared" si="638"/>
        <v>0</v>
      </c>
      <c r="AA2501" s="27">
        <f t="shared" si="639"/>
        <v>0</v>
      </c>
      <c r="AB2501" s="27">
        <f t="shared" si="640"/>
        <v>0</v>
      </c>
      <c r="AC2501" s="27">
        <f t="shared" si="641"/>
        <v>0</v>
      </c>
      <c r="AD2501" s="27">
        <f t="shared" si="642"/>
        <v>0</v>
      </c>
      <c r="AE2501" s="27">
        <f t="shared" si="643"/>
        <v>0</v>
      </c>
      <c r="AF2501" s="27">
        <f t="shared" si="644"/>
        <v>240</v>
      </c>
      <c r="AG2501" s="27">
        <f t="shared" si="633"/>
        <v>240</v>
      </c>
      <c r="AH2501" s="29">
        <v>1</v>
      </c>
      <c r="AI2501" s="32">
        <v>240</v>
      </c>
      <c r="AJ2501" s="30">
        <f t="shared" ref="AJ2501:AJ2564" si="645">AI2501*Y2501</f>
        <v>240</v>
      </c>
    </row>
    <row r="2502" spans="1:36">
      <c r="A2502" s="22" t="str">
        <f t="shared" si="636"/>
        <v/>
      </c>
      <c r="B2502" s="23">
        <f t="shared" si="637"/>
        <v>0</v>
      </c>
      <c r="C2502" s="24" t="str">
        <f t="shared" si="634"/>
        <v>10133801A095402W310</v>
      </c>
      <c r="D2502" s="24" t="str">
        <f t="shared" si="635"/>
        <v>10133801A095402W3109-12M</v>
      </c>
      <c r="E2502" s="25">
        <v>1013380</v>
      </c>
      <c r="F2502" s="25" t="s">
        <v>1148</v>
      </c>
      <c r="G2502" s="25" t="s">
        <v>860</v>
      </c>
      <c r="H2502" s="25" t="s">
        <v>866</v>
      </c>
      <c r="I2502" s="25" t="s">
        <v>814</v>
      </c>
      <c r="J2502" s="24" t="s">
        <v>59</v>
      </c>
      <c r="K2502" s="24" t="s">
        <v>60</v>
      </c>
      <c r="L2502" s="24" t="s">
        <v>813</v>
      </c>
      <c r="M2502" s="24" t="s">
        <v>233</v>
      </c>
      <c r="N2502" s="24" t="s">
        <v>233</v>
      </c>
      <c r="O2502" s="25" t="s">
        <v>1137</v>
      </c>
      <c r="P2502" s="25" t="s">
        <v>1137</v>
      </c>
      <c r="Q2502" s="23" t="s">
        <v>33</v>
      </c>
      <c r="R2502" s="26">
        <v>0</v>
      </c>
      <c r="S2502" s="26">
        <v>0</v>
      </c>
      <c r="T2502" s="26">
        <v>0</v>
      </c>
      <c r="U2502" s="26">
        <v>0</v>
      </c>
      <c r="V2502" s="26">
        <v>0</v>
      </c>
      <c r="W2502" s="26">
        <v>0</v>
      </c>
      <c r="X2502" s="26">
        <v>2</v>
      </c>
      <c r="Y2502" s="26">
        <f t="shared" si="632"/>
        <v>2</v>
      </c>
      <c r="Z2502" s="27">
        <f t="shared" si="638"/>
        <v>0</v>
      </c>
      <c r="AA2502" s="27">
        <f t="shared" si="639"/>
        <v>0</v>
      </c>
      <c r="AB2502" s="27">
        <f t="shared" si="640"/>
        <v>0</v>
      </c>
      <c r="AC2502" s="27">
        <f t="shared" si="641"/>
        <v>0</v>
      </c>
      <c r="AD2502" s="27">
        <f t="shared" si="642"/>
        <v>0</v>
      </c>
      <c r="AE2502" s="27">
        <f t="shared" si="643"/>
        <v>0</v>
      </c>
      <c r="AF2502" s="27">
        <f t="shared" si="644"/>
        <v>480</v>
      </c>
      <c r="AG2502" s="27">
        <f t="shared" si="633"/>
        <v>480</v>
      </c>
      <c r="AH2502" s="29">
        <v>2</v>
      </c>
      <c r="AI2502" s="32">
        <v>240</v>
      </c>
      <c r="AJ2502" s="30">
        <f t="shared" si="645"/>
        <v>480</v>
      </c>
    </row>
    <row r="2503" spans="1:36">
      <c r="A2503" s="22" t="str">
        <f t="shared" si="636"/>
        <v/>
      </c>
      <c r="B2503" s="23">
        <f t="shared" si="637"/>
        <v>0</v>
      </c>
      <c r="C2503" s="24" t="str">
        <f t="shared" si="634"/>
        <v>10133801A095402W310</v>
      </c>
      <c r="D2503" s="24" t="str">
        <f t="shared" si="635"/>
        <v>10133801A095402W3103-6M</v>
      </c>
      <c r="E2503" s="25">
        <v>1013380</v>
      </c>
      <c r="F2503" s="25" t="s">
        <v>1148</v>
      </c>
      <c r="G2503" s="25" t="s">
        <v>860</v>
      </c>
      <c r="H2503" s="25" t="s">
        <v>1140</v>
      </c>
      <c r="I2503" s="25" t="s">
        <v>814</v>
      </c>
      <c r="J2503" s="24" t="s">
        <v>59</v>
      </c>
      <c r="K2503" s="24" t="s">
        <v>60</v>
      </c>
      <c r="L2503" s="24" t="s">
        <v>813</v>
      </c>
      <c r="M2503" s="24" t="s">
        <v>233</v>
      </c>
      <c r="N2503" s="24" t="s">
        <v>233</v>
      </c>
      <c r="O2503" s="25" t="s">
        <v>1137</v>
      </c>
      <c r="P2503" s="25" t="s">
        <v>1137</v>
      </c>
      <c r="Q2503" s="23" t="s">
        <v>33</v>
      </c>
      <c r="R2503" s="26">
        <v>0</v>
      </c>
      <c r="S2503" s="26">
        <v>0</v>
      </c>
      <c r="T2503" s="26">
        <v>0</v>
      </c>
      <c r="U2503" s="26">
        <v>0</v>
      </c>
      <c r="V2503" s="26">
        <v>0</v>
      </c>
      <c r="W2503" s="26">
        <v>0</v>
      </c>
      <c r="X2503" s="26">
        <v>1</v>
      </c>
      <c r="Y2503" s="26">
        <f t="shared" si="632"/>
        <v>1</v>
      </c>
      <c r="Z2503" s="27">
        <f t="shared" si="638"/>
        <v>0</v>
      </c>
      <c r="AA2503" s="27">
        <f t="shared" si="639"/>
        <v>0</v>
      </c>
      <c r="AB2503" s="27">
        <f t="shared" si="640"/>
        <v>0</v>
      </c>
      <c r="AC2503" s="27">
        <f t="shared" si="641"/>
        <v>0</v>
      </c>
      <c r="AD2503" s="27">
        <f t="shared" si="642"/>
        <v>0</v>
      </c>
      <c r="AE2503" s="27">
        <f t="shared" si="643"/>
        <v>0</v>
      </c>
      <c r="AF2503" s="27">
        <f t="shared" si="644"/>
        <v>240</v>
      </c>
      <c r="AG2503" s="27">
        <f t="shared" si="633"/>
        <v>240</v>
      </c>
      <c r="AH2503" s="29">
        <v>1</v>
      </c>
      <c r="AI2503" s="32">
        <v>240</v>
      </c>
      <c r="AJ2503" s="30">
        <f t="shared" si="645"/>
        <v>240</v>
      </c>
    </row>
    <row r="2504" spans="1:36" ht="75.75" customHeight="1">
      <c r="A2504" s="22" t="str">
        <f t="shared" si="636"/>
        <v>1013380_1A09540_2WK10</v>
      </c>
      <c r="B2504" s="23">
        <f t="shared" si="637"/>
        <v>1</v>
      </c>
      <c r="C2504" s="24" t="str">
        <f t="shared" si="634"/>
        <v>10133801A095402WK10</v>
      </c>
      <c r="D2504" s="24" t="str">
        <f t="shared" si="635"/>
        <v>10133801A095402WK1012M18</v>
      </c>
      <c r="E2504" s="25">
        <v>1013380</v>
      </c>
      <c r="F2504" s="25" t="s">
        <v>1148</v>
      </c>
      <c r="G2504" s="25" t="s">
        <v>1149</v>
      </c>
      <c r="H2504" s="25" t="s">
        <v>829</v>
      </c>
      <c r="I2504" s="25" t="s">
        <v>814</v>
      </c>
      <c r="J2504" s="24" t="s">
        <v>59</v>
      </c>
      <c r="K2504" s="24" t="s">
        <v>60</v>
      </c>
      <c r="L2504" s="24" t="s">
        <v>813</v>
      </c>
      <c r="M2504" s="24" t="s">
        <v>233</v>
      </c>
      <c r="N2504" s="24" t="s">
        <v>233</v>
      </c>
      <c r="O2504" s="25" t="s">
        <v>1137</v>
      </c>
      <c r="P2504" s="25" t="s">
        <v>1137</v>
      </c>
      <c r="Q2504" s="23" t="s">
        <v>33</v>
      </c>
      <c r="R2504" s="26">
        <v>0</v>
      </c>
      <c r="S2504" s="26">
        <v>0</v>
      </c>
      <c r="T2504" s="26">
        <v>0</v>
      </c>
      <c r="U2504" s="26">
        <v>0</v>
      </c>
      <c r="V2504" s="26">
        <v>0</v>
      </c>
      <c r="W2504" s="26">
        <v>0</v>
      </c>
      <c r="X2504" s="26">
        <v>1</v>
      </c>
      <c r="Y2504" s="26">
        <f t="shared" si="632"/>
        <v>1</v>
      </c>
      <c r="Z2504" s="27">
        <f t="shared" si="638"/>
        <v>0</v>
      </c>
      <c r="AA2504" s="27">
        <f t="shared" si="639"/>
        <v>0</v>
      </c>
      <c r="AB2504" s="27">
        <f t="shared" si="640"/>
        <v>0</v>
      </c>
      <c r="AC2504" s="27">
        <f t="shared" si="641"/>
        <v>0</v>
      </c>
      <c r="AD2504" s="27">
        <f t="shared" si="642"/>
        <v>0</v>
      </c>
      <c r="AE2504" s="27">
        <f t="shared" si="643"/>
        <v>0</v>
      </c>
      <c r="AF2504" s="27">
        <f t="shared" si="644"/>
        <v>240</v>
      </c>
      <c r="AG2504" s="27">
        <f t="shared" si="633"/>
        <v>240</v>
      </c>
      <c r="AH2504" s="29">
        <v>1</v>
      </c>
      <c r="AI2504" s="32">
        <v>240</v>
      </c>
      <c r="AJ2504" s="30">
        <f t="shared" si="645"/>
        <v>240</v>
      </c>
    </row>
    <row r="2505" spans="1:36">
      <c r="A2505" s="22" t="str">
        <f t="shared" si="636"/>
        <v/>
      </c>
      <c r="B2505" s="23">
        <f t="shared" si="637"/>
        <v>0</v>
      </c>
      <c r="C2505" s="24" t="str">
        <f t="shared" si="634"/>
        <v>10133801A095402WK10</v>
      </c>
      <c r="D2505" s="24" t="str">
        <f t="shared" si="635"/>
        <v>10133801A095402WK109-12M</v>
      </c>
      <c r="E2505" s="25">
        <v>1013380</v>
      </c>
      <c r="F2505" s="25" t="s">
        <v>1148</v>
      </c>
      <c r="G2505" s="25" t="s">
        <v>1149</v>
      </c>
      <c r="H2505" s="25" t="s">
        <v>866</v>
      </c>
      <c r="I2505" s="25" t="s">
        <v>814</v>
      </c>
      <c r="J2505" s="24" t="s">
        <v>59</v>
      </c>
      <c r="K2505" s="24" t="s">
        <v>60</v>
      </c>
      <c r="L2505" s="24" t="s">
        <v>813</v>
      </c>
      <c r="M2505" s="24" t="s">
        <v>233</v>
      </c>
      <c r="N2505" s="24" t="s">
        <v>233</v>
      </c>
      <c r="O2505" s="25" t="s">
        <v>1137</v>
      </c>
      <c r="P2505" s="25" t="s">
        <v>1137</v>
      </c>
      <c r="Q2505" s="23" t="s">
        <v>33</v>
      </c>
      <c r="R2505" s="26">
        <v>0</v>
      </c>
      <c r="S2505" s="26">
        <v>0</v>
      </c>
      <c r="T2505" s="26">
        <v>0</v>
      </c>
      <c r="U2505" s="26">
        <v>0</v>
      </c>
      <c r="V2505" s="26">
        <v>0</v>
      </c>
      <c r="W2505" s="26">
        <v>0</v>
      </c>
      <c r="X2505" s="26">
        <v>2</v>
      </c>
      <c r="Y2505" s="26">
        <f t="shared" si="632"/>
        <v>2</v>
      </c>
      <c r="Z2505" s="27">
        <f t="shared" si="638"/>
        <v>0</v>
      </c>
      <c r="AA2505" s="27">
        <f t="shared" si="639"/>
        <v>0</v>
      </c>
      <c r="AB2505" s="27">
        <f t="shared" si="640"/>
        <v>0</v>
      </c>
      <c r="AC2505" s="27">
        <f t="shared" si="641"/>
        <v>0</v>
      </c>
      <c r="AD2505" s="27">
        <f t="shared" si="642"/>
        <v>0</v>
      </c>
      <c r="AE2505" s="27">
        <f t="shared" si="643"/>
        <v>0</v>
      </c>
      <c r="AF2505" s="27">
        <f t="shared" si="644"/>
        <v>480</v>
      </c>
      <c r="AG2505" s="27">
        <f t="shared" si="633"/>
        <v>480</v>
      </c>
      <c r="AH2505" s="29">
        <v>2</v>
      </c>
      <c r="AI2505" s="32">
        <v>240</v>
      </c>
      <c r="AJ2505" s="30">
        <f t="shared" si="645"/>
        <v>480</v>
      </c>
    </row>
    <row r="2506" spans="1:36">
      <c r="A2506" s="22" t="str">
        <f t="shared" si="636"/>
        <v/>
      </c>
      <c r="B2506" s="23">
        <f t="shared" si="637"/>
        <v>0</v>
      </c>
      <c r="C2506" s="24" t="str">
        <f t="shared" si="634"/>
        <v>10133801A095402WK10</v>
      </c>
      <c r="D2506" s="24" t="str">
        <f t="shared" si="635"/>
        <v>10133801A095402WK100-3M</v>
      </c>
      <c r="E2506" s="25">
        <v>1013380</v>
      </c>
      <c r="F2506" s="25" t="s">
        <v>1148</v>
      </c>
      <c r="G2506" s="25" t="s">
        <v>1149</v>
      </c>
      <c r="H2506" s="25" t="s">
        <v>1142</v>
      </c>
      <c r="I2506" s="25" t="s">
        <v>814</v>
      </c>
      <c r="J2506" s="24" t="s">
        <v>59</v>
      </c>
      <c r="K2506" s="24" t="s">
        <v>60</v>
      </c>
      <c r="L2506" s="24" t="s">
        <v>813</v>
      </c>
      <c r="M2506" s="24" t="s">
        <v>233</v>
      </c>
      <c r="N2506" s="24" t="s">
        <v>233</v>
      </c>
      <c r="O2506" s="25" t="s">
        <v>1137</v>
      </c>
      <c r="P2506" s="25" t="s">
        <v>1137</v>
      </c>
      <c r="Q2506" s="23" t="s">
        <v>33</v>
      </c>
      <c r="R2506" s="26">
        <v>0</v>
      </c>
      <c r="S2506" s="26">
        <v>0</v>
      </c>
      <c r="T2506" s="26">
        <v>0</v>
      </c>
      <c r="U2506" s="26">
        <v>0</v>
      </c>
      <c r="V2506" s="26">
        <v>0</v>
      </c>
      <c r="W2506" s="26">
        <v>0</v>
      </c>
      <c r="X2506" s="26">
        <v>1</v>
      </c>
      <c r="Y2506" s="26">
        <f t="shared" si="632"/>
        <v>1</v>
      </c>
      <c r="Z2506" s="27">
        <f t="shared" si="638"/>
        <v>0</v>
      </c>
      <c r="AA2506" s="27">
        <f t="shared" si="639"/>
        <v>0</v>
      </c>
      <c r="AB2506" s="27">
        <f t="shared" si="640"/>
        <v>0</v>
      </c>
      <c r="AC2506" s="27">
        <f t="shared" si="641"/>
        <v>0</v>
      </c>
      <c r="AD2506" s="27">
        <f t="shared" si="642"/>
        <v>0</v>
      </c>
      <c r="AE2506" s="27">
        <f t="shared" si="643"/>
        <v>0</v>
      </c>
      <c r="AF2506" s="27">
        <f t="shared" si="644"/>
        <v>240</v>
      </c>
      <c r="AG2506" s="27">
        <f t="shared" si="633"/>
        <v>240</v>
      </c>
      <c r="AH2506" s="29">
        <v>1</v>
      </c>
      <c r="AI2506" s="32">
        <v>240</v>
      </c>
      <c r="AJ2506" s="30">
        <f t="shared" si="645"/>
        <v>240</v>
      </c>
    </row>
    <row r="2507" spans="1:36" ht="75.75" customHeight="1">
      <c r="A2507" s="22" t="str">
        <f t="shared" si="636"/>
        <v>1012717_1A09222_5W460</v>
      </c>
      <c r="B2507" s="23">
        <f t="shared" si="637"/>
        <v>1</v>
      </c>
      <c r="C2507" s="24" t="str">
        <f t="shared" si="634"/>
        <v>10127171A092225W460</v>
      </c>
      <c r="D2507" s="24" t="str">
        <f t="shared" si="635"/>
        <v>10127171A092225W4606-9M</v>
      </c>
      <c r="E2507" s="25">
        <v>1012717</v>
      </c>
      <c r="F2507" s="25" t="s">
        <v>1150</v>
      </c>
      <c r="G2507" s="25" t="s">
        <v>1151</v>
      </c>
      <c r="H2507" s="25" t="s">
        <v>881</v>
      </c>
      <c r="I2507" s="25" t="s">
        <v>814</v>
      </c>
      <c r="J2507" s="24" t="s">
        <v>59</v>
      </c>
      <c r="K2507" s="24" t="s">
        <v>60</v>
      </c>
      <c r="L2507" s="24" t="s">
        <v>813</v>
      </c>
      <c r="M2507" s="24" t="s">
        <v>233</v>
      </c>
      <c r="N2507" s="24" t="s">
        <v>233</v>
      </c>
      <c r="O2507" s="25" t="s">
        <v>1137</v>
      </c>
      <c r="P2507" s="25" t="s">
        <v>1137</v>
      </c>
      <c r="Q2507" s="23" t="s">
        <v>33</v>
      </c>
      <c r="R2507" s="26">
        <v>0</v>
      </c>
      <c r="S2507" s="26">
        <v>0</v>
      </c>
      <c r="T2507" s="26">
        <v>0</v>
      </c>
      <c r="U2507" s="26">
        <v>0</v>
      </c>
      <c r="V2507" s="26">
        <v>0</v>
      </c>
      <c r="W2507" s="26">
        <v>0</v>
      </c>
      <c r="X2507" s="26">
        <v>1</v>
      </c>
      <c r="Y2507" s="26">
        <f t="shared" si="632"/>
        <v>1</v>
      </c>
      <c r="Z2507" s="27">
        <f t="shared" si="638"/>
        <v>0</v>
      </c>
      <c r="AA2507" s="27">
        <f t="shared" si="639"/>
        <v>0</v>
      </c>
      <c r="AB2507" s="27">
        <f t="shared" si="640"/>
        <v>0</v>
      </c>
      <c r="AC2507" s="27">
        <f t="shared" si="641"/>
        <v>0</v>
      </c>
      <c r="AD2507" s="27">
        <f t="shared" si="642"/>
        <v>0</v>
      </c>
      <c r="AE2507" s="27">
        <f t="shared" si="643"/>
        <v>0</v>
      </c>
      <c r="AF2507" s="27">
        <f t="shared" si="644"/>
        <v>220</v>
      </c>
      <c r="AG2507" s="27">
        <f t="shared" si="633"/>
        <v>220</v>
      </c>
      <c r="AH2507" s="29">
        <v>1</v>
      </c>
      <c r="AI2507" s="32">
        <v>220</v>
      </c>
      <c r="AJ2507" s="30">
        <f t="shared" si="645"/>
        <v>220</v>
      </c>
    </row>
    <row r="2508" spans="1:36">
      <c r="A2508" s="22" t="str">
        <f t="shared" si="636"/>
        <v/>
      </c>
      <c r="B2508" s="23">
        <f t="shared" si="637"/>
        <v>0</v>
      </c>
      <c r="C2508" s="24" t="str">
        <f t="shared" si="634"/>
        <v>10127171A092225W460</v>
      </c>
      <c r="D2508" s="24" t="str">
        <f t="shared" si="635"/>
        <v>10127171A092225W46012M18</v>
      </c>
      <c r="E2508" s="25">
        <v>1012717</v>
      </c>
      <c r="F2508" s="25" t="s">
        <v>1150</v>
      </c>
      <c r="G2508" s="25" t="s">
        <v>1151</v>
      </c>
      <c r="H2508" s="25" t="s">
        <v>829</v>
      </c>
      <c r="I2508" s="25" t="s">
        <v>814</v>
      </c>
      <c r="J2508" s="24" t="s">
        <v>59</v>
      </c>
      <c r="K2508" s="24" t="s">
        <v>60</v>
      </c>
      <c r="L2508" s="24" t="s">
        <v>813</v>
      </c>
      <c r="M2508" s="24" t="s">
        <v>233</v>
      </c>
      <c r="N2508" s="24" t="s">
        <v>233</v>
      </c>
      <c r="O2508" s="25" t="s">
        <v>1137</v>
      </c>
      <c r="P2508" s="25" t="s">
        <v>1137</v>
      </c>
      <c r="Q2508" s="23" t="s">
        <v>33</v>
      </c>
      <c r="R2508" s="26">
        <v>0</v>
      </c>
      <c r="S2508" s="26">
        <v>0</v>
      </c>
      <c r="T2508" s="26">
        <v>0</v>
      </c>
      <c r="U2508" s="26">
        <v>0</v>
      </c>
      <c r="V2508" s="26">
        <v>0</v>
      </c>
      <c r="W2508" s="26">
        <v>0</v>
      </c>
      <c r="X2508" s="26">
        <v>1</v>
      </c>
      <c r="Y2508" s="26">
        <f t="shared" si="632"/>
        <v>1</v>
      </c>
      <c r="Z2508" s="27">
        <f t="shared" si="638"/>
        <v>0</v>
      </c>
      <c r="AA2508" s="27">
        <f t="shared" si="639"/>
        <v>0</v>
      </c>
      <c r="AB2508" s="27">
        <f t="shared" si="640"/>
        <v>0</v>
      </c>
      <c r="AC2508" s="27">
        <f t="shared" si="641"/>
        <v>0</v>
      </c>
      <c r="AD2508" s="27">
        <f t="shared" si="642"/>
        <v>0</v>
      </c>
      <c r="AE2508" s="27">
        <f t="shared" si="643"/>
        <v>0</v>
      </c>
      <c r="AF2508" s="27">
        <f t="shared" si="644"/>
        <v>220</v>
      </c>
      <c r="AG2508" s="27">
        <f t="shared" si="633"/>
        <v>220</v>
      </c>
      <c r="AH2508" s="29">
        <v>1</v>
      </c>
      <c r="AI2508" s="32">
        <v>220</v>
      </c>
      <c r="AJ2508" s="30">
        <f t="shared" si="645"/>
        <v>220</v>
      </c>
    </row>
    <row r="2509" spans="1:36">
      <c r="A2509" s="22" t="str">
        <f t="shared" si="636"/>
        <v/>
      </c>
      <c r="B2509" s="23">
        <f t="shared" si="637"/>
        <v>0</v>
      </c>
      <c r="C2509" s="24" t="str">
        <f t="shared" si="634"/>
        <v>10127171A092225W460</v>
      </c>
      <c r="D2509" s="24" t="str">
        <f t="shared" si="635"/>
        <v>10127171A092225W4609-12M</v>
      </c>
      <c r="E2509" s="25">
        <v>1012717</v>
      </c>
      <c r="F2509" s="25" t="s">
        <v>1150</v>
      </c>
      <c r="G2509" s="25" t="s">
        <v>1151</v>
      </c>
      <c r="H2509" s="25" t="s">
        <v>866</v>
      </c>
      <c r="I2509" s="25" t="s">
        <v>814</v>
      </c>
      <c r="J2509" s="24" t="s">
        <v>59</v>
      </c>
      <c r="K2509" s="24" t="s">
        <v>60</v>
      </c>
      <c r="L2509" s="24" t="s">
        <v>813</v>
      </c>
      <c r="M2509" s="24" t="s">
        <v>233</v>
      </c>
      <c r="N2509" s="24" t="s">
        <v>233</v>
      </c>
      <c r="O2509" s="25" t="s">
        <v>1137</v>
      </c>
      <c r="P2509" s="25" t="s">
        <v>1137</v>
      </c>
      <c r="Q2509" s="23" t="s">
        <v>33</v>
      </c>
      <c r="R2509" s="26">
        <v>0</v>
      </c>
      <c r="S2509" s="26">
        <v>0</v>
      </c>
      <c r="T2509" s="26">
        <v>0</v>
      </c>
      <c r="U2509" s="26">
        <v>0</v>
      </c>
      <c r="V2509" s="26">
        <v>0</v>
      </c>
      <c r="W2509" s="26">
        <v>0</v>
      </c>
      <c r="X2509" s="26">
        <v>1</v>
      </c>
      <c r="Y2509" s="26">
        <f t="shared" si="632"/>
        <v>1</v>
      </c>
      <c r="Z2509" s="27">
        <f t="shared" si="638"/>
        <v>0</v>
      </c>
      <c r="AA2509" s="27">
        <f t="shared" si="639"/>
        <v>0</v>
      </c>
      <c r="AB2509" s="27">
        <f t="shared" si="640"/>
        <v>0</v>
      </c>
      <c r="AC2509" s="27">
        <f t="shared" si="641"/>
        <v>0</v>
      </c>
      <c r="AD2509" s="27">
        <f t="shared" si="642"/>
        <v>0</v>
      </c>
      <c r="AE2509" s="27">
        <f t="shared" si="643"/>
        <v>0</v>
      </c>
      <c r="AF2509" s="27">
        <f t="shared" si="644"/>
        <v>220</v>
      </c>
      <c r="AG2509" s="27">
        <f t="shared" si="633"/>
        <v>220</v>
      </c>
      <c r="AH2509" s="29">
        <v>1</v>
      </c>
      <c r="AI2509" s="32">
        <v>220</v>
      </c>
      <c r="AJ2509" s="30">
        <f t="shared" si="645"/>
        <v>220</v>
      </c>
    </row>
    <row r="2510" spans="1:36">
      <c r="A2510" s="22" t="str">
        <f t="shared" si="636"/>
        <v/>
      </c>
      <c r="B2510" s="23">
        <f t="shared" si="637"/>
        <v>0</v>
      </c>
      <c r="C2510" s="24" t="str">
        <f t="shared" si="634"/>
        <v>10127171A092225W460</v>
      </c>
      <c r="D2510" s="24" t="str">
        <f t="shared" si="635"/>
        <v>10127171A092225W4603-6M</v>
      </c>
      <c r="E2510" s="25">
        <v>1012717</v>
      </c>
      <c r="F2510" s="25" t="s">
        <v>1150</v>
      </c>
      <c r="G2510" s="25" t="s">
        <v>1151</v>
      </c>
      <c r="H2510" s="25" t="s">
        <v>1140</v>
      </c>
      <c r="I2510" s="25" t="s">
        <v>814</v>
      </c>
      <c r="J2510" s="24" t="s">
        <v>59</v>
      </c>
      <c r="K2510" s="24" t="s">
        <v>60</v>
      </c>
      <c r="L2510" s="24" t="s">
        <v>813</v>
      </c>
      <c r="M2510" s="24" t="s">
        <v>233</v>
      </c>
      <c r="N2510" s="24" t="s">
        <v>233</v>
      </c>
      <c r="O2510" s="25" t="s">
        <v>1137</v>
      </c>
      <c r="P2510" s="25" t="s">
        <v>1137</v>
      </c>
      <c r="Q2510" s="23" t="s">
        <v>33</v>
      </c>
      <c r="R2510" s="26">
        <v>0</v>
      </c>
      <c r="S2510" s="26">
        <v>0</v>
      </c>
      <c r="T2510" s="26">
        <v>0</v>
      </c>
      <c r="U2510" s="26">
        <v>0</v>
      </c>
      <c r="V2510" s="26">
        <v>0</v>
      </c>
      <c r="W2510" s="26">
        <v>0</v>
      </c>
      <c r="X2510" s="26">
        <v>1</v>
      </c>
      <c r="Y2510" s="26">
        <f t="shared" si="632"/>
        <v>1</v>
      </c>
      <c r="Z2510" s="27">
        <f t="shared" si="638"/>
        <v>0</v>
      </c>
      <c r="AA2510" s="27">
        <f t="shared" si="639"/>
        <v>0</v>
      </c>
      <c r="AB2510" s="27">
        <f t="shared" si="640"/>
        <v>0</v>
      </c>
      <c r="AC2510" s="27">
        <f t="shared" si="641"/>
        <v>0</v>
      </c>
      <c r="AD2510" s="27">
        <f t="shared" si="642"/>
        <v>0</v>
      </c>
      <c r="AE2510" s="27">
        <f t="shared" si="643"/>
        <v>0</v>
      </c>
      <c r="AF2510" s="27">
        <f t="shared" si="644"/>
        <v>220</v>
      </c>
      <c r="AG2510" s="27">
        <f t="shared" si="633"/>
        <v>220</v>
      </c>
      <c r="AH2510" s="29">
        <v>1</v>
      </c>
      <c r="AI2510" s="32">
        <v>220</v>
      </c>
      <c r="AJ2510" s="30">
        <f t="shared" si="645"/>
        <v>220</v>
      </c>
    </row>
    <row r="2511" spans="1:36">
      <c r="A2511" s="22" t="str">
        <f t="shared" si="636"/>
        <v/>
      </c>
      <c r="B2511" s="23">
        <f t="shared" si="637"/>
        <v>0</v>
      </c>
      <c r="C2511" s="24" t="str">
        <f t="shared" si="634"/>
        <v>10127171A092225W460</v>
      </c>
      <c r="D2511" s="24" t="str">
        <f t="shared" si="635"/>
        <v>10127171A092225W4600-3M</v>
      </c>
      <c r="E2511" s="25">
        <v>1012717</v>
      </c>
      <c r="F2511" s="25" t="s">
        <v>1150</v>
      </c>
      <c r="G2511" s="25" t="s">
        <v>1151</v>
      </c>
      <c r="H2511" s="25" t="s">
        <v>1142</v>
      </c>
      <c r="I2511" s="25" t="s">
        <v>814</v>
      </c>
      <c r="J2511" s="24" t="s">
        <v>59</v>
      </c>
      <c r="K2511" s="24" t="s">
        <v>60</v>
      </c>
      <c r="L2511" s="24" t="s">
        <v>813</v>
      </c>
      <c r="M2511" s="24" t="s">
        <v>233</v>
      </c>
      <c r="N2511" s="24" t="s">
        <v>233</v>
      </c>
      <c r="O2511" s="25" t="s">
        <v>1137</v>
      </c>
      <c r="P2511" s="25" t="s">
        <v>1137</v>
      </c>
      <c r="Q2511" s="23" t="s">
        <v>33</v>
      </c>
      <c r="R2511" s="26">
        <v>0</v>
      </c>
      <c r="S2511" s="26">
        <v>0</v>
      </c>
      <c r="T2511" s="26">
        <v>0</v>
      </c>
      <c r="U2511" s="26">
        <v>0</v>
      </c>
      <c r="V2511" s="26">
        <v>0</v>
      </c>
      <c r="W2511" s="26">
        <v>0</v>
      </c>
      <c r="X2511" s="26">
        <v>1</v>
      </c>
      <c r="Y2511" s="26">
        <f t="shared" si="632"/>
        <v>1</v>
      </c>
      <c r="Z2511" s="27">
        <f t="shared" si="638"/>
        <v>0</v>
      </c>
      <c r="AA2511" s="27">
        <f t="shared" si="639"/>
        <v>0</v>
      </c>
      <c r="AB2511" s="27">
        <f t="shared" si="640"/>
        <v>0</v>
      </c>
      <c r="AC2511" s="27">
        <f t="shared" si="641"/>
        <v>0</v>
      </c>
      <c r="AD2511" s="27">
        <f t="shared" si="642"/>
        <v>0</v>
      </c>
      <c r="AE2511" s="27">
        <f t="shared" si="643"/>
        <v>0</v>
      </c>
      <c r="AF2511" s="27">
        <f t="shared" si="644"/>
        <v>220</v>
      </c>
      <c r="AG2511" s="27">
        <f t="shared" si="633"/>
        <v>220</v>
      </c>
      <c r="AH2511" s="29">
        <v>1</v>
      </c>
      <c r="AI2511" s="32">
        <v>220</v>
      </c>
      <c r="AJ2511" s="30">
        <f t="shared" si="645"/>
        <v>220</v>
      </c>
    </row>
    <row r="2512" spans="1:36" ht="75.75" customHeight="1">
      <c r="A2512" s="22" t="str">
        <f t="shared" si="636"/>
        <v>1012726_1A09541_2U410</v>
      </c>
      <c r="B2512" s="23">
        <f t="shared" si="637"/>
        <v>1</v>
      </c>
      <c r="C2512" s="24" t="str">
        <f t="shared" si="634"/>
        <v>10127261A095412U410</v>
      </c>
      <c r="D2512" s="24" t="str">
        <f t="shared" si="635"/>
        <v>10127261A095412U4103-6M</v>
      </c>
      <c r="E2512" s="25">
        <v>1012726</v>
      </c>
      <c r="F2512" s="25" t="s">
        <v>1152</v>
      </c>
      <c r="G2512" s="25" t="s">
        <v>1153</v>
      </c>
      <c r="H2512" s="25" t="s">
        <v>1140</v>
      </c>
      <c r="I2512" s="25" t="s">
        <v>814</v>
      </c>
      <c r="J2512" s="24" t="s">
        <v>59</v>
      </c>
      <c r="K2512" s="24" t="s">
        <v>60</v>
      </c>
      <c r="L2512" s="24" t="s">
        <v>813</v>
      </c>
      <c r="M2512" s="24" t="s">
        <v>233</v>
      </c>
      <c r="N2512" s="24" t="s">
        <v>233</v>
      </c>
      <c r="O2512" s="25" t="s">
        <v>1137</v>
      </c>
      <c r="P2512" s="25" t="s">
        <v>1137</v>
      </c>
      <c r="Q2512" s="23" t="s">
        <v>33</v>
      </c>
      <c r="R2512" s="26">
        <v>0</v>
      </c>
      <c r="S2512" s="26">
        <v>0</v>
      </c>
      <c r="T2512" s="26">
        <v>0</v>
      </c>
      <c r="U2512" s="26">
        <v>0</v>
      </c>
      <c r="V2512" s="26">
        <v>0</v>
      </c>
      <c r="W2512" s="26">
        <v>0</v>
      </c>
      <c r="X2512" s="26">
        <v>1</v>
      </c>
      <c r="Y2512" s="26">
        <f t="shared" si="632"/>
        <v>1</v>
      </c>
      <c r="Z2512" s="27">
        <f t="shared" si="638"/>
        <v>0</v>
      </c>
      <c r="AA2512" s="27">
        <f t="shared" si="639"/>
        <v>0</v>
      </c>
      <c r="AB2512" s="27">
        <f t="shared" si="640"/>
        <v>0</v>
      </c>
      <c r="AC2512" s="27">
        <f t="shared" si="641"/>
        <v>0</v>
      </c>
      <c r="AD2512" s="27">
        <f t="shared" si="642"/>
        <v>0</v>
      </c>
      <c r="AE2512" s="27">
        <f t="shared" si="643"/>
        <v>0</v>
      </c>
      <c r="AF2512" s="27">
        <f t="shared" si="644"/>
        <v>260</v>
      </c>
      <c r="AG2512" s="27">
        <f t="shared" si="633"/>
        <v>260</v>
      </c>
      <c r="AH2512" s="29">
        <v>1</v>
      </c>
      <c r="AI2512" s="32">
        <v>260</v>
      </c>
      <c r="AJ2512" s="30">
        <f t="shared" si="645"/>
        <v>260</v>
      </c>
    </row>
    <row r="2513" spans="1:36" ht="75.75" customHeight="1">
      <c r="A2513" s="22" t="str">
        <f t="shared" si="636"/>
        <v>1001606_1A09535_2W110</v>
      </c>
      <c r="B2513" s="23">
        <f t="shared" si="637"/>
        <v>1</v>
      </c>
      <c r="C2513" s="24" t="str">
        <f t="shared" si="634"/>
        <v>10016061A095352W110</v>
      </c>
      <c r="D2513" s="24" t="str">
        <f t="shared" si="635"/>
        <v>10016061A095352W1106-9M</v>
      </c>
      <c r="E2513" s="25">
        <v>1001606</v>
      </c>
      <c r="F2513" s="25" t="s">
        <v>1154</v>
      </c>
      <c r="G2513" s="25" t="s">
        <v>520</v>
      </c>
      <c r="H2513" s="25" t="s">
        <v>881</v>
      </c>
      <c r="I2513" s="25" t="s">
        <v>814</v>
      </c>
      <c r="J2513" s="24" t="s">
        <v>59</v>
      </c>
      <c r="K2513" s="24" t="s">
        <v>60</v>
      </c>
      <c r="L2513" s="24" t="s">
        <v>813</v>
      </c>
      <c r="M2513" s="24" t="s">
        <v>233</v>
      </c>
      <c r="N2513" s="24" t="s">
        <v>233</v>
      </c>
      <c r="O2513" s="25" t="s">
        <v>1155</v>
      </c>
      <c r="P2513" s="25" t="s">
        <v>1155</v>
      </c>
      <c r="Q2513" s="23" t="s">
        <v>33</v>
      </c>
      <c r="R2513" s="26">
        <v>0</v>
      </c>
      <c r="S2513" s="26">
        <v>0</v>
      </c>
      <c r="T2513" s="26">
        <v>0</v>
      </c>
      <c r="U2513" s="26">
        <v>0</v>
      </c>
      <c r="V2513" s="26">
        <v>0</v>
      </c>
      <c r="W2513" s="26">
        <v>0</v>
      </c>
      <c r="X2513" s="26">
        <v>1</v>
      </c>
      <c r="Y2513" s="26">
        <f t="shared" si="632"/>
        <v>1</v>
      </c>
      <c r="Z2513" s="27">
        <f t="shared" si="638"/>
        <v>0</v>
      </c>
      <c r="AA2513" s="27">
        <f t="shared" si="639"/>
        <v>0</v>
      </c>
      <c r="AB2513" s="27">
        <f t="shared" si="640"/>
        <v>0</v>
      </c>
      <c r="AC2513" s="27">
        <f t="shared" si="641"/>
        <v>0</v>
      </c>
      <c r="AD2513" s="27">
        <f t="shared" si="642"/>
        <v>0</v>
      </c>
      <c r="AE2513" s="27">
        <f t="shared" si="643"/>
        <v>0</v>
      </c>
      <c r="AF2513" s="27">
        <f t="shared" si="644"/>
        <v>130</v>
      </c>
      <c r="AG2513" s="27">
        <f t="shared" si="633"/>
        <v>130</v>
      </c>
      <c r="AH2513" s="29">
        <v>1</v>
      </c>
      <c r="AI2513" s="32">
        <v>130</v>
      </c>
      <c r="AJ2513" s="30">
        <f t="shared" si="645"/>
        <v>130</v>
      </c>
    </row>
    <row r="2514" spans="1:36">
      <c r="A2514" s="22" t="str">
        <f t="shared" si="636"/>
        <v/>
      </c>
      <c r="B2514" s="23">
        <f t="shared" si="637"/>
        <v>0</v>
      </c>
      <c r="C2514" s="24" t="str">
        <f t="shared" si="634"/>
        <v>10016061A095352W110</v>
      </c>
      <c r="D2514" s="24" t="str">
        <f t="shared" si="635"/>
        <v>10016061A095352W1109-12M</v>
      </c>
      <c r="E2514" s="25">
        <v>1001606</v>
      </c>
      <c r="F2514" s="25" t="s">
        <v>1154</v>
      </c>
      <c r="G2514" s="25" t="s">
        <v>520</v>
      </c>
      <c r="H2514" s="25" t="s">
        <v>866</v>
      </c>
      <c r="I2514" s="25" t="s">
        <v>814</v>
      </c>
      <c r="J2514" s="24" t="s">
        <v>59</v>
      </c>
      <c r="K2514" s="24" t="s">
        <v>60</v>
      </c>
      <c r="L2514" s="24" t="s">
        <v>813</v>
      </c>
      <c r="M2514" s="24" t="s">
        <v>233</v>
      </c>
      <c r="N2514" s="24" t="s">
        <v>233</v>
      </c>
      <c r="O2514" s="25" t="s">
        <v>1155</v>
      </c>
      <c r="P2514" s="25" t="s">
        <v>1155</v>
      </c>
      <c r="Q2514" s="23" t="s">
        <v>33</v>
      </c>
      <c r="R2514" s="26">
        <v>0</v>
      </c>
      <c r="S2514" s="26">
        <v>0</v>
      </c>
      <c r="T2514" s="26">
        <v>0</v>
      </c>
      <c r="U2514" s="26">
        <v>0</v>
      </c>
      <c r="V2514" s="26">
        <v>0</v>
      </c>
      <c r="W2514" s="26">
        <v>0</v>
      </c>
      <c r="X2514" s="26">
        <v>1</v>
      </c>
      <c r="Y2514" s="26">
        <f t="shared" si="632"/>
        <v>1</v>
      </c>
      <c r="Z2514" s="27">
        <f t="shared" si="638"/>
        <v>0</v>
      </c>
      <c r="AA2514" s="27">
        <f t="shared" si="639"/>
        <v>0</v>
      </c>
      <c r="AB2514" s="27">
        <f t="shared" si="640"/>
        <v>0</v>
      </c>
      <c r="AC2514" s="27">
        <f t="shared" si="641"/>
        <v>0</v>
      </c>
      <c r="AD2514" s="27">
        <f t="shared" si="642"/>
        <v>0</v>
      </c>
      <c r="AE2514" s="27">
        <f t="shared" si="643"/>
        <v>0</v>
      </c>
      <c r="AF2514" s="27">
        <f t="shared" si="644"/>
        <v>130</v>
      </c>
      <c r="AG2514" s="27">
        <f t="shared" si="633"/>
        <v>130</v>
      </c>
      <c r="AH2514" s="29">
        <v>1</v>
      </c>
      <c r="AI2514" s="32">
        <v>130</v>
      </c>
      <c r="AJ2514" s="30">
        <f t="shared" si="645"/>
        <v>130</v>
      </c>
    </row>
    <row r="2515" spans="1:36">
      <c r="A2515" s="22" t="str">
        <f t="shared" si="636"/>
        <v/>
      </c>
      <c r="B2515" s="23">
        <f t="shared" si="637"/>
        <v>0</v>
      </c>
      <c r="C2515" s="24" t="str">
        <f t="shared" si="634"/>
        <v>10016061A095352W110</v>
      </c>
      <c r="D2515" s="24" t="str">
        <f t="shared" si="635"/>
        <v>10016061A095352W1103-6M</v>
      </c>
      <c r="E2515" s="25">
        <v>1001606</v>
      </c>
      <c r="F2515" s="25" t="s">
        <v>1154</v>
      </c>
      <c r="G2515" s="25" t="s">
        <v>520</v>
      </c>
      <c r="H2515" s="25" t="s">
        <v>1140</v>
      </c>
      <c r="I2515" s="25" t="s">
        <v>814</v>
      </c>
      <c r="J2515" s="24" t="s">
        <v>59</v>
      </c>
      <c r="K2515" s="24" t="s">
        <v>60</v>
      </c>
      <c r="L2515" s="24" t="s">
        <v>813</v>
      </c>
      <c r="M2515" s="24" t="s">
        <v>233</v>
      </c>
      <c r="N2515" s="24" t="s">
        <v>233</v>
      </c>
      <c r="O2515" s="25" t="s">
        <v>1155</v>
      </c>
      <c r="P2515" s="25" t="s">
        <v>1155</v>
      </c>
      <c r="Q2515" s="23" t="s">
        <v>33</v>
      </c>
      <c r="R2515" s="26">
        <v>0</v>
      </c>
      <c r="S2515" s="26">
        <v>0</v>
      </c>
      <c r="T2515" s="26">
        <v>0</v>
      </c>
      <c r="U2515" s="26">
        <v>0</v>
      </c>
      <c r="V2515" s="26">
        <v>0</v>
      </c>
      <c r="W2515" s="26">
        <v>0</v>
      </c>
      <c r="X2515" s="26">
        <v>1</v>
      </c>
      <c r="Y2515" s="26">
        <f t="shared" si="632"/>
        <v>1</v>
      </c>
      <c r="Z2515" s="27">
        <f t="shared" si="638"/>
        <v>0</v>
      </c>
      <c r="AA2515" s="27">
        <f t="shared" si="639"/>
        <v>0</v>
      </c>
      <c r="AB2515" s="27">
        <f t="shared" si="640"/>
        <v>0</v>
      </c>
      <c r="AC2515" s="27">
        <f t="shared" si="641"/>
        <v>0</v>
      </c>
      <c r="AD2515" s="27">
        <f t="shared" si="642"/>
        <v>0</v>
      </c>
      <c r="AE2515" s="27">
        <f t="shared" si="643"/>
        <v>0</v>
      </c>
      <c r="AF2515" s="27">
        <f t="shared" si="644"/>
        <v>130</v>
      </c>
      <c r="AG2515" s="27">
        <f t="shared" si="633"/>
        <v>130</v>
      </c>
      <c r="AH2515" s="29">
        <v>1</v>
      </c>
      <c r="AI2515" s="32">
        <v>130</v>
      </c>
      <c r="AJ2515" s="30">
        <f t="shared" si="645"/>
        <v>130</v>
      </c>
    </row>
    <row r="2516" spans="1:36">
      <c r="A2516" s="22" t="str">
        <f t="shared" si="636"/>
        <v/>
      </c>
      <c r="B2516" s="23">
        <f t="shared" si="637"/>
        <v>0</v>
      </c>
      <c r="C2516" s="24" t="str">
        <f t="shared" si="634"/>
        <v>10016061A095352W110</v>
      </c>
      <c r="D2516" s="24" t="str">
        <f t="shared" si="635"/>
        <v>10016061A095352W1100-3M</v>
      </c>
      <c r="E2516" s="25">
        <v>1001606</v>
      </c>
      <c r="F2516" s="25" t="s">
        <v>1154</v>
      </c>
      <c r="G2516" s="25" t="s">
        <v>520</v>
      </c>
      <c r="H2516" s="25" t="s">
        <v>1142</v>
      </c>
      <c r="I2516" s="25" t="s">
        <v>814</v>
      </c>
      <c r="J2516" s="24" t="s">
        <v>59</v>
      </c>
      <c r="K2516" s="24" t="s">
        <v>60</v>
      </c>
      <c r="L2516" s="24" t="s">
        <v>813</v>
      </c>
      <c r="M2516" s="24" t="s">
        <v>233</v>
      </c>
      <c r="N2516" s="24" t="s">
        <v>233</v>
      </c>
      <c r="O2516" s="25" t="s">
        <v>1155</v>
      </c>
      <c r="P2516" s="25" t="s">
        <v>1155</v>
      </c>
      <c r="Q2516" s="23" t="s">
        <v>33</v>
      </c>
      <c r="R2516" s="26">
        <v>0</v>
      </c>
      <c r="S2516" s="26">
        <v>0</v>
      </c>
      <c r="T2516" s="26">
        <v>0</v>
      </c>
      <c r="U2516" s="26">
        <v>0</v>
      </c>
      <c r="V2516" s="26">
        <v>0</v>
      </c>
      <c r="W2516" s="26">
        <v>0</v>
      </c>
      <c r="X2516" s="26">
        <v>1</v>
      </c>
      <c r="Y2516" s="26">
        <f t="shared" si="632"/>
        <v>1</v>
      </c>
      <c r="Z2516" s="27">
        <f t="shared" si="638"/>
        <v>0</v>
      </c>
      <c r="AA2516" s="27">
        <f t="shared" si="639"/>
        <v>0</v>
      </c>
      <c r="AB2516" s="27">
        <f t="shared" si="640"/>
        <v>0</v>
      </c>
      <c r="AC2516" s="27">
        <f t="shared" si="641"/>
        <v>0</v>
      </c>
      <c r="AD2516" s="27">
        <f t="shared" si="642"/>
        <v>0</v>
      </c>
      <c r="AE2516" s="27">
        <f t="shared" si="643"/>
        <v>0</v>
      </c>
      <c r="AF2516" s="27">
        <f t="shared" si="644"/>
        <v>130</v>
      </c>
      <c r="AG2516" s="27">
        <f t="shared" si="633"/>
        <v>130</v>
      </c>
      <c r="AH2516" s="29">
        <v>1</v>
      </c>
      <c r="AI2516" s="32">
        <v>130</v>
      </c>
      <c r="AJ2516" s="30">
        <f t="shared" si="645"/>
        <v>130</v>
      </c>
    </row>
    <row r="2517" spans="1:36" ht="75.75" customHeight="1">
      <c r="A2517" s="22" t="str">
        <f t="shared" si="636"/>
        <v>1003474_1A09622_6UA20</v>
      </c>
      <c r="B2517" s="23">
        <f t="shared" si="637"/>
        <v>1</v>
      </c>
      <c r="C2517" s="24" t="str">
        <f t="shared" si="634"/>
        <v>10034741A096226UA20</v>
      </c>
      <c r="D2517" s="24" t="str">
        <f t="shared" si="635"/>
        <v>10034741A096226UA209-12M</v>
      </c>
      <c r="E2517" s="25">
        <v>1003474</v>
      </c>
      <c r="F2517" s="25" t="s">
        <v>1156</v>
      </c>
      <c r="G2517" s="25" t="s">
        <v>1157</v>
      </c>
      <c r="H2517" s="25" t="s">
        <v>866</v>
      </c>
      <c r="I2517" s="25" t="s">
        <v>814</v>
      </c>
      <c r="J2517" s="24" t="s">
        <v>59</v>
      </c>
      <c r="K2517" s="24" t="s">
        <v>60</v>
      </c>
      <c r="L2517" s="24" t="s">
        <v>813</v>
      </c>
      <c r="M2517" s="24" t="s">
        <v>233</v>
      </c>
      <c r="N2517" s="24" t="s">
        <v>233</v>
      </c>
      <c r="O2517" s="25" t="s">
        <v>1155</v>
      </c>
      <c r="P2517" s="25" t="s">
        <v>1155</v>
      </c>
      <c r="Q2517" s="23" t="s">
        <v>33</v>
      </c>
      <c r="R2517" s="26">
        <v>0</v>
      </c>
      <c r="S2517" s="26">
        <v>0</v>
      </c>
      <c r="T2517" s="26">
        <v>0</v>
      </c>
      <c r="U2517" s="26">
        <v>0</v>
      </c>
      <c r="V2517" s="26">
        <v>0</v>
      </c>
      <c r="W2517" s="26">
        <v>0</v>
      </c>
      <c r="X2517" s="26">
        <v>1</v>
      </c>
      <c r="Y2517" s="26">
        <f t="shared" si="632"/>
        <v>1</v>
      </c>
      <c r="Z2517" s="27">
        <f t="shared" si="638"/>
        <v>0</v>
      </c>
      <c r="AA2517" s="27">
        <f t="shared" si="639"/>
        <v>0</v>
      </c>
      <c r="AB2517" s="27">
        <f t="shared" si="640"/>
        <v>0</v>
      </c>
      <c r="AC2517" s="27">
        <f t="shared" si="641"/>
        <v>0</v>
      </c>
      <c r="AD2517" s="27">
        <f t="shared" si="642"/>
        <v>0</v>
      </c>
      <c r="AE2517" s="27">
        <f t="shared" si="643"/>
        <v>0</v>
      </c>
      <c r="AF2517" s="27">
        <f t="shared" si="644"/>
        <v>230</v>
      </c>
      <c r="AG2517" s="27">
        <f t="shared" si="633"/>
        <v>230</v>
      </c>
      <c r="AH2517" s="29">
        <v>1</v>
      </c>
      <c r="AI2517" s="32">
        <v>230</v>
      </c>
      <c r="AJ2517" s="30">
        <f t="shared" si="645"/>
        <v>230</v>
      </c>
    </row>
    <row r="2518" spans="1:36">
      <c r="A2518" s="22" t="str">
        <f t="shared" si="636"/>
        <v/>
      </c>
      <c r="B2518" s="23">
        <f t="shared" si="637"/>
        <v>0</v>
      </c>
      <c r="C2518" s="24" t="str">
        <f t="shared" si="634"/>
        <v>10034741A096226UA20</v>
      </c>
      <c r="D2518" s="24" t="str">
        <f t="shared" si="635"/>
        <v>10034741A096226UA203-6M</v>
      </c>
      <c r="E2518" s="25">
        <v>1003474</v>
      </c>
      <c r="F2518" s="25" t="s">
        <v>1156</v>
      </c>
      <c r="G2518" s="25" t="s">
        <v>1157</v>
      </c>
      <c r="H2518" s="25" t="s">
        <v>1140</v>
      </c>
      <c r="I2518" s="25" t="s">
        <v>814</v>
      </c>
      <c r="J2518" s="24" t="s">
        <v>59</v>
      </c>
      <c r="K2518" s="24" t="s">
        <v>60</v>
      </c>
      <c r="L2518" s="24" t="s">
        <v>813</v>
      </c>
      <c r="M2518" s="24" t="s">
        <v>233</v>
      </c>
      <c r="N2518" s="24" t="s">
        <v>233</v>
      </c>
      <c r="O2518" s="25" t="s">
        <v>1155</v>
      </c>
      <c r="P2518" s="25" t="s">
        <v>1155</v>
      </c>
      <c r="Q2518" s="23" t="s">
        <v>33</v>
      </c>
      <c r="R2518" s="26">
        <v>0</v>
      </c>
      <c r="S2518" s="26">
        <v>0</v>
      </c>
      <c r="T2518" s="26">
        <v>0</v>
      </c>
      <c r="U2518" s="26">
        <v>0</v>
      </c>
      <c r="V2518" s="26">
        <v>0</v>
      </c>
      <c r="W2518" s="26">
        <v>0</v>
      </c>
      <c r="X2518" s="26">
        <v>2</v>
      </c>
      <c r="Y2518" s="26">
        <f t="shared" si="632"/>
        <v>2</v>
      </c>
      <c r="Z2518" s="27">
        <f t="shared" si="638"/>
        <v>0</v>
      </c>
      <c r="AA2518" s="27">
        <f t="shared" si="639"/>
        <v>0</v>
      </c>
      <c r="AB2518" s="27">
        <f t="shared" si="640"/>
        <v>0</v>
      </c>
      <c r="AC2518" s="27">
        <f t="shared" si="641"/>
        <v>0</v>
      </c>
      <c r="AD2518" s="27">
        <f t="shared" si="642"/>
        <v>0</v>
      </c>
      <c r="AE2518" s="27">
        <f t="shared" si="643"/>
        <v>0</v>
      </c>
      <c r="AF2518" s="27">
        <f t="shared" si="644"/>
        <v>460</v>
      </c>
      <c r="AG2518" s="27">
        <f t="shared" si="633"/>
        <v>460</v>
      </c>
      <c r="AH2518" s="29">
        <v>2</v>
      </c>
      <c r="AI2518" s="32">
        <v>230</v>
      </c>
      <c r="AJ2518" s="30">
        <f t="shared" si="645"/>
        <v>460</v>
      </c>
    </row>
    <row r="2519" spans="1:36">
      <c r="A2519" s="22" t="str">
        <f t="shared" si="636"/>
        <v/>
      </c>
      <c r="B2519" s="23">
        <f t="shared" si="637"/>
        <v>0</v>
      </c>
      <c r="C2519" s="24" t="str">
        <f t="shared" si="634"/>
        <v>10034741A096226UA20</v>
      </c>
      <c r="D2519" s="24" t="str">
        <f t="shared" si="635"/>
        <v>10034741A096226UA200-3M</v>
      </c>
      <c r="E2519" s="25">
        <v>1003474</v>
      </c>
      <c r="F2519" s="25" t="s">
        <v>1156</v>
      </c>
      <c r="G2519" s="25" t="s">
        <v>1157</v>
      </c>
      <c r="H2519" s="25" t="s">
        <v>1142</v>
      </c>
      <c r="I2519" s="25" t="s">
        <v>814</v>
      </c>
      <c r="J2519" s="24" t="s">
        <v>59</v>
      </c>
      <c r="K2519" s="24" t="s">
        <v>60</v>
      </c>
      <c r="L2519" s="24" t="s">
        <v>813</v>
      </c>
      <c r="M2519" s="24" t="s">
        <v>233</v>
      </c>
      <c r="N2519" s="24" t="s">
        <v>233</v>
      </c>
      <c r="O2519" s="25" t="s">
        <v>1155</v>
      </c>
      <c r="P2519" s="25" t="s">
        <v>1155</v>
      </c>
      <c r="Q2519" s="23" t="s">
        <v>33</v>
      </c>
      <c r="R2519" s="26">
        <v>0</v>
      </c>
      <c r="S2519" s="26">
        <v>0</v>
      </c>
      <c r="T2519" s="26">
        <v>0</v>
      </c>
      <c r="U2519" s="26">
        <v>0</v>
      </c>
      <c r="V2519" s="26">
        <v>0</v>
      </c>
      <c r="W2519" s="26">
        <v>0</v>
      </c>
      <c r="X2519" s="26">
        <v>1</v>
      </c>
      <c r="Y2519" s="26">
        <f t="shared" si="632"/>
        <v>1</v>
      </c>
      <c r="Z2519" s="27">
        <f t="shared" si="638"/>
        <v>0</v>
      </c>
      <c r="AA2519" s="27">
        <f t="shared" si="639"/>
        <v>0</v>
      </c>
      <c r="AB2519" s="27">
        <f t="shared" si="640"/>
        <v>0</v>
      </c>
      <c r="AC2519" s="27">
        <f t="shared" si="641"/>
        <v>0</v>
      </c>
      <c r="AD2519" s="27">
        <f t="shared" si="642"/>
        <v>0</v>
      </c>
      <c r="AE2519" s="27">
        <f t="shared" si="643"/>
        <v>0</v>
      </c>
      <c r="AF2519" s="27">
        <f t="shared" si="644"/>
        <v>230</v>
      </c>
      <c r="AG2519" s="27">
        <f t="shared" si="633"/>
        <v>230</v>
      </c>
      <c r="AH2519" s="29">
        <v>1</v>
      </c>
      <c r="AI2519" s="32">
        <v>230</v>
      </c>
      <c r="AJ2519" s="30">
        <f t="shared" si="645"/>
        <v>230</v>
      </c>
    </row>
    <row r="2520" spans="1:36" ht="75.75" customHeight="1">
      <c r="A2520" s="22" t="str">
        <f t="shared" si="636"/>
        <v>1015233_1A10658_2D890</v>
      </c>
      <c r="B2520" s="23">
        <f t="shared" si="637"/>
        <v>1</v>
      </c>
      <c r="C2520" s="24" t="str">
        <f t="shared" si="634"/>
        <v>10152331A106582D890</v>
      </c>
      <c r="D2520" s="24" t="str">
        <f t="shared" si="635"/>
        <v>10152331A106582D8905A</v>
      </c>
      <c r="E2520" s="25">
        <v>1015233</v>
      </c>
      <c r="F2520" s="25" t="s">
        <v>1158</v>
      </c>
      <c r="G2520" s="25" t="s">
        <v>845</v>
      </c>
      <c r="H2520" s="25" t="s">
        <v>823</v>
      </c>
      <c r="I2520" s="25" t="s">
        <v>814</v>
      </c>
      <c r="J2520" s="24" t="s">
        <v>59</v>
      </c>
      <c r="K2520" s="24" t="s">
        <v>60</v>
      </c>
      <c r="L2520" s="24" t="s">
        <v>813</v>
      </c>
      <c r="M2520" s="24" t="s">
        <v>233</v>
      </c>
      <c r="N2520" s="24" t="s">
        <v>233</v>
      </c>
      <c r="O2520" s="25" t="s">
        <v>234</v>
      </c>
      <c r="P2520" s="25" t="s">
        <v>282</v>
      </c>
      <c r="Q2520" s="23" t="s">
        <v>33</v>
      </c>
      <c r="R2520" s="26">
        <v>0</v>
      </c>
      <c r="S2520" s="26">
        <v>0</v>
      </c>
      <c r="T2520" s="26">
        <v>0</v>
      </c>
      <c r="U2520" s="26">
        <v>0</v>
      </c>
      <c r="V2520" s="26">
        <v>0</v>
      </c>
      <c r="W2520" s="26">
        <v>0</v>
      </c>
      <c r="X2520" s="26">
        <v>1</v>
      </c>
      <c r="Y2520" s="26">
        <f t="shared" si="632"/>
        <v>1</v>
      </c>
      <c r="Z2520" s="27">
        <f t="shared" si="638"/>
        <v>0</v>
      </c>
      <c r="AA2520" s="27">
        <f t="shared" si="639"/>
        <v>0</v>
      </c>
      <c r="AB2520" s="27">
        <f t="shared" si="640"/>
        <v>0</v>
      </c>
      <c r="AC2520" s="27">
        <f t="shared" si="641"/>
        <v>0</v>
      </c>
      <c r="AD2520" s="27">
        <f t="shared" si="642"/>
        <v>0</v>
      </c>
      <c r="AE2520" s="27">
        <f t="shared" si="643"/>
        <v>0</v>
      </c>
      <c r="AF2520" s="27">
        <f t="shared" si="644"/>
        <v>550</v>
      </c>
      <c r="AG2520" s="27">
        <f t="shared" si="633"/>
        <v>550</v>
      </c>
      <c r="AH2520" s="29">
        <v>1</v>
      </c>
      <c r="AI2520" s="32">
        <v>550</v>
      </c>
      <c r="AJ2520" s="30">
        <f t="shared" si="645"/>
        <v>550</v>
      </c>
    </row>
    <row r="2521" spans="1:36">
      <c r="A2521" s="22" t="str">
        <f t="shared" si="636"/>
        <v/>
      </c>
      <c r="B2521" s="23">
        <f t="shared" si="637"/>
        <v>0</v>
      </c>
      <c r="C2521" s="24" t="str">
        <f t="shared" si="634"/>
        <v>10152331A106582D890</v>
      </c>
      <c r="D2521" s="24" t="str">
        <f t="shared" si="635"/>
        <v>10152331A106582D8906A</v>
      </c>
      <c r="E2521" s="25">
        <v>1015233</v>
      </c>
      <c r="F2521" s="25" t="s">
        <v>1158</v>
      </c>
      <c r="G2521" s="25" t="s">
        <v>845</v>
      </c>
      <c r="H2521" s="25" t="s">
        <v>825</v>
      </c>
      <c r="I2521" s="25" t="s">
        <v>814</v>
      </c>
      <c r="J2521" s="24" t="s">
        <v>59</v>
      </c>
      <c r="K2521" s="24" t="s">
        <v>60</v>
      </c>
      <c r="L2521" s="24" t="s">
        <v>813</v>
      </c>
      <c r="M2521" s="24" t="s">
        <v>233</v>
      </c>
      <c r="N2521" s="24" t="s">
        <v>233</v>
      </c>
      <c r="O2521" s="25" t="s">
        <v>234</v>
      </c>
      <c r="P2521" s="25" t="s">
        <v>282</v>
      </c>
      <c r="Q2521" s="23" t="s">
        <v>33</v>
      </c>
      <c r="R2521" s="26">
        <v>0</v>
      </c>
      <c r="S2521" s="26">
        <v>0</v>
      </c>
      <c r="T2521" s="26">
        <v>0</v>
      </c>
      <c r="U2521" s="26">
        <v>0</v>
      </c>
      <c r="V2521" s="26">
        <v>0</v>
      </c>
      <c r="W2521" s="26">
        <v>0</v>
      </c>
      <c r="X2521" s="26">
        <v>1</v>
      </c>
      <c r="Y2521" s="26">
        <f t="shared" si="632"/>
        <v>1</v>
      </c>
      <c r="Z2521" s="27">
        <f t="shared" si="638"/>
        <v>0</v>
      </c>
      <c r="AA2521" s="27">
        <f t="shared" si="639"/>
        <v>0</v>
      </c>
      <c r="AB2521" s="27">
        <f t="shared" si="640"/>
        <v>0</v>
      </c>
      <c r="AC2521" s="27">
        <f t="shared" si="641"/>
        <v>0</v>
      </c>
      <c r="AD2521" s="27">
        <f t="shared" si="642"/>
        <v>0</v>
      </c>
      <c r="AE2521" s="27">
        <f t="shared" si="643"/>
        <v>0</v>
      </c>
      <c r="AF2521" s="27">
        <f t="shared" si="644"/>
        <v>550</v>
      </c>
      <c r="AG2521" s="27">
        <f t="shared" si="633"/>
        <v>550</v>
      </c>
      <c r="AH2521" s="29">
        <v>1</v>
      </c>
      <c r="AI2521" s="32">
        <v>550</v>
      </c>
      <c r="AJ2521" s="30">
        <f t="shared" si="645"/>
        <v>550</v>
      </c>
    </row>
    <row r="2522" spans="1:36">
      <c r="A2522" s="22" t="str">
        <f t="shared" si="636"/>
        <v/>
      </c>
      <c r="B2522" s="23">
        <f t="shared" si="637"/>
        <v>0</v>
      </c>
      <c r="C2522" s="24" t="str">
        <f t="shared" si="634"/>
        <v>10152331A106582D890</v>
      </c>
      <c r="D2522" s="24" t="str">
        <f t="shared" si="635"/>
        <v>10152331A106582D8908A</v>
      </c>
      <c r="E2522" s="25">
        <v>1015233</v>
      </c>
      <c r="F2522" s="25" t="s">
        <v>1158</v>
      </c>
      <c r="G2522" s="25" t="s">
        <v>845</v>
      </c>
      <c r="H2522" s="25" t="s">
        <v>826</v>
      </c>
      <c r="I2522" s="25" t="s">
        <v>814</v>
      </c>
      <c r="J2522" s="24" t="s">
        <v>59</v>
      </c>
      <c r="K2522" s="24" t="s">
        <v>60</v>
      </c>
      <c r="L2522" s="24" t="s">
        <v>813</v>
      </c>
      <c r="M2522" s="24" t="s">
        <v>233</v>
      </c>
      <c r="N2522" s="24" t="s">
        <v>233</v>
      </c>
      <c r="O2522" s="25" t="s">
        <v>234</v>
      </c>
      <c r="P2522" s="25" t="s">
        <v>282</v>
      </c>
      <c r="Q2522" s="23" t="s">
        <v>33</v>
      </c>
      <c r="R2522" s="26">
        <v>0</v>
      </c>
      <c r="S2522" s="26">
        <v>0</v>
      </c>
      <c r="T2522" s="26">
        <v>0</v>
      </c>
      <c r="U2522" s="26">
        <v>0</v>
      </c>
      <c r="V2522" s="26">
        <v>0</v>
      </c>
      <c r="W2522" s="26">
        <v>0</v>
      </c>
      <c r="X2522" s="26">
        <v>1</v>
      </c>
      <c r="Y2522" s="26">
        <f t="shared" si="632"/>
        <v>1</v>
      </c>
      <c r="Z2522" s="27">
        <f t="shared" si="638"/>
        <v>0</v>
      </c>
      <c r="AA2522" s="27">
        <f t="shared" si="639"/>
        <v>0</v>
      </c>
      <c r="AB2522" s="27">
        <f t="shared" si="640"/>
        <v>0</v>
      </c>
      <c r="AC2522" s="27">
        <f t="shared" si="641"/>
        <v>0</v>
      </c>
      <c r="AD2522" s="27">
        <f t="shared" si="642"/>
        <v>0</v>
      </c>
      <c r="AE2522" s="27">
        <f t="shared" si="643"/>
        <v>0</v>
      </c>
      <c r="AF2522" s="27">
        <f t="shared" si="644"/>
        <v>600</v>
      </c>
      <c r="AG2522" s="27">
        <f t="shared" si="633"/>
        <v>600</v>
      </c>
      <c r="AH2522" s="29">
        <v>1</v>
      </c>
      <c r="AI2522" s="32">
        <v>600</v>
      </c>
      <c r="AJ2522" s="30">
        <f t="shared" si="645"/>
        <v>600</v>
      </c>
    </row>
    <row r="2523" spans="1:36">
      <c r="A2523" s="22" t="str">
        <f t="shared" si="636"/>
        <v/>
      </c>
      <c r="B2523" s="23">
        <f t="shared" si="637"/>
        <v>0</v>
      </c>
      <c r="C2523" s="24" t="str">
        <f t="shared" si="634"/>
        <v>10152331A106582D890</v>
      </c>
      <c r="D2523" s="24" t="str">
        <f t="shared" si="635"/>
        <v>10152331A106582D89010A</v>
      </c>
      <c r="E2523" s="25">
        <v>1015233</v>
      </c>
      <c r="F2523" s="25" t="s">
        <v>1158</v>
      </c>
      <c r="G2523" s="25" t="s">
        <v>845</v>
      </c>
      <c r="H2523" s="25" t="s">
        <v>836</v>
      </c>
      <c r="I2523" s="25" t="s">
        <v>814</v>
      </c>
      <c r="J2523" s="24" t="s">
        <v>59</v>
      </c>
      <c r="K2523" s="24" t="s">
        <v>60</v>
      </c>
      <c r="L2523" s="24" t="s">
        <v>813</v>
      </c>
      <c r="M2523" s="24" t="s">
        <v>233</v>
      </c>
      <c r="N2523" s="24" t="s">
        <v>233</v>
      </c>
      <c r="O2523" s="25" t="s">
        <v>234</v>
      </c>
      <c r="P2523" s="25" t="s">
        <v>282</v>
      </c>
      <c r="Q2523" s="23" t="s">
        <v>33</v>
      </c>
      <c r="R2523" s="26">
        <v>0</v>
      </c>
      <c r="S2523" s="26">
        <v>0</v>
      </c>
      <c r="T2523" s="26">
        <v>0</v>
      </c>
      <c r="U2523" s="26">
        <v>0</v>
      </c>
      <c r="V2523" s="26">
        <v>0</v>
      </c>
      <c r="W2523" s="26">
        <v>0</v>
      </c>
      <c r="X2523" s="26">
        <v>1</v>
      </c>
      <c r="Y2523" s="26">
        <f t="shared" si="632"/>
        <v>1</v>
      </c>
      <c r="Z2523" s="27">
        <f t="shared" si="638"/>
        <v>0</v>
      </c>
      <c r="AA2523" s="27">
        <f t="shared" si="639"/>
        <v>0</v>
      </c>
      <c r="AB2523" s="27">
        <f t="shared" si="640"/>
        <v>0</v>
      </c>
      <c r="AC2523" s="27">
        <f t="shared" si="641"/>
        <v>0</v>
      </c>
      <c r="AD2523" s="27">
        <f t="shared" si="642"/>
        <v>0</v>
      </c>
      <c r="AE2523" s="27">
        <f t="shared" si="643"/>
        <v>0</v>
      </c>
      <c r="AF2523" s="27">
        <f t="shared" si="644"/>
        <v>600</v>
      </c>
      <c r="AG2523" s="27">
        <f t="shared" si="633"/>
        <v>600</v>
      </c>
      <c r="AH2523" s="29">
        <v>1</v>
      </c>
      <c r="AI2523" s="32">
        <v>600</v>
      </c>
      <c r="AJ2523" s="30">
        <f t="shared" si="645"/>
        <v>600</v>
      </c>
    </row>
    <row r="2524" spans="1:36">
      <c r="A2524" s="22" t="str">
        <f t="shared" si="636"/>
        <v/>
      </c>
      <c r="B2524" s="23">
        <f t="shared" si="637"/>
        <v>0</v>
      </c>
      <c r="C2524" s="24" t="str">
        <f t="shared" si="634"/>
        <v>10152331A106582D890</v>
      </c>
      <c r="D2524" s="24" t="str">
        <f t="shared" si="635"/>
        <v>10152331A106582D89012A</v>
      </c>
      <c r="E2524" s="25">
        <v>1015233</v>
      </c>
      <c r="F2524" s="25" t="s">
        <v>1158</v>
      </c>
      <c r="G2524" s="25" t="s">
        <v>845</v>
      </c>
      <c r="H2524" s="25" t="s">
        <v>837</v>
      </c>
      <c r="I2524" s="25" t="s">
        <v>814</v>
      </c>
      <c r="J2524" s="24" t="s">
        <v>59</v>
      </c>
      <c r="K2524" s="24" t="s">
        <v>60</v>
      </c>
      <c r="L2524" s="24" t="s">
        <v>813</v>
      </c>
      <c r="M2524" s="24" t="s">
        <v>233</v>
      </c>
      <c r="N2524" s="24" t="s">
        <v>233</v>
      </c>
      <c r="O2524" s="25" t="s">
        <v>234</v>
      </c>
      <c r="P2524" s="25" t="s">
        <v>282</v>
      </c>
      <c r="Q2524" s="23" t="s">
        <v>33</v>
      </c>
      <c r="R2524" s="26">
        <v>0</v>
      </c>
      <c r="S2524" s="26">
        <v>0</v>
      </c>
      <c r="T2524" s="26">
        <v>0</v>
      </c>
      <c r="U2524" s="26">
        <v>0</v>
      </c>
      <c r="V2524" s="26">
        <v>0</v>
      </c>
      <c r="W2524" s="26">
        <v>0</v>
      </c>
      <c r="X2524" s="26">
        <v>1</v>
      </c>
      <c r="Y2524" s="26">
        <f t="shared" si="632"/>
        <v>1</v>
      </c>
      <c r="Z2524" s="27">
        <f t="shared" si="638"/>
        <v>0</v>
      </c>
      <c r="AA2524" s="27">
        <f t="shared" si="639"/>
        <v>0</v>
      </c>
      <c r="AB2524" s="27">
        <f t="shared" si="640"/>
        <v>0</v>
      </c>
      <c r="AC2524" s="27">
        <f t="shared" si="641"/>
        <v>0</v>
      </c>
      <c r="AD2524" s="27">
        <f t="shared" si="642"/>
        <v>0</v>
      </c>
      <c r="AE2524" s="27">
        <f t="shared" si="643"/>
        <v>0</v>
      </c>
      <c r="AF2524" s="27">
        <f t="shared" si="644"/>
        <v>600</v>
      </c>
      <c r="AG2524" s="27">
        <f t="shared" si="633"/>
        <v>600</v>
      </c>
      <c r="AH2524" s="29">
        <v>1</v>
      </c>
      <c r="AI2524" s="32">
        <v>600</v>
      </c>
      <c r="AJ2524" s="30">
        <f t="shared" si="645"/>
        <v>600</v>
      </c>
    </row>
    <row r="2525" spans="1:36" ht="75.75" customHeight="1">
      <c r="A2525" s="22" t="str">
        <f t="shared" si="636"/>
        <v>1012715_1A09393_1D650</v>
      </c>
      <c r="B2525" s="23">
        <f t="shared" si="637"/>
        <v>1</v>
      </c>
      <c r="C2525" s="24" t="str">
        <f t="shared" si="634"/>
        <v>10127151A093931D650</v>
      </c>
      <c r="D2525" s="24" t="str">
        <f t="shared" si="635"/>
        <v>10127151A093931D6506-9M</v>
      </c>
      <c r="E2525" s="25">
        <v>1012715</v>
      </c>
      <c r="F2525" s="25" t="s">
        <v>1159</v>
      </c>
      <c r="G2525" s="25" t="s">
        <v>1160</v>
      </c>
      <c r="H2525" s="25" t="s">
        <v>881</v>
      </c>
      <c r="I2525" s="25" t="s">
        <v>814</v>
      </c>
      <c r="J2525" s="24" t="s">
        <v>59</v>
      </c>
      <c r="K2525" s="24" t="s">
        <v>60</v>
      </c>
      <c r="L2525" s="24" t="s">
        <v>813</v>
      </c>
      <c r="M2525" s="24" t="s">
        <v>233</v>
      </c>
      <c r="N2525" s="24" t="s">
        <v>233</v>
      </c>
      <c r="O2525" s="25" t="s">
        <v>250</v>
      </c>
      <c r="P2525" s="25" t="s">
        <v>250</v>
      </c>
      <c r="Q2525" s="23" t="s">
        <v>33</v>
      </c>
      <c r="R2525" s="26">
        <v>0</v>
      </c>
      <c r="S2525" s="26">
        <v>0</v>
      </c>
      <c r="T2525" s="26">
        <v>0</v>
      </c>
      <c r="U2525" s="26">
        <v>0</v>
      </c>
      <c r="V2525" s="26">
        <v>0</v>
      </c>
      <c r="W2525" s="26">
        <v>0</v>
      </c>
      <c r="X2525" s="26">
        <v>2</v>
      </c>
      <c r="Y2525" s="26">
        <f t="shared" si="632"/>
        <v>2</v>
      </c>
      <c r="Z2525" s="27">
        <f t="shared" si="638"/>
        <v>0</v>
      </c>
      <c r="AA2525" s="27">
        <f t="shared" si="639"/>
        <v>0</v>
      </c>
      <c r="AB2525" s="27">
        <f t="shared" si="640"/>
        <v>0</v>
      </c>
      <c r="AC2525" s="27">
        <f t="shared" si="641"/>
        <v>0</v>
      </c>
      <c r="AD2525" s="27">
        <f t="shared" si="642"/>
        <v>0</v>
      </c>
      <c r="AE2525" s="27">
        <f t="shared" si="643"/>
        <v>0</v>
      </c>
      <c r="AF2525" s="27">
        <f t="shared" si="644"/>
        <v>640</v>
      </c>
      <c r="AG2525" s="27">
        <f t="shared" si="633"/>
        <v>640</v>
      </c>
      <c r="AH2525" s="29">
        <v>2</v>
      </c>
      <c r="AI2525" s="32">
        <v>320</v>
      </c>
      <c r="AJ2525" s="30">
        <f t="shared" si="645"/>
        <v>640</v>
      </c>
    </row>
    <row r="2526" spans="1:36">
      <c r="A2526" s="22" t="str">
        <f t="shared" si="636"/>
        <v/>
      </c>
      <c r="B2526" s="23">
        <f t="shared" si="637"/>
        <v>0</v>
      </c>
      <c r="C2526" s="24" t="str">
        <f t="shared" si="634"/>
        <v>10127151A093931D650</v>
      </c>
      <c r="D2526" s="24" t="str">
        <f t="shared" si="635"/>
        <v>10127151A093931D65012M18</v>
      </c>
      <c r="E2526" s="25">
        <v>1012715</v>
      </c>
      <c r="F2526" s="25" t="s">
        <v>1159</v>
      </c>
      <c r="G2526" s="25" t="s">
        <v>1160</v>
      </c>
      <c r="H2526" s="25" t="s">
        <v>829</v>
      </c>
      <c r="I2526" s="25" t="s">
        <v>814</v>
      </c>
      <c r="J2526" s="24" t="s">
        <v>59</v>
      </c>
      <c r="K2526" s="24" t="s">
        <v>60</v>
      </c>
      <c r="L2526" s="24" t="s">
        <v>813</v>
      </c>
      <c r="M2526" s="24" t="s">
        <v>233</v>
      </c>
      <c r="N2526" s="24" t="s">
        <v>233</v>
      </c>
      <c r="O2526" s="25" t="s">
        <v>250</v>
      </c>
      <c r="P2526" s="25" t="s">
        <v>250</v>
      </c>
      <c r="Q2526" s="23" t="s">
        <v>33</v>
      </c>
      <c r="R2526" s="26">
        <v>0</v>
      </c>
      <c r="S2526" s="26">
        <v>0</v>
      </c>
      <c r="T2526" s="26">
        <v>0</v>
      </c>
      <c r="U2526" s="26">
        <v>0</v>
      </c>
      <c r="V2526" s="26">
        <v>0</v>
      </c>
      <c r="W2526" s="26">
        <v>0</v>
      </c>
      <c r="X2526" s="26">
        <v>1</v>
      </c>
      <c r="Y2526" s="26">
        <f t="shared" si="632"/>
        <v>1</v>
      </c>
      <c r="Z2526" s="27">
        <f t="shared" si="638"/>
        <v>0</v>
      </c>
      <c r="AA2526" s="27">
        <f t="shared" si="639"/>
        <v>0</v>
      </c>
      <c r="AB2526" s="27">
        <f t="shared" si="640"/>
        <v>0</v>
      </c>
      <c r="AC2526" s="27">
        <f t="shared" si="641"/>
        <v>0</v>
      </c>
      <c r="AD2526" s="27">
        <f t="shared" si="642"/>
        <v>0</v>
      </c>
      <c r="AE2526" s="27">
        <f t="shared" si="643"/>
        <v>0</v>
      </c>
      <c r="AF2526" s="27">
        <f t="shared" si="644"/>
        <v>320</v>
      </c>
      <c r="AG2526" s="27">
        <f t="shared" si="633"/>
        <v>320</v>
      </c>
      <c r="AH2526" s="29">
        <v>1</v>
      </c>
      <c r="AI2526" s="32">
        <v>320</v>
      </c>
      <c r="AJ2526" s="30">
        <f t="shared" si="645"/>
        <v>320</v>
      </c>
    </row>
    <row r="2527" spans="1:36">
      <c r="A2527" s="22" t="str">
        <f t="shared" si="636"/>
        <v/>
      </c>
      <c r="B2527" s="23">
        <f t="shared" si="637"/>
        <v>0</v>
      </c>
      <c r="C2527" s="24" t="str">
        <f t="shared" si="634"/>
        <v>10127151A093931D650</v>
      </c>
      <c r="D2527" s="24" t="str">
        <f t="shared" si="635"/>
        <v>10127151A093931D6509-12M</v>
      </c>
      <c r="E2527" s="25">
        <v>1012715</v>
      </c>
      <c r="F2527" s="25" t="s">
        <v>1159</v>
      </c>
      <c r="G2527" s="25" t="s">
        <v>1160</v>
      </c>
      <c r="H2527" s="25" t="s">
        <v>866</v>
      </c>
      <c r="I2527" s="25" t="s">
        <v>814</v>
      </c>
      <c r="J2527" s="24" t="s">
        <v>59</v>
      </c>
      <c r="K2527" s="24" t="s">
        <v>60</v>
      </c>
      <c r="L2527" s="24" t="s">
        <v>813</v>
      </c>
      <c r="M2527" s="24" t="s">
        <v>233</v>
      </c>
      <c r="N2527" s="24" t="s">
        <v>233</v>
      </c>
      <c r="O2527" s="25" t="s">
        <v>250</v>
      </c>
      <c r="P2527" s="25" t="s">
        <v>250</v>
      </c>
      <c r="Q2527" s="23" t="s">
        <v>33</v>
      </c>
      <c r="R2527" s="26">
        <v>0</v>
      </c>
      <c r="S2527" s="26">
        <v>0</v>
      </c>
      <c r="T2527" s="26">
        <v>0</v>
      </c>
      <c r="U2527" s="26">
        <v>0</v>
      </c>
      <c r="V2527" s="26">
        <v>0</v>
      </c>
      <c r="W2527" s="26">
        <v>0</v>
      </c>
      <c r="X2527" s="26">
        <v>1</v>
      </c>
      <c r="Y2527" s="26">
        <f t="shared" si="632"/>
        <v>1</v>
      </c>
      <c r="Z2527" s="27">
        <f t="shared" si="638"/>
        <v>0</v>
      </c>
      <c r="AA2527" s="27">
        <f t="shared" si="639"/>
        <v>0</v>
      </c>
      <c r="AB2527" s="27">
        <f t="shared" si="640"/>
        <v>0</v>
      </c>
      <c r="AC2527" s="27">
        <f t="shared" si="641"/>
        <v>0</v>
      </c>
      <c r="AD2527" s="27">
        <f t="shared" si="642"/>
        <v>0</v>
      </c>
      <c r="AE2527" s="27">
        <f t="shared" si="643"/>
        <v>0</v>
      </c>
      <c r="AF2527" s="27">
        <f t="shared" si="644"/>
        <v>320</v>
      </c>
      <c r="AG2527" s="27">
        <f t="shared" si="633"/>
        <v>320</v>
      </c>
      <c r="AH2527" s="29">
        <v>1</v>
      </c>
      <c r="AI2527" s="32">
        <v>320</v>
      </c>
      <c r="AJ2527" s="30">
        <f t="shared" si="645"/>
        <v>320</v>
      </c>
    </row>
    <row r="2528" spans="1:36">
      <c r="A2528" s="22" t="str">
        <f t="shared" si="636"/>
        <v/>
      </c>
      <c r="B2528" s="23">
        <f t="shared" si="637"/>
        <v>0</v>
      </c>
      <c r="C2528" s="24" t="str">
        <f t="shared" si="634"/>
        <v>10127151A093931D650</v>
      </c>
      <c r="D2528" s="24" t="str">
        <f t="shared" si="635"/>
        <v>10127151A093931D6503-6M</v>
      </c>
      <c r="E2528" s="25">
        <v>1012715</v>
      </c>
      <c r="F2528" s="25" t="s">
        <v>1159</v>
      </c>
      <c r="G2528" s="25" t="s">
        <v>1160</v>
      </c>
      <c r="H2528" s="25" t="s">
        <v>1140</v>
      </c>
      <c r="I2528" s="25" t="s">
        <v>814</v>
      </c>
      <c r="J2528" s="24" t="s">
        <v>59</v>
      </c>
      <c r="K2528" s="24" t="s">
        <v>60</v>
      </c>
      <c r="L2528" s="24" t="s">
        <v>813</v>
      </c>
      <c r="M2528" s="24" t="s">
        <v>233</v>
      </c>
      <c r="N2528" s="24" t="s">
        <v>233</v>
      </c>
      <c r="O2528" s="25" t="s">
        <v>250</v>
      </c>
      <c r="P2528" s="25" t="s">
        <v>250</v>
      </c>
      <c r="Q2528" s="23" t="s">
        <v>33</v>
      </c>
      <c r="R2528" s="26">
        <v>0</v>
      </c>
      <c r="S2528" s="26">
        <v>0</v>
      </c>
      <c r="T2528" s="26">
        <v>0</v>
      </c>
      <c r="U2528" s="26">
        <v>0</v>
      </c>
      <c r="V2528" s="26">
        <v>0</v>
      </c>
      <c r="W2528" s="26">
        <v>0</v>
      </c>
      <c r="X2528" s="26">
        <v>1</v>
      </c>
      <c r="Y2528" s="26">
        <f t="shared" si="632"/>
        <v>1</v>
      </c>
      <c r="Z2528" s="27">
        <f t="shared" si="638"/>
        <v>0</v>
      </c>
      <c r="AA2528" s="27">
        <f t="shared" si="639"/>
        <v>0</v>
      </c>
      <c r="AB2528" s="27">
        <f t="shared" si="640"/>
        <v>0</v>
      </c>
      <c r="AC2528" s="27">
        <f t="shared" si="641"/>
        <v>0</v>
      </c>
      <c r="AD2528" s="27">
        <f t="shared" si="642"/>
        <v>0</v>
      </c>
      <c r="AE2528" s="27">
        <f t="shared" si="643"/>
        <v>0</v>
      </c>
      <c r="AF2528" s="27">
        <f t="shared" si="644"/>
        <v>320</v>
      </c>
      <c r="AG2528" s="27">
        <f t="shared" si="633"/>
        <v>320</v>
      </c>
      <c r="AH2528" s="29">
        <v>1</v>
      </c>
      <c r="AI2528" s="32">
        <v>320</v>
      </c>
      <c r="AJ2528" s="30">
        <f t="shared" si="645"/>
        <v>320</v>
      </c>
    </row>
    <row r="2529" spans="1:36">
      <c r="A2529" s="22" t="str">
        <f t="shared" si="636"/>
        <v/>
      </c>
      <c r="B2529" s="23">
        <f t="shared" si="637"/>
        <v>0</v>
      </c>
      <c r="C2529" s="24" t="str">
        <f t="shared" si="634"/>
        <v>10127151A093931D650</v>
      </c>
      <c r="D2529" s="24" t="str">
        <f t="shared" si="635"/>
        <v>10127151A093931D6500-3M</v>
      </c>
      <c r="E2529" s="25">
        <v>1012715</v>
      </c>
      <c r="F2529" s="25" t="s">
        <v>1159</v>
      </c>
      <c r="G2529" s="25" t="s">
        <v>1160</v>
      </c>
      <c r="H2529" s="25" t="s">
        <v>1142</v>
      </c>
      <c r="I2529" s="25" t="s">
        <v>814</v>
      </c>
      <c r="J2529" s="24" t="s">
        <v>59</v>
      </c>
      <c r="K2529" s="24" t="s">
        <v>60</v>
      </c>
      <c r="L2529" s="24" t="s">
        <v>813</v>
      </c>
      <c r="M2529" s="24" t="s">
        <v>233</v>
      </c>
      <c r="N2529" s="24" t="s">
        <v>233</v>
      </c>
      <c r="O2529" s="25" t="s">
        <v>250</v>
      </c>
      <c r="P2529" s="25" t="s">
        <v>250</v>
      </c>
      <c r="Q2529" s="23" t="s">
        <v>33</v>
      </c>
      <c r="R2529" s="26">
        <v>0</v>
      </c>
      <c r="S2529" s="26">
        <v>0</v>
      </c>
      <c r="T2529" s="26">
        <v>0</v>
      </c>
      <c r="U2529" s="26">
        <v>0</v>
      </c>
      <c r="V2529" s="26">
        <v>0</v>
      </c>
      <c r="W2529" s="26">
        <v>0</v>
      </c>
      <c r="X2529" s="26">
        <v>1</v>
      </c>
      <c r="Y2529" s="26">
        <f t="shared" si="632"/>
        <v>1</v>
      </c>
      <c r="Z2529" s="27">
        <f t="shared" si="638"/>
        <v>0</v>
      </c>
      <c r="AA2529" s="27">
        <f t="shared" si="639"/>
        <v>0</v>
      </c>
      <c r="AB2529" s="27">
        <f t="shared" si="640"/>
        <v>0</v>
      </c>
      <c r="AC2529" s="27">
        <f t="shared" si="641"/>
        <v>0</v>
      </c>
      <c r="AD2529" s="27">
        <f t="shared" si="642"/>
        <v>0</v>
      </c>
      <c r="AE2529" s="27">
        <f t="shared" si="643"/>
        <v>0</v>
      </c>
      <c r="AF2529" s="27">
        <f t="shared" si="644"/>
        <v>320</v>
      </c>
      <c r="AG2529" s="27">
        <f t="shared" si="633"/>
        <v>320</v>
      </c>
      <c r="AH2529" s="29">
        <v>1</v>
      </c>
      <c r="AI2529" s="32">
        <v>320</v>
      </c>
      <c r="AJ2529" s="30">
        <f t="shared" si="645"/>
        <v>320</v>
      </c>
    </row>
    <row r="2530" spans="1:36" ht="75.75" customHeight="1">
      <c r="A2530" s="22" t="str">
        <f t="shared" si="636"/>
        <v>1012721_1A09261_2W470</v>
      </c>
      <c r="B2530" s="23">
        <f t="shared" si="637"/>
        <v>1</v>
      </c>
      <c r="C2530" s="24" t="str">
        <f t="shared" si="634"/>
        <v>10127211A092612W470</v>
      </c>
      <c r="D2530" s="24" t="str">
        <f t="shared" si="635"/>
        <v>10127211A092612W4706-9M</v>
      </c>
      <c r="E2530" s="25">
        <v>1012721</v>
      </c>
      <c r="F2530" s="25" t="s">
        <v>1161</v>
      </c>
      <c r="G2530" s="25" t="s">
        <v>1147</v>
      </c>
      <c r="H2530" s="25" t="s">
        <v>881</v>
      </c>
      <c r="I2530" s="25" t="s">
        <v>814</v>
      </c>
      <c r="J2530" s="24" t="s">
        <v>59</v>
      </c>
      <c r="K2530" s="24" t="s">
        <v>60</v>
      </c>
      <c r="L2530" s="24" t="s">
        <v>813</v>
      </c>
      <c r="M2530" s="24" t="s">
        <v>233</v>
      </c>
      <c r="N2530" s="24" t="s">
        <v>233</v>
      </c>
      <c r="O2530" s="25" t="s">
        <v>250</v>
      </c>
      <c r="P2530" s="25" t="s">
        <v>250</v>
      </c>
      <c r="Q2530" s="23" t="s">
        <v>33</v>
      </c>
      <c r="R2530" s="26">
        <v>0</v>
      </c>
      <c r="S2530" s="26">
        <v>0</v>
      </c>
      <c r="T2530" s="26">
        <v>0</v>
      </c>
      <c r="U2530" s="26">
        <v>0</v>
      </c>
      <c r="V2530" s="26">
        <v>0</v>
      </c>
      <c r="W2530" s="26">
        <v>0</v>
      </c>
      <c r="X2530" s="26">
        <v>1</v>
      </c>
      <c r="Y2530" s="26">
        <f t="shared" si="632"/>
        <v>1</v>
      </c>
      <c r="Z2530" s="27">
        <f t="shared" si="638"/>
        <v>0</v>
      </c>
      <c r="AA2530" s="27">
        <f t="shared" si="639"/>
        <v>0</v>
      </c>
      <c r="AB2530" s="27">
        <f t="shared" si="640"/>
        <v>0</v>
      </c>
      <c r="AC2530" s="27">
        <f t="shared" si="641"/>
        <v>0</v>
      </c>
      <c r="AD2530" s="27">
        <f t="shared" si="642"/>
        <v>0</v>
      </c>
      <c r="AE2530" s="27">
        <f t="shared" si="643"/>
        <v>0</v>
      </c>
      <c r="AF2530" s="27">
        <f t="shared" si="644"/>
        <v>260</v>
      </c>
      <c r="AG2530" s="27">
        <f t="shared" si="633"/>
        <v>260</v>
      </c>
      <c r="AH2530" s="29">
        <v>1</v>
      </c>
      <c r="AI2530" s="32">
        <v>260</v>
      </c>
      <c r="AJ2530" s="30">
        <f t="shared" si="645"/>
        <v>260</v>
      </c>
    </row>
    <row r="2531" spans="1:36">
      <c r="A2531" s="22" t="str">
        <f t="shared" si="636"/>
        <v/>
      </c>
      <c r="B2531" s="23">
        <f t="shared" si="637"/>
        <v>0</v>
      </c>
      <c r="C2531" s="24" t="str">
        <f t="shared" si="634"/>
        <v>10127211A092612W470</v>
      </c>
      <c r="D2531" s="24" t="str">
        <f t="shared" si="635"/>
        <v>10127211A092612W4709-12M</v>
      </c>
      <c r="E2531" s="25">
        <v>1012721</v>
      </c>
      <c r="F2531" s="25" t="s">
        <v>1161</v>
      </c>
      <c r="G2531" s="25" t="s">
        <v>1147</v>
      </c>
      <c r="H2531" s="25" t="s">
        <v>866</v>
      </c>
      <c r="I2531" s="25" t="s">
        <v>814</v>
      </c>
      <c r="J2531" s="24" t="s">
        <v>59</v>
      </c>
      <c r="K2531" s="24" t="s">
        <v>60</v>
      </c>
      <c r="L2531" s="24" t="s">
        <v>813</v>
      </c>
      <c r="M2531" s="24" t="s">
        <v>233</v>
      </c>
      <c r="N2531" s="24" t="s">
        <v>233</v>
      </c>
      <c r="O2531" s="25" t="s">
        <v>250</v>
      </c>
      <c r="P2531" s="25" t="s">
        <v>250</v>
      </c>
      <c r="Q2531" s="23" t="s">
        <v>33</v>
      </c>
      <c r="R2531" s="26">
        <v>0</v>
      </c>
      <c r="S2531" s="26">
        <v>0</v>
      </c>
      <c r="T2531" s="26">
        <v>0</v>
      </c>
      <c r="U2531" s="26">
        <v>0</v>
      </c>
      <c r="V2531" s="26">
        <v>0</v>
      </c>
      <c r="W2531" s="26">
        <v>0</v>
      </c>
      <c r="X2531" s="26">
        <v>1</v>
      </c>
      <c r="Y2531" s="26">
        <f t="shared" si="632"/>
        <v>1</v>
      </c>
      <c r="Z2531" s="27">
        <f t="shared" si="638"/>
        <v>0</v>
      </c>
      <c r="AA2531" s="27">
        <f t="shared" si="639"/>
        <v>0</v>
      </c>
      <c r="AB2531" s="27">
        <f t="shared" si="640"/>
        <v>0</v>
      </c>
      <c r="AC2531" s="27">
        <f t="shared" si="641"/>
        <v>0</v>
      </c>
      <c r="AD2531" s="27">
        <f t="shared" si="642"/>
        <v>0</v>
      </c>
      <c r="AE2531" s="27">
        <f t="shared" si="643"/>
        <v>0</v>
      </c>
      <c r="AF2531" s="27">
        <f t="shared" si="644"/>
        <v>260</v>
      </c>
      <c r="AG2531" s="27">
        <f t="shared" si="633"/>
        <v>260</v>
      </c>
      <c r="AH2531" s="29">
        <v>1</v>
      </c>
      <c r="AI2531" s="32">
        <v>260</v>
      </c>
      <c r="AJ2531" s="30">
        <f t="shared" si="645"/>
        <v>260</v>
      </c>
    </row>
    <row r="2532" spans="1:36">
      <c r="A2532" s="22" t="str">
        <f t="shared" si="636"/>
        <v/>
      </c>
      <c r="B2532" s="23">
        <f t="shared" si="637"/>
        <v>0</v>
      </c>
      <c r="C2532" s="24" t="str">
        <f t="shared" si="634"/>
        <v>10127211A092612W470</v>
      </c>
      <c r="D2532" s="24" t="str">
        <f t="shared" si="635"/>
        <v>10127211A092612W4703-6M</v>
      </c>
      <c r="E2532" s="25">
        <v>1012721</v>
      </c>
      <c r="F2532" s="25" t="s">
        <v>1161</v>
      </c>
      <c r="G2532" s="25" t="s">
        <v>1147</v>
      </c>
      <c r="H2532" s="25" t="s">
        <v>1140</v>
      </c>
      <c r="I2532" s="25" t="s">
        <v>814</v>
      </c>
      <c r="J2532" s="24" t="s">
        <v>59</v>
      </c>
      <c r="K2532" s="24" t="s">
        <v>60</v>
      </c>
      <c r="L2532" s="24" t="s">
        <v>813</v>
      </c>
      <c r="M2532" s="24" t="s">
        <v>233</v>
      </c>
      <c r="N2532" s="24" t="s">
        <v>233</v>
      </c>
      <c r="O2532" s="25" t="s">
        <v>250</v>
      </c>
      <c r="P2532" s="25" t="s">
        <v>250</v>
      </c>
      <c r="Q2532" s="23" t="s">
        <v>33</v>
      </c>
      <c r="R2532" s="26">
        <v>0</v>
      </c>
      <c r="S2532" s="26">
        <v>0</v>
      </c>
      <c r="T2532" s="26">
        <v>0</v>
      </c>
      <c r="U2532" s="26">
        <v>0</v>
      </c>
      <c r="V2532" s="26">
        <v>0</v>
      </c>
      <c r="W2532" s="26">
        <v>0</v>
      </c>
      <c r="X2532" s="26">
        <v>1</v>
      </c>
      <c r="Y2532" s="26">
        <f t="shared" si="632"/>
        <v>1</v>
      </c>
      <c r="Z2532" s="27">
        <f t="shared" si="638"/>
        <v>0</v>
      </c>
      <c r="AA2532" s="27">
        <f t="shared" si="639"/>
        <v>0</v>
      </c>
      <c r="AB2532" s="27">
        <f t="shared" si="640"/>
        <v>0</v>
      </c>
      <c r="AC2532" s="27">
        <f t="shared" si="641"/>
        <v>0</v>
      </c>
      <c r="AD2532" s="27">
        <f t="shared" si="642"/>
        <v>0</v>
      </c>
      <c r="AE2532" s="27">
        <f t="shared" si="643"/>
        <v>0</v>
      </c>
      <c r="AF2532" s="27">
        <f t="shared" si="644"/>
        <v>260</v>
      </c>
      <c r="AG2532" s="27">
        <f t="shared" si="633"/>
        <v>260</v>
      </c>
      <c r="AH2532" s="29">
        <v>1</v>
      </c>
      <c r="AI2532" s="32">
        <v>260</v>
      </c>
      <c r="AJ2532" s="30">
        <f t="shared" si="645"/>
        <v>260</v>
      </c>
    </row>
    <row r="2533" spans="1:36">
      <c r="A2533" s="22" t="str">
        <f t="shared" si="636"/>
        <v/>
      </c>
      <c r="B2533" s="23">
        <f t="shared" si="637"/>
        <v>0</v>
      </c>
      <c r="C2533" s="24" t="str">
        <f t="shared" si="634"/>
        <v>10127211A092612W470</v>
      </c>
      <c r="D2533" s="24" t="str">
        <f t="shared" si="635"/>
        <v>10127211A092612W4700-3M</v>
      </c>
      <c r="E2533" s="25">
        <v>1012721</v>
      </c>
      <c r="F2533" s="25" t="s">
        <v>1161</v>
      </c>
      <c r="G2533" s="25" t="s">
        <v>1147</v>
      </c>
      <c r="H2533" s="25" t="s">
        <v>1142</v>
      </c>
      <c r="I2533" s="25" t="s">
        <v>814</v>
      </c>
      <c r="J2533" s="24" t="s">
        <v>59</v>
      </c>
      <c r="K2533" s="24" t="s">
        <v>60</v>
      </c>
      <c r="L2533" s="24" t="s">
        <v>813</v>
      </c>
      <c r="M2533" s="24" t="s">
        <v>233</v>
      </c>
      <c r="N2533" s="24" t="s">
        <v>233</v>
      </c>
      <c r="O2533" s="25" t="s">
        <v>250</v>
      </c>
      <c r="P2533" s="25" t="s">
        <v>250</v>
      </c>
      <c r="Q2533" s="23" t="s">
        <v>33</v>
      </c>
      <c r="R2533" s="26">
        <v>0</v>
      </c>
      <c r="S2533" s="26">
        <v>0</v>
      </c>
      <c r="T2533" s="26">
        <v>0</v>
      </c>
      <c r="U2533" s="26">
        <v>0</v>
      </c>
      <c r="V2533" s="26">
        <v>0</v>
      </c>
      <c r="W2533" s="26">
        <v>0</v>
      </c>
      <c r="X2533" s="26">
        <v>1</v>
      </c>
      <c r="Y2533" s="26">
        <f t="shared" ref="Y2533" si="646">SUM(R2533:X2533)</f>
        <v>1</v>
      </c>
      <c r="Z2533" s="27">
        <f t="shared" si="638"/>
        <v>0</v>
      </c>
      <c r="AA2533" s="27">
        <f t="shared" si="639"/>
        <v>0</v>
      </c>
      <c r="AB2533" s="27">
        <f t="shared" si="640"/>
        <v>0</v>
      </c>
      <c r="AC2533" s="27">
        <f t="shared" si="641"/>
        <v>0</v>
      </c>
      <c r="AD2533" s="27">
        <f t="shared" si="642"/>
        <v>0</v>
      </c>
      <c r="AE2533" s="27">
        <f t="shared" si="643"/>
        <v>0</v>
      </c>
      <c r="AF2533" s="27">
        <f t="shared" si="644"/>
        <v>260</v>
      </c>
      <c r="AG2533" s="27">
        <f t="shared" ref="AG2533" si="647">SUM(Z2533:AF2533)</f>
        <v>260</v>
      </c>
      <c r="AH2533" s="29">
        <v>1</v>
      </c>
      <c r="AI2533" s="32">
        <v>260</v>
      </c>
      <c r="AJ2533" s="30">
        <f t="shared" si="645"/>
        <v>260</v>
      </c>
    </row>
    <row r="2534" spans="1:36" ht="75.75" customHeight="1">
      <c r="A2534" s="22" t="str">
        <f t="shared" si="636"/>
        <v>1000317_1A02420_5W050</v>
      </c>
      <c r="B2534" s="23">
        <f t="shared" si="637"/>
        <v>1</v>
      </c>
      <c r="C2534" s="24" t="str">
        <f t="shared" si="634"/>
        <v>10003171A024205W050</v>
      </c>
      <c r="D2534" s="24" t="str">
        <f t="shared" si="635"/>
        <v>10003171A024205W0506-9M</v>
      </c>
      <c r="E2534" s="25">
        <v>1000317</v>
      </c>
      <c r="F2534" s="25" t="s">
        <v>1162</v>
      </c>
      <c r="G2534" s="25" t="s">
        <v>382</v>
      </c>
      <c r="H2534" s="25" t="s">
        <v>881</v>
      </c>
      <c r="I2534" s="25" t="s">
        <v>814</v>
      </c>
      <c r="J2534" s="24" t="s">
        <v>54</v>
      </c>
      <c r="K2534" s="24" t="s">
        <v>55</v>
      </c>
      <c r="L2534" s="24" t="s">
        <v>813</v>
      </c>
      <c r="M2534" s="24" t="s">
        <v>233</v>
      </c>
      <c r="N2534" s="24" t="s">
        <v>233</v>
      </c>
      <c r="O2534" s="25" t="s">
        <v>1163</v>
      </c>
      <c r="P2534" s="25" t="s">
        <v>1163</v>
      </c>
      <c r="Q2534" s="23" t="s">
        <v>33</v>
      </c>
      <c r="R2534" s="26">
        <v>0</v>
      </c>
      <c r="S2534" s="26">
        <v>2</v>
      </c>
      <c r="T2534" s="26">
        <v>0</v>
      </c>
      <c r="U2534" s="26">
        <v>0</v>
      </c>
      <c r="V2534" s="26">
        <v>0</v>
      </c>
      <c r="W2534" s="26">
        <v>0</v>
      </c>
      <c r="X2534" s="26">
        <v>0</v>
      </c>
      <c r="Y2534" s="26">
        <f t="shared" ref="Y2534:Y2543" si="648">SUM(R2534:X2534)</f>
        <v>2</v>
      </c>
      <c r="Z2534" s="27">
        <f t="shared" si="638"/>
        <v>0</v>
      </c>
      <c r="AA2534" s="27">
        <f t="shared" si="639"/>
        <v>540</v>
      </c>
      <c r="AB2534" s="27">
        <f t="shared" si="640"/>
        <v>0</v>
      </c>
      <c r="AC2534" s="27">
        <f t="shared" si="641"/>
        <v>0</v>
      </c>
      <c r="AD2534" s="27">
        <f t="shared" si="642"/>
        <v>0</v>
      </c>
      <c r="AE2534" s="27">
        <f t="shared" si="643"/>
        <v>0</v>
      </c>
      <c r="AF2534" s="27">
        <f t="shared" si="644"/>
        <v>0</v>
      </c>
      <c r="AG2534" s="27">
        <f t="shared" ref="AG2534:AG2543" si="649">SUM(Z2534:AF2534)</f>
        <v>540</v>
      </c>
      <c r="AH2534" s="29">
        <v>2</v>
      </c>
      <c r="AI2534" s="32">
        <v>270</v>
      </c>
      <c r="AJ2534" s="30">
        <f t="shared" si="645"/>
        <v>540</v>
      </c>
    </row>
    <row r="2535" spans="1:36">
      <c r="A2535" s="22" t="str">
        <f t="shared" si="636"/>
        <v/>
      </c>
      <c r="B2535" s="23">
        <f t="shared" si="637"/>
        <v>0</v>
      </c>
      <c r="C2535" s="24" t="str">
        <f t="shared" si="634"/>
        <v>10003171A024205W050</v>
      </c>
      <c r="D2535" s="24" t="str">
        <f t="shared" si="635"/>
        <v>10003171A024205W05012M18</v>
      </c>
      <c r="E2535" s="25">
        <v>1000317</v>
      </c>
      <c r="F2535" s="25" t="s">
        <v>1162</v>
      </c>
      <c r="G2535" s="25" t="s">
        <v>382</v>
      </c>
      <c r="H2535" s="25" t="s">
        <v>829</v>
      </c>
      <c r="I2535" s="25" t="s">
        <v>814</v>
      </c>
      <c r="J2535" s="24" t="s">
        <v>54</v>
      </c>
      <c r="K2535" s="24" t="s">
        <v>55</v>
      </c>
      <c r="L2535" s="24" t="s">
        <v>813</v>
      </c>
      <c r="M2535" s="24" t="s">
        <v>233</v>
      </c>
      <c r="N2535" s="24" t="s">
        <v>233</v>
      </c>
      <c r="O2535" s="25" t="s">
        <v>1163</v>
      </c>
      <c r="P2535" s="25" t="s">
        <v>1163</v>
      </c>
      <c r="Q2535" s="23" t="s">
        <v>33</v>
      </c>
      <c r="R2535" s="26">
        <v>0</v>
      </c>
      <c r="S2535" s="26">
        <v>3</v>
      </c>
      <c r="T2535" s="26">
        <v>0</v>
      </c>
      <c r="U2535" s="26">
        <v>0</v>
      </c>
      <c r="V2535" s="26">
        <v>0</v>
      </c>
      <c r="W2535" s="26">
        <v>0</v>
      </c>
      <c r="X2535" s="26">
        <v>0</v>
      </c>
      <c r="Y2535" s="26">
        <f t="shared" si="648"/>
        <v>3</v>
      </c>
      <c r="Z2535" s="27">
        <f t="shared" si="638"/>
        <v>0</v>
      </c>
      <c r="AA2535" s="27">
        <f t="shared" si="639"/>
        <v>810</v>
      </c>
      <c r="AB2535" s="27">
        <f t="shared" si="640"/>
        <v>0</v>
      </c>
      <c r="AC2535" s="27">
        <f t="shared" si="641"/>
        <v>0</v>
      </c>
      <c r="AD2535" s="27">
        <f t="shared" si="642"/>
        <v>0</v>
      </c>
      <c r="AE2535" s="27">
        <f t="shared" si="643"/>
        <v>0</v>
      </c>
      <c r="AF2535" s="27">
        <f t="shared" si="644"/>
        <v>0</v>
      </c>
      <c r="AG2535" s="27">
        <f t="shared" si="649"/>
        <v>810</v>
      </c>
      <c r="AH2535" s="29">
        <v>3</v>
      </c>
      <c r="AI2535" s="32">
        <v>270</v>
      </c>
      <c r="AJ2535" s="30">
        <f t="shared" si="645"/>
        <v>810</v>
      </c>
    </row>
    <row r="2536" spans="1:36">
      <c r="A2536" s="22" t="str">
        <f t="shared" si="636"/>
        <v/>
      </c>
      <c r="B2536" s="23">
        <f t="shared" si="637"/>
        <v>0</v>
      </c>
      <c r="C2536" s="24" t="str">
        <f t="shared" si="634"/>
        <v>10003171A024205W050</v>
      </c>
      <c r="D2536" s="24" t="str">
        <f t="shared" si="635"/>
        <v>10003171A024205W0509-12M</v>
      </c>
      <c r="E2536" s="25">
        <v>1000317</v>
      </c>
      <c r="F2536" s="25" t="s">
        <v>1162</v>
      </c>
      <c r="G2536" s="25" t="s">
        <v>382</v>
      </c>
      <c r="H2536" s="25" t="s">
        <v>866</v>
      </c>
      <c r="I2536" s="25" t="s">
        <v>814</v>
      </c>
      <c r="J2536" s="24" t="s">
        <v>54</v>
      </c>
      <c r="K2536" s="24" t="s">
        <v>55</v>
      </c>
      <c r="L2536" s="24" t="s">
        <v>813</v>
      </c>
      <c r="M2536" s="24" t="s">
        <v>233</v>
      </c>
      <c r="N2536" s="24" t="s">
        <v>233</v>
      </c>
      <c r="O2536" s="25" t="s">
        <v>1163</v>
      </c>
      <c r="P2536" s="25" t="s">
        <v>1163</v>
      </c>
      <c r="Q2536" s="23" t="s">
        <v>33</v>
      </c>
      <c r="R2536" s="26">
        <v>0</v>
      </c>
      <c r="S2536" s="26">
        <v>2</v>
      </c>
      <c r="T2536" s="26">
        <v>0</v>
      </c>
      <c r="U2536" s="26">
        <v>0</v>
      </c>
      <c r="V2536" s="26">
        <v>0</v>
      </c>
      <c r="W2536" s="26">
        <v>0</v>
      </c>
      <c r="X2536" s="26">
        <v>0</v>
      </c>
      <c r="Y2536" s="26">
        <f t="shared" si="648"/>
        <v>2</v>
      </c>
      <c r="Z2536" s="27">
        <f t="shared" si="638"/>
        <v>0</v>
      </c>
      <c r="AA2536" s="27">
        <f t="shared" si="639"/>
        <v>540</v>
      </c>
      <c r="AB2536" s="27">
        <f t="shared" si="640"/>
        <v>0</v>
      </c>
      <c r="AC2536" s="27">
        <f t="shared" si="641"/>
        <v>0</v>
      </c>
      <c r="AD2536" s="27">
        <f t="shared" si="642"/>
        <v>0</v>
      </c>
      <c r="AE2536" s="27">
        <f t="shared" si="643"/>
        <v>0</v>
      </c>
      <c r="AF2536" s="27">
        <f t="shared" si="644"/>
        <v>0</v>
      </c>
      <c r="AG2536" s="27">
        <f t="shared" si="649"/>
        <v>540</v>
      </c>
      <c r="AH2536" s="29">
        <v>2</v>
      </c>
      <c r="AI2536" s="32">
        <v>270</v>
      </c>
      <c r="AJ2536" s="30">
        <f t="shared" si="645"/>
        <v>540</v>
      </c>
    </row>
    <row r="2537" spans="1:36" ht="75.75" customHeight="1">
      <c r="A2537" s="22" t="str">
        <f t="shared" si="636"/>
        <v>1011057_1A08147_2P460</v>
      </c>
      <c r="B2537" s="23">
        <f t="shared" si="637"/>
        <v>1</v>
      </c>
      <c r="C2537" s="24" t="str">
        <f t="shared" si="634"/>
        <v>10110571A081472P460</v>
      </c>
      <c r="D2537" s="24" t="str">
        <f t="shared" si="635"/>
        <v>10110571A081472P4609-12M</v>
      </c>
      <c r="E2537" s="25">
        <v>1011057</v>
      </c>
      <c r="F2537" s="25" t="s">
        <v>1164</v>
      </c>
      <c r="G2537" s="25" t="s">
        <v>1165</v>
      </c>
      <c r="H2537" s="25" t="s">
        <v>866</v>
      </c>
      <c r="I2537" s="25" t="s">
        <v>814</v>
      </c>
      <c r="J2537" s="24" t="s">
        <v>54</v>
      </c>
      <c r="K2537" s="24" t="s">
        <v>55</v>
      </c>
      <c r="L2537" s="24" t="s">
        <v>813</v>
      </c>
      <c r="M2537" s="24" t="s">
        <v>233</v>
      </c>
      <c r="N2537" s="24" t="s">
        <v>233</v>
      </c>
      <c r="O2537" s="25" t="s">
        <v>1163</v>
      </c>
      <c r="P2537" s="25" t="s">
        <v>1163</v>
      </c>
      <c r="Q2537" s="23" t="s">
        <v>33</v>
      </c>
      <c r="R2537" s="26">
        <v>0</v>
      </c>
      <c r="S2537" s="26">
        <v>0</v>
      </c>
      <c r="T2537" s="26">
        <v>0</v>
      </c>
      <c r="U2537" s="26">
        <v>1</v>
      </c>
      <c r="V2537" s="26">
        <v>0</v>
      </c>
      <c r="W2537" s="26">
        <v>0</v>
      </c>
      <c r="X2537" s="26">
        <v>0</v>
      </c>
      <c r="Y2537" s="26">
        <f t="shared" si="648"/>
        <v>1</v>
      </c>
      <c r="Z2537" s="27">
        <f t="shared" si="638"/>
        <v>0</v>
      </c>
      <c r="AA2537" s="27">
        <f t="shared" si="639"/>
        <v>0</v>
      </c>
      <c r="AB2537" s="27">
        <f t="shared" si="640"/>
        <v>0</v>
      </c>
      <c r="AC2537" s="27">
        <f t="shared" si="641"/>
        <v>240</v>
      </c>
      <c r="AD2537" s="27">
        <f t="shared" si="642"/>
        <v>0</v>
      </c>
      <c r="AE2537" s="27">
        <f t="shared" si="643"/>
        <v>0</v>
      </c>
      <c r="AF2537" s="27">
        <f t="shared" si="644"/>
        <v>0</v>
      </c>
      <c r="AG2537" s="27">
        <f t="shared" si="649"/>
        <v>240</v>
      </c>
      <c r="AH2537" s="29">
        <v>1</v>
      </c>
      <c r="AI2537" s="32">
        <v>240</v>
      </c>
      <c r="AJ2537" s="30">
        <f t="shared" si="645"/>
        <v>240</v>
      </c>
    </row>
    <row r="2538" spans="1:36">
      <c r="A2538" s="22" t="str">
        <f t="shared" si="636"/>
        <v/>
      </c>
      <c r="B2538" s="23">
        <f t="shared" si="637"/>
        <v>0</v>
      </c>
      <c r="C2538" s="24" t="str">
        <f t="shared" si="634"/>
        <v>10110571A081472P460</v>
      </c>
      <c r="D2538" s="24" t="str">
        <f t="shared" si="635"/>
        <v>10110571A081472P4603-6M</v>
      </c>
      <c r="E2538" s="25">
        <v>1011057</v>
      </c>
      <c r="F2538" s="25" t="s">
        <v>1164</v>
      </c>
      <c r="G2538" s="25" t="s">
        <v>1165</v>
      </c>
      <c r="H2538" s="25" t="s">
        <v>1140</v>
      </c>
      <c r="I2538" s="25" t="s">
        <v>814</v>
      </c>
      <c r="J2538" s="24" t="s">
        <v>54</v>
      </c>
      <c r="K2538" s="24" t="s">
        <v>55</v>
      </c>
      <c r="L2538" s="24" t="s">
        <v>813</v>
      </c>
      <c r="M2538" s="24" t="s">
        <v>233</v>
      </c>
      <c r="N2538" s="24" t="s">
        <v>233</v>
      </c>
      <c r="O2538" s="25" t="s">
        <v>1163</v>
      </c>
      <c r="P2538" s="25" t="s">
        <v>1163</v>
      </c>
      <c r="Q2538" s="23" t="s">
        <v>33</v>
      </c>
      <c r="R2538" s="26">
        <v>0</v>
      </c>
      <c r="S2538" s="26">
        <v>0</v>
      </c>
      <c r="T2538" s="26">
        <v>0</v>
      </c>
      <c r="U2538" s="26">
        <v>1</v>
      </c>
      <c r="V2538" s="26">
        <v>0</v>
      </c>
      <c r="W2538" s="26">
        <v>0</v>
      </c>
      <c r="X2538" s="26">
        <v>0</v>
      </c>
      <c r="Y2538" s="26">
        <f t="shared" si="648"/>
        <v>1</v>
      </c>
      <c r="Z2538" s="27">
        <f t="shared" si="638"/>
        <v>0</v>
      </c>
      <c r="AA2538" s="27">
        <f t="shared" si="639"/>
        <v>0</v>
      </c>
      <c r="AB2538" s="27">
        <f t="shared" si="640"/>
        <v>0</v>
      </c>
      <c r="AC2538" s="27">
        <f t="shared" si="641"/>
        <v>240</v>
      </c>
      <c r="AD2538" s="27">
        <f t="shared" si="642"/>
        <v>0</v>
      </c>
      <c r="AE2538" s="27">
        <f t="shared" si="643"/>
        <v>0</v>
      </c>
      <c r="AF2538" s="27">
        <f t="shared" si="644"/>
        <v>0</v>
      </c>
      <c r="AG2538" s="27">
        <f t="shared" si="649"/>
        <v>240</v>
      </c>
      <c r="AH2538" s="29">
        <v>1</v>
      </c>
      <c r="AI2538" s="32">
        <v>240</v>
      </c>
      <c r="AJ2538" s="30">
        <f t="shared" si="645"/>
        <v>240</v>
      </c>
    </row>
    <row r="2539" spans="1:36" ht="75.75" customHeight="1">
      <c r="A2539" s="22" t="str">
        <f t="shared" si="636"/>
        <v>1011057_1A08147_2V260</v>
      </c>
      <c r="B2539" s="23">
        <f t="shared" si="637"/>
        <v>1</v>
      </c>
      <c r="C2539" s="24" t="str">
        <f t="shared" si="634"/>
        <v>10110571A081472V260</v>
      </c>
      <c r="D2539" s="24" t="str">
        <f t="shared" si="635"/>
        <v>10110571A081472V2609-12M</v>
      </c>
      <c r="E2539" s="25">
        <v>1011057</v>
      </c>
      <c r="F2539" s="25" t="s">
        <v>1164</v>
      </c>
      <c r="G2539" s="25" t="s">
        <v>1166</v>
      </c>
      <c r="H2539" s="25" t="s">
        <v>866</v>
      </c>
      <c r="I2539" s="25" t="s">
        <v>814</v>
      </c>
      <c r="J2539" s="24" t="s">
        <v>54</v>
      </c>
      <c r="K2539" s="24" t="s">
        <v>55</v>
      </c>
      <c r="L2539" s="24" t="s">
        <v>813</v>
      </c>
      <c r="M2539" s="24" t="s">
        <v>233</v>
      </c>
      <c r="N2539" s="24" t="s">
        <v>233</v>
      </c>
      <c r="O2539" s="25" t="s">
        <v>1163</v>
      </c>
      <c r="P2539" s="25" t="s">
        <v>1163</v>
      </c>
      <c r="Q2539" s="23" t="s">
        <v>33</v>
      </c>
      <c r="R2539" s="26">
        <v>0</v>
      </c>
      <c r="S2539" s="26">
        <v>0</v>
      </c>
      <c r="T2539" s="26">
        <v>0</v>
      </c>
      <c r="U2539" s="26">
        <v>1</v>
      </c>
      <c r="V2539" s="26">
        <v>0</v>
      </c>
      <c r="W2539" s="26">
        <v>0</v>
      </c>
      <c r="X2539" s="26">
        <v>0</v>
      </c>
      <c r="Y2539" s="26">
        <f t="shared" si="648"/>
        <v>1</v>
      </c>
      <c r="Z2539" s="27">
        <f t="shared" si="638"/>
        <v>0</v>
      </c>
      <c r="AA2539" s="27">
        <f t="shared" si="639"/>
        <v>0</v>
      </c>
      <c r="AB2539" s="27">
        <f t="shared" si="640"/>
        <v>0</v>
      </c>
      <c r="AC2539" s="27">
        <f t="shared" si="641"/>
        <v>240</v>
      </c>
      <c r="AD2539" s="27">
        <f t="shared" si="642"/>
        <v>0</v>
      </c>
      <c r="AE2539" s="27">
        <f t="shared" si="643"/>
        <v>0</v>
      </c>
      <c r="AF2539" s="27">
        <f t="shared" si="644"/>
        <v>0</v>
      </c>
      <c r="AG2539" s="27">
        <f t="shared" si="649"/>
        <v>240</v>
      </c>
      <c r="AH2539" s="29">
        <v>1</v>
      </c>
      <c r="AI2539" s="32">
        <v>240</v>
      </c>
      <c r="AJ2539" s="30">
        <f t="shared" si="645"/>
        <v>240</v>
      </c>
    </row>
    <row r="2540" spans="1:36" ht="75.75" customHeight="1">
      <c r="A2540" s="22" t="str">
        <f t="shared" si="636"/>
        <v>1011058_1A08138_2W160</v>
      </c>
      <c r="B2540" s="23">
        <f t="shared" si="637"/>
        <v>1</v>
      </c>
      <c r="C2540" s="24" t="str">
        <f t="shared" si="634"/>
        <v>10110581A081382W160</v>
      </c>
      <c r="D2540" s="24" t="str">
        <f t="shared" si="635"/>
        <v>10110581A081382W1606-9M</v>
      </c>
      <c r="E2540" s="25">
        <v>1011058</v>
      </c>
      <c r="F2540" s="25" t="s">
        <v>1167</v>
      </c>
      <c r="G2540" s="25" t="s">
        <v>1168</v>
      </c>
      <c r="H2540" s="25" t="s">
        <v>881</v>
      </c>
      <c r="I2540" s="25" t="s">
        <v>814</v>
      </c>
      <c r="J2540" s="24" t="s">
        <v>54</v>
      </c>
      <c r="K2540" s="24" t="s">
        <v>55</v>
      </c>
      <c r="L2540" s="24" t="s">
        <v>813</v>
      </c>
      <c r="M2540" s="24" t="s">
        <v>233</v>
      </c>
      <c r="N2540" s="24" t="s">
        <v>233</v>
      </c>
      <c r="O2540" s="25" t="s">
        <v>1163</v>
      </c>
      <c r="P2540" s="25" t="s">
        <v>1163</v>
      </c>
      <c r="Q2540" s="23" t="s">
        <v>33</v>
      </c>
      <c r="R2540" s="26">
        <v>0</v>
      </c>
      <c r="S2540" s="26">
        <v>0</v>
      </c>
      <c r="T2540" s="26">
        <v>0</v>
      </c>
      <c r="U2540" s="26">
        <v>2</v>
      </c>
      <c r="V2540" s="26">
        <v>0</v>
      </c>
      <c r="W2540" s="26">
        <v>0</v>
      </c>
      <c r="X2540" s="26">
        <v>0</v>
      </c>
      <c r="Y2540" s="26">
        <f t="shared" si="648"/>
        <v>2</v>
      </c>
      <c r="Z2540" s="27">
        <f t="shared" si="638"/>
        <v>0</v>
      </c>
      <c r="AA2540" s="27">
        <f t="shared" si="639"/>
        <v>0</v>
      </c>
      <c r="AB2540" s="27">
        <f t="shared" si="640"/>
        <v>0</v>
      </c>
      <c r="AC2540" s="27">
        <f t="shared" si="641"/>
        <v>700</v>
      </c>
      <c r="AD2540" s="27">
        <f t="shared" si="642"/>
        <v>0</v>
      </c>
      <c r="AE2540" s="27">
        <f t="shared" si="643"/>
        <v>0</v>
      </c>
      <c r="AF2540" s="27">
        <f t="shared" si="644"/>
        <v>0</v>
      </c>
      <c r="AG2540" s="27">
        <f t="shared" si="649"/>
        <v>700</v>
      </c>
      <c r="AH2540" s="29">
        <v>2</v>
      </c>
      <c r="AI2540" s="32">
        <v>350</v>
      </c>
      <c r="AJ2540" s="30">
        <f t="shared" si="645"/>
        <v>700</v>
      </c>
    </row>
    <row r="2541" spans="1:36" ht="75.75" customHeight="1">
      <c r="A2541" s="22" t="str">
        <f t="shared" si="636"/>
        <v>1011062_1A08117_2WH60</v>
      </c>
      <c r="B2541" s="23">
        <f t="shared" si="637"/>
        <v>1</v>
      </c>
      <c r="C2541" s="24" t="str">
        <f t="shared" si="634"/>
        <v>10110621A081172WH60</v>
      </c>
      <c r="D2541" s="24" t="str">
        <f t="shared" si="635"/>
        <v>10110621A081172WH606-9M</v>
      </c>
      <c r="E2541" s="25">
        <v>1011062</v>
      </c>
      <c r="F2541" s="25" t="s">
        <v>1169</v>
      </c>
      <c r="G2541" s="25" t="s">
        <v>1170</v>
      </c>
      <c r="H2541" s="25" t="s">
        <v>881</v>
      </c>
      <c r="I2541" s="25" t="s">
        <v>814</v>
      </c>
      <c r="J2541" s="24" t="s">
        <v>54</v>
      </c>
      <c r="K2541" s="24" t="s">
        <v>55</v>
      </c>
      <c r="L2541" s="24" t="s">
        <v>813</v>
      </c>
      <c r="M2541" s="24" t="s">
        <v>233</v>
      </c>
      <c r="N2541" s="24" t="s">
        <v>233</v>
      </c>
      <c r="O2541" s="25" t="s">
        <v>1163</v>
      </c>
      <c r="P2541" s="25" t="s">
        <v>1163</v>
      </c>
      <c r="Q2541" s="23" t="s">
        <v>33</v>
      </c>
      <c r="R2541" s="26">
        <v>0</v>
      </c>
      <c r="S2541" s="26">
        <v>0</v>
      </c>
      <c r="T2541" s="26">
        <v>0</v>
      </c>
      <c r="U2541" s="26">
        <v>1</v>
      </c>
      <c r="V2541" s="26">
        <v>0</v>
      </c>
      <c r="W2541" s="26">
        <v>0</v>
      </c>
      <c r="X2541" s="26">
        <v>0</v>
      </c>
      <c r="Y2541" s="26">
        <f t="shared" si="648"/>
        <v>1</v>
      </c>
      <c r="Z2541" s="27">
        <f t="shared" si="638"/>
        <v>0</v>
      </c>
      <c r="AA2541" s="27">
        <f t="shared" si="639"/>
        <v>0</v>
      </c>
      <c r="AB2541" s="27">
        <f t="shared" si="640"/>
        <v>0</v>
      </c>
      <c r="AC2541" s="27">
        <f t="shared" si="641"/>
        <v>295</v>
      </c>
      <c r="AD2541" s="27">
        <f t="shared" si="642"/>
        <v>0</v>
      </c>
      <c r="AE2541" s="27">
        <f t="shared" si="643"/>
        <v>0</v>
      </c>
      <c r="AF2541" s="27">
        <f t="shared" si="644"/>
        <v>0</v>
      </c>
      <c r="AG2541" s="27">
        <f t="shared" si="649"/>
        <v>295</v>
      </c>
      <c r="AH2541" s="29">
        <v>1</v>
      </c>
      <c r="AI2541" s="32">
        <v>295</v>
      </c>
      <c r="AJ2541" s="30">
        <f t="shared" si="645"/>
        <v>295</v>
      </c>
    </row>
    <row r="2542" spans="1:36">
      <c r="A2542" s="22" t="str">
        <f t="shared" si="636"/>
        <v/>
      </c>
      <c r="B2542" s="23">
        <f t="shared" si="637"/>
        <v>0</v>
      </c>
      <c r="C2542" s="24" t="str">
        <f t="shared" si="634"/>
        <v>10110621A081172WH60</v>
      </c>
      <c r="D2542" s="24" t="str">
        <f t="shared" si="635"/>
        <v>10110621A081172WH609-12M</v>
      </c>
      <c r="E2542" s="25">
        <v>1011062</v>
      </c>
      <c r="F2542" s="25" t="s">
        <v>1169</v>
      </c>
      <c r="G2542" s="25" t="s">
        <v>1170</v>
      </c>
      <c r="H2542" s="25" t="s">
        <v>866</v>
      </c>
      <c r="I2542" s="25" t="s">
        <v>814</v>
      </c>
      <c r="J2542" s="24" t="s">
        <v>54</v>
      </c>
      <c r="K2542" s="24" t="s">
        <v>55</v>
      </c>
      <c r="L2542" s="24" t="s">
        <v>813</v>
      </c>
      <c r="M2542" s="24" t="s">
        <v>233</v>
      </c>
      <c r="N2542" s="24" t="s">
        <v>233</v>
      </c>
      <c r="O2542" s="25" t="s">
        <v>1163</v>
      </c>
      <c r="P2542" s="25" t="s">
        <v>1163</v>
      </c>
      <c r="Q2542" s="23" t="s">
        <v>33</v>
      </c>
      <c r="R2542" s="26">
        <v>0</v>
      </c>
      <c r="S2542" s="26">
        <v>0</v>
      </c>
      <c r="T2542" s="26">
        <v>0</v>
      </c>
      <c r="U2542" s="26">
        <v>2</v>
      </c>
      <c r="V2542" s="26">
        <v>0</v>
      </c>
      <c r="W2542" s="26">
        <v>0</v>
      </c>
      <c r="X2542" s="26">
        <v>0</v>
      </c>
      <c r="Y2542" s="26">
        <f t="shared" si="648"/>
        <v>2</v>
      </c>
      <c r="Z2542" s="27">
        <f t="shared" si="638"/>
        <v>0</v>
      </c>
      <c r="AA2542" s="27">
        <f t="shared" si="639"/>
        <v>0</v>
      </c>
      <c r="AB2542" s="27">
        <f t="shared" si="640"/>
        <v>0</v>
      </c>
      <c r="AC2542" s="27">
        <f t="shared" si="641"/>
        <v>590</v>
      </c>
      <c r="AD2542" s="27">
        <f t="shared" si="642"/>
        <v>0</v>
      </c>
      <c r="AE2542" s="27">
        <f t="shared" si="643"/>
        <v>0</v>
      </c>
      <c r="AF2542" s="27">
        <f t="shared" si="644"/>
        <v>0</v>
      </c>
      <c r="AG2542" s="27">
        <f t="shared" si="649"/>
        <v>590</v>
      </c>
      <c r="AH2542" s="29">
        <v>2</v>
      </c>
      <c r="AI2542" s="32">
        <v>295</v>
      </c>
      <c r="AJ2542" s="30">
        <f t="shared" si="645"/>
        <v>590</v>
      </c>
    </row>
    <row r="2543" spans="1:36" ht="75.75" customHeight="1">
      <c r="A2543" s="22" t="str">
        <f t="shared" si="636"/>
        <v>1011062_1A08117_2WH70</v>
      </c>
      <c r="B2543" s="23">
        <f t="shared" si="637"/>
        <v>1</v>
      </c>
      <c r="C2543" s="24" t="str">
        <f t="shared" si="634"/>
        <v>10110621A081172WH70</v>
      </c>
      <c r="D2543" s="24" t="str">
        <f t="shared" si="635"/>
        <v>10110621A081172WH709-12M</v>
      </c>
      <c r="E2543" s="25">
        <v>1011062</v>
      </c>
      <c r="F2543" s="25" t="s">
        <v>1169</v>
      </c>
      <c r="G2543" s="25" t="s">
        <v>1171</v>
      </c>
      <c r="H2543" s="25" t="s">
        <v>866</v>
      </c>
      <c r="I2543" s="25" t="s">
        <v>814</v>
      </c>
      <c r="J2543" s="24" t="s">
        <v>54</v>
      </c>
      <c r="K2543" s="24" t="s">
        <v>55</v>
      </c>
      <c r="L2543" s="24" t="s">
        <v>813</v>
      </c>
      <c r="M2543" s="24" t="s">
        <v>233</v>
      </c>
      <c r="N2543" s="24" t="s">
        <v>233</v>
      </c>
      <c r="O2543" s="25" t="s">
        <v>1163</v>
      </c>
      <c r="P2543" s="25" t="s">
        <v>1163</v>
      </c>
      <c r="Q2543" s="23" t="s">
        <v>33</v>
      </c>
      <c r="R2543" s="26">
        <v>0</v>
      </c>
      <c r="S2543" s="26">
        <v>0</v>
      </c>
      <c r="T2543" s="26">
        <v>0</v>
      </c>
      <c r="U2543" s="26">
        <v>1</v>
      </c>
      <c r="V2543" s="26">
        <v>0</v>
      </c>
      <c r="W2543" s="26">
        <v>0</v>
      </c>
      <c r="X2543" s="26">
        <v>0</v>
      </c>
      <c r="Y2543" s="26">
        <f t="shared" si="648"/>
        <v>1</v>
      </c>
      <c r="Z2543" s="27">
        <f t="shared" si="638"/>
        <v>0</v>
      </c>
      <c r="AA2543" s="27">
        <f t="shared" si="639"/>
        <v>0</v>
      </c>
      <c r="AB2543" s="27">
        <f t="shared" si="640"/>
        <v>0</v>
      </c>
      <c r="AC2543" s="27">
        <f t="shared" si="641"/>
        <v>295</v>
      </c>
      <c r="AD2543" s="27">
        <f t="shared" si="642"/>
        <v>0</v>
      </c>
      <c r="AE2543" s="27">
        <f t="shared" si="643"/>
        <v>0</v>
      </c>
      <c r="AF2543" s="27">
        <f t="shared" si="644"/>
        <v>0</v>
      </c>
      <c r="AG2543" s="27">
        <f t="shared" si="649"/>
        <v>295</v>
      </c>
      <c r="AH2543" s="29">
        <v>1</v>
      </c>
      <c r="AI2543" s="32">
        <v>295</v>
      </c>
      <c r="AJ2543" s="30">
        <f t="shared" si="645"/>
        <v>295</v>
      </c>
    </row>
    <row r="2544" spans="1:36" ht="75.75" customHeight="1">
      <c r="A2544" s="22" t="str">
        <f t="shared" si="636"/>
        <v>1000219_1A07568_2U500</v>
      </c>
      <c r="B2544" s="23">
        <f t="shared" si="637"/>
        <v>1</v>
      </c>
      <c r="C2544" s="24" t="str">
        <f t="shared" si="634"/>
        <v>10002191A075682U500</v>
      </c>
      <c r="D2544" s="24" t="str">
        <f t="shared" si="635"/>
        <v>10002191A075682U5006-9M</v>
      </c>
      <c r="E2544" s="25">
        <v>1000219</v>
      </c>
      <c r="F2544" s="25" t="s">
        <v>1172</v>
      </c>
      <c r="G2544" s="25" t="s">
        <v>1064</v>
      </c>
      <c r="H2544" s="25" t="s">
        <v>881</v>
      </c>
      <c r="I2544" s="25" t="s">
        <v>814</v>
      </c>
      <c r="J2544" s="24" t="s">
        <v>54</v>
      </c>
      <c r="K2544" s="24" t="s">
        <v>55</v>
      </c>
      <c r="L2544" s="24" t="s">
        <v>813</v>
      </c>
      <c r="M2544" s="24" t="s">
        <v>233</v>
      </c>
      <c r="N2544" s="24" t="s">
        <v>233</v>
      </c>
      <c r="O2544" s="25" t="s">
        <v>295</v>
      </c>
      <c r="P2544" s="25" t="s">
        <v>296</v>
      </c>
      <c r="Q2544" s="23" t="s">
        <v>33</v>
      </c>
      <c r="R2544" s="26">
        <v>0</v>
      </c>
      <c r="S2544" s="26">
        <v>0</v>
      </c>
      <c r="T2544" s="26">
        <v>0</v>
      </c>
      <c r="U2544" s="26">
        <v>1</v>
      </c>
      <c r="V2544" s="26">
        <v>0</v>
      </c>
      <c r="W2544" s="26">
        <v>0</v>
      </c>
      <c r="X2544" s="26">
        <v>0</v>
      </c>
      <c r="Y2544" s="26">
        <f t="shared" ref="Y2544:Y2598" si="650">SUM(R2544:X2544)</f>
        <v>1</v>
      </c>
      <c r="Z2544" s="27">
        <f t="shared" si="638"/>
        <v>0</v>
      </c>
      <c r="AA2544" s="27">
        <f t="shared" si="639"/>
        <v>0</v>
      </c>
      <c r="AB2544" s="27">
        <f t="shared" si="640"/>
        <v>0</v>
      </c>
      <c r="AC2544" s="27">
        <f t="shared" si="641"/>
        <v>185</v>
      </c>
      <c r="AD2544" s="27">
        <f t="shared" si="642"/>
        <v>0</v>
      </c>
      <c r="AE2544" s="27">
        <f t="shared" si="643"/>
        <v>0</v>
      </c>
      <c r="AF2544" s="27">
        <f t="shared" si="644"/>
        <v>0</v>
      </c>
      <c r="AG2544" s="27">
        <f t="shared" ref="AG2544:AG2598" si="651">SUM(Z2544:AF2544)</f>
        <v>185</v>
      </c>
      <c r="AH2544" s="29">
        <v>1</v>
      </c>
      <c r="AI2544" s="32">
        <v>185</v>
      </c>
      <c r="AJ2544" s="30">
        <f t="shared" si="645"/>
        <v>185</v>
      </c>
    </row>
    <row r="2545" spans="1:36">
      <c r="A2545" s="22" t="str">
        <f t="shared" si="636"/>
        <v/>
      </c>
      <c r="B2545" s="23">
        <f t="shared" si="637"/>
        <v>0</v>
      </c>
      <c r="C2545" s="24" t="str">
        <f t="shared" si="634"/>
        <v>10002191A075682U500</v>
      </c>
      <c r="D2545" s="24" t="str">
        <f t="shared" si="635"/>
        <v>10002191A075682U50012M18</v>
      </c>
      <c r="E2545" s="25">
        <v>1000219</v>
      </c>
      <c r="F2545" s="25" t="s">
        <v>1172</v>
      </c>
      <c r="G2545" s="25" t="s">
        <v>1064</v>
      </c>
      <c r="H2545" s="25" t="s">
        <v>829</v>
      </c>
      <c r="I2545" s="25" t="s">
        <v>814</v>
      </c>
      <c r="J2545" s="24" t="s">
        <v>54</v>
      </c>
      <c r="K2545" s="24" t="s">
        <v>55</v>
      </c>
      <c r="L2545" s="24" t="s">
        <v>813</v>
      </c>
      <c r="M2545" s="24" t="s">
        <v>233</v>
      </c>
      <c r="N2545" s="24" t="s">
        <v>233</v>
      </c>
      <c r="O2545" s="25" t="s">
        <v>295</v>
      </c>
      <c r="P2545" s="25" t="s">
        <v>296</v>
      </c>
      <c r="Q2545" s="23" t="s">
        <v>33</v>
      </c>
      <c r="R2545" s="26">
        <v>0</v>
      </c>
      <c r="S2545" s="26">
        <v>0</v>
      </c>
      <c r="T2545" s="26">
        <v>0</v>
      </c>
      <c r="U2545" s="26">
        <v>1</v>
      </c>
      <c r="V2545" s="26">
        <v>0</v>
      </c>
      <c r="W2545" s="26">
        <v>0</v>
      </c>
      <c r="X2545" s="26">
        <v>0</v>
      </c>
      <c r="Y2545" s="26">
        <f t="shared" si="650"/>
        <v>1</v>
      </c>
      <c r="Z2545" s="27">
        <f t="shared" si="638"/>
        <v>0</v>
      </c>
      <c r="AA2545" s="27">
        <f t="shared" si="639"/>
        <v>0</v>
      </c>
      <c r="AB2545" s="27">
        <f t="shared" si="640"/>
        <v>0</v>
      </c>
      <c r="AC2545" s="27">
        <f t="shared" si="641"/>
        <v>185</v>
      </c>
      <c r="AD2545" s="27">
        <f t="shared" si="642"/>
        <v>0</v>
      </c>
      <c r="AE2545" s="27">
        <f t="shared" si="643"/>
        <v>0</v>
      </c>
      <c r="AF2545" s="27">
        <f t="shared" si="644"/>
        <v>0</v>
      </c>
      <c r="AG2545" s="27">
        <f t="shared" si="651"/>
        <v>185</v>
      </c>
      <c r="AH2545" s="29">
        <v>1</v>
      </c>
      <c r="AI2545" s="32">
        <v>185</v>
      </c>
      <c r="AJ2545" s="30">
        <f t="shared" si="645"/>
        <v>185</v>
      </c>
    </row>
    <row r="2546" spans="1:36">
      <c r="A2546" s="22" t="str">
        <f t="shared" si="636"/>
        <v/>
      </c>
      <c r="B2546" s="23">
        <f t="shared" si="637"/>
        <v>0</v>
      </c>
      <c r="C2546" s="24" t="str">
        <f t="shared" si="634"/>
        <v>10002191A075682U500</v>
      </c>
      <c r="D2546" s="24" t="str">
        <f t="shared" si="635"/>
        <v>10002191A075682U50018M24</v>
      </c>
      <c r="E2546" s="25">
        <v>1000219</v>
      </c>
      <c r="F2546" s="25" t="s">
        <v>1172</v>
      </c>
      <c r="G2546" s="25" t="s">
        <v>1064</v>
      </c>
      <c r="H2546" s="25" t="s">
        <v>830</v>
      </c>
      <c r="I2546" s="25" t="s">
        <v>814</v>
      </c>
      <c r="J2546" s="24" t="s">
        <v>54</v>
      </c>
      <c r="K2546" s="24" t="s">
        <v>55</v>
      </c>
      <c r="L2546" s="24" t="s">
        <v>813</v>
      </c>
      <c r="M2546" s="24" t="s">
        <v>233</v>
      </c>
      <c r="N2546" s="24" t="s">
        <v>233</v>
      </c>
      <c r="O2546" s="25" t="s">
        <v>295</v>
      </c>
      <c r="P2546" s="25" t="s">
        <v>296</v>
      </c>
      <c r="Q2546" s="23" t="s">
        <v>33</v>
      </c>
      <c r="R2546" s="26">
        <v>0</v>
      </c>
      <c r="S2546" s="26">
        <v>0</v>
      </c>
      <c r="T2546" s="26">
        <v>0</v>
      </c>
      <c r="U2546" s="26">
        <v>2</v>
      </c>
      <c r="V2546" s="26">
        <v>0</v>
      </c>
      <c r="W2546" s="26">
        <v>0</v>
      </c>
      <c r="X2546" s="26">
        <v>0</v>
      </c>
      <c r="Y2546" s="26">
        <f t="shared" si="650"/>
        <v>2</v>
      </c>
      <c r="Z2546" s="27">
        <f t="shared" si="638"/>
        <v>0</v>
      </c>
      <c r="AA2546" s="27">
        <f t="shared" si="639"/>
        <v>0</v>
      </c>
      <c r="AB2546" s="27">
        <f t="shared" si="640"/>
        <v>0</v>
      </c>
      <c r="AC2546" s="27">
        <f t="shared" si="641"/>
        <v>370</v>
      </c>
      <c r="AD2546" s="27">
        <f t="shared" si="642"/>
        <v>0</v>
      </c>
      <c r="AE2546" s="27">
        <f t="shared" si="643"/>
        <v>0</v>
      </c>
      <c r="AF2546" s="27">
        <f t="shared" si="644"/>
        <v>0</v>
      </c>
      <c r="AG2546" s="27">
        <f t="shared" si="651"/>
        <v>370</v>
      </c>
      <c r="AH2546" s="29">
        <v>2</v>
      </c>
      <c r="AI2546" s="32">
        <v>185</v>
      </c>
      <c r="AJ2546" s="30">
        <f t="shared" si="645"/>
        <v>370</v>
      </c>
    </row>
    <row r="2547" spans="1:36">
      <c r="A2547" s="22" t="str">
        <f t="shared" si="636"/>
        <v/>
      </c>
      <c r="B2547" s="23">
        <f t="shared" si="637"/>
        <v>0</v>
      </c>
      <c r="C2547" s="24" t="str">
        <f t="shared" si="634"/>
        <v>10002191A075682U500</v>
      </c>
      <c r="D2547" s="24" t="str">
        <f t="shared" si="635"/>
        <v>10002191A075682U50024M</v>
      </c>
      <c r="E2547" s="25">
        <v>1000219</v>
      </c>
      <c r="F2547" s="25" t="s">
        <v>1172</v>
      </c>
      <c r="G2547" s="25" t="s">
        <v>1064</v>
      </c>
      <c r="H2547" s="25" t="s">
        <v>831</v>
      </c>
      <c r="I2547" s="25" t="s">
        <v>814</v>
      </c>
      <c r="J2547" s="24" t="s">
        <v>54</v>
      </c>
      <c r="K2547" s="24" t="s">
        <v>55</v>
      </c>
      <c r="L2547" s="24" t="s">
        <v>813</v>
      </c>
      <c r="M2547" s="24" t="s">
        <v>233</v>
      </c>
      <c r="N2547" s="24" t="s">
        <v>233</v>
      </c>
      <c r="O2547" s="25" t="s">
        <v>295</v>
      </c>
      <c r="P2547" s="25" t="s">
        <v>296</v>
      </c>
      <c r="Q2547" s="23" t="s">
        <v>33</v>
      </c>
      <c r="R2547" s="26">
        <v>0</v>
      </c>
      <c r="S2547" s="26">
        <v>0</v>
      </c>
      <c r="T2547" s="26">
        <v>0</v>
      </c>
      <c r="U2547" s="26">
        <v>1</v>
      </c>
      <c r="V2547" s="26">
        <v>0</v>
      </c>
      <c r="W2547" s="26">
        <v>0</v>
      </c>
      <c r="X2547" s="26">
        <v>0</v>
      </c>
      <c r="Y2547" s="26">
        <f t="shared" si="650"/>
        <v>1</v>
      </c>
      <c r="Z2547" s="27">
        <f t="shared" si="638"/>
        <v>0</v>
      </c>
      <c r="AA2547" s="27">
        <f t="shared" si="639"/>
        <v>0</v>
      </c>
      <c r="AB2547" s="27">
        <f t="shared" si="640"/>
        <v>0</v>
      </c>
      <c r="AC2547" s="27">
        <f t="shared" si="641"/>
        <v>185</v>
      </c>
      <c r="AD2547" s="27">
        <f t="shared" si="642"/>
        <v>0</v>
      </c>
      <c r="AE2547" s="27">
        <f t="shared" si="643"/>
        <v>0</v>
      </c>
      <c r="AF2547" s="27">
        <f t="shared" si="644"/>
        <v>0</v>
      </c>
      <c r="AG2547" s="27">
        <f t="shared" si="651"/>
        <v>185</v>
      </c>
      <c r="AH2547" s="29">
        <v>1</v>
      </c>
      <c r="AI2547" s="32">
        <v>185</v>
      </c>
      <c r="AJ2547" s="30">
        <f t="shared" si="645"/>
        <v>185</v>
      </c>
    </row>
    <row r="2548" spans="1:36" ht="75.75" customHeight="1">
      <c r="A2548" s="22" t="str">
        <f t="shared" si="636"/>
        <v>1000219_1A07568_2L230</v>
      </c>
      <c r="B2548" s="23">
        <f t="shared" si="637"/>
        <v>1</v>
      </c>
      <c r="C2548" s="24" t="str">
        <f t="shared" si="634"/>
        <v>10002191A075682L230</v>
      </c>
      <c r="D2548" s="24" t="str">
        <f t="shared" si="635"/>
        <v>10002191A075682L2306-9M</v>
      </c>
      <c r="E2548" s="25">
        <v>1000219</v>
      </c>
      <c r="F2548" s="25" t="s">
        <v>1172</v>
      </c>
      <c r="G2548" s="25" t="s">
        <v>1173</v>
      </c>
      <c r="H2548" s="25" t="s">
        <v>881</v>
      </c>
      <c r="I2548" s="25" t="s">
        <v>814</v>
      </c>
      <c r="J2548" s="24" t="s">
        <v>54</v>
      </c>
      <c r="K2548" s="24" t="s">
        <v>55</v>
      </c>
      <c r="L2548" s="24" t="s">
        <v>813</v>
      </c>
      <c r="M2548" s="24" t="s">
        <v>233</v>
      </c>
      <c r="N2548" s="24" t="s">
        <v>233</v>
      </c>
      <c r="O2548" s="25" t="s">
        <v>295</v>
      </c>
      <c r="P2548" s="25" t="s">
        <v>296</v>
      </c>
      <c r="Q2548" s="23" t="s">
        <v>33</v>
      </c>
      <c r="R2548" s="26">
        <v>0</v>
      </c>
      <c r="S2548" s="26">
        <v>0</v>
      </c>
      <c r="T2548" s="26">
        <v>0</v>
      </c>
      <c r="U2548" s="26">
        <v>1</v>
      </c>
      <c r="V2548" s="26">
        <v>0</v>
      </c>
      <c r="W2548" s="26">
        <v>0</v>
      </c>
      <c r="X2548" s="26">
        <v>0</v>
      </c>
      <c r="Y2548" s="26">
        <f t="shared" si="650"/>
        <v>1</v>
      </c>
      <c r="Z2548" s="27">
        <f t="shared" si="638"/>
        <v>0</v>
      </c>
      <c r="AA2548" s="27">
        <f t="shared" si="639"/>
        <v>0</v>
      </c>
      <c r="AB2548" s="27">
        <f t="shared" si="640"/>
        <v>0</v>
      </c>
      <c r="AC2548" s="27">
        <f t="shared" si="641"/>
        <v>185</v>
      </c>
      <c r="AD2548" s="27">
        <f t="shared" si="642"/>
        <v>0</v>
      </c>
      <c r="AE2548" s="27">
        <f t="shared" si="643"/>
        <v>0</v>
      </c>
      <c r="AF2548" s="27">
        <f t="shared" si="644"/>
        <v>0</v>
      </c>
      <c r="AG2548" s="27">
        <f t="shared" si="651"/>
        <v>185</v>
      </c>
      <c r="AH2548" s="29">
        <v>1</v>
      </c>
      <c r="AI2548" s="32">
        <v>185</v>
      </c>
      <c r="AJ2548" s="30">
        <f t="shared" si="645"/>
        <v>185</v>
      </c>
    </row>
    <row r="2549" spans="1:36">
      <c r="A2549" s="22" t="str">
        <f t="shared" si="636"/>
        <v/>
      </c>
      <c r="B2549" s="23">
        <f t="shared" si="637"/>
        <v>0</v>
      </c>
      <c r="C2549" s="24" t="str">
        <f t="shared" si="634"/>
        <v>10002191A075682L230</v>
      </c>
      <c r="D2549" s="24" t="str">
        <f t="shared" si="635"/>
        <v>10002191A075682L23012M18</v>
      </c>
      <c r="E2549" s="25">
        <v>1000219</v>
      </c>
      <c r="F2549" s="25" t="s">
        <v>1172</v>
      </c>
      <c r="G2549" s="25" t="s">
        <v>1173</v>
      </c>
      <c r="H2549" s="25" t="s">
        <v>829</v>
      </c>
      <c r="I2549" s="25" t="s">
        <v>814</v>
      </c>
      <c r="J2549" s="24" t="s">
        <v>54</v>
      </c>
      <c r="K2549" s="24" t="s">
        <v>55</v>
      </c>
      <c r="L2549" s="24" t="s">
        <v>813</v>
      </c>
      <c r="M2549" s="24" t="s">
        <v>233</v>
      </c>
      <c r="N2549" s="24" t="s">
        <v>233</v>
      </c>
      <c r="O2549" s="25" t="s">
        <v>295</v>
      </c>
      <c r="P2549" s="25" t="s">
        <v>296</v>
      </c>
      <c r="Q2549" s="23" t="s">
        <v>33</v>
      </c>
      <c r="R2549" s="26">
        <v>0</v>
      </c>
      <c r="S2549" s="26">
        <v>0</v>
      </c>
      <c r="T2549" s="26">
        <v>0</v>
      </c>
      <c r="U2549" s="26">
        <v>2</v>
      </c>
      <c r="V2549" s="26">
        <v>0</v>
      </c>
      <c r="W2549" s="26">
        <v>0</v>
      </c>
      <c r="X2549" s="26">
        <v>0</v>
      </c>
      <c r="Y2549" s="26">
        <f t="shared" si="650"/>
        <v>2</v>
      </c>
      <c r="Z2549" s="27">
        <f t="shared" si="638"/>
        <v>0</v>
      </c>
      <c r="AA2549" s="27">
        <f t="shared" si="639"/>
        <v>0</v>
      </c>
      <c r="AB2549" s="27">
        <f t="shared" si="640"/>
        <v>0</v>
      </c>
      <c r="AC2549" s="27">
        <f t="shared" si="641"/>
        <v>370</v>
      </c>
      <c r="AD2549" s="27">
        <f t="shared" si="642"/>
        <v>0</v>
      </c>
      <c r="AE2549" s="27">
        <f t="shared" si="643"/>
        <v>0</v>
      </c>
      <c r="AF2549" s="27">
        <f t="shared" si="644"/>
        <v>0</v>
      </c>
      <c r="AG2549" s="27">
        <f t="shared" si="651"/>
        <v>370</v>
      </c>
      <c r="AH2549" s="29">
        <v>2</v>
      </c>
      <c r="AI2549" s="32">
        <v>185</v>
      </c>
      <c r="AJ2549" s="30">
        <f t="shared" si="645"/>
        <v>370</v>
      </c>
    </row>
    <row r="2550" spans="1:36">
      <c r="A2550" s="22" t="str">
        <f t="shared" si="636"/>
        <v/>
      </c>
      <c r="B2550" s="23">
        <f t="shared" si="637"/>
        <v>0</v>
      </c>
      <c r="C2550" s="24" t="str">
        <f t="shared" si="634"/>
        <v>10002191A075682L230</v>
      </c>
      <c r="D2550" s="24" t="str">
        <f t="shared" si="635"/>
        <v>10002191A075682L23018M24</v>
      </c>
      <c r="E2550" s="25">
        <v>1000219</v>
      </c>
      <c r="F2550" s="25" t="s">
        <v>1172</v>
      </c>
      <c r="G2550" s="25" t="s">
        <v>1173</v>
      </c>
      <c r="H2550" s="25" t="s">
        <v>830</v>
      </c>
      <c r="I2550" s="25" t="s">
        <v>814</v>
      </c>
      <c r="J2550" s="24" t="s">
        <v>54</v>
      </c>
      <c r="K2550" s="24" t="s">
        <v>55</v>
      </c>
      <c r="L2550" s="24" t="s">
        <v>813</v>
      </c>
      <c r="M2550" s="24" t="s">
        <v>233</v>
      </c>
      <c r="N2550" s="24" t="s">
        <v>233</v>
      </c>
      <c r="O2550" s="25" t="s">
        <v>295</v>
      </c>
      <c r="P2550" s="25" t="s">
        <v>296</v>
      </c>
      <c r="Q2550" s="23" t="s">
        <v>33</v>
      </c>
      <c r="R2550" s="26">
        <v>0</v>
      </c>
      <c r="S2550" s="26">
        <v>0</v>
      </c>
      <c r="T2550" s="26">
        <v>0</v>
      </c>
      <c r="U2550" s="26">
        <v>2</v>
      </c>
      <c r="V2550" s="26">
        <v>0</v>
      </c>
      <c r="W2550" s="26">
        <v>0</v>
      </c>
      <c r="X2550" s="26">
        <v>0</v>
      </c>
      <c r="Y2550" s="26">
        <f t="shared" si="650"/>
        <v>2</v>
      </c>
      <c r="Z2550" s="27">
        <f t="shared" si="638"/>
        <v>0</v>
      </c>
      <c r="AA2550" s="27">
        <f t="shared" si="639"/>
        <v>0</v>
      </c>
      <c r="AB2550" s="27">
        <f t="shared" si="640"/>
        <v>0</v>
      </c>
      <c r="AC2550" s="27">
        <f t="shared" si="641"/>
        <v>370</v>
      </c>
      <c r="AD2550" s="27">
        <f t="shared" si="642"/>
        <v>0</v>
      </c>
      <c r="AE2550" s="27">
        <f t="shared" si="643"/>
        <v>0</v>
      </c>
      <c r="AF2550" s="27">
        <f t="shared" si="644"/>
        <v>0</v>
      </c>
      <c r="AG2550" s="27">
        <f t="shared" si="651"/>
        <v>370</v>
      </c>
      <c r="AH2550" s="29">
        <v>2</v>
      </c>
      <c r="AI2550" s="32">
        <v>185</v>
      </c>
      <c r="AJ2550" s="30">
        <f t="shared" si="645"/>
        <v>370</v>
      </c>
    </row>
    <row r="2551" spans="1:36">
      <c r="A2551" s="22" t="str">
        <f t="shared" si="636"/>
        <v/>
      </c>
      <c r="B2551" s="23">
        <f t="shared" si="637"/>
        <v>0</v>
      </c>
      <c r="C2551" s="24" t="str">
        <f t="shared" si="634"/>
        <v>10002191A075682L230</v>
      </c>
      <c r="D2551" s="24" t="str">
        <f t="shared" si="635"/>
        <v>10002191A075682L23024M</v>
      </c>
      <c r="E2551" s="25">
        <v>1000219</v>
      </c>
      <c r="F2551" s="25" t="s">
        <v>1172</v>
      </c>
      <c r="G2551" s="25" t="s">
        <v>1173</v>
      </c>
      <c r="H2551" s="25" t="s">
        <v>831</v>
      </c>
      <c r="I2551" s="25" t="s">
        <v>814</v>
      </c>
      <c r="J2551" s="24" t="s">
        <v>54</v>
      </c>
      <c r="K2551" s="24" t="s">
        <v>55</v>
      </c>
      <c r="L2551" s="24" t="s">
        <v>813</v>
      </c>
      <c r="M2551" s="24" t="s">
        <v>233</v>
      </c>
      <c r="N2551" s="24" t="s">
        <v>233</v>
      </c>
      <c r="O2551" s="25" t="s">
        <v>295</v>
      </c>
      <c r="P2551" s="25" t="s">
        <v>296</v>
      </c>
      <c r="Q2551" s="23" t="s">
        <v>33</v>
      </c>
      <c r="R2551" s="26">
        <v>0</v>
      </c>
      <c r="S2551" s="26">
        <v>0</v>
      </c>
      <c r="T2551" s="26">
        <v>0</v>
      </c>
      <c r="U2551" s="26">
        <v>2</v>
      </c>
      <c r="V2551" s="26">
        <v>0</v>
      </c>
      <c r="W2551" s="26">
        <v>0</v>
      </c>
      <c r="X2551" s="26">
        <v>0</v>
      </c>
      <c r="Y2551" s="26">
        <f t="shared" si="650"/>
        <v>2</v>
      </c>
      <c r="Z2551" s="27">
        <f t="shared" si="638"/>
        <v>0</v>
      </c>
      <c r="AA2551" s="27">
        <f t="shared" si="639"/>
        <v>0</v>
      </c>
      <c r="AB2551" s="27">
        <f t="shared" si="640"/>
        <v>0</v>
      </c>
      <c r="AC2551" s="27">
        <f t="shared" si="641"/>
        <v>370</v>
      </c>
      <c r="AD2551" s="27">
        <f t="shared" si="642"/>
        <v>0</v>
      </c>
      <c r="AE2551" s="27">
        <f t="shared" si="643"/>
        <v>0</v>
      </c>
      <c r="AF2551" s="27">
        <f t="shared" si="644"/>
        <v>0</v>
      </c>
      <c r="AG2551" s="27">
        <f t="shared" si="651"/>
        <v>370</v>
      </c>
      <c r="AH2551" s="29">
        <v>2</v>
      </c>
      <c r="AI2551" s="32">
        <v>185</v>
      </c>
      <c r="AJ2551" s="30">
        <f t="shared" si="645"/>
        <v>370</v>
      </c>
    </row>
    <row r="2552" spans="1:36" ht="75.75" customHeight="1">
      <c r="A2552" s="22" t="str">
        <f t="shared" si="636"/>
        <v>1000346_1A02505_5B000</v>
      </c>
      <c r="B2552" s="23">
        <f t="shared" si="637"/>
        <v>1</v>
      </c>
      <c r="C2552" s="24" t="str">
        <f t="shared" si="634"/>
        <v>10003461A025055B000</v>
      </c>
      <c r="D2552" s="24" t="str">
        <f t="shared" si="635"/>
        <v>10003461A025055B0008A</v>
      </c>
      <c r="E2552" s="25">
        <v>1000346</v>
      </c>
      <c r="F2552" s="25" t="s">
        <v>1042</v>
      </c>
      <c r="G2552" s="25" t="s">
        <v>417</v>
      </c>
      <c r="H2552" s="25" t="s">
        <v>826</v>
      </c>
      <c r="I2552" s="25" t="s">
        <v>814</v>
      </c>
      <c r="J2552" s="24" t="s">
        <v>54</v>
      </c>
      <c r="K2552" s="24" t="s">
        <v>55</v>
      </c>
      <c r="L2552" s="24" t="s">
        <v>813</v>
      </c>
      <c r="M2552" s="24" t="s">
        <v>233</v>
      </c>
      <c r="N2552" s="24" t="s">
        <v>233</v>
      </c>
      <c r="O2552" s="25" t="s">
        <v>295</v>
      </c>
      <c r="P2552" s="25" t="s">
        <v>296</v>
      </c>
      <c r="Q2552" s="23" t="s">
        <v>33</v>
      </c>
      <c r="R2552" s="26">
        <v>0</v>
      </c>
      <c r="S2552" s="26">
        <v>0</v>
      </c>
      <c r="T2552" s="26">
        <v>0</v>
      </c>
      <c r="U2552" s="26">
        <v>0</v>
      </c>
      <c r="V2552" s="26">
        <v>0</v>
      </c>
      <c r="W2552" s="26">
        <v>0</v>
      </c>
      <c r="X2552" s="26">
        <v>1</v>
      </c>
      <c r="Y2552" s="26">
        <f t="shared" si="650"/>
        <v>1</v>
      </c>
      <c r="Z2552" s="27">
        <f t="shared" si="638"/>
        <v>0</v>
      </c>
      <c r="AA2552" s="27">
        <f t="shared" si="639"/>
        <v>0</v>
      </c>
      <c r="AB2552" s="27">
        <f t="shared" si="640"/>
        <v>0</v>
      </c>
      <c r="AC2552" s="27">
        <f t="shared" si="641"/>
        <v>0</v>
      </c>
      <c r="AD2552" s="27">
        <f t="shared" si="642"/>
        <v>0</v>
      </c>
      <c r="AE2552" s="27">
        <f t="shared" si="643"/>
        <v>0</v>
      </c>
      <c r="AF2552" s="27">
        <f t="shared" si="644"/>
        <v>250</v>
      </c>
      <c r="AG2552" s="27">
        <f t="shared" si="651"/>
        <v>250</v>
      </c>
      <c r="AH2552" s="29">
        <v>1</v>
      </c>
      <c r="AI2552" s="32">
        <v>250</v>
      </c>
      <c r="AJ2552" s="30">
        <f t="shared" si="645"/>
        <v>250</v>
      </c>
    </row>
    <row r="2553" spans="1:36">
      <c r="A2553" s="22" t="str">
        <f t="shared" si="636"/>
        <v/>
      </c>
      <c r="B2553" s="23">
        <f t="shared" si="637"/>
        <v>0</v>
      </c>
      <c r="C2553" s="24" t="str">
        <f t="shared" si="634"/>
        <v>10003461A025055B000</v>
      </c>
      <c r="D2553" s="24" t="str">
        <f t="shared" si="635"/>
        <v>10003461A025055B00010A</v>
      </c>
      <c r="E2553" s="25">
        <v>1000346</v>
      </c>
      <c r="F2553" s="25" t="s">
        <v>1042</v>
      </c>
      <c r="G2553" s="25" t="s">
        <v>417</v>
      </c>
      <c r="H2553" s="25" t="s">
        <v>836</v>
      </c>
      <c r="I2553" s="25" t="s">
        <v>814</v>
      </c>
      <c r="J2553" s="24" t="s">
        <v>54</v>
      </c>
      <c r="K2553" s="24" t="s">
        <v>55</v>
      </c>
      <c r="L2553" s="24" t="s">
        <v>813</v>
      </c>
      <c r="M2553" s="24" t="s">
        <v>233</v>
      </c>
      <c r="N2553" s="24" t="s">
        <v>233</v>
      </c>
      <c r="O2553" s="25" t="s">
        <v>295</v>
      </c>
      <c r="P2553" s="25" t="s">
        <v>296</v>
      </c>
      <c r="Q2553" s="23" t="s">
        <v>33</v>
      </c>
      <c r="R2553" s="26">
        <v>0</v>
      </c>
      <c r="S2553" s="26">
        <v>0</v>
      </c>
      <c r="T2553" s="26">
        <v>0</v>
      </c>
      <c r="U2553" s="26">
        <v>0</v>
      </c>
      <c r="V2553" s="26">
        <v>0</v>
      </c>
      <c r="W2553" s="26">
        <v>0</v>
      </c>
      <c r="X2553" s="26">
        <v>4</v>
      </c>
      <c r="Y2553" s="26">
        <f t="shared" si="650"/>
        <v>4</v>
      </c>
      <c r="Z2553" s="27">
        <f t="shared" si="638"/>
        <v>0</v>
      </c>
      <c r="AA2553" s="27">
        <f t="shared" si="639"/>
        <v>0</v>
      </c>
      <c r="AB2553" s="27">
        <f t="shared" si="640"/>
        <v>0</v>
      </c>
      <c r="AC2553" s="27">
        <f t="shared" si="641"/>
        <v>0</v>
      </c>
      <c r="AD2553" s="27">
        <f t="shared" si="642"/>
        <v>0</v>
      </c>
      <c r="AE2553" s="27">
        <f t="shared" si="643"/>
        <v>0</v>
      </c>
      <c r="AF2553" s="27">
        <f t="shared" si="644"/>
        <v>1000</v>
      </c>
      <c r="AG2553" s="27">
        <f t="shared" si="651"/>
        <v>1000</v>
      </c>
      <c r="AH2553" s="29">
        <v>4</v>
      </c>
      <c r="AI2553" s="32">
        <v>250</v>
      </c>
      <c r="AJ2553" s="30">
        <f t="shared" si="645"/>
        <v>1000</v>
      </c>
    </row>
    <row r="2554" spans="1:36">
      <c r="A2554" s="22" t="str">
        <f t="shared" si="636"/>
        <v/>
      </c>
      <c r="B2554" s="23">
        <f t="shared" si="637"/>
        <v>0</v>
      </c>
      <c r="C2554" s="24" t="str">
        <f t="shared" si="634"/>
        <v>10003461A025055B000</v>
      </c>
      <c r="D2554" s="24" t="str">
        <f t="shared" si="635"/>
        <v>10003461A025055B00012A</v>
      </c>
      <c r="E2554" s="25">
        <v>1000346</v>
      </c>
      <c r="F2554" s="25" t="s">
        <v>1042</v>
      </c>
      <c r="G2554" s="25" t="s">
        <v>417</v>
      </c>
      <c r="H2554" s="25" t="s">
        <v>837</v>
      </c>
      <c r="I2554" s="25" t="s">
        <v>814</v>
      </c>
      <c r="J2554" s="24" t="s">
        <v>54</v>
      </c>
      <c r="K2554" s="24" t="s">
        <v>55</v>
      </c>
      <c r="L2554" s="24" t="s">
        <v>813</v>
      </c>
      <c r="M2554" s="24" t="s">
        <v>233</v>
      </c>
      <c r="N2554" s="24" t="s">
        <v>233</v>
      </c>
      <c r="O2554" s="25" t="s">
        <v>295</v>
      </c>
      <c r="P2554" s="25" t="s">
        <v>296</v>
      </c>
      <c r="Q2554" s="23" t="s">
        <v>33</v>
      </c>
      <c r="R2554" s="26">
        <v>0</v>
      </c>
      <c r="S2554" s="26">
        <v>0</v>
      </c>
      <c r="T2554" s="26">
        <v>0</v>
      </c>
      <c r="U2554" s="26">
        <v>0</v>
      </c>
      <c r="V2554" s="26">
        <v>0</v>
      </c>
      <c r="W2554" s="26">
        <v>0</v>
      </c>
      <c r="X2554" s="26">
        <v>2</v>
      </c>
      <c r="Y2554" s="26">
        <f t="shared" si="650"/>
        <v>2</v>
      </c>
      <c r="Z2554" s="27">
        <f t="shared" si="638"/>
        <v>0</v>
      </c>
      <c r="AA2554" s="27">
        <f t="shared" si="639"/>
        <v>0</v>
      </c>
      <c r="AB2554" s="27">
        <f t="shared" si="640"/>
        <v>0</v>
      </c>
      <c r="AC2554" s="27">
        <f t="shared" si="641"/>
        <v>0</v>
      </c>
      <c r="AD2554" s="27">
        <f t="shared" si="642"/>
        <v>0</v>
      </c>
      <c r="AE2554" s="27">
        <f t="shared" si="643"/>
        <v>0</v>
      </c>
      <c r="AF2554" s="27">
        <f t="shared" si="644"/>
        <v>500</v>
      </c>
      <c r="AG2554" s="27">
        <f t="shared" si="651"/>
        <v>500</v>
      </c>
      <c r="AH2554" s="29">
        <v>2</v>
      </c>
      <c r="AI2554" s="32">
        <v>250</v>
      </c>
      <c r="AJ2554" s="30">
        <f t="shared" si="645"/>
        <v>500</v>
      </c>
    </row>
    <row r="2555" spans="1:36" ht="75.75" customHeight="1">
      <c r="A2555" s="22" t="str">
        <f t="shared" si="636"/>
        <v>1005991_1A03969_6V420</v>
      </c>
      <c r="B2555" s="23">
        <f t="shared" si="637"/>
        <v>1</v>
      </c>
      <c r="C2555" s="24" t="str">
        <f t="shared" ref="C2555:C2609" si="652">E2555&amp;F2555&amp;G2555</f>
        <v>10059911A039696V420</v>
      </c>
      <c r="D2555" s="24" t="str">
        <f t="shared" ref="D2555:D2609" si="653">C2555&amp;H2555</f>
        <v>10059911A039696V42012M18</v>
      </c>
      <c r="E2555" s="25">
        <v>1005991</v>
      </c>
      <c r="F2555" s="25" t="s">
        <v>1174</v>
      </c>
      <c r="G2555" s="25" t="s">
        <v>1175</v>
      </c>
      <c r="H2555" s="25" t="s">
        <v>829</v>
      </c>
      <c r="I2555" s="25" t="s">
        <v>814</v>
      </c>
      <c r="J2555" s="24" t="s">
        <v>28</v>
      </c>
      <c r="K2555" s="24" t="s">
        <v>29</v>
      </c>
      <c r="L2555" s="24" t="s">
        <v>813</v>
      </c>
      <c r="M2555" s="24" t="s">
        <v>233</v>
      </c>
      <c r="N2555" s="24" t="s">
        <v>233</v>
      </c>
      <c r="O2555" s="25" t="s">
        <v>295</v>
      </c>
      <c r="P2555" s="25" t="s">
        <v>299</v>
      </c>
      <c r="Q2555" s="23" t="s">
        <v>33</v>
      </c>
      <c r="R2555" s="26">
        <v>1</v>
      </c>
      <c r="S2555" s="26">
        <v>0</v>
      </c>
      <c r="T2555" s="26">
        <v>0</v>
      </c>
      <c r="U2555" s="26">
        <v>0</v>
      </c>
      <c r="V2555" s="26">
        <v>0</v>
      </c>
      <c r="W2555" s="26">
        <v>0</v>
      </c>
      <c r="X2555" s="26">
        <v>0</v>
      </c>
      <c r="Y2555" s="26">
        <f t="shared" si="650"/>
        <v>1</v>
      </c>
      <c r="Z2555" s="27">
        <f t="shared" si="638"/>
        <v>330</v>
      </c>
      <c r="AA2555" s="27">
        <f t="shared" si="639"/>
        <v>0</v>
      </c>
      <c r="AB2555" s="27">
        <f t="shared" si="640"/>
        <v>0</v>
      </c>
      <c r="AC2555" s="27">
        <f t="shared" si="641"/>
        <v>0</v>
      </c>
      <c r="AD2555" s="27">
        <f t="shared" si="642"/>
        <v>0</v>
      </c>
      <c r="AE2555" s="27">
        <f t="shared" si="643"/>
        <v>0</v>
      </c>
      <c r="AF2555" s="27">
        <f t="shared" si="644"/>
        <v>0</v>
      </c>
      <c r="AG2555" s="27">
        <f t="shared" si="651"/>
        <v>330</v>
      </c>
      <c r="AH2555" s="29">
        <v>1</v>
      </c>
      <c r="AI2555" s="32">
        <v>330</v>
      </c>
      <c r="AJ2555" s="30">
        <f t="shared" si="645"/>
        <v>330</v>
      </c>
    </row>
    <row r="2556" spans="1:36">
      <c r="A2556" s="22" t="str">
        <f t="shared" si="636"/>
        <v/>
      </c>
      <c r="B2556" s="23">
        <f t="shared" si="637"/>
        <v>0</v>
      </c>
      <c r="C2556" s="24" t="str">
        <f t="shared" si="652"/>
        <v>10059911A039696V420</v>
      </c>
      <c r="D2556" s="24" t="str">
        <f t="shared" si="653"/>
        <v>10059911A039696V42018M24</v>
      </c>
      <c r="E2556" s="25">
        <v>1005991</v>
      </c>
      <c r="F2556" s="25" t="s">
        <v>1174</v>
      </c>
      <c r="G2556" s="25" t="s">
        <v>1175</v>
      </c>
      <c r="H2556" s="25" t="s">
        <v>830</v>
      </c>
      <c r="I2556" s="25" t="s">
        <v>814</v>
      </c>
      <c r="J2556" s="24" t="s">
        <v>28</v>
      </c>
      <c r="K2556" s="24" t="s">
        <v>29</v>
      </c>
      <c r="L2556" s="24" t="s">
        <v>813</v>
      </c>
      <c r="M2556" s="24" t="s">
        <v>233</v>
      </c>
      <c r="N2556" s="24" t="s">
        <v>233</v>
      </c>
      <c r="O2556" s="25" t="s">
        <v>295</v>
      </c>
      <c r="P2556" s="25" t="s">
        <v>299</v>
      </c>
      <c r="Q2556" s="23" t="s">
        <v>33</v>
      </c>
      <c r="R2556" s="26">
        <v>1</v>
      </c>
      <c r="S2556" s="26">
        <v>0</v>
      </c>
      <c r="T2556" s="26">
        <v>0</v>
      </c>
      <c r="U2556" s="26">
        <v>0</v>
      </c>
      <c r="V2556" s="26">
        <v>0</v>
      </c>
      <c r="W2556" s="26">
        <v>0</v>
      </c>
      <c r="X2556" s="26">
        <v>0</v>
      </c>
      <c r="Y2556" s="26">
        <f t="shared" si="650"/>
        <v>1</v>
      </c>
      <c r="Z2556" s="27">
        <f t="shared" si="638"/>
        <v>330</v>
      </c>
      <c r="AA2556" s="27">
        <f t="shared" si="639"/>
        <v>0</v>
      </c>
      <c r="AB2556" s="27">
        <f t="shared" si="640"/>
        <v>0</v>
      </c>
      <c r="AC2556" s="27">
        <f t="shared" si="641"/>
        <v>0</v>
      </c>
      <c r="AD2556" s="27">
        <f t="shared" si="642"/>
        <v>0</v>
      </c>
      <c r="AE2556" s="27">
        <f t="shared" si="643"/>
        <v>0</v>
      </c>
      <c r="AF2556" s="27">
        <f t="shared" si="644"/>
        <v>0</v>
      </c>
      <c r="AG2556" s="27">
        <f t="shared" si="651"/>
        <v>330</v>
      </c>
      <c r="AH2556" s="29">
        <v>1</v>
      </c>
      <c r="AI2556" s="32">
        <v>330</v>
      </c>
      <c r="AJ2556" s="30">
        <f t="shared" si="645"/>
        <v>330</v>
      </c>
    </row>
    <row r="2557" spans="1:36" ht="75.75" customHeight="1">
      <c r="A2557" s="22" t="str">
        <f t="shared" si="636"/>
        <v>1000174_1A08351_2VC40</v>
      </c>
      <c r="B2557" s="23">
        <f t="shared" si="637"/>
        <v>1</v>
      </c>
      <c r="C2557" s="24" t="str">
        <f t="shared" si="652"/>
        <v>10001741A083512VC40</v>
      </c>
      <c r="D2557" s="24" t="str">
        <f t="shared" si="653"/>
        <v>10001741A083512VC406-9M</v>
      </c>
      <c r="E2557" s="25">
        <v>1000174</v>
      </c>
      <c r="F2557" s="25" t="s">
        <v>1176</v>
      </c>
      <c r="G2557" s="25" t="s">
        <v>1044</v>
      </c>
      <c r="H2557" s="25" t="s">
        <v>881</v>
      </c>
      <c r="I2557" s="25" t="s">
        <v>814</v>
      </c>
      <c r="J2557" s="24" t="s">
        <v>54</v>
      </c>
      <c r="K2557" s="24" t="s">
        <v>55</v>
      </c>
      <c r="L2557" s="24" t="s">
        <v>813</v>
      </c>
      <c r="M2557" s="24" t="s">
        <v>233</v>
      </c>
      <c r="N2557" s="24" t="s">
        <v>233</v>
      </c>
      <c r="O2557" s="25" t="s">
        <v>295</v>
      </c>
      <c r="P2557" s="25" t="s">
        <v>299</v>
      </c>
      <c r="Q2557" s="23" t="s">
        <v>33</v>
      </c>
      <c r="R2557" s="26">
        <v>0</v>
      </c>
      <c r="S2557" s="26">
        <v>1</v>
      </c>
      <c r="T2557" s="26">
        <v>0</v>
      </c>
      <c r="U2557" s="26">
        <v>0</v>
      </c>
      <c r="V2557" s="26">
        <v>0</v>
      </c>
      <c r="W2557" s="26">
        <v>0</v>
      </c>
      <c r="X2557" s="26">
        <v>0</v>
      </c>
      <c r="Y2557" s="26">
        <f t="shared" si="650"/>
        <v>1</v>
      </c>
      <c r="Z2557" s="27">
        <f t="shared" si="638"/>
        <v>0</v>
      </c>
      <c r="AA2557" s="27">
        <f t="shared" si="639"/>
        <v>170</v>
      </c>
      <c r="AB2557" s="27">
        <f t="shared" si="640"/>
        <v>0</v>
      </c>
      <c r="AC2557" s="27">
        <f t="shared" si="641"/>
        <v>0</v>
      </c>
      <c r="AD2557" s="27">
        <f t="shared" si="642"/>
        <v>0</v>
      </c>
      <c r="AE2557" s="27">
        <f t="shared" si="643"/>
        <v>0</v>
      </c>
      <c r="AF2557" s="27">
        <f t="shared" si="644"/>
        <v>0</v>
      </c>
      <c r="AG2557" s="27">
        <f t="shared" si="651"/>
        <v>170</v>
      </c>
      <c r="AH2557" s="29">
        <v>1</v>
      </c>
      <c r="AI2557" s="32">
        <v>170</v>
      </c>
      <c r="AJ2557" s="30">
        <f t="shared" si="645"/>
        <v>170</v>
      </c>
    </row>
    <row r="2558" spans="1:36">
      <c r="A2558" s="22" t="str">
        <f t="shared" si="636"/>
        <v/>
      </c>
      <c r="B2558" s="23">
        <f t="shared" si="637"/>
        <v>0</v>
      </c>
      <c r="C2558" s="24" t="str">
        <f t="shared" si="652"/>
        <v>10001741A083512VC40</v>
      </c>
      <c r="D2558" s="24" t="str">
        <f t="shared" si="653"/>
        <v>10001741A083512VC4012M18</v>
      </c>
      <c r="E2558" s="25">
        <v>1000174</v>
      </c>
      <c r="F2558" s="25" t="s">
        <v>1176</v>
      </c>
      <c r="G2558" s="25" t="s">
        <v>1044</v>
      </c>
      <c r="H2558" s="25" t="s">
        <v>829</v>
      </c>
      <c r="I2558" s="25" t="s">
        <v>814</v>
      </c>
      <c r="J2558" s="24" t="s">
        <v>54</v>
      </c>
      <c r="K2558" s="24" t="s">
        <v>55</v>
      </c>
      <c r="L2558" s="24" t="s">
        <v>813</v>
      </c>
      <c r="M2558" s="24" t="s">
        <v>233</v>
      </c>
      <c r="N2558" s="24" t="s">
        <v>233</v>
      </c>
      <c r="O2558" s="25" t="s">
        <v>295</v>
      </c>
      <c r="P2558" s="25" t="s">
        <v>299</v>
      </c>
      <c r="Q2558" s="23" t="s">
        <v>33</v>
      </c>
      <c r="R2558" s="26">
        <v>0</v>
      </c>
      <c r="S2558" s="26">
        <v>1</v>
      </c>
      <c r="T2558" s="26">
        <v>0</v>
      </c>
      <c r="U2558" s="26">
        <v>0</v>
      </c>
      <c r="V2558" s="26">
        <v>0</v>
      </c>
      <c r="W2558" s="26">
        <v>0</v>
      </c>
      <c r="X2558" s="26">
        <v>0</v>
      </c>
      <c r="Y2558" s="26">
        <f t="shared" si="650"/>
        <v>1</v>
      </c>
      <c r="Z2558" s="27">
        <f t="shared" si="638"/>
        <v>0</v>
      </c>
      <c r="AA2558" s="27">
        <f t="shared" si="639"/>
        <v>170</v>
      </c>
      <c r="AB2558" s="27">
        <f t="shared" si="640"/>
        <v>0</v>
      </c>
      <c r="AC2558" s="27">
        <f t="shared" si="641"/>
        <v>0</v>
      </c>
      <c r="AD2558" s="27">
        <f t="shared" si="642"/>
        <v>0</v>
      </c>
      <c r="AE2558" s="27">
        <f t="shared" si="643"/>
        <v>0</v>
      </c>
      <c r="AF2558" s="27">
        <f t="shared" si="644"/>
        <v>0</v>
      </c>
      <c r="AG2558" s="27">
        <f t="shared" si="651"/>
        <v>170</v>
      </c>
      <c r="AH2558" s="29">
        <v>1</v>
      </c>
      <c r="AI2558" s="32">
        <v>170</v>
      </c>
      <c r="AJ2558" s="30">
        <f t="shared" si="645"/>
        <v>170</v>
      </c>
    </row>
    <row r="2559" spans="1:36">
      <c r="A2559" s="22" t="str">
        <f t="shared" si="636"/>
        <v/>
      </c>
      <c r="B2559" s="23">
        <f t="shared" si="637"/>
        <v>0</v>
      </c>
      <c r="C2559" s="24" t="str">
        <f t="shared" si="652"/>
        <v>10001741A083512VC40</v>
      </c>
      <c r="D2559" s="24" t="str">
        <f t="shared" si="653"/>
        <v>10001741A083512VC4024M</v>
      </c>
      <c r="E2559" s="25">
        <v>1000174</v>
      </c>
      <c r="F2559" s="25" t="s">
        <v>1176</v>
      </c>
      <c r="G2559" s="25" t="s">
        <v>1044</v>
      </c>
      <c r="H2559" s="25" t="s">
        <v>831</v>
      </c>
      <c r="I2559" s="25" t="s">
        <v>814</v>
      </c>
      <c r="J2559" s="24" t="s">
        <v>54</v>
      </c>
      <c r="K2559" s="24" t="s">
        <v>55</v>
      </c>
      <c r="L2559" s="24" t="s">
        <v>813</v>
      </c>
      <c r="M2559" s="24" t="s">
        <v>233</v>
      </c>
      <c r="N2559" s="24" t="s">
        <v>233</v>
      </c>
      <c r="O2559" s="25" t="s">
        <v>295</v>
      </c>
      <c r="P2559" s="25" t="s">
        <v>299</v>
      </c>
      <c r="Q2559" s="23" t="s">
        <v>33</v>
      </c>
      <c r="R2559" s="26">
        <v>0</v>
      </c>
      <c r="S2559" s="26">
        <v>3</v>
      </c>
      <c r="T2559" s="26">
        <v>0</v>
      </c>
      <c r="U2559" s="26">
        <v>0</v>
      </c>
      <c r="V2559" s="26">
        <v>0</v>
      </c>
      <c r="W2559" s="26">
        <v>0</v>
      </c>
      <c r="X2559" s="26">
        <v>0</v>
      </c>
      <c r="Y2559" s="26">
        <f t="shared" si="650"/>
        <v>3</v>
      </c>
      <c r="Z2559" s="27">
        <f t="shared" si="638"/>
        <v>0</v>
      </c>
      <c r="AA2559" s="27">
        <f t="shared" si="639"/>
        <v>510</v>
      </c>
      <c r="AB2559" s="27">
        <f t="shared" si="640"/>
        <v>0</v>
      </c>
      <c r="AC2559" s="27">
        <f t="shared" si="641"/>
        <v>0</v>
      </c>
      <c r="AD2559" s="27">
        <f t="shared" si="642"/>
        <v>0</v>
      </c>
      <c r="AE2559" s="27">
        <f t="shared" si="643"/>
        <v>0</v>
      </c>
      <c r="AF2559" s="27">
        <f t="shared" si="644"/>
        <v>0</v>
      </c>
      <c r="AG2559" s="27">
        <f t="shared" si="651"/>
        <v>510</v>
      </c>
      <c r="AH2559" s="29">
        <v>3</v>
      </c>
      <c r="AI2559" s="32">
        <v>170</v>
      </c>
      <c r="AJ2559" s="30">
        <f t="shared" si="645"/>
        <v>510</v>
      </c>
    </row>
    <row r="2560" spans="1:36">
      <c r="A2560" s="22" t="str">
        <f t="shared" si="636"/>
        <v/>
      </c>
      <c r="B2560" s="23">
        <f t="shared" si="637"/>
        <v>0</v>
      </c>
      <c r="C2560" s="24" t="str">
        <f t="shared" si="652"/>
        <v>10001741A083512VC40</v>
      </c>
      <c r="D2560" s="24" t="str">
        <f t="shared" si="653"/>
        <v>10001741A083512VC4036M</v>
      </c>
      <c r="E2560" s="25">
        <v>1000174</v>
      </c>
      <c r="F2560" s="25" t="s">
        <v>1176</v>
      </c>
      <c r="G2560" s="25" t="s">
        <v>1044</v>
      </c>
      <c r="H2560" s="25" t="s">
        <v>838</v>
      </c>
      <c r="I2560" s="25" t="s">
        <v>814</v>
      </c>
      <c r="J2560" s="24" t="s">
        <v>54</v>
      </c>
      <c r="K2560" s="24" t="s">
        <v>55</v>
      </c>
      <c r="L2560" s="24" t="s">
        <v>813</v>
      </c>
      <c r="M2560" s="24" t="s">
        <v>233</v>
      </c>
      <c r="N2560" s="24" t="s">
        <v>233</v>
      </c>
      <c r="O2560" s="25" t="s">
        <v>295</v>
      </c>
      <c r="P2560" s="25" t="s">
        <v>299</v>
      </c>
      <c r="Q2560" s="23" t="s">
        <v>33</v>
      </c>
      <c r="R2560" s="26">
        <v>0</v>
      </c>
      <c r="S2560" s="26">
        <v>1</v>
      </c>
      <c r="T2560" s="26">
        <v>0</v>
      </c>
      <c r="U2560" s="26">
        <v>0</v>
      </c>
      <c r="V2560" s="26">
        <v>0</v>
      </c>
      <c r="W2560" s="26">
        <v>0</v>
      </c>
      <c r="X2560" s="26">
        <v>0</v>
      </c>
      <c r="Y2560" s="26">
        <f t="shared" si="650"/>
        <v>1</v>
      </c>
      <c r="Z2560" s="27">
        <f t="shared" si="638"/>
        <v>0</v>
      </c>
      <c r="AA2560" s="27">
        <f t="shared" si="639"/>
        <v>170</v>
      </c>
      <c r="AB2560" s="27">
        <f t="shared" si="640"/>
        <v>0</v>
      </c>
      <c r="AC2560" s="27">
        <f t="shared" si="641"/>
        <v>0</v>
      </c>
      <c r="AD2560" s="27">
        <f t="shared" si="642"/>
        <v>0</v>
      </c>
      <c r="AE2560" s="27">
        <f t="shared" si="643"/>
        <v>0</v>
      </c>
      <c r="AF2560" s="27">
        <f t="shared" si="644"/>
        <v>0</v>
      </c>
      <c r="AG2560" s="27">
        <f t="shared" si="651"/>
        <v>170</v>
      </c>
      <c r="AH2560" s="29">
        <v>1</v>
      </c>
      <c r="AI2560" s="32">
        <v>170</v>
      </c>
      <c r="AJ2560" s="30">
        <f t="shared" si="645"/>
        <v>170</v>
      </c>
    </row>
    <row r="2561" spans="1:36" ht="75.75" customHeight="1">
      <c r="A2561" s="22" t="str">
        <f t="shared" si="636"/>
        <v>1007359_1A08373_2LA20</v>
      </c>
      <c r="B2561" s="23">
        <f t="shared" si="637"/>
        <v>1</v>
      </c>
      <c r="C2561" s="24" t="str">
        <f t="shared" si="652"/>
        <v>10073591A083732LA20</v>
      </c>
      <c r="D2561" s="24" t="str">
        <f t="shared" si="653"/>
        <v>10073591A083732LA206A</v>
      </c>
      <c r="E2561" s="25">
        <v>1007359</v>
      </c>
      <c r="F2561" s="25" t="s">
        <v>1177</v>
      </c>
      <c r="G2561" s="25" t="s">
        <v>1178</v>
      </c>
      <c r="H2561" s="25" t="s">
        <v>825</v>
      </c>
      <c r="I2561" s="25" t="s">
        <v>814</v>
      </c>
      <c r="J2561" s="24" t="s">
        <v>54</v>
      </c>
      <c r="K2561" s="24" t="s">
        <v>55</v>
      </c>
      <c r="L2561" s="24" t="s">
        <v>813</v>
      </c>
      <c r="M2561" s="24" t="s">
        <v>233</v>
      </c>
      <c r="N2561" s="24" t="s">
        <v>233</v>
      </c>
      <c r="O2561" s="25" t="s">
        <v>295</v>
      </c>
      <c r="P2561" s="25" t="s">
        <v>299</v>
      </c>
      <c r="Q2561" s="23" t="s">
        <v>33</v>
      </c>
      <c r="R2561" s="26">
        <v>0</v>
      </c>
      <c r="S2561" s="26">
        <v>0</v>
      </c>
      <c r="T2561" s="26">
        <v>2</v>
      </c>
      <c r="U2561" s="26">
        <v>0</v>
      </c>
      <c r="V2561" s="26">
        <v>0</v>
      </c>
      <c r="W2561" s="26">
        <v>0</v>
      </c>
      <c r="X2561" s="26">
        <v>0</v>
      </c>
      <c r="Y2561" s="26">
        <f t="shared" si="650"/>
        <v>2</v>
      </c>
      <c r="Z2561" s="27">
        <f t="shared" si="638"/>
        <v>0</v>
      </c>
      <c r="AA2561" s="27">
        <f t="shared" si="639"/>
        <v>0</v>
      </c>
      <c r="AB2561" s="27">
        <f t="shared" si="640"/>
        <v>420</v>
      </c>
      <c r="AC2561" s="27">
        <f t="shared" si="641"/>
        <v>0</v>
      </c>
      <c r="AD2561" s="27">
        <f t="shared" si="642"/>
        <v>0</v>
      </c>
      <c r="AE2561" s="27">
        <f t="shared" si="643"/>
        <v>0</v>
      </c>
      <c r="AF2561" s="27">
        <f t="shared" si="644"/>
        <v>0</v>
      </c>
      <c r="AG2561" s="27">
        <f t="shared" si="651"/>
        <v>420</v>
      </c>
      <c r="AH2561" s="29">
        <v>2</v>
      </c>
      <c r="AI2561" s="32">
        <v>210</v>
      </c>
      <c r="AJ2561" s="30">
        <f t="shared" si="645"/>
        <v>420</v>
      </c>
    </row>
    <row r="2562" spans="1:36" ht="75.75" customHeight="1">
      <c r="A2562" s="22" t="str">
        <f t="shared" si="636"/>
        <v>1007359_1A09002_2B020</v>
      </c>
      <c r="B2562" s="23">
        <f t="shared" si="637"/>
        <v>1</v>
      </c>
      <c r="C2562" s="24" t="str">
        <f t="shared" si="652"/>
        <v>10073591A090022B020</v>
      </c>
      <c r="D2562" s="24" t="str">
        <f t="shared" si="653"/>
        <v>10073591A090022B0206A</v>
      </c>
      <c r="E2562" s="25">
        <v>1007359</v>
      </c>
      <c r="F2562" s="25" t="s">
        <v>1179</v>
      </c>
      <c r="G2562" s="25" t="s">
        <v>538</v>
      </c>
      <c r="H2562" s="25" t="s">
        <v>825</v>
      </c>
      <c r="I2562" s="25" t="s">
        <v>814</v>
      </c>
      <c r="J2562" s="24" t="s">
        <v>54</v>
      </c>
      <c r="K2562" s="24" t="s">
        <v>55</v>
      </c>
      <c r="L2562" s="24" t="s">
        <v>813</v>
      </c>
      <c r="M2562" s="24" t="s">
        <v>233</v>
      </c>
      <c r="N2562" s="24" t="s">
        <v>233</v>
      </c>
      <c r="O2562" s="25" t="s">
        <v>295</v>
      </c>
      <c r="P2562" s="25" t="s">
        <v>299</v>
      </c>
      <c r="Q2562" s="23" t="s">
        <v>33</v>
      </c>
      <c r="R2562" s="26">
        <v>0</v>
      </c>
      <c r="S2562" s="26">
        <v>1</v>
      </c>
      <c r="T2562" s="26">
        <v>0</v>
      </c>
      <c r="U2562" s="26">
        <v>0</v>
      </c>
      <c r="V2562" s="26">
        <v>0</v>
      </c>
      <c r="W2562" s="26">
        <v>0</v>
      </c>
      <c r="X2562" s="26">
        <v>0</v>
      </c>
      <c r="Y2562" s="26">
        <f t="shared" si="650"/>
        <v>1</v>
      </c>
      <c r="Z2562" s="27">
        <f t="shared" si="638"/>
        <v>0</v>
      </c>
      <c r="AA2562" s="27">
        <f t="shared" si="639"/>
        <v>295</v>
      </c>
      <c r="AB2562" s="27">
        <f t="shared" si="640"/>
        <v>0</v>
      </c>
      <c r="AC2562" s="27">
        <f t="shared" si="641"/>
        <v>0</v>
      </c>
      <c r="AD2562" s="27">
        <f t="shared" si="642"/>
        <v>0</v>
      </c>
      <c r="AE2562" s="27">
        <f t="shared" si="643"/>
        <v>0</v>
      </c>
      <c r="AF2562" s="27">
        <f t="shared" si="644"/>
        <v>0</v>
      </c>
      <c r="AG2562" s="27">
        <f t="shared" si="651"/>
        <v>295</v>
      </c>
      <c r="AH2562" s="29">
        <v>1</v>
      </c>
      <c r="AI2562" s="32">
        <v>295</v>
      </c>
      <c r="AJ2562" s="30">
        <f t="shared" si="645"/>
        <v>295</v>
      </c>
    </row>
    <row r="2563" spans="1:36">
      <c r="A2563" s="22" t="str">
        <f t="shared" si="636"/>
        <v/>
      </c>
      <c r="B2563" s="23">
        <f t="shared" si="637"/>
        <v>0</v>
      </c>
      <c r="C2563" s="24" t="str">
        <f t="shared" si="652"/>
        <v>10073591A090022B020</v>
      </c>
      <c r="D2563" s="24" t="str">
        <f t="shared" si="653"/>
        <v>10073591A090022B0208A</v>
      </c>
      <c r="E2563" s="25">
        <v>1007359</v>
      </c>
      <c r="F2563" s="25" t="s">
        <v>1179</v>
      </c>
      <c r="G2563" s="25" t="s">
        <v>538</v>
      </c>
      <c r="H2563" s="25" t="s">
        <v>826</v>
      </c>
      <c r="I2563" s="25" t="s">
        <v>814</v>
      </c>
      <c r="J2563" s="24" t="s">
        <v>54</v>
      </c>
      <c r="K2563" s="24" t="s">
        <v>55</v>
      </c>
      <c r="L2563" s="24" t="s">
        <v>813</v>
      </c>
      <c r="M2563" s="24" t="s">
        <v>233</v>
      </c>
      <c r="N2563" s="24" t="s">
        <v>233</v>
      </c>
      <c r="O2563" s="25" t="s">
        <v>295</v>
      </c>
      <c r="P2563" s="25" t="s">
        <v>299</v>
      </c>
      <c r="Q2563" s="23" t="s">
        <v>33</v>
      </c>
      <c r="R2563" s="26">
        <v>0</v>
      </c>
      <c r="S2563" s="26">
        <v>1</v>
      </c>
      <c r="T2563" s="26">
        <v>0</v>
      </c>
      <c r="U2563" s="26">
        <v>0</v>
      </c>
      <c r="V2563" s="26">
        <v>0</v>
      </c>
      <c r="W2563" s="26">
        <v>0</v>
      </c>
      <c r="X2563" s="26">
        <v>0</v>
      </c>
      <c r="Y2563" s="26">
        <f t="shared" si="650"/>
        <v>1</v>
      </c>
      <c r="Z2563" s="27">
        <f t="shared" si="638"/>
        <v>0</v>
      </c>
      <c r="AA2563" s="27">
        <f t="shared" si="639"/>
        <v>320</v>
      </c>
      <c r="AB2563" s="27">
        <f t="shared" si="640"/>
        <v>0</v>
      </c>
      <c r="AC2563" s="27">
        <f t="shared" si="641"/>
        <v>0</v>
      </c>
      <c r="AD2563" s="27">
        <f t="shared" si="642"/>
        <v>0</v>
      </c>
      <c r="AE2563" s="27">
        <f t="shared" si="643"/>
        <v>0</v>
      </c>
      <c r="AF2563" s="27">
        <f t="shared" si="644"/>
        <v>0</v>
      </c>
      <c r="AG2563" s="27">
        <f t="shared" si="651"/>
        <v>320</v>
      </c>
      <c r="AH2563" s="29">
        <v>1</v>
      </c>
      <c r="AI2563" s="32">
        <v>320</v>
      </c>
      <c r="AJ2563" s="30">
        <f t="shared" si="645"/>
        <v>320</v>
      </c>
    </row>
    <row r="2564" spans="1:36">
      <c r="A2564" s="22" t="str">
        <f t="shared" ref="A2564:A2627" si="654">IF(B2564=1,E2564&amp;"_"&amp;F2564&amp;"_"&amp;G2564,"")</f>
        <v/>
      </c>
      <c r="B2564" s="23">
        <f t="shared" ref="B2564:B2627" si="655">IF(C2564=C2563,0,1)</f>
        <v>0</v>
      </c>
      <c r="C2564" s="24" t="str">
        <f t="shared" si="652"/>
        <v>10073591A090022B020</v>
      </c>
      <c r="D2564" s="24" t="str">
        <f t="shared" si="653"/>
        <v>10073591A090022B02010A</v>
      </c>
      <c r="E2564" s="25">
        <v>1007359</v>
      </c>
      <c r="F2564" s="25" t="s">
        <v>1179</v>
      </c>
      <c r="G2564" s="25" t="s">
        <v>538</v>
      </c>
      <c r="H2564" s="25" t="s">
        <v>836</v>
      </c>
      <c r="I2564" s="25" t="s">
        <v>814</v>
      </c>
      <c r="J2564" s="24" t="s">
        <v>54</v>
      </c>
      <c r="K2564" s="24" t="s">
        <v>55</v>
      </c>
      <c r="L2564" s="24" t="s">
        <v>813</v>
      </c>
      <c r="M2564" s="24" t="s">
        <v>233</v>
      </c>
      <c r="N2564" s="24" t="s">
        <v>233</v>
      </c>
      <c r="O2564" s="25" t="s">
        <v>295</v>
      </c>
      <c r="P2564" s="25" t="s">
        <v>299</v>
      </c>
      <c r="Q2564" s="23" t="s">
        <v>33</v>
      </c>
      <c r="R2564" s="26">
        <v>0</v>
      </c>
      <c r="S2564" s="26">
        <v>1</v>
      </c>
      <c r="T2564" s="26">
        <v>0</v>
      </c>
      <c r="U2564" s="26">
        <v>0</v>
      </c>
      <c r="V2564" s="26">
        <v>0</v>
      </c>
      <c r="W2564" s="26">
        <v>0</v>
      </c>
      <c r="X2564" s="26">
        <v>0</v>
      </c>
      <c r="Y2564" s="26">
        <f t="shared" si="650"/>
        <v>1</v>
      </c>
      <c r="Z2564" s="27">
        <f t="shared" ref="Z2564:Z2627" si="656">$AI2564*R2564</f>
        <v>0</v>
      </c>
      <c r="AA2564" s="27">
        <f t="shared" ref="AA2564:AA2627" si="657">$AI2564*S2564</f>
        <v>320</v>
      </c>
      <c r="AB2564" s="27">
        <f t="shared" ref="AB2564:AB2627" si="658">$AI2564*T2564</f>
        <v>0</v>
      </c>
      <c r="AC2564" s="27">
        <f t="shared" ref="AC2564:AC2627" si="659">$AI2564*U2564</f>
        <v>0</v>
      </c>
      <c r="AD2564" s="27">
        <f t="shared" ref="AD2564:AD2627" si="660">$AI2564*V2564</f>
        <v>0</v>
      </c>
      <c r="AE2564" s="27">
        <f t="shared" ref="AE2564:AE2627" si="661">$AI2564*W2564</f>
        <v>0</v>
      </c>
      <c r="AF2564" s="27">
        <f t="shared" ref="AF2564:AF2627" si="662">$AI2564*X2564</f>
        <v>0</v>
      </c>
      <c r="AG2564" s="27">
        <f t="shared" si="651"/>
        <v>320</v>
      </c>
      <c r="AH2564" s="29">
        <v>1</v>
      </c>
      <c r="AI2564" s="32">
        <v>320</v>
      </c>
      <c r="AJ2564" s="30">
        <f t="shared" si="645"/>
        <v>320</v>
      </c>
    </row>
    <row r="2565" spans="1:36" ht="75.75" customHeight="1">
      <c r="A2565" s="22" t="str">
        <f t="shared" si="654"/>
        <v>1010488_1A07569_2U500</v>
      </c>
      <c r="B2565" s="23">
        <f t="shared" si="655"/>
        <v>1</v>
      </c>
      <c r="C2565" s="24" t="str">
        <f t="shared" si="652"/>
        <v>10104881A075692U500</v>
      </c>
      <c r="D2565" s="24" t="str">
        <f t="shared" si="653"/>
        <v>10104881A075692U5006-9M</v>
      </c>
      <c r="E2565" s="25">
        <v>1010488</v>
      </c>
      <c r="F2565" s="25" t="s">
        <v>1180</v>
      </c>
      <c r="G2565" s="25" t="s">
        <v>1064</v>
      </c>
      <c r="H2565" s="25" t="s">
        <v>881</v>
      </c>
      <c r="I2565" s="25" t="s">
        <v>814</v>
      </c>
      <c r="J2565" s="24" t="s">
        <v>54</v>
      </c>
      <c r="K2565" s="24" t="s">
        <v>55</v>
      </c>
      <c r="L2565" s="24" t="s">
        <v>813</v>
      </c>
      <c r="M2565" s="24" t="s">
        <v>233</v>
      </c>
      <c r="N2565" s="24" t="s">
        <v>233</v>
      </c>
      <c r="O2565" s="25" t="s">
        <v>295</v>
      </c>
      <c r="P2565" s="25" t="s">
        <v>299</v>
      </c>
      <c r="Q2565" s="23" t="s">
        <v>33</v>
      </c>
      <c r="R2565" s="26">
        <v>0</v>
      </c>
      <c r="S2565" s="26">
        <v>1</v>
      </c>
      <c r="T2565" s="26">
        <v>0</v>
      </c>
      <c r="U2565" s="26">
        <v>0</v>
      </c>
      <c r="V2565" s="26">
        <v>0</v>
      </c>
      <c r="W2565" s="26">
        <v>0</v>
      </c>
      <c r="X2565" s="26">
        <v>0</v>
      </c>
      <c r="Y2565" s="26">
        <f t="shared" si="650"/>
        <v>1</v>
      </c>
      <c r="Z2565" s="27">
        <f t="shared" si="656"/>
        <v>0</v>
      </c>
      <c r="AA2565" s="27">
        <f t="shared" si="657"/>
        <v>295</v>
      </c>
      <c r="AB2565" s="27">
        <f t="shared" si="658"/>
        <v>0</v>
      </c>
      <c r="AC2565" s="27">
        <f t="shared" si="659"/>
        <v>0</v>
      </c>
      <c r="AD2565" s="27">
        <f t="shared" si="660"/>
        <v>0</v>
      </c>
      <c r="AE2565" s="27">
        <f t="shared" si="661"/>
        <v>0</v>
      </c>
      <c r="AF2565" s="27">
        <f t="shared" si="662"/>
        <v>0</v>
      </c>
      <c r="AG2565" s="27">
        <f t="shared" si="651"/>
        <v>295</v>
      </c>
      <c r="AH2565" s="29">
        <v>1</v>
      </c>
      <c r="AI2565" s="32">
        <v>295</v>
      </c>
      <c r="AJ2565" s="30">
        <f t="shared" ref="AJ2565:AJ2628" si="663">AI2565*Y2565</f>
        <v>295</v>
      </c>
    </row>
    <row r="2566" spans="1:36">
      <c r="A2566" s="22" t="str">
        <f t="shared" si="654"/>
        <v/>
      </c>
      <c r="B2566" s="23">
        <f t="shared" si="655"/>
        <v>0</v>
      </c>
      <c r="C2566" s="24" t="str">
        <f t="shared" si="652"/>
        <v>10104881A075692U500</v>
      </c>
      <c r="D2566" s="24" t="str">
        <f t="shared" si="653"/>
        <v>10104881A075692U50012M18</v>
      </c>
      <c r="E2566" s="25">
        <v>1010488</v>
      </c>
      <c r="F2566" s="25" t="s">
        <v>1180</v>
      </c>
      <c r="G2566" s="25" t="s">
        <v>1064</v>
      </c>
      <c r="H2566" s="25" t="s">
        <v>829</v>
      </c>
      <c r="I2566" s="25" t="s">
        <v>814</v>
      </c>
      <c r="J2566" s="24" t="s">
        <v>54</v>
      </c>
      <c r="K2566" s="24" t="s">
        <v>55</v>
      </c>
      <c r="L2566" s="24" t="s">
        <v>813</v>
      </c>
      <c r="M2566" s="24" t="s">
        <v>233</v>
      </c>
      <c r="N2566" s="24" t="s">
        <v>233</v>
      </c>
      <c r="O2566" s="25" t="s">
        <v>295</v>
      </c>
      <c r="P2566" s="25" t="s">
        <v>299</v>
      </c>
      <c r="Q2566" s="23" t="s">
        <v>33</v>
      </c>
      <c r="R2566" s="26">
        <v>0</v>
      </c>
      <c r="S2566" s="26">
        <v>2</v>
      </c>
      <c r="T2566" s="26">
        <v>0</v>
      </c>
      <c r="U2566" s="26">
        <v>0</v>
      </c>
      <c r="V2566" s="26">
        <v>0</v>
      </c>
      <c r="W2566" s="26">
        <v>0</v>
      </c>
      <c r="X2566" s="26">
        <v>0</v>
      </c>
      <c r="Y2566" s="26">
        <f t="shared" si="650"/>
        <v>2</v>
      </c>
      <c r="Z2566" s="27">
        <f t="shared" si="656"/>
        <v>0</v>
      </c>
      <c r="AA2566" s="27">
        <f t="shared" si="657"/>
        <v>590</v>
      </c>
      <c r="AB2566" s="27">
        <f t="shared" si="658"/>
        <v>0</v>
      </c>
      <c r="AC2566" s="27">
        <f t="shared" si="659"/>
        <v>0</v>
      </c>
      <c r="AD2566" s="27">
        <f t="shared" si="660"/>
        <v>0</v>
      </c>
      <c r="AE2566" s="27">
        <f t="shared" si="661"/>
        <v>0</v>
      </c>
      <c r="AF2566" s="27">
        <f t="shared" si="662"/>
        <v>0</v>
      </c>
      <c r="AG2566" s="27">
        <f t="shared" si="651"/>
        <v>590</v>
      </c>
      <c r="AH2566" s="29">
        <v>2</v>
      </c>
      <c r="AI2566" s="32">
        <v>295</v>
      </c>
      <c r="AJ2566" s="30">
        <f t="shared" si="663"/>
        <v>590</v>
      </c>
    </row>
    <row r="2567" spans="1:36">
      <c r="A2567" s="22" t="str">
        <f t="shared" si="654"/>
        <v/>
      </c>
      <c r="B2567" s="23">
        <f t="shared" si="655"/>
        <v>0</v>
      </c>
      <c r="C2567" s="24" t="str">
        <f t="shared" si="652"/>
        <v>10104881A075692U500</v>
      </c>
      <c r="D2567" s="24" t="str">
        <f t="shared" si="653"/>
        <v>10104881A075692U50018M24</v>
      </c>
      <c r="E2567" s="25">
        <v>1010488</v>
      </c>
      <c r="F2567" s="25" t="s">
        <v>1180</v>
      </c>
      <c r="G2567" s="25" t="s">
        <v>1064</v>
      </c>
      <c r="H2567" s="25" t="s">
        <v>830</v>
      </c>
      <c r="I2567" s="25" t="s">
        <v>814</v>
      </c>
      <c r="J2567" s="24" t="s">
        <v>54</v>
      </c>
      <c r="K2567" s="24" t="s">
        <v>55</v>
      </c>
      <c r="L2567" s="24" t="s">
        <v>813</v>
      </c>
      <c r="M2567" s="24" t="s">
        <v>233</v>
      </c>
      <c r="N2567" s="24" t="s">
        <v>233</v>
      </c>
      <c r="O2567" s="25" t="s">
        <v>295</v>
      </c>
      <c r="P2567" s="25" t="s">
        <v>299</v>
      </c>
      <c r="Q2567" s="23" t="s">
        <v>33</v>
      </c>
      <c r="R2567" s="26">
        <v>0</v>
      </c>
      <c r="S2567" s="26">
        <v>1</v>
      </c>
      <c r="T2567" s="26">
        <v>0</v>
      </c>
      <c r="U2567" s="26">
        <v>0</v>
      </c>
      <c r="V2567" s="26">
        <v>0</v>
      </c>
      <c r="W2567" s="26">
        <v>0</v>
      </c>
      <c r="X2567" s="26">
        <v>0</v>
      </c>
      <c r="Y2567" s="26">
        <f t="shared" si="650"/>
        <v>1</v>
      </c>
      <c r="Z2567" s="27">
        <f t="shared" si="656"/>
        <v>0</v>
      </c>
      <c r="AA2567" s="27">
        <f t="shared" si="657"/>
        <v>295</v>
      </c>
      <c r="AB2567" s="27">
        <f t="shared" si="658"/>
        <v>0</v>
      </c>
      <c r="AC2567" s="27">
        <f t="shared" si="659"/>
        <v>0</v>
      </c>
      <c r="AD2567" s="27">
        <f t="shared" si="660"/>
        <v>0</v>
      </c>
      <c r="AE2567" s="27">
        <f t="shared" si="661"/>
        <v>0</v>
      </c>
      <c r="AF2567" s="27">
        <f t="shared" si="662"/>
        <v>0</v>
      </c>
      <c r="AG2567" s="27">
        <f t="shared" si="651"/>
        <v>295</v>
      </c>
      <c r="AH2567" s="29">
        <v>1</v>
      </c>
      <c r="AI2567" s="32">
        <v>295</v>
      </c>
      <c r="AJ2567" s="30">
        <f t="shared" si="663"/>
        <v>295</v>
      </c>
    </row>
    <row r="2568" spans="1:36">
      <c r="A2568" s="22" t="str">
        <f t="shared" si="654"/>
        <v/>
      </c>
      <c r="B2568" s="23">
        <f t="shared" si="655"/>
        <v>0</v>
      </c>
      <c r="C2568" s="24" t="str">
        <f t="shared" si="652"/>
        <v>10104881A075692U500</v>
      </c>
      <c r="D2568" s="24" t="str">
        <f t="shared" si="653"/>
        <v>10104881A075692U50024M</v>
      </c>
      <c r="E2568" s="25">
        <v>1010488</v>
      </c>
      <c r="F2568" s="25" t="s">
        <v>1180</v>
      </c>
      <c r="G2568" s="25" t="s">
        <v>1064</v>
      </c>
      <c r="H2568" s="25" t="s">
        <v>831</v>
      </c>
      <c r="I2568" s="25" t="s">
        <v>814</v>
      </c>
      <c r="J2568" s="24" t="s">
        <v>54</v>
      </c>
      <c r="K2568" s="24" t="s">
        <v>55</v>
      </c>
      <c r="L2568" s="24" t="s">
        <v>813</v>
      </c>
      <c r="M2568" s="24" t="s">
        <v>233</v>
      </c>
      <c r="N2568" s="24" t="s">
        <v>233</v>
      </c>
      <c r="O2568" s="25" t="s">
        <v>295</v>
      </c>
      <c r="P2568" s="25" t="s">
        <v>299</v>
      </c>
      <c r="Q2568" s="23" t="s">
        <v>33</v>
      </c>
      <c r="R2568" s="26">
        <v>0</v>
      </c>
      <c r="S2568" s="26">
        <v>1</v>
      </c>
      <c r="T2568" s="26">
        <v>0</v>
      </c>
      <c r="U2568" s="26">
        <v>0</v>
      </c>
      <c r="V2568" s="26">
        <v>0</v>
      </c>
      <c r="W2568" s="26">
        <v>0</v>
      </c>
      <c r="X2568" s="26">
        <v>0</v>
      </c>
      <c r="Y2568" s="26">
        <f t="shared" si="650"/>
        <v>1</v>
      </c>
      <c r="Z2568" s="27">
        <f t="shared" si="656"/>
        <v>0</v>
      </c>
      <c r="AA2568" s="27">
        <f t="shared" si="657"/>
        <v>295</v>
      </c>
      <c r="AB2568" s="27">
        <f t="shared" si="658"/>
        <v>0</v>
      </c>
      <c r="AC2568" s="27">
        <f t="shared" si="659"/>
        <v>0</v>
      </c>
      <c r="AD2568" s="27">
        <f t="shared" si="660"/>
        <v>0</v>
      </c>
      <c r="AE2568" s="27">
        <f t="shared" si="661"/>
        <v>0</v>
      </c>
      <c r="AF2568" s="27">
        <f t="shared" si="662"/>
        <v>0</v>
      </c>
      <c r="AG2568" s="27">
        <f t="shared" si="651"/>
        <v>295</v>
      </c>
      <c r="AH2568" s="29">
        <v>1</v>
      </c>
      <c r="AI2568" s="32">
        <v>295</v>
      </c>
      <c r="AJ2568" s="30">
        <f t="shared" si="663"/>
        <v>295</v>
      </c>
    </row>
    <row r="2569" spans="1:36">
      <c r="A2569" s="22" t="str">
        <f t="shared" si="654"/>
        <v/>
      </c>
      <c r="B2569" s="23">
        <f t="shared" si="655"/>
        <v>0</v>
      </c>
      <c r="C2569" s="24" t="str">
        <f t="shared" si="652"/>
        <v>10104881A075692U500</v>
      </c>
      <c r="D2569" s="24" t="str">
        <f t="shared" si="653"/>
        <v>10104881A075692U5009-12M</v>
      </c>
      <c r="E2569" s="25">
        <v>1010488</v>
      </c>
      <c r="F2569" s="25" t="s">
        <v>1180</v>
      </c>
      <c r="G2569" s="25" t="s">
        <v>1064</v>
      </c>
      <c r="H2569" s="25" t="s">
        <v>866</v>
      </c>
      <c r="I2569" s="25" t="s">
        <v>814</v>
      </c>
      <c r="J2569" s="24" t="s">
        <v>54</v>
      </c>
      <c r="K2569" s="24" t="s">
        <v>55</v>
      </c>
      <c r="L2569" s="24" t="s">
        <v>813</v>
      </c>
      <c r="M2569" s="24" t="s">
        <v>233</v>
      </c>
      <c r="N2569" s="24" t="s">
        <v>233</v>
      </c>
      <c r="O2569" s="25" t="s">
        <v>295</v>
      </c>
      <c r="P2569" s="25" t="s">
        <v>299</v>
      </c>
      <c r="Q2569" s="23" t="s">
        <v>33</v>
      </c>
      <c r="R2569" s="26">
        <v>0</v>
      </c>
      <c r="S2569" s="26">
        <v>1</v>
      </c>
      <c r="T2569" s="26">
        <v>0</v>
      </c>
      <c r="U2569" s="26">
        <v>0</v>
      </c>
      <c r="V2569" s="26">
        <v>0</v>
      </c>
      <c r="W2569" s="26">
        <v>0</v>
      </c>
      <c r="X2569" s="26">
        <v>0</v>
      </c>
      <c r="Y2569" s="26">
        <f t="shared" si="650"/>
        <v>1</v>
      </c>
      <c r="Z2569" s="27">
        <f t="shared" si="656"/>
        <v>0</v>
      </c>
      <c r="AA2569" s="27">
        <f t="shared" si="657"/>
        <v>295</v>
      </c>
      <c r="AB2569" s="27">
        <f t="shared" si="658"/>
        <v>0</v>
      </c>
      <c r="AC2569" s="27">
        <f t="shared" si="659"/>
        <v>0</v>
      </c>
      <c r="AD2569" s="27">
        <f t="shared" si="660"/>
        <v>0</v>
      </c>
      <c r="AE2569" s="27">
        <f t="shared" si="661"/>
        <v>0</v>
      </c>
      <c r="AF2569" s="27">
        <f t="shared" si="662"/>
        <v>0</v>
      </c>
      <c r="AG2569" s="27">
        <f t="shared" si="651"/>
        <v>295</v>
      </c>
      <c r="AH2569" s="29">
        <v>1</v>
      </c>
      <c r="AI2569" s="32">
        <v>295</v>
      </c>
      <c r="AJ2569" s="30">
        <f t="shared" si="663"/>
        <v>295</v>
      </c>
    </row>
    <row r="2570" spans="1:36" ht="75.75" customHeight="1">
      <c r="A2570" s="22" t="str">
        <f t="shared" si="654"/>
        <v>1010488_1A07569_2L230</v>
      </c>
      <c r="B2570" s="23">
        <f t="shared" si="655"/>
        <v>1</v>
      </c>
      <c r="C2570" s="24" t="str">
        <f t="shared" si="652"/>
        <v>10104881A075692L230</v>
      </c>
      <c r="D2570" s="24" t="str">
        <f t="shared" si="653"/>
        <v>10104881A075692L2306-9M</v>
      </c>
      <c r="E2570" s="25">
        <v>1010488</v>
      </c>
      <c r="F2570" s="25" t="s">
        <v>1180</v>
      </c>
      <c r="G2570" s="25" t="s">
        <v>1173</v>
      </c>
      <c r="H2570" s="25" t="s">
        <v>881</v>
      </c>
      <c r="I2570" s="25" t="s">
        <v>814</v>
      </c>
      <c r="J2570" s="24" t="s">
        <v>54</v>
      </c>
      <c r="K2570" s="24" t="s">
        <v>55</v>
      </c>
      <c r="L2570" s="24" t="s">
        <v>813</v>
      </c>
      <c r="M2570" s="24" t="s">
        <v>233</v>
      </c>
      <c r="N2570" s="24" t="s">
        <v>233</v>
      </c>
      <c r="O2570" s="25" t="s">
        <v>295</v>
      </c>
      <c r="P2570" s="25" t="s">
        <v>299</v>
      </c>
      <c r="Q2570" s="23" t="s">
        <v>33</v>
      </c>
      <c r="R2570" s="26">
        <v>0</v>
      </c>
      <c r="S2570" s="26">
        <v>1</v>
      </c>
      <c r="T2570" s="26">
        <v>0</v>
      </c>
      <c r="U2570" s="26">
        <v>0</v>
      </c>
      <c r="V2570" s="26">
        <v>0</v>
      </c>
      <c r="W2570" s="26">
        <v>0</v>
      </c>
      <c r="X2570" s="26">
        <v>0</v>
      </c>
      <c r="Y2570" s="26">
        <f t="shared" si="650"/>
        <v>1</v>
      </c>
      <c r="Z2570" s="27">
        <f t="shared" si="656"/>
        <v>0</v>
      </c>
      <c r="AA2570" s="27">
        <f t="shared" si="657"/>
        <v>295</v>
      </c>
      <c r="AB2570" s="27">
        <f t="shared" si="658"/>
        <v>0</v>
      </c>
      <c r="AC2570" s="27">
        <f t="shared" si="659"/>
        <v>0</v>
      </c>
      <c r="AD2570" s="27">
        <f t="shared" si="660"/>
        <v>0</v>
      </c>
      <c r="AE2570" s="27">
        <f t="shared" si="661"/>
        <v>0</v>
      </c>
      <c r="AF2570" s="27">
        <f t="shared" si="662"/>
        <v>0</v>
      </c>
      <c r="AG2570" s="27">
        <f t="shared" si="651"/>
        <v>295</v>
      </c>
      <c r="AH2570" s="29">
        <v>1</v>
      </c>
      <c r="AI2570" s="32">
        <v>295</v>
      </c>
      <c r="AJ2570" s="30">
        <f t="shared" si="663"/>
        <v>295</v>
      </c>
    </row>
    <row r="2571" spans="1:36">
      <c r="A2571" s="22" t="str">
        <f t="shared" si="654"/>
        <v/>
      </c>
      <c r="B2571" s="23">
        <f t="shared" si="655"/>
        <v>0</v>
      </c>
      <c r="C2571" s="24" t="str">
        <f t="shared" si="652"/>
        <v>10104881A075692L230</v>
      </c>
      <c r="D2571" s="24" t="str">
        <f t="shared" si="653"/>
        <v>10104881A075692L23012M18</v>
      </c>
      <c r="E2571" s="25">
        <v>1010488</v>
      </c>
      <c r="F2571" s="25" t="s">
        <v>1180</v>
      </c>
      <c r="G2571" s="25" t="s">
        <v>1173</v>
      </c>
      <c r="H2571" s="25" t="s">
        <v>829</v>
      </c>
      <c r="I2571" s="25" t="s">
        <v>814</v>
      </c>
      <c r="J2571" s="24" t="s">
        <v>54</v>
      </c>
      <c r="K2571" s="24" t="s">
        <v>55</v>
      </c>
      <c r="L2571" s="24" t="s">
        <v>813</v>
      </c>
      <c r="M2571" s="24" t="s">
        <v>233</v>
      </c>
      <c r="N2571" s="24" t="s">
        <v>233</v>
      </c>
      <c r="O2571" s="25" t="s">
        <v>295</v>
      </c>
      <c r="P2571" s="25" t="s">
        <v>299</v>
      </c>
      <c r="Q2571" s="23" t="s">
        <v>33</v>
      </c>
      <c r="R2571" s="26">
        <v>0</v>
      </c>
      <c r="S2571" s="26">
        <v>2</v>
      </c>
      <c r="T2571" s="26">
        <v>0</v>
      </c>
      <c r="U2571" s="26">
        <v>0</v>
      </c>
      <c r="V2571" s="26">
        <v>0</v>
      </c>
      <c r="W2571" s="26">
        <v>0</v>
      </c>
      <c r="X2571" s="26">
        <v>0</v>
      </c>
      <c r="Y2571" s="26">
        <f t="shared" si="650"/>
        <v>2</v>
      </c>
      <c r="Z2571" s="27">
        <f t="shared" si="656"/>
        <v>0</v>
      </c>
      <c r="AA2571" s="27">
        <f t="shared" si="657"/>
        <v>590</v>
      </c>
      <c r="AB2571" s="27">
        <f t="shared" si="658"/>
        <v>0</v>
      </c>
      <c r="AC2571" s="27">
        <f t="shared" si="659"/>
        <v>0</v>
      </c>
      <c r="AD2571" s="27">
        <f t="shared" si="660"/>
        <v>0</v>
      </c>
      <c r="AE2571" s="27">
        <f t="shared" si="661"/>
        <v>0</v>
      </c>
      <c r="AF2571" s="27">
        <f t="shared" si="662"/>
        <v>0</v>
      </c>
      <c r="AG2571" s="27">
        <f t="shared" si="651"/>
        <v>590</v>
      </c>
      <c r="AH2571" s="29">
        <v>2</v>
      </c>
      <c r="AI2571" s="32">
        <v>295</v>
      </c>
      <c r="AJ2571" s="30">
        <f t="shared" si="663"/>
        <v>590</v>
      </c>
    </row>
    <row r="2572" spans="1:36">
      <c r="A2572" s="22" t="str">
        <f t="shared" si="654"/>
        <v/>
      </c>
      <c r="B2572" s="23">
        <f t="shared" si="655"/>
        <v>0</v>
      </c>
      <c r="C2572" s="24" t="str">
        <f t="shared" si="652"/>
        <v>10104881A075692L230</v>
      </c>
      <c r="D2572" s="24" t="str">
        <f t="shared" si="653"/>
        <v>10104881A075692L23018M24</v>
      </c>
      <c r="E2572" s="25">
        <v>1010488</v>
      </c>
      <c r="F2572" s="25" t="s">
        <v>1180</v>
      </c>
      <c r="G2572" s="25" t="s">
        <v>1173</v>
      </c>
      <c r="H2572" s="25" t="s">
        <v>830</v>
      </c>
      <c r="I2572" s="25" t="s">
        <v>814</v>
      </c>
      <c r="J2572" s="24" t="s">
        <v>54</v>
      </c>
      <c r="K2572" s="24" t="s">
        <v>55</v>
      </c>
      <c r="L2572" s="24" t="s">
        <v>813</v>
      </c>
      <c r="M2572" s="24" t="s">
        <v>233</v>
      </c>
      <c r="N2572" s="24" t="s">
        <v>233</v>
      </c>
      <c r="O2572" s="25" t="s">
        <v>295</v>
      </c>
      <c r="P2572" s="25" t="s">
        <v>299</v>
      </c>
      <c r="Q2572" s="23" t="s">
        <v>33</v>
      </c>
      <c r="R2572" s="26">
        <v>0</v>
      </c>
      <c r="S2572" s="26">
        <v>2</v>
      </c>
      <c r="T2572" s="26">
        <v>0</v>
      </c>
      <c r="U2572" s="26">
        <v>0</v>
      </c>
      <c r="V2572" s="26">
        <v>0</v>
      </c>
      <c r="W2572" s="26">
        <v>0</v>
      </c>
      <c r="X2572" s="26">
        <v>0</v>
      </c>
      <c r="Y2572" s="26">
        <f t="shared" si="650"/>
        <v>2</v>
      </c>
      <c r="Z2572" s="27">
        <f t="shared" si="656"/>
        <v>0</v>
      </c>
      <c r="AA2572" s="27">
        <f t="shared" si="657"/>
        <v>590</v>
      </c>
      <c r="AB2572" s="27">
        <f t="shared" si="658"/>
        <v>0</v>
      </c>
      <c r="AC2572" s="27">
        <f t="shared" si="659"/>
        <v>0</v>
      </c>
      <c r="AD2572" s="27">
        <f t="shared" si="660"/>
        <v>0</v>
      </c>
      <c r="AE2572" s="27">
        <f t="shared" si="661"/>
        <v>0</v>
      </c>
      <c r="AF2572" s="27">
        <f t="shared" si="662"/>
        <v>0</v>
      </c>
      <c r="AG2572" s="27">
        <f t="shared" si="651"/>
        <v>590</v>
      </c>
      <c r="AH2572" s="29">
        <v>2</v>
      </c>
      <c r="AI2572" s="32">
        <v>295</v>
      </c>
      <c r="AJ2572" s="30">
        <f t="shared" si="663"/>
        <v>590</v>
      </c>
    </row>
    <row r="2573" spans="1:36">
      <c r="A2573" s="22" t="str">
        <f t="shared" si="654"/>
        <v/>
      </c>
      <c r="B2573" s="23">
        <f t="shared" si="655"/>
        <v>0</v>
      </c>
      <c r="C2573" s="24" t="str">
        <f t="shared" si="652"/>
        <v>10104881A075692L230</v>
      </c>
      <c r="D2573" s="24" t="str">
        <f t="shared" si="653"/>
        <v>10104881A075692L23024M</v>
      </c>
      <c r="E2573" s="25">
        <v>1010488</v>
      </c>
      <c r="F2573" s="25" t="s">
        <v>1180</v>
      </c>
      <c r="G2573" s="25" t="s">
        <v>1173</v>
      </c>
      <c r="H2573" s="25" t="s">
        <v>831</v>
      </c>
      <c r="I2573" s="25" t="s">
        <v>814</v>
      </c>
      <c r="J2573" s="24" t="s">
        <v>54</v>
      </c>
      <c r="K2573" s="24" t="s">
        <v>55</v>
      </c>
      <c r="L2573" s="24" t="s">
        <v>813</v>
      </c>
      <c r="M2573" s="24" t="s">
        <v>233</v>
      </c>
      <c r="N2573" s="24" t="s">
        <v>233</v>
      </c>
      <c r="O2573" s="25" t="s">
        <v>295</v>
      </c>
      <c r="P2573" s="25" t="s">
        <v>299</v>
      </c>
      <c r="Q2573" s="23" t="s">
        <v>33</v>
      </c>
      <c r="R2573" s="26">
        <v>0</v>
      </c>
      <c r="S2573" s="26">
        <v>2</v>
      </c>
      <c r="T2573" s="26">
        <v>0</v>
      </c>
      <c r="U2573" s="26">
        <v>0</v>
      </c>
      <c r="V2573" s="26">
        <v>0</v>
      </c>
      <c r="W2573" s="26">
        <v>0</v>
      </c>
      <c r="X2573" s="26">
        <v>0</v>
      </c>
      <c r="Y2573" s="26">
        <f t="shared" si="650"/>
        <v>2</v>
      </c>
      <c r="Z2573" s="27">
        <f t="shared" si="656"/>
        <v>0</v>
      </c>
      <c r="AA2573" s="27">
        <f t="shared" si="657"/>
        <v>590</v>
      </c>
      <c r="AB2573" s="27">
        <f t="shared" si="658"/>
        <v>0</v>
      </c>
      <c r="AC2573" s="27">
        <f t="shared" si="659"/>
        <v>0</v>
      </c>
      <c r="AD2573" s="27">
        <f t="shared" si="660"/>
        <v>0</v>
      </c>
      <c r="AE2573" s="27">
        <f t="shared" si="661"/>
        <v>0</v>
      </c>
      <c r="AF2573" s="27">
        <f t="shared" si="662"/>
        <v>0</v>
      </c>
      <c r="AG2573" s="27">
        <f t="shared" si="651"/>
        <v>590</v>
      </c>
      <c r="AH2573" s="29">
        <v>2</v>
      </c>
      <c r="AI2573" s="32">
        <v>295</v>
      </c>
      <c r="AJ2573" s="30">
        <f t="shared" si="663"/>
        <v>590</v>
      </c>
    </row>
    <row r="2574" spans="1:36" ht="75.75" customHeight="1">
      <c r="A2574" s="22" t="str">
        <f t="shared" si="654"/>
        <v>1000308_1A08099_2W160</v>
      </c>
      <c r="B2574" s="23">
        <f t="shared" si="655"/>
        <v>1</v>
      </c>
      <c r="C2574" s="24" t="str">
        <f t="shared" si="652"/>
        <v>10003081A080992W160</v>
      </c>
      <c r="D2574" s="24" t="str">
        <f t="shared" si="653"/>
        <v>10003081A080992W1606-9M</v>
      </c>
      <c r="E2574" s="25">
        <v>1000308</v>
      </c>
      <c r="F2574" s="25" t="s">
        <v>1181</v>
      </c>
      <c r="G2574" s="25" t="s">
        <v>1168</v>
      </c>
      <c r="H2574" s="25" t="s">
        <v>881</v>
      </c>
      <c r="I2574" s="25" t="s">
        <v>814</v>
      </c>
      <c r="J2574" s="24" t="s">
        <v>54</v>
      </c>
      <c r="K2574" s="24" t="s">
        <v>55</v>
      </c>
      <c r="L2574" s="24" t="s">
        <v>813</v>
      </c>
      <c r="M2574" s="24" t="s">
        <v>233</v>
      </c>
      <c r="N2574" s="24" t="s">
        <v>233</v>
      </c>
      <c r="O2574" s="25" t="s">
        <v>295</v>
      </c>
      <c r="P2574" s="25" t="s">
        <v>802</v>
      </c>
      <c r="Q2574" s="23" t="s">
        <v>33</v>
      </c>
      <c r="R2574" s="26">
        <v>0</v>
      </c>
      <c r="S2574" s="26">
        <v>0</v>
      </c>
      <c r="T2574" s="26">
        <v>0</v>
      </c>
      <c r="U2574" s="26">
        <v>1</v>
      </c>
      <c r="V2574" s="26">
        <v>0</v>
      </c>
      <c r="W2574" s="26">
        <v>0</v>
      </c>
      <c r="X2574" s="26">
        <v>0</v>
      </c>
      <c r="Y2574" s="26">
        <f t="shared" si="650"/>
        <v>1</v>
      </c>
      <c r="Z2574" s="27">
        <f t="shared" si="656"/>
        <v>0</v>
      </c>
      <c r="AA2574" s="27">
        <f t="shared" si="657"/>
        <v>0</v>
      </c>
      <c r="AB2574" s="27">
        <f t="shared" si="658"/>
        <v>0</v>
      </c>
      <c r="AC2574" s="27">
        <f t="shared" si="659"/>
        <v>280</v>
      </c>
      <c r="AD2574" s="27">
        <f t="shared" si="660"/>
        <v>0</v>
      </c>
      <c r="AE2574" s="27">
        <f t="shared" si="661"/>
        <v>0</v>
      </c>
      <c r="AF2574" s="27">
        <f t="shared" si="662"/>
        <v>0</v>
      </c>
      <c r="AG2574" s="27">
        <f t="shared" si="651"/>
        <v>280</v>
      </c>
      <c r="AH2574" s="29">
        <v>1</v>
      </c>
      <c r="AI2574" s="32">
        <v>280</v>
      </c>
      <c r="AJ2574" s="30">
        <f t="shared" si="663"/>
        <v>280</v>
      </c>
    </row>
    <row r="2575" spans="1:36">
      <c r="A2575" s="22" t="str">
        <f t="shared" si="654"/>
        <v/>
      </c>
      <c r="B2575" s="23">
        <f t="shared" si="655"/>
        <v>0</v>
      </c>
      <c r="C2575" s="24" t="str">
        <f t="shared" si="652"/>
        <v>10003081A080992W160</v>
      </c>
      <c r="D2575" s="24" t="str">
        <f t="shared" si="653"/>
        <v>10003081A080992W1603-6M</v>
      </c>
      <c r="E2575" s="25">
        <v>1000308</v>
      </c>
      <c r="F2575" s="25" t="s">
        <v>1181</v>
      </c>
      <c r="G2575" s="25" t="s">
        <v>1168</v>
      </c>
      <c r="H2575" s="25" t="s">
        <v>1140</v>
      </c>
      <c r="I2575" s="25" t="s">
        <v>814</v>
      </c>
      <c r="J2575" s="24" t="s">
        <v>54</v>
      </c>
      <c r="K2575" s="24" t="s">
        <v>55</v>
      </c>
      <c r="L2575" s="24" t="s">
        <v>813</v>
      </c>
      <c r="M2575" s="24" t="s">
        <v>233</v>
      </c>
      <c r="N2575" s="24" t="s">
        <v>233</v>
      </c>
      <c r="O2575" s="25" t="s">
        <v>295</v>
      </c>
      <c r="P2575" s="25" t="s">
        <v>802</v>
      </c>
      <c r="Q2575" s="23" t="s">
        <v>33</v>
      </c>
      <c r="R2575" s="26">
        <v>0</v>
      </c>
      <c r="S2575" s="26">
        <v>0</v>
      </c>
      <c r="T2575" s="26">
        <v>0</v>
      </c>
      <c r="U2575" s="26">
        <v>2</v>
      </c>
      <c r="V2575" s="26">
        <v>0</v>
      </c>
      <c r="W2575" s="26">
        <v>0</v>
      </c>
      <c r="X2575" s="26">
        <v>0</v>
      </c>
      <c r="Y2575" s="26">
        <f t="shared" si="650"/>
        <v>2</v>
      </c>
      <c r="Z2575" s="27">
        <f t="shared" si="656"/>
        <v>0</v>
      </c>
      <c r="AA2575" s="27">
        <f t="shared" si="657"/>
        <v>0</v>
      </c>
      <c r="AB2575" s="27">
        <f t="shared" si="658"/>
        <v>0</v>
      </c>
      <c r="AC2575" s="27">
        <f t="shared" si="659"/>
        <v>560</v>
      </c>
      <c r="AD2575" s="27">
        <f t="shared" si="660"/>
        <v>0</v>
      </c>
      <c r="AE2575" s="27">
        <f t="shared" si="661"/>
        <v>0</v>
      </c>
      <c r="AF2575" s="27">
        <f t="shared" si="662"/>
        <v>0</v>
      </c>
      <c r="AG2575" s="27">
        <f t="shared" si="651"/>
        <v>560</v>
      </c>
      <c r="AH2575" s="29">
        <v>2</v>
      </c>
      <c r="AI2575" s="32">
        <v>280</v>
      </c>
      <c r="AJ2575" s="30">
        <f t="shared" si="663"/>
        <v>560</v>
      </c>
    </row>
    <row r="2576" spans="1:36" ht="75.75" customHeight="1">
      <c r="A2576" s="22" t="str">
        <f t="shared" si="654"/>
        <v>1000102_1A06646_6W000</v>
      </c>
      <c r="B2576" s="23">
        <f t="shared" si="655"/>
        <v>1</v>
      </c>
      <c r="C2576" s="24" t="str">
        <f t="shared" si="652"/>
        <v>10001021A066466W000</v>
      </c>
      <c r="D2576" s="24" t="str">
        <f t="shared" si="653"/>
        <v>10001021A066466W00018M24</v>
      </c>
      <c r="E2576" s="25">
        <v>1000102</v>
      </c>
      <c r="F2576" s="25" t="s">
        <v>1182</v>
      </c>
      <c r="G2576" s="25" t="s">
        <v>883</v>
      </c>
      <c r="H2576" s="25" t="s">
        <v>830</v>
      </c>
      <c r="I2576" s="25" t="s">
        <v>814</v>
      </c>
      <c r="J2576" s="24" t="s">
        <v>37</v>
      </c>
      <c r="K2576" s="24" t="s">
        <v>38</v>
      </c>
      <c r="L2576" s="24" t="s">
        <v>813</v>
      </c>
      <c r="M2576" s="24" t="s">
        <v>233</v>
      </c>
      <c r="N2576" s="24" t="s">
        <v>233</v>
      </c>
      <c r="O2576" s="25" t="s">
        <v>295</v>
      </c>
      <c r="P2576" s="25" t="s">
        <v>305</v>
      </c>
      <c r="Q2576" s="23" t="s">
        <v>33</v>
      </c>
      <c r="R2576" s="26">
        <v>0</v>
      </c>
      <c r="S2576" s="26">
        <v>0</v>
      </c>
      <c r="T2576" s="26">
        <v>0</v>
      </c>
      <c r="U2576" s="26">
        <v>0</v>
      </c>
      <c r="V2576" s="26">
        <v>0</v>
      </c>
      <c r="W2576" s="26">
        <v>1</v>
      </c>
      <c r="X2576" s="26">
        <v>0</v>
      </c>
      <c r="Y2576" s="26">
        <f t="shared" si="650"/>
        <v>1</v>
      </c>
      <c r="Z2576" s="27">
        <f t="shared" si="656"/>
        <v>0</v>
      </c>
      <c r="AA2576" s="27">
        <f t="shared" si="657"/>
        <v>0</v>
      </c>
      <c r="AB2576" s="27">
        <f t="shared" si="658"/>
        <v>0</v>
      </c>
      <c r="AC2576" s="27">
        <f t="shared" si="659"/>
        <v>0</v>
      </c>
      <c r="AD2576" s="27">
        <f t="shared" si="660"/>
        <v>0</v>
      </c>
      <c r="AE2576" s="27">
        <f t="shared" si="661"/>
        <v>125</v>
      </c>
      <c r="AF2576" s="27">
        <f t="shared" si="662"/>
        <v>0</v>
      </c>
      <c r="AG2576" s="27">
        <f t="shared" si="651"/>
        <v>125</v>
      </c>
      <c r="AH2576" s="29">
        <v>1</v>
      </c>
      <c r="AI2576" s="32">
        <v>125</v>
      </c>
      <c r="AJ2576" s="30">
        <f t="shared" si="663"/>
        <v>125</v>
      </c>
    </row>
    <row r="2577" spans="1:36" ht="75.75" customHeight="1">
      <c r="A2577" s="22" t="str">
        <f t="shared" si="654"/>
        <v>1000102_1A10171_2W310</v>
      </c>
      <c r="B2577" s="23">
        <f t="shared" si="655"/>
        <v>1</v>
      </c>
      <c r="C2577" s="24" t="str">
        <f t="shared" si="652"/>
        <v>10001021A101712W310</v>
      </c>
      <c r="D2577" s="24" t="str">
        <f t="shared" si="653"/>
        <v>10001021A101712W3106-9M</v>
      </c>
      <c r="E2577" s="25">
        <v>1000102</v>
      </c>
      <c r="F2577" s="25" t="s">
        <v>1183</v>
      </c>
      <c r="G2577" s="25" t="s">
        <v>860</v>
      </c>
      <c r="H2577" s="25" t="s">
        <v>881</v>
      </c>
      <c r="I2577" s="25" t="s">
        <v>814</v>
      </c>
      <c r="J2577" s="24" t="s">
        <v>59</v>
      </c>
      <c r="K2577" s="24" t="s">
        <v>60</v>
      </c>
      <c r="L2577" s="24" t="s">
        <v>813</v>
      </c>
      <c r="M2577" s="24" t="s">
        <v>233</v>
      </c>
      <c r="N2577" s="24" t="s">
        <v>233</v>
      </c>
      <c r="O2577" s="25" t="s">
        <v>295</v>
      </c>
      <c r="P2577" s="25" t="s">
        <v>305</v>
      </c>
      <c r="Q2577" s="23" t="s">
        <v>33</v>
      </c>
      <c r="R2577" s="26">
        <v>0</v>
      </c>
      <c r="S2577" s="26">
        <v>1</v>
      </c>
      <c r="T2577" s="26">
        <v>0</v>
      </c>
      <c r="U2577" s="26">
        <v>0</v>
      </c>
      <c r="V2577" s="26">
        <v>0</v>
      </c>
      <c r="W2577" s="26">
        <v>0</v>
      </c>
      <c r="X2577" s="26">
        <v>0</v>
      </c>
      <c r="Y2577" s="26">
        <f t="shared" si="650"/>
        <v>1</v>
      </c>
      <c r="Z2577" s="27">
        <f t="shared" si="656"/>
        <v>0</v>
      </c>
      <c r="AA2577" s="27">
        <f t="shared" si="657"/>
        <v>120</v>
      </c>
      <c r="AB2577" s="27">
        <f t="shared" si="658"/>
        <v>0</v>
      </c>
      <c r="AC2577" s="27">
        <f t="shared" si="659"/>
        <v>0</v>
      </c>
      <c r="AD2577" s="27">
        <f t="shared" si="660"/>
        <v>0</v>
      </c>
      <c r="AE2577" s="27">
        <f t="shared" si="661"/>
        <v>0</v>
      </c>
      <c r="AF2577" s="27">
        <f t="shared" si="662"/>
        <v>0</v>
      </c>
      <c r="AG2577" s="27">
        <f t="shared" si="651"/>
        <v>120</v>
      </c>
      <c r="AH2577" s="29">
        <v>1</v>
      </c>
      <c r="AI2577" s="32">
        <v>120</v>
      </c>
      <c r="AJ2577" s="30">
        <f t="shared" si="663"/>
        <v>120</v>
      </c>
    </row>
    <row r="2578" spans="1:36">
      <c r="A2578" s="22" t="str">
        <f t="shared" si="654"/>
        <v/>
      </c>
      <c r="B2578" s="23">
        <f t="shared" si="655"/>
        <v>0</v>
      </c>
      <c r="C2578" s="24" t="str">
        <f t="shared" si="652"/>
        <v>10001021A101712W310</v>
      </c>
      <c r="D2578" s="24" t="str">
        <f t="shared" si="653"/>
        <v>10001021A101712W31012M18</v>
      </c>
      <c r="E2578" s="25">
        <v>1000102</v>
      </c>
      <c r="F2578" s="25" t="s">
        <v>1183</v>
      </c>
      <c r="G2578" s="25" t="s">
        <v>860</v>
      </c>
      <c r="H2578" s="25" t="s">
        <v>829</v>
      </c>
      <c r="I2578" s="25" t="s">
        <v>814</v>
      </c>
      <c r="J2578" s="24" t="s">
        <v>59</v>
      </c>
      <c r="K2578" s="24" t="s">
        <v>60</v>
      </c>
      <c r="L2578" s="24" t="s">
        <v>813</v>
      </c>
      <c r="M2578" s="24" t="s">
        <v>233</v>
      </c>
      <c r="N2578" s="24" t="s">
        <v>233</v>
      </c>
      <c r="O2578" s="25" t="s">
        <v>295</v>
      </c>
      <c r="P2578" s="25" t="s">
        <v>305</v>
      </c>
      <c r="Q2578" s="23" t="s">
        <v>33</v>
      </c>
      <c r="R2578" s="26">
        <v>0</v>
      </c>
      <c r="S2578" s="26">
        <v>2</v>
      </c>
      <c r="T2578" s="26">
        <v>0</v>
      </c>
      <c r="U2578" s="26">
        <v>0</v>
      </c>
      <c r="V2578" s="26">
        <v>0</v>
      </c>
      <c r="W2578" s="26">
        <v>0</v>
      </c>
      <c r="X2578" s="26">
        <v>2</v>
      </c>
      <c r="Y2578" s="26">
        <f t="shared" si="650"/>
        <v>4</v>
      </c>
      <c r="Z2578" s="27">
        <f t="shared" si="656"/>
        <v>0</v>
      </c>
      <c r="AA2578" s="27">
        <f t="shared" si="657"/>
        <v>240</v>
      </c>
      <c r="AB2578" s="27">
        <f t="shared" si="658"/>
        <v>0</v>
      </c>
      <c r="AC2578" s="27">
        <f t="shared" si="659"/>
        <v>0</v>
      </c>
      <c r="AD2578" s="27">
        <f t="shared" si="660"/>
        <v>0</v>
      </c>
      <c r="AE2578" s="27">
        <f t="shared" si="661"/>
        <v>0</v>
      </c>
      <c r="AF2578" s="27">
        <f t="shared" si="662"/>
        <v>240</v>
      </c>
      <c r="AG2578" s="27">
        <f t="shared" si="651"/>
        <v>480</v>
      </c>
      <c r="AH2578" s="29">
        <v>4</v>
      </c>
      <c r="AI2578" s="32">
        <v>120</v>
      </c>
      <c r="AJ2578" s="30">
        <f t="shared" si="663"/>
        <v>480</v>
      </c>
    </row>
    <row r="2579" spans="1:36">
      <c r="A2579" s="22" t="str">
        <f t="shared" si="654"/>
        <v/>
      </c>
      <c r="B2579" s="23">
        <f t="shared" si="655"/>
        <v>0</v>
      </c>
      <c r="C2579" s="24" t="str">
        <f t="shared" si="652"/>
        <v>10001021A101712W310</v>
      </c>
      <c r="D2579" s="24" t="str">
        <f t="shared" si="653"/>
        <v>10001021A101712W31018M24</v>
      </c>
      <c r="E2579" s="25">
        <v>1000102</v>
      </c>
      <c r="F2579" s="25" t="s">
        <v>1183</v>
      </c>
      <c r="G2579" s="25" t="s">
        <v>860</v>
      </c>
      <c r="H2579" s="25" t="s">
        <v>830</v>
      </c>
      <c r="I2579" s="25" t="s">
        <v>814</v>
      </c>
      <c r="J2579" s="24" t="s">
        <v>59</v>
      </c>
      <c r="K2579" s="24" t="s">
        <v>60</v>
      </c>
      <c r="L2579" s="24" t="s">
        <v>813</v>
      </c>
      <c r="M2579" s="24" t="s">
        <v>233</v>
      </c>
      <c r="N2579" s="24" t="s">
        <v>233</v>
      </c>
      <c r="O2579" s="25" t="s">
        <v>295</v>
      </c>
      <c r="P2579" s="25" t="s">
        <v>305</v>
      </c>
      <c r="Q2579" s="23" t="s">
        <v>33</v>
      </c>
      <c r="R2579" s="26">
        <v>0</v>
      </c>
      <c r="S2579" s="26">
        <v>2</v>
      </c>
      <c r="T2579" s="26">
        <v>0</v>
      </c>
      <c r="U2579" s="26">
        <v>0</v>
      </c>
      <c r="V2579" s="26">
        <v>0</v>
      </c>
      <c r="W2579" s="26">
        <v>0</v>
      </c>
      <c r="X2579" s="26">
        <v>0</v>
      </c>
      <c r="Y2579" s="26">
        <f t="shared" si="650"/>
        <v>2</v>
      </c>
      <c r="Z2579" s="27">
        <f t="shared" si="656"/>
        <v>0</v>
      </c>
      <c r="AA2579" s="27">
        <f t="shared" si="657"/>
        <v>240</v>
      </c>
      <c r="AB2579" s="27">
        <f t="shared" si="658"/>
        <v>0</v>
      </c>
      <c r="AC2579" s="27">
        <f t="shared" si="659"/>
        <v>0</v>
      </c>
      <c r="AD2579" s="27">
        <f t="shared" si="660"/>
        <v>0</v>
      </c>
      <c r="AE2579" s="27">
        <f t="shared" si="661"/>
        <v>0</v>
      </c>
      <c r="AF2579" s="27">
        <f t="shared" si="662"/>
        <v>0</v>
      </c>
      <c r="AG2579" s="27">
        <f t="shared" si="651"/>
        <v>240</v>
      </c>
      <c r="AH2579" s="29">
        <v>2</v>
      </c>
      <c r="AI2579" s="32">
        <v>120</v>
      </c>
      <c r="AJ2579" s="30">
        <f t="shared" si="663"/>
        <v>240</v>
      </c>
    </row>
    <row r="2580" spans="1:36">
      <c r="A2580" s="22" t="str">
        <f t="shared" si="654"/>
        <v/>
      </c>
      <c r="B2580" s="23">
        <f t="shared" si="655"/>
        <v>0</v>
      </c>
      <c r="C2580" s="24" t="str">
        <f t="shared" si="652"/>
        <v>10001021A101712W310</v>
      </c>
      <c r="D2580" s="24" t="str">
        <f t="shared" si="653"/>
        <v>10001021A101712W31024M</v>
      </c>
      <c r="E2580" s="25">
        <v>1000102</v>
      </c>
      <c r="F2580" s="25" t="s">
        <v>1183</v>
      </c>
      <c r="G2580" s="25" t="s">
        <v>860</v>
      </c>
      <c r="H2580" s="25" t="s">
        <v>831</v>
      </c>
      <c r="I2580" s="25" t="s">
        <v>814</v>
      </c>
      <c r="J2580" s="24" t="s">
        <v>59</v>
      </c>
      <c r="K2580" s="24" t="s">
        <v>60</v>
      </c>
      <c r="L2580" s="24" t="s">
        <v>813</v>
      </c>
      <c r="M2580" s="24" t="s">
        <v>233</v>
      </c>
      <c r="N2580" s="24" t="s">
        <v>233</v>
      </c>
      <c r="O2580" s="25" t="s">
        <v>295</v>
      </c>
      <c r="P2580" s="25" t="s">
        <v>305</v>
      </c>
      <c r="Q2580" s="23" t="s">
        <v>33</v>
      </c>
      <c r="R2580" s="26">
        <v>0</v>
      </c>
      <c r="S2580" s="26">
        <v>3</v>
      </c>
      <c r="T2580" s="26">
        <v>0</v>
      </c>
      <c r="U2580" s="26">
        <v>0</v>
      </c>
      <c r="V2580" s="26">
        <v>0</v>
      </c>
      <c r="W2580" s="26">
        <v>0</v>
      </c>
      <c r="X2580" s="26">
        <v>0</v>
      </c>
      <c r="Y2580" s="26">
        <f t="shared" si="650"/>
        <v>3</v>
      </c>
      <c r="Z2580" s="27">
        <f t="shared" si="656"/>
        <v>0</v>
      </c>
      <c r="AA2580" s="27">
        <f t="shared" si="657"/>
        <v>360</v>
      </c>
      <c r="AB2580" s="27">
        <f t="shared" si="658"/>
        <v>0</v>
      </c>
      <c r="AC2580" s="27">
        <f t="shared" si="659"/>
        <v>0</v>
      </c>
      <c r="AD2580" s="27">
        <f t="shared" si="660"/>
        <v>0</v>
      </c>
      <c r="AE2580" s="27">
        <f t="shared" si="661"/>
        <v>0</v>
      </c>
      <c r="AF2580" s="27">
        <f t="shared" si="662"/>
        <v>0</v>
      </c>
      <c r="AG2580" s="27">
        <f t="shared" si="651"/>
        <v>360</v>
      </c>
      <c r="AH2580" s="29">
        <v>3</v>
      </c>
      <c r="AI2580" s="32">
        <v>120</v>
      </c>
      <c r="AJ2580" s="30">
        <f t="shared" si="663"/>
        <v>360</v>
      </c>
    </row>
    <row r="2581" spans="1:36">
      <c r="A2581" s="22" t="str">
        <f t="shared" si="654"/>
        <v/>
      </c>
      <c r="B2581" s="23">
        <f t="shared" si="655"/>
        <v>0</v>
      </c>
      <c r="C2581" s="24" t="str">
        <f t="shared" si="652"/>
        <v>10001021A101712W310</v>
      </c>
      <c r="D2581" s="24" t="str">
        <f t="shared" si="653"/>
        <v>10001021A101712W3109-12M</v>
      </c>
      <c r="E2581" s="25">
        <v>1000102</v>
      </c>
      <c r="F2581" s="25" t="s">
        <v>1183</v>
      </c>
      <c r="G2581" s="25" t="s">
        <v>860</v>
      </c>
      <c r="H2581" s="25" t="s">
        <v>866</v>
      </c>
      <c r="I2581" s="25" t="s">
        <v>814</v>
      </c>
      <c r="J2581" s="24" t="s">
        <v>59</v>
      </c>
      <c r="K2581" s="24" t="s">
        <v>60</v>
      </c>
      <c r="L2581" s="24" t="s">
        <v>813</v>
      </c>
      <c r="M2581" s="24" t="s">
        <v>233</v>
      </c>
      <c r="N2581" s="24" t="s">
        <v>233</v>
      </c>
      <c r="O2581" s="25" t="s">
        <v>295</v>
      </c>
      <c r="P2581" s="25" t="s">
        <v>305</v>
      </c>
      <c r="Q2581" s="23" t="s">
        <v>33</v>
      </c>
      <c r="R2581" s="26">
        <v>0</v>
      </c>
      <c r="S2581" s="26">
        <v>2</v>
      </c>
      <c r="T2581" s="26">
        <v>0</v>
      </c>
      <c r="U2581" s="26">
        <v>0</v>
      </c>
      <c r="V2581" s="26">
        <v>0</v>
      </c>
      <c r="W2581" s="26">
        <v>0</v>
      </c>
      <c r="X2581" s="26">
        <v>1</v>
      </c>
      <c r="Y2581" s="26">
        <f t="shared" si="650"/>
        <v>3</v>
      </c>
      <c r="Z2581" s="27">
        <f t="shared" si="656"/>
        <v>0</v>
      </c>
      <c r="AA2581" s="27">
        <f t="shared" si="657"/>
        <v>240</v>
      </c>
      <c r="AB2581" s="27">
        <f t="shared" si="658"/>
        <v>0</v>
      </c>
      <c r="AC2581" s="27">
        <f t="shared" si="659"/>
        <v>0</v>
      </c>
      <c r="AD2581" s="27">
        <f t="shared" si="660"/>
        <v>0</v>
      </c>
      <c r="AE2581" s="27">
        <f t="shared" si="661"/>
        <v>0</v>
      </c>
      <c r="AF2581" s="27">
        <f t="shared" si="662"/>
        <v>120</v>
      </c>
      <c r="AG2581" s="27">
        <f t="shared" si="651"/>
        <v>360</v>
      </c>
      <c r="AH2581" s="29">
        <v>3</v>
      </c>
      <c r="AI2581" s="32">
        <v>120</v>
      </c>
      <c r="AJ2581" s="30">
        <f t="shared" si="663"/>
        <v>360</v>
      </c>
    </row>
    <row r="2582" spans="1:36">
      <c r="A2582" s="22" t="str">
        <f t="shared" si="654"/>
        <v/>
      </c>
      <c r="B2582" s="23">
        <f t="shared" si="655"/>
        <v>0</v>
      </c>
      <c r="C2582" s="24" t="str">
        <f t="shared" si="652"/>
        <v>10001021A101712W310</v>
      </c>
      <c r="D2582" s="24" t="str">
        <f t="shared" si="653"/>
        <v>10001021A101712W31036M</v>
      </c>
      <c r="E2582" s="25">
        <v>1000102</v>
      </c>
      <c r="F2582" s="25" t="s">
        <v>1183</v>
      </c>
      <c r="G2582" s="25" t="s">
        <v>860</v>
      </c>
      <c r="H2582" s="25" t="s">
        <v>838</v>
      </c>
      <c r="I2582" s="25" t="s">
        <v>814</v>
      </c>
      <c r="J2582" s="24" t="s">
        <v>59</v>
      </c>
      <c r="K2582" s="24" t="s">
        <v>60</v>
      </c>
      <c r="L2582" s="24" t="s">
        <v>813</v>
      </c>
      <c r="M2582" s="24" t="s">
        <v>233</v>
      </c>
      <c r="N2582" s="24" t="s">
        <v>233</v>
      </c>
      <c r="O2582" s="25" t="s">
        <v>295</v>
      </c>
      <c r="P2582" s="25" t="s">
        <v>305</v>
      </c>
      <c r="Q2582" s="23" t="s">
        <v>33</v>
      </c>
      <c r="R2582" s="26">
        <v>0</v>
      </c>
      <c r="S2582" s="26">
        <v>2</v>
      </c>
      <c r="T2582" s="26">
        <v>0</v>
      </c>
      <c r="U2582" s="26">
        <v>0</v>
      </c>
      <c r="V2582" s="26">
        <v>0</v>
      </c>
      <c r="W2582" s="26">
        <v>0</v>
      </c>
      <c r="X2582" s="26">
        <v>0</v>
      </c>
      <c r="Y2582" s="26">
        <f t="shared" si="650"/>
        <v>2</v>
      </c>
      <c r="Z2582" s="27">
        <f t="shared" si="656"/>
        <v>0</v>
      </c>
      <c r="AA2582" s="27">
        <f t="shared" si="657"/>
        <v>240</v>
      </c>
      <c r="AB2582" s="27">
        <f t="shared" si="658"/>
        <v>0</v>
      </c>
      <c r="AC2582" s="27">
        <f t="shared" si="659"/>
        <v>0</v>
      </c>
      <c r="AD2582" s="27">
        <f t="shared" si="660"/>
        <v>0</v>
      </c>
      <c r="AE2582" s="27">
        <f t="shared" si="661"/>
        <v>0</v>
      </c>
      <c r="AF2582" s="27">
        <f t="shared" si="662"/>
        <v>0</v>
      </c>
      <c r="AG2582" s="27">
        <f t="shared" si="651"/>
        <v>240</v>
      </c>
      <c r="AH2582" s="29">
        <v>2</v>
      </c>
      <c r="AI2582" s="32">
        <v>120</v>
      </c>
      <c r="AJ2582" s="30">
        <f t="shared" si="663"/>
        <v>240</v>
      </c>
    </row>
    <row r="2583" spans="1:36" ht="75.75" customHeight="1">
      <c r="A2583" s="22" t="str">
        <f t="shared" si="654"/>
        <v>1000102_1A10171_2W300</v>
      </c>
      <c r="B2583" s="23">
        <f t="shared" si="655"/>
        <v>1</v>
      </c>
      <c r="C2583" s="24" t="str">
        <f t="shared" si="652"/>
        <v>10001021A101712W300</v>
      </c>
      <c r="D2583" s="24" t="str">
        <f t="shared" si="653"/>
        <v>10001021A101712W3006-9M</v>
      </c>
      <c r="E2583" s="25">
        <v>1000102</v>
      </c>
      <c r="F2583" s="25" t="s">
        <v>1183</v>
      </c>
      <c r="G2583" s="25" t="s">
        <v>842</v>
      </c>
      <c r="H2583" s="25" t="s">
        <v>881</v>
      </c>
      <c r="I2583" s="25" t="s">
        <v>814</v>
      </c>
      <c r="J2583" s="24" t="s">
        <v>59</v>
      </c>
      <c r="K2583" s="24" t="s">
        <v>60</v>
      </c>
      <c r="L2583" s="24" t="s">
        <v>813</v>
      </c>
      <c r="M2583" s="24" t="s">
        <v>233</v>
      </c>
      <c r="N2583" s="24" t="s">
        <v>233</v>
      </c>
      <c r="O2583" s="25" t="s">
        <v>295</v>
      </c>
      <c r="P2583" s="25" t="s">
        <v>305</v>
      </c>
      <c r="Q2583" s="23" t="s">
        <v>33</v>
      </c>
      <c r="R2583" s="26">
        <v>0</v>
      </c>
      <c r="S2583" s="26">
        <v>3</v>
      </c>
      <c r="T2583" s="26">
        <v>0</v>
      </c>
      <c r="U2583" s="26">
        <v>0</v>
      </c>
      <c r="V2583" s="26">
        <v>0</v>
      </c>
      <c r="W2583" s="26">
        <v>0</v>
      </c>
      <c r="X2583" s="26">
        <v>3</v>
      </c>
      <c r="Y2583" s="26">
        <f t="shared" si="650"/>
        <v>6</v>
      </c>
      <c r="Z2583" s="27">
        <f t="shared" si="656"/>
        <v>0</v>
      </c>
      <c r="AA2583" s="27">
        <f t="shared" si="657"/>
        <v>360</v>
      </c>
      <c r="AB2583" s="27">
        <f t="shared" si="658"/>
        <v>0</v>
      </c>
      <c r="AC2583" s="27">
        <f t="shared" si="659"/>
        <v>0</v>
      </c>
      <c r="AD2583" s="27">
        <f t="shared" si="660"/>
        <v>0</v>
      </c>
      <c r="AE2583" s="27">
        <f t="shared" si="661"/>
        <v>0</v>
      </c>
      <c r="AF2583" s="27">
        <f t="shared" si="662"/>
        <v>360</v>
      </c>
      <c r="AG2583" s="27">
        <f t="shared" si="651"/>
        <v>720</v>
      </c>
      <c r="AH2583" s="29">
        <v>6</v>
      </c>
      <c r="AI2583" s="32">
        <v>120</v>
      </c>
      <c r="AJ2583" s="30">
        <f t="shared" si="663"/>
        <v>720</v>
      </c>
    </row>
    <row r="2584" spans="1:36">
      <c r="A2584" s="22" t="str">
        <f t="shared" si="654"/>
        <v/>
      </c>
      <c r="B2584" s="23">
        <f t="shared" si="655"/>
        <v>0</v>
      </c>
      <c r="C2584" s="24" t="str">
        <f t="shared" si="652"/>
        <v>10001021A101712W300</v>
      </c>
      <c r="D2584" s="24" t="str">
        <f t="shared" si="653"/>
        <v>10001021A101712W30012M18</v>
      </c>
      <c r="E2584" s="25">
        <v>1000102</v>
      </c>
      <c r="F2584" s="25" t="s">
        <v>1183</v>
      </c>
      <c r="G2584" s="25" t="s">
        <v>842</v>
      </c>
      <c r="H2584" s="25" t="s">
        <v>829</v>
      </c>
      <c r="I2584" s="25" t="s">
        <v>814</v>
      </c>
      <c r="J2584" s="24" t="s">
        <v>59</v>
      </c>
      <c r="K2584" s="24" t="s">
        <v>60</v>
      </c>
      <c r="L2584" s="24" t="s">
        <v>813</v>
      </c>
      <c r="M2584" s="24" t="s">
        <v>233</v>
      </c>
      <c r="N2584" s="24" t="s">
        <v>233</v>
      </c>
      <c r="O2584" s="25" t="s">
        <v>295</v>
      </c>
      <c r="P2584" s="25" t="s">
        <v>305</v>
      </c>
      <c r="Q2584" s="23" t="s">
        <v>33</v>
      </c>
      <c r="R2584" s="26">
        <v>0</v>
      </c>
      <c r="S2584" s="26">
        <v>4</v>
      </c>
      <c r="T2584" s="26">
        <v>0</v>
      </c>
      <c r="U2584" s="26">
        <v>0</v>
      </c>
      <c r="V2584" s="26">
        <v>0</v>
      </c>
      <c r="W2584" s="26">
        <v>0</v>
      </c>
      <c r="X2584" s="26">
        <v>4</v>
      </c>
      <c r="Y2584" s="26">
        <f t="shared" si="650"/>
        <v>8</v>
      </c>
      <c r="Z2584" s="27">
        <f t="shared" si="656"/>
        <v>0</v>
      </c>
      <c r="AA2584" s="27">
        <f t="shared" si="657"/>
        <v>480</v>
      </c>
      <c r="AB2584" s="27">
        <f t="shared" si="658"/>
        <v>0</v>
      </c>
      <c r="AC2584" s="27">
        <f t="shared" si="659"/>
        <v>0</v>
      </c>
      <c r="AD2584" s="27">
        <f t="shared" si="660"/>
        <v>0</v>
      </c>
      <c r="AE2584" s="27">
        <f t="shared" si="661"/>
        <v>0</v>
      </c>
      <c r="AF2584" s="27">
        <f t="shared" si="662"/>
        <v>480</v>
      </c>
      <c r="AG2584" s="27">
        <f t="shared" si="651"/>
        <v>960</v>
      </c>
      <c r="AH2584" s="29">
        <v>8</v>
      </c>
      <c r="AI2584" s="32">
        <v>120</v>
      </c>
      <c r="AJ2584" s="30">
        <f t="shared" si="663"/>
        <v>960</v>
      </c>
    </row>
    <row r="2585" spans="1:36">
      <c r="A2585" s="22" t="str">
        <f t="shared" si="654"/>
        <v/>
      </c>
      <c r="B2585" s="23">
        <f t="shared" si="655"/>
        <v>0</v>
      </c>
      <c r="C2585" s="24" t="str">
        <f t="shared" si="652"/>
        <v>10001021A101712W300</v>
      </c>
      <c r="D2585" s="24" t="str">
        <f t="shared" si="653"/>
        <v>10001021A101712W30018M24</v>
      </c>
      <c r="E2585" s="25">
        <v>1000102</v>
      </c>
      <c r="F2585" s="25" t="s">
        <v>1183</v>
      </c>
      <c r="G2585" s="25" t="s">
        <v>842</v>
      </c>
      <c r="H2585" s="25" t="s">
        <v>830</v>
      </c>
      <c r="I2585" s="25" t="s">
        <v>814</v>
      </c>
      <c r="J2585" s="24" t="s">
        <v>59</v>
      </c>
      <c r="K2585" s="24" t="s">
        <v>60</v>
      </c>
      <c r="L2585" s="24" t="s">
        <v>813</v>
      </c>
      <c r="M2585" s="24" t="s">
        <v>233</v>
      </c>
      <c r="N2585" s="24" t="s">
        <v>233</v>
      </c>
      <c r="O2585" s="25" t="s">
        <v>295</v>
      </c>
      <c r="P2585" s="25" t="s">
        <v>305</v>
      </c>
      <c r="Q2585" s="23" t="s">
        <v>33</v>
      </c>
      <c r="R2585" s="26">
        <v>0</v>
      </c>
      <c r="S2585" s="26">
        <v>5</v>
      </c>
      <c r="T2585" s="26">
        <v>0</v>
      </c>
      <c r="U2585" s="26">
        <v>0</v>
      </c>
      <c r="V2585" s="26">
        <v>0</v>
      </c>
      <c r="W2585" s="26">
        <v>0</v>
      </c>
      <c r="X2585" s="26">
        <v>2</v>
      </c>
      <c r="Y2585" s="26">
        <f t="shared" si="650"/>
        <v>7</v>
      </c>
      <c r="Z2585" s="27">
        <f t="shared" si="656"/>
        <v>0</v>
      </c>
      <c r="AA2585" s="27">
        <f t="shared" si="657"/>
        <v>600</v>
      </c>
      <c r="AB2585" s="27">
        <f t="shared" si="658"/>
        <v>0</v>
      </c>
      <c r="AC2585" s="27">
        <f t="shared" si="659"/>
        <v>0</v>
      </c>
      <c r="AD2585" s="27">
        <f t="shared" si="660"/>
        <v>0</v>
      </c>
      <c r="AE2585" s="27">
        <f t="shared" si="661"/>
        <v>0</v>
      </c>
      <c r="AF2585" s="27">
        <f t="shared" si="662"/>
        <v>240</v>
      </c>
      <c r="AG2585" s="27">
        <f t="shared" si="651"/>
        <v>840</v>
      </c>
      <c r="AH2585" s="29">
        <v>7</v>
      </c>
      <c r="AI2585" s="32">
        <v>120</v>
      </c>
      <c r="AJ2585" s="30">
        <f t="shared" si="663"/>
        <v>840</v>
      </c>
    </row>
    <row r="2586" spans="1:36">
      <c r="A2586" s="22" t="str">
        <f t="shared" si="654"/>
        <v/>
      </c>
      <c r="B2586" s="23">
        <f t="shared" si="655"/>
        <v>0</v>
      </c>
      <c r="C2586" s="24" t="str">
        <f t="shared" si="652"/>
        <v>10001021A101712W300</v>
      </c>
      <c r="D2586" s="24" t="str">
        <f t="shared" si="653"/>
        <v>10001021A101712W30024M</v>
      </c>
      <c r="E2586" s="25">
        <v>1000102</v>
      </c>
      <c r="F2586" s="25" t="s">
        <v>1183</v>
      </c>
      <c r="G2586" s="25" t="s">
        <v>842</v>
      </c>
      <c r="H2586" s="25" t="s">
        <v>831</v>
      </c>
      <c r="I2586" s="25" t="s">
        <v>814</v>
      </c>
      <c r="J2586" s="24" t="s">
        <v>59</v>
      </c>
      <c r="K2586" s="24" t="s">
        <v>60</v>
      </c>
      <c r="L2586" s="24" t="s">
        <v>813</v>
      </c>
      <c r="M2586" s="24" t="s">
        <v>233</v>
      </c>
      <c r="N2586" s="24" t="s">
        <v>233</v>
      </c>
      <c r="O2586" s="25" t="s">
        <v>295</v>
      </c>
      <c r="P2586" s="25" t="s">
        <v>305</v>
      </c>
      <c r="Q2586" s="23" t="s">
        <v>33</v>
      </c>
      <c r="R2586" s="26">
        <v>0</v>
      </c>
      <c r="S2586" s="26">
        <v>5</v>
      </c>
      <c r="T2586" s="26">
        <v>0</v>
      </c>
      <c r="U2586" s="26">
        <v>0</v>
      </c>
      <c r="V2586" s="26">
        <v>0</v>
      </c>
      <c r="W2586" s="26">
        <v>0</v>
      </c>
      <c r="X2586" s="26">
        <v>2</v>
      </c>
      <c r="Y2586" s="26">
        <f t="shared" si="650"/>
        <v>7</v>
      </c>
      <c r="Z2586" s="27">
        <f t="shared" si="656"/>
        <v>0</v>
      </c>
      <c r="AA2586" s="27">
        <f t="shared" si="657"/>
        <v>600</v>
      </c>
      <c r="AB2586" s="27">
        <f t="shared" si="658"/>
        <v>0</v>
      </c>
      <c r="AC2586" s="27">
        <f t="shared" si="659"/>
        <v>0</v>
      </c>
      <c r="AD2586" s="27">
        <f t="shared" si="660"/>
        <v>0</v>
      </c>
      <c r="AE2586" s="27">
        <f t="shared" si="661"/>
        <v>0</v>
      </c>
      <c r="AF2586" s="27">
        <f t="shared" si="662"/>
        <v>240</v>
      </c>
      <c r="AG2586" s="27">
        <f t="shared" si="651"/>
        <v>840</v>
      </c>
      <c r="AH2586" s="29">
        <v>7</v>
      </c>
      <c r="AI2586" s="32">
        <v>120</v>
      </c>
      <c r="AJ2586" s="30">
        <f t="shared" si="663"/>
        <v>840</v>
      </c>
    </row>
    <row r="2587" spans="1:36">
      <c r="A2587" s="22" t="str">
        <f t="shared" si="654"/>
        <v/>
      </c>
      <c r="B2587" s="23">
        <f t="shared" si="655"/>
        <v>0</v>
      </c>
      <c r="C2587" s="24" t="str">
        <f t="shared" si="652"/>
        <v>10001021A101712W300</v>
      </c>
      <c r="D2587" s="24" t="str">
        <f t="shared" si="653"/>
        <v>10001021A101712W3009-12M</v>
      </c>
      <c r="E2587" s="25">
        <v>1000102</v>
      </c>
      <c r="F2587" s="25" t="s">
        <v>1183</v>
      </c>
      <c r="G2587" s="25" t="s">
        <v>842</v>
      </c>
      <c r="H2587" s="25" t="s">
        <v>866</v>
      </c>
      <c r="I2587" s="25" t="s">
        <v>814</v>
      </c>
      <c r="J2587" s="24" t="s">
        <v>59</v>
      </c>
      <c r="K2587" s="24" t="s">
        <v>60</v>
      </c>
      <c r="L2587" s="24" t="s">
        <v>813</v>
      </c>
      <c r="M2587" s="24" t="s">
        <v>233</v>
      </c>
      <c r="N2587" s="24" t="s">
        <v>233</v>
      </c>
      <c r="O2587" s="25" t="s">
        <v>295</v>
      </c>
      <c r="P2587" s="25" t="s">
        <v>305</v>
      </c>
      <c r="Q2587" s="23" t="s">
        <v>33</v>
      </c>
      <c r="R2587" s="26">
        <v>0</v>
      </c>
      <c r="S2587" s="26">
        <v>3</v>
      </c>
      <c r="T2587" s="26">
        <v>0</v>
      </c>
      <c r="U2587" s="26">
        <v>0</v>
      </c>
      <c r="V2587" s="26">
        <v>0</v>
      </c>
      <c r="W2587" s="26">
        <v>0</v>
      </c>
      <c r="X2587" s="26">
        <v>2</v>
      </c>
      <c r="Y2587" s="26">
        <f t="shared" si="650"/>
        <v>5</v>
      </c>
      <c r="Z2587" s="27">
        <f t="shared" si="656"/>
        <v>0</v>
      </c>
      <c r="AA2587" s="27">
        <f t="shared" si="657"/>
        <v>360</v>
      </c>
      <c r="AB2587" s="27">
        <f t="shared" si="658"/>
        <v>0</v>
      </c>
      <c r="AC2587" s="27">
        <f t="shared" si="659"/>
        <v>0</v>
      </c>
      <c r="AD2587" s="27">
        <f t="shared" si="660"/>
        <v>0</v>
      </c>
      <c r="AE2587" s="27">
        <f t="shared" si="661"/>
        <v>0</v>
      </c>
      <c r="AF2587" s="27">
        <f t="shared" si="662"/>
        <v>240</v>
      </c>
      <c r="AG2587" s="27">
        <f t="shared" si="651"/>
        <v>600</v>
      </c>
      <c r="AH2587" s="29">
        <v>5</v>
      </c>
      <c r="AI2587" s="32">
        <v>120</v>
      </c>
      <c r="AJ2587" s="30">
        <f t="shared" si="663"/>
        <v>600</v>
      </c>
    </row>
    <row r="2588" spans="1:36">
      <c r="A2588" s="22" t="str">
        <f t="shared" si="654"/>
        <v/>
      </c>
      <c r="B2588" s="23">
        <f t="shared" si="655"/>
        <v>0</v>
      </c>
      <c r="C2588" s="24" t="str">
        <f t="shared" si="652"/>
        <v>10001021A101712W300</v>
      </c>
      <c r="D2588" s="24" t="str">
        <f t="shared" si="653"/>
        <v>10001021A101712W30036M</v>
      </c>
      <c r="E2588" s="25">
        <v>1000102</v>
      </c>
      <c r="F2588" s="25" t="s">
        <v>1183</v>
      </c>
      <c r="G2588" s="25" t="s">
        <v>842</v>
      </c>
      <c r="H2588" s="25" t="s">
        <v>838</v>
      </c>
      <c r="I2588" s="25" t="s">
        <v>814</v>
      </c>
      <c r="J2588" s="24" t="s">
        <v>59</v>
      </c>
      <c r="K2588" s="24" t="s">
        <v>60</v>
      </c>
      <c r="L2588" s="24" t="s">
        <v>813</v>
      </c>
      <c r="M2588" s="24" t="s">
        <v>233</v>
      </c>
      <c r="N2588" s="24" t="s">
        <v>233</v>
      </c>
      <c r="O2588" s="25" t="s">
        <v>295</v>
      </c>
      <c r="P2588" s="25" t="s">
        <v>305</v>
      </c>
      <c r="Q2588" s="23" t="s">
        <v>33</v>
      </c>
      <c r="R2588" s="26">
        <v>0</v>
      </c>
      <c r="S2588" s="26">
        <v>5</v>
      </c>
      <c r="T2588" s="26">
        <v>0</v>
      </c>
      <c r="U2588" s="26">
        <v>0</v>
      </c>
      <c r="V2588" s="26">
        <v>0</v>
      </c>
      <c r="W2588" s="26">
        <v>0</v>
      </c>
      <c r="X2588" s="26">
        <v>3</v>
      </c>
      <c r="Y2588" s="26">
        <f t="shared" si="650"/>
        <v>8</v>
      </c>
      <c r="Z2588" s="27">
        <f t="shared" si="656"/>
        <v>0</v>
      </c>
      <c r="AA2588" s="27">
        <f t="shared" si="657"/>
        <v>600</v>
      </c>
      <c r="AB2588" s="27">
        <f t="shared" si="658"/>
        <v>0</v>
      </c>
      <c r="AC2588" s="27">
        <f t="shared" si="659"/>
        <v>0</v>
      </c>
      <c r="AD2588" s="27">
        <f t="shared" si="660"/>
        <v>0</v>
      </c>
      <c r="AE2588" s="27">
        <f t="shared" si="661"/>
        <v>0</v>
      </c>
      <c r="AF2588" s="27">
        <f t="shared" si="662"/>
        <v>360</v>
      </c>
      <c r="AG2588" s="27">
        <f t="shared" si="651"/>
        <v>960</v>
      </c>
      <c r="AH2588" s="29">
        <v>8</v>
      </c>
      <c r="AI2588" s="32">
        <v>120</v>
      </c>
      <c r="AJ2588" s="30">
        <f t="shared" si="663"/>
        <v>960</v>
      </c>
    </row>
    <row r="2589" spans="1:36" ht="75.75" customHeight="1">
      <c r="A2589" s="22" t="str">
        <f t="shared" si="654"/>
        <v>1000102_1A09981_2W310</v>
      </c>
      <c r="B2589" s="23">
        <f t="shared" si="655"/>
        <v>1</v>
      </c>
      <c r="C2589" s="24" t="str">
        <f t="shared" si="652"/>
        <v>10001021A099812W310</v>
      </c>
      <c r="D2589" s="24" t="str">
        <f t="shared" si="653"/>
        <v>10001021A099812W3106-9M</v>
      </c>
      <c r="E2589" s="25">
        <v>1000102</v>
      </c>
      <c r="F2589" s="25" t="s">
        <v>1184</v>
      </c>
      <c r="G2589" s="25" t="s">
        <v>860</v>
      </c>
      <c r="H2589" s="25" t="s">
        <v>881</v>
      </c>
      <c r="I2589" s="25" t="s">
        <v>814</v>
      </c>
      <c r="J2589" s="24" t="s">
        <v>59</v>
      </c>
      <c r="K2589" s="24" t="s">
        <v>60</v>
      </c>
      <c r="L2589" s="24" t="s">
        <v>813</v>
      </c>
      <c r="M2589" s="24" t="s">
        <v>233</v>
      </c>
      <c r="N2589" s="24" t="s">
        <v>233</v>
      </c>
      <c r="O2589" s="25" t="s">
        <v>295</v>
      </c>
      <c r="P2589" s="25" t="s">
        <v>305</v>
      </c>
      <c r="Q2589" s="23" t="s">
        <v>33</v>
      </c>
      <c r="R2589" s="26">
        <v>0</v>
      </c>
      <c r="S2589" s="26">
        <v>0</v>
      </c>
      <c r="T2589" s="26">
        <v>0</v>
      </c>
      <c r="U2589" s="26">
        <v>0</v>
      </c>
      <c r="V2589" s="26">
        <v>0</v>
      </c>
      <c r="W2589" s="26">
        <v>0</v>
      </c>
      <c r="X2589" s="26">
        <v>1</v>
      </c>
      <c r="Y2589" s="26">
        <f t="shared" si="650"/>
        <v>1</v>
      </c>
      <c r="Z2589" s="27">
        <f t="shared" si="656"/>
        <v>0</v>
      </c>
      <c r="AA2589" s="27">
        <f t="shared" si="657"/>
        <v>0</v>
      </c>
      <c r="AB2589" s="27">
        <f t="shared" si="658"/>
        <v>0</v>
      </c>
      <c r="AC2589" s="27">
        <f t="shared" si="659"/>
        <v>0</v>
      </c>
      <c r="AD2589" s="27">
        <f t="shared" si="660"/>
        <v>0</v>
      </c>
      <c r="AE2589" s="27">
        <f t="shared" si="661"/>
        <v>0</v>
      </c>
      <c r="AF2589" s="27">
        <f t="shared" si="662"/>
        <v>110</v>
      </c>
      <c r="AG2589" s="27">
        <f t="shared" si="651"/>
        <v>110</v>
      </c>
      <c r="AH2589" s="29">
        <v>1</v>
      </c>
      <c r="AI2589" s="32">
        <v>110</v>
      </c>
      <c r="AJ2589" s="30">
        <f t="shared" si="663"/>
        <v>110</v>
      </c>
    </row>
    <row r="2590" spans="1:36">
      <c r="A2590" s="22" t="str">
        <f t="shared" si="654"/>
        <v/>
      </c>
      <c r="B2590" s="23">
        <f t="shared" si="655"/>
        <v>0</v>
      </c>
      <c r="C2590" s="24" t="str">
        <f t="shared" si="652"/>
        <v>10001021A099812W310</v>
      </c>
      <c r="D2590" s="24" t="str">
        <f t="shared" si="653"/>
        <v>10001021A099812W31012M18</v>
      </c>
      <c r="E2590" s="25">
        <v>1000102</v>
      </c>
      <c r="F2590" s="25" t="s">
        <v>1184</v>
      </c>
      <c r="G2590" s="25" t="s">
        <v>860</v>
      </c>
      <c r="H2590" s="25" t="s">
        <v>829</v>
      </c>
      <c r="I2590" s="25" t="s">
        <v>814</v>
      </c>
      <c r="J2590" s="24" t="s">
        <v>59</v>
      </c>
      <c r="K2590" s="24" t="s">
        <v>60</v>
      </c>
      <c r="L2590" s="24" t="s">
        <v>813</v>
      </c>
      <c r="M2590" s="24" t="s">
        <v>233</v>
      </c>
      <c r="N2590" s="24" t="s">
        <v>233</v>
      </c>
      <c r="O2590" s="25" t="s">
        <v>295</v>
      </c>
      <c r="P2590" s="25" t="s">
        <v>305</v>
      </c>
      <c r="Q2590" s="23" t="s">
        <v>33</v>
      </c>
      <c r="R2590" s="26">
        <v>0</v>
      </c>
      <c r="S2590" s="26">
        <v>0</v>
      </c>
      <c r="T2590" s="26">
        <v>0</v>
      </c>
      <c r="U2590" s="26">
        <v>0</v>
      </c>
      <c r="V2590" s="26">
        <v>0</v>
      </c>
      <c r="W2590" s="26">
        <v>0</v>
      </c>
      <c r="X2590" s="26">
        <v>3</v>
      </c>
      <c r="Y2590" s="26">
        <f t="shared" si="650"/>
        <v>3</v>
      </c>
      <c r="Z2590" s="27">
        <f t="shared" si="656"/>
        <v>0</v>
      </c>
      <c r="AA2590" s="27">
        <f t="shared" si="657"/>
        <v>0</v>
      </c>
      <c r="AB2590" s="27">
        <f t="shared" si="658"/>
        <v>0</v>
      </c>
      <c r="AC2590" s="27">
        <f t="shared" si="659"/>
        <v>0</v>
      </c>
      <c r="AD2590" s="27">
        <f t="shared" si="660"/>
        <v>0</v>
      </c>
      <c r="AE2590" s="27">
        <f t="shared" si="661"/>
        <v>0</v>
      </c>
      <c r="AF2590" s="27">
        <f t="shared" si="662"/>
        <v>330</v>
      </c>
      <c r="AG2590" s="27">
        <f t="shared" si="651"/>
        <v>330</v>
      </c>
      <c r="AH2590" s="29">
        <v>3</v>
      </c>
      <c r="AI2590" s="32">
        <v>110</v>
      </c>
      <c r="AJ2590" s="30">
        <f t="shared" si="663"/>
        <v>330</v>
      </c>
    </row>
    <row r="2591" spans="1:36">
      <c r="A2591" s="22" t="str">
        <f t="shared" si="654"/>
        <v/>
      </c>
      <c r="B2591" s="23">
        <f t="shared" si="655"/>
        <v>0</v>
      </c>
      <c r="C2591" s="24" t="str">
        <f t="shared" si="652"/>
        <v>10001021A099812W310</v>
      </c>
      <c r="D2591" s="24" t="str">
        <f t="shared" si="653"/>
        <v>10001021A099812W31018M24</v>
      </c>
      <c r="E2591" s="25">
        <v>1000102</v>
      </c>
      <c r="F2591" s="25" t="s">
        <v>1184</v>
      </c>
      <c r="G2591" s="25" t="s">
        <v>860</v>
      </c>
      <c r="H2591" s="25" t="s">
        <v>830</v>
      </c>
      <c r="I2591" s="25" t="s">
        <v>814</v>
      </c>
      <c r="J2591" s="24" t="s">
        <v>59</v>
      </c>
      <c r="K2591" s="24" t="s">
        <v>60</v>
      </c>
      <c r="L2591" s="24" t="s">
        <v>813</v>
      </c>
      <c r="M2591" s="24" t="s">
        <v>233</v>
      </c>
      <c r="N2591" s="24" t="s">
        <v>233</v>
      </c>
      <c r="O2591" s="25" t="s">
        <v>295</v>
      </c>
      <c r="P2591" s="25" t="s">
        <v>305</v>
      </c>
      <c r="Q2591" s="23" t="s">
        <v>33</v>
      </c>
      <c r="R2591" s="26">
        <v>0</v>
      </c>
      <c r="S2591" s="26">
        <v>0</v>
      </c>
      <c r="T2591" s="26">
        <v>0</v>
      </c>
      <c r="U2591" s="26">
        <v>0</v>
      </c>
      <c r="V2591" s="26">
        <v>0</v>
      </c>
      <c r="W2591" s="26">
        <v>0</v>
      </c>
      <c r="X2591" s="26">
        <v>1</v>
      </c>
      <c r="Y2591" s="26">
        <f t="shared" si="650"/>
        <v>1</v>
      </c>
      <c r="Z2591" s="27">
        <f t="shared" si="656"/>
        <v>0</v>
      </c>
      <c r="AA2591" s="27">
        <f t="shared" si="657"/>
        <v>0</v>
      </c>
      <c r="AB2591" s="27">
        <f t="shared" si="658"/>
        <v>0</v>
      </c>
      <c r="AC2591" s="27">
        <f t="shared" si="659"/>
        <v>0</v>
      </c>
      <c r="AD2591" s="27">
        <f t="shared" si="660"/>
        <v>0</v>
      </c>
      <c r="AE2591" s="27">
        <f t="shared" si="661"/>
        <v>0</v>
      </c>
      <c r="AF2591" s="27">
        <f t="shared" si="662"/>
        <v>110</v>
      </c>
      <c r="AG2591" s="27">
        <f t="shared" si="651"/>
        <v>110</v>
      </c>
      <c r="AH2591" s="29">
        <v>1</v>
      </c>
      <c r="AI2591" s="32">
        <v>110</v>
      </c>
      <c r="AJ2591" s="30">
        <f t="shared" si="663"/>
        <v>110</v>
      </c>
    </row>
    <row r="2592" spans="1:36">
      <c r="A2592" s="22" t="str">
        <f t="shared" si="654"/>
        <v/>
      </c>
      <c r="B2592" s="23">
        <f t="shared" si="655"/>
        <v>0</v>
      </c>
      <c r="C2592" s="24" t="str">
        <f t="shared" si="652"/>
        <v>10001021A099812W310</v>
      </c>
      <c r="D2592" s="24" t="str">
        <f t="shared" si="653"/>
        <v>10001021A099812W31024M</v>
      </c>
      <c r="E2592" s="25">
        <v>1000102</v>
      </c>
      <c r="F2592" s="25" t="s">
        <v>1184</v>
      </c>
      <c r="G2592" s="25" t="s">
        <v>860</v>
      </c>
      <c r="H2592" s="25" t="s">
        <v>831</v>
      </c>
      <c r="I2592" s="25" t="s">
        <v>814</v>
      </c>
      <c r="J2592" s="24" t="s">
        <v>59</v>
      </c>
      <c r="K2592" s="24" t="s">
        <v>60</v>
      </c>
      <c r="L2592" s="24" t="s">
        <v>813</v>
      </c>
      <c r="M2592" s="24" t="s">
        <v>233</v>
      </c>
      <c r="N2592" s="24" t="s">
        <v>233</v>
      </c>
      <c r="O2592" s="25" t="s">
        <v>295</v>
      </c>
      <c r="P2592" s="25" t="s">
        <v>305</v>
      </c>
      <c r="Q2592" s="23" t="s">
        <v>33</v>
      </c>
      <c r="R2592" s="26">
        <v>0</v>
      </c>
      <c r="S2592" s="26">
        <v>0</v>
      </c>
      <c r="T2592" s="26">
        <v>0</v>
      </c>
      <c r="U2592" s="26">
        <v>0</v>
      </c>
      <c r="V2592" s="26">
        <v>0</v>
      </c>
      <c r="W2592" s="26">
        <v>0</v>
      </c>
      <c r="X2592" s="26">
        <v>3</v>
      </c>
      <c r="Y2592" s="26">
        <f t="shared" si="650"/>
        <v>3</v>
      </c>
      <c r="Z2592" s="27">
        <f t="shared" si="656"/>
        <v>0</v>
      </c>
      <c r="AA2592" s="27">
        <f t="shared" si="657"/>
        <v>0</v>
      </c>
      <c r="AB2592" s="27">
        <f t="shared" si="658"/>
        <v>0</v>
      </c>
      <c r="AC2592" s="27">
        <f t="shared" si="659"/>
        <v>0</v>
      </c>
      <c r="AD2592" s="27">
        <f t="shared" si="660"/>
        <v>0</v>
      </c>
      <c r="AE2592" s="27">
        <f t="shared" si="661"/>
        <v>0</v>
      </c>
      <c r="AF2592" s="27">
        <f t="shared" si="662"/>
        <v>330</v>
      </c>
      <c r="AG2592" s="27">
        <f t="shared" si="651"/>
        <v>330</v>
      </c>
      <c r="AH2592" s="29">
        <v>3</v>
      </c>
      <c r="AI2592" s="32">
        <v>110</v>
      </c>
      <c r="AJ2592" s="30">
        <f t="shared" si="663"/>
        <v>330</v>
      </c>
    </row>
    <row r="2593" spans="1:36">
      <c r="A2593" s="22" t="str">
        <f t="shared" si="654"/>
        <v/>
      </c>
      <c r="B2593" s="23">
        <f t="shared" si="655"/>
        <v>0</v>
      </c>
      <c r="C2593" s="24" t="str">
        <f t="shared" si="652"/>
        <v>10001021A099812W310</v>
      </c>
      <c r="D2593" s="24" t="str">
        <f t="shared" si="653"/>
        <v>10001021A099812W3109-12M</v>
      </c>
      <c r="E2593" s="25">
        <v>1000102</v>
      </c>
      <c r="F2593" s="25" t="s">
        <v>1184</v>
      </c>
      <c r="G2593" s="25" t="s">
        <v>860</v>
      </c>
      <c r="H2593" s="25" t="s">
        <v>866</v>
      </c>
      <c r="I2593" s="25" t="s">
        <v>814</v>
      </c>
      <c r="J2593" s="24" t="s">
        <v>59</v>
      </c>
      <c r="K2593" s="24" t="s">
        <v>60</v>
      </c>
      <c r="L2593" s="24" t="s">
        <v>813</v>
      </c>
      <c r="M2593" s="24" t="s">
        <v>233</v>
      </c>
      <c r="N2593" s="24" t="s">
        <v>233</v>
      </c>
      <c r="O2593" s="25" t="s">
        <v>295</v>
      </c>
      <c r="P2593" s="25" t="s">
        <v>305</v>
      </c>
      <c r="Q2593" s="23" t="s">
        <v>33</v>
      </c>
      <c r="R2593" s="26">
        <v>0</v>
      </c>
      <c r="S2593" s="26">
        <v>0</v>
      </c>
      <c r="T2593" s="26">
        <v>0</v>
      </c>
      <c r="U2593" s="26">
        <v>0</v>
      </c>
      <c r="V2593" s="26">
        <v>0</v>
      </c>
      <c r="W2593" s="26">
        <v>0</v>
      </c>
      <c r="X2593" s="26">
        <v>2</v>
      </c>
      <c r="Y2593" s="26">
        <f t="shared" si="650"/>
        <v>2</v>
      </c>
      <c r="Z2593" s="27">
        <f t="shared" si="656"/>
        <v>0</v>
      </c>
      <c r="AA2593" s="27">
        <f t="shared" si="657"/>
        <v>0</v>
      </c>
      <c r="AB2593" s="27">
        <f t="shared" si="658"/>
        <v>0</v>
      </c>
      <c r="AC2593" s="27">
        <f t="shared" si="659"/>
        <v>0</v>
      </c>
      <c r="AD2593" s="27">
        <f t="shared" si="660"/>
        <v>0</v>
      </c>
      <c r="AE2593" s="27">
        <f t="shared" si="661"/>
        <v>0</v>
      </c>
      <c r="AF2593" s="27">
        <f t="shared" si="662"/>
        <v>220</v>
      </c>
      <c r="AG2593" s="27">
        <f t="shared" si="651"/>
        <v>220</v>
      </c>
      <c r="AH2593" s="29">
        <v>2</v>
      </c>
      <c r="AI2593" s="32">
        <v>110</v>
      </c>
      <c r="AJ2593" s="30">
        <f t="shared" si="663"/>
        <v>220</v>
      </c>
    </row>
    <row r="2594" spans="1:36">
      <c r="A2594" s="22" t="str">
        <f t="shared" si="654"/>
        <v/>
      </c>
      <c r="B2594" s="23">
        <f t="shared" si="655"/>
        <v>0</v>
      </c>
      <c r="C2594" s="24" t="str">
        <f t="shared" si="652"/>
        <v>10001021A099812W310</v>
      </c>
      <c r="D2594" s="24" t="str">
        <f t="shared" si="653"/>
        <v>10001021A099812W31036M</v>
      </c>
      <c r="E2594" s="25">
        <v>1000102</v>
      </c>
      <c r="F2594" s="25" t="s">
        <v>1184</v>
      </c>
      <c r="G2594" s="25" t="s">
        <v>860</v>
      </c>
      <c r="H2594" s="25" t="s">
        <v>838</v>
      </c>
      <c r="I2594" s="25" t="s">
        <v>814</v>
      </c>
      <c r="J2594" s="24" t="s">
        <v>59</v>
      </c>
      <c r="K2594" s="24" t="s">
        <v>60</v>
      </c>
      <c r="L2594" s="24" t="s">
        <v>813</v>
      </c>
      <c r="M2594" s="24" t="s">
        <v>233</v>
      </c>
      <c r="N2594" s="24" t="s">
        <v>233</v>
      </c>
      <c r="O2594" s="25" t="s">
        <v>295</v>
      </c>
      <c r="P2594" s="25" t="s">
        <v>305</v>
      </c>
      <c r="Q2594" s="23" t="s">
        <v>33</v>
      </c>
      <c r="R2594" s="26">
        <v>0</v>
      </c>
      <c r="S2594" s="26">
        <v>0</v>
      </c>
      <c r="T2594" s="26">
        <v>0</v>
      </c>
      <c r="U2594" s="26">
        <v>0</v>
      </c>
      <c r="V2594" s="26">
        <v>0</v>
      </c>
      <c r="W2594" s="26">
        <v>0</v>
      </c>
      <c r="X2594" s="26">
        <v>1</v>
      </c>
      <c r="Y2594" s="26">
        <f t="shared" si="650"/>
        <v>1</v>
      </c>
      <c r="Z2594" s="27">
        <f t="shared" si="656"/>
        <v>0</v>
      </c>
      <c r="AA2594" s="27">
        <f t="shared" si="657"/>
        <v>0</v>
      </c>
      <c r="AB2594" s="27">
        <f t="shared" si="658"/>
        <v>0</v>
      </c>
      <c r="AC2594" s="27">
        <f t="shared" si="659"/>
        <v>0</v>
      </c>
      <c r="AD2594" s="27">
        <f t="shared" si="660"/>
        <v>0</v>
      </c>
      <c r="AE2594" s="27">
        <f t="shared" si="661"/>
        <v>0</v>
      </c>
      <c r="AF2594" s="27">
        <f t="shared" si="662"/>
        <v>110</v>
      </c>
      <c r="AG2594" s="27">
        <f t="shared" si="651"/>
        <v>110</v>
      </c>
      <c r="AH2594" s="29">
        <v>1</v>
      </c>
      <c r="AI2594" s="32">
        <v>110</v>
      </c>
      <c r="AJ2594" s="30">
        <f t="shared" si="663"/>
        <v>110</v>
      </c>
    </row>
    <row r="2595" spans="1:36" ht="75.75" customHeight="1">
      <c r="A2595" s="22" t="str">
        <f t="shared" si="654"/>
        <v>1000102_1A09981_2W300</v>
      </c>
      <c r="B2595" s="23">
        <f t="shared" si="655"/>
        <v>1</v>
      </c>
      <c r="C2595" s="24" t="str">
        <f t="shared" si="652"/>
        <v>10001021A099812W300</v>
      </c>
      <c r="D2595" s="24" t="str">
        <f t="shared" si="653"/>
        <v>10001021A099812W3006-9M</v>
      </c>
      <c r="E2595" s="25">
        <v>1000102</v>
      </c>
      <c r="F2595" s="25" t="s">
        <v>1184</v>
      </c>
      <c r="G2595" s="25" t="s">
        <v>842</v>
      </c>
      <c r="H2595" s="25" t="s">
        <v>881</v>
      </c>
      <c r="I2595" s="25" t="s">
        <v>814</v>
      </c>
      <c r="J2595" s="24" t="s">
        <v>59</v>
      </c>
      <c r="K2595" s="24" t="s">
        <v>60</v>
      </c>
      <c r="L2595" s="24" t="s">
        <v>813</v>
      </c>
      <c r="M2595" s="24" t="s">
        <v>233</v>
      </c>
      <c r="N2595" s="24" t="s">
        <v>233</v>
      </c>
      <c r="O2595" s="25" t="s">
        <v>295</v>
      </c>
      <c r="P2595" s="25" t="s">
        <v>305</v>
      </c>
      <c r="Q2595" s="23" t="s">
        <v>33</v>
      </c>
      <c r="R2595" s="26">
        <v>0</v>
      </c>
      <c r="S2595" s="26">
        <v>0</v>
      </c>
      <c r="T2595" s="26">
        <v>0</v>
      </c>
      <c r="U2595" s="26">
        <v>0</v>
      </c>
      <c r="V2595" s="26">
        <v>0</v>
      </c>
      <c r="W2595" s="26">
        <v>0</v>
      </c>
      <c r="X2595" s="26">
        <v>1</v>
      </c>
      <c r="Y2595" s="26">
        <f t="shared" si="650"/>
        <v>1</v>
      </c>
      <c r="Z2595" s="27">
        <f t="shared" si="656"/>
        <v>0</v>
      </c>
      <c r="AA2595" s="27">
        <f t="shared" si="657"/>
        <v>0</v>
      </c>
      <c r="AB2595" s="27">
        <f t="shared" si="658"/>
        <v>0</v>
      </c>
      <c r="AC2595" s="27">
        <f t="shared" si="659"/>
        <v>0</v>
      </c>
      <c r="AD2595" s="27">
        <f t="shared" si="660"/>
        <v>0</v>
      </c>
      <c r="AE2595" s="27">
        <f t="shared" si="661"/>
        <v>0</v>
      </c>
      <c r="AF2595" s="27">
        <f t="shared" si="662"/>
        <v>110</v>
      </c>
      <c r="AG2595" s="27">
        <f t="shared" si="651"/>
        <v>110</v>
      </c>
      <c r="AH2595" s="29">
        <v>1</v>
      </c>
      <c r="AI2595" s="32">
        <v>110</v>
      </c>
      <c r="AJ2595" s="30">
        <f t="shared" si="663"/>
        <v>110</v>
      </c>
    </row>
    <row r="2596" spans="1:36">
      <c r="A2596" s="22" t="str">
        <f t="shared" si="654"/>
        <v/>
      </c>
      <c r="B2596" s="23">
        <f t="shared" si="655"/>
        <v>0</v>
      </c>
      <c r="C2596" s="24" t="str">
        <f t="shared" si="652"/>
        <v>10001021A099812W300</v>
      </c>
      <c r="D2596" s="24" t="str">
        <f t="shared" si="653"/>
        <v>10001021A099812W3009-12M</v>
      </c>
      <c r="E2596" s="25">
        <v>1000102</v>
      </c>
      <c r="F2596" s="25" t="s">
        <v>1184</v>
      </c>
      <c r="G2596" s="25" t="s">
        <v>842</v>
      </c>
      <c r="H2596" s="25" t="s">
        <v>866</v>
      </c>
      <c r="I2596" s="25" t="s">
        <v>814</v>
      </c>
      <c r="J2596" s="24" t="s">
        <v>59</v>
      </c>
      <c r="K2596" s="24" t="s">
        <v>60</v>
      </c>
      <c r="L2596" s="24" t="s">
        <v>813</v>
      </c>
      <c r="M2596" s="24" t="s">
        <v>233</v>
      </c>
      <c r="N2596" s="24" t="s">
        <v>233</v>
      </c>
      <c r="O2596" s="25" t="s">
        <v>295</v>
      </c>
      <c r="P2596" s="25" t="s">
        <v>305</v>
      </c>
      <c r="Q2596" s="23" t="s">
        <v>33</v>
      </c>
      <c r="R2596" s="26">
        <v>0</v>
      </c>
      <c r="S2596" s="26">
        <v>0</v>
      </c>
      <c r="T2596" s="26">
        <v>0</v>
      </c>
      <c r="U2596" s="26">
        <v>0</v>
      </c>
      <c r="V2596" s="26">
        <v>0</v>
      </c>
      <c r="W2596" s="26">
        <v>0</v>
      </c>
      <c r="X2596" s="26">
        <v>2</v>
      </c>
      <c r="Y2596" s="26">
        <f t="shared" si="650"/>
        <v>2</v>
      </c>
      <c r="Z2596" s="27">
        <f t="shared" si="656"/>
        <v>0</v>
      </c>
      <c r="AA2596" s="27">
        <f t="shared" si="657"/>
        <v>0</v>
      </c>
      <c r="AB2596" s="27">
        <f t="shared" si="658"/>
        <v>0</v>
      </c>
      <c r="AC2596" s="27">
        <f t="shared" si="659"/>
        <v>0</v>
      </c>
      <c r="AD2596" s="27">
        <f t="shared" si="660"/>
        <v>0</v>
      </c>
      <c r="AE2596" s="27">
        <f t="shared" si="661"/>
        <v>0</v>
      </c>
      <c r="AF2596" s="27">
        <f t="shared" si="662"/>
        <v>220</v>
      </c>
      <c r="AG2596" s="27">
        <f t="shared" si="651"/>
        <v>220</v>
      </c>
      <c r="AH2596" s="29">
        <v>2</v>
      </c>
      <c r="AI2596" s="32">
        <v>110</v>
      </c>
      <c r="AJ2596" s="30">
        <f t="shared" si="663"/>
        <v>220</v>
      </c>
    </row>
    <row r="2597" spans="1:36" ht="75.75" customHeight="1">
      <c r="A2597" s="22" t="str">
        <f t="shared" si="654"/>
        <v>1000239_1A10171_2W310</v>
      </c>
      <c r="B2597" s="23">
        <f t="shared" si="655"/>
        <v>1</v>
      </c>
      <c r="C2597" s="24" t="str">
        <f t="shared" si="652"/>
        <v>10002391A101712W310</v>
      </c>
      <c r="D2597" s="24" t="str">
        <f t="shared" si="653"/>
        <v>10002391A101712W3104A</v>
      </c>
      <c r="E2597" s="25">
        <v>1000239</v>
      </c>
      <c r="F2597" s="25" t="s">
        <v>1183</v>
      </c>
      <c r="G2597" s="25" t="s">
        <v>860</v>
      </c>
      <c r="H2597" s="25" t="s">
        <v>848</v>
      </c>
      <c r="I2597" s="25" t="s">
        <v>814</v>
      </c>
      <c r="J2597" s="24" t="s">
        <v>59</v>
      </c>
      <c r="K2597" s="24" t="s">
        <v>60</v>
      </c>
      <c r="L2597" s="24" t="s">
        <v>813</v>
      </c>
      <c r="M2597" s="24" t="s">
        <v>233</v>
      </c>
      <c r="N2597" s="24" t="s">
        <v>233</v>
      </c>
      <c r="O2597" s="25" t="s">
        <v>295</v>
      </c>
      <c r="P2597" s="25" t="s">
        <v>305</v>
      </c>
      <c r="Q2597" s="23" t="s">
        <v>33</v>
      </c>
      <c r="R2597" s="26">
        <v>0</v>
      </c>
      <c r="S2597" s="26">
        <v>1</v>
      </c>
      <c r="T2597" s="26">
        <v>0</v>
      </c>
      <c r="U2597" s="26">
        <v>0</v>
      </c>
      <c r="V2597" s="26">
        <v>0</v>
      </c>
      <c r="W2597" s="26">
        <v>0</v>
      </c>
      <c r="X2597" s="26">
        <v>0</v>
      </c>
      <c r="Y2597" s="26">
        <f t="shared" si="650"/>
        <v>1</v>
      </c>
      <c r="Z2597" s="27">
        <f t="shared" si="656"/>
        <v>0</v>
      </c>
      <c r="AA2597" s="27">
        <f t="shared" si="657"/>
        <v>130</v>
      </c>
      <c r="AB2597" s="27">
        <f t="shared" si="658"/>
        <v>0</v>
      </c>
      <c r="AC2597" s="27">
        <f t="shared" si="659"/>
        <v>0</v>
      </c>
      <c r="AD2597" s="27">
        <f t="shared" si="660"/>
        <v>0</v>
      </c>
      <c r="AE2597" s="27">
        <f t="shared" si="661"/>
        <v>0</v>
      </c>
      <c r="AF2597" s="27">
        <f t="shared" si="662"/>
        <v>0</v>
      </c>
      <c r="AG2597" s="27">
        <f t="shared" si="651"/>
        <v>130</v>
      </c>
      <c r="AH2597" s="29">
        <v>1</v>
      </c>
      <c r="AI2597" s="32">
        <v>130</v>
      </c>
      <c r="AJ2597" s="30">
        <f t="shared" si="663"/>
        <v>130</v>
      </c>
    </row>
    <row r="2598" spans="1:36">
      <c r="A2598" s="22" t="str">
        <f t="shared" si="654"/>
        <v/>
      </c>
      <c r="B2598" s="23">
        <f t="shared" si="655"/>
        <v>0</v>
      </c>
      <c r="C2598" s="24" t="str">
        <f t="shared" si="652"/>
        <v>10002391A101712W310</v>
      </c>
      <c r="D2598" s="24" t="str">
        <f t="shared" si="653"/>
        <v>10002391A101712W3105A</v>
      </c>
      <c r="E2598" s="25">
        <v>1000239</v>
      </c>
      <c r="F2598" s="25" t="s">
        <v>1183</v>
      </c>
      <c r="G2598" s="25" t="s">
        <v>860</v>
      </c>
      <c r="H2598" s="25" t="s">
        <v>823</v>
      </c>
      <c r="I2598" s="25" t="s">
        <v>814</v>
      </c>
      <c r="J2598" s="24" t="s">
        <v>59</v>
      </c>
      <c r="K2598" s="24" t="s">
        <v>60</v>
      </c>
      <c r="L2598" s="24" t="s">
        <v>813</v>
      </c>
      <c r="M2598" s="24" t="s">
        <v>233</v>
      </c>
      <c r="N2598" s="24" t="s">
        <v>233</v>
      </c>
      <c r="O2598" s="25" t="s">
        <v>295</v>
      </c>
      <c r="P2598" s="25" t="s">
        <v>305</v>
      </c>
      <c r="Q2598" s="23" t="s">
        <v>33</v>
      </c>
      <c r="R2598" s="26">
        <v>0</v>
      </c>
      <c r="S2598" s="26">
        <v>1</v>
      </c>
      <c r="T2598" s="26">
        <v>0</v>
      </c>
      <c r="U2598" s="26">
        <v>0</v>
      </c>
      <c r="V2598" s="26">
        <v>0</v>
      </c>
      <c r="W2598" s="26">
        <v>0</v>
      </c>
      <c r="X2598" s="26">
        <v>1</v>
      </c>
      <c r="Y2598" s="26">
        <f t="shared" si="650"/>
        <v>2</v>
      </c>
      <c r="Z2598" s="27">
        <f t="shared" si="656"/>
        <v>0</v>
      </c>
      <c r="AA2598" s="27">
        <f t="shared" si="657"/>
        <v>130</v>
      </c>
      <c r="AB2598" s="27">
        <f t="shared" si="658"/>
        <v>0</v>
      </c>
      <c r="AC2598" s="27">
        <f t="shared" si="659"/>
        <v>0</v>
      </c>
      <c r="AD2598" s="27">
        <f t="shared" si="660"/>
        <v>0</v>
      </c>
      <c r="AE2598" s="27">
        <f t="shared" si="661"/>
        <v>0</v>
      </c>
      <c r="AF2598" s="27">
        <f t="shared" si="662"/>
        <v>130</v>
      </c>
      <c r="AG2598" s="27">
        <f t="shared" si="651"/>
        <v>260</v>
      </c>
      <c r="AH2598" s="29">
        <v>2</v>
      </c>
      <c r="AI2598" s="32">
        <v>130</v>
      </c>
      <c r="AJ2598" s="30">
        <f t="shared" si="663"/>
        <v>260</v>
      </c>
    </row>
    <row r="2599" spans="1:36">
      <c r="A2599" s="22" t="str">
        <f t="shared" si="654"/>
        <v/>
      </c>
      <c r="B2599" s="23">
        <f t="shared" si="655"/>
        <v>0</v>
      </c>
      <c r="C2599" s="24" t="str">
        <f t="shared" si="652"/>
        <v>10002391A101712W310</v>
      </c>
      <c r="D2599" s="24" t="str">
        <f t="shared" si="653"/>
        <v>10002391A101712W3106A</v>
      </c>
      <c r="E2599" s="25">
        <v>1000239</v>
      </c>
      <c r="F2599" s="25" t="s">
        <v>1183</v>
      </c>
      <c r="G2599" s="25" t="s">
        <v>860</v>
      </c>
      <c r="H2599" s="25" t="s">
        <v>825</v>
      </c>
      <c r="I2599" s="25" t="s">
        <v>814</v>
      </c>
      <c r="J2599" s="24" t="s">
        <v>59</v>
      </c>
      <c r="K2599" s="24" t="s">
        <v>60</v>
      </c>
      <c r="L2599" s="24" t="s">
        <v>813</v>
      </c>
      <c r="M2599" s="24" t="s">
        <v>233</v>
      </c>
      <c r="N2599" s="24" t="s">
        <v>233</v>
      </c>
      <c r="O2599" s="25" t="s">
        <v>295</v>
      </c>
      <c r="P2599" s="25" t="s">
        <v>305</v>
      </c>
      <c r="Q2599" s="23" t="s">
        <v>33</v>
      </c>
      <c r="R2599" s="26">
        <v>0</v>
      </c>
      <c r="S2599" s="26">
        <v>1</v>
      </c>
      <c r="T2599" s="26">
        <v>0</v>
      </c>
      <c r="U2599" s="26">
        <v>0</v>
      </c>
      <c r="V2599" s="26">
        <v>0</v>
      </c>
      <c r="W2599" s="26">
        <v>0</v>
      </c>
      <c r="X2599" s="26">
        <v>1</v>
      </c>
      <c r="Y2599" s="26">
        <f t="shared" ref="Y2599:Y2648" si="664">SUM(R2599:X2599)</f>
        <v>2</v>
      </c>
      <c r="Z2599" s="27">
        <f t="shared" si="656"/>
        <v>0</v>
      </c>
      <c r="AA2599" s="27">
        <f t="shared" si="657"/>
        <v>130</v>
      </c>
      <c r="AB2599" s="27">
        <f t="shared" si="658"/>
        <v>0</v>
      </c>
      <c r="AC2599" s="27">
        <f t="shared" si="659"/>
        <v>0</v>
      </c>
      <c r="AD2599" s="27">
        <f t="shared" si="660"/>
        <v>0</v>
      </c>
      <c r="AE2599" s="27">
        <f t="shared" si="661"/>
        <v>0</v>
      </c>
      <c r="AF2599" s="27">
        <f t="shared" si="662"/>
        <v>130</v>
      </c>
      <c r="AG2599" s="27">
        <f t="shared" ref="AG2599:AG2648" si="665">SUM(Z2599:AF2599)</f>
        <v>260</v>
      </c>
      <c r="AH2599" s="29">
        <v>2</v>
      </c>
      <c r="AI2599" s="32">
        <v>130</v>
      </c>
      <c r="AJ2599" s="30">
        <f t="shared" si="663"/>
        <v>260</v>
      </c>
    </row>
    <row r="2600" spans="1:36">
      <c r="A2600" s="22" t="str">
        <f t="shared" si="654"/>
        <v/>
      </c>
      <c r="B2600" s="23">
        <f t="shared" si="655"/>
        <v>0</v>
      </c>
      <c r="C2600" s="24" t="str">
        <f t="shared" si="652"/>
        <v>10002391A101712W310</v>
      </c>
      <c r="D2600" s="24" t="str">
        <f t="shared" si="653"/>
        <v>10002391A101712W3108A</v>
      </c>
      <c r="E2600" s="25">
        <v>1000239</v>
      </c>
      <c r="F2600" s="25" t="s">
        <v>1183</v>
      </c>
      <c r="G2600" s="25" t="s">
        <v>860</v>
      </c>
      <c r="H2600" s="25" t="s">
        <v>826</v>
      </c>
      <c r="I2600" s="25" t="s">
        <v>814</v>
      </c>
      <c r="J2600" s="24" t="s">
        <v>59</v>
      </c>
      <c r="K2600" s="24" t="s">
        <v>60</v>
      </c>
      <c r="L2600" s="24" t="s">
        <v>813</v>
      </c>
      <c r="M2600" s="24" t="s">
        <v>233</v>
      </c>
      <c r="N2600" s="24" t="s">
        <v>233</v>
      </c>
      <c r="O2600" s="25" t="s">
        <v>295</v>
      </c>
      <c r="P2600" s="25" t="s">
        <v>305</v>
      </c>
      <c r="Q2600" s="23" t="s">
        <v>33</v>
      </c>
      <c r="R2600" s="26">
        <v>0</v>
      </c>
      <c r="S2600" s="26">
        <v>2</v>
      </c>
      <c r="T2600" s="26">
        <v>0</v>
      </c>
      <c r="U2600" s="26">
        <v>0</v>
      </c>
      <c r="V2600" s="26">
        <v>0</v>
      </c>
      <c r="W2600" s="26">
        <v>0</v>
      </c>
      <c r="X2600" s="26">
        <v>0</v>
      </c>
      <c r="Y2600" s="26">
        <f t="shared" si="664"/>
        <v>2</v>
      </c>
      <c r="Z2600" s="27">
        <f t="shared" si="656"/>
        <v>0</v>
      </c>
      <c r="AA2600" s="27">
        <f t="shared" si="657"/>
        <v>280</v>
      </c>
      <c r="AB2600" s="27">
        <f t="shared" si="658"/>
        <v>0</v>
      </c>
      <c r="AC2600" s="27">
        <f t="shared" si="659"/>
        <v>0</v>
      </c>
      <c r="AD2600" s="27">
        <f t="shared" si="660"/>
        <v>0</v>
      </c>
      <c r="AE2600" s="27">
        <f t="shared" si="661"/>
        <v>0</v>
      </c>
      <c r="AF2600" s="27">
        <f t="shared" si="662"/>
        <v>0</v>
      </c>
      <c r="AG2600" s="27">
        <f t="shared" si="665"/>
        <v>280</v>
      </c>
      <c r="AH2600" s="29">
        <v>2</v>
      </c>
      <c r="AI2600" s="32">
        <v>140</v>
      </c>
      <c r="AJ2600" s="30">
        <f t="shared" si="663"/>
        <v>280</v>
      </c>
    </row>
    <row r="2601" spans="1:36">
      <c r="A2601" s="22" t="str">
        <f t="shared" si="654"/>
        <v/>
      </c>
      <c r="B2601" s="23">
        <f t="shared" si="655"/>
        <v>0</v>
      </c>
      <c r="C2601" s="24" t="str">
        <f t="shared" si="652"/>
        <v>10002391A101712W310</v>
      </c>
      <c r="D2601" s="24" t="str">
        <f t="shared" si="653"/>
        <v>10002391A101712W31010A</v>
      </c>
      <c r="E2601" s="25">
        <v>1000239</v>
      </c>
      <c r="F2601" s="25" t="s">
        <v>1183</v>
      </c>
      <c r="G2601" s="25" t="s">
        <v>860</v>
      </c>
      <c r="H2601" s="25" t="s">
        <v>836</v>
      </c>
      <c r="I2601" s="25" t="s">
        <v>814</v>
      </c>
      <c r="J2601" s="24" t="s">
        <v>59</v>
      </c>
      <c r="K2601" s="24" t="s">
        <v>60</v>
      </c>
      <c r="L2601" s="24" t="s">
        <v>813</v>
      </c>
      <c r="M2601" s="24" t="s">
        <v>233</v>
      </c>
      <c r="N2601" s="24" t="s">
        <v>233</v>
      </c>
      <c r="O2601" s="25" t="s">
        <v>295</v>
      </c>
      <c r="P2601" s="25" t="s">
        <v>305</v>
      </c>
      <c r="Q2601" s="23" t="s">
        <v>33</v>
      </c>
      <c r="R2601" s="26">
        <v>0</v>
      </c>
      <c r="S2601" s="26">
        <v>1</v>
      </c>
      <c r="T2601" s="26">
        <v>0</v>
      </c>
      <c r="U2601" s="26">
        <v>0</v>
      </c>
      <c r="V2601" s="26">
        <v>0</v>
      </c>
      <c r="W2601" s="26">
        <v>0</v>
      </c>
      <c r="X2601" s="26">
        <v>0</v>
      </c>
      <c r="Y2601" s="26">
        <f t="shared" si="664"/>
        <v>1</v>
      </c>
      <c r="Z2601" s="27">
        <f t="shared" si="656"/>
        <v>0</v>
      </c>
      <c r="AA2601" s="27">
        <f t="shared" si="657"/>
        <v>140</v>
      </c>
      <c r="AB2601" s="27">
        <f t="shared" si="658"/>
        <v>0</v>
      </c>
      <c r="AC2601" s="27">
        <f t="shared" si="659"/>
        <v>0</v>
      </c>
      <c r="AD2601" s="27">
        <f t="shared" si="660"/>
        <v>0</v>
      </c>
      <c r="AE2601" s="27">
        <f t="shared" si="661"/>
        <v>0</v>
      </c>
      <c r="AF2601" s="27">
        <f t="shared" si="662"/>
        <v>0</v>
      </c>
      <c r="AG2601" s="27">
        <f t="shared" si="665"/>
        <v>140</v>
      </c>
      <c r="AH2601" s="29">
        <v>1</v>
      </c>
      <c r="AI2601" s="32">
        <v>140</v>
      </c>
      <c r="AJ2601" s="30">
        <f t="shared" si="663"/>
        <v>140</v>
      </c>
    </row>
    <row r="2602" spans="1:36" ht="75.75" customHeight="1">
      <c r="A2602" s="22" t="str">
        <f t="shared" si="654"/>
        <v>1000239_1A10171_2W300</v>
      </c>
      <c r="B2602" s="23">
        <f t="shared" si="655"/>
        <v>1</v>
      </c>
      <c r="C2602" s="24" t="str">
        <f t="shared" si="652"/>
        <v>10002391A101712W300</v>
      </c>
      <c r="D2602" s="24" t="str">
        <f t="shared" si="653"/>
        <v>10002391A101712W3004A</v>
      </c>
      <c r="E2602" s="25">
        <v>1000239</v>
      </c>
      <c r="F2602" s="25" t="s">
        <v>1183</v>
      </c>
      <c r="G2602" s="25" t="s">
        <v>842</v>
      </c>
      <c r="H2602" s="25" t="s">
        <v>848</v>
      </c>
      <c r="I2602" s="25" t="s">
        <v>814</v>
      </c>
      <c r="J2602" s="24" t="s">
        <v>59</v>
      </c>
      <c r="K2602" s="24" t="s">
        <v>60</v>
      </c>
      <c r="L2602" s="24" t="s">
        <v>813</v>
      </c>
      <c r="M2602" s="24" t="s">
        <v>233</v>
      </c>
      <c r="N2602" s="24" t="s">
        <v>233</v>
      </c>
      <c r="O2602" s="25" t="s">
        <v>295</v>
      </c>
      <c r="P2602" s="25" t="s">
        <v>305</v>
      </c>
      <c r="Q2602" s="23" t="s">
        <v>33</v>
      </c>
      <c r="R2602" s="26">
        <v>0</v>
      </c>
      <c r="S2602" s="26">
        <v>2</v>
      </c>
      <c r="T2602" s="26">
        <v>0</v>
      </c>
      <c r="U2602" s="26">
        <v>0</v>
      </c>
      <c r="V2602" s="26">
        <v>0</v>
      </c>
      <c r="W2602" s="26">
        <v>0</v>
      </c>
      <c r="X2602" s="26">
        <v>2</v>
      </c>
      <c r="Y2602" s="26">
        <f t="shared" si="664"/>
        <v>4</v>
      </c>
      <c r="Z2602" s="27">
        <f t="shared" si="656"/>
        <v>0</v>
      </c>
      <c r="AA2602" s="27">
        <f t="shared" si="657"/>
        <v>260</v>
      </c>
      <c r="AB2602" s="27">
        <f t="shared" si="658"/>
        <v>0</v>
      </c>
      <c r="AC2602" s="27">
        <f t="shared" si="659"/>
        <v>0</v>
      </c>
      <c r="AD2602" s="27">
        <f t="shared" si="660"/>
        <v>0</v>
      </c>
      <c r="AE2602" s="27">
        <f t="shared" si="661"/>
        <v>0</v>
      </c>
      <c r="AF2602" s="27">
        <f t="shared" si="662"/>
        <v>260</v>
      </c>
      <c r="AG2602" s="27">
        <f t="shared" si="665"/>
        <v>520</v>
      </c>
      <c r="AH2602" s="29">
        <v>4</v>
      </c>
      <c r="AI2602" s="32">
        <v>130</v>
      </c>
      <c r="AJ2602" s="30">
        <f t="shared" si="663"/>
        <v>520</v>
      </c>
    </row>
    <row r="2603" spans="1:36">
      <c r="A2603" s="22" t="str">
        <f t="shared" si="654"/>
        <v/>
      </c>
      <c r="B2603" s="23">
        <f t="shared" si="655"/>
        <v>0</v>
      </c>
      <c r="C2603" s="24" t="str">
        <f t="shared" si="652"/>
        <v>10002391A101712W300</v>
      </c>
      <c r="D2603" s="24" t="str">
        <f t="shared" si="653"/>
        <v>10002391A101712W3005A</v>
      </c>
      <c r="E2603" s="25">
        <v>1000239</v>
      </c>
      <c r="F2603" s="25" t="s">
        <v>1183</v>
      </c>
      <c r="G2603" s="25" t="s">
        <v>842</v>
      </c>
      <c r="H2603" s="25" t="s">
        <v>823</v>
      </c>
      <c r="I2603" s="25" t="s">
        <v>814</v>
      </c>
      <c r="J2603" s="24" t="s">
        <v>59</v>
      </c>
      <c r="K2603" s="24" t="s">
        <v>60</v>
      </c>
      <c r="L2603" s="24" t="s">
        <v>813</v>
      </c>
      <c r="M2603" s="24" t="s">
        <v>233</v>
      </c>
      <c r="N2603" s="24" t="s">
        <v>233</v>
      </c>
      <c r="O2603" s="25" t="s">
        <v>295</v>
      </c>
      <c r="P2603" s="25" t="s">
        <v>305</v>
      </c>
      <c r="Q2603" s="23" t="s">
        <v>33</v>
      </c>
      <c r="R2603" s="26">
        <v>0</v>
      </c>
      <c r="S2603" s="26">
        <v>4</v>
      </c>
      <c r="T2603" s="26">
        <v>0</v>
      </c>
      <c r="U2603" s="26">
        <v>0</v>
      </c>
      <c r="V2603" s="26">
        <v>0</v>
      </c>
      <c r="W2603" s="26">
        <v>0</v>
      </c>
      <c r="X2603" s="26">
        <v>4</v>
      </c>
      <c r="Y2603" s="26">
        <f t="shared" si="664"/>
        <v>8</v>
      </c>
      <c r="Z2603" s="27">
        <f t="shared" si="656"/>
        <v>0</v>
      </c>
      <c r="AA2603" s="27">
        <f t="shared" si="657"/>
        <v>520</v>
      </c>
      <c r="AB2603" s="27">
        <f t="shared" si="658"/>
        <v>0</v>
      </c>
      <c r="AC2603" s="27">
        <f t="shared" si="659"/>
        <v>0</v>
      </c>
      <c r="AD2603" s="27">
        <f t="shared" si="660"/>
        <v>0</v>
      </c>
      <c r="AE2603" s="27">
        <f t="shared" si="661"/>
        <v>0</v>
      </c>
      <c r="AF2603" s="27">
        <f t="shared" si="662"/>
        <v>520</v>
      </c>
      <c r="AG2603" s="27">
        <f t="shared" si="665"/>
        <v>1040</v>
      </c>
      <c r="AH2603" s="29">
        <v>8</v>
      </c>
      <c r="AI2603" s="32">
        <v>130</v>
      </c>
      <c r="AJ2603" s="30">
        <f t="shared" si="663"/>
        <v>1040</v>
      </c>
    </row>
    <row r="2604" spans="1:36">
      <c r="A2604" s="22" t="str">
        <f t="shared" si="654"/>
        <v/>
      </c>
      <c r="B2604" s="23">
        <f t="shared" si="655"/>
        <v>0</v>
      </c>
      <c r="C2604" s="24" t="str">
        <f t="shared" si="652"/>
        <v>10002391A101712W300</v>
      </c>
      <c r="D2604" s="24" t="str">
        <f t="shared" si="653"/>
        <v>10002391A101712W3006A</v>
      </c>
      <c r="E2604" s="25">
        <v>1000239</v>
      </c>
      <c r="F2604" s="25" t="s">
        <v>1183</v>
      </c>
      <c r="G2604" s="25" t="s">
        <v>842</v>
      </c>
      <c r="H2604" s="25" t="s">
        <v>825</v>
      </c>
      <c r="I2604" s="25" t="s">
        <v>814</v>
      </c>
      <c r="J2604" s="24" t="s">
        <v>59</v>
      </c>
      <c r="K2604" s="24" t="s">
        <v>60</v>
      </c>
      <c r="L2604" s="24" t="s">
        <v>813</v>
      </c>
      <c r="M2604" s="24" t="s">
        <v>233</v>
      </c>
      <c r="N2604" s="24" t="s">
        <v>233</v>
      </c>
      <c r="O2604" s="25" t="s">
        <v>295</v>
      </c>
      <c r="P2604" s="25" t="s">
        <v>305</v>
      </c>
      <c r="Q2604" s="23" t="s">
        <v>33</v>
      </c>
      <c r="R2604" s="26">
        <v>0</v>
      </c>
      <c r="S2604" s="26">
        <v>2</v>
      </c>
      <c r="T2604" s="26">
        <v>0</v>
      </c>
      <c r="U2604" s="26">
        <v>0</v>
      </c>
      <c r="V2604" s="26">
        <v>0</v>
      </c>
      <c r="W2604" s="26">
        <v>0</v>
      </c>
      <c r="X2604" s="26">
        <v>0</v>
      </c>
      <c r="Y2604" s="26">
        <f t="shared" si="664"/>
        <v>2</v>
      </c>
      <c r="Z2604" s="27">
        <f t="shared" si="656"/>
        <v>0</v>
      </c>
      <c r="AA2604" s="27">
        <f t="shared" si="657"/>
        <v>260</v>
      </c>
      <c r="AB2604" s="27">
        <f t="shared" si="658"/>
        <v>0</v>
      </c>
      <c r="AC2604" s="27">
        <f t="shared" si="659"/>
        <v>0</v>
      </c>
      <c r="AD2604" s="27">
        <f t="shared" si="660"/>
        <v>0</v>
      </c>
      <c r="AE2604" s="27">
        <f t="shared" si="661"/>
        <v>0</v>
      </c>
      <c r="AF2604" s="27">
        <f t="shared" si="662"/>
        <v>0</v>
      </c>
      <c r="AG2604" s="27">
        <f t="shared" si="665"/>
        <v>260</v>
      </c>
      <c r="AH2604" s="29">
        <v>2</v>
      </c>
      <c r="AI2604" s="32">
        <v>130</v>
      </c>
      <c r="AJ2604" s="30">
        <f t="shared" si="663"/>
        <v>260</v>
      </c>
    </row>
    <row r="2605" spans="1:36">
      <c r="A2605" s="22" t="str">
        <f t="shared" si="654"/>
        <v/>
      </c>
      <c r="B2605" s="23">
        <f t="shared" si="655"/>
        <v>0</v>
      </c>
      <c r="C2605" s="24" t="str">
        <f t="shared" si="652"/>
        <v>10002391A101712W300</v>
      </c>
      <c r="D2605" s="24" t="str">
        <f t="shared" si="653"/>
        <v>10002391A101712W3008A</v>
      </c>
      <c r="E2605" s="25">
        <v>1000239</v>
      </c>
      <c r="F2605" s="25" t="s">
        <v>1183</v>
      </c>
      <c r="G2605" s="25" t="s">
        <v>842</v>
      </c>
      <c r="H2605" s="25" t="s">
        <v>826</v>
      </c>
      <c r="I2605" s="25" t="s">
        <v>814</v>
      </c>
      <c r="J2605" s="24" t="s">
        <v>59</v>
      </c>
      <c r="K2605" s="24" t="s">
        <v>60</v>
      </c>
      <c r="L2605" s="24" t="s">
        <v>813</v>
      </c>
      <c r="M2605" s="24" t="s">
        <v>233</v>
      </c>
      <c r="N2605" s="24" t="s">
        <v>233</v>
      </c>
      <c r="O2605" s="25" t="s">
        <v>295</v>
      </c>
      <c r="P2605" s="25" t="s">
        <v>305</v>
      </c>
      <c r="Q2605" s="23" t="s">
        <v>33</v>
      </c>
      <c r="R2605" s="26">
        <v>0</v>
      </c>
      <c r="S2605" s="26">
        <v>4</v>
      </c>
      <c r="T2605" s="26">
        <v>0</v>
      </c>
      <c r="U2605" s="26">
        <v>0</v>
      </c>
      <c r="V2605" s="26">
        <v>0</v>
      </c>
      <c r="W2605" s="26">
        <v>0</v>
      </c>
      <c r="X2605" s="26">
        <v>0</v>
      </c>
      <c r="Y2605" s="26">
        <f t="shared" si="664"/>
        <v>4</v>
      </c>
      <c r="Z2605" s="27">
        <f t="shared" si="656"/>
        <v>0</v>
      </c>
      <c r="AA2605" s="27">
        <f t="shared" si="657"/>
        <v>560</v>
      </c>
      <c r="AB2605" s="27">
        <f t="shared" si="658"/>
        <v>0</v>
      </c>
      <c r="AC2605" s="27">
        <f t="shared" si="659"/>
        <v>0</v>
      </c>
      <c r="AD2605" s="27">
        <f t="shared" si="660"/>
        <v>0</v>
      </c>
      <c r="AE2605" s="27">
        <f t="shared" si="661"/>
        <v>0</v>
      </c>
      <c r="AF2605" s="27">
        <f t="shared" si="662"/>
        <v>0</v>
      </c>
      <c r="AG2605" s="27">
        <f t="shared" si="665"/>
        <v>560</v>
      </c>
      <c r="AH2605" s="29">
        <v>4</v>
      </c>
      <c r="AI2605" s="32">
        <v>140</v>
      </c>
      <c r="AJ2605" s="30">
        <f t="shared" si="663"/>
        <v>560</v>
      </c>
    </row>
    <row r="2606" spans="1:36">
      <c r="A2606" s="22" t="str">
        <f t="shared" si="654"/>
        <v/>
      </c>
      <c r="B2606" s="23">
        <f t="shared" si="655"/>
        <v>0</v>
      </c>
      <c r="C2606" s="24" t="str">
        <f t="shared" si="652"/>
        <v>10002391A101712W300</v>
      </c>
      <c r="D2606" s="24" t="str">
        <f t="shared" si="653"/>
        <v>10002391A101712W30010A</v>
      </c>
      <c r="E2606" s="25">
        <v>1000239</v>
      </c>
      <c r="F2606" s="25" t="s">
        <v>1183</v>
      </c>
      <c r="G2606" s="25" t="s">
        <v>842</v>
      </c>
      <c r="H2606" s="25" t="s">
        <v>836</v>
      </c>
      <c r="I2606" s="25" t="s">
        <v>814</v>
      </c>
      <c r="J2606" s="24" t="s">
        <v>59</v>
      </c>
      <c r="K2606" s="24" t="s">
        <v>60</v>
      </c>
      <c r="L2606" s="24" t="s">
        <v>813</v>
      </c>
      <c r="M2606" s="24" t="s">
        <v>233</v>
      </c>
      <c r="N2606" s="24" t="s">
        <v>233</v>
      </c>
      <c r="O2606" s="25" t="s">
        <v>295</v>
      </c>
      <c r="P2606" s="25" t="s">
        <v>305</v>
      </c>
      <c r="Q2606" s="23" t="s">
        <v>33</v>
      </c>
      <c r="R2606" s="26">
        <v>0</v>
      </c>
      <c r="S2606" s="26">
        <v>1</v>
      </c>
      <c r="T2606" s="26">
        <v>0</v>
      </c>
      <c r="U2606" s="26">
        <v>0</v>
      </c>
      <c r="V2606" s="26">
        <v>0</v>
      </c>
      <c r="W2606" s="26">
        <v>0</v>
      </c>
      <c r="X2606" s="26">
        <v>2</v>
      </c>
      <c r="Y2606" s="26">
        <f t="shared" si="664"/>
        <v>3</v>
      </c>
      <c r="Z2606" s="27">
        <f t="shared" si="656"/>
        <v>0</v>
      </c>
      <c r="AA2606" s="27">
        <f t="shared" si="657"/>
        <v>140</v>
      </c>
      <c r="AB2606" s="27">
        <f t="shared" si="658"/>
        <v>0</v>
      </c>
      <c r="AC2606" s="27">
        <f t="shared" si="659"/>
        <v>0</v>
      </c>
      <c r="AD2606" s="27">
        <f t="shared" si="660"/>
        <v>0</v>
      </c>
      <c r="AE2606" s="27">
        <f t="shared" si="661"/>
        <v>0</v>
      </c>
      <c r="AF2606" s="27">
        <f t="shared" si="662"/>
        <v>280</v>
      </c>
      <c r="AG2606" s="27">
        <f t="shared" si="665"/>
        <v>420</v>
      </c>
      <c r="AH2606" s="29">
        <v>3</v>
      </c>
      <c r="AI2606" s="32">
        <v>140</v>
      </c>
      <c r="AJ2606" s="30">
        <f t="shared" si="663"/>
        <v>420</v>
      </c>
    </row>
    <row r="2607" spans="1:36" ht="75.75" customHeight="1">
      <c r="A2607" s="22" t="str">
        <f t="shared" si="654"/>
        <v>1000239_1A09771_1PQ70</v>
      </c>
      <c r="B2607" s="23">
        <f t="shared" si="655"/>
        <v>1</v>
      </c>
      <c r="C2607" s="24" t="str">
        <f t="shared" si="652"/>
        <v>10002391A097711PQ70</v>
      </c>
      <c r="D2607" s="24" t="str">
        <f t="shared" si="653"/>
        <v>10002391A097711PQ705A</v>
      </c>
      <c r="E2607" s="25">
        <v>1000239</v>
      </c>
      <c r="F2607" s="25" t="s">
        <v>1185</v>
      </c>
      <c r="G2607" s="25" t="s">
        <v>1186</v>
      </c>
      <c r="H2607" s="25" t="s">
        <v>823</v>
      </c>
      <c r="I2607" s="25" t="s">
        <v>814</v>
      </c>
      <c r="J2607" s="24" t="s">
        <v>59</v>
      </c>
      <c r="K2607" s="24" t="s">
        <v>60</v>
      </c>
      <c r="L2607" s="24" t="s">
        <v>813</v>
      </c>
      <c r="M2607" s="24" t="s">
        <v>233</v>
      </c>
      <c r="N2607" s="24" t="s">
        <v>233</v>
      </c>
      <c r="O2607" s="25" t="s">
        <v>295</v>
      </c>
      <c r="P2607" s="25" t="s">
        <v>305</v>
      </c>
      <c r="Q2607" s="23" t="s">
        <v>33</v>
      </c>
      <c r="R2607" s="26">
        <v>0</v>
      </c>
      <c r="S2607" s="26">
        <v>0</v>
      </c>
      <c r="T2607" s="26">
        <v>0</v>
      </c>
      <c r="U2607" s="26">
        <v>0</v>
      </c>
      <c r="V2607" s="26">
        <v>0</v>
      </c>
      <c r="W2607" s="26">
        <v>0</v>
      </c>
      <c r="X2607" s="26">
        <v>1</v>
      </c>
      <c r="Y2607" s="26">
        <f t="shared" si="664"/>
        <v>1</v>
      </c>
      <c r="Z2607" s="27">
        <f t="shared" si="656"/>
        <v>0</v>
      </c>
      <c r="AA2607" s="27">
        <f t="shared" si="657"/>
        <v>0</v>
      </c>
      <c r="AB2607" s="27">
        <f t="shared" si="658"/>
        <v>0</v>
      </c>
      <c r="AC2607" s="27">
        <f t="shared" si="659"/>
        <v>0</v>
      </c>
      <c r="AD2607" s="27">
        <f t="shared" si="660"/>
        <v>0</v>
      </c>
      <c r="AE2607" s="27">
        <f t="shared" si="661"/>
        <v>0</v>
      </c>
      <c r="AF2607" s="27">
        <f t="shared" si="662"/>
        <v>160</v>
      </c>
      <c r="AG2607" s="27">
        <f t="shared" si="665"/>
        <v>160</v>
      </c>
      <c r="AH2607" s="29">
        <v>1</v>
      </c>
      <c r="AI2607" s="32">
        <v>160</v>
      </c>
      <c r="AJ2607" s="30">
        <f t="shared" si="663"/>
        <v>160</v>
      </c>
    </row>
    <row r="2608" spans="1:36">
      <c r="A2608" s="22" t="str">
        <f t="shared" si="654"/>
        <v/>
      </c>
      <c r="B2608" s="23">
        <f t="shared" si="655"/>
        <v>0</v>
      </c>
      <c r="C2608" s="24" t="str">
        <f t="shared" si="652"/>
        <v>10002391A097711PQ70</v>
      </c>
      <c r="D2608" s="24" t="str">
        <f t="shared" si="653"/>
        <v>10002391A097711PQ706A</v>
      </c>
      <c r="E2608" s="25">
        <v>1000239</v>
      </c>
      <c r="F2608" s="25" t="s">
        <v>1185</v>
      </c>
      <c r="G2608" s="25" t="s">
        <v>1186</v>
      </c>
      <c r="H2608" s="25" t="s">
        <v>825</v>
      </c>
      <c r="I2608" s="25" t="s">
        <v>814</v>
      </c>
      <c r="J2608" s="24" t="s">
        <v>59</v>
      </c>
      <c r="K2608" s="24" t="s">
        <v>60</v>
      </c>
      <c r="L2608" s="24" t="s">
        <v>813</v>
      </c>
      <c r="M2608" s="24" t="s">
        <v>233</v>
      </c>
      <c r="N2608" s="24" t="s">
        <v>233</v>
      </c>
      <c r="O2608" s="25" t="s">
        <v>295</v>
      </c>
      <c r="P2608" s="25" t="s">
        <v>305</v>
      </c>
      <c r="Q2608" s="23" t="s">
        <v>33</v>
      </c>
      <c r="R2608" s="26">
        <v>0</v>
      </c>
      <c r="S2608" s="26">
        <v>0</v>
      </c>
      <c r="T2608" s="26">
        <v>0</v>
      </c>
      <c r="U2608" s="26">
        <v>0</v>
      </c>
      <c r="V2608" s="26">
        <v>0</v>
      </c>
      <c r="W2608" s="26">
        <v>0</v>
      </c>
      <c r="X2608" s="26">
        <v>1</v>
      </c>
      <c r="Y2608" s="26">
        <f t="shared" si="664"/>
        <v>1</v>
      </c>
      <c r="Z2608" s="27">
        <f t="shared" si="656"/>
        <v>0</v>
      </c>
      <c r="AA2608" s="27">
        <f t="shared" si="657"/>
        <v>0</v>
      </c>
      <c r="AB2608" s="27">
        <f t="shared" si="658"/>
        <v>0</v>
      </c>
      <c r="AC2608" s="27">
        <f t="shared" si="659"/>
        <v>0</v>
      </c>
      <c r="AD2608" s="27">
        <f t="shared" si="660"/>
        <v>0</v>
      </c>
      <c r="AE2608" s="27">
        <f t="shared" si="661"/>
        <v>0</v>
      </c>
      <c r="AF2608" s="27">
        <f t="shared" si="662"/>
        <v>160</v>
      </c>
      <c r="AG2608" s="27">
        <f t="shared" si="665"/>
        <v>160</v>
      </c>
      <c r="AH2608" s="29">
        <v>1</v>
      </c>
      <c r="AI2608" s="32">
        <v>160</v>
      </c>
      <c r="AJ2608" s="30">
        <f t="shared" si="663"/>
        <v>160</v>
      </c>
    </row>
    <row r="2609" spans="1:36" ht="75.75" customHeight="1">
      <c r="A2609" s="22" t="str">
        <f t="shared" si="654"/>
        <v>1000239_1A09771_1VD20</v>
      </c>
      <c r="B2609" s="23">
        <f t="shared" si="655"/>
        <v>1</v>
      </c>
      <c r="C2609" s="24" t="str">
        <f t="shared" si="652"/>
        <v>10002391A097711VD20</v>
      </c>
      <c r="D2609" s="24" t="str">
        <f t="shared" si="653"/>
        <v>10002391A097711VD2012A</v>
      </c>
      <c r="E2609" s="25">
        <v>1000239</v>
      </c>
      <c r="F2609" s="25" t="s">
        <v>1185</v>
      </c>
      <c r="G2609" s="25" t="s">
        <v>1187</v>
      </c>
      <c r="H2609" s="25" t="s">
        <v>837</v>
      </c>
      <c r="I2609" s="25" t="s">
        <v>814</v>
      </c>
      <c r="J2609" s="24" t="s">
        <v>59</v>
      </c>
      <c r="K2609" s="24" t="s">
        <v>60</v>
      </c>
      <c r="L2609" s="24" t="s">
        <v>813</v>
      </c>
      <c r="M2609" s="24" t="s">
        <v>233</v>
      </c>
      <c r="N2609" s="24" t="s">
        <v>233</v>
      </c>
      <c r="O2609" s="25" t="s">
        <v>295</v>
      </c>
      <c r="P2609" s="25" t="s">
        <v>305</v>
      </c>
      <c r="Q2609" s="23" t="s">
        <v>33</v>
      </c>
      <c r="R2609" s="26">
        <v>0</v>
      </c>
      <c r="S2609" s="26">
        <v>0</v>
      </c>
      <c r="T2609" s="26">
        <v>0</v>
      </c>
      <c r="U2609" s="26">
        <v>0</v>
      </c>
      <c r="V2609" s="26">
        <v>0</v>
      </c>
      <c r="W2609" s="26">
        <v>0</v>
      </c>
      <c r="X2609" s="26">
        <v>1</v>
      </c>
      <c r="Y2609" s="26">
        <f t="shared" si="664"/>
        <v>1</v>
      </c>
      <c r="Z2609" s="27">
        <f t="shared" si="656"/>
        <v>0</v>
      </c>
      <c r="AA2609" s="27">
        <f t="shared" si="657"/>
        <v>0</v>
      </c>
      <c r="AB2609" s="27">
        <f t="shared" si="658"/>
        <v>0</v>
      </c>
      <c r="AC2609" s="27">
        <f t="shared" si="659"/>
        <v>0</v>
      </c>
      <c r="AD2609" s="27">
        <f t="shared" si="660"/>
        <v>0</v>
      </c>
      <c r="AE2609" s="27">
        <f t="shared" si="661"/>
        <v>0</v>
      </c>
      <c r="AF2609" s="27">
        <f t="shared" si="662"/>
        <v>175</v>
      </c>
      <c r="AG2609" s="27">
        <f t="shared" si="665"/>
        <v>175</v>
      </c>
      <c r="AH2609" s="29">
        <v>1</v>
      </c>
      <c r="AI2609" s="32">
        <v>175</v>
      </c>
      <c r="AJ2609" s="30">
        <f t="shared" si="663"/>
        <v>175</v>
      </c>
    </row>
    <row r="2610" spans="1:36" ht="75.75" customHeight="1">
      <c r="A2610" s="22" t="str">
        <f t="shared" si="654"/>
        <v>1000239_1A09774_2W310</v>
      </c>
      <c r="B2610" s="23">
        <f t="shared" si="655"/>
        <v>1</v>
      </c>
      <c r="C2610" s="24" t="str">
        <f t="shared" ref="C2610:C2663" si="666">E2610&amp;F2610&amp;G2610</f>
        <v>10002391A097742W310</v>
      </c>
      <c r="D2610" s="24" t="str">
        <f t="shared" ref="D2610:D2663" si="667">C2610&amp;H2610</f>
        <v>10002391A097742W3105A</v>
      </c>
      <c r="E2610" s="25">
        <v>1000239</v>
      </c>
      <c r="F2610" s="25" t="s">
        <v>1188</v>
      </c>
      <c r="G2610" s="25" t="s">
        <v>860</v>
      </c>
      <c r="H2610" s="25" t="s">
        <v>823</v>
      </c>
      <c r="I2610" s="25" t="s">
        <v>814</v>
      </c>
      <c r="J2610" s="24" t="s">
        <v>59</v>
      </c>
      <c r="K2610" s="24" t="s">
        <v>60</v>
      </c>
      <c r="L2610" s="24" t="s">
        <v>813</v>
      </c>
      <c r="M2610" s="24" t="s">
        <v>233</v>
      </c>
      <c r="N2610" s="24" t="s">
        <v>233</v>
      </c>
      <c r="O2610" s="25" t="s">
        <v>295</v>
      </c>
      <c r="P2610" s="25" t="s">
        <v>305</v>
      </c>
      <c r="Q2610" s="23" t="s">
        <v>33</v>
      </c>
      <c r="R2610" s="26">
        <v>0</v>
      </c>
      <c r="S2610" s="26">
        <v>0</v>
      </c>
      <c r="T2610" s="26">
        <v>0</v>
      </c>
      <c r="U2610" s="26">
        <v>0</v>
      </c>
      <c r="V2610" s="26">
        <v>0</v>
      </c>
      <c r="W2610" s="26">
        <v>0</v>
      </c>
      <c r="X2610" s="26">
        <v>3</v>
      </c>
      <c r="Y2610" s="26">
        <f t="shared" si="664"/>
        <v>3</v>
      </c>
      <c r="Z2610" s="27">
        <f t="shared" si="656"/>
        <v>0</v>
      </c>
      <c r="AA2610" s="27">
        <f t="shared" si="657"/>
        <v>0</v>
      </c>
      <c r="AB2610" s="27">
        <f t="shared" si="658"/>
        <v>0</v>
      </c>
      <c r="AC2610" s="27">
        <f t="shared" si="659"/>
        <v>0</v>
      </c>
      <c r="AD2610" s="27">
        <f t="shared" si="660"/>
        <v>0</v>
      </c>
      <c r="AE2610" s="27">
        <f t="shared" si="661"/>
        <v>0</v>
      </c>
      <c r="AF2610" s="27">
        <f t="shared" si="662"/>
        <v>360</v>
      </c>
      <c r="AG2610" s="27">
        <f t="shared" si="665"/>
        <v>360</v>
      </c>
      <c r="AH2610" s="29">
        <v>3</v>
      </c>
      <c r="AI2610" s="32">
        <v>120</v>
      </c>
      <c r="AJ2610" s="30">
        <f t="shared" si="663"/>
        <v>360</v>
      </c>
    </row>
    <row r="2611" spans="1:36" ht="75.75" customHeight="1">
      <c r="A2611" s="22" t="str">
        <f t="shared" si="654"/>
        <v>1000239_1A10796_2PS80</v>
      </c>
      <c r="B2611" s="23">
        <f t="shared" si="655"/>
        <v>1</v>
      </c>
      <c r="C2611" s="24" t="str">
        <f t="shared" si="666"/>
        <v>10002391A107962PS80</v>
      </c>
      <c r="D2611" s="24" t="str">
        <f t="shared" si="667"/>
        <v>10002391A107962PS804A</v>
      </c>
      <c r="E2611" s="25">
        <v>1000239</v>
      </c>
      <c r="F2611" s="25" t="s">
        <v>1189</v>
      </c>
      <c r="G2611" s="25" t="s">
        <v>1190</v>
      </c>
      <c r="H2611" s="25" t="s">
        <v>848</v>
      </c>
      <c r="I2611" s="25" t="s">
        <v>814</v>
      </c>
      <c r="J2611" s="24" t="s">
        <v>59</v>
      </c>
      <c r="K2611" s="24" t="s">
        <v>60</v>
      </c>
      <c r="L2611" s="24" t="s">
        <v>813</v>
      </c>
      <c r="M2611" s="24" t="s">
        <v>233</v>
      </c>
      <c r="N2611" s="24" t="s">
        <v>233</v>
      </c>
      <c r="O2611" s="25" t="s">
        <v>295</v>
      </c>
      <c r="P2611" s="25" t="s">
        <v>305</v>
      </c>
      <c r="Q2611" s="23" t="s">
        <v>33</v>
      </c>
      <c r="R2611" s="26">
        <v>0</v>
      </c>
      <c r="S2611" s="26">
        <v>0</v>
      </c>
      <c r="T2611" s="26">
        <v>0</v>
      </c>
      <c r="U2611" s="26">
        <v>0</v>
      </c>
      <c r="V2611" s="26">
        <v>0</v>
      </c>
      <c r="W2611" s="26">
        <v>0</v>
      </c>
      <c r="X2611" s="26">
        <v>1</v>
      </c>
      <c r="Y2611" s="26">
        <f t="shared" si="664"/>
        <v>1</v>
      </c>
      <c r="Z2611" s="27">
        <f t="shared" si="656"/>
        <v>0</v>
      </c>
      <c r="AA2611" s="27">
        <f t="shared" si="657"/>
        <v>0</v>
      </c>
      <c r="AB2611" s="27">
        <f t="shared" si="658"/>
        <v>0</v>
      </c>
      <c r="AC2611" s="27">
        <f t="shared" si="659"/>
        <v>0</v>
      </c>
      <c r="AD2611" s="27">
        <f t="shared" si="660"/>
        <v>0</v>
      </c>
      <c r="AE2611" s="27">
        <f t="shared" si="661"/>
        <v>0</v>
      </c>
      <c r="AF2611" s="27">
        <f t="shared" si="662"/>
        <v>120</v>
      </c>
      <c r="AG2611" s="27">
        <f t="shared" si="665"/>
        <v>120</v>
      </c>
      <c r="AH2611" s="29">
        <v>1</v>
      </c>
      <c r="AI2611" s="32">
        <v>120</v>
      </c>
      <c r="AJ2611" s="30">
        <f t="shared" si="663"/>
        <v>120</v>
      </c>
    </row>
    <row r="2612" spans="1:36">
      <c r="A2612" s="22" t="str">
        <f t="shared" si="654"/>
        <v/>
      </c>
      <c r="B2612" s="23">
        <f t="shared" si="655"/>
        <v>0</v>
      </c>
      <c r="C2612" s="24" t="str">
        <f t="shared" si="666"/>
        <v>10002391A107962PS80</v>
      </c>
      <c r="D2612" s="24" t="str">
        <f t="shared" si="667"/>
        <v>10002391A107962PS805A</v>
      </c>
      <c r="E2612" s="25">
        <v>1000239</v>
      </c>
      <c r="F2612" s="25" t="s">
        <v>1189</v>
      </c>
      <c r="G2612" s="25" t="s">
        <v>1190</v>
      </c>
      <c r="H2612" s="25" t="s">
        <v>823</v>
      </c>
      <c r="I2612" s="25" t="s">
        <v>814</v>
      </c>
      <c r="J2612" s="24" t="s">
        <v>59</v>
      </c>
      <c r="K2612" s="24" t="s">
        <v>60</v>
      </c>
      <c r="L2612" s="24" t="s">
        <v>813</v>
      </c>
      <c r="M2612" s="24" t="s">
        <v>233</v>
      </c>
      <c r="N2612" s="24" t="s">
        <v>233</v>
      </c>
      <c r="O2612" s="25" t="s">
        <v>295</v>
      </c>
      <c r="P2612" s="25" t="s">
        <v>305</v>
      </c>
      <c r="Q2612" s="23" t="s">
        <v>33</v>
      </c>
      <c r="R2612" s="26">
        <v>0</v>
      </c>
      <c r="S2612" s="26">
        <v>0</v>
      </c>
      <c r="T2612" s="26">
        <v>0</v>
      </c>
      <c r="U2612" s="26">
        <v>0</v>
      </c>
      <c r="V2612" s="26">
        <v>0</v>
      </c>
      <c r="W2612" s="26">
        <v>0</v>
      </c>
      <c r="X2612" s="26">
        <v>1</v>
      </c>
      <c r="Y2612" s="26">
        <f t="shared" si="664"/>
        <v>1</v>
      </c>
      <c r="Z2612" s="27">
        <f t="shared" si="656"/>
        <v>0</v>
      </c>
      <c r="AA2612" s="27">
        <f t="shared" si="657"/>
        <v>0</v>
      </c>
      <c r="AB2612" s="27">
        <f t="shared" si="658"/>
        <v>0</v>
      </c>
      <c r="AC2612" s="27">
        <f t="shared" si="659"/>
        <v>0</v>
      </c>
      <c r="AD2612" s="27">
        <f t="shared" si="660"/>
        <v>0</v>
      </c>
      <c r="AE2612" s="27">
        <f t="shared" si="661"/>
        <v>0</v>
      </c>
      <c r="AF2612" s="27">
        <f t="shared" si="662"/>
        <v>120</v>
      </c>
      <c r="AG2612" s="27">
        <f t="shared" si="665"/>
        <v>120</v>
      </c>
      <c r="AH2612" s="29">
        <v>1</v>
      </c>
      <c r="AI2612" s="32">
        <v>120</v>
      </c>
      <c r="AJ2612" s="30">
        <f t="shared" si="663"/>
        <v>120</v>
      </c>
    </row>
    <row r="2613" spans="1:36">
      <c r="A2613" s="22" t="str">
        <f t="shared" si="654"/>
        <v/>
      </c>
      <c r="B2613" s="23">
        <f t="shared" si="655"/>
        <v>0</v>
      </c>
      <c r="C2613" s="24" t="str">
        <f t="shared" si="666"/>
        <v>10002391A107962PS80</v>
      </c>
      <c r="D2613" s="24" t="str">
        <f t="shared" si="667"/>
        <v>10002391A107962PS806A</v>
      </c>
      <c r="E2613" s="25">
        <v>1000239</v>
      </c>
      <c r="F2613" s="25" t="s">
        <v>1189</v>
      </c>
      <c r="G2613" s="25" t="s">
        <v>1190</v>
      </c>
      <c r="H2613" s="25" t="s">
        <v>825</v>
      </c>
      <c r="I2613" s="25" t="s">
        <v>814</v>
      </c>
      <c r="J2613" s="24" t="s">
        <v>59</v>
      </c>
      <c r="K2613" s="24" t="s">
        <v>60</v>
      </c>
      <c r="L2613" s="24" t="s">
        <v>813</v>
      </c>
      <c r="M2613" s="24" t="s">
        <v>233</v>
      </c>
      <c r="N2613" s="24" t="s">
        <v>233</v>
      </c>
      <c r="O2613" s="25" t="s">
        <v>295</v>
      </c>
      <c r="P2613" s="25" t="s">
        <v>305</v>
      </c>
      <c r="Q2613" s="23" t="s">
        <v>33</v>
      </c>
      <c r="R2613" s="26">
        <v>0</v>
      </c>
      <c r="S2613" s="26">
        <v>0</v>
      </c>
      <c r="T2613" s="26">
        <v>0</v>
      </c>
      <c r="U2613" s="26">
        <v>0</v>
      </c>
      <c r="V2613" s="26">
        <v>0</v>
      </c>
      <c r="W2613" s="26">
        <v>0</v>
      </c>
      <c r="X2613" s="26">
        <v>1</v>
      </c>
      <c r="Y2613" s="26">
        <f t="shared" si="664"/>
        <v>1</v>
      </c>
      <c r="Z2613" s="27">
        <f t="shared" si="656"/>
        <v>0</v>
      </c>
      <c r="AA2613" s="27">
        <f t="shared" si="657"/>
        <v>0</v>
      </c>
      <c r="AB2613" s="27">
        <f t="shared" si="658"/>
        <v>0</v>
      </c>
      <c r="AC2613" s="27">
        <f t="shared" si="659"/>
        <v>0</v>
      </c>
      <c r="AD2613" s="27">
        <f t="shared" si="660"/>
        <v>0</v>
      </c>
      <c r="AE2613" s="27">
        <f t="shared" si="661"/>
        <v>0</v>
      </c>
      <c r="AF2613" s="27">
        <f t="shared" si="662"/>
        <v>120</v>
      </c>
      <c r="AG2613" s="27">
        <f t="shared" si="665"/>
        <v>120</v>
      </c>
      <c r="AH2613" s="29">
        <v>1</v>
      </c>
      <c r="AI2613" s="32">
        <v>120</v>
      </c>
      <c r="AJ2613" s="30">
        <f t="shared" si="663"/>
        <v>120</v>
      </c>
    </row>
    <row r="2614" spans="1:36">
      <c r="A2614" s="22" t="str">
        <f t="shared" si="654"/>
        <v/>
      </c>
      <c r="B2614" s="23">
        <f t="shared" si="655"/>
        <v>0</v>
      </c>
      <c r="C2614" s="24" t="str">
        <f t="shared" si="666"/>
        <v>10002391A107962PS80</v>
      </c>
      <c r="D2614" s="24" t="str">
        <f t="shared" si="667"/>
        <v>10002391A107962PS8012A</v>
      </c>
      <c r="E2614" s="25">
        <v>1000239</v>
      </c>
      <c r="F2614" s="25" t="s">
        <v>1189</v>
      </c>
      <c r="G2614" s="25" t="s">
        <v>1190</v>
      </c>
      <c r="H2614" s="25" t="s">
        <v>837</v>
      </c>
      <c r="I2614" s="25" t="s">
        <v>814</v>
      </c>
      <c r="J2614" s="24" t="s">
        <v>59</v>
      </c>
      <c r="K2614" s="24" t="s">
        <v>60</v>
      </c>
      <c r="L2614" s="24" t="s">
        <v>813</v>
      </c>
      <c r="M2614" s="24" t="s">
        <v>233</v>
      </c>
      <c r="N2614" s="24" t="s">
        <v>233</v>
      </c>
      <c r="O2614" s="25" t="s">
        <v>295</v>
      </c>
      <c r="P2614" s="25" t="s">
        <v>305</v>
      </c>
      <c r="Q2614" s="23" t="s">
        <v>33</v>
      </c>
      <c r="R2614" s="26">
        <v>0</v>
      </c>
      <c r="S2614" s="26">
        <v>0</v>
      </c>
      <c r="T2614" s="26">
        <v>0</v>
      </c>
      <c r="U2614" s="26">
        <v>0</v>
      </c>
      <c r="V2614" s="26">
        <v>0</v>
      </c>
      <c r="W2614" s="26">
        <v>0</v>
      </c>
      <c r="X2614" s="26">
        <v>1</v>
      </c>
      <c r="Y2614" s="26">
        <f t="shared" si="664"/>
        <v>1</v>
      </c>
      <c r="Z2614" s="27">
        <f t="shared" si="656"/>
        <v>0</v>
      </c>
      <c r="AA2614" s="27">
        <f t="shared" si="657"/>
        <v>0</v>
      </c>
      <c r="AB2614" s="27">
        <f t="shared" si="658"/>
        <v>0</v>
      </c>
      <c r="AC2614" s="27">
        <f t="shared" si="659"/>
        <v>0</v>
      </c>
      <c r="AD2614" s="27">
        <f t="shared" si="660"/>
        <v>0</v>
      </c>
      <c r="AE2614" s="27">
        <f t="shared" si="661"/>
        <v>0</v>
      </c>
      <c r="AF2614" s="27">
        <f t="shared" si="662"/>
        <v>135</v>
      </c>
      <c r="AG2614" s="27">
        <f t="shared" si="665"/>
        <v>135</v>
      </c>
      <c r="AH2614" s="29">
        <v>1</v>
      </c>
      <c r="AI2614" s="32">
        <v>135</v>
      </c>
      <c r="AJ2614" s="30">
        <f t="shared" si="663"/>
        <v>135</v>
      </c>
    </row>
    <row r="2615" spans="1:36" ht="75.75" customHeight="1">
      <c r="A2615" s="22" t="str">
        <f t="shared" si="654"/>
        <v>1000239_1A10796_2VF70</v>
      </c>
      <c r="B2615" s="23">
        <f t="shared" si="655"/>
        <v>1</v>
      </c>
      <c r="C2615" s="24" t="str">
        <f t="shared" si="666"/>
        <v>10002391A107962VF70</v>
      </c>
      <c r="D2615" s="24" t="str">
        <f t="shared" si="667"/>
        <v>10002391A107962VF705A</v>
      </c>
      <c r="E2615" s="25">
        <v>1000239</v>
      </c>
      <c r="F2615" s="25" t="s">
        <v>1189</v>
      </c>
      <c r="G2615" s="25" t="s">
        <v>1191</v>
      </c>
      <c r="H2615" s="25" t="s">
        <v>823</v>
      </c>
      <c r="I2615" s="25" t="s">
        <v>814</v>
      </c>
      <c r="J2615" s="24" t="s">
        <v>59</v>
      </c>
      <c r="K2615" s="24" t="s">
        <v>60</v>
      </c>
      <c r="L2615" s="24" t="s">
        <v>813</v>
      </c>
      <c r="M2615" s="24" t="s">
        <v>233</v>
      </c>
      <c r="N2615" s="24" t="s">
        <v>233</v>
      </c>
      <c r="O2615" s="25" t="s">
        <v>295</v>
      </c>
      <c r="P2615" s="25" t="s">
        <v>305</v>
      </c>
      <c r="Q2615" s="23" t="s">
        <v>33</v>
      </c>
      <c r="R2615" s="26">
        <v>0</v>
      </c>
      <c r="S2615" s="26">
        <v>0</v>
      </c>
      <c r="T2615" s="26">
        <v>0</v>
      </c>
      <c r="U2615" s="26">
        <v>0</v>
      </c>
      <c r="V2615" s="26">
        <v>0</v>
      </c>
      <c r="W2615" s="26">
        <v>0</v>
      </c>
      <c r="X2615" s="26">
        <v>1</v>
      </c>
      <c r="Y2615" s="26">
        <f t="shared" si="664"/>
        <v>1</v>
      </c>
      <c r="Z2615" s="27">
        <f t="shared" si="656"/>
        <v>0</v>
      </c>
      <c r="AA2615" s="27">
        <f t="shared" si="657"/>
        <v>0</v>
      </c>
      <c r="AB2615" s="27">
        <f t="shared" si="658"/>
        <v>0</v>
      </c>
      <c r="AC2615" s="27">
        <f t="shared" si="659"/>
        <v>0</v>
      </c>
      <c r="AD2615" s="27">
        <f t="shared" si="660"/>
        <v>0</v>
      </c>
      <c r="AE2615" s="27">
        <f t="shared" si="661"/>
        <v>0</v>
      </c>
      <c r="AF2615" s="27">
        <f t="shared" si="662"/>
        <v>120</v>
      </c>
      <c r="AG2615" s="27">
        <f t="shared" si="665"/>
        <v>120</v>
      </c>
      <c r="AH2615" s="29">
        <v>1</v>
      </c>
      <c r="AI2615" s="32">
        <v>120</v>
      </c>
      <c r="AJ2615" s="30">
        <f t="shared" si="663"/>
        <v>120</v>
      </c>
    </row>
    <row r="2616" spans="1:36">
      <c r="A2616" s="22" t="str">
        <f t="shared" si="654"/>
        <v/>
      </c>
      <c r="B2616" s="23">
        <f t="shared" si="655"/>
        <v>0</v>
      </c>
      <c r="C2616" s="24" t="str">
        <f t="shared" si="666"/>
        <v>10002391A107962VF70</v>
      </c>
      <c r="D2616" s="24" t="str">
        <f t="shared" si="667"/>
        <v>10002391A107962VF7012A</v>
      </c>
      <c r="E2616" s="25">
        <v>1000239</v>
      </c>
      <c r="F2616" s="25" t="s">
        <v>1189</v>
      </c>
      <c r="G2616" s="25" t="s">
        <v>1191</v>
      </c>
      <c r="H2616" s="25" t="s">
        <v>837</v>
      </c>
      <c r="I2616" s="25" t="s">
        <v>814</v>
      </c>
      <c r="J2616" s="24" t="s">
        <v>59</v>
      </c>
      <c r="K2616" s="24" t="s">
        <v>60</v>
      </c>
      <c r="L2616" s="24" t="s">
        <v>813</v>
      </c>
      <c r="M2616" s="24" t="s">
        <v>233</v>
      </c>
      <c r="N2616" s="24" t="s">
        <v>233</v>
      </c>
      <c r="O2616" s="25" t="s">
        <v>295</v>
      </c>
      <c r="P2616" s="25" t="s">
        <v>305</v>
      </c>
      <c r="Q2616" s="23" t="s">
        <v>33</v>
      </c>
      <c r="R2616" s="26">
        <v>0</v>
      </c>
      <c r="S2616" s="26">
        <v>0</v>
      </c>
      <c r="T2616" s="26">
        <v>0</v>
      </c>
      <c r="U2616" s="26">
        <v>0</v>
      </c>
      <c r="V2616" s="26">
        <v>0</v>
      </c>
      <c r="W2616" s="26">
        <v>0</v>
      </c>
      <c r="X2616" s="26">
        <v>1</v>
      </c>
      <c r="Y2616" s="26">
        <f t="shared" si="664"/>
        <v>1</v>
      </c>
      <c r="Z2616" s="27">
        <f t="shared" si="656"/>
        <v>0</v>
      </c>
      <c r="AA2616" s="27">
        <f t="shared" si="657"/>
        <v>0</v>
      </c>
      <c r="AB2616" s="27">
        <f t="shared" si="658"/>
        <v>0</v>
      </c>
      <c r="AC2616" s="27">
        <f t="shared" si="659"/>
        <v>0</v>
      </c>
      <c r="AD2616" s="27">
        <f t="shared" si="660"/>
        <v>0</v>
      </c>
      <c r="AE2616" s="27">
        <f t="shared" si="661"/>
        <v>0</v>
      </c>
      <c r="AF2616" s="27">
        <f t="shared" si="662"/>
        <v>135</v>
      </c>
      <c r="AG2616" s="27">
        <f t="shared" si="665"/>
        <v>135</v>
      </c>
      <c r="AH2616" s="29">
        <v>1</v>
      </c>
      <c r="AI2616" s="32">
        <v>135</v>
      </c>
      <c r="AJ2616" s="30">
        <f t="shared" si="663"/>
        <v>135</v>
      </c>
    </row>
    <row r="2617" spans="1:36" ht="75.75" customHeight="1">
      <c r="A2617" s="22" t="str">
        <f t="shared" si="654"/>
        <v>1013107_1A09407_1KD00</v>
      </c>
      <c r="B2617" s="23">
        <f t="shared" si="655"/>
        <v>1</v>
      </c>
      <c r="C2617" s="24" t="str">
        <f t="shared" si="666"/>
        <v>10131071A094071KD00</v>
      </c>
      <c r="D2617" s="24" t="str">
        <f t="shared" si="667"/>
        <v>10131071A094071KD0012M18</v>
      </c>
      <c r="E2617" s="25">
        <v>1013107</v>
      </c>
      <c r="F2617" s="25" t="s">
        <v>1192</v>
      </c>
      <c r="G2617" s="25" t="s">
        <v>1193</v>
      </c>
      <c r="H2617" s="25" t="s">
        <v>829</v>
      </c>
      <c r="I2617" s="25" t="s">
        <v>814</v>
      </c>
      <c r="J2617" s="24" t="s">
        <v>59</v>
      </c>
      <c r="K2617" s="24" t="s">
        <v>60</v>
      </c>
      <c r="L2617" s="24" t="s">
        <v>813</v>
      </c>
      <c r="M2617" s="24" t="s">
        <v>233</v>
      </c>
      <c r="N2617" s="24" t="s">
        <v>233</v>
      </c>
      <c r="O2617" s="25" t="s">
        <v>325</v>
      </c>
      <c r="P2617" s="25" t="s">
        <v>325</v>
      </c>
      <c r="Q2617" s="23" t="s">
        <v>33</v>
      </c>
      <c r="R2617" s="26">
        <v>0</v>
      </c>
      <c r="S2617" s="26">
        <v>0</v>
      </c>
      <c r="T2617" s="26">
        <v>0</v>
      </c>
      <c r="U2617" s="26">
        <v>0</v>
      </c>
      <c r="V2617" s="26">
        <v>0</v>
      </c>
      <c r="W2617" s="26">
        <v>0</v>
      </c>
      <c r="X2617" s="26">
        <v>1</v>
      </c>
      <c r="Y2617" s="26">
        <f t="shared" si="664"/>
        <v>1</v>
      </c>
      <c r="Z2617" s="27">
        <f t="shared" si="656"/>
        <v>0</v>
      </c>
      <c r="AA2617" s="27">
        <f t="shared" si="657"/>
        <v>0</v>
      </c>
      <c r="AB2617" s="27">
        <f t="shared" si="658"/>
        <v>0</v>
      </c>
      <c r="AC2617" s="27">
        <f t="shared" si="659"/>
        <v>0</v>
      </c>
      <c r="AD2617" s="27">
        <f t="shared" si="660"/>
        <v>0</v>
      </c>
      <c r="AE2617" s="27">
        <f t="shared" si="661"/>
        <v>0</v>
      </c>
      <c r="AF2617" s="27">
        <f t="shared" si="662"/>
        <v>395</v>
      </c>
      <c r="AG2617" s="27">
        <f t="shared" si="665"/>
        <v>395</v>
      </c>
      <c r="AH2617" s="29">
        <v>1</v>
      </c>
      <c r="AI2617" s="32">
        <v>395</v>
      </c>
      <c r="AJ2617" s="30">
        <f t="shared" si="663"/>
        <v>395</v>
      </c>
    </row>
    <row r="2618" spans="1:36">
      <c r="A2618" s="22" t="str">
        <f t="shared" si="654"/>
        <v/>
      </c>
      <c r="B2618" s="23">
        <f t="shared" si="655"/>
        <v>0</v>
      </c>
      <c r="C2618" s="24" t="str">
        <f t="shared" si="666"/>
        <v>10131071A094071KD00</v>
      </c>
      <c r="D2618" s="24" t="str">
        <f t="shared" si="667"/>
        <v>10131071A094071KD009-12M</v>
      </c>
      <c r="E2618" s="25">
        <v>1013107</v>
      </c>
      <c r="F2618" s="25" t="s">
        <v>1192</v>
      </c>
      <c r="G2618" s="25" t="s">
        <v>1193</v>
      </c>
      <c r="H2618" s="25" t="s">
        <v>866</v>
      </c>
      <c r="I2618" s="25" t="s">
        <v>814</v>
      </c>
      <c r="J2618" s="24" t="s">
        <v>59</v>
      </c>
      <c r="K2618" s="24" t="s">
        <v>60</v>
      </c>
      <c r="L2618" s="24" t="s">
        <v>813</v>
      </c>
      <c r="M2618" s="24" t="s">
        <v>233</v>
      </c>
      <c r="N2618" s="24" t="s">
        <v>233</v>
      </c>
      <c r="O2618" s="25" t="s">
        <v>325</v>
      </c>
      <c r="P2618" s="25" t="s">
        <v>325</v>
      </c>
      <c r="Q2618" s="23" t="s">
        <v>33</v>
      </c>
      <c r="R2618" s="26">
        <v>0</v>
      </c>
      <c r="S2618" s="26">
        <v>0</v>
      </c>
      <c r="T2618" s="26">
        <v>0</v>
      </c>
      <c r="U2618" s="26">
        <v>0</v>
      </c>
      <c r="V2618" s="26">
        <v>0</v>
      </c>
      <c r="W2618" s="26">
        <v>0</v>
      </c>
      <c r="X2618" s="26">
        <v>1</v>
      </c>
      <c r="Y2618" s="26">
        <f t="shared" si="664"/>
        <v>1</v>
      </c>
      <c r="Z2618" s="27">
        <f t="shared" si="656"/>
        <v>0</v>
      </c>
      <c r="AA2618" s="27">
        <f t="shared" si="657"/>
        <v>0</v>
      </c>
      <c r="AB2618" s="27">
        <f t="shared" si="658"/>
        <v>0</v>
      </c>
      <c r="AC2618" s="27">
        <f t="shared" si="659"/>
        <v>0</v>
      </c>
      <c r="AD2618" s="27">
        <f t="shared" si="660"/>
        <v>0</v>
      </c>
      <c r="AE2618" s="27">
        <f t="shared" si="661"/>
        <v>0</v>
      </c>
      <c r="AF2618" s="27">
        <f t="shared" si="662"/>
        <v>395</v>
      </c>
      <c r="AG2618" s="27">
        <f t="shared" si="665"/>
        <v>395</v>
      </c>
      <c r="AH2618" s="29">
        <v>1</v>
      </c>
      <c r="AI2618" s="32">
        <v>395</v>
      </c>
      <c r="AJ2618" s="30">
        <f t="shared" si="663"/>
        <v>395</v>
      </c>
    </row>
    <row r="2619" spans="1:36">
      <c r="A2619" s="22" t="str">
        <f t="shared" si="654"/>
        <v/>
      </c>
      <c r="B2619" s="23">
        <f t="shared" si="655"/>
        <v>0</v>
      </c>
      <c r="C2619" s="24" t="str">
        <f t="shared" si="666"/>
        <v>10131071A094071KD00</v>
      </c>
      <c r="D2619" s="24" t="str">
        <f t="shared" si="667"/>
        <v>10131071A094071KD003-6M</v>
      </c>
      <c r="E2619" s="25">
        <v>1013107</v>
      </c>
      <c r="F2619" s="25" t="s">
        <v>1192</v>
      </c>
      <c r="G2619" s="25" t="s">
        <v>1193</v>
      </c>
      <c r="H2619" s="25" t="s">
        <v>1140</v>
      </c>
      <c r="I2619" s="25" t="s">
        <v>814</v>
      </c>
      <c r="J2619" s="24" t="s">
        <v>59</v>
      </c>
      <c r="K2619" s="24" t="s">
        <v>60</v>
      </c>
      <c r="L2619" s="24" t="s">
        <v>813</v>
      </c>
      <c r="M2619" s="24" t="s">
        <v>233</v>
      </c>
      <c r="N2619" s="24" t="s">
        <v>233</v>
      </c>
      <c r="O2619" s="25" t="s">
        <v>325</v>
      </c>
      <c r="P2619" s="25" t="s">
        <v>325</v>
      </c>
      <c r="Q2619" s="23" t="s">
        <v>33</v>
      </c>
      <c r="R2619" s="26">
        <v>0</v>
      </c>
      <c r="S2619" s="26">
        <v>0</v>
      </c>
      <c r="T2619" s="26">
        <v>0</v>
      </c>
      <c r="U2619" s="26">
        <v>0</v>
      </c>
      <c r="V2619" s="26">
        <v>0</v>
      </c>
      <c r="W2619" s="26">
        <v>0</v>
      </c>
      <c r="X2619" s="26">
        <v>1</v>
      </c>
      <c r="Y2619" s="26">
        <f t="shared" si="664"/>
        <v>1</v>
      </c>
      <c r="Z2619" s="27">
        <f t="shared" si="656"/>
        <v>0</v>
      </c>
      <c r="AA2619" s="27">
        <f t="shared" si="657"/>
        <v>0</v>
      </c>
      <c r="AB2619" s="27">
        <f t="shared" si="658"/>
        <v>0</v>
      </c>
      <c r="AC2619" s="27">
        <f t="shared" si="659"/>
        <v>0</v>
      </c>
      <c r="AD2619" s="27">
        <f t="shared" si="660"/>
        <v>0</v>
      </c>
      <c r="AE2619" s="27">
        <f t="shared" si="661"/>
        <v>0</v>
      </c>
      <c r="AF2619" s="27">
        <f t="shared" si="662"/>
        <v>395</v>
      </c>
      <c r="AG2619" s="27">
        <f t="shared" si="665"/>
        <v>395</v>
      </c>
      <c r="AH2619" s="29">
        <v>1</v>
      </c>
      <c r="AI2619" s="32">
        <v>395</v>
      </c>
      <c r="AJ2619" s="30">
        <f t="shared" si="663"/>
        <v>395</v>
      </c>
    </row>
    <row r="2620" spans="1:36">
      <c r="A2620" s="22" t="str">
        <f t="shared" si="654"/>
        <v/>
      </c>
      <c r="B2620" s="23">
        <f t="shared" si="655"/>
        <v>0</v>
      </c>
      <c r="C2620" s="24" t="str">
        <f t="shared" si="666"/>
        <v>10131071A094071KD00</v>
      </c>
      <c r="D2620" s="24" t="str">
        <f t="shared" si="667"/>
        <v>10131071A094071KD000-3M</v>
      </c>
      <c r="E2620" s="25">
        <v>1013107</v>
      </c>
      <c r="F2620" s="25" t="s">
        <v>1192</v>
      </c>
      <c r="G2620" s="25" t="s">
        <v>1193</v>
      </c>
      <c r="H2620" s="25" t="s">
        <v>1142</v>
      </c>
      <c r="I2620" s="25" t="s">
        <v>814</v>
      </c>
      <c r="J2620" s="24" t="s">
        <v>59</v>
      </c>
      <c r="K2620" s="24" t="s">
        <v>60</v>
      </c>
      <c r="L2620" s="24" t="s">
        <v>813</v>
      </c>
      <c r="M2620" s="24" t="s">
        <v>233</v>
      </c>
      <c r="N2620" s="24" t="s">
        <v>233</v>
      </c>
      <c r="O2620" s="25" t="s">
        <v>325</v>
      </c>
      <c r="P2620" s="25" t="s">
        <v>325</v>
      </c>
      <c r="Q2620" s="23" t="s">
        <v>33</v>
      </c>
      <c r="R2620" s="26">
        <v>0</v>
      </c>
      <c r="S2620" s="26">
        <v>0</v>
      </c>
      <c r="T2620" s="26">
        <v>0</v>
      </c>
      <c r="U2620" s="26">
        <v>0</v>
      </c>
      <c r="V2620" s="26">
        <v>0</v>
      </c>
      <c r="W2620" s="26">
        <v>0</v>
      </c>
      <c r="X2620" s="26">
        <v>1</v>
      </c>
      <c r="Y2620" s="26">
        <f t="shared" si="664"/>
        <v>1</v>
      </c>
      <c r="Z2620" s="27">
        <f t="shared" si="656"/>
        <v>0</v>
      </c>
      <c r="AA2620" s="27">
        <f t="shared" si="657"/>
        <v>0</v>
      </c>
      <c r="AB2620" s="27">
        <f t="shared" si="658"/>
        <v>0</v>
      </c>
      <c r="AC2620" s="27">
        <f t="shared" si="659"/>
        <v>0</v>
      </c>
      <c r="AD2620" s="27">
        <f t="shared" si="660"/>
        <v>0</v>
      </c>
      <c r="AE2620" s="27">
        <f t="shared" si="661"/>
        <v>0</v>
      </c>
      <c r="AF2620" s="27">
        <f t="shared" si="662"/>
        <v>395</v>
      </c>
      <c r="AG2620" s="27">
        <f t="shared" si="665"/>
        <v>395</v>
      </c>
      <c r="AH2620" s="29">
        <v>1</v>
      </c>
      <c r="AI2620" s="32">
        <v>395</v>
      </c>
      <c r="AJ2620" s="30">
        <f t="shared" si="663"/>
        <v>395</v>
      </c>
    </row>
    <row r="2621" spans="1:36" ht="75.75" customHeight="1">
      <c r="A2621" s="22" t="str">
        <f t="shared" si="654"/>
        <v>1013734_1A09401_2KF00</v>
      </c>
      <c r="B2621" s="23">
        <f t="shared" si="655"/>
        <v>1</v>
      </c>
      <c r="C2621" s="24" t="str">
        <f t="shared" si="666"/>
        <v>10137341A094012KF00</v>
      </c>
      <c r="D2621" s="24" t="str">
        <f t="shared" si="667"/>
        <v>10137341A094012KF00UNI</v>
      </c>
      <c r="E2621" s="25">
        <v>1013734</v>
      </c>
      <c r="F2621" s="25" t="s">
        <v>1194</v>
      </c>
      <c r="G2621" s="25" t="s">
        <v>1195</v>
      </c>
      <c r="H2621" s="25" t="s">
        <v>813</v>
      </c>
      <c r="I2621" s="25" t="s">
        <v>814</v>
      </c>
      <c r="J2621" s="24" t="s">
        <v>59</v>
      </c>
      <c r="K2621" s="24" t="s">
        <v>60</v>
      </c>
      <c r="L2621" s="24" t="s">
        <v>813</v>
      </c>
      <c r="M2621" s="24" t="s">
        <v>233</v>
      </c>
      <c r="N2621" s="24" t="s">
        <v>233</v>
      </c>
      <c r="O2621" s="25" t="s">
        <v>325</v>
      </c>
      <c r="P2621" s="25" t="s">
        <v>325</v>
      </c>
      <c r="Q2621" s="23" t="s">
        <v>33</v>
      </c>
      <c r="R2621" s="26">
        <v>0</v>
      </c>
      <c r="S2621" s="26">
        <v>0</v>
      </c>
      <c r="T2621" s="26">
        <v>0</v>
      </c>
      <c r="U2621" s="26">
        <v>0</v>
      </c>
      <c r="V2621" s="26">
        <v>0</v>
      </c>
      <c r="W2621" s="26">
        <v>0</v>
      </c>
      <c r="X2621" s="26">
        <v>1</v>
      </c>
      <c r="Y2621" s="26">
        <f t="shared" si="664"/>
        <v>1</v>
      </c>
      <c r="Z2621" s="27">
        <f t="shared" si="656"/>
        <v>0</v>
      </c>
      <c r="AA2621" s="27">
        <f t="shared" si="657"/>
        <v>0</v>
      </c>
      <c r="AB2621" s="27">
        <f t="shared" si="658"/>
        <v>0</v>
      </c>
      <c r="AC2621" s="27">
        <f t="shared" si="659"/>
        <v>0</v>
      </c>
      <c r="AD2621" s="27">
        <f t="shared" si="660"/>
        <v>0</v>
      </c>
      <c r="AE2621" s="27">
        <f t="shared" si="661"/>
        <v>0</v>
      </c>
      <c r="AF2621" s="27">
        <f t="shared" si="662"/>
        <v>450</v>
      </c>
      <c r="AG2621" s="27">
        <f t="shared" si="665"/>
        <v>450</v>
      </c>
      <c r="AH2621" s="29">
        <v>1</v>
      </c>
      <c r="AI2621" s="32">
        <v>450</v>
      </c>
      <c r="AJ2621" s="30">
        <f t="shared" si="663"/>
        <v>450</v>
      </c>
    </row>
    <row r="2622" spans="1:36" ht="75.75" customHeight="1">
      <c r="A2622" s="22" t="str">
        <f t="shared" si="654"/>
        <v>1013089_1A09398_1KD00</v>
      </c>
      <c r="B2622" s="23">
        <f t="shared" si="655"/>
        <v>1</v>
      </c>
      <c r="C2622" s="24" t="str">
        <f t="shared" si="666"/>
        <v>10130891A093981KD00</v>
      </c>
      <c r="D2622" s="24" t="str">
        <f t="shared" si="667"/>
        <v>10130891A093981KD0012M18</v>
      </c>
      <c r="E2622" s="25">
        <v>1013089</v>
      </c>
      <c r="F2622" s="25" t="s">
        <v>1196</v>
      </c>
      <c r="G2622" s="25" t="s">
        <v>1193</v>
      </c>
      <c r="H2622" s="25" t="s">
        <v>829</v>
      </c>
      <c r="I2622" s="25" t="s">
        <v>814</v>
      </c>
      <c r="J2622" s="24" t="s">
        <v>59</v>
      </c>
      <c r="K2622" s="24" t="s">
        <v>60</v>
      </c>
      <c r="L2622" s="24" t="s">
        <v>813</v>
      </c>
      <c r="M2622" s="24" t="s">
        <v>233</v>
      </c>
      <c r="N2622" s="24" t="s">
        <v>233</v>
      </c>
      <c r="O2622" s="25" t="s">
        <v>325</v>
      </c>
      <c r="P2622" s="25" t="s">
        <v>355</v>
      </c>
      <c r="Q2622" s="23" t="s">
        <v>33</v>
      </c>
      <c r="R2622" s="26">
        <v>0</v>
      </c>
      <c r="S2622" s="26">
        <v>0</v>
      </c>
      <c r="T2622" s="26">
        <v>0</v>
      </c>
      <c r="U2622" s="26">
        <v>0</v>
      </c>
      <c r="V2622" s="26">
        <v>0</v>
      </c>
      <c r="W2622" s="26">
        <v>0</v>
      </c>
      <c r="X2622" s="26">
        <v>1</v>
      </c>
      <c r="Y2622" s="26">
        <f t="shared" si="664"/>
        <v>1</v>
      </c>
      <c r="Z2622" s="27">
        <f t="shared" si="656"/>
        <v>0</v>
      </c>
      <c r="AA2622" s="27">
        <f t="shared" si="657"/>
        <v>0</v>
      </c>
      <c r="AB2622" s="27">
        <f t="shared" si="658"/>
        <v>0</v>
      </c>
      <c r="AC2622" s="27">
        <f t="shared" si="659"/>
        <v>0</v>
      </c>
      <c r="AD2622" s="27">
        <f t="shared" si="660"/>
        <v>0</v>
      </c>
      <c r="AE2622" s="27">
        <f t="shared" si="661"/>
        <v>0</v>
      </c>
      <c r="AF2622" s="27">
        <f t="shared" si="662"/>
        <v>495</v>
      </c>
      <c r="AG2622" s="27">
        <f t="shared" si="665"/>
        <v>495</v>
      </c>
      <c r="AH2622" s="29">
        <v>1</v>
      </c>
      <c r="AI2622" s="32">
        <v>495</v>
      </c>
      <c r="AJ2622" s="30">
        <f t="shared" si="663"/>
        <v>495</v>
      </c>
    </row>
    <row r="2623" spans="1:36">
      <c r="A2623" s="22" t="str">
        <f t="shared" si="654"/>
        <v/>
      </c>
      <c r="B2623" s="23">
        <f t="shared" si="655"/>
        <v>0</v>
      </c>
      <c r="C2623" s="24" t="str">
        <f t="shared" si="666"/>
        <v>10130891A093981KD00</v>
      </c>
      <c r="D2623" s="24" t="str">
        <f t="shared" si="667"/>
        <v>10130891A093981KD009-12M</v>
      </c>
      <c r="E2623" s="25">
        <v>1013089</v>
      </c>
      <c r="F2623" s="25" t="s">
        <v>1196</v>
      </c>
      <c r="G2623" s="25" t="s">
        <v>1193</v>
      </c>
      <c r="H2623" s="25" t="s">
        <v>866</v>
      </c>
      <c r="I2623" s="25" t="s">
        <v>814</v>
      </c>
      <c r="J2623" s="24" t="s">
        <v>59</v>
      </c>
      <c r="K2623" s="24" t="s">
        <v>60</v>
      </c>
      <c r="L2623" s="24" t="s">
        <v>813</v>
      </c>
      <c r="M2623" s="24" t="s">
        <v>233</v>
      </c>
      <c r="N2623" s="24" t="s">
        <v>233</v>
      </c>
      <c r="O2623" s="25" t="s">
        <v>325</v>
      </c>
      <c r="P2623" s="25" t="s">
        <v>355</v>
      </c>
      <c r="Q2623" s="23" t="s">
        <v>33</v>
      </c>
      <c r="R2623" s="26">
        <v>0</v>
      </c>
      <c r="S2623" s="26">
        <v>0</v>
      </c>
      <c r="T2623" s="26">
        <v>0</v>
      </c>
      <c r="U2623" s="26">
        <v>0</v>
      </c>
      <c r="V2623" s="26">
        <v>0</v>
      </c>
      <c r="W2623" s="26">
        <v>0</v>
      </c>
      <c r="X2623" s="26">
        <v>1</v>
      </c>
      <c r="Y2623" s="26">
        <f t="shared" si="664"/>
        <v>1</v>
      </c>
      <c r="Z2623" s="27">
        <f t="shared" si="656"/>
        <v>0</v>
      </c>
      <c r="AA2623" s="27">
        <f t="shared" si="657"/>
        <v>0</v>
      </c>
      <c r="AB2623" s="27">
        <f t="shared" si="658"/>
        <v>0</v>
      </c>
      <c r="AC2623" s="27">
        <f t="shared" si="659"/>
        <v>0</v>
      </c>
      <c r="AD2623" s="27">
        <f t="shared" si="660"/>
        <v>0</v>
      </c>
      <c r="AE2623" s="27">
        <f t="shared" si="661"/>
        <v>0</v>
      </c>
      <c r="AF2623" s="27">
        <f t="shared" si="662"/>
        <v>495</v>
      </c>
      <c r="AG2623" s="27">
        <f t="shared" si="665"/>
        <v>495</v>
      </c>
      <c r="AH2623" s="29">
        <v>1</v>
      </c>
      <c r="AI2623" s="32">
        <v>495</v>
      </c>
      <c r="AJ2623" s="30">
        <f t="shared" si="663"/>
        <v>495</v>
      </c>
    </row>
    <row r="2624" spans="1:36">
      <c r="A2624" s="22" t="str">
        <f t="shared" si="654"/>
        <v/>
      </c>
      <c r="B2624" s="23">
        <f t="shared" si="655"/>
        <v>0</v>
      </c>
      <c r="C2624" s="24" t="str">
        <f t="shared" si="666"/>
        <v>10130891A093981KD00</v>
      </c>
      <c r="D2624" s="24" t="str">
        <f t="shared" si="667"/>
        <v>10130891A093981KD003-6M</v>
      </c>
      <c r="E2624" s="25">
        <v>1013089</v>
      </c>
      <c r="F2624" s="25" t="s">
        <v>1196</v>
      </c>
      <c r="G2624" s="25" t="s">
        <v>1193</v>
      </c>
      <c r="H2624" s="25" t="s">
        <v>1140</v>
      </c>
      <c r="I2624" s="25" t="s">
        <v>814</v>
      </c>
      <c r="J2624" s="24" t="s">
        <v>59</v>
      </c>
      <c r="K2624" s="24" t="s">
        <v>60</v>
      </c>
      <c r="L2624" s="24" t="s">
        <v>813</v>
      </c>
      <c r="M2624" s="24" t="s">
        <v>233</v>
      </c>
      <c r="N2624" s="24" t="s">
        <v>233</v>
      </c>
      <c r="O2624" s="25" t="s">
        <v>325</v>
      </c>
      <c r="P2624" s="25" t="s">
        <v>355</v>
      </c>
      <c r="Q2624" s="23" t="s">
        <v>33</v>
      </c>
      <c r="R2624" s="26">
        <v>0</v>
      </c>
      <c r="S2624" s="26">
        <v>0</v>
      </c>
      <c r="T2624" s="26">
        <v>0</v>
      </c>
      <c r="U2624" s="26">
        <v>0</v>
      </c>
      <c r="V2624" s="26">
        <v>0</v>
      </c>
      <c r="W2624" s="26">
        <v>0</v>
      </c>
      <c r="X2624" s="26">
        <v>1</v>
      </c>
      <c r="Y2624" s="26">
        <f t="shared" si="664"/>
        <v>1</v>
      </c>
      <c r="Z2624" s="27">
        <f t="shared" si="656"/>
        <v>0</v>
      </c>
      <c r="AA2624" s="27">
        <f t="shared" si="657"/>
        <v>0</v>
      </c>
      <c r="AB2624" s="27">
        <f t="shared" si="658"/>
        <v>0</v>
      </c>
      <c r="AC2624" s="27">
        <f t="shared" si="659"/>
        <v>0</v>
      </c>
      <c r="AD2624" s="27">
        <f t="shared" si="660"/>
        <v>0</v>
      </c>
      <c r="AE2624" s="27">
        <f t="shared" si="661"/>
        <v>0</v>
      </c>
      <c r="AF2624" s="27">
        <f t="shared" si="662"/>
        <v>495</v>
      </c>
      <c r="AG2624" s="27">
        <f t="shared" si="665"/>
        <v>495</v>
      </c>
      <c r="AH2624" s="29">
        <v>1</v>
      </c>
      <c r="AI2624" s="32">
        <v>495</v>
      </c>
      <c r="AJ2624" s="30">
        <f t="shared" si="663"/>
        <v>495</v>
      </c>
    </row>
    <row r="2625" spans="1:36" ht="75.75" customHeight="1">
      <c r="A2625" s="22" t="str">
        <f t="shared" si="654"/>
        <v>1013779_1A09686_1UI20</v>
      </c>
      <c r="B2625" s="23">
        <f t="shared" si="655"/>
        <v>1</v>
      </c>
      <c r="C2625" s="24" t="str">
        <f t="shared" si="666"/>
        <v>10137791A096861UI20</v>
      </c>
      <c r="D2625" s="24" t="str">
        <f t="shared" si="667"/>
        <v>10137791A096861UI205A</v>
      </c>
      <c r="E2625" s="25">
        <v>1013779</v>
      </c>
      <c r="F2625" s="25" t="s">
        <v>1197</v>
      </c>
      <c r="G2625" s="25" t="s">
        <v>877</v>
      </c>
      <c r="H2625" s="25" t="s">
        <v>823</v>
      </c>
      <c r="I2625" s="25" t="s">
        <v>814</v>
      </c>
      <c r="J2625" s="24" t="s">
        <v>59</v>
      </c>
      <c r="K2625" s="24" t="s">
        <v>60</v>
      </c>
      <c r="L2625" s="24" t="s">
        <v>813</v>
      </c>
      <c r="M2625" s="24" t="s">
        <v>233</v>
      </c>
      <c r="N2625" s="24" t="s">
        <v>233</v>
      </c>
      <c r="O2625" s="25" t="s">
        <v>325</v>
      </c>
      <c r="P2625" s="25" t="s">
        <v>334</v>
      </c>
      <c r="Q2625" s="23" t="s">
        <v>33</v>
      </c>
      <c r="R2625" s="26">
        <v>0</v>
      </c>
      <c r="S2625" s="26">
        <v>0</v>
      </c>
      <c r="T2625" s="26">
        <v>0</v>
      </c>
      <c r="U2625" s="26">
        <v>0</v>
      </c>
      <c r="V2625" s="26">
        <v>0</v>
      </c>
      <c r="W2625" s="26">
        <v>0</v>
      </c>
      <c r="X2625" s="26">
        <v>1</v>
      </c>
      <c r="Y2625" s="26">
        <f t="shared" si="664"/>
        <v>1</v>
      </c>
      <c r="Z2625" s="27">
        <f t="shared" si="656"/>
        <v>0</v>
      </c>
      <c r="AA2625" s="27">
        <f t="shared" si="657"/>
        <v>0</v>
      </c>
      <c r="AB2625" s="27">
        <f t="shared" si="658"/>
        <v>0</v>
      </c>
      <c r="AC2625" s="27">
        <f t="shared" si="659"/>
        <v>0</v>
      </c>
      <c r="AD2625" s="27">
        <f t="shared" si="660"/>
        <v>0</v>
      </c>
      <c r="AE2625" s="27">
        <f t="shared" si="661"/>
        <v>0</v>
      </c>
      <c r="AF2625" s="27">
        <f t="shared" si="662"/>
        <v>395</v>
      </c>
      <c r="AG2625" s="27">
        <f t="shared" si="665"/>
        <v>395</v>
      </c>
      <c r="AH2625" s="29">
        <v>1</v>
      </c>
      <c r="AI2625" s="32">
        <v>395</v>
      </c>
      <c r="AJ2625" s="30">
        <f t="shared" si="663"/>
        <v>395</v>
      </c>
    </row>
    <row r="2626" spans="1:36">
      <c r="A2626" s="22" t="str">
        <f t="shared" si="654"/>
        <v/>
      </c>
      <c r="B2626" s="23">
        <f t="shared" si="655"/>
        <v>0</v>
      </c>
      <c r="C2626" s="24" t="str">
        <f t="shared" si="666"/>
        <v>10137791A096861UI20</v>
      </c>
      <c r="D2626" s="24" t="str">
        <f t="shared" si="667"/>
        <v>10137791A096861UI206A</v>
      </c>
      <c r="E2626" s="25">
        <v>1013779</v>
      </c>
      <c r="F2626" s="25" t="s">
        <v>1197</v>
      </c>
      <c r="G2626" s="25" t="s">
        <v>877</v>
      </c>
      <c r="H2626" s="25" t="s">
        <v>825</v>
      </c>
      <c r="I2626" s="25" t="s">
        <v>814</v>
      </c>
      <c r="J2626" s="24" t="s">
        <v>59</v>
      </c>
      <c r="K2626" s="24" t="s">
        <v>60</v>
      </c>
      <c r="L2626" s="24" t="s">
        <v>813</v>
      </c>
      <c r="M2626" s="24" t="s">
        <v>233</v>
      </c>
      <c r="N2626" s="24" t="s">
        <v>233</v>
      </c>
      <c r="O2626" s="25" t="s">
        <v>325</v>
      </c>
      <c r="P2626" s="25" t="s">
        <v>334</v>
      </c>
      <c r="Q2626" s="23" t="s">
        <v>33</v>
      </c>
      <c r="R2626" s="26">
        <v>0</v>
      </c>
      <c r="S2626" s="26">
        <v>0</v>
      </c>
      <c r="T2626" s="26">
        <v>0</v>
      </c>
      <c r="U2626" s="26">
        <v>0</v>
      </c>
      <c r="V2626" s="26">
        <v>0</v>
      </c>
      <c r="W2626" s="26">
        <v>0</v>
      </c>
      <c r="X2626" s="26">
        <v>1</v>
      </c>
      <c r="Y2626" s="26">
        <f t="shared" si="664"/>
        <v>1</v>
      </c>
      <c r="Z2626" s="27">
        <f t="shared" si="656"/>
        <v>0</v>
      </c>
      <c r="AA2626" s="27">
        <f t="shared" si="657"/>
        <v>0</v>
      </c>
      <c r="AB2626" s="27">
        <f t="shared" si="658"/>
        <v>0</v>
      </c>
      <c r="AC2626" s="27">
        <f t="shared" si="659"/>
        <v>0</v>
      </c>
      <c r="AD2626" s="27">
        <f t="shared" si="660"/>
        <v>0</v>
      </c>
      <c r="AE2626" s="27">
        <f t="shared" si="661"/>
        <v>0</v>
      </c>
      <c r="AF2626" s="27">
        <f t="shared" si="662"/>
        <v>395</v>
      </c>
      <c r="AG2626" s="27">
        <f t="shared" si="665"/>
        <v>395</v>
      </c>
      <c r="AH2626" s="29">
        <v>1</v>
      </c>
      <c r="AI2626" s="32">
        <v>395</v>
      </c>
      <c r="AJ2626" s="30">
        <f t="shared" si="663"/>
        <v>395</v>
      </c>
    </row>
    <row r="2627" spans="1:36">
      <c r="A2627" s="22" t="str">
        <f t="shared" si="654"/>
        <v/>
      </c>
      <c r="B2627" s="23">
        <f t="shared" si="655"/>
        <v>0</v>
      </c>
      <c r="C2627" s="24" t="str">
        <f t="shared" si="666"/>
        <v>10137791A096861UI20</v>
      </c>
      <c r="D2627" s="24" t="str">
        <f t="shared" si="667"/>
        <v>10137791A096861UI208A</v>
      </c>
      <c r="E2627" s="25">
        <v>1013779</v>
      </c>
      <c r="F2627" s="25" t="s">
        <v>1197</v>
      </c>
      <c r="G2627" s="25" t="s">
        <v>877</v>
      </c>
      <c r="H2627" s="25" t="s">
        <v>826</v>
      </c>
      <c r="I2627" s="25" t="s">
        <v>814</v>
      </c>
      <c r="J2627" s="24" t="s">
        <v>59</v>
      </c>
      <c r="K2627" s="24" t="s">
        <v>60</v>
      </c>
      <c r="L2627" s="24" t="s">
        <v>813</v>
      </c>
      <c r="M2627" s="24" t="s">
        <v>233</v>
      </c>
      <c r="N2627" s="24" t="s">
        <v>233</v>
      </c>
      <c r="O2627" s="25" t="s">
        <v>325</v>
      </c>
      <c r="P2627" s="25" t="s">
        <v>334</v>
      </c>
      <c r="Q2627" s="23" t="s">
        <v>33</v>
      </c>
      <c r="R2627" s="26">
        <v>0</v>
      </c>
      <c r="S2627" s="26">
        <v>0</v>
      </c>
      <c r="T2627" s="26">
        <v>0</v>
      </c>
      <c r="U2627" s="26">
        <v>0</v>
      </c>
      <c r="V2627" s="26">
        <v>0</v>
      </c>
      <c r="W2627" s="26">
        <v>0</v>
      </c>
      <c r="X2627" s="26">
        <v>1</v>
      </c>
      <c r="Y2627" s="26">
        <f t="shared" si="664"/>
        <v>1</v>
      </c>
      <c r="Z2627" s="27">
        <f t="shared" si="656"/>
        <v>0</v>
      </c>
      <c r="AA2627" s="27">
        <f t="shared" si="657"/>
        <v>0</v>
      </c>
      <c r="AB2627" s="27">
        <f t="shared" si="658"/>
        <v>0</v>
      </c>
      <c r="AC2627" s="27">
        <f t="shared" si="659"/>
        <v>0</v>
      </c>
      <c r="AD2627" s="27">
        <f t="shared" si="660"/>
        <v>0</v>
      </c>
      <c r="AE2627" s="27">
        <f t="shared" si="661"/>
        <v>0</v>
      </c>
      <c r="AF2627" s="27">
        <f t="shared" si="662"/>
        <v>435</v>
      </c>
      <c r="AG2627" s="27">
        <f t="shared" si="665"/>
        <v>435</v>
      </c>
      <c r="AH2627" s="29">
        <v>1</v>
      </c>
      <c r="AI2627" s="32">
        <v>435</v>
      </c>
      <c r="AJ2627" s="30">
        <f t="shared" si="663"/>
        <v>435</v>
      </c>
    </row>
    <row r="2628" spans="1:36" ht="75.75" customHeight="1">
      <c r="A2628" s="22" t="str">
        <f t="shared" ref="A2628:A2663" si="668">IF(B2628=1,E2628&amp;"_"&amp;F2628&amp;"_"&amp;G2628,"")</f>
        <v>1013781_1A09686_1R970</v>
      </c>
      <c r="B2628" s="23">
        <f t="shared" ref="B2628:B2663" si="669">IF(C2628=C2627,0,1)</f>
        <v>1</v>
      </c>
      <c r="C2628" s="24" t="str">
        <f t="shared" si="666"/>
        <v>10137811A096861R970</v>
      </c>
      <c r="D2628" s="24" t="str">
        <f t="shared" si="667"/>
        <v>10137811A096861R9706-9M</v>
      </c>
      <c r="E2628" s="25">
        <v>1013781</v>
      </c>
      <c r="F2628" s="25" t="s">
        <v>1197</v>
      </c>
      <c r="G2628" s="25" t="s">
        <v>1198</v>
      </c>
      <c r="H2628" s="25" t="s">
        <v>881</v>
      </c>
      <c r="I2628" s="25" t="s">
        <v>814</v>
      </c>
      <c r="J2628" s="24" t="s">
        <v>59</v>
      </c>
      <c r="K2628" s="24" t="s">
        <v>60</v>
      </c>
      <c r="L2628" s="24" t="s">
        <v>813</v>
      </c>
      <c r="M2628" s="24" t="s">
        <v>233</v>
      </c>
      <c r="N2628" s="24" t="s">
        <v>233</v>
      </c>
      <c r="O2628" s="25" t="s">
        <v>325</v>
      </c>
      <c r="P2628" s="25" t="s">
        <v>334</v>
      </c>
      <c r="Q2628" s="23" t="s">
        <v>33</v>
      </c>
      <c r="R2628" s="26">
        <v>0</v>
      </c>
      <c r="S2628" s="26">
        <v>0</v>
      </c>
      <c r="T2628" s="26">
        <v>0</v>
      </c>
      <c r="U2628" s="26">
        <v>0</v>
      </c>
      <c r="V2628" s="26">
        <v>0</v>
      </c>
      <c r="W2628" s="26">
        <v>0</v>
      </c>
      <c r="X2628" s="26">
        <v>1</v>
      </c>
      <c r="Y2628" s="26">
        <f t="shared" si="664"/>
        <v>1</v>
      </c>
      <c r="Z2628" s="27">
        <f t="shared" ref="Z2628:Z2663" si="670">$AI2628*R2628</f>
        <v>0</v>
      </c>
      <c r="AA2628" s="27">
        <f t="shared" ref="AA2628:AA2663" si="671">$AI2628*S2628</f>
        <v>0</v>
      </c>
      <c r="AB2628" s="27">
        <f t="shared" ref="AB2628:AB2663" si="672">$AI2628*T2628</f>
        <v>0</v>
      </c>
      <c r="AC2628" s="27">
        <f t="shared" ref="AC2628:AC2663" si="673">$AI2628*U2628</f>
        <v>0</v>
      </c>
      <c r="AD2628" s="27">
        <f t="shared" ref="AD2628:AD2663" si="674">$AI2628*V2628</f>
        <v>0</v>
      </c>
      <c r="AE2628" s="27">
        <f t="shared" ref="AE2628:AE2663" si="675">$AI2628*W2628</f>
        <v>0</v>
      </c>
      <c r="AF2628" s="27">
        <f t="shared" ref="AF2628:AF2663" si="676">$AI2628*X2628</f>
        <v>330</v>
      </c>
      <c r="AG2628" s="27">
        <f t="shared" si="665"/>
        <v>330</v>
      </c>
      <c r="AH2628" s="29">
        <v>1</v>
      </c>
      <c r="AI2628" s="32">
        <v>330</v>
      </c>
      <c r="AJ2628" s="30">
        <f t="shared" si="663"/>
        <v>330</v>
      </c>
    </row>
    <row r="2629" spans="1:36">
      <c r="A2629" s="22" t="str">
        <f t="shared" si="668"/>
        <v/>
      </c>
      <c r="B2629" s="23">
        <f t="shared" si="669"/>
        <v>0</v>
      </c>
      <c r="C2629" s="24" t="str">
        <f t="shared" si="666"/>
        <v>10137811A096861R970</v>
      </c>
      <c r="D2629" s="24" t="str">
        <f t="shared" si="667"/>
        <v>10137811A096861R97012M18</v>
      </c>
      <c r="E2629" s="25">
        <v>1013781</v>
      </c>
      <c r="F2629" s="25" t="s">
        <v>1197</v>
      </c>
      <c r="G2629" s="25" t="s">
        <v>1198</v>
      </c>
      <c r="H2629" s="25" t="s">
        <v>829</v>
      </c>
      <c r="I2629" s="25" t="s">
        <v>814</v>
      </c>
      <c r="J2629" s="24" t="s">
        <v>59</v>
      </c>
      <c r="K2629" s="24" t="s">
        <v>60</v>
      </c>
      <c r="L2629" s="24" t="s">
        <v>813</v>
      </c>
      <c r="M2629" s="24" t="s">
        <v>233</v>
      </c>
      <c r="N2629" s="24" t="s">
        <v>233</v>
      </c>
      <c r="O2629" s="25" t="s">
        <v>325</v>
      </c>
      <c r="P2629" s="25" t="s">
        <v>334</v>
      </c>
      <c r="Q2629" s="23" t="s">
        <v>33</v>
      </c>
      <c r="R2629" s="26">
        <v>0</v>
      </c>
      <c r="S2629" s="26">
        <v>0</v>
      </c>
      <c r="T2629" s="26">
        <v>0</v>
      </c>
      <c r="U2629" s="26">
        <v>0</v>
      </c>
      <c r="V2629" s="26">
        <v>0</v>
      </c>
      <c r="W2629" s="26">
        <v>0</v>
      </c>
      <c r="X2629" s="26">
        <v>1</v>
      </c>
      <c r="Y2629" s="26">
        <f t="shared" si="664"/>
        <v>1</v>
      </c>
      <c r="Z2629" s="27">
        <f t="shared" si="670"/>
        <v>0</v>
      </c>
      <c r="AA2629" s="27">
        <f t="shared" si="671"/>
        <v>0</v>
      </c>
      <c r="AB2629" s="27">
        <f t="shared" si="672"/>
        <v>0</v>
      </c>
      <c r="AC2629" s="27">
        <f t="shared" si="673"/>
        <v>0</v>
      </c>
      <c r="AD2629" s="27">
        <f t="shared" si="674"/>
        <v>0</v>
      </c>
      <c r="AE2629" s="27">
        <f t="shared" si="675"/>
        <v>0</v>
      </c>
      <c r="AF2629" s="27">
        <f t="shared" si="676"/>
        <v>330</v>
      </c>
      <c r="AG2629" s="27">
        <f t="shared" si="665"/>
        <v>330</v>
      </c>
      <c r="AH2629" s="29">
        <v>1</v>
      </c>
      <c r="AI2629" s="32">
        <v>330</v>
      </c>
      <c r="AJ2629" s="30">
        <f t="shared" ref="AJ2629:AJ2663" si="677">AI2629*Y2629</f>
        <v>330</v>
      </c>
    </row>
    <row r="2630" spans="1:36">
      <c r="A2630" s="22" t="str">
        <f t="shared" si="668"/>
        <v/>
      </c>
      <c r="B2630" s="23">
        <f t="shared" si="669"/>
        <v>0</v>
      </c>
      <c r="C2630" s="24" t="str">
        <f t="shared" si="666"/>
        <v>10137811A096861R970</v>
      </c>
      <c r="D2630" s="24" t="str">
        <f t="shared" si="667"/>
        <v>10137811A096861R97018M24</v>
      </c>
      <c r="E2630" s="25">
        <v>1013781</v>
      </c>
      <c r="F2630" s="25" t="s">
        <v>1197</v>
      </c>
      <c r="G2630" s="25" t="s">
        <v>1198</v>
      </c>
      <c r="H2630" s="25" t="s">
        <v>830</v>
      </c>
      <c r="I2630" s="25" t="s">
        <v>814</v>
      </c>
      <c r="J2630" s="24" t="s">
        <v>59</v>
      </c>
      <c r="K2630" s="24" t="s">
        <v>60</v>
      </c>
      <c r="L2630" s="24" t="s">
        <v>813</v>
      </c>
      <c r="M2630" s="24" t="s">
        <v>233</v>
      </c>
      <c r="N2630" s="24" t="s">
        <v>233</v>
      </c>
      <c r="O2630" s="25" t="s">
        <v>325</v>
      </c>
      <c r="P2630" s="25" t="s">
        <v>334</v>
      </c>
      <c r="Q2630" s="23" t="s">
        <v>33</v>
      </c>
      <c r="R2630" s="26">
        <v>0</v>
      </c>
      <c r="S2630" s="26">
        <v>0</v>
      </c>
      <c r="T2630" s="26">
        <v>0</v>
      </c>
      <c r="U2630" s="26">
        <v>0</v>
      </c>
      <c r="V2630" s="26">
        <v>0</v>
      </c>
      <c r="W2630" s="26">
        <v>0</v>
      </c>
      <c r="X2630" s="26">
        <v>1</v>
      </c>
      <c r="Y2630" s="26">
        <f t="shared" si="664"/>
        <v>1</v>
      </c>
      <c r="Z2630" s="27">
        <f t="shared" si="670"/>
        <v>0</v>
      </c>
      <c r="AA2630" s="27">
        <f t="shared" si="671"/>
        <v>0</v>
      </c>
      <c r="AB2630" s="27">
        <f t="shared" si="672"/>
        <v>0</v>
      </c>
      <c r="AC2630" s="27">
        <f t="shared" si="673"/>
        <v>0</v>
      </c>
      <c r="AD2630" s="27">
        <f t="shared" si="674"/>
        <v>0</v>
      </c>
      <c r="AE2630" s="27">
        <f t="shared" si="675"/>
        <v>0</v>
      </c>
      <c r="AF2630" s="27">
        <f t="shared" si="676"/>
        <v>330</v>
      </c>
      <c r="AG2630" s="27">
        <f t="shared" si="665"/>
        <v>330</v>
      </c>
      <c r="AH2630" s="29">
        <v>1</v>
      </c>
      <c r="AI2630" s="32">
        <v>330</v>
      </c>
      <c r="AJ2630" s="30">
        <f t="shared" si="677"/>
        <v>330</v>
      </c>
    </row>
    <row r="2631" spans="1:36">
      <c r="A2631" s="22" t="str">
        <f t="shared" si="668"/>
        <v/>
      </c>
      <c r="B2631" s="23">
        <f t="shared" si="669"/>
        <v>0</v>
      </c>
      <c r="C2631" s="24" t="str">
        <f t="shared" si="666"/>
        <v>10137811A096861R970</v>
      </c>
      <c r="D2631" s="24" t="str">
        <f t="shared" si="667"/>
        <v>10137811A096861R97024M</v>
      </c>
      <c r="E2631" s="25">
        <v>1013781</v>
      </c>
      <c r="F2631" s="25" t="s">
        <v>1197</v>
      </c>
      <c r="G2631" s="25" t="s">
        <v>1198</v>
      </c>
      <c r="H2631" s="25" t="s">
        <v>831</v>
      </c>
      <c r="I2631" s="25" t="s">
        <v>814</v>
      </c>
      <c r="J2631" s="24" t="s">
        <v>59</v>
      </c>
      <c r="K2631" s="24" t="s">
        <v>60</v>
      </c>
      <c r="L2631" s="24" t="s">
        <v>813</v>
      </c>
      <c r="M2631" s="24" t="s">
        <v>233</v>
      </c>
      <c r="N2631" s="24" t="s">
        <v>233</v>
      </c>
      <c r="O2631" s="25" t="s">
        <v>325</v>
      </c>
      <c r="P2631" s="25" t="s">
        <v>334</v>
      </c>
      <c r="Q2631" s="23" t="s">
        <v>33</v>
      </c>
      <c r="R2631" s="26">
        <v>0</v>
      </c>
      <c r="S2631" s="26">
        <v>0</v>
      </c>
      <c r="T2631" s="26">
        <v>0</v>
      </c>
      <c r="U2631" s="26">
        <v>0</v>
      </c>
      <c r="V2631" s="26">
        <v>0</v>
      </c>
      <c r="W2631" s="26">
        <v>0</v>
      </c>
      <c r="X2631" s="26">
        <v>1</v>
      </c>
      <c r="Y2631" s="26">
        <f t="shared" si="664"/>
        <v>1</v>
      </c>
      <c r="Z2631" s="27">
        <f t="shared" si="670"/>
        <v>0</v>
      </c>
      <c r="AA2631" s="27">
        <f t="shared" si="671"/>
        <v>0</v>
      </c>
      <c r="AB2631" s="27">
        <f t="shared" si="672"/>
        <v>0</v>
      </c>
      <c r="AC2631" s="27">
        <f t="shared" si="673"/>
        <v>0</v>
      </c>
      <c r="AD2631" s="27">
        <f t="shared" si="674"/>
        <v>0</v>
      </c>
      <c r="AE2631" s="27">
        <f t="shared" si="675"/>
        <v>0</v>
      </c>
      <c r="AF2631" s="27">
        <f t="shared" si="676"/>
        <v>330</v>
      </c>
      <c r="AG2631" s="27">
        <f t="shared" si="665"/>
        <v>330</v>
      </c>
      <c r="AH2631" s="29">
        <v>1</v>
      </c>
      <c r="AI2631" s="32">
        <v>330</v>
      </c>
      <c r="AJ2631" s="30">
        <f t="shared" si="677"/>
        <v>330</v>
      </c>
    </row>
    <row r="2632" spans="1:36">
      <c r="A2632" s="22" t="str">
        <f t="shared" si="668"/>
        <v/>
      </c>
      <c r="B2632" s="23">
        <f t="shared" si="669"/>
        <v>0</v>
      </c>
      <c r="C2632" s="24" t="str">
        <f t="shared" si="666"/>
        <v>10137811A096861R970</v>
      </c>
      <c r="D2632" s="24" t="str">
        <f t="shared" si="667"/>
        <v>10137811A096861R97036M</v>
      </c>
      <c r="E2632" s="25">
        <v>1013781</v>
      </c>
      <c r="F2632" s="25" t="s">
        <v>1197</v>
      </c>
      <c r="G2632" s="25" t="s">
        <v>1198</v>
      </c>
      <c r="H2632" s="25" t="s">
        <v>838</v>
      </c>
      <c r="I2632" s="25" t="s">
        <v>814</v>
      </c>
      <c r="J2632" s="24" t="s">
        <v>59</v>
      </c>
      <c r="K2632" s="24" t="s">
        <v>60</v>
      </c>
      <c r="L2632" s="24" t="s">
        <v>813</v>
      </c>
      <c r="M2632" s="24" t="s">
        <v>233</v>
      </c>
      <c r="N2632" s="24" t="s">
        <v>233</v>
      </c>
      <c r="O2632" s="25" t="s">
        <v>325</v>
      </c>
      <c r="P2632" s="25" t="s">
        <v>334</v>
      </c>
      <c r="Q2632" s="23" t="s">
        <v>33</v>
      </c>
      <c r="R2632" s="26">
        <v>0</v>
      </c>
      <c r="S2632" s="26">
        <v>0</v>
      </c>
      <c r="T2632" s="26">
        <v>0</v>
      </c>
      <c r="U2632" s="26">
        <v>0</v>
      </c>
      <c r="V2632" s="26">
        <v>0</v>
      </c>
      <c r="W2632" s="26">
        <v>0</v>
      </c>
      <c r="X2632" s="26">
        <v>1</v>
      </c>
      <c r="Y2632" s="26">
        <f t="shared" si="664"/>
        <v>1</v>
      </c>
      <c r="Z2632" s="27">
        <f t="shared" si="670"/>
        <v>0</v>
      </c>
      <c r="AA2632" s="27">
        <f t="shared" si="671"/>
        <v>0</v>
      </c>
      <c r="AB2632" s="27">
        <f t="shared" si="672"/>
        <v>0</v>
      </c>
      <c r="AC2632" s="27">
        <f t="shared" si="673"/>
        <v>0</v>
      </c>
      <c r="AD2632" s="27">
        <f t="shared" si="674"/>
        <v>0</v>
      </c>
      <c r="AE2632" s="27">
        <f t="shared" si="675"/>
        <v>0</v>
      </c>
      <c r="AF2632" s="27">
        <f t="shared" si="676"/>
        <v>330</v>
      </c>
      <c r="AG2632" s="27">
        <f t="shared" si="665"/>
        <v>330</v>
      </c>
      <c r="AH2632" s="29">
        <v>1</v>
      </c>
      <c r="AI2632" s="32">
        <v>330</v>
      </c>
      <c r="AJ2632" s="30">
        <f t="shared" si="677"/>
        <v>330</v>
      </c>
    </row>
    <row r="2633" spans="1:36" ht="75.75" customHeight="1">
      <c r="A2633" s="22" t="str">
        <f t="shared" si="668"/>
        <v>1015340_1A10572_1VD60</v>
      </c>
      <c r="B2633" s="23">
        <f t="shared" si="669"/>
        <v>1</v>
      </c>
      <c r="C2633" s="24" t="str">
        <f t="shared" si="666"/>
        <v>10153401A105721VD60</v>
      </c>
      <c r="D2633" s="24" t="str">
        <f t="shared" si="667"/>
        <v>10153401A105721VD606A</v>
      </c>
      <c r="E2633" s="25">
        <v>1015340</v>
      </c>
      <c r="F2633" s="25" t="s">
        <v>1199</v>
      </c>
      <c r="G2633" s="25" t="s">
        <v>1200</v>
      </c>
      <c r="H2633" s="25" t="s">
        <v>825</v>
      </c>
      <c r="I2633" s="25" t="s">
        <v>814</v>
      </c>
      <c r="J2633" s="24" t="s">
        <v>59</v>
      </c>
      <c r="K2633" s="24" t="s">
        <v>60</v>
      </c>
      <c r="L2633" s="24" t="s">
        <v>813</v>
      </c>
      <c r="M2633" s="24" t="s">
        <v>233</v>
      </c>
      <c r="N2633" s="24" t="s">
        <v>233</v>
      </c>
      <c r="O2633" s="25" t="s">
        <v>325</v>
      </c>
      <c r="P2633" s="25" t="s">
        <v>334</v>
      </c>
      <c r="Q2633" s="23" t="s">
        <v>33</v>
      </c>
      <c r="R2633" s="26">
        <v>0</v>
      </c>
      <c r="S2633" s="26">
        <v>0</v>
      </c>
      <c r="T2633" s="26">
        <v>0</v>
      </c>
      <c r="U2633" s="26">
        <v>0</v>
      </c>
      <c r="V2633" s="26">
        <v>0</v>
      </c>
      <c r="W2633" s="26">
        <v>0</v>
      </c>
      <c r="X2633" s="26">
        <v>1</v>
      </c>
      <c r="Y2633" s="26">
        <f t="shared" si="664"/>
        <v>1</v>
      </c>
      <c r="Z2633" s="27">
        <f t="shared" si="670"/>
        <v>0</v>
      </c>
      <c r="AA2633" s="27">
        <f t="shared" si="671"/>
        <v>0</v>
      </c>
      <c r="AB2633" s="27">
        <f t="shared" si="672"/>
        <v>0</v>
      </c>
      <c r="AC2633" s="27">
        <f t="shared" si="673"/>
        <v>0</v>
      </c>
      <c r="AD2633" s="27">
        <f t="shared" si="674"/>
        <v>0</v>
      </c>
      <c r="AE2633" s="27">
        <f t="shared" si="675"/>
        <v>0</v>
      </c>
      <c r="AF2633" s="27">
        <f t="shared" si="676"/>
        <v>395</v>
      </c>
      <c r="AG2633" s="27">
        <f t="shared" si="665"/>
        <v>395</v>
      </c>
      <c r="AH2633" s="29">
        <v>1</v>
      </c>
      <c r="AI2633" s="32">
        <v>395</v>
      </c>
      <c r="AJ2633" s="30">
        <f t="shared" si="677"/>
        <v>395</v>
      </c>
    </row>
    <row r="2634" spans="1:36">
      <c r="A2634" s="22" t="str">
        <f t="shared" si="668"/>
        <v/>
      </c>
      <c r="B2634" s="23">
        <f t="shared" si="669"/>
        <v>0</v>
      </c>
      <c r="C2634" s="24" t="str">
        <f t="shared" si="666"/>
        <v>10153401A105721VD60</v>
      </c>
      <c r="D2634" s="24" t="str">
        <f t="shared" si="667"/>
        <v>10153401A105721VD608A</v>
      </c>
      <c r="E2634" s="25">
        <v>1015340</v>
      </c>
      <c r="F2634" s="25" t="s">
        <v>1199</v>
      </c>
      <c r="G2634" s="25" t="s">
        <v>1200</v>
      </c>
      <c r="H2634" s="25" t="s">
        <v>826</v>
      </c>
      <c r="I2634" s="25" t="s">
        <v>814</v>
      </c>
      <c r="J2634" s="24" t="s">
        <v>59</v>
      </c>
      <c r="K2634" s="24" t="s">
        <v>60</v>
      </c>
      <c r="L2634" s="24" t="s">
        <v>813</v>
      </c>
      <c r="M2634" s="24" t="s">
        <v>233</v>
      </c>
      <c r="N2634" s="24" t="s">
        <v>233</v>
      </c>
      <c r="O2634" s="25" t="s">
        <v>325</v>
      </c>
      <c r="P2634" s="25" t="s">
        <v>334</v>
      </c>
      <c r="Q2634" s="23" t="s">
        <v>33</v>
      </c>
      <c r="R2634" s="26">
        <v>0</v>
      </c>
      <c r="S2634" s="26">
        <v>0</v>
      </c>
      <c r="T2634" s="26">
        <v>0</v>
      </c>
      <c r="U2634" s="26">
        <v>0</v>
      </c>
      <c r="V2634" s="26">
        <v>0</v>
      </c>
      <c r="W2634" s="26">
        <v>0</v>
      </c>
      <c r="X2634" s="26">
        <v>1</v>
      </c>
      <c r="Y2634" s="26">
        <f t="shared" si="664"/>
        <v>1</v>
      </c>
      <c r="Z2634" s="27">
        <f t="shared" si="670"/>
        <v>0</v>
      </c>
      <c r="AA2634" s="27">
        <f t="shared" si="671"/>
        <v>0</v>
      </c>
      <c r="AB2634" s="27">
        <f t="shared" si="672"/>
        <v>0</v>
      </c>
      <c r="AC2634" s="27">
        <f t="shared" si="673"/>
        <v>0</v>
      </c>
      <c r="AD2634" s="27">
        <f t="shared" si="674"/>
        <v>0</v>
      </c>
      <c r="AE2634" s="27">
        <f t="shared" si="675"/>
        <v>0</v>
      </c>
      <c r="AF2634" s="27">
        <f t="shared" si="676"/>
        <v>435</v>
      </c>
      <c r="AG2634" s="27">
        <f t="shared" si="665"/>
        <v>435</v>
      </c>
      <c r="AH2634" s="29">
        <v>1</v>
      </c>
      <c r="AI2634" s="32">
        <v>435</v>
      </c>
      <c r="AJ2634" s="30">
        <f t="shared" si="677"/>
        <v>435</v>
      </c>
    </row>
    <row r="2635" spans="1:36">
      <c r="A2635" s="22" t="str">
        <f t="shared" si="668"/>
        <v/>
      </c>
      <c r="B2635" s="23">
        <f t="shared" si="669"/>
        <v>0</v>
      </c>
      <c r="C2635" s="24" t="str">
        <f t="shared" si="666"/>
        <v>10153401A105721VD60</v>
      </c>
      <c r="D2635" s="24" t="str">
        <f t="shared" si="667"/>
        <v>10153401A105721VD6010A</v>
      </c>
      <c r="E2635" s="25">
        <v>1015340</v>
      </c>
      <c r="F2635" s="25" t="s">
        <v>1199</v>
      </c>
      <c r="G2635" s="25" t="s">
        <v>1200</v>
      </c>
      <c r="H2635" s="25" t="s">
        <v>836</v>
      </c>
      <c r="I2635" s="25" t="s">
        <v>814</v>
      </c>
      <c r="J2635" s="24" t="s">
        <v>59</v>
      </c>
      <c r="K2635" s="24" t="s">
        <v>60</v>
      </c>
      <c r="L2635" s="24" t="s">
        <v>813</v>
      </c>
      <c r="M2635" s="24" t="s">
        <v>233</v>
      </c>
      <c r="N2635" s="24" t="s">
        <v>233</v>
      </c>
      <c r="O2635" s="25" t="s">
        <v>325</v>
      </c>
      <c r="P2635" s="25" t="s">
        <v>334</v>
      </c>
      <c r="Q2635" s="23" t="s">
        <v>33</v>
      </c>
      <c r="R2635" s="26">
        <v>0</v>
      </c>
      <c r="S2635" s="26">
        <v>0</v>
      </c>
      <c r="T2635" s="26">
        <v>0</v>
      </c>
      <c r="U2635" s="26">
        <v>0</v>
      </c>
      <c r="V2635" s="26">
        <v>0</v>
      </c>
      <c r="W2635" s="26">
        <v>0</v>
      </c>
      <c r="X2635" s="26">
        <v>1</v>
      </c>
      <c r="Y2635" s="26">
        <f t="shared" si="664"/>
        <v>1</v>
      </c>
      <c r="Z2635" s="27">
        <f t="shared" si="670"/>
        <v>0</v>
      </c>
      <c r="AA2635" s="27">
        <f t="shared" si="671"/>
        <v>0</v>
      </c>
      <c r="AB2635" s="27">
        <f t="shared" si="672"/>
        <v>0</v>
      </c>
      <c r="AC2635" s="27">
        <f t="shared" si="673"/>
        <v>0</v>
      </c>
      <c r="AD2635" s="27">
        <f t="shared" si="674"/>
        <v>0</v>
      </c>
      <c r="AE2635" s="27">
        <f t="shared" si="675"/>
        <v>0</v>
      </c>
      <c r="AF2635" s="27">
        <f t="shared" si="676"/>
        <v>435</v>
      </c>
      <c r="AG2635" s="27">
        <f t="shared" si="665"/>
        <v>435</v>
      </c>
      <c r="AH2635" s="29">
        <v>1</v>
      </c>
      <c r="AI2635" s="32">
        <v>435</v>
      </c>
      <c r="AJ2635" s="30">
        <f t="shared" si="677"/>
        <v>435</v>
      </c>
    </row>
    <row r="2636" spans="1:36">
      <c r="A2636" s="22" t="str">
        <f t="shared" si="668"/>
        <v/>
      </c>
      <c r="B2636" s="23">
        <f t="shared" si="669"/>
        <v>0</v>
      </c>
      <c r="C2636" s="24" t="str">
        <f t="shared" si="666"/>
        <v>10153401A105721VD60</v>
      </c>
      <c r="D2636" s="24" t="str">
        <f t="shared" si="667"/>
        <v>10153401A105721VD6012A</v>
      </c>
      <c r="E2636" s="25">
        <v>1015340</v>
      </c>
      <c r="F2636" s="25" t="s">
        <v>1199</v>
      </c>
      <c r="G2636" s="25" t="s">
        <v>1200</v>
      </c>
      <c r="H2636" s="25" t="s">
        <v>837</v>
      </c>
      <c r="I2636" s="25" t="s">
        <v>814</v>
      </c>
      <c r="J2636" s="24" t="s">
        <v>59</v>
      </c>
      <c r="K2636" s="24" t="s">
        <v>60</v>
      </c>
      <c r="L2636" s="24" t="s">
        <v>813</v>
      </c>
      <c r="M2636" s="24" t="s">
        <v>233</v>
      </c>
      <c r="N2636" s="24" t="s">
        <v>233</v>
      </c>
      <c r="O2636" s="25" t="s">
        <v>325</v>
      </c>
      <c r="P2636" s="25" t="s">
        <v>334</v>
      </c>
      <c r="Q2636" s="23" t="s">
        <v>33</v>
      </c>
      <c r="R2636" s="26">
        <v>0</v>
      </c>
      <c r="S2636" s="26">
        <v>0</v>
      </c>
      <c r="T2636" s="26">
        <v>0</v>
      </c>
      <c r="U2636" s="26">
        <v>0</v>
      </c>
      <c r="V2636" s="26">
        <v>0</v>
      </c>
      <c r="W2636" s="26">
        <v>0</v>
      </c>
      <c r="X2636" s="26">
        <v>1</v>
      </c>
      <c r="Y2636" s="26">
        <f t="shared" si="664"/>
        <v>1</v>
      </c>
      <c r="Z2636" s="27">
        <f t="shared" si="670"/>
        <v>0</v>
      </c>
      <c r="AA2636" s="27">
        <f t="shared" si="671"/>
        <v>0</v>
      </c>
      <c r="AB2636" s="27">
        <f t="shared" si="672"/>
        <v>0</v>
      </c>
      <c r="AC2636" s="27">
        <f t="shared" si="673"/>
        <v>0</v>
      </c>
      <c r="AD2636" s="27">
        <f t="shared" si="674"/>
        <v>0</v>
      </c>
      <c r="AE2636" s="27">
        <f t="shared" si="675"/>
        <v>0</v>
      </c>
      <c r="AF2636" s="27">
        <f t="shared" si="676"/>
        <v>435</v>
      </c>
      <c r="AG2636" s="27">
        <f t="shared" si="665"/>
        <v>435</v>
      </c>
      <c r="AH2636" s="29">
        <v>1</v>
      </c>
      <c r="AI2636" s="32">
        <v>435</v>
      </c>
      <c r="AJ2636" s="30">
        <f t="shared" si="677"/>
        <v>435</v>
      </c>
    </row>
    <row r="2637" spans="1:36" ht="75.75" customHeight="1">
      <c r="A2637" s="22" t="str">
        <f t="shared" si="668"/>
        <v>1007194_1A06281_2V260</v>
      </c>
      <c r="B2637" s="23">
        <f t="shared" si="669"/>
        <v>1</v>
      </c>
      <c r="C2637" s="24" t="str">
        <f t="shared" si="666"/>
        <v>10071941A062812V260</v>
      </c>
      <c r="D2637" s="24" t="str">
        <f t="shared" si="667"/>
        <v>10071941A062812V260UNI</v>
      </c>
      <c r="E2637" s="25">
        <v>1007194</v>
      </c>
      <c r="F2637" s="25" t="s">
        <v>1201</v>
      </c>
      <c r="G2637" s="25" t="s">
        <v>1166</v>
      </c>
      <c r="H2637" s="25" t="s">
        <v>813</v>
      </c>
      <c r="I2637" s="25" t="s">
        <v>814</v>
      </c>
      <c r="J2637" s="24" t="s">
        <v>37</v>
      </c>
      <c r="K2637" s="24" t="s">
        <v>38</v>
      </c>
      <c r="L2637" s="24" t="s">
        <v>813</v>
      </c>
      <c r="M2637" s="24" t="s">
        <v>233</v>
      </c>
      <c r="N2637" s="24" t="s">
        <v>233</v>
      </c>
      <c r="O2637" s="25" t="s">
        <v>1202</v>
      </c>
      <c r="P2637" s="25" t="s">
        <v>1202</v>
      </c>
      <c r="Q2637" s="23" t="s">
        <v>33</v>
      </c>
      <c r="R2637" s="26">
        <v>0</v>
      </c>
      <c r="S2637" s="26">
        <v>0</v>
      </c>
      <c r="T2637" s="26">
        <v>0</v>
      </c>
      <c r="U2637" s="26">
        <v>0</v>
      </c>
      <c r="V2637" s="26">
        <v>0</v>
      </c>
      <c r="W2637" s="26">
        <v>2</v>
      </c>
      <c r="X2637" s="26">
        <v>0</v>
      </c>
      <c r="Y2637" s="26">
        <f t="shared" si="664"/>
        <v>2</v>
      </c>
      <c r="Z2637" s="27">
        <f t="shared" si="670"/>
        <v>0</v>
      </c>
      <c r="AA2637" s="27">
        <f t="shared" si="671"/>
        <v>0</v>
      </c>
      <c r="AB2637" s="27">
        <f t="shared" si="672"/>
        <v>0</v>
      </c>
      <c r="AC2637" s="27">
        <f t="shared" si="673"/>
        <v>0</v>
      </c>
      <c r="AD2637" s="27">
        <f t="shared" si="674"/>
        <v>0</v>
      </c>
      <c r="AE2637" s="27">
        <f t="shared" si="675"/>
        <v>500</v>
      </c>
      <c r="AF2637" s="27">
        <f t="shared" si="676"/>
        <v>0</v>
      </c>
      <c r="AG2637" s="27">
        <f t="shared" si="665"/>
        <v>500</v>
      </c>
      <c r="AH2637" s="29">
        <v>2</v>
      </c>
      <c r="AI2637" s="32">
        <v>250</v>
      </c>
      <c r="AJ2637" s="30">
        <f t="shared" si="677"/>
        <v>500</v>
      </c>
    </row>
    <row r="2638" spans="1:36" ht="75.75" customHeight="1">
      <c r="A2638" s="22" t="str">
        <f t="shared" si="668"/>
        <v>1000092_1A09623_2U840</v>
      </c>
      <c r="B2638" s="23">
        <f t="shared" si="669"/>
        <v>1</v>
      </c>
      <c r="C2638" s="24" t="str">
        <f t="shared" si="666"/>
        <v>10000921A096232U840</v>
      </c>
      <c r="D2638" s="24" t="str">
        <f t="shared" si="667"/>
        <v>10000921A096232U840UNI</v>
      </c>
      <c r="E2638" s="25">
        <v>1000092</v>
      </c>
      <c r="F2638" s="25" t="s">
        <v>1203</v>
      </c>
      <c r="G2638" s="25" t="s">
        <v>1068</v>
      </c>
      <c r="H2638" s="25" t="s">
        <v>813</v>
      </c>
      <c r="I2638" s="25" t="s">
        <v>814</v>
      </c>
      <c r="J2638" s="24" t="s">
        <v>59</v>
      </c>
      <c r="K2638" s="24" t="s">
        <v>60</v>
      </c>
      <c r="L2638" s="24" t="s">
        <v>813</v>
      </c>
      <c r="M2638" s="24" t="s">
        <v>233</v>
      </c>
      <c r="N2638" s="24" t="s">
        <v>233</v>
      </c>
      <c r="O2638" s="25" t="s">
        <v>1202</v>
      </c>
      <c r="P2638" s="25" t="s">
        <v>1202</v>
      </c>
      <c r="Q2638" s="23" t="s">
        <v>33</v>
      </c>
      <c r="R2638" s="26">
        <v>0</v>
      </c>
      <c r="S2638" s="26">
        <v>0</v>
      </c>
      <c r="T2638" s="26">
        <v>0</v>
      </c>
      <c r="U2638" s="26">
        <v>0</v>
      </c>
      <c r="V2638" s="26">
        <v>0</v>
      </c>
      <c r="W2638" s="26">
        <v>0</v>
      </c>
      <c r="X2638" s="26">
        <v>2</v>
      </c>
      <c r="Y2638" s="26">
        <f t="shared" si="664"/>
        <v>2</v>
      </c>
      <c r="Z2638" s="27">
        <f t="shared" si="670"/>
        <v>0</v>
      </c>
      <c r="AA2638" s="27">
        <f t="shared" si="671"/>
        <v>0</v>
      </c>
      <c r="AB2638" s="27">
        <f t="shared" si="672"/>
        <v>0</v>
      </c>
      <c r="AC2638" s="27">
        <f t="shared" si="673"/>
        <v>0</v>
      </c>
      <c r="AD2638" s="27">
        <f t="shared" si="674"/>
        <v>0</v>
      </c>
      <c r="AE2638" s="27">
        <f t="shared" si="675"/>
        <v>0</v>
      </c>
      <c r="AF2638" s="27">
        <f t="shared" si="676"/>
        <v>500</v>
      </c>
      <c r="AG2638" s="27">
        <f t="shared" si="665"/>
        <v>500</v>
      </c>
      <c r="AH2638" s="29">
        <v>2</v>
      </c>
      <c r="AI2638" s="32">
        <v>250</v>
      </c>
      <c r="AJ2638" s="30">
        <f t="shared" si="677"/>
        <v>500</v>
      </c>
    </row>
    <row r="2639" spans="1:36" ht="75.75" customHeight="1">
      <c r="A2639" s="22" t="str">
        <f t="shared" si="668"/>
        <v>1012733_1A09209_1P050</v>
      </c>
      <c r="B2639" s="23">
        <f t="shared" si="669"/>
        <v>1</v>
      </c>
      <c r="C2639" s="24" t="str">
        <f t="shared" si="666"/>
        <v>10127331A092091P050</v>
      </c>
      <c r="D2639" s="24" t="str">
        <f t="shared" si="667"/>
        <v>10127331A092091P0506-9M</v>
      </c>
      <c r="E2639" s="25">
        <v>1012733</v>
      </c>
      <c r="F2639" s="25" t="s">
        <v>1079</v>
      </c>
      <c r="G2639" s="25" t="s">
        <v>1204</v>
      </c>
      <c r="H2639" s="25" t="s">
        <v>881</v>
      </c>
      <c r="I2639" s="25" t="s">
        <v>814</v>
      </c>
      <c r="J2639" s="24" t="s">
        <v>59</v>
      </c>
      <c r="K2639" s="24" t="s">
        <v>60</v>
      </c>
      <c r="L2639" s="24" t="s">
        <v>813</v>
      </c>
      <c r="M2639" s="24" t="s">
        <v>233</v>
      </c>
      <c r="N2639" s="24" t="s">
        <v>233</v>
      </c>
      <c r="O2639" s="25" t="s">
        <v>235</v>
      </c>
      <c r="P2639" s="25" t="s">
        <v>384</v>
      </c>
      <c r="Q2639" s="23" t="s">
        <v>33</v>
      </c>
      <c r="R2639" s="26">
        <v>0</v>
      </c>
      <c r="S2639" s="26">
        <v>0</v>
      </c>
      <c r="T2639" s="26">
        <v>0</v>
      </c>
      <c r="U2639" s="26">
        <v>0</v>
      </c>
      <c r="V2639" s="26">
        <v>0</v>
      </c>
      <c r="W2639" s="26">
        <v>0</v>
      </c>
      <c r="X2639" s="26">
        <v>1</v>
      </c>
      <c r="Y2639" s="26">
        <f t="shared" si="664"/>
        <v>1</v>
      </c>
      <c r="Z2639" s="27">
        <f t="shared" si="670"/>
        <v>0</v>
      </c>
      <c r="AA2639" s="27">
        <f t="shared" si="671"/>
        <v>0</v>
      </c>
      <c r="AB2639" s="27">
        <f t="shared" si="672"/>
        <v>0</v>
      </c>
      <c r="AC2639" s="27">
        <f t="shared" si="673"/>
        <v>0</v>
      </c>
      <c r="AD2639" s="27">
        <f t="shared" si="674"/>
        <v>0</v>
      </c>
      <c r="AE2639" s="27">
        <f t="shared" si="675"/>
        <v>0</v>
      </c>
      <c r="AF2639" s="27">
        <f t="shared" si="676"/>
        <v>195</v>
      </c>
      <c r="AG2639" s="27">
        <f t="shared" si="665"/>
        <v>195</v>
      </c>
      <c r="AH2639" s="29">
        <v>1</v>
      </c>
      <c r="AI2639" s="32">
        <v>195</v>
      </c>
      <c r="AJ2639" s="30">
        <f t="shared" si="677"/>
        <v>195</v>
      </c>
    </row>
    <row r="2640" spans="1:36">
      <c r="A2640" s="22" t="str">
        <f t="shared" si="668"/>
        <v/>
      </c>
      <c r="B2640" s="23">
        <f t="shared" si="669"/>
        <v>0</v>
      </c>
      <c r="C2640" s="24" t="str">
        <f t="shared" si="666"/>
        <v>10127331A092091P050</v>
      </c>
      <c r="D2640" s="24" t="str">
        <f t="shared" si="667"/>
        <v>10127331A092091P05012M18</v>
      </c>
      <c r="E2640" s="25">
        <v>1012733</v>
      </c>
      <c r="F2640" s="25" t="s">
        <v>1079</v>
      </c>
      <c r="G2640" s="25" t="s">
        <v>1204</v>
      </c>
      <c r="H2640" s="25" t="s">
        <v>829</v>
      </c>
      <c r="I2640" s="25" t="s">
        <v>814</v>
      </c>
      <c r="J2640" s="24" t="s">
        <v>59</v>
      </c>
      <c r="K2640" s="24" t="s">
        <v>60</v>
      </c>
      <c r="L2640" s="24" t="s">
        <v>813</v>
      </c>
      <c r="M2640" s="24" t="s">
        <v>233</v>
      </c>
      <c r="N2640" s="24" t="s">
        <v>233</v>
      </c>
      <c r="O2640" s="25" t="s">
        <v>235</v>
      </c>
      <c r="P2640" s="25" t="s">
        <v>384</v>
      </c>
      <c r="Q2640" s="23" t="s">
        <v>33</v>
      </c>
      <c r="R2640" s="26">
        <v>0</v>
      </c>
      <c r="S2640" s="26">
        <v>0</v>
      </c>
      <c r="T2640" s="26">
        <v>0</v>
      </c>
      <c r="U2640" s="26">
        <v>0</v>
      </c>
      <c r="V2640" s="26">
        <v>0</v>
      </c>
      <c r="W2640" s="26">
        <v>0</v>
      </c>
      <c r="X2640" s="26">
        <v>1</v>
      </c>
      <c r="Y2640" s="26">
        <f t="shared" si="664"/>
        <v>1</v>
      </c>
      <c r="Z2640" s="27">
        <f t="shared" si="670"/>
        <v>0</v>
      </c>
      <c r="AA2640" s="27">
        <f t="shared" si="671"/>
        <v>0</v>
      </c>
      <c r="AB2640" s="27">
        <f t="shared" si="672"/>
        <v>0</v>
      </c>
      <c r="AC2640" s="27">
        <f t="shared" si="673"/>
        <v>0</v>
      </c>
      <c r="AD2640" s="27">
        <f t="shared" si="674"/>
        <v>0</v>
      </c>
      <c r="AE2640" s="27">
        <f t="shared" si="675"/>
        <v>0</v>
      </c>
      <c r="AF2640" s="27">
        <f t="shared" si="676"/>
        <v>195</v>
      </c>
      <c r="AG2640" s="27">
        <f t="shared" si="665"/>
        <v>195</v>
      </c>
      <c r="AH2640" s="29">
        <v>1</v>
      </c>
      <c r="AI2640" s="32">
        <v>195</v>
      </c>
      <c r="AJ2640" s="30">
        <f t="shared" si="677"/>
        <v>195</v>
      </c>
    </row>
    <row r="2641" spans="1:36">
      <c r="A2641" s="22" t="str">
        <f t="shared" si="668"/>
        <v/>
      </c>
      <c r="B2641" s="23">
        <f t="shared" si="669"/>
        <v>0</v>
      </c>
      <c r="C2641" s="24" t="str">
        <f t="shared" si="666"/>
        <v>10127331A092091P050</v>
      </c>
      <c r="D2641" s="24" t="str">
        <f t="shared" si="667"/>
        <v>10127331A092091P0509-12M</v>
      </c>
      <c r="E2641" s="25">
        <v>1012733</v>
      </c>
      <c r="F2641" s="25" t="s">
        <v>1079</v>
      </c>
      <c r="G2641" s="25" t="s">
        <v>1204</v>
      </c>
      <c r="H2641" s="25" t="s">
        <v>866</v>
      </c>
      <c r="I2641" s="25" t="s">
        <v>814</v>
      </c>
      <c r="J2641" s="24" t="s">
        <v>59</v>
      </c>
      <c r="K2641" s="24" t="s">
        <v>60</v>
      </c>
      <c r="L2641" s="24" t="s">
        <v>813</v>
      </c>
      <c r="M2641" s="24" t="s">
        <v>233</v>
      </c>
      <c r="N2641" s="24" t="s">
        <v>233</v>
      </c>
      <c r="O2641" s="25" t="s">
        <v>235</v>
      </c>
      <c r="P2641" s="25" t="s">
        <v>384</v>
      </c>
      <c r="Q2641" s="23" t="s">
        <v>33</v>
      </c>
      <c r="R2641" s="26">
        <v>0</v>
      </c>
      <c r="S2641" s="26">
        <v>0</v>
      </c>
      <c r="T2641" s="26">
        <v>0</v>
      </c>
      <c r="U2641" s="26">
        <v>0</v>
      </c>
      <c r="V2641" s="26">
        <v>0</v>
      </c>
      <c r="W2641" s="26">
        <v>0</v>
      </c>
      <c r="X2641" s="26">
        <v>1</v>
      </c>
      <c r="Y2641" s="26">
        <f t="shared" si="664"/>
        <v>1</v>
      </c>
      <c r="Z2641" s="27">
        <f t="shared" si="670"/>
        <v>0</v>
      </c>
      <c r="AA2641" s="27">
        <f t="shared" si="671"/>
        <v>0</v>
      </c>
      <c r="AB2641" s="27">
        <f t="shared" si="672"/>
        <v>0</v>
      </c>
      <c r="AC2641" s="27">
        <f t="shared" si="673"/>
        <v>0</v>
      </c>
      <c r="AD2641" s="27">
        <f t="shared" si="674"/>
        <v>0</v>
      </c>
      <c r="AE2641" s="27">
        <f t="shared" si="675"/>
        <v>0</v>
      </c>
      <c r="AF2641" s="27">
        <f t="shared" si="676"/>
        <v>195</v>
      </c>
      <c r="AG2641" s="27">
        <f t="shared" si="665"/>
        <v>195</v>
      </c>
      <c r="AH2641" s="29">
        <v>1</v>
      </c>
      <c r="AI2641" s="32">
        <v>195</v>
      </c>
      <c r="AJ2641" s="30">
        <f t="shared" si="677"/>
        <v>195</v>
      </c>
    </row>
    <row r="2642" spans="1:36">
      <c r="A2642" s="22" t="str">
        <f t="shared" si="668"/>
        <v/>
      </c>
      <c r="B2642" s="23">
        <f t="shared" si="669"/>
        <v>0</v>
      </c>
      <c r="C2642" s="24" t="str">
        <f t="shared" si="666"/>
        <v>10127331A092091P050</v>
      </c>
      <c r="D2642" s="24" t="str">
        <f t="shared" si="667"/>
        <v>10127331A092091P05036M</v>
      </c>
      <c r="E2642" s="25">
        <v>1012733</v>
      </c>
      <c r="F2642" s="25" t="s">
        <v>1079</v>
      </c>
      <c r="G2642" s="25" t="s">
        <v>1204</v>
      </c>
      <c r="H2642" s="25" t="s">
        <v>838</v>
      </c>
      <c r="I2642" s="25" t="s">
        <v>814</v>
      </c>
      <c r="J2642" s="24" t="s">
        <v>59</v>
      </c>
      <c r="K2642" s="24" t="s">
        <v>60</v>
      </c>
      <c r="L2642" s="24" t="s">
        <v>813</v>
      </c>
      <c r="M2642" s="24" t="s">
        <v>233</v>
      </c>
      <c r="N2642" s="24" t="s">
        <v>233</v>
      </c>
      <c r="O2642" s="25" t="s">
        <v>235</v>
      </c>
      <c r="P2642" s="25" t="s">
        <v>384</v>
      </c>
      <c r="Q2642" s="23" t="s">
        <v>33</v>
      </c>
      <c r="R2642" s="26">
        <v>0</v>
      </c>
      <c r="S2642" s="26">
        <v>0</v>
      </c>
      <c r="T2642" s="26">
        <v>0</v>
      </c>
      <c r="U2642" s="26">
        <v>0</v>
      </c>
      <c r="V2642" s="26">
        <v>0</v>
      </c>
      <c r="W2642" s="26">
        <v>0</v>
      </c>
      <c r="X2642" s="26">
        <v>1</v>
      </c>
      <c r="Y2642" s="26">
        <f t="shared" si="664"/>
        <v>1</v>
      </c>
      <c r="Z2642" s="27">
        <f t="shared" si="670"/>
        <v>0</v>
      </c>
      <c r="AA2642" s="27">
        <f t="shared" si="671"/>
        <v>0</v>
      </c>
      <c r="AB2642" s="27">
        <f t="shared" si="672"/>
        <v>0</v>
      </c>
      <c r="AC2642" s="27">
        <f t="shared" si="673"/>
        <v>0</v>
      </c>
      <c r="AD2642" s="27">
        <f t="shared" si="674"/>
        <v>0</v>
      </c>
      <c r="AE2642" s="27">
        <f t="shared" si="675"/>
        <v>0</v>
      </c>
      <c r="AF2642" s="27">
        <f t="shared" si="676"/>
        <v>195</v>
      </c>
      <c r="AG2642" s="27">
        <f t="shared" si="665"/>
        <v>195</v>
      </c>
      <c r="AH2642" s="29">
        <v>1</v>
      </c>
      <c r="AI2642" s="32">
        <v>195</v>
      </c>
      <c r="AJ2642" s="30">
        <f t="shared" si="677"/>
        <v>195</v>
      </c>
    </row>
    <row r="2643" spans="1:36" ht="75.75" customHeight="1">
      <c r="A2643" s="22" t="str">
        <f t="shared" si="668"/>
        <v>1013055_1A09393_1D650</v>
      </c>
      <c r="B2643" s="23">
        <f t="shared" si="669"/>
        <v>1</v>
      </c>
      <c r="C2643" s="24" t="str">
        <f t="shared" si="666"/>
        <v>10130551A093931D650</v>
      </c>
      <c r="D2643" s="24" t="str">
        <f t="shared" si="667"/>
        <v>10130551A093931D6506-9M</v>
      </c>
      <c r="E2643" s="25">
        <v>1013055</v>
      </c>
      <c r="F2643" s="25" t="s">
        <v>1159</v>
      </c>
      <c r="G2643" s="25" t="s">
        <v>1160</v>
      </c>
      <c r="H2643" s="25" t="s">
        <v>881</v>
      </c>
      <c r="I2643" s="25" t="s">
        <v>814</v>
      </c>
      <c r="J2643" s="24" t="s">
        <v>59</v>
      </c>
      <c r="K2643" s="24" t="s">
        <v>60</v>
      </c>
      <c r="L2643" s="24" t="s">
        <v>813</v>
      </c>
      <c r="M2643" s="24" t="s">
        <v>233</v>
      </c>
      <c r="N2643" s="24" t="s">
        <v>233</v>
      </c>
      <c r="O2643" s="25" t="s">
        <v>235</v>
      </c>
      <c r="P2643" s="25" t="s">
        <v>384</v>
      </c>
      <c r="Q2643" s="23" t="s">
        <v>33</v>
      </c>
      <c r="R2643" s="26">
        <v>0</v>
      </c>
      <c r="S2643" s="26">
        <v>0</v>
      </c>
      <c r="T2643" s="26">
        <v>0</v>
      </c>
      <c r="U2643" s="26">
        <v>0</v>
      </c>
      <c r="V2643" s="26">
        <v>0</v>
      </c>
      <c r="W2643" s="26">
        <v>0</v>
      </c>
      <c r="X2643" s="26">
        <v>1</v>
      </c>
      <c r="Y2643" s="26">
        <f t="shared" si="664"/>
        <v>1</v>
      </c>
      <c r="Z2643" s="27">
        <f t="shared" si="670"/>
        <v>0</v>
      </c>
      <c r="AA2643" s="27">
        <f t="shared" si="671"/>
        <v>0</v>
      </c>
      <c r="AB2643" s="27">
        <f t="shared" si="672"/>
        <v>0</v>
      </c>
      <c r="AC2643" s="27">
        <f t="shared" si="673"/>
        <v>0</v>
      </c>
      <c r="AD2643" s="27">
        <f t="shared" si="674"/>
        <v>0</v>
      </c>
      <c r="AE2643" s="27">
        <f t="shared" si="675"/>
        <v>0</v>
      </c>
      <c r="AF2643" s="27">
        <f t="shared" si="676"/>
        <v>160</v>
      </c>
      <c r="AG2643" s="27">
        <f t="shared" si="665"/>
        <v>160</v>
      </c>
      <c r="AH2643" s="29">
        <v>1</v>
      </c>
      <c r="AI2643" s="32">
        <v>160</v>
      </c>
      <c r="AJ2643" s="30">
        <f t="shared" si="677"/>
        <v>160</v>
      </c>
    </row>
    <row r="2644" spans="1:36">
      <c r="A2644" s="22" t="str">
        <f t="shared" si="668"/>
        <v/>
      </c>
      <c r="B2644" s="23">
        <f t="shared" si="669"/>
        <v>0</v>
      </c>
      <c r="C2644" s="24" t="str">
        <f t="shared" si="666"/>
        <v>10130551A093931D650</v>
      </c>
      <c r="D2644" s="24" t="str">
        <f t="shared" si="667"/>
        <v>10130551A093931D6509-12M</v>
      </c>
      <c r="E2644" s="25">
        <v>1013055</v>
      </c>
      <c r="F2644" s="25" t="s">
        <v>1159</v>
      </c>
      <c r="G2644" s="25" t="s">
        <v>1160</v>
      </c>
      <c r="H2644" s="25" t="s">
        <v>866</v>
      </c>
      <c r="I2644" s="25" t="s">
        <v>814</v>
      </c>
      <c r="J2644" s="24" t="s">
        <v>59</v>
      </c>
      <c r="K2644" s="24" t="s">
        <v>60</v>
      </c>
      <c r="L2644" s="24" t="s">
        <v>813</v>
      </c>
      <c r="M2644" s="24" t="s">
        <v>233</v>
      </c>
      <c r="N2644" s="24" t="s">
        <v>233</v>
      </c>
      <c r="O2644" s="25" t="s">
        <v>235</v>
      </c>
      <c r="P2644" s="25" t="s">
        <v>384</v>
      </c>
      <c r="Q2644" s="23" t="s">
        <v>33</v>
      </c>
      <c r="R2644" s="26">
        <v>0</v>
      </c>
      <c r="S2644" s="26">
        <v>0</v>
      </c>
      <c r="T2644" s="26">
        <v>0</v>
      </c>
      <c r="U2644" s="26">
        <v>0</v>
      </c>
      <c r="V2644" s="26">
        <v>0</v>
      </c>
      <c r="W2644" s="26">
        <v>0</v>
      </c>
      <c r="X2644" s="26">
        <v>1</v>
      </c>
      <c r="Y2644" s="26">
        <f t="shared" si="664"/>
        <v>1</v>
      </c>
      <c r="Z2644" s="27">
        <f t="shared" si="670"/>
        <v>0</v>
      </c>
      <c r="AA2644" s="27">
        <f t="shared" si="671"/>
        <v>0</v>
      </c>
      <c r="AB2644" s="27">
        <f t="shared" si="672"/>
        <v>0</v>
      </c>
      <c r="AC2644" s="27">
        <f t="shared" si="673"/>
        <v>0</v>
      </c>
      <c r="AD2644" s="27">
        <f t="shared" si="674"/>
        <v>0</v>
      </c>
      <c r="AE2644" s="27">
        <f t="shared" si="675"/>
        <v>0</v>
      </c>
      <c r="AF2644" s="27">
        <f t="shared" si="676"/>
        <v>160</v>
      </c>
      <c r="AG2644" s="27">
        <f t="shared" si="665"/>
        <v>160</v>
      </c>
      <c r="AH2644" s="29">
        <v>1</v>
      </c>
      <c r="AI2644" s="32">
        <v>160</v>
      </c>
      <c r="AJ2644" s="30">
        <f t="shared" si="677"/>
        <v>160</v>
      </c>
    </row>
    <row r="2645" spans="1:36">
      <c r="A2645" s="22" t="str">
        <f t="shared" si="668"/>
        <v/>
      </c>
      <c r="B2645" s="23">
        <f t="shared" si="669"/>
        <v>0</v>
      </c>
      <c r="C2645" s="24" t="str">
        <f t="shared" si="666"/>
        <v>10130551A093931D650</v>
      </c>
      <c r="D2645" s="24" t="str">
        <f t="shared" si="667"/>
        <v>10130551A093931D6503-6M</v>
      </c>
      <c r="E2645" s="25">
        <v>1013055</v>
      </c>
      <c r="F2645" s="25" t="s">
        <v>1159</v>
      </c>
      <c r="G2645" s="25" t="s">
        <v>1160</v>
      </c>
      <c r="H2645" s="25" t="s">
        <v>1140</v>
      </c>
      <c r="I2645" s="25" t="s">
        <v>814</v>
      </c>
      <c r="J2645" s="24" t="s">
        <v>59</v>
      </c>
      <c r="K2645" s="24" t="s">
        <v>60</v>
      </c>
      <c r="L2645" s="24" t="s">
        <v>813</v>
      </c>
      <c r="M2645" s="24" t="s">
        <v>233</v>
      </c>
      <c r="N2645" s="24" t="s">
        <v>233</v>
      </c>
      <c r="O2645" s="25" t="s">
        <v>235</v>
      </c>
      <c r="P2645" s="25" t="s">
        <v>384</v>
      </c>
      <c r="Q2645" s="23" t="s">
        <v>33</v>
      </c>
      <c r="R2645" s="26">
        <v>0</v>
      </c>
      <c r="S2645" s="26">
        <v>0</v>
      </c>
      <c r="T2645" s="26">
        <v>0</v>
      </c>
      <c r="U2645" s="26">
        <v>0</v>
      </c>
      <c r="V2645" s="26">
        <v>0</v>
      </c>
      <c r="W2645" s="26">
        <v>0</v>
      </c>
      <c r="X2645" s="26">
        <v>1</v>
      </c>
      <c r="Y2645" s="26">
        <f t="shared" si="664"/>
        <v>1</v>
      </c>
      <c r="Z2645" s="27">
        <f t="shared" si="670"/>
        <v>0</v>
      </c>
      <c r="AA2645" s="27">
        <f t="shared" si="671"/>
        <v>0</v>
      </c>
      <c r="AB2645" s="27">
        <f t="shared" si="672"/>
        <v>0</v>
      </c>
      <c r="AC2645" s="27">
        <f t="shared" si="673"/>
        <v>0</v>
      </c>
      <c r="AD2645" s="27">
        <f t="shared" si="674"/>
        <v>0</v>
      </c>
      <c r="AE2645" s="27">
        <f t="shared" si="675"/>
        <v>0</v>
      </c>
      <c r="AF2645" s="27">
        <f t="shared" si="676"/>
        <v>160</v>
      </c>
      <c r="AG2645" s="27">
        <f t="shared" si="665"/>
        <v>160</v>
      </c>
      <c r="AH2645" s="29">
        <v>1</v>
      </c>
      <c r="AI2645" s="32">
        <v>160</v>
      </c>
      <c r="AJ2645" s="30">
        <f t="shared" si="677"/>
        <v>160</v>
      </c>
    </row>
    <row r="2646" spans="1:36" ht="75.75" customHeight="1">
      <c r="A2646" s="22" t="str">
        <f t="shared" si="668"/>
        <v>1013053_1A09393_1D650</v>
      </c>
      <c r="B2646" s="23">
        <f t="shared" si="669"/>
        <v>1</v>
      </c>
      <c r="C2646" s="24" t="str">
        <f t="shared" si="666"/>
        <v>10130531A093931D650</v>
      </c>
      <c r="D2646" s="24" t="str">
        <f t="shared" si="667"/>
        <v>10130531A093931D6506-9M</v>
      </c>
      <c r="E2646" s="25">
        <v>1013053</v>
      </c>
      <c r="F2646" s="25" t="s">
        <v>1159</v>
      </c>
      <c r="G2646" s="25" t="s">
        <v>1160</v>
      </c>
      <c r="H2646" s="25" t="s">
        <v>881</v>
      </c>
      <c r="I2646" s="25" t="s">
        <v>814</v>
      </c>
      <c r="J2646" s="24" t="s">
        <v>59</v>
      </c>
      <c r="K2646" s="24" t="s">
        <v>60</v>
      </c>
      <c r="L2646" s="24" t="s">
        <v>813</v>
      </c>
      <c r="M2646" s="24" t="s">
        <v>233</v>
      </c>
      <c r="N2646" s="24" t="s">
        <v>233</v>
      </c>
      <c r="O2646" s="25" t="s">
        <v>402</v>
      </c>
      <c r="P2646" s="25" t="s">
        <v>406</v>
      </c>
      <c r="Q2646" s="23" t="s">
        <v>33</v>
      </c>
      <c r="R2646" s="26">
        <v>0</v>
      </c>
      <c r="S2646" s="26">
        <v>0</v>
      </c>
      <c r="T2646" s="26">
        <v>0</v>
      </c>
      <c r="U2646" s="26">
        <v>0</v>
      </c>
      <c r="V2646" s="26">
        <v>0</v>
      </c>
      <c r="W2646" s="26">
        <v>0</v>
      </c>
      <c r="X2646" s="26">
        <v>1</v>
      </c>
      <c r="Y2646" s="26">
        <f t="shared" si="664"/>
        <v>1</v>
      </c>
      <c r="Z2646" s="27">
        <f t="shared" si="670"/>
        <v>0</v>
      </c>
      <c r="AA2646" s="27">
        <f t="shared" si="671"/>
        <v>0</v>
      </c>
      <c r="AB2646" s="27">
        <f t="shared" si="672"/>
        <v>0</v>
      </c>
      <c r="AC2646" s="27">
        <f t="shared" si="673"/>
        <v>0</v>
      </c>
      <c r="AD2646" s="27">
        <f t="shared" si="674"/>
        <v>0</v>
      </c>
      <c r="AE2646" s="27">
        <f t="shared" si="675"/>
        <v>0</v>
      </c>
      <c r="AF2646" s="27">
        <f t="shared" si="676"/>
        <v>210</v>
      </c>
      <c r="AG2646" s="27">
        <f t="shared" si="665"/>
        <v>210</v>
      </c>
      <c r="AH2646" s="29">
        <v>1</v>
      </c>
      <c r="AI2646" s="32">
        <v>210</v>
      </c>
      <c r="AJ2646" s="30">
        <f t="shared" si="677"/>
        <v>210</v>
      </c>
    </row>
    <row r="2647" spans="1:36">
      <c r="A2647" s="22" t="str">
        <f t="shared" si="668"/>
        <v/>
      </c>
      <c r="B2647" s="23">
        <f t="shared" si="669"/>
        <v>0</v>
      </c>
      <c r="C2647" s="24" t="str">
        <f t="shared" si="666"/>
        <v>10130531A093931D650</v>
      </c>
      <c r="D2647" s="24" t="str">
        <f t="shared" si="667"/>
        <v>10130531A093931D6509-12M</v>
      </c>
      <c r="E2647" s="25">
        <v>1013053</v>
      </c>
      <c r="F2647" s="25" t="s">
        <v>1159</v>
      </c>
      <c r="G2647" s="25" t="s">
        <v>1160</v>
      </c>
      <c r="H2647" s="25" t="s">
        <v>866</v>
      </c>
      <c r="I2647" s="25" t="s">
        <v>814</v>
      </c>
      <c r="J2647" s="24" t="s">
        <v>59</v>
      </c>
      <c r="K2647" s="24" t="s">
        <v>60</v>
      </c>
      <c r="L2647" s="24" t="s">
        <v>813</v>
      </c>
      <c r="M2647" s="24" t="s">
        <v>233</v>
      </c>
      <c r="N2647" s="24" t="s">
        <v>233</v>
      </c>
      <c r="O2647" s="25" t="s">
        <v>402</v>
      </c>
      <c r="P2647" s="25" t="s">
        <v>406</v>
      </c>
      <c r="Q2647" s="23" t="s">
        <v>33</v>
      </c>
      <c r="R2647" s="26">
        <v>0</v>
      </c>
      <c r="S2647" s="26">
        <v>0</v>
      </c>
      <c r="T2647" s="26">
        <v>0</v>
      </c>
      <c r="U2647" s="26">
        <v>0</v>
      </c>
      <c r="V2647" s="26">
        <v>0</v>
      </c>
      <c r="W2647" s="26">
        <v>0</v>
      </c>
      <c r="X2647" s="26">
        <v>1</v>
      </c>
      <c r="Y2647" s="26">
        <f t="shared" si="664"/>
        <v>1</v>
      </c>
      <c r="Z2647" s="27">
        <f t="shared" si="670"/>
        <v>0</v>
      </c>
      <c r="AA2647" s="27">
        <f t="shared" si="671"/>
        <v>0</v>
      </c>
      <c r="AB2647" s="27">
        <f t="shared" si="672"/>
        <v>0</v>
      </c>
      <c r="AC2647" s="27">
        <f t="shared" si="673"/>
        <v>0</v>
      </c>
      <c r="AD2647" s="27">
        <f t="shared" si="674"/>
        <v>0</v>
      </c>
      <c r="AE2647" s="27">
        <f t="shared" si="675"/>
        <v>0</v>
      </c>
      <c r="AF2647" s="27">
        <f t="shared" si="676"/>
        <v>210</v>
      </c>
      <c r="AG2647" s="27">
        <f t="shared" si="665"/>
        <v>210</v>
      </c>
      <c r="AH2647" s="29">
        <v>1</v>
      </c>
      <c r="AI2647" s="32">
        <v>210</v>
      </c>
      <c r="AJ2647" s="30">
        <f t="shared" si="677"/>
        <v>210</v>
      </c>
    </row>
    <row r="2648" spans="1:36">
      <c r="A2648" s="22" t="str">
        <f t="shared" si="668"/>
        <v/>
      </c>
      <c r="B2648" s="23">
        <f t="shared" si="669"/>
        <v>0</v>
      </c>
      <c r="C2648" s="24" t="str">
        <f t="shared" si="666"/>
        <v>10130531A093931D650</v>
      </c>
      <c r="D2648" s="24" t="str">
        <f t="shared" si="667"/>
        <v>10130531A093931D6503-6M</v>
      </c>
      <c r="E2648" s="25">
        <v>1013053</v>
      </c>
      <c r="F2648" s="25" t="s">
        <v>1159</v>
      </c>
      <c r="G2648" s="25" t="s">
        <v>1160</v>
      </c>
      <c r="H2648" s="25" t="s">
        <v>1140</v>
      </c>
      <c r="I2648" s="25" t="s">
        <v>814</v>
      </c>
      <c r="J2648" s="24" t="s">
        <v>59</v>
      </c>
      <c r="K2648" s="24" t="s">
        <v>60</v>
      </c>
      <c r="L2648" s="24" t="s">
        <v>813</v>
      </c>
      <c r="M2648" s="24" t="s">
        <v>233</v>
      </c>
      <c r="N2648" s="24" t="s">
        <v>233</v>
      </c>
      <c r="O2648" s="25" t="s">
        <v>402</v>
      </c>
      <c r="P2648" s="25" t="s">
        <v>406</v>
      </c>
      <c r="Q2648" s="23" t="s">
        <v>33</v>
      </c>
      <c r="R2648" s="26">
        <v>0</v>
      </c>
      <c r="S2648" s="26">
        <v>0</v>
      </c>
      <c r="T2648" s="26">
        <v>0</v>
      </c>
      <c r="U2648" s="26">
        <v>0</v>
      </c>
      <c r="V2648" s="26">
        <v>0</v>
      </c>
      <c r="W2648" s="26">
        <v>0</v>
      </c>
      <c r="X2648" s="26">
        <v>1</v>
      </c>
      <c r="Y2648" s="26">
        <f t="shared" si="664"/>
        <v>1</v>
      </c>
      <c r="Z2648" s="27">
        <f t="shared" si="670"/>
        <v>0</v>
      </c>
      <c r="AA2648" s="27">
        <f t="shared" si="671"/>
        <v>0</v>
      </c>
      <c r="AB2648" s="27">
        <f t="shared" si="672"/>
        <v>0</v>
      </c>
      <c r="AC2648" s="27">
        <f t="shared" si="673"/>
        <v>0</v>
      </c>
      <c r="AD2648" s="27">
        <f t="shared" si="674"/>
        <v>0</v>
      </c>
      <c r="AE2648" s="27">
        <f t="shared" si="675"/>
        <v>0</v>
      </c>
      <c r="AF2648" s="27">
        <f t="shared" si="676"/>
        <v>210</v>
      </c>
      <c r="AG2648" s="27">
        <f t="shared" si="665"/>
        <v>210</v>
      </c>
      <c r="AH2648" s="29">
        <v>1</v>
      </c>
      <c r="AI2648" s="32">
        <v>210</v>
      </c>
      <c r="AJ2648" s="30">
        <f t="shared" si="677"/>
        <v>210</v>
      </c>
    </row>
    <row r="2649" spans="1:36" ht="75.75" customHeight="1">
      <c r="A2649" s="22" t="str">
        <f t="shared" si="668"/>
        <v>1003481_1A09620_2U840</v>
      </c>
      <c r="B2649" s="23">
        <f t="shared" si="669"/>
        <v>1</v>
      </c>
      <c r="C2649" s="24" t="str">
        <f t="shared" si="666"/>
        <v>10034811A096202U840</v>
      </c>
      <c r="D2649" s="24" t="str">
        <f t="shared" si="667"/>
        <v>10034811A096202U8406-9M</v>
      </c>
      <c r="E2649" s="25">
        <v>1003481</v>
      </c>
      <c r="F2649" s="25" t="s">
        <v>1205</v>
      </c>
      <c r="G2649" s="25" t="s">
        <v>1068</v>
      </c>
      <c r="H2649" s="25" t="s">
        <v>881</v>
      </c>
      <c r="I2649" s="25" t="s">
        <v>814</v>
      </c>
      <c r="J2649" s="24" t="s">
        <v>59</v>
      </c>
      <c r="K2649" s="24" t="s">
        <v>60</v>
      </c>
      <c r="L2649" s="24" t="s">
        <v>813</v>
      </c>
      <c r="M2649" s="24" t="s">
        <v>233</v>
      </c>
      <c r="N2649" s="24" t="s">
        <v>233</v>
      </c>
      <c r="O2649" s="25" t="s">
        <v>1206</v>
      </c>
      <c r="P2649" s="25" t="s">
        <v>1206</v>
      </c>
      <c r="Q2649" s="23" t="s">
        <v>33</v>
      </c>
      <c r="R2649" s="26">
        <v>0</v>
      </c>
      <c r="S2649" s="26">
        <v>0</v>
      </c>
      <c r="T2649" s="26">
        <v>0</v>
      </c>
      <c r="U2649" s="26">
        <v>0</v>
      </c>
      <c r="V2649" s="26">
        <v>0</v>
      </c>
      <c r="W2649" s="26">
        <v>0</v>
      </c>
      <c r="X2649" s="26">
        <v>2</v>
      </c>
      <c r="Y2649" s="26">
        <f t="shared" ref="Y2649:Y2663" si="678">SUM(R2649:X2649)</f>
        <v>2</v>
      </c>
      <c r="Z2649" s="27">
        <f t="shared" si="670"/>
        <v>0</v>
      </c>
      <c r="AA2649" s="27">
        <f t="shared" si="671"/>
        <v>0</v>
      </c>
      <c r="AB2649" s="27">
        <f t="shared" si="672"/>
        <v>0</v>
      </c>
      <c r="AC2649" s="27">
        <f t="shared" si="673"/>
        <v>0</v>
      </c>
      <c r="AD2649" s="27">
        <f t="shared" si="674"/>
        <v>0</v>
      </c>
      <c r="AE2649" s="27">
        <f t="shared" si="675"/>
        <v>0</v>
      </c>
      <c r="AF2649" s="27">
        <f t="shared" si="676"/>
        <v>420</v>
      </c>
      <c r="AG2649" s="27">
        <f t="shared" ref="AG2649:AG2663" si="679">SUM(Z2649:AF2649)</f>
        <v>420</v>
      </c>
      <c r="AH2649" s="29">
        <v>2</v>
      </c>
      <c r="AI2649" s="32">
        <v>210</v>
      </c>
      <c r="AJ2649" s="30">
        <f t="shared" si="677"/>
        <v>420</v>
      </c>
    </row>
    <row r="2650" spans="1:36">
      <c r="A2650" s="22" t="str">
        <f t="shared" si="668"/>
        <v/>
      </c>
      <c r="B2650" s="23">
        <f t="shared" si="669"/>
        <v>0</v>
      </c>
      <c r="C2650" s="24" t="str">
        <f t="shared" si="666"/>
        <v>10034811A096202U840</v>
      </c>
      <c r="D2650" s="24" t="str">
        <f t="shared" si="667"/>
        <v>10034811A096202U8403-6M</v>
      </c>
      <c r="E2650" s="25">
        <v>1003481</v>
      </c>
      <c r="F2650" s="25" t="s">
        <v>1205</v>
      </c>
      <c r="G2650" s="25" t="s">
        <v>1068</v>
      </c>
      <c r="H2650" s="25" t="s">
        <v>1140</v>
      </c>
      <c r="I2650" s="25" t="s">
        <v>814</v>
      </c>
      <c r="J2650" s="24" t="s">
        <v>59</v>
      </c>
      <c r="K2650" s="24" t="s">
        <v>60</v>
      </c>
      <c r="L2650" s="24" t="s">
        <v>813</v>
      </c>
      <c r="M2650" s="24" t="s">
        <v>233</v>
      </c>
      <c r="N2650" s="24" t="s">
        <v>233</v>
      </c>
      <c r="O2650" s="25" t="s">
        <v>1206</v>
      </c>
      <c r="P2650" s="25" t="s">
        <v>1206</v>
      </c>
      <c r="Q2650" s="23" t="s">
        <v>33</v>
      </c>
      <c r="R2650" s="26">
        <v>0</v>
      </c>
      <c r="S2650" s="26">
        <v>0</v>
      </c>
      <c r="T2650" s="26">
        <v>0</v>
      </c>
      <c r="U2650" s="26">
        <v>0</v>
      </c>
      <c r="V2650" s="26">
        <v>0</v>
      </c>
      <c r="W2650" s="26">
        <v>0</v>
      </c>
      <c r="X2650" s="26">
        <v>2</v>
      </c>
      <c r="Y2650" s="26">
        <f t="shared" si="678"/>
        <v>2</v>
      </c>
      <c r="Z2650" s="27">
        <f t="shared" si="670"/>
        <v>0</v>
      </c>
      <c r="AA2650" s="27">
        <f t="shared" si="671"/>
        <v>0</v>
      </c>
      <c r="AB2650" s="27">
        <f t="shared" si="672"/>
        <v>0</v>
      </c>
      <c r="AC2650" s="27">
        <f t="shared" si="673"/>
        <v>0</v>
      </c>
      <c r="AD2650" s="27">
        <f t="shared" si="674"/>
        <v>0</v>
      </c>
      <c r="AE2650" s="27">
        <f t="shared" si="675"/>
        <v>0</v>
      </c>
      <c r="AF2650" s="27">
        <f t="shared" si="676"/>
        <v>420</v>
      </c>
      <c r="AG2650" s="27">
        <f t="shared" si="679"/>
        <v>420</v>
      </c>
      <c r="AH2650" s="29">
        <v>2</v>
      </c>
      <c r="AI2650" s="32">
        <v>210</v>
      </c>
      <c r="AJ2650" s="30">
        <f t="shared" si="677"/>
        <v>420</v>
      </c>
    </row>
    <row r="2651" spans="1:36">
      <c r="A2651" s="22" t="str">
        <f t="shared" si="668"/>
        <v/>
      </c>
      <c r="B2651" s="23">
        <f t="shared" si="669"/>
        <v>0</v>
      </c>
      <c r="C2651" s="24" t="str">
        <f t="shared" si="666"/>
        <v>10034811A096202U840</v>
      </c>
      <c r="D2651" s="24" t="str">
        <f t="shared" si="667"/>
        <v>10034811A096202U8400-3M</v>
      </c>
      <c r="E2651" s="25">
        <v>1003481</v>
      </c>
      <c r="F2651" s="25" t="s">
        <v>1205</v>
      </c>
      <c r="G2651" s="25" t="s">
        <v>1068</v>
      </c>
      <c r="H2651" s="25" t="s">
        <v>1142</v>
      </c>
      <c r="I2651" s="25" t="s">
        <v>814</v>
      </c>
      <c r="J2651" s="24" t="s">
        <v>59</v>
      </c>
      <c r="K2651" s="24" t="s">
        <v>60</v>
      </c>
      <c r="L2651" s="24" t="s">
        <v>813</v>
      </c>
      <c r="M2651" s="24" t="s">
        <v>233</v>
      </c>
      <c r="N2651" s="24" t="s">
        <v>233</v>
      </c>
      <c r="O2651" s="25" t="s">
        <v>1206</v>
      </c>
      <c r="P2651" s="25" t="s">
        <v>1206</v>
      </c>
      <c r="Q2651" s="23" t="s">
        <v>33</v>
      </c>
      <c r="R2651" s="26">
        <v>0</v>
      </c>
      <c r="S2651" s="26">
        <v>0</v>
      </c>
      <c r="T2651" s="26">
        <v>0</v>
      </c>
      <c r="U2651" s="26">
        <v>0</v>
      </c>
      <c r="V2651" s="26">
        <v>0</v>
      </c>
      <c r="W2651" s="26">
        <v>0</v>
      </c>
      <c r="X2651" s="26">
        <v>1</v>
      </c>
      <c r="Y2651" s="26">
        <f t="shared" si="678"/>
        <v>1</v>
      </c>
      <c r="Z2651" s="27">
        <f t="shared" si="670"/>
        <v>0</v>
      </c>
      <c r="AA2651" s="27">
        <f t="shared" si="671"/>
        <v>0</v>
      </c>
      <c r="AB2651" s="27">
        <f t="shared" si="672"/>
        <v>0</v>
      </c>
      <c r="AC2651" s="27">
        <f t="shared" si="673"/>
        <v>0</v>
      </c>
      <c r="AD2651" s="27">
        <f t="shared" si="674"/>
        <v>0</v>
      </c>
      <c r="AE2651" s="27">
        <f t="shared" si="675"/>
        <v>0</v>
      </c>
      <c r="AF2651" s="27">
        <f t="shared" si="676"/>
        <v>210</v>
      </c>
      <c r="AG2651" s="27">
        <f t="shared" si="679"/>
        <v>210</v>
      </c>
      <c r="AH2651" s="29">
        <v>1</v>
      </c>
      <c r="AI2651" s="32">
        <v>210</v>
      </c>
      <c r="AJ2651" s="30">
        <f t="shared" si="677"/>
        <v>210</v>
      </c>
    </row>
    <row r="2652" spans="1:36" ht="75.75" customHeight="1">
      <c r="A2652" s="22" t="str">
        <f t="shared" si="668"/>
        <v>1013393_1A09539_2VD40</v>
      </c>
      <c r="B2652" s="23">
        <f t="shared" si="669"/>
        <v>1</v>
      </c>
      <c r="C2652" s="24" t="str">
        <f t="shared" si="666"/>
        <v>10133931A095392VD40</v>
      </c>
      <c r="D2652" s="24" t="str">
        <f t="shared" si="667"/>
        <v>10133931A095392VD409-12M</v>
      </c>
      <c r="E2652" s="25">
        <v>1013393</v>
      </c>
      <c r="F2652" s="25" t="s">
        <v>1145</v>
      </c>
      <c r="G2652" s="25" t="s">
        <v>1146</v>
      </c>
      <c r="H2652" s="25" t="s">
        <v>866</v>
      </c>
      <c r="I2652" s="25" t="s">
        <v>814</v>
      </c>
      <c r="J2652" s="24" t="s">
        <v>59</v>
      </c>
      <c r="K2652" s="24" t="s">
        <v>60</v>
      </c>
      <c r="L2652" s="24" t="s">
        <v>813</v>
      </c>
      <c r="M2652" s="24" t="s">
        <v>233</v>
      </c>
      <c r="N2652" s="24" t="s">
        <v>233</v>
      </c>
      <c r="O2652" s="25" t="s">
        <v>1206</v>
      </c>
      <c r="P2652" s="25" t="s">
        <v>1206</v>
      </c>
      <c r="Q2652" s="23" t="s">
        <v>33</v>
      </c>
      <c r="R2652" s="26">
        <v>0</v>
      </c>
      <c r="S2652" s="26">
        <v>0</v>
      </c>
      <c r="T2652" s="26">
        <v>0</v>
      </c>
      <c r="U2652" s="26">
        <v>0</v>
      </c>
      <c r="V2652" s="26">
        <v>0</v>
      </c>
      <c r="W2652" s="26">
        <v>0</v>
      </c>
      <c r="X2652" s="26">
        <v>1</v>
      </c>
      <c r="Y2652" s="26">
        <f t="shared" si="678"/>
        <v>1</v>
      </c>
      <c r="Z2652" s="27">
        <f t="shared" si="670"/>
        <v>0</v>
      </c>
      <c r="AA2652" s="27">
        <f t="shared" si="671"/>
        <v>0</v>
      </c>
      <c r="AB2652" s="27">
        <f t="shared" si="672"/>
        <v>0</v>
      </c>
      <c r="AC2652" s="27">
        <f t="shared" si="673"/>
        <v>0</v>
      </c>
      <c r="AD2652" s="27">
        <f t="shared" si="674"/>
        <v>0</v>
      </c>
      <c r="AE2652" s="27">
        <f t="shared" si="675"/>
        <v>0</v>
      </c>
      <c r="AF2652" s="27">
        <f t="shared" si="676"/>
        <v>195</v>
      </c>
      <c r="AG2652" s="27">
        <f t="shared" si="679"/>
        <v>195</v>
      </c>
      <c r="AH2652" s="29">
        <v>1</v>
      </c>
      <c r="AI2652" s="32">
        <v>195</v>
      </c>
      <c r="AJ2652" s="30">
        <f t="shared" si="677"/>
        <v>195</v>
      </c>
    </row>
    <row r="2653" spans="1:36">
      <c r="A2653" s="22" t="str">
        <f t="shared" si="668"/>
        <v/>
      </c>
      <c r="B2653" s="23">
        <f t="shared" si="669"/>
        <v>0</v>
      </c>
      <c r="C2653" s="24" t="str">
        <f t="shared" si="666"/>
        <v>10133931A095392VD40</v>
      </c>
      <c r="D2653" s="24" t="str">
        <f t="shared" si="667"/>
        <v>10133931A095392VD403-6M</v>
      </c>
      <c r="E2653" s="25">
        <v>1013393</v>
      </c>
      <c r="F2653" s="25" t="s">
        <v>1145</v>
      </c>
      <c r="G2653" s="25" t="s">
        <v>1146</v>
      </c>
      <c r="H2653" s="25" t="s">
        <v>1140</v>
      </c>
      <c r="I2653" s="25" t="s">
        <v>814</v>
      </c>
      <c r="J2653" s="24" t="s">
        <v>59</v>
      </c>
      <c r="K2653" s="24" t="s">
        <v>60</v>
      </c>
      <c r="L2653" s="24" t="s">
        <v>813</v>
      </c>
      <c r="M2653" s="24" t="s">
        <v>233</v>
      </c>
      <c r="N2653" s="24" t="s">
        <v>233</v>
      </c>
      <c r="O2653" s="25" t="s">
        <v>1206</v>
      </c>
      <c r="P2653" s="25" t="s">
        <v>1206</v>
      </c>
      <c r="Q2653" s="23" t="s">
        <v>33</v>
      </c>
      <c r="R2653" s="26">
        <v>0</v>
      </c>
      <c r="S2653" s="26">
        <v>0</v>
      </c>
      <c r="T2653" s="26">
        <v>0</v>
      </c>
      <c r="U2653" s="26">
        <v>0</v>
      </c>
      <c r="V2653" s="26">
        <v>0</v>
      </c>
      <c r="W2653" s="26">
        <v>0</v>
      </c>
      <c r="X2653" s="26">
        <v>1</v>
      </c>
      <c r="Y2653" s="26">
        <f t="shared" si="678"/>
        <v>1</v>
      </c>
      <c r="Z2653" s="27">
        <f t="shared" si="670"/>
        <v>0</v>
      </c>
      <c r="AA2653" s="27">
        <f t="shared" si="671"/>
        <v>0</v>
      </c>
      <c r="AB2653" s="27">
        <f t="shared" si="672"/>
        <v>0</v>
      </c>
      <c r="AC2653" s="27">
        <f t="shared" si="673"/>
        <v>0</v>
      </c>
      <c r="AD2653" s="27">
        <f t="shared" si="674"/>
        <v>0</v>
      </c>
      <c r="AE2653" s="27">
        <f t="shared" si="675"/>
        <v>0</v>
      </c>
      <c r="AF2653" s="27">
        <f t="shared" si="676"/>
        <v>195</v>
      </c>
      <c r="AG2653" s="27">
        <f t="shared" si="679"/>
        <v>195</v>
      </c>
      <c r="AH2653" s="29">
        <v>1</v>
      </c>
      <c r="AI2653" s="32">
        <v>195</v>
      </c>
      <c r="AJ2653" s="30">
        <f t="shared" si="677"/>
        <v>195</v>
      </c>
    </row>
    <row r="2654" spans="1:36" ht="75.75" customHeight="1">
      <c r="A2654" s="22" t="str">
        <f t="shared" si="668"/>
        <v>1012730_1A09258_5W460</v>
      </c>
      <c r="B2654" s="23">
        <f t="shared" si="669"/>
        <v>1</v>
      </c>
      <c r="C2654" s="24" t="str">
        <f t="shared" si="666"/>
        <v>10127301A092585W460</v>
      </c>
      <c r="D2654" s="24" t="str">
        <f t="shared" si="667"/>
        <v>10127301A092585W460UNI</v>
      </c>
      <c r="E2654" s="25">
        <v>1012730</v>
      </c>
      <c r="F2654" s="25" t="s">
        <v>1207</v>
      </c>
      <c r="G2654" s="25" t="s">
        <v>1151</v>
      </c>
      <c r="H2654" s="25" t="s">
        <v>813</v>
      </c>
      <c r="I2654" s="25" t="s">
        <v>814</v>
      </c>
      <c r="J2654" s="24" t="s">
        <v>59</v>
      </c>
      <c r="K2654" s="24" t="s">
        <v>60</v>
      </c>
      <c r="L2654" s="24" t="s">
        <v>813</v>
      </c>
      <c r="M2654" s="24" t="s">
        <v>233</v>
      </c>
      <c r="N2654" s="24" t="s">
        <v>233</v>
      </c>
      <c r="O2654" s="25" t="s">
        <v>1208</v>
      </c>
      <c r="P2654" s="25" t="s">
        <v>1208</v>
      </c>
      <c r="Q2654" s="23" t="s">
        <v>33</v>
      </c>
      <c r="R2654" s="26">
        <v>0</v>
      </c>
      <c r="S2654" s="26">
        <v>0</v>
      </c>
      <c r="T2654" s="26">
        <v>0</v>
      </c>
      <c r="U2654" s="26">
        <v>0</v>
      </c>
      <c r="V2654" s="26">
        <v>0</v>
      </c>
      <c r="W2654" s="26">
        <v>0</v>
      </c>
      <c r="X2654" s="26">
        <v>2</v>
      </c>
      <c r="Y2654" s="26">
        <f t="shared" si="678"/>
        <v>2</v>
      </c>
      <c r="Z2654" s="27">
        <f t="shared" si="670"/>
        <v>0</v>
      </c>
      <c r="AA2654" s="27">
        <f t="shared" si="671"/>
        <v>0</v>
      </c>
      <c r="AB2654" s="27">
        <f t="shared" si="672"/>
        <v>0</v>
      </c>
      <c r="AC2654" s="27">
        <f t="shared" si="673"/>
        <v>0</v>
      </c>
      <c r="AD2654" s="27">
        <f t="shared" si="674"/>
        <v>0</v>
      </c>
      <c r="AE2654" s="27">
        <f t="shared" si="675"/>
        <v>0</v>
      </c>
      <c r="AF2654" s="27">
        <f t="shared" si="676"/>
        <v>790</v>
      </c>
      <c r="AG2654" s="27">
        <f t="shared" si="679"/>
        <v>790</v>
      </c>
      <c r="AH2654" s="29">
        <v>2</v>
      </c>
      <c r="AI2654" s="32">
        <v>395</v>
      </c>
      <c r="AJ2654" s="30">
        <f t="shared" si="677"/>
        <v>790</v>
      </c>
    </row>
    <row r="2655" spans="1:36" ht="75.75" customHeight="1">
      <c r="A2655" s="22" t="str">
        <f t="shared" si="668"/>
        <v>AU04019_AC00058_A40I</v>
      </c>
      <c r="B2655" s="23">
        <f t="shared" si="669"/>
        <v>1</v>
      </c>
      <c r="C2655" s="24" t="str">
        <f t="shared" si="666"/>
        <v>AU04019AC00058A40I</v>
      </c>
      <c r="D2655" s="24" t="str">
        <f t="shared" si="667"/>
        <v>AU04019AC00058A40I3</v>
      </c>
      <c r="E2655" s="25" t="s">
        <v>1209</v>
      </c>
      <c r="F2655" s="25" t="s">
        <v>1210</v>
      </c>
      <c r="G2655" s="25" t="s">
        <v>1211</v>
      </c>
      <c r="H2655" s="25" t="s">
        <v>1212</v>
      </c>
      <c r="I2655" s="25" t="s">
        <v>732</v>
      </c>
      <c r="J2655" s="24" t="s">
        <v>28</v>
      </c>
      <c r="K2655" s="24" t="s">
        <v>29</v>
      </c>
      <c r="L2655" s="24" t="s">
        <v>1230</v>
      </c>
      <c r="M2655" s="24" t="s">
        <v>233</v>
      </c>
      <c r="N2655" s="24" t="s">
        <v>233</v>
      </c>
      <c r="O2655" s="25" t="s">
        <v>771</v>
      </c>
      <c r="P2655" s="25" t="s">
        <v>780</v>
      </c>
      <c r="Q2655" s="23" t="s">
        <v>33</v>
      </c>
      <c r="R2655" s="26">
        <v>1</v>
      </c>
      <c r="S2655" s="26">
        <v>0</v>
      </c>
      <c r="T2655" s="26">
        <v>0</v>
      </c>
      <c r="U2655" s="26">
        <v>0</v>
      </c>
      <c r="V2655" s="26">
        <v>0</v>
      </c>
      <c r="W2655" s="26">
        <v>0</v>
      </c>
      <c r="X2655" s="26">
        <v>0</v>
      </c>
      <c r="Y2655" s="26">
        <f t="shared" si="678"/>
        <v>1</v>
      </c>
      <c r="Z2655" s="27">
        <f t="shared" si="670"/>
        <v>55</v>
      </c>
      <c r="AA2655" s="27">
        <f t="shared" si="671"/>
        <v>0</v>
      </c>
      <c r="AB2655" s="27">
        <f t="shared" si="672"/>
        <v>0</v>
      </c>
      <c r="AC2655" s="27">
        <f t="shared" si="673"/>
        <v>0</v>
      </c>
      <c r="AD2655" s="27">
        <f t="shared" si="674"/>
        <v>0</v>
      </c>
      <c r="AE2655" s="27">
        <f t="shared" si="675"/>
        <v>0</v>
      </c>
      <c r="AF2655" s="27">
        <f t="shared" si="676"/>
        <v>0</v>
      </c>
      <c r="AG2655" s="27">
        <f t="shared" si="679"/>
        <v>55</v>
      </c>
      <c r="AH2655" s="29">
        <v>1</v>
      </c>
      <c r="AI2655" s="32">
        <v>55</v>
      </c>
      <c r="AJ2655" s="30">
        <f t="shared" si="677"/>
        <v>55</v>
      </c>
    </row>
    <row r="2656" spans="1:36">
      <c r="A2656" s="22" t="str">
        <f t="shared" si="668"/>
        <v/>
      </c>
      <c r="B2656" s="23">
        <f t="shared" si="669"/>
        <v>0</v>
      </c>
      <c r="C2656" s="24" t="str">
        <f t="shared" si="666"/>
        <v>AU04019AC00058A40I</v>
      </c>
      <c r="D2656" s="24" t="str">
        <f t="shared" si="667"/>
        <v>AU04019AC00058A40I4</v>
      </c>
      <c r="E2656" s="25" t="s">
        <v>1209</v>
      </c>
      <c r="F2656" s="25" t="s">
        <v>1210</v>
      </c>
      <c r="G2656" s="25" t="s">
        <v>1211</v>
      </c>
      <c r="H2656" s="25" t="s">
        <v>1213</v>
      </c>
      <c r="I2656" s="25" t="s">
        <v>732</v>
      </c>
      <c r="J2656" s="24" t="s">
        <v>28</v>
      </c>
      <c r="K2656" s="24" t="s">
        <v>29</v>
      </c>
      <c r="L2656" s="24" t="s">
        <v>1230</v>
      </c>
      <c r="M2656" s="24" t="s">
        <v>233</v>
      </c>
      <c r="N2656" s="24" t="s">
        <v>233</v>
      </c>
      <c r="O2656" s="25" t="s">
        <v>771</v>
      </c>
      <c r="P2656" s="25" t="s">
        <v>780</v>
      </c>
      <c r="Q2656" s="23" t="s">
        <v>33</v>
      </c>
      <c r="R2656" s="26">
        <v>6</v>
      </c>
      <c r="S2656" s="26">
        <v>0</v>
      </c>
      <c r="T2656" s="26">
        <v>0</v>
      </c>
      <c r="U2656" s="26">
        <v>0</v>
      </c>
      <c r="V2656" s="26">
        <v>0</v>
      </c>
      <c r="W2656" s="26">
        <v>0</v>
      </c>
      <c r="X2656" s="26">
        <v>0</v>
      </c>
      <c r="Y2656" s="26">
        <f t="shared" si="678"/>
        <v>6</v>
      </c>
      <c r="Z2656" s="27">
        <f t="shared" si="670"/>
        <v>330</v>
      </c>
      <c r="AA2656" s="27">
        <f t="shared" si="671"/>
        <v>0</v>
      </c>
      <c r="AB2656" s="27">
        <f t="shared" si="672"/>
        <v>0</v>
      </c>
      <c r="AC2656" s="27">
        <f t="shared" si="673"/>
        <v>0</v>
      </c>
      <c r="AD2656" s="27">
        <f t="shared" si="674"/>
        <v>0</v>
      </c>
      <c r="AE2656" s="27">
        <f t="shared" si="675"/>
        <v>0</v>
      </c>
      <c r="AF2656" s="27">
        <f t="shared" si="676"/>
        <v>0</v>
      </c>
      <c r="AG2656" s="27">
        <f t="shared" si="679"/>
        <v>330</v>
      </c>
      <c r="AH2656" s="29">
        <v>6</v>
      </c>
      <c r="AI2656" s="32">
        <v>55</v>
      </c>
      <c r="AJ2656" s="30">
        <f t="shared" si="677"/>
        <v>330</v>
      </c>
    </row>
    <row r="2657" spans="1:36">
      <c r="A2657" s="22" t="str">
        <f t="shared" si="668"/>
        <v/>
      </c>
      <c r="B2657" s="23">
        <f t="shared" si="669"/>
        <v>0</v>
      </c>
      <c r="C2657" s="24" t="str">
        <f t="shared" si="666"/>
        <v>AU04019AC00058A40I</v>
      </c>
      <c r="D2657" s="24" t="str">
        <f t="shared" si="667"/>
        <v>AU04019AC00058A40I5</v>
      </c>
      <c r="E2657" s="25" t="s">
        <v>1209</v>
      </c>
      <c r="F2657" s="25" t="s">
        <v>1210</v>
      </c>
      <c r="G2657" s="25" t="s">
        <v>1211</v>
      </c>
      <c r="H2657" s="25" t="s">
        <v>1214</v>
      </c>
      <c r="I2657" s="25" t="s">
        <v>732</v>
      </c>
      <c r="J2657" s="24" t="s">
        <v>28</v>
      </c>
      <c r="K2657" s="24" t="s">
        <v>29</v>
      </c>
      <c r="L2657" s="24" t="s">
        <v>1230</v>
      </c>
      <c r="M2657" s="24" t="s">
        <v>233</v>
      </c>
      <c r="N2657" s="24" t="s">
        <v>233</v>
      </c>
      <c r="O2657" s="25" t="s">
        <v>771</v>
      </c>
      <c r="P2657" s="25" t="s">
        <v>780</v>
      </c>
      <c r="Q2657" s="23" t="s">
        <v>33</v>
      </c>
      <c r="R2657" s="26">
        <v>2</v>
      </c>
      <c r="S2657" s="26">
        <v>0</v>
      </c>
      <c r="T2657" s="26">
        <v>0</v>
      </c>
      <c r="U2657" s="26">
        <v>0</v>
      </c>
      <c r="V2657" s="26">
        <v>0</v>
      </c>
      <c r="W2657" s="26">
        <v>0</v>
      </c>
      <c r="X2657" s="26">
        <v>0</v>
      </c>
      <c r="Y2657" s="26">
        <f t="shared" si="678"/>
        <v>2</v>
      </c>
      <c r="Z2657" s="27">
        <f t="shared" si="670"/>
        <v>110</v>
      </c>
      <c r="AA2657" s="27">
        <f t="shared" si="671"/>
        <v>0</v>
      </c>
      <c r="AB2657" s="27">
        <f t="shared" si="672"/>
        <v>0</v>
      </c>
      <c r="AC2657" s="27">
        <f t="shared" si="673"/>
        <v>0</v>
      </c>
      <c r="AD2657" s="27">
        <f t="shared" si="674"/>
        <v>0</v>
      </c>
      <c r="AE2657" s="27">
        <f t="shared" si="675"/>
        <v>0</v>
      </c>
      <c r="AF2657" s="27">
        <f t="shared" si="676"/>
        <v>0</v>
      </c>
      <c r="AG2657" s="27">
        <f t="shared" si="679"/>
        <v>110</v>
      </c>
      <c r="AH2657" s="29">
        <v>2</v>
      </c>
      <c r="AI2657" s="32">
        <v>55</v>
      </c>
      <c r="AJ2657" s="30">
        <f t="shared" si="677"/>
        <v>110</v>
      </c>
    </row>
    <row r="2658" spans="1:36" ht="75.75" customHeight="1">
      <c r="A2658" s="22" t="str">
        <f t="shared" si="668"/>
        <v>AU04021_AC00058_A2A4</v>
      </c>
      <c r="B2658" s="23">
        <f t="shared" si="669"/>
        <v>1</v>
      </c>
      <c r="C2658" s="24" t="str">
        <f t="shared" si="666"/>
        <v>AU04021AC00058A2A4</v>
      </c>
      <c r="D2658" s="24" t="str">
        <f t="shared" si="667"/>
        <v>AU04021AC00058A2A43</v>
      </c>
      <c r="E2658" s="25" t="s">
        <v>1215</v>
      </c>
      <c r="F2658" s="25" t="s">
        <v>1210</v>
      </c>
      <c r="G2658" s="25" t="s">
        <v>1216</v>
      </c>
      <c r="H2658" s="25" t="s">
        <v>1217</v>
      </c>
      <c r="I2658" s="25" t="s">
        <v>732</v>
      </c>
      <c r="J2658" s="24" t="s">
        <v>28</v>
      </c>
      <c r="K2658" s="24" t="s">
        <v>29</v>
      </c>
      <c r="L2658" s="24" t="s">
        <v>1230</v>
      </c>
      <c r="M2658" s="24" t="s">
        <v>233</v>
      </c>
      <c r="N2658" s="24" t="s">
        <v>233</v>
      </c>
      <c r="O2658" s="25" t="s">
        <v>771</v>
      </c>
      <c r="P2658" s="25" t="s">
        <v>780</v>
      </c>
      <c r="Q2658" s="23" t="s">
        <v>33</v>
      </c>
      <c r="R2658" s="26">
        <v>0</v>
      </c>
      <c r="S2658" s="26">
        <v>0</v>
      </c>
      <c r="T2658" s="26">
        <v>0</v>
      </c>
      <c r="U2658" s="26">
        <v>0</v>
      </c>
      <c r="V2658" s="26">
        <v>0</v>
      </c>
      <c r="W2658" s="26">
        <v>0</v>
      </c>
      <c r="X2658" s="26">
        <v>0</v>
      </c>
      <c r="Y2658" s="26">
        <f t="shared" si="678"/>
        <v>0</v>
      </c>
      <c r="Z2658" s="27">
        <f t="shared" si="670"/>
        <v>0</v>
      </c>
      <c r="AA2658" s="27">
        <f t="shared" si="671"/>
        <v>0</v>
      </c>
      <c r="AB2658" s="27">
        <f t="shared" si="672"/>
        <v>0</v>
      </c>
      <c r="AC2658" s="27">
        <f t="shared" si="673"/>
        <v>0</v>
      </c>
      <c r="AD2658" s="27">
        <f t="shared" si="674"/>
        <v>0</v>
      </c>
      <c r="AE2658" s="27">
        <f t="shared" si="675"/>
        <v>0</v>
      </c>
      <c r="AF2658" s="27">
        <f t="shared" si="676"/>
        <v>0</v>
      </c>
      <c r="AG2658" s="27">
        <f t="shared" si="679"/>
        <v>0</v>
      </c>
      <c r="AH2658" s="29">
        <v>0</v>
      </c>
      <c r="AI2658" s="32">
        <v>65</v>
      </c>
      <c r="AJ2658" s="30">
        <f t="shared" si="677"/>
        <v>0</v>
      </c>
    </row>
    <row r="2659" spans="1:36">
      <c r="A2659" s="22" t="str">
        <f t="shared" si="668"/>
        <v/>
      </c>
      <c r="B2659" s="23">
        <f t="shared" si="669"/>
        <v>0</v>
      </c>
      <c r="C2659" s="24" t="str">
        <f t="shared" si="666"/>
        <v>AU04021AC00058A2A4</v>
      </c>
      <c r="D2659" s="24" t="str">
        <f t="shared" si="667"/>
        <v>AU04021AC00058A2A44</v>
      </c>
      <c r="E2659" s="25" t="s">
        <v>1215</v>
      </c>
      <c r="F2659" s="25" t="s">
        <v>1210</v>
      </c>
      <c r="G2659" s="25" t="s">
        <v>1216</v>
      </c>
      <c r="H2659" s="25" t="s">
        <v>1218</v>
      </c>
      <c r="I2659" s="25" t="s">
        <v>732</v>
      </c>
      <c r="J2659" s="24" t="s">
        <v>28</v>
      </c>
      <c r="K2659" s="24" t="s">
        <v>29</v>
      </c>
      <c r="L2659" s="24" t="s">
        <v>1230</v>
      </c>
      <c r="M2659" s="24" t="s">
        <v>233</v>
      </c>
      <c r="N2659" s="24" t="s">
        <v>233</v>
      </c>
      <c r="O2659" s="25" t="s">
        <v>771</v>
      </c>
      <c r="P2659" s="25" t="s">
        <v>780</v>
      </c>
      <c r="Q2659" s="23" t="s">
        <v>33</v>
      </c>
      <c r="R2659" s="26">
        <v>4</v>
      </c>
      <c r="S2659" s="26">
        <v>0</v>
      </c>
      <c r="T2659" s="26">
        <v>0</v>
      </c>
      <c r="U2659" s="26">
        <v>0</v>
      </c>
      <c r="V2659" s="26">
        <v>0</v>
      </c>
      <c r="W2659" s="26">
        <v>0</v>
      </c>
      <c r="X2659" s="26">
        <v>0</v>
      </c>
      <c r="Y2659" s="26">
        <f t="shared" si="678"/>
        <v>4</v>
      </c>
      <c r="Z2659" s="27">
        <f t="shared" si="670"/>
        <v>260</v>
      </c>
      <c r="AA2659" s="27">
        <f t="shared" si="671"/>
        <v>0</v>
      </c>
      <c r="AB2659" s="27">
        <f t="shared" si="672"/>
        <v>0</v>
      </c>
      <c r="AC2659" s="27">
        <f t="shared" si="673"/>
        <v>0</v>
      </c>
      <c r="AD2659" s="27">
        <f t="shared" si="674"/>
        <v>0</v>
      </c>
      <c r="AE2659" s="27">
        <f t="shared" si="675"/>
        <v>0</v>
      </c>
      <c r="AF2659" s="27">
        <f t="shared" si="676"/>
        <v>0</v>
      </c>
      <c r="AG2659" s="27">
        <f t="shared" si="679"/>
        <v>260</v>
      </c>
      <c r="AH2659" s="29">
        <v>4</v>
      </c>
      <c r="AI2659" s="32">
        <v>65</v>
      </c>
      <c r="AJ2659" s="30">
        <f t="shared" si="677"/>
        <v>260</v>
      </c>
    </row>
    <row r="2660" spans="1:36">
      <c r="A2660" s="22" t="str">
        <f t="shared" si="668"/>
        <v/>
      </c>
      <c r="B2660" s="23">
        <f t="shared" si="669"/>
        <v>0</v>
      </c>
      <c r="C2660" s="24" t="str">
        <f t="shared" si="666"/>
        <v>AU04021AC00058A2A4</v>
      </c>
      <c r="D2660" s="24" t="str">
        <f t="shared" si="667"/>
        <v>AU04021AC00058A2A45</v>
      </c>
      <c r="E2660" s="25" t="s">
        <v>1215</v>
      </c>
      <c r="F2660" s="25" t="s">
        <v>1210</v>
      </c>
      <c r="G2660" s="25" t="s">
        <v>1216</v>
      </c>
      <c r="H2660" s="25" t="s">
        <v>1219</v>
      </c>
      <c r="I2660" s="25" t="s">
        <v>732</v>
      </c>
      <c r="J2660" s="24" t="s">
        <v>28</v>
      </c>
      <c r="K2660" s="24" t="s">
        <v>29</v>
      </c>
      <c r="L2660" s="24" t="s">
        <v>1230</v>
      </c>
      <c r="M2660" s="24" t="s">
        <v>233</v>
      </c>
      <c r="N2660" s="24" t="s">
        <v>233</v>
      </c>
      <c r="O2660" s="25" t="s">
        <v>771</v>
      </c>
      <c r="P2660" s="25" t="s">
        <v>780</v>
      </c>
      <c r="Q2660" s="23" t="s">
        <v>33</v>
      </c>
      <c r="R2660" s="26">
        <v>0</v>
      </c>
      <c r="S2660" s="26">
        <v>0</v>
      </c>
      <c r="T2660" s="26">
        <v>0</v>
      </c>
      <c r="U2660" s="26">
        <v>0</v>
      </c>
      <c r="V2660" s="26">
        <v>0</v>
      </c>
      <c r="W2660" s="26">
        <v>0</v>
      </c>
      <c r="X2660" s="26">
        <v>0</v>
      </c>
      <c r="Y2660" s="26">
        <f t="shared" si="678"/>
        <v>0</v>
      </c>
      <c r="Z2660" s="27">
        <f t="shared" si="670"/>
        <v>0</v>
      </c>
      <c r="AA2660" s="27">
        <f t="shared" si="671"/>
        <v>0</v>
      </c>
      <c r="AB2660" s="27">
        <f t="shared" si="672"/>
        <v>0</v>
      </c>
      <c r="AC2660" s="27">
        <f t="shared" si="673"/>
        <v>0</v>
      </c>
      <c r="AD2660" s="27">
        <f t="shared" si="674"/>
        <v>0</v>
      </c>
      <c r="AE2660" s="27">
        <f t="shared" si="675"/>
        <v>0</v>
      </c>
      <c r="AF2660" s="27">
        <f t="shared" si="676"/>
        <v>0</v>
      </c>
      <c r="AG2660" s="27">
        <f t="shared" si="679"/>
        <v>0</v>
      </c>
      <c r="AH2660" s="29">
        <v>0</v>
      </c>
      <c r="AI2660" s="32">
        <v>65</v>
      </c>
      <c r="AJ2660" s="30">
        <f t="shared" si="677"/>
        <v>0</v>
      </c>
    </row>
    <row r="2661" spans="1:36" ht="75.75" customHeight="1">
      <c r="A2661" s="22" t="str">
        <f t="shared" si="668"/>
        <v>AU04319_AC00058_A4345</v>
      </c>
      <c r="B2661" s="23">
        <f t="shared" si="669"/>
        <v>1</v>
      </c>
      <c r="C2661" s="24" t="str">
        <f t="shared" si="666"/>
        <v>AU04319AC00058A4345</v>
      </c>
      <c r="D2661" s="24" t="str">
        <f t="shared" si="667"/>
        <v>AU04319AC00058A43453</v>
      </c>
      <c r="E2661" s="25" t="s">
        <v>1220</v>
      </c>
      <c r="F2661" s="25" t="s">
        <v>1210</v>
      </c>
      <c r="G2661" s="25" t="s">
        <v>1221</v>
      </c>
      <c r="H2661" s="25" t="s">
        <v>1217</v>
      </c>
      <c r="I2661" s="25" t="s">
        <v>732</v>
      </c>
      <c r="J2661" s="24" t="s">
        <v>28</v>
      </c>
      <c r="K2661" s="24" t="s">
        <v>29</v>
      </c>
      <c r="L2661" s="24" t="s">
        <v>1230</v>
      </c>
      <c r="M2661" s="24" t="s">
        <v>233</v>
      </c>
      <c r="N2661" s="24" t="s">
        <v>233</v>
      </c>
      <c r="O2661" s="25" t="s">
        <v>771</v>
      </c>
      <c r="P2661" s="25" t="s">
        <v>780</v>
      </c>
      <c r="Q2661" s="23" t="s">
        <v>33</v>
      </c>
      <c r="R2661" s="26">
        <v>1</v>
      </c>
      <c r="S2661" s="26">
        <v>0</v>
      </c>
      <c r="T2661" s="26">
        <v>0</v>
      </c>
      <c r="U2661" s="26">
        <v>0</v>
      </c>
      <c r="V2661" s="26">
        <v>0</v>
      </c>
      <c r="W2661" s="26">
        <v>0</v>
      </c>
      <c r="X2661" s="26">
        <v>0</v>
      </c>
      <c r="Y2661" s="26">
        <f t="shared" si="678"/>
        <v>1</v>
      </c>
      <c r="Z2661" s="27">
        <f t="shared" si="670"/>
        <v>80</v>
      </c>
      <c r="AA2661" s="27">
        <f t="shared" si="671"/>
        <v>0</v>
      </c>
      <c r="AB2661" s="27">
        <f t="shared" si="672"/>
        <v>0</v>
      </c>
      <c r="AC2661" s="27">
        <f t="shared" si="673"/>
        <v>0</v>
      </c>
      <c r="AD2661" s="27">
        <f t="shared" si="674"/>
        <v>0</v>
      </c>
      <c r="AE2661" s="27">
        <f t="shared" si="675"/>
        <v>0</v>
      </c>
      <c r="AF2661" s="27">
        <f t="shared" si="676"/>
        <v>0</v>
      </c>
      <c r="AG2661" s="27">
        <f t="shared" si="679"/>
        <v>80</v>
      </c>
      <c r="AH2661" s="29">
        <v>1</v>
      </c>
      <c r="AI2661" s="32">
        <v>80</v>
      </c>
      <c r="AJ2661" s="30">
        <f t="shared" si="677"/>
        <v>80</v>
      </c>
    </row>
    <row r="2662" spans="1:36">
      <c r="A2662" s="22" t="str">
        <f t="shared" si="668"/>
        <v/>
      </c>
      <c r="B2662" s="23">
        <f t="shared" si="669"/>
        <v>0</v>
      </c>
      <c r="C2662" s="24" t="str">
        <f t="shared" si="666"/>
        <v>AU04319AC00058A4345</v>
      </c>
      <c r="D2662" s="24" t="str">
        <f t="shared" si="667"/>
        <v>AU04319AC00058A43454</v>
      </c>
      <c r="E2662" s="25" t="s">
        <v>1220</v>
      </c>
      <c r="F2662" s="25" t="s">
        <v>1210</v>
      </c>
      <c r="G2662" s="25" t="s">
        <v>1221</v>
      </c>
      <c r="H2662" s="25" t="s">
        <v>1218</v>
      </c>
      <c r="I2662" s="25" t="s">
        <v>732</v>
      </c>
      <c r="J2662" s="24" t="s">
        <v>28</v>
      </c>
      <c r="K2662" s="24" t="s">
        <v>29</v>
      </c>
      <c r="L2662" s="24" t="s">
        <v>1230</v>
      </c>
      <c r="M2662" s="24" t="s">
        <v>233</v>
      </c>
      <c r="N2662" s="24" t="s">
        <v>233</v>
      </c>
      <c r="O2662" s="25" t="s">
        <v>771</v>
      </c>
      <c r="P2662" s="25" t="s">
        <v>780</v>
      </c>
      <c r="Q2662" s="23" t="s">
        <v>33</v>
      </c>
      <c r="R2662" s="26">
        <v>1</v>
      </c>
      <c r="S2662" s="26">
        <v>0</v>
      </c>
      <c r="T2662" s="26">
        <v>0</v>
      </c>
      <c r="U2662" s="26">
        <v>0</v>
      </c>
      <c r="V2662" s="26">
        <v>0</v>
      </c>
      <c r="W2662" s="26">
        <v>0</v>
      </c>
      <c r="X2662" s="26">
        <v>0</v>
      </c>
      <c r="Y2662" s="26">
        <f t="shared" si="678"/>
        <v>1</v>
      </c>
      <c r="Z2662" s="27">
        <f t="shared" si="670"/>
        <v>80</v>
      </c>
      <c r="AA2662" s="27">
        <f t="shared" si="671"/>
        <v>0</v>
      </c>
      <c r="AB2662" s="27">
        <f t="shared" si="672"/>
        <v>0</v>
      </c>
      <c r="AC2662" s="27">
        <f t="shared" si="673"/>
        <v>0</v>
      </c>
      <c r="AD2662" s="27">
        <f t="shared" si="674"/>
        <v>0</v>
      </c>
      <c r="AE2662" s="27">
        <f t="shared" si="675"/>
        <v>0</v>
      </c>
      <c r="AF2662" s="27">
        <f t="shared" si="676"/>
        <v>0</v>
      </c>
      <c r="AG2662" s="27">
        <f t="shared" si="679"/>
        <v>80</v>
      </c>
      <c r="AH2662" s="29">
        <v>1</v>
      </c>
      <c r="AI2662" s="32">
        <v>80</v>
      </c>
      <c r="AJ2662" s="30">
        <f t="shared" si="677"/>
        <v>80</v>
      </c>
    </row>
    <row r="2663" spans="1:36">
      <c r="A2663" s="22" t="str">
        <f t="shared" si="668"/>
        <v/>
      </c>
      <c r="B2663" s="23">
        <f t="shared" si="669"/>
        <v>0</v>
      </c>
      <c r="C2663" s="24" t="str">
        <f t="shared" si="666"/>
        <v>AU04319AC00058A4345</v>
      </c>
      <c r="D2663" s="24" t="str">
        <f t="shared" si="667"/>
        <v>AU04319AC00058A43455</v>
      </c>
      <c r="E2663" s="25" t="s">
        <v>1220</v>
      </c>
      <c r="F2663" s="25" t="s">
        <v>1210</v>
      </c>
      <c r="G2663" s="25" t="s">
        <v>1221</v>
      </c>
      <c r="H2663" s="25" t="s">
        <v>1219</v>
      </c>
      <c r="I2663" s="25" t="s">
        <v>732</v>
      </c>
      <c r="J2663" s="24" t="s">
        <v>28</v>
      </c>
      <c r="K2663" s="24" t="s">
        <v>29</v>
      </c>
      <c r="L2663" s="24" t="s">
        <v>1230</v>
      </c>
      <c r="M2663" s="24" t="s">
        <v>233</v>
      </c>
      <c r="N2663" s="24" t="s">
        <v>233</v>
      </c>
      <c r="O2663" s="25" t="s">
        <v>771</v>
      </c>
      <c r="P2663" s="25" t="s">
        <v>780</v>
      </c>
      <c r="Q2663" s="23" t="s">
        <v>33</v>
      </c>
      <c r="R2663" s="26">
        <v>0</v>
      </c>
      <c r="S2663" s="26">
        <v>0</v>
      </c>
      <c r="T2663" s="26">
        <v>0</v>
      </c>
      <c r="U2663" s="26">
        <v>0</v>
      </c>
      <c r="V2663" s="26">
        <v>0</v>
      </c>
      <c r="W2663" s="26">
        <v>0</v>
      </c>
      <c r="X2663" s="26">
        <v>0</v>
      </c>
      <c r="Y2663" s="26">
        <f t="shared" si="678"/>
        <v>0</v>
      </c>
      <c r="Z2663" s="27">
        <f t="shared" si="670"/>
        <v>0</v>
      </c>
      <c r="AA2663" s="27">
        <f t="shared" si="671"/>
        <v>0</v>
      </c>
      <c r="AB2663" s="27">
        <f t="shared" si="672"/>
        <v>0</v>
      </c>
      <c r="AC2663" s="27">
        <f t="shared" si="673"/>
        <v>0</v>
      </c>
      <c r="AD2663" s="27">
        <f t="shared" si="674"/>
        <v>0</v>
      </c>
      <c r="AE2663" s="27">
        <f t="shared" si="675"/>
        <v>0</v>
      </c>
      <c r="AF2663" s="27">
        <f t="shared" si="676"/>
        <v>0</v>
      </c>
      <c r="AG2663" s="27">
        <f t="shared" si="679"/>
        <v>0</v>
      </c>
      <c r="AH2663" s="29">
        <v>0</v>
      </c>
      <c r="AI2663" s="32">
        <v>80</v>
      </c>
      <c r="AJ2663" s="30">
        <f t="shared" si="677"/>
        <v>0</v>
      </c>
    </row>
    <row r="2664" spans="1:36">
      <c r="H2664" s="10"/>
      <c r="I2664" s="10"/>
      <c r="O2664" s="10"/>
      <c r="P2664" s="10"/>
      <c r="Q2664" s="3"/>
      <c r="R2664" s="11"/>
      <c r="S2664" s="11"/>
      <c r="T2664" s="11"/>
      <c r="U2664" s="11"/>
      <c r="V2664" s="11"/>
      <c r="W2664" s="11"/>
      <c r="X2664" s="11"/>
      <c r="Y2664" s="11"/>
    </row>
    <row r="2665" spans="1:36" ht="75.75" customHeight="1">
      <c r="H2665" s="10"/>
      <c r="I2665" s="10"/>
      <c r="O2665" s="10"/>
      <c r="P2665" s="10"/>
      <c r="Q2665" s="3"/>
      <c r="R2665" s="11"/>
      <c r="S2665" s="11"/>
      <c r="T2665" s="11"/>
      <c r="U2665" s="11"/>
      <c r="V2665" s="11"/>
      <c r="W2665" s="11"/>
      <c r="X2665" s="11"/>
      <c r="Y2665" s="11"/>
    </row>
    <row r="2666" spans="1:36">
      <c r="H2666" s="10"/>
      <c r="I2666" s="10"/>
      <c r="O2666" s="10"/>
      <c r="P2666" s="10"/>
      <c r="Q2666" s="3"/>
      <c r="R2666" s="11"/>
      <c r="S2666" s="11"/>
      <c r="T2666" s="11"/>
      <c r="U2666" s="11"/>
      <c r="V2666" s="11"/>
      <c r="W2666" s="11"/>
      <c r="X2666" s="11"/>
      <c r="Y2666" s="11"/>
    </row>
    <row r="2667" spans="1:36">
      <c r="H2667" s="10"/>
      <c r="I2667" s="10"/>
      <c r="O2667" s="10"/>
      <c r="P2667" s="10"/>
      <c r="Q2667" s="3"/>
      <c r="R2667" s="11"/>
      <c r="S2667" s="11"/>
      <c r="T2667" s="11"/>
      <c r="U2667" s="11"/>
      <c r="V2667" s="11"/>
      <c r="W2667" s="11"/>
      <c r="X2667" s="11"/>
      <c r="Y2667" s="11"/>
    </row>
    <row r="2668" spans="1:36">
      <c r="H2668" s="10"/>
      <c r="I2668" s="10"/>
      <c r="O2668" s="10"/>
      <c r="P2668" s="10"/>
      <c r="Q2668" s="3"/>
      <c r="R2668" s="11"/>
      <c r="S2668" s="11"/>
      <c r="T2668" s="11"/>
      <c r="U2668" s="11"/>
      <c r="V2668" s="11"/>
      <c r="W2668" s="11"/>
      <c r="X2668" s="11"/>
      <c r="Y2668" s="11"/>
    </row>
    <row r="2669" spans="1:36" ht="75.75" customHeight="1">
      <c r="H2669" s="10"/>
      <c r="I2669" s="10"/>
      <c r="O2669" s="10"/>
      <c r="P2669" s="10"/>
      <c r="Q2669" s="3"/>
      <c r="R2669" s="11"/>
      <c r="S2669" s="11"/>
      <c r="T2669" s="11"/>
      <c r="U2669" s="11"/>
      <c r="V2669" s="11"/>
      <c r="W2669" s="11"/>
      <c r="X2669" s="11"/>
      <c r="Y2669" s="11"/>
    </row>
    <row r="2670" spans="1:36">
      <c r="H2670" s="10"/>
      <c r="I2670" s="10"/>
      <c r="O2670" s="10"/>
      <c r="P2670" s="10"/>
      <c r="Q2670" s="3"/>
      <c r="R2670" s="11"/>
      <c r="S2670" s="11"/>
      <c r="T2670" s="11"/>
      <c r="U2670" s="11"/>
      <c r="V2670" s="11"/>
      <c r="W2670" s="11"/>
      <c r="X2670" s="11"/>
      <c r="Y2670" s="11"/>
    </row>
    <row r="2671" spans="1:36" ht="75.75" customHeight="1">
      <c r="H2671" s="10"/>
      <c r="I2671" s="10"/>
      <c r="O2671" s="10"/>
      <c r="P2671" s="10"/>
      <c r="Q2671" s="3"/>
      <c r="R2671" s="11"/>
      <c r="S2671" s="11"/>
      <c r="T2671" s="11"/>
      <c r="U2671" s="11"/>
      <c r="V2671" s="11"/>
      <c r="W2671" s="11"/>
      <c r="X2671" s="11"/>
      <c r="Y2671" s="11"/>
    </row>
    <row r="2672" spans="1:36" ht="75.75" customHeight="1">
      <c r="H2672" s="10"/>
      <c r="I2672" s="10"/>
      <c r="O2672" s="10"/>
      <c r="P2672" s="10"/>
      <c r="Q2672" s="3"/>
      <c r="R2672" s="11"/>
      <c r="S2672" s="11"/>
      <c r="T2672" s="11"/>
      <c r="U2672" s="11"/>
      <c r="V2672" s="11"/>
      <c r="W2672" s="11"/>
      <c r="X2672" s="11"/>
      <c r="Y2672" s="11"/>
    </row>
    <row r="2673" spans="8:25">
      <c r="H2673" s="10"/>
      <c r="I2673" s="10"/>
      <c r="O2673" s="10"/>
      <c r="P2673" s="10"/>
      <c r="Q2673" s="3"/>
      <c r="R2673" s="11"/>
      <c r="S2673" s="11"/>
      <c r="T2673" s="11"/>
      <c r="U2673" s="11"/>
      <c r="V2673" s="11"/>
      <c r="W2673" s="11"/>
      <c r="X2673" s="11"/>
      <c r="Y2673" s="11"/>
    </row>
    <row r="2674" spans="8:25">
      <c r="H2674" s="10"/>
      <c r="I2674" s="10"/>
      <c r="O2674" s="10"/>
      <c r="P2674" s="10"/>
      <c r="Q2674" s="3"/>
      <c r="R2674" s="11"/>
      <c r="S2674" s="11"/>
      <c r="T2674" s="11"/>
      <c r="U2674" s="11"/>
      <c r="V2674" s="11"/>
      <c r="W2674" s="11"/>
      <c r="X2674" s="11"/>
      <c r="Y2674" s="11"/>
    </row>
    <row r="2675" spans="8:25" ht="75.75" customHeight="1">
      <c r="H2675" s="10"/>
      <c r="I2675" s="10"/>
      <c r="O2675" s="10"/>
      <c r="P2675" s="10"/>
      <c r="Q2675" s="3"/>
      <c r="R2675" s="11"/>
      <c r="S2675" s="11"/>
      <c r="T2675" s="11"/>
      <c r="U2675" s="11"/>
      <c r="V2675" s="11"/>
      <c r="W2675" s="11"/>
      <c r="X2675" s="11"/>
      <c r="Y2675" s="11"/>
    </row>
    <row r="2676" spans="8:25">
      <c r="H2676" s="10"/>
      <c r="I2676" s="10"/>
      <c r="O2676" s="10"/>
      <c r="P2676" s="10"/>
      <c r="Q2676" s="3"/>
      <c r="R2676" s="11"/>
      <c r="S2676" s="11"/>
      <c r="T2676" s="11"/>
      <c r="U2676" s="11"/>
      <c r="V2676" s="11"/>
      <c r="W2676" s="11"/>
      <c r="X2676" s="11"/>
      <c r="Y2676" s="11"/>
    </row>
    <row r="2677" spans="8:25">
      <c r="H2677" s="10"/>
      <c r="I2677" s="10"/>
      <c r="O2677" s="10"/>
      <c r="P2677" s="10"/>
      <c r="Q2677" s="3"/>
      <c r="R2677" s="11"/>
      <c r="S2677" s="11"/>
      <c r="T2677" s="11"/>
      <c r="U2677" s="11"/>
      <c r="V2677" s="11"/>
      <c r="W2677" s="11"/>
      <c r="X2677" s="11"/>
      <c r="Y2677" s="11"/>
    </row>
    <row r="2678" spans="8:25">
      <c r="H2678" s="10"/>
      <c r="I2678" s="10"/>
      <c r="O2678" s="10"/>
      <c r="P2678" s="10"/>
      <c r="Q2678" s="3"/>
      <c r="R2678" s="11"/>
      <c r="S2678" s="11"/>
      <c r="T2678" s="11"/>
      <c r="U2678" s="11"/>
      <c r="V2678" s="11"/>
      <c r="W2678" s="11"/>
      <c r="X2678" s="11"/>
      <c r="Y2678" s="11"/>
    </row>
    <row r="2679" spans="8:25" ht="75.75" customHeight="1">
      <c r="H2679" s="10"/>
      <c r="I2679" s="10"/>
      <c r="O2679" s="10"/>
      <c r="P2679" s="10"/>
      <c r="Q2679" s="3"/>
      <c r="R2679" s="11"/>
      <c r="S2679" s="11"/>
      <c r="T2679" s="11"/>
      <c r="U2679" s="11"/>
      <c r="V2679" s="11"/>
      <c r="W2679" s="11"/>
      <c r="X2679" s="11"/>
      <c r="Y2679" s="11"/>
    </row>
    <row r="2680" spans="8:25" ht="75.75" customHeight="1">
      <c r="H2680" s="10"/>
      <c r="I2680" s="10"/>
      <c r="O2680" s="10"/>
      <c r="P2680" s="10"/>
      <c r="Q2680" s="3"/>
      <c r="R2680" s="11"/>
      <c r="S2680" s="11"/>
      <c r="T2680" s="11"/>
      <c r="U2680" s="11"/>
      <c r="V2680" s="11"/>
      <c r="W2680" s="11"/>
      <c r="X2680" s="11"/>
      <c r="Y2680" s="11"/>
    </row>
    <row r="2681" spans="8:25">
      <c r="H2681" s="10"/>
      <c r="I2681" s="10"/>
      <c r="O2681" s="10"/>
      <c r="P2681" s="10"/>
      <c r="Q2681" s="3"/>
      <c r="R2681" s="11"/>
      <c r="S2681" s="11"/>
      <c r="T2681" s="11"/>
      <c r="U2681" s="11"/>
      <c r="V2681" s="11"/>
      <c r="W2681" s="11"/>
      <c r="X2681" s="11"/>
      <c r="Y2681" s="11"/>
    </row>
    <row r="2682" spans="8:25">
      <c r="H2682" s="10"/>
      <c r="I2682" s="10"/>
      <c r="O2682" s="10"/>
      <c r="P2682" s="10"/>
      <c r="Q2682" s="3"/>
      <c r="R2682" s="11"/>
      <c r="S2682" s="11"/>
      <c r="T2682" s="11"/>
      <c r="U2682" s="11"/>
      <c r="V2682" s="11"/>
      <c r="W2682" s="11"/>
      <c r="X2682" s="11"/>
      <c r="Y2682" s="11"/>
    </row>
    <row r="2683" spans="8:25">
      <c r="H2683" s="10"/>
      <c r="I2683" s="10"/>
      <c r="O2683" s="10"/>
      <c r="P2683" s="10"/>
      <c r="Q2683" s="3"/>
      <c r="R2683" s="11"/>
      <c r="S2683" s="11"/>
      <c r="T2683" s="11"/>
      <c r="U2683" s="11"/>
      <c r="V2683" s="11"/>
      <c r="W2683" s="11"/>
      <c r="X2683" s="11"/>
      <c r="Y2683" s="11"/>
    </row>
    <row r="2684" spans="8:25">
      <c r="H2684" s="10"/>
      <c r="I2684" s="10"/>
      <c r="O2684" s="10"/>
      <c r="P2684" s="10"/>
      <c r="Q2684" s="3"/>
      <c r="R2684" s="11"/>
      <c r="S2684" s="11"/>
      <c r="T2684" s="11"/>
      <c r="U2684" s="11"/>
      <c r="V2684" s="11"/>
      <c r="W2684" s="11"/>
      <c r="X2684" s="11"/>
      <c r="Y2684" s="11"/>
    </row>
    <row r="2685" spans="8:25">
      <c r="H2685" s="10"/>
      <c r="I2685" s="10"/>
      <c r="O2685" s="10"/>
      <c r="P2685" s="10"/>
      <c r="Q2685" s="3"/>
      <c r="R2685" s="11"/>
      <c r="S2685" s="11"/>
      <c r="T2685" s="11"/>
      <c r="U2685" s="11"/>
      <c r="V2685" s="11"/>
      <c r="W2685" s="11"/>
      <c r="X2685" s="11"/>
      <c r="Y2685" s="11"/>
    </row>
    <row r="2686" spans="8:25">
      <c r="H2686" s="10"/>
      <c r="I2686" s="10"/>
      <c r="O2686" s="10"/>
      <c r="P2686" s="10"/>
      <c r="Q2686" s="3"/>
      <c r="R2686" s="11"/>
      <c r="S2686" s="11"/>
      <c r="T2686" s="11"/>
      <c r="U2686" s="11"/>
      <c r="V2686" s="11"/>
      <c r="W2686" s="11"/>
      <c r="X2686" s="11"/>
      <c r="Y2686" s="11"/>
    </row>
    <row r="2687" spans="8:25" ht="75.75" customHeight="1">
      <c r="H2687" s="10"/>
      <c r="I2687" s="10"/>
      <c r="O2687" s="10"/>
      <c r="P2687" s="10"/>
      <c r="Q2687" s="3"/>
      <c r="R2687" s="11"/>
      <c r="S2687" s="11"/>
      <c r="T2687" s="11"/>
      <c r="U2687" s="11"/>
      <c r="V2687" s="11"/>
      <c r="W2687" s="11"/>
      <c r="X2687" s="11"/>
      <c r="Y2687" s="11"/>
    </row>
    <row r="2688" spans="8:25">
      <c r="H2688" s="10"/>
      <c r="I2688" s="10"/>
      <c r="O2688" s="10"/>
      <c r="P2688" s="10"/>
      <c r="Q2688" s="3"/>
      <c r="R2688" s="11"/>
      <c r="S2688" s="11"/>
      <c r="T2688" s="11"/>
      <c r="U2688" s="11"/>
      <c r="V2688" s="11"/>
      <c r="W2688" s="11"/>
      <c r="X2688" s="11"/>
      <c r="Y2688" s="11"/>
    </row>
    <row r="2689" spans="8:25">
      <c r="H2689" s="10"/>
      <c r="I2689" s="10"/>
      <c r="O2689" s="10"/>
      <c r="P2689" s="10"/>
      <c r="Q2689" s="3"/>
      <c r="R2689" s="11"/>
      <c r="S2689" s="11"/>
      <c r="T2689" s="11"/>
      <c r="U2689" s="11"/>
      <c r="V2689" s="11"/>
      <c r="W2689" s="11"/>
      <c r="X2689" s="11"/>
      <c r="Y2689" s="11"/>
    </row>
    <row r="2690" spans="8:25">
      <c r="H2690" s="10"/>
      <c r="I2690" s="10"/>
      <c r="O2690" s="10"/>
      <c r="P2690" s="10"/>
      <c r="Q2690" s="3"/>
      <c r="R2690" s="11"/>
      <c r="S2690" s="11"/>
      <c r="T2690" s="11"/>
      <c r="U2690" s="11"/>
      <c r="V2690" s="11"/>
      <c r="W2690" s="11"/>
      <c r="X2690" s="11"/>
      <c r="Y2690" s="11"/>
    </row>
    <row r="2691" spans="8:25">
      <c r="H2691" s="10"/>
      <c r="I2691" s="10"/>
      <c r="O2691" s="10"/>
      <c r="P2691" s="10"/>
      <c r="Q2691" s="3"/>
      <c r="R2691" s="11"/>
      <c r="S2691" s="11"/>
      <c r="T2691" s="11"/>
      <c r="U2691" s="11"/>
      <c r="V2691" s="11"/>
      <c r="W2691" s="11"/>
      <c r="X2691" s="11"/>
      <c r="Y2691" s="11"/>
    </row>
    <row r="2692" spans="8:25" ht="75.75" customHeight="1">
      <c r="H2692" s="10"/>
      <c r="I2692" s="10"/>
      <c r="O2692" s="10"/>
      <c r="P2692" s="10"/>
      <c r="Q2692" s="3"/>
      <c r="R2692" s="11"/>
      <c r="S2692" s="11"/>
      <c r="T2692" s="11"/>
      <c r="U2692" s="11"/>
      <c r="V2692" s="11"/>
      <c r="W2692" s="11"/>
      <c r="X2692" s="11"/>
      <c r="Y2692" s="11"/>
    </row>
    <row r="2693" spans="8:25">
      <c r="H2693" s="10"/>
      <c r="I2693" s="10"/>
      <c r="O2693" s="10"/>
      <c r="P2693" s="10"/>
      <c r="Q2693" s="3"/>
      <c r="R2693" s="11"/>
      <c r="S2693" s="11"/>
      <c r="T2693" s="11"/>
      <c r="U2693" s="11"/>
      <c r="V2693" s="11"/>
      <c r="W2693" s="11"/>
      <c r="X2693" s="11"/>
      <c r="Y2693" s="11"/>
    </row>
    <row r="2694" spans="8:25">
      <c r="H2694" s="10"/>
      <c r="I2694" s="10"/>
      <c r="O2694" s="10"/>
      <c r="P2694" s="10"/>
      <c r="Q2694" s="3"/>
      <c r="R2694" s="11"/>
      <c r="S2694" s="11"/>
      <c r="T2694" s="11"/>
      <c r="U2694" s="11"/>
      <c r="V2694" s="11"/>
      <c r="W2694" s="11"/>
      <c r="X2694" s="11"/>
      <c r="Y2694" s="11"/>
    </row>
    <row r="2695" spans="8:25">
      <c r="H2695" s="10"/>
      <c r="I2695" s="10"/>
      <c r="O2695" s="10"/>
      <c r="P2695" s="10"/>
      <c r="Q2695" s="3"/>
      <c r="R2695" s="11"/>
      <c r="S2695" s="11"/>
      <c r="T2695" s="11"/>
      <c r="U2695" s="11"/>
      <c r="V2695" s="11"/>
      <c r="W2695" s="11"/>
      <c r="X2695" s="11"/>
      <c r="Y2695" s="11"/>
    </row>
    <row r="2696" spans="8:25">
      <c r="H2696" s="10"/>
      <c r="I2696" s="10"/>
      <c r="O2696" s="10"/>
      <c r="P2696" s="10"/>
      <c r="Q2696" s="3"/>
      <c r="R2696" s="11"/>
      <c r="S2696" s="11"/>
      <c r="T2696" s="11"/>
      <c r="U2696" s="11"/>
      <c r="V2696" s="11"/>
      <c r="W2696" s="11"/>
      <c r="X2696" s="11"/>
      <c r="Y2696" s="11"/>
    </row>
    <row r="2697" spans="8:25">
      <c r="H2697" s="10"/>
      <c r="I2697" s="10"/>
      <c r="O2697" s="10"/>
      <c r="P2697" s="10"/>
      <c r="Q2697" s="3"/>
      <c r="R2697" s="11"/>
      <c r="S2697" s="11"/>
      <c r="T2697" s="11"/>
      <c r="U2697" s="11"/>
      <c r="V2697" s="11"/>
      <c r="W2697" s="11"/>
      <c r="X2697" s="11"/>
      <c r="Y2697" s="11"/>
    </row>
    <row r="2698" spans="8:25" ht="75.75" customHeight="1">
      <c r="H2698" s="10"/>
      <c r="I2698" s="10"/>
      <c r="O2698" s="10"/>
      <c r="P2698" s="10"/>
      <c r="Q2698" s="3"/>
      <c r="R2698" s="11"/>
      <c r="S2698" s="11"/>
      <c r="T2698" s="11"/>
      <c r="U2698" s="11"/>
      <c r="V2698" s="11"/>
      <c r="W2698" s="11"/>
      <c r="X2698" s="11"/>
      <c r="Y2698" s="11"/>
    </row>
    <row r="2699" spans="8:25" ht="75.75" customHeight="1">
      <c r="H2699" s="10"/>
      <c r="I2699" s="10"/>
      <c r="O2699" s="10"/>
      <c r="P2699" s="10"/>
      <c r="Q2699" s="3"/>
      <c r="R2699" s="11"/>
      <c r="S2699" s="11"/>
      <c r="T2699" s="11"/>
      <c r="U2699" s="11"/>
      <c r="V2699" s="11"/>
      <c r="W2699" s="11"/>
      <c r="X2699" s="11"/>
      <c r="Y2699" s="11"/>
    </row>
    <row r="2700" spans="8:25">
      <c r="H2700" s="10"/>
      <c r="I2700" s="10"/>
      <c r="O2700" s="10"/>
      <c r="P2700" s="10"/>
      <c r="Q2700" s="3"/>
      <c r="R2700" s="11"/>
      <c r="S2700" s="11"/>
      <c r="T2700" s="11"/>
      <c r="U2700" s="11"/>
      <c r="V2700" s="11"/>
      <c r="W2700" s="11"/>
      <c r="X2700" s="11"/>
      <c r="Y2700" s="11"/>
    </row>
    <row r="2701" spans="8:25">
      <c r="H2701" s="10"/>
      <c r="I2701" s="10"/>
      <c r="O2701" s="10"/>
      <c r="P2701" s="10"/>
      <c r="Q2701" s="3"/>
      <c r="R2701" s="11"/>
      <c r="S2701" s="11"/>
      <c r="T2701" s="11"/>
      <c r="U2701" s="11"/>
      <c r="V2701" s="11"/>
      <c r="W2701" s="11"/>
      <c r="X2701" s="11"/>
      <c r="Y2701" s="11"/>
    </row>
    <row r="2702" spans="8:25" ht="75.75" customHeight="1">
      <c r="H2702" s="10"/>
      <c r="I2702" s="10"/>
      <c r="O2702" s="10"/>
      <c r="P2702" s="10"/>
      <c r="Q2702" s="3"/>
      <c r="R2702" s="11"/>
      <c r="S2702" s="11"/>
      <c r="T2702" s="11"/>
      <c r="U2702" s="11"/>
      <c r="V2702" s="11"/>
      <c r="W2702" s="11"/>
      <c r="X2702" s="11"/>
      <c r="Y2702" s="11"/>
    </row>
    <row r="2703" spans="8:25">
      <c r="H2703" s="10"/>
      <c r="I2703" s="10"/>
      <c r="O2703" s="10"/>
      <c r="P2703" s="10"/>
      <c r="Q2703" s="3"/>
      <c r="R2703" s="11"/>
      <c r="S2703" s="11"/>
      <c r="T2703" s="11"/>
      <c r="U2703" s="11"/>
      <c r="V2703" s="11"/>
      <c r="W2703" s="11"/>
      <c r="X2703" s="11"/>
      <c r="Y2703" s="11"/>
    </row>
    <row r="2704" spans="8:25" ht="75.75" customHeight="1">
      <c r="H2704" s="10"/>
      <c r="I2704" s="10"/>
      <c r="O2704" s="10"/>
      <c r="P2704" s="10"/>
      <c r="Q2704" s="3"/>
      <c r="R2704" s="11"/>
      <c r="S2704" s="11"/>
      <c r="T2704" s="11"/>
      <c r="U2704" s="11"/>
      <c r="V2704" s="11"/>
      <c r="W2704" s="11"/>
      <c r="X2704" s="11"/>
      <c r="Y2704" s="11"/>
    </row>
    <row r="2705" spans="8:25">
      <c r="H2705" s="10"/>
      <c r="I2705" s="10"/>
      <c r="O2705" s="10"/>
      <c r="P2705" s="10"/>
      <c r="Q2705" s="3"/>
      <c r="R2705" s="11"/>
      <c r="S2705" s="11"/>
      <c r="T2705" s="11"/>
      <c r="U2705" s="11"/>
      <c r="V2705" s="11"/>
      <c r="W2705" s="11"/>
      <c r="X2705" s="11"/>
      <c r="Y2705" s="11"/>
    </row>
    <row r="2706" spans="8:25">
      <c r="H2706" s="10"/>
      <c r="I2706" s="10"/>
      <c r="O2706" s="10"/>
      <c r="P2706" s="10"/>
      <c r="Q2706" s="3"/>
      <c r="R2706" s="11"/>
      <c r="S2706" s="11"/>
      <c r="T2706" s="11"/>
      <c r="U2706" s="11"/>
      <c r="V2706" s="11"/>
      <c r="W2706" s="11"/>
      <c r="X2706" s="11"/>
      <c r="Y2706" s="11"/>
    </row>
    <row r="2707" spans="8:25">
      <c r="H2707" s="10"/>
      <c r="I2707" s="10"/>
      <c r="O2707" s="10"/>
      <c r="P2707" s="10"/>
      <c r="Q2707" s="3"/>
      <c r="R2707" s="11"/>
      <c r="S2707" s="11"/>
      <c r="T2707" s="11"/>
      <c r="U2707" s="11"/>
      <c r="V2707" s="11"/>
      <c r="W2707" s="11"/>
      <c r="X2707" s="11"/>
      <c r="Y2707" s="11"/>
    </row>
    <row r="2708" spans="8:25" ht="75.75" customHeight="1">
      <c r="H2708" s="10"/>
      <c r="I2708" s="10"/>
      <c r="O2708" s="10"/>
      <c r="P2708" s="10"/>
      <c r="Q2708" s="3"/>
      <c r="R2708" s="11"/>
      <c r="S2708" s="11"/>
      <c r="T2708" s="11"/>
      <c r="U2708" s="11"/>
      <c r="V2708" s="11"/>
      <c r="W2708" s="11"/>
      <c r="X2708" s="11"/>
      <c r="Y2708" s="11"/>
    </row>
    <row r="2709" spans="8:25">
      <c r="H2709" s="10"/>
      <c r="I2709" s="10"/>
      <c r="O2709" s="10"/>
      <c r="P2709" s="10"/>
      <c r="Q2709" s="3"/>
      <c r="R2709" s="11"/>
      <c r="S2709" s="11"/>
      <c r="T2709" s="11"/>
      <c r="U2709" s="11"/>
      <c r="V2709" s="11"/>
      <c r="W2709" s="11"/>
      <c r="X2709" s="11"/>
      <c r="Y2709" s="11"/>
    </row>
    <row r="2710" spans="8:25">
      <c r="H2710" s="10"/>
      <c r="I2710" s="10"/>
      <c r="O2710" s="10"/>
      <c r="P2710" s="10"/>
      <c r="Q2710" s="3"/>
      <c r="R2710" s="11"/>
      <c r="S2710" s="11"/>
      <c r="T2710" s="11"/>
      <c r="U2710" s="11"/>
      <c r="V2710" s="11"/>
      <c r="W2710" s="11"/>
      <c r="X2710" s="11"/>
      <c r="Y2710" s="11"/>
    </row>
    <row r="2711" spans="8:25">
      <c r="H2711" s="10"/>
      <c r="I2711" s="10"/>
      <c r="O2711" s="10"/>
      <c r="P2711" s="10"/>
      <c r="Q2711" s="3"/>
      <c r="R2711" s="11"/>
      <c r="S2711" s="11"/>
      <c r="T2711" s="11"/>
      <c r="U2711" s="11"/>
      <c r="V2711" s="11"/>
      <c r="W2711" s="11"/>
      <c r="X2711" s="11"/>
      <c r="Y2711" s="11"/>
    </row>
    <row r="2712" spans="8:25">
      <c r="H2712" s="10"/>
      <c r="I2712" s="10"/>
      <c r="O2712" s="10"/>
      <c r="P2712" s="10"/>
      <c r="Q2712" s="3"/>
      <c r="R2712" s="11"/>
      <c r="S2712" s="11"/>
      <c r="T2712" s="11"/>
      <c r="U2712" s="11"/>
      <c r="V2712" s="11"/>
      <c r="W2712" s="11"/>
      <c r="X2712" s="11"/>
      <c r="Y2712" s="11"/>
    </row>
    <row r="2713" spans="8:25">
      <c r="H2713" s="10"/>
      <c r="I2713" s="10"/>
      <c r="O2713" s="10"/>
      <c r="P2713" s="10"/>
      <c r="Q2713" s="3"/>
      <c r="R2713" s="11"/>
      <c r="S2713" s="11"/>
      <c r="T2713" s="11"/>
      <c r="U2713" s="11"/>
      <c r="V2713" s="11"/>
      <c r="W2713" s="11"/>
      <c r="X2713" s="11"/>
      <c r="Y2713" s="11"/>
    </row>
    <row r="2714" spans="8:25" ht="75.75" customHeight="1">
      <c r="H2714" s="10"/>
      <c r="I2714" s="10"/>
      <c r="O2714" s="10"/>
      <c r="P2714" s="10"/>
      <c r="Q2714" s="3"/>
      <c r="R2714" s="11"/>
      <c r="S2714" s="11"/>
      <c r="T2714" s="11"/>
      <c r="U2714" s="11"/>
      <c r="V2714" s="11"/>
      <c r="W2714" s="11"/>
      <c r="X2714" s="11"/>
      <c r="Y2714" s="11"/>
    </row>
    <row r="2715" spans="8:25">
      <c r="H2715" s="10"/>
      <c r="I2715" s="10"/>
      <c r="O2715" s="10"/>
      <c r="P2715" s="10"/>
      <c r="Q2715" s="3"/>
      <c r="R2715" s="11"/>
      <c r="S2715" s="11"/>
      <c r="T2715" s="11"/>
      <c r="U2715" s="11"/>
      <c r="V2715" s="11"/>
      <c r="W2715" s="11"/>
      <c r="X2715" s="11"/>
      <c r="Y2715" s="11"/>
    </row>
    <row r="2716" spans="8:25">
      <c r="H2716" s="10"/>
      <c r="I2716" s="10"/>
      <c r="O2716" s="10"/>
      <c r="P2716" s="10"/>
      <c r="Q2716" s="3"/>
      <c r="R2716" s="11"/>
      <c r="S2716" s="11"/>
      <c r="T2716" s="11"/>
      <c r="U2716" s="11"/>
      <c r="V2716" s="11"/>
      <c r="W2716" s="11"/>
      <c r="X2716" s="11"/>
      <c r="Y2716" s="11"/>
    </row>
    <row r="2717" spans="8:25">
      <c r="H2717" s="10"/>
      <c r="I2717" s="10"/>
      <c r="O2717" s="10"/>
      <c r="P2717" s="10"/>
      <c r="Q2717" s="3"/>
      <c r="R2717" s="11"/>
      <c r="S2717" s="11"/>
      <c r="T2717" s="11"/>
      <c r="U2717" s="11"/>
      <c r="V2717" s="11"/>
      <c r="W2717" s="11"/>
      <c r="X2717" s="11"/>
      <c r="Y2717" s="11"/>
    </row>
    <row r="2718" spans="8:25">
      <c r="H2718" s="10"/>
      <c r="I2718" s="10"/>
      <c r="O2718" s="10"/>
      <c r="P2718" s="10"/>
      <c r="Q2718" s="3"/>
      <c r="R2718" s="11"/>
      <c r="S2718" s="11"/>
      <c r="T2718" s="11"/>
      <c r="U2718" s="11"/>
      <c r="V2718" s="11"/>
      <c r="W2718" s="11"/>
      <c r="X2718" s="11"/>
      <c r="Y2718" s="11"/>
    </row>
    <row r="2719" spans="8:25" ht="75.75" customHeight="1">
      <c r="H2719" s="10"/>
      <c r="I2719" s="10"/>
      <c r="O2719" s="10"/>
      <c r="P2719" s="10"/>
      <c r="Q2719" s="3"/>
      <c r="R2719" s="11"/>
      <c r="S2719" s="11"/>
      <c r="T2719" s="11"/>
      <c r="U2719" s="11"/>
      <c r="V2719" s="11"/>
      <c r="W2719" s="11"/>
      <c r="X2719" s="11"/>
      <c r="Y2719" s="11"/>
    </row>
    <row r="2720" spans="8:25">
      <c r="H2720" s="10"/>
      <c r="I2720" s="10"/>
      <c r="O2720" s="10"/>
      <c r="P2720" s="10"/>
      <c r="Q2720" s="3"/>
      <c r="R2720" s="11"/>
      <c r="S2720" s="11"/>
      <c r="T2720" s="11"/>
      <c r="U2720" s="11"/>
      <c r="V2720" s="11"/>
      <c r="W2720" s="11"/>
      <c r="X2720" s="11"/>
      <c r="Y2720" s="11"/>
    </row>
    <row r="2721" spans="8:25">
      <c r="H2721" s="10"/>
      <c r="I2721" s="10"/>
      <c r="O2721" s="10"/>
      <c r="P2721" s="10"/>
      <c r="Q2721" s="3"/>
      <c r="R2721" s="11"/>
      <c r="S2721" s="11"/>
      <c r="T2721" s="11"/>
      <c r="U2721" s="11"/>
      <c r="V2721" s="11"/>
      <c r="W2721" s="11"/>
      <c r="X2721" s="11"/>
      <c r="Y2721" s="11"/>
    </row>
    <row r="2722" spans="8:25">
      <c r="H2722" s="10"/>
      <c r="I2722" s="10"/>
      <c r="O2722" s="10"/>
      <c r="P2722" s="10"/>
      <c r="Q2722" s="3"/>
      <c r="R2722" s="11"/>
      <c r="S2722" s="11"/>
      <c r="T2722" s="11"/>
      <c r="U2722" s="11"/>
      <c r="V2722" s="11"/>
      <c r="W2722" s="11"/>
      <c r="X2722" s="11"/>
      <c r="Y2722" s="11"/>
    </row>
    <row r="2723" spans="8:25">
      <c r="H2723" s="10"/>
      <c r="I2723" s="10"/>
      <c r="O2723" s="10"/>
      <c r="P2723" s="10"/>
      <c r="Q2723" s="3"/>
      <c r="R2723" s="11"/>
      <c r="S2723" s="11"/>
      <c r="T2723" s="11"/>
      <c r="U2723" s="11"/>
      <c r="V2723" s="11"/>
      <c r="W2723" s="11"/>
      <c r="X2723" s="11"/>
      <c r="Y2723" s="11"/>
    </row>
    <row r="2724" spans="8:25">
      <c r="H2724" s="10"/>
      <c r="I2724" s="10"/>
      <c r="O2724" s="10"/>
      <c r="P2724" s="10"/>
      <c r="Q2724" s="3"/>
      <c r="R2724" s="11"/>
      <c r="S2724" s="11"/>
      <c r="T2724" s="11"/>
      <c r="U2724" s="11"/>
      <c r="V2724" s="11"/>
      <c r="W2724" s="11"/>
      <c r="X2724" s="11"/>
      <c r="Y2724" s="11"/>
    </row>
    <row r="2725" spans="8:25" ht="75.75" customHeight="1">
      <c r="H2725" s="10"/>
      <c r="I2725" s="10"/>
      <c r="O2725" s="10"/>
      <c r="P2725" s="10"/>
      <c r="Q2725" s="3"/>
      <c r="R2725" s="11"/>
      <c r="S2725" s="11"/>
      <c r="T2725" s="11"/>
      <c r="U2725" s="11"/>
      <c r="V2725" s="11"/>
      <c r="W2725" s="11"/>
      <c r="X2725" s="11"/>
      <c r="Y2725" s="11"/>
    </row>
    <row r="2726" spans="8:25">
      <c r="H2726" s="10"/>
      <c r="I2726" s="10"/>
      <c r="O2726" s="10"/>
      <c r="P2726" s="10"/>
      <c r="Q2726" s="3"/>
      <c r="R2726" s="11"/>
      <c r="S2726" s="11"/>
      <c r="T2726" s="11"/>
      <c r="U2726" s="11"/>
      <c r="V2726" s="11"/>
      <c r="W2726" s="11"/>
      <c r="X2726" s="11"/>
      <c r="Y2726" s="11"/>
    </row>
    <row r="2727" spans="8:25">
      <c r="H2727" s="10"/>
      <c r="I2727" s="10"/>
      <c r="O2727" s="10"/>
      <c r="P2727" s="10"/>
      <c r="Q2727" s="3"/>
      <c r="R2727" s="11"/>
      <c r="S2727" s="11"/>
      <c r="T2727" s="11"/>
      <c r="U2727" s="11"/>
      <c r="V2727" s="11"/>
      <c r="W2727" s="11"/>
      <c r="X2727" s="11"/>
      <c r="Y2727" s="11"/>
    </row>
    <row r="2728" spans="8:25">
      <c r="H2728" s="10"/>
      <c r="I2728" s="10"/>
      <c r="O2728" s="10"/>
      <c r="P2728" s="10"/>
      <c r="Q2728" s="3"/>
      <c r="R2728" s="11"/>
      <c r="S2728" s="11"/>
      <c r="T2728" s="11"/>
      <c r="U2728" s="11"/>
      <c r="V2728" s="11"/>
      <c r="W2728" s="11"/>
      <c r="X2728" s="11"/>
      <c r="Y2728" s="11"/>
    </row>
    <row r="2729" spans="8:25">
      <c r="H2729" s="10"/>
      <c r="I2729" s="10"/>
      <c r="O2729" s="10"/>
      <c r="P2729" s="10"/>
      <c r="Q2729" s="3"/>
      <c r="R2729" s="11"/>
      <c r="S2729" s="11"/>
      <c r="T2729" s="11"/>
      <c r="U2729" s="11"/>
      <c r="V2729" s="11"/>
      <c r="W2729" s="11"/>
      <c r="X2729" s="11"/>
      <c r="Y2729" s="11"/>
    </row>
    <row r="2730" spans="8:25" ht="75.75" customHeight="1">
      <c r="H2730" s="10"/>
      <c r="I2730" s="10"/>
      <c r="O2730" s="10"/>
      <c r="P2730" s="10"/>
      <c r="Q2730" s="3"/>
      <c r="R2730" s="11"/>
      <c r="S2730" s="11"/>
      <c r="T2730" s="11"/>
      <c r="U2730" s="11"/>
      <c r="V2730" s="11"/>
      <c r="W2730" s="11"/>
      <c r="X2730" s="11"/>
      <c r="Y2730" s="11"/>
    </row>
    <row r="2731" spans="8:25">
      <c r="H2731" s="10"/>
      <c r="I2731" s="10"/>
      <c r="O2731" s="10"/>
      <c r="P2731" s="10"/>
      <c r="Q2731" s="3"/>
      <c r="R2731" s="11"/>
      <c r="S2731" s="11"/>
      <c r="T2731" s="11"/>
      <c r="U2731" s="11"/>
      <c r="V2731" s="11"/>
      <c r="W2731" s="11"/>
      <c r="X2731" s="11"/>
      <c r="Y2731" s="11"/>
    </row>
    <row r="2732" spans="8:25">
      <c r="H2732" s="10"/>
      <c r="I2732" s="10"/>
      <c r="O2732" s="10"/>
      <c r="P2732" s="10"/>
      <c r="Q2732" s="3"/>
      <c r="R2732" s="11"/>
      <c r="S2732" s="11"/>
      <c r="T2732" s="11"/>
      <c r="U2732" s="11"/>
      <c r="V2732" s="11"/>
      <c r="W2732" s="11"/>
      <c r="X2732" s="11"/>
      <c r="Y2732" s="11"/>
    </row>
    <row r="2733" spans="8:25">
      <c r="H2733" s="10"/>
      <c r="I2733" s="10"/>
      <c r="O2733" s="10"/>
      <c r="P2733" s="10"/>
      <c r="Q2733" s="3"/>
      <c r="R2733" s="11"/>
      <c r="S2733" s="11"/>
      <c r="T2733" s="11"/>
      <c r="U2733" s="11"/>
      <c r="V2733" s="11"/>
      <c r="W2733" s="11"/>
      <c r="X2733" s="11"/>
      <c r="Y2733" s="11"/>
    </row>
    <row r="2734" spans="8:25" ht="75.75" customHeight="1">
      <c r="H2734" s="10"/>
      <c r="I2734" s="10"/>
      <c r="O2734" s="10"/>
      <c r="P2734" s="10"/>
      <c r="Q2734" s="3"/>
      <c r="R2734" s="11"/>
      <c r="S2734" s="11"/>
      <c r="T2734" s="11"/>
      <c r="U2734" s="11"/>
      <c r="V2734" s="11"/>
      <c r="W2734" s="11"/>
      <c r="X2734" s="11"/>
      <c r="Y2734" s="11"/>
    </row>
    <row r="2735" spans="8:25">
      <c r="H2735" s="10"/>
      <c r="I2735" s="10"/>
      <c r="O2735" s="10"/>
      <c r="P2735" s="10"/>
      <c r="Q2735" s="3"/>
      <c r="R2735" s="11"/>
      <c r="S2735" s="11"/>
      <c r="T2735" s="11"/>
      <c r="U2735" s="11"/>
      <c r="V2735" s="11"/>
      <c r="W2735" s="11"/>
      <c r="X2735" s="11"/>
      <c r="Y2735" s="11"/>
    </row>
    <row r="2736" spans="8:25">
      <c r="H2736" s="10"/>
      <c r="I2736" s="10"/>
      <c r="O2736" s="10"/>
      <c r="P2736" s="10"/>
      <c r="Q2736" s="3"/>
      <c r="R2736" s="11"/>
      <c r="S2736" s="11"/>
      <c r="T2736" s="11"/>
      <c r="U2736" s="11"/>
      <c r="V2736" s="11"/>
      <c r="W2736" s="11"/>
      <c r="X2736" s="11"/>
      <c r="Y2736" s="11"/>
    </row>
    <row r="2737" spans="8:25">
      <c r="H2737" s="10"/>
      <c r="I2737" s="10"/>
      <c r="O2737" s="10"/>
      <c r="P2737" s="10"/>
      <c r="Q2737" s="3"/>
      <c r="R2737" s="11"/>
      <c r="S2737" s="11"/>
      <c r="T2737" s="11"/>
      <c r="U2737" s="11"/>
      <c r="V2737" s="11"/>
      <c r="W2737" s="11"/>
      <c r="X2737" s="11"/>
      <c r="Y2737" s="11"/>
    </row>
    <row r="2738" spans="8:25" ht="75.75" customHeight="1">
      <c r="H2738" s="10"/>
      <c r="I2738" s="10"/>
      <c r="O2738" s="10"/>
      <c r="P2738" s="10"/>
      <c r="Q2738" s="3"/>
      <c r="R2738" s="11"/>
      <c r="S2738" s="11"/>
      <c r="T2738" s="11"/>
      <c r="U2738" s="11"/>
      <c r="V2738" s="11"/>
      <c r="W2738" s="11"/>
      <c r="X2738" s="11"/>
      <c r="Y2738" s="11"/>
    </row>
    <row r="2739" spans="8:25">
      <c r="H2739" s="10"/>
      <c r="I2739" s="10"/>
      <c r="O2739" s="10"/>
      <c r="P2739" s="10"/>
      <c r="Q2739" s="3"/>
      <c r="R2739" s="11"/>
      <c r="S2739" s="11"/>
      <c r="T2739" s="11"/>
      <c r="U2739" s="11"/>
      <c r="V2739" s="11"/>
      <c r="W2739" s="11"/>
      <c r="X2739" s="11"/>
      <c r="Y2739" s="11"/>
    </row>
    <row r="2740" spans="8:25">
      <c r="H2740" s="10"/>
      <c r="I2740" s="10"/>
      <c r="O2740" s="10"/>
      <c r="P2740" s="10"/>
      <c r="Q2740" s="3"/>
      <c r="R2740" s="11"/>
      <c r="S2740" s="11"/>
      <c r="T2740" s="11"/>
      <c r="U2740" s="11"/>
      <c r="V2740" s="11"/>
      <c r="W2740" s="11"/>
      <c r="X2740" s="11"/>
      <c r="Y2740" s="11"/>
    </row>
    <row r="2741" spans="8:25">
      <c r="H2741" s="10"/>
      <c r="I2741" s="10"/>
      <c r="O2741" s="10"/>
      <c r="P2741" s="10"/>
      <c r="Q2741" s="3"/>
      <c r="R2741" s="11"/>
      <c r="S2741" s="11"/>
      <c r="T2741" s="11"/>
      <c r="U2741" s="11"/>
      <c r="V2741" s="11"/>
      <c r="W2741" s="11"/>
      <c r="X2741" s="11"/>
      <c r="Y2741" s="11"/>
    </row>
    <row r="2742" spans="8:25">
      <c r="H2742" s="10"/>
      <c r="I2742" s="10"/>
      <c r="O2742" s="10"/>
      <c r="P2742" s="10"/>
      <c r="Q2742" s="3"/>
      <c r="R2742" s="11"/>
      <c r="S2742" s="11"/>
      <c r="T2742" s="11"/>
      <c r="U2742" s="11"/>
      <c r="V2742" s="11"/>
      <c r="W2742" s="11"/>
      <c r="X2742" s="11"/>
      <c r="Y2742" s="11"/>
    </row>
    <row r="2743" spans="8:25" ht="75.75" customHeight="1">
      <c r="H2743" s="10"/>
      <c r="I2743" s="10"/>
      <c r="O2743" s="10"/>
      <c r="P2743" s="10"/>
      <c r="Q2743" s="3"/>
      <c r="R2743" s="11"/>
      <c r="S2743" s="11"/>
      <c r="T2743" s="11"/>
      <c r="U2743" s="11"/>
      <c r="V2743" s="11"/>
      <c r="W2743" s="11"/>
      <c r="X2743" s="11"/>
      <c r="Y2743" s="11"/>
    </row>
    <row r="2744" spans="8:25">
      <c r="H2744" s="10"/>
      <c r="I2744" s="10"/>
      <c r="O2744" s="10"/>
      <c r="P2744" s="10"/>
      <c r="Q2744" s="3"/>
      <c r="R2744" s="11"/>
      <c r="S2744" s="11"/>
      <c r="T2744" s="11"/>
      <c r="U2744" s="11"/>
      <c r="V2744" s="11"/>
      <c r="W2744" s="11"/>
      <c r="X2744" s="11"/>
      <c r="Y2744" s="11"/>
    </row>
    <row r="2745" spans="8:25">
      <c r="H2745" s="10"/>
      <c r="I2745" s="10"/>
      <c r="O2745" s="10"/>
      <c r="P2745" s="10"/>
      <c r="Q2745" s="3"/>
      <c r="R2745" s="11"/>
      <c r="S2745" s="11"/>
      <c r="T2745" s="11"/>
      <c r="U2745" s="11"/>
      <c r="V2745" s="11"/>
      <c r="W2745" s="11"/>
      <c r="X2745" s="11"/>
      <c r="Y2745" s="11"/>
    </row>
    <row r="2746" spans="8:25">
      <c r="H2746" s="10"/>
      <c r="I2746" s="10"/>
      <c r="O2746" s="10"/>
      <c r="P2746" s="10"/>
      <c r="Q2746" s="3"/>
      <c r="R2746" s="11"/>
      <c r="S2746" s="11"/>
      <c r="T2746" s="11"/>
      <c r="U2746" s="11"/>
      <c r="V2746" s="11"/>
      <c r="W2746" s="11"/>
      <c r="X2746" s="11"/>
      <c r="Y2746" s="11"/>
    </row>
    <row r="2747" spans="8:25">
      <c r="H2747" s="10"/>
      <c r="I2747" s="10"/>
      <c r="O2747" s="10"/>
      <c r="P2747" s="10"/>
      <c r="Q2747" s="3"/>
      <c r="R2747" s="11"/>
      <c r="S2747" s="11"/>
      <c r="T2747" s="11"/>
      <c r="U2747" s="11"/>
      <c r="V2747" s="11"/>
      <c r="W2747" s="11"/>
      <c r="X2747" s="11"/>
      <c r="Y2747" s="11"/>
    </row>
    <row r="2748" spans="8:25" ht="75.75" customHeight="1">
      <c r="H2748" s="10"/>
      <c r="I2748" s="10"/>
      <c r="O2748" s="10"/>
      <c r="P2748" s="10"/>
      <c r="Q2748" s="3"/>
      <c r="R2748" s="11"/>
      <c r="S2748" s="11"/>
      <c r="T2748" s="11"/>
      <c r="U2748" s="11"/>
      <c r="V2748" s="11"/>
      <c r="W2748" s="11"/>
      <c r="X2748" s="11"/>
      <c r="Y2748" s="11"/>
    </row>
    <row r="2749" spans="8:25">
      <c r="H2749" s="10"/>
      <c r="I2749" s="10"/>
      <c r="O2749" s="10"/>
      <c r="P2749" s="10"/>
      <c r="Q2749" s="3"/>
      <c r="R2749" s="11"/>
      <c r="S2749" s="11"/>
      <c r="T2749" s="11"/>
      <c r="U2749" s="11"/>
      <c r="V2749" s="11"/>
      <c r="W2749" s="11"/>
      <c r="X2749" s="11"/>
      <c r="Y2749" s="11"/>
    </row>
    <row r="2750" spans="8:25">
      <c r="H2750" s="10"/>
      <c r="I2750" s="10"/>
      <c r="O2750" s="10"/>
      <c r="P2750" s="10"/>
      <c r="Q2750" s="3"/>
      <c r="R2750" s="11"/>
      <c r="S2750" s="11"/>
      <c r="T2750" s="11"/>
      <c r="U2750" s="11"/>
      <c r="V2750" s="11"/>
      <c r="W2750" s="11"/>
      <c r="X2750" s="11"/>
      <c r="Y2750" s="11"/>
    </row>
    <row r="2751" spans="8:25" ht="75.75" customHeight="1">
      <c r="H2751" s="10"/>
      <c r="I2751" s="10"/>
      <c r="O2751" s="10"/>
      <c r="P2751" s="10"/>
      <c r="Q2751" s="3"/>
      <c r="R2751" s="11"/>
      <c r="S2751" s="11"/>
      <c r="T2751" s="11"/>
      <c r="U2751" s="11"/>
      <c r="V2751" s="11"/>
      <c r="W2751" s="11"/>
      <c r="X2751" s="11"/>
      <c r="Y2751" s="11"/>
    </row>
    <row r="2752" spans="8:25">
      <c r="H2752" s="10"/>
      <c r="I2752" s="10"/>
      <c r="O2752" s="10"/>
      <c r="P2752" s="10"/>
      <c r="Q2752" s="3"/>
      <c r="R2752" s="11"/>
      <c r="S2752" s="11"/>
      <c r="T2752" s="11"/>
      <c r="U2752" s="11"/>
      <c r="V2752" s="11"/>
      <c r="W2752" s="11"/>
      <c r="X2752" s="11"/>
      <c r="Y2752" s="11"/>
    </row>
    <row r="2753" spans="8:25">
      <c r="H2753" s="10"/>
      <c r="I2753" s="10"/>
      <c r="O2753" s="10"/>
      <c r="P2753" s="10"/>
      <c r="Q2753" s="3"/>
      <c r="R2753" s="11"/>
      <c r="S2753" s="11"/>
      <c r="T2753" s="11"/>
      <c r="U2753" s="11"/>
      <c r="V2753" s="11"/>
      <c r="W2753" s="11"/>
      <c r="X2753" s="11"/>
      <c r="Y2753" s="11"/>
    </row>
    <row r="2754" spans="8:25">
      <c r="H2754" s="10"/>
      <c r="I2754" s="10"/>
      <c r="O2754" s="10"/>
      <c r="P2754" s="10"/>
      <c r="Q2754" s="3"/>
      <c r="R2754" s="11"/>
      <c r="S2754" s="11"/>
      <c r="T2754" s="11"/>
      <c r="U2754" s="11"/>
      <c r="V2754" s="11"/>
      <c r="W2754" s="11"/>
      <c r="X2754" s="11"/>
      <c r="Y2754" s="11"/>
    </row>
    <row r="2755" spans="8:25">
      <c r="H2755" s="10"/>
      <c r="I2755" s="10"/>
      <c r="O2755" s="10"/>
      <c r="P2755" s="10"/>
      <c r="Q2755" s="3"/>
      <c r="R2755" s="11"/>
      <c r="S2755" s="11"/>
      <c r="T2755" s="11"/>
      <c r="U2755" s="11"/>
      <c r="V2755" s="11"/>
      <c r="W2755" s="11"/>
      <c r="X2755" s="11"/>
      <c r="Y2755" s="11"/>
    </row>
    <row r="2756" spans="8:25">
      <c r="H2756" s="10"/>
      <c r="I2756" s="10"/>
      <c r="O2756" s="10"/>
      <c r="P2756" s="10"/>
      <c r="Q2756" s="3"/>
      <c r="R2756" s="11"/>
      <c r="S2756" s="11"/>
      <c r="T2756" s="11"/>
      <c r="U2756" s="11"/>
      <c r="V2756" s="11"/>
      <c r="W2756" s="11"/>
      <c r="X2756" s="11"/>
      <c r="Y2756" s="11"/>
    </row>
    <row r="2757" spans="8:25" ht="75.75" customHeight="1">
      <c r="H2757" s="10"/>
      <c r="I2757" s="10"/>
      <c r="O2757" s="10"/>
      <c r="P2757" s="10"/>
      <c r="Q2757" s="3"/>
      <c r="R2757" s="11"/>
      <c r="S2757" s="11"/>
      <c r="T2757" s="11"/>
      <c r="U2757" s="11"/>
      <c r="V2757" s="11"/>
      <c r="W2757" s="11"/>
      <c r="X2757" s="11"/>
      <c r="Y2757" s="11"/>
    </row>
    <row r="2758" spans="8:25">
      <c r="H2758" s="10"/>
      <c r="I2758" s="10"/>
      <c r="O2758" s="10"/>
      <c r="P2758" s="10"/>
      <c r="Q2758" s="3"/>
      <c r="R2758" s="11"/>
      <c r="S2758" s="11"/>
      <c r="T2758" s="11"/>
      <c r="U2758" s="11"/>
      <c r="V2758" s="11"/>
      <c r="W2758" s="11"/>
      <c r="X2758" s="11"/>
      <c r="Y2758" s="11"/>
    </row>
    <row r="2759" spans="8:25">
      <c r="H2759" s="10"/>
      <c r="I2759" s="10"/>
      <c r="O2759" s="10"/>
      <c r="P2759" s="10"/>
      <c r="Q2759" s="3"/>
      <c r="R2759" s="11"/>
      <c r="S2759" s="11"/>
      <c r="T2759" s="11"/>
      <c r="U2759" s="11"/>
      <c r="V2759" s="11"/>
      <c r="W2759" s="11"/>
      <c r="X2759" s="11"/>
      <c r="Y2759" s="11"/>
    </row>
    <row r="2760" spans="8:25">
      <c r="H2760" s="10"/>
      <c r="I2760" s="10"/>
      <c r="O2760" s="10"/>
      <c r="P2760" s="10"/>
      <c r="Q2760" s="3"/>
      <c r="R2760" s="11"/>
      <c r="S2760" s="11"/>
      <c r="T2760" s="11"/>
      <c r="U2760" s="11"/>
      <c r="V2760" s="11"/>
      <c r="W2760" s="11"/>
      <c r="X2760" s="11"/>
      <c r="Y2760" s="11"/>
    </row>
    <row r="2761" spans="8:25">
      <c r="H2761" s="10"/>
      <c r="I2761" s="10"/>
      <c r="O2761" s="10"/>
      <c r="P2761" s="10"/>
      <c r="Q2761" s="3"/>
      <c r="R2761" s="11"/>
      <c r="S2761" s="11"/>
      <c r="T2761" s="11"/>
      <c r="U2761" s="11"/>
      <c r="V2761" s="11"/>
      <c r="W2761" s="11"/>
      <c r="X2761" s="11"/>
      <c r="Y2761" s="11"/>
    </row>
    <row r="2762" spans="8:25" ht="75.75" customHeight="1">
      <c r="H2762" s="10"/>
      <c r="I2762" s="10"/>
      <c r="O2762" s="10"/>
      <c r="P2762" s="10"/>
      <c r="Q2762" s="3"/>
      <c r="R2762" s="11"/>
      <c r="S2762" s="11"/>
      <c r="T2762" s="11"/>
      <c r="U2762" s="11"/>
      <c r="V2762" s="11"/>
      <c r="W2762" s="11"/>
      <c r="X2762" s="11"/>
      <c r="Y2762" s="11"/>
    </row>
    <row r="2763" spans="8:25">
      <c r="H2763" s="10"/>
      <c r="I2763" s="10"/>
      <c r="O2763" s="10"/>
      <c r="P2763" s="10"/>
      <c r="Q2763" s="3"/>
      <c r="R2763" s="11"/>
      <c r="S2763" s="11"/>
      <c r="T2763" s="11"/>
      <c r="U2763" s="11"/>
      <c r="V2763" s="11"/>
      <c r="W2763" s="11"/>
      <c r="X2763" s="11"/>
      <c r="Y2763" s="11"/>
    </row>
    <row r="2764" spans="8:25">
      <c r="H2764" s="10"/>
      <c r="I2764" s="10"/>
      <c r="O2764" s="10"/>
      <c r="P2764" s="10"/>
      <c r="Q2764" s="3"/>
      <c r="R2764" s="11"/>
      <c r="S2764" s="11"/>
      <c r="T2764" s="11"/>
      <c r="U2764" s="11"/>
      <c r="V2764" s="11"/>
      <c r="W2764" s="11"/>
      <c r="X2764" s="11"/>
      <c r="Y2764" s="11"/>
    </row>
    <row r="2765" spans="8:25">
      <c r="H2765" s="10"/>
      <c r="I2765" s="10"/>
      <c r="O2765" s="10"/>
      <c r="P2765" s="10"/>
      <c r="Q2765" s="3"/>
      <c r="R2765" s="11"/>
      <c r="S2765" s="11"/>
      <c r="T2765" s="11"/>
      <c r="U2765" s="11"/>
      <c r="V2765" s="11"/>
      <c r="W2765" s="11"/>
      <c r="X2765" s="11"/>
      <c r="Y2765" s="11"/>
    </row>
    <row r="2766" spans="8:25" ht="75.75" customHeight="1">
      <c r="H2766" s="10"/>
      <c r="I2766" s="10"/>
      <c r="O2766" s="10"/>
      <c r="P2766" s="10"/>
      <c r="Q2766" s="3"/>
      <c r="R2766" s="11"/>
      <c r="S2766" s="11"/>
      <c r="T2766" s="11"/>
      <c r="U2766" s="11"/>
      <c r="V2766" s="11"/>
      <c r="W2766" s="11"/>
      <c r="X2766" s="11"/>
      <c r="Y2766" s="11"/>
    </row>
    <row r="2767" spans="8:25">
      <c r="H2767" s="10"/>
      <c r="I2767" s="10"/>
      <c r="O2767" s="10"/>
      <c r="P2767" s="10"/>
      <c r="Q2767" s="3"/>
      <c r="R2767" s="11"/>
      <c r="S2767" s="11"/>
      <c r="T2767" s="11"/>
      <c r="U2767" s="11"/>
      <c r="V2767" s="11"/>
      <c r="W2767" s="11"/>
      <c r="X2767" s="11"/>
      <c r="Y2767" s="11"/>
    </row>
    <row r="2768" spans="8:25">
      <c r="H2768" s="10"/>
      <c r="I2768" s="10"/>
      <c r="O2768" s="10"/>
      <c r="P2768" s="10"/>
      <c r="Q2768" s="3"/>
      <c r="R2768" s="11"/>
      <c r="S2768" s="11"/>
      <c r="T2768" s="11"/>
      <c r="U2768" s="11"/>
      <c r="V2768" s="11"/>
      <c r="W2768" s="11"/>
      <c r="X2768" s="11"/>
      <c r="Y2768" s="11"/>
    </row>
    <row r="2769" spans="8:25" ht="75.75" customHeight="1">
      <c r="H2769" s="10"/>
      <c r="I2769" s="10"/>
      <c r="O2769" s="10"/>
      <c r="P2769" s="10"/>
      <c r="Q2769" s="3"/>
      <c r="R2769" s="11"/>
      <c r="S2769" s="11"/>
      <c r="T2769" s="11"/>
      <c r="U2769" s="11"/>
      <c r="V2769" s="11"/>
      <c r="W2769" s="11"/>
      <c r="X2769" s="11"/>
      <c r="Y2769" s="11"/>
    </row>
    <row r="2770" spans="8:25" ht="75.75" customHeight="1">
      <c r="H2770" s="10"/>
      <c r="I2770" s="10"/>
      <c r="O2770" s="10"/>
      <c r="P2770" s="10"/>
      <c r="Q2770" s="3"/>
      <c r="R2770" s="11"/>
      <c r="S2770" s="11"/>
      <c r="T2770" s="11"/>
      <c r="U2770" s="11"/>
      <c r="V2770" s="11"/>
      <c r="W2770" s="11"/>
      <c r="X2770" s="11"/>
      <c r="Y2770" s="11"/>
    </row>
    <row r="2771" spans="8:25">
      <c r="H2771" s="10"/>
      <c r="I2771" s="10"/>
      <c r="O2771" s="10"/>
      <c r="P2771" s="10"/>
      <c r="Q2771" s="3"/>
      <c r="R2771" s="11"/>
      <c r="S2771" s="11"/>
      <c r="T2771" s="11"/>
      <c r="U2771" s="11"/>
      <c r="V2771" s="11"/>
      <c r="W2771" s="11"/>
      <c r="X2771" s="11"/>
      <c r="Y2771" s="11"/>
    </row>
    <row r="2772" spans="8:25">
      <c r="H2772" s="10"/>
      <c r="I2772" s="10"/>
      <c r="O2772" s="10"/>
      <c r="P2772" s="10"/>
      <c r="Q2772" s="3"/>
      <c r="R2772" s="11"/>
      <c r="S2772" s="11"/>
      <c r="T2772" s="11"/>
      <c r="U2772" s="11"/>
      <c r="V2772" s="11"/>
      <c r="W2772" s="11"/>
      <c r="X2772" s="11"/>
      <c r="Y2772" s="11"/>
    </row>
    <row r="2773" spans="8:25">
      <c r="H2773" s="10"/>
      <c r="I2773" s="10"/>
      <c r="O2773" s="10"/>
      <c r="P2773" s="10"/>
      <c r="Q2773" s="3"/>
      <c r="R2773" s="11"/>
      <c r="S2773" s="11"/>
      <c r="T2773" s="11"/>
      <c r="U2773" s="11"/>
      <c r="V2773" s="11"/>
      <c r="W2773" s="11"/>
      <c r="X2773" s="11"/>
      <c r="Y2773" s="11"/>
    </row>
    <row r="2774" spans="8:25">
      <c r="H2774" s="10"/>
      <c r="I2774" s="10"/>
      <c r="O2774" s="10"/>
      <c r="P2774" s="10"/>
      <c r="Q2774" s="3"/>
      <c r="R2774" s="11"/>
      <c r="S2774" s="11"/>
      <c r="T2774" s="11"/>
      <c r="U2774" s="11"/>
      <c r="V2774" s="11"/>
      <c r="W2774" s="11"/>
      <c r="X2774" s="11"/>
      <c r="Y2774" s="11"/>
    </row>
    <row r="2775" spans="8:25" ht="75.75" customHeight="1">
      <c r="H2775" s="10"/>
      <c r="I2775" s="10"/>
      <c r="O2775" s="10"/>
      <c r="P2775" s="10"/>
      <c r="Q2775" s="3"/>
      <c r="R2775" s="11"/>
      <c r="S2775" s="11"/>
      <c r="T2775" s="11"/>
      <c r="U2775" s="11"/>
      <c r="V2775" s="11"/>
      <c r="W2775" s="11"/>
      <c r="X2775" s="11"/>
      <c r="Y2775" s="11"/>
    </row>
    <row r="2776" spans="8:25">
      <c r="H2776" s="10"/>
      <c r="I2776" s="10"/>
      <c r="O2776" s="10"/>
      <c r="P2776" s="10"/>
      <c r="Q2776" s="3"/>
      <c r="R2776" s="11"/>
      <c r="S2776" s="11"/>
      <c r="T2776" s="11"/>
      <c r="U2776" s="11"/>
      <c r="V2776" s="11"/>
      <c r="W2776" s="11"/>
      <c r="X2776" s="11"/>
      <c r="Y2776" s="11"/>
    </row>
    <row r="2777" spans="8:25">
      <c r="H2777" s="10"/>
      <c r="I2777" s="10"/>
      <c r="O2777" s="10"/>
      <c r="P2777" s="10"/>
      <c r="Q2777" s="3"/>
      <c r="R2777" s="11"/>
      <c r="S2777" s="11"/>
      <c r="T2777" s="11"/>
      <c r="U2777" s="11"/>
      <c r="V2777" s="11"/>
      <c r="W2777" s="11"/>
      <c r="X2777" s="11"/>
      <c r="Y2777" s="11"/>
    </row>
    <row r="2778" spans="8:25">
      <c r="H2778" s="10"/>
      <c r="I2778" s="10"/>
      <c r="O2778" s="10"/>
      <c r="P2778" s="10"/>
      <c r="Q2778" s="3"/>
      <c r="R2778" s="11"/>
      <c r="S2778" s="11"/>
      <c r="T2778" s="11"/>
      <c r="U2778" s="11"/>
      <c r="V2778" s="11"/>
      <c r="W2778" s="11"/>
      <c r="X2778" s="11"/>
      <c r="Y2778" s="11"/>
    </row>
    <row r="2779" spans="8:25">
      <c r="H2779" s="10"/>
      <c r="I2779" s="10"/>
      <c r="O2779" s="10"/>
      <c r="P2779" s="10"/>
      <c r="Q2779" s="3"/>
      <c r="R2779" s="11"/>
      <c r="S2779" s="11"/>
      <c r="T2779" s="11"/>
      <c r="U2779" s="11"/>
      <c r="V2779" s="11"/>
      <c r="W2779" s="11"/>
      <c r="X2779" s="11"/>
      <c r="Y2779" s="11"/>
    </row>
    <row r="2780" spans="8:25" ht="75.75" customHeight="1">
      <c r="H2780" s="10"/>
      <c r="I2780" s="10"/>
      <c r="O2780" s="10"/>
      <c r="P2780" s="10"/>
      <c r="Q2780" s="3"/>
      <c r="R2780" s="11"/>
      <c r="S2780" s="11"/>
      <c r="T2780" s="11"/>
      <c r="U2780" s="11"/>
      <c r="V2780" s="11"/>
      <c r="W2780" s="11"/>
      <c r="X2780" s="11"/>
      <c r="Y2780" s="11"/>
    </row>
    <row r="2781" spans="8:25">
      <c r="H2781" s="10"/>
      <c r="I2781" s="10"/>
      <c r="O2781" s="10"/>
      <c r="P2781" s="10"/>
      <c r="Q2781" s="3"/>
      <c r="R2781" s="11"/>
      <c r="S2781" s="11"/>
      <c r="T2781" s="11"/>
      <c r="U2781" s="11"/>
      <c r="V2781" s="11"/>
      <c r="W2781" s="11"/>
      <c r="X2781" s="11"/>
      <c r="Y2781" s="11"/>
    </row>
    <row r="2782" spans="8:25">
      <c r="H2782" s="10"/>
      <c r="I2782" s="10"/>
      <c r="O2782" s="10"/>
      <c r="P2782" s="10"/>
      <c r="Q2782" s="3"/>
      <c r="R2782" s="11"/>
      <c r="S2782" s="11"/>
      <c r="T2782" s="11"/>
      <c r="U2782" s="11"/>
      <c r="V2782" s="11"/>
      <c r="W2782" s="11"/>
      <c r="X2782" s="11"/>
      <c r="Y2782" s="11"/>
    </row>
    <row r="2783" spans="8:25">
      <c r="H2783" s="10"/>
      <c r="I2783" s="10"/>
      <c r="O2783" s="10"/>
      <c r="P2783" s="10"/>
      <c r="Q2783" s="3"/>
      <c r="R2783" s="11"/>
      <c r="S2783" s="11"/>
      <c r="T2783" s="11"/>
      <c r="U2783" s="11"/>
      <c r="V2783" s="11"/>
      <c r="W2783" s="11"/>
      <c r="X2783" s="11"/>
      <c r="Y2783" s="11"/>
    </row>
    <row r="2784" spans="8:25">
      <c r="H2784" s="10"/>
      <c r="I2784" s="10"/>
      <c r="O2784" s="10"/>
      <c r="P2784" s="10"/>
      <c r="Q2784" s="3"/>
      <c r="R2784" s="11"/>
      <c r="S2784" s="11"/>
      <c r="T2784" s="11"/>
      <c r="U2784" s="11"/>
      <c r="V2784" s="11"/>
      <c r="W2784" s="11"/>
      <c r="X2784" s="11"/>
      <c r="Y2784" s="11"/>
    </row>
    <row r="2785" spans="8:25" ht="75.75" customHeight="1">
      <c r="H2785" s="10"/>
      <c r="I2785" s="10"/>
      <c r="O2785" s="10"/>
      <c r="P2785" s="10"/>
      <c r="Q2785" s="3"/>
      <c r="R2785" s="11"/>
      <c r="S2785" s="11"/>
      <c r="T2785" s="11"/>
      <c r="U2785" s="11"/>
      <c r="V2785" s="11"/>
      <c r="W2785" s="11"/>
      <c r="X2785" s="11"/>
      <c r="Y2785" s="11"/>
    </row>
    <row r="2786" spans="8:25">
      <c r="H2786" s="10"/>
      <c r="I2786" s="10"/>
      <c r="O2786" s="10"/>
      <c r="P2786" s="10"/>
      <c r="Q2786" s="3"/>
      <c r="R2786" s="11"/>
      <c r="S2786" s="11"/>
      <c r="T2786" s="11"/>
      <c r="U2786" s="11"/>
      <c r="V2786" s="11"/>
      <c r="W2786" s="11"/>
      <c r="X2786" s="11"/>
      <c r="Y2786" s="11"/>
    </row>
    <row r="2787" spans="8:25">
      <c r="H2787" s="10"/>
      <c r="I2787" s="10"/>
      <c r="O2787" s="10"/>
      <c r="P2787" s="10"/>
      <c r="Q2787" s="3"/>
      <c r="R2787" s="11"/>
      <c r="S2787" s="11"/>
      <c r="T2787" s="11"/>
      <c r="U2787" s="11"/>
      <c r="V2787" s="11"/>
      <c r="W2787" s="11"/>
      <c r="X2787" s="11"/>
      <c r="Y2787" s="11"/>
    </row>
    <row r="2788" spans="8:25">
      <c r="H2788" s="10"/>
      <c r="I2788" s="10"/>
      <c r="O2788" s="10"/>
      <c r="P2788" s="10"/>
      <c r="Q2788" s="3"/>
      <c r="R2788" s="11"/>
      <c r="S2788" s="11"/>
      <c r="T2788" s="11"/>
      <c r="U2788" s="11"/>
      <c r="V2788" s="11"/>
      <c r="W2788" s="11"/>
      <c r="X2788" s="11"/>
      <c r="Y2788" s="11"/>
    </row>
    <row r="2789" spans="8:25">
      <c r="H2789" s="10"/>
      <c r="I2789" s="10"/>
      <c r="O2789" s="10"/>
      <c r="P2789" s="10"/>
      <c r="Q2789" s="3"/>
      <c r="R2789" s="11"/>
      <c r="S2789" s="11"/>
      <c r="T2789" s="11"/>
      <c r="U2789" s="11"/>
      <c r="V2789" s="11"/>
      <c r="W2789" s="11"/>
      <c r="X2789" s="11"/>
      <c r="Y2789" s="11"/>
    </row>
    <row r="2790" spans="8:25" ht="75.75" customHeight="1">
      <c r="H2790" s="10"/>
      <c r="I2790" s="10"/>
      <c r="O2790" s="10"/>
      <c r="P2790" s="10"/>
      <c r="Q2790" s="3"/>
      <c r="R2790" s="11"/>
      <c r="S2790" s="11"/>
      <c r="T2790" s="11"/>
      <c r="U2790" s="11"/>
      <c r="V2790" s="11"/>
      <c r="W2790" s="11"/>
      <c r="X2790" s="11"/>
      <c r="Y2790" s="11"/>
    </row>
    <row r="2791" spans="8:25">
      <c r="H2791" s="10"/>
      <c r="I2791" s="10"/>
      <c r="O2791" s="10"/>
      <c r="P2791" s="10"/>
      <c r="Q2791" s="3"/>
      <c r="R2791" s="11"/>
      <c r="S2791" s="11"/>
      <c r="T2791" s="11"/>
      <c r="U2791" s="11"/>
      <c r="V2791" s="11"/>
      <c r="W2791" s="11"/>
      <c r="X2791" s="11"/>
      <c r="Y2791" s="11"/>
    </row>
    <row r="2792" spans="8:25">
      <c r="H2792" s="10"/>
      <c r="I2792" s="10"/>
      <c r="O2792" s="10"/>
      <c r="P2792" s="10"/>
      <c r="Q2792" s="3"/>
      <c r="R2792" s="11"/>
      <c r="S2792" s="11"/>
      <c r="T2792" s="11"/>
      <c r="U2792" s="11"/>
      <c r="V2792" s="11"/>
      <c r="W2792" s="11"/>
      <c r="X2792" s="11"/>
      <c r="Y2792" s="11"/>
    </row>
    <row r="2793" spans="8:25">
      <c r="H2793" s="10"/>
      <c r="I2793" s="10"/>
      <c r="O2793" s="10"/>
      <c r="P2793" s="10"/>
      <c r="Q2793" s="3"/>
      <c r="R2793" s="11"/>
      <c r="S2793" s="11"/>
      <c r="T2793" s="11"/>
      <c r="U2793" s="11"/>
      <c r="V2793" s="11"/>
      <c r="W2793" s="11"/>
      <c r="X2793" s="11"/>
      <c r="Y2793" s="11"/>
    </row>
    <row r="2794" spans="8:25">
      <c r="H2794" s="10"/>
      <c r="I2794" s="10"/>
      <c r="O2794" s="10"/>
      <c r="P2794" s="10"/>
      <c r="Q2794" s="3"/>
      <c r="R2794" s="11"/>
      <c r="S2794" s="11"/>
      <c r="T2794" s="11"/>
      <c r="U2794" s="11"/>
      <c r="V2794" s="11"/>
      <c r="W2794" s="11"/>
      <c r="X2794" s="11"/>
      <c r="Y2794" s="11"/>
    </row>
    <row r="2795" spans="8:25" ht="75.75" customHeight="1">
      <c r="H2795" s="10"/>
      <c r="I2795" s="10"/>
      <c r="O2795" s="10"/>
      <c r="P2795" s="10"/>
      <c r="Q2795" s="3"/>
      <c r="R2795" s="11"/>
      <c r="S2795" s="11"/>
      <c r="T2795" s="11"/>
      <c r="U2795" s="11"/>
      <c r="V2795" s="11"/>
      <c r="W2795" s="11"/>
      <c r="X2795" s="11"/>
      <c r="Y2795" s="11"/>
    </row>
    <row r="2796" spans="8:25">
      <c r="H2796" s="10"/>
      <c r="I2796" s="10"/>
      <c r="O2796" s="10"/>
      <c r="P2796" s="10"/>
      <c r="Q2796" s="3"/>
      <c r="R2796" s="11"/>
      <c r="S2796" s="11"/>
      <c r="T2796" s="11"/>
      <c r="U2796" s="11"/>
      <c r="V2796" s="11"/>
      <c r="W2796" s="11"/>
      <c r="X2796" s="11"/>
      <c r="Y2796" s="11"/>
    </row>
    <row r="2797" spans="8:25">
      <c r="H2797" s="10"/>
      <c r="I2797" s="10"/>
      <c r="O2797" s="10"/>
      <c r="P2797" s="10"/>
      <c r="Q2797" s="3"/>
      <c r="R2797" s="11"/>
      <c r="S2797" s="11"/>
      <c r="T2797" s="11"/>
      <c r="U2797" s="11"/>
      <c r="V2797" s="11"/>
      <c r="W2797" s="11"/>
      <c r="X2797" s="11"/>
      <c r="Y2797" s="11"/>
    </row>
    <row r="2798" spans="8:25">
      <c r="H2798" s="10"/>
      <c r="I2798" s="10"/>
      <c r="O2798" s="10"/>
      <c r="P2798" s="10"/>
      <c r="Q2798" s="3"/>
      <c r="R2798" s="11"/>
      <c r="S2798" s="11"/>
      <c r="T2798" s="11"/>
      <c r="U2798" s="11"/>
      <c r="V2798" s="11"/>
      <c r="W2798" s="11"/>
      <c r="X2798" s="11"/>
      <c r="Y2798" s="11"/>
    </row>
    <row r="2799" spans="8:25">
      <c r="H2799" s="10"/>
      <c r="I2799" s="10"/>
      <c r="O2799" s="10"/>
      <c r="P2799" s="10"/>
      <c r="Q2799" s="3"/>
      <c r="R2799" s="11"/>
      <c r="S2799" s="11"/>
      <c r="T2799" s="11"/>
      <c r="U2799" s="11"/>
      <c r="V2799" s="11"/>
      <c r="W2799" s="11"/>
      <c r="X2799" s="11"/>
      <c r="Y2799" s="11"/>
    </row>
    <row r="2800" spans="8:25">
      <c r="H2800" s="10"/>
      <c r="I2800" s="10"/>
      <c r="O2800" s="10"/>
      <c r="P2800" s="10"/>
      <c r="Q2800" s="3"/>
      <c r="R2800" s="11"/>
      <c r="S2800" s="11"/>
      <c r="T2800" s="11"/>
      <c r="U2800" s="11"/>
      <c r="V2800" s="11"/>
      <c r="W2800" s="11"/>
      <c r="X2800" s="11"/>
      <c r="Y2800" s="11"/>
    </row>
    <row r="2801" spans="8:25" ht="75.75" customHeight="1">
      <c r="H2801" s="10"/>
      <c r="I2801" s="10"/>
      <c r="O2801" s="10"/>
      <c r="P2801" s="10"/>
      <c r="Q2801" s="3"/>
      <c r="R2801" s="11"/>
      <c r="S2801" s="11"/>
      <c r="T2801" s="11"/>
      <c r="U2801" s="11"/>
      <c r="V2801" s="11"/>
      <c r="W2801" s="11"/>
      <c r="X2801" s="11"/>
      <c r="Y2801" s="11"/>
    </row>
    <row r="2802" spans="8:25">
      <c r="H2802" s="10"/>
      <c r="I2802" s="10"/>
      <c r="O2802" s="10"/>
      <c r="P2802" s="10"/>
      <c r="Q2802" s="3"/>
      <c r="R2802" s="11"/>
      <c r="S2802" s="11"/>
      <c r="T2802" s="11"/>
      <c r="U2802" s="11"/>
      <c r="V2802" s="11"/>
      <c r="W2802" s="11"/>
      <c r="X2802" s="11"/>
      <c r="Y2802" s="11"/>
    </row>
    <row r="2803" spans="8:25">
      <c r="H2803" s="10"/>
      <c r="I2803" s="10"/>
      <c r="O2803" s="10"/>
      <c r="P2803" s="10"/>
      <c r="Q2803" s="3"/>
      <c r="R2803" s="11"/>
      <c r="S2803" s="11"/>
      <c r="T2803" s="11"/>
      <c r="U2803" s="11"/>
      <c r="V2803" s="11"/>
      <c r="W2803" s="11"/>
      <c r="X2803" s="11"/>
      <c r="Y2803" s="11"/>
    </row>
    <row r="2804" spans="8:25">
      <c r="H2804" s="10"/>
      <c r="I2804" s="10"/>
      <c r="O2804" s="10"/>
      <c r="P2804" s="10"/>
      <c r="Q2804" s="3"/>
      <c r="R2804" s="11"/>
      <c r="S2804" s="11"/>
      <c r="T2804" s="11"/>
      <c r="U2804" s="11"/>
      <c r="V2804" s="11"/>
      <c r="W2804" s="11"/>
      <c r="X2804" s="11"/>
      <c r="Y2804" s="11"/>
    </row>
    <row r="2805" spans="8:25">
      <c r="H2805" s="10"/>
      <c r="I2805" s="10"/>
      <c r="O2805" s="10"/>
      <c r="P2805" s="10"/>
      <c r="Q2805" s="3"/>
      <c r="R2805" s="11"/>
      <c r="S2805" s="11"/>
      <c r="T2805" s="11"/>
      <c r="U2805" s="11"/>
      <c r="V2805" s="11"/>
      <c r="W2805" s="11"/>
      <c r="X2805" s="11"/>
      <c r="Y2805" s="11"/>
    </row>
    <row r="2806" spans="8:25" ht="75.75" customHeight="1">
      <c r="H2806" s="10"/>
      <c r="I2806" s="10"/>
      <c r="O2806" s="10"/>
      <c r="P2806" s="10"/>
      <c r="Q2806" s="3"/>
      <c r="R2806" s="11"/>
      <c r="S2806" s="11"/>
      <c r="T2806" s="11"/>
      <c r="U2806" s="11"/>
      <c r="V2806" s="11"/>
      <c r="W2806" s="11"/>
      <c r="X2806" s="11"/>
      <c r="Y2806" s="11"/>
    </row>
    <row r="2807" spans="8:25">
      <c r="H2807" s="10"/>
      <c r="I2807" s="10"/>
      <c r="O2807" s="10"/>
      <c r="P2807" s="10"/>
      <c r="Q2807" s="3"/>
      <c r="R2807" s="11"/>
      <c r="S2807" s="11"/>
      <c r="T2807" s="11"/>
      <c r="U2807" s="11"/>
      <c r="V2807" s="11"/>
      <c r="W2807" s="11"/>
      <c r="X2807" s="11"/>
      <c r="Y2807" s="11"/>
    </row>
    <row r="2808" spans="8:25">
      <c r="H2808" s="10"/>
      <c r="I2808" s="10"/>
      <c r="O2808" s="10"/>
      <c r="P2808" s="10"/>
      <c r="Q2808" s="3"/>
      <c r="R2808" s="11"/>
      <c r="S2808" s="11"/>
      <c r="T2808" s="11"/>
      <c r="U2808" s="11"/>
      <c r="V2808" s="11"/>
      <c r="W2808" s="11"/>
      <c r="X2808" s="11"/>
      <c r="Y2808" s="11"/>
    </row>
    <row r="2809" spans="8:25">
      <c r="H2809" s="10"/>
      <c r="I2809" s="10"/>
      <c r="O2809" s="10"/>
      <c r="P2809" s="10"/>
      <c r="Q2809" s="3"/>
      <c r="R2809" s="11"/>
      <c r="S2809" s="11"/>
      <c r="T2809" s="11"/>
      <c r="U2809" s="11"/>
      <c r="V2809" s="11"/>
      <c r="W2809" s="11"/>
      <c r="X2809" s="11"/>
      <c r="Y2809" s="11"/>
    </row>
    <row r="2810" spans="8:25" ht="75.75" customHeight="1">
      <c r="H2810" s="10"/>
      <c r="I2810" s="10"/>
      <c r="O2810" s="10"/>
      <c r="P2810" s="10"/>
      <c r="Q2810" s="3"/>
      <c r="R2810" s="11"/>
      <c r="S2810" s="11"/>
      <c r="T2810" s="11"/>
      <c r="U2810" s="11"/>
      <c r="V2810" s="11"/>
      <c r="W2810" s="11"/>
      <c r="X2810" s="11"/>
      <c r="Y2810" s="11"/>
    </row>
    <row r="2811" spans="8:25">
      <c r="H2811" s="10"/>
      <c r="I2811" s="10"/>
      <c r="O2811" s="10"/>
      <c r="P2811" s="10"/>
      <c r="Q2811" s="3"/>
      <c r="R2811" s="11"/>
      <c r="S2811" s="11"/>
      <c r="T2811" s="11"/>
      <c r="U2811" s="11"/>
      <c r="V2811" s="11"/>
      <c r="W2811" s="11"/>
      <c r="X2811" s="11"/>
      <c r="Y2811" s="11"/>
    </row>
    <row r="2812" spans="8:25">
      <c r="H2812" s="10"/>
      <c r="I2812" s="10"/>
      <c r="O2812" s="10"/>
      <c r="P2812" s="10"/>
      <c r="Q2812" s="3"/>
      <c r="R2812" s="11"/>
      <c r="S2812" s="11"/>
      <c r="T2812" s="11"/>
      <c r="U2812" s="11"/>
      <c r="V2812" s="11"/>
      <c r="W2812" s="11"/>
      <c r="X2812" s="11"/>
      <c r="Y2812" s="11"/>
    </row>
    <row r="2813" spans="8:25">
      <c r="H2813" s="10"/>
      <c r="I2813" s="10"/>
      <c r="O2813" s="10"/>
      <c r="P2813" s="10"/>
      <c r="Q2813" s="3"/>
      <c r="R2813" s="11"/>
      <c r="S2813" s="11"/>
      <c r="T2813" s="11"/>
      <c r="U2813" s="11"/>
      <c r="V2813" s="11"/>
      <c r="W2813" s="11"/>
      <c r="X2813" s="11"/>
      <c r="Y2813" s="11"/>
    </row>
    <row r="2814" spans="8:25">
      <c r="H2814" s="10"/>
      <c r="I2814" s="10"/>
      <c r="O2814" s="10"/>
      <c r="P2814" s="10"/>
      <c r="Q2814" s="3"/>
      <c r="R2814" s="11"/>
      <c r="S2814" s="11"/>
      <c r="T2814" s="11"/>
      <c r="U2814" s="11"/>
      <c r="V2814" s="11"/>
      <c r="W2814" s="11"/>
      <c r="X2814" s="11"/>
      <c r="Y2814" s="11"/>
    </row>
    <row r="2815" spans="8:25">
      <c r="H2815" s="10"/>
      <c r="I2815" s="10"/>
      <c r="O2815" s="10"/>
      <c r="P2815" s="10"/>
      <c r="Q2815" s="3"/>
      <c r="R2815" s="11"/>
      <c r="S2815" s="11"/>
      <c r="T2815" s="11"/>
      <c r="U2815" s="11"/>
      <c r="V2815" s="11"/>
      <c r="W2815" s="11"/>
      <c r="X2815" s="11"/>
      <c r="Y2815" s="11"/>
    </row>
    <row r="2816" spans="8:25">
      <c r="H2816" s="10"/>
      <c r="I2816" s="10"/>
      <c r="O2816" s="10"/>
      <c r="P2816" s="10"/>
      <c r="Q2816" s="3"/>
      <c r="R2816" s="11"/>
      <c r="S2816" s="11"/>
      <c r="T2816" s="11"/>
      <c r="U2816" s="11"/>
      <c r="V2816" s="11"/>
      <c r="W2816" s="11"/>
      <c r="X2816" s="11"/>
      <c r="Y2816" s="11"/>
    </row>
    <row r="2817" spans="8:25">
      <c r="H2817" s="10"/>
      <c r="I2817" s="10"/>
      <c r="O2817" s="10"/>
      <c r="P2817" s="10"/>
      <c r="Q2817" s="3"/>
      <c r="R2817" s="11"/>
      <c r="S2817" s="11"/>
      <c r="T2817" s="11"/>
      <c r="U2817" s="11"/>
      <c r="V2817" s="11"/>
      <c r="W2817" s="11"/>
      <c r="X2817" s="11"/>
      <c r="Y2817" s="11"/>
    </row>
    <row r="2818" spans="8:25">
      <c r="H2818" s="10"/>
      <c r="I2818" s="10"/>
      <c r="O2818" s="10"/>
      <c r="P2818" s="10"/>
      <c r="Q2818" s="3"/>
      <c r="R2818" s="11"/>
      <c r="S2818" s="11"/>
      <c r="T2818" s="11"/>
      <c r="U2818" s="11"/>
      <c r="V2818" s="11"/>
      <c r="W2818" s="11"/>
      <c r="X2818" s="11"/>
      <c r="Y2818" s="11"/>
    </row>
    <row r="2819" spans="8:25">
      <c r="H2819" s="10"/>
      <c r="I2819" s="10"/>
      <c r="O2819" s="10"/>
      <c r="P2819" s="10"/>
      <c r="Q2819" s="3"/>
      <c r="R2819" s="11"/>
      <c r="S2819" s="11"/>
      <c r="T2819" s="11"/>
      <c r="U2819" s="11"/>
      <c r="V2819" s="11"/>
      <c r="W2819" s="11"/>
      <c r="X2819" s="11"/>
      <c r="Y2819" s="11"/>
    </row>
    <row r="2820" spans="8:25">
      <c r="H2820" s="10"/>
      <c r="I2820" s="10"/>
      <c r="O2820" s="10"/>
      <c r="P2820" s="10"/>
      <c r="Q2820" s="3"/>
      <c r="R2820" s="11"/>
      <c r="S2820" s="11"/>
      <c r="T2820" s="11"/>
      <c r="U2820" s="11"/>
      <c r="V2820" s="11"/>
      <c r="W2820" s="11"/>
      <c r="X2820" s="11"/>
      <c r="Y2820" s="11"/>
    </row>
    <row r="2821" spans="8:25" ht="75.75" customHeight="1">
      <c r="H2821" s="10"/>
      <c r="I2821" s="10"/>
      <c r="O2821" s="10"/>
      <c r="P2821" s="10"/>
      <c r="Q2821" s="3"/>
      <c r="R2821" s="11"/>
      <c r="S2821" s="11"/>
      <c r="T2821" s="11"/>
      <c r="U2821" s="11"/>
      <c r="V2821" s="11"/>
      <c r="W2821" s="11"/>
      <c r="X2821" s="11"/>
      <c r="Y2821" s="11"/>
    </row>
    <row r="2822" spans="8:25">
      <c r="H2822" s="10"/>
      <c r="I2822" s="10"/>
      <c r="O2822" s="10"/>
      <c r="P2822" s="10"/>
      <c r="Q2822" s="3"/>
      <c r="R2822" s="11"/>
      <c r="S2822" s="11"/>
      <c r="T2822" s="11"/>
      <c r="U2822" s="11"/>
      <c r="V2822" s="11"/>
      <c r="W2822" s="11"/>
      <c r="X2822" s="11"/>
      <c r="Y2822" s="11"/>
    </row>
    <row r="2823" spans="8:25">
      <c r="H2823" s="10"/>
      <c r="I2823" s="10"/>
      <c r="O2823" s="10"/>
      <c r="P2823" s="10"/>
      <c r="Q2823" s="3"/>
      <c r="R2823" s="11"/>
      <c r="S2823" s="11"/>
      <c r="T2823" s="11"/>
      <c r="U2823" s="11"/>
      <c r="V2823" s="11"/>
      <c r="W2823" s="11"/>
      <c r="X2823" s="11"/>
      <c r="Y2823" s="11"/>
    </row>
    <row r="2824" spans="8:25" ht="75.75" customHeight="1">
      <c r="H2824" s="10"/>
      <c r="I2824" s="10"/>
      <c r="O2824" s="10"/>
      <c r="P2824" s="10"/>
      <c r="Q2824" s="3"/>
      <c r="R2824" s="11"/>
      <c r="S2824" s="11"/>
      <c r="T2824" s="11"/>
      <c r="U2824" s="11"/>
      <c r="V2824" s="11"/>
      <c r="W2824" s="11"/>
      <c r="X2824" s="11"/>
      <c r="Y2824" s="11"/>
    </row>
    <row r="2825" spans="8:25" ht="75.75" customHeight="1">
      <c r="H2825" s="10"/>
      <c r="I2825" s="10"/>
      <c r="O2825" s="10"/>
      <c r="P2825" s="10"/>
      <c r="Q2825" s="3"/>
      <c r="R2825" s="11"/>
      <c r="S2825" s="11"/>
      <c r="T2825" s="11"/>
      <c r="U2825" s="11"/>
      <c r="V2825" s="11"/>
      <c r="W2825" s="11"/>
      <c r="X2825" s="11"/>
      <c r="Y2825" s="11"/>
    </row>
    <row r="2826" spans="8:25">
      <c r="H2826" s="10"/>
      <c r="I2826" s="10"/>
      <c r="O2826" s="10"/>
      <c r="P2826" s="10"/>
      <c r="Q2826" s="3"/>
      <c r="R2826" s="11"/>
      <c r="S2826" s="11"/>
      <c r="T2826" s="11"/>
      <c r="U2826" s="11"/>
      <c r="V2826" s="11"/>
      <c r="W2826" s="11"/>
      <c r="X2826" s="11"/>
      <c r="Y2826" s="11"/>
    </row>
    <row r="2827" spans="8:25" ht="75.75" customHeight="1">
      <c r="H2827" s="10"/>
      <c r="I2827" s="10"/>
      <c r="O2827" s="10"/>
      <c r="P2827" s="10"/>
      <c r="Q2827" s="3"/>
      <c r="R2827" s="11"/>
      <c r="S2827" s="11"/>
      <c r="T2827" s="11"/>
      <c r="U2827" s="11"/>
      <c r="V2827" s="11"/>
      <c r="W2827" s="11"/>
      <c r="X2827" s="11"/>
      <c r="Y2827" s="11"/>
    </row>
    <row r="2828" spans="8:25" ht="75.75" customHeight="1">
      <c r="H2828" s="10"/>
      <c r="I2828" s="10"/>
      <c r="O2828" s="10"/>
      <c r="P2828" s="10"/>
      <c r="Q2828" s="3"/>
      <c r="R2828" s="11"/>
      <c r="S2828" s="11"/>
      <c r="T2828" s="11"/>
      <c r="U2828" s="11"/>
      <c r="V2828" s="11"/>
      <c r="W2828" s="11"/>
      <c r="X2828" s="11"/>
      <c r="Y2828" s="11"/>
    </row>
    <row r="2829" spans="8:25">
      <c r="H2829" s="10"/>
      <c r="I2829" s="10"/>
      <c r="O2829" s="10"/>
      <c r="P2829" s="10"/>
      <c r="Q2829" s="3"/>
      <c r="R2829" s="11"/>
      <c r="S2829" s="11"/>
      <c r="T2829" s="11"/>
      <c r="U2829" s="11"/>
      <c r="V2829" s="11"/>
      <c r="W2829" s="11"/>
      <c r="X2829" s="11"/>
      <c r="Y2829" s="11"/>
    </row>
    <row r="2830" spans="8:25" ht="75.75" customHeight="1">
      <c r="H2830" s="10"/>
      <c r="I2830" s="10"/>
      <c r="O2830" s="10"/>
      <c r="P2830" s="10"/>
      <c r="Q2830" s="3"/>
      <c r="R2830" s="11"/>
      <c r="S2830" s="11"/>
      <c r="T2830" s="11"/>
      <c r="U2830" s="11"/>
      <c r="V2830" s="11"/>
      <c r="W2830" s="11"/>
      <c r="X2830" s="11"/>
      <c r="Y2830" s="11"/>
    </row>
    <row r="2831" spans="8:25">
      <c r="H2831" s="10"/>
      <c r="I2831" s="10"/>
      <c r="O2831" s="10"/>
      <c r="P2831" s="10"/>
      <c r="Q2831" s="3"/>
      <c r="R2831" s="11"/>
      <c r="S2831" s="11"/>
      <c r="T2831" s="11"/>
      <c r="U2831" s="11"/>
      <c r="V2831" s="11"/>
      <c r="W2831" s="11"/>
      <c r="X2831" s="11"/>
      <c r="Y2831" s="11"/>
    </row>
    <row r="2832" spans="8:25">
      <c r="H2832" s="10"/>
      <c r="I2832" s="10"/>
      <c r="O2832" s="10"/>
      <c r="P2832" s="10"/>
      <c r="Q2832" s="3"/>
      <c r="R2832" s="11"/>
      <c r="S2832" s="11"/>
      <c r="T2832" s="11"/>
      <c r="U2832" s="11"/>
      <c r="V2832" s="11"/>
      <c r="W2832" s="11"/>
      <c r="X2832" s="11"/>
      <c r="Y2832" s="11"/>
    </row>
    <row r="2833" spans="8:25">
      <c r="H2833" s="10"/>
      <c r="I2833" s="10"/>
      <c r="O2833" s="10"/>
      <c r="P2833" s="10"/>
      <c r="Q2833" s="3"/>
      <c r="R2833" s="11"/>
      <c r="S2833" s="11"/>
      <c r="T2833" s="11"/>
      <c r="U2833" s="11"/>
      <c r="V2833" s="11"/>
      <c r="W2833" s="11"/>
      <c r="X2833" s="11"/>
      <c r="Y2833" s="11"/>
    </row>
    <row r="2834" spans="8:25">
      <c r="H2834" s="10"/>
      <c r="I2834" s="10"/>
      <c r="O2834" s="10"/>
      <c r="P2834" s="10"/>
      <c r="Q2834" s="3"/>
      <c r="R2834" s="11"/>
      <c r="S2834" s="11"/>
      <c r="T2834" s="11"/>
      <c r="U2834" s="11"/>
      <c r="V2834" s="11"/>
      <c r="W2834" s="11"/>
      <c r="X2834" s="11"/>
      <c r="Y2834" s="11"/>
    </row>
    <row r="2835" spans="8:25" ht="75.75" customHeight="1">
      <c r="H2835" s="10"/>
      <c r="I2835" s="10"/>
      <c r="O2835" s="10"/>
      <c r="P2835" s="10"/>
      <c r="Q2835" s="3"/>
      <c r="R2835" s="11"/>
      <c r="S2835" s="11"/>
      <c r="T2835" s="11"/>
      <c r="U2835" s="11"/>
      <c r="V2835" s="11"/>
      <c r="W2835" s="11"/>
      <c r="X2835" s="11"/>
      <c r="Y2835" s="11"/>
    </row>
    <row r="2836" spans="8:25">
      <c r="H2836" s="10"/>
      <c r="I2836" s="10"/>
      <c r="O2836" s="10"/>
      <c r="P2836" s="10"/>
      <c r="Q2836" s="3"/>
      <c r="R2836" s="11"/>
      <c r="S2836" s="11"/>
      <c r="T2836" s="11"/>
      <c r="U2836" s="11"/>
      <c r="V2836" s="11"/>
      <c r="W2836" s="11"/>
      <c r="X2836" s="11"/>
      <c r="Y2836" s="11"/>
    </row>
    <row r="2837" spans="8:25">
      <c r="H2837" s="10"/>
      <c r="I2837" s="10"/>
      <c r="O2837" s="10"/>
      <c r="P2837" s="10"/>
      <c r="Q2837" s="3"/>
      <c r="R2837" s="11"/>
      <c r="S2837" s="11"/>
      <c r="T2837" s="11"/>
      <c r="U2837" s="11"/>
      <c r="V2837" s="11"/>
      <c r="W2837" s="11"/>
      <c r="X2837" s="11"/>
      <c r="Y2837" s="11"/>
    </row>
    <row r="2838" spans="8:25">
      <c r="H2838" s="10"/>
      <c r="I2838" s="10"/>
      <c r="O2838" s="10"/>
      <c r="P2838" s="10"/>
      <c r="Q2838" s="3"/>
      <c r="R2838" s="11"/>
      <c r="S2838" s="11"/>
      <c r="T2838" s="11"/>
      <c r="U2838" s="11"/>
      <c r="V2838" s="11"/>
      <c r="W2838" s="11"/>
      <c r="X2838" s="11"/>
      <c r="Y2838" s="11"/>
    </row>
    <row r="2839" spans="8:25">
      <c r="H2839" s="10"/>
      <c r="I2839" s="10"/>
      <c r="O2839" s="10"/>
      <c r="P2839" s="10"/>
      <c r="Q2839" s="3"/>
      <c r="R2839" s="11"/>
      <c r="S2839" s="11"/>
      <c r="T2839" s="11"/>
      <c r="U2839" s="11"/>
      <c r="V2839" s="11"/>
      <c r="W2839" s="11"/>
      <c r="X2839" s="11"/>
      <c r="Y2839" s="11"/>
    </row>
    <row r="2840" spans="8:25" ht="75.75" customHeight="1">
      <c r="H2840" s="10"/>
      <c r="I2840" s="10"/>
      <c r="O2840" s="10"/>
      <c r="P2840" s="10"/>
      <c r="Q2840" s="3"/>
      <c r="R2840" s="11"/>
      <c r="S2840" s="11"/>
      <c r="T2840" s="11"/>
      <c r="U2840" s="11"/>
      <c r="V2840" s="11"/>
      <c r="W2840" s="11"/>
      <c r="X2840" s="11"/>
      <c r="Y2840" s="11"/>
    </row>
    <row r="2841" spans="8:25">
      <c r="H2841" s="10"/>
      <c r="I2841" s="10"/>
      <c r="O2841" s="10"/>
      <c r="P2841" s="10"/>
      <c r="Q2841" s="3"/>
      <c r="R2841" s="11"/>
      <c r="S2841" s="11"/>
      <c r="T2841" s="11"/>
      <c r="U2841" s="11"/>
      <c r="V2841" s="11"/>
      <c r="W2841" s="11"/>
      <c r="X2841" s="11"/>
      <c r="Y2841" s="11"/>
    </row>
    <row r="2842" spans="8:25">
      <c r="H2842" s="10"/>
      <c r="I2842" s="10"/>
      <c r="O2842" s="10"/>
      <c r="P2842" s="10"/>
      <c r="Q2842" s="3"/>
      <c r="R2842" s="11"/>
      <c r="S2842" s="11"/>
      <c r="T2842" s="11"/>
      <c r="U2842" s="11"/>
      <c r="V2842" s="11"/>
      <c r="W2842" s="11"/>
      <c r="X2842" s="11"/>
      <c r="Y2842" s="11"/>
    </row>
    <row r="2843" spans="8:25">
      <c r="H2843" s="10"/>
      <c r="I2843" s="10"/>
      <c r="O2843" s="10"/>
      <c r="P2843" s="10"/>
      <c r="Q2843" s="3"/>
      <c r="R2843" s="11"/>
      <c r="S2843" s="11"/>
      <c r="T2843" s="11"/>
      <c r="U2843" s="11"/>
      <c r="V2843" s="11"/>
      <c r="W2843" s="11"/>
      <c r="X2843" s="11"/>
      <c r="Y2843" s="11"/>
    </row>
    <row r="2844" spans="8:25">
      <c r="H2844" s="10"/>
      <c r="I2844" s="10"/>
      <c r="O2844" s="10"/>
      <c r="P2844" s="10"/>
      <c r="Q2844" s="3"/>
      <c r="R2844" s="11"/>
      <c r="S2844" s="11"/>
      <c r="T2844" s="11"/>
      <c r="U2844" s="11"/>
      <c r="V2844" s="11"/>
      <c r="W2844" s="11"/>
      <c r="X2844" s="11"/>
      <c r="Y2844" s="11"/>
    </row>
    <row r="2845" spans="8:25">
      <c r="H2845" s="10"/>
      <c r="I2845" s="10"/>
      <c r="O2845" s="10"/>
      <c r="P2845" s="10"/>
      <c r="Q2845" s="3"/>
      <c r="R2845" s="11"/>
      <c r="S2845" s="11"/>
      <c r="T2845" s="11"/>
      <c r="U2845" s="11"/>
      <c r="V2845" s="11"/>
      <c r="W2845" s="11"/>
      <c r="X2845" s="11"/>
      <c r="Y2845" s="11"/>
    </row>
    <row r="2846" spans="8:25" ht="75.75" customHeight="1">
      <c r="H2846" s="10"/>
      <c r="I2846" s="10"/>
      <c r="O2846" s="10"/>
      <c r="P2846" s="10"/>
      <c r="Q2846" s="3"/>
      <c r="R2846" s="11"/>
      <c r="S2846" s="11"/>
      <c r="T2846" s="11"/>
      <c r="U2846" s="11"/>
      <c r="V2846" s="11"/>
      <c r="W2846" s="11"/>
      <c r="X2846" s="11"/>
      <c r="Y2846" s="11"/>
    </row>
    <row r="2847" spans="8:25">
      <c r="H2847" s="10"/>
      <c r="I2847" s="10"/>
      <c r="O2847" s="10"/>
      <c r="P2847" s="10"/>
      <c r="Q2847" s="3"/>
      <c r="R2847" s="11"/>
      <c r="S2847" s="11"/>
      <c r="T2847" s="11"/>
      <c r="U2847" s="11"/>
      <c r="V2847" s="11"/>
      <c r="W2847" s="11"/>
      <c r="X2847" s="11"/>
      <c r="Y2847" s="11"/>
    </row>
    <row r="2848" spans="8:25">
      <c r="H2848" s="10"/>
      <c r="I2848" s="10"/>
      <c r="O2848" s="10"/>
      <c r="P2848" s="10"/>
      <c r="Q2848" s="3"/>
      <c r="R2848" s="11"/>
      <c r="S2848" s="11"/>
      <c r="T2848" s="11"/>
      <c r="U2848" s="11"/>
      <c r="V2848" s="11"/>
      <c r="W2848" s="11"/>
      <c r="X2848" s="11"/>
      <c r="Y2848" s="11"/>
    </row>
    <row r="2849" spans="8:25">
      <c r="H2849" s="10"/>
      <c r="I2849" s="10"/>
      <c r="O2849" s="10"/>
      <c r="P2849" s="10"/>
      <c r="Q2849" s="3"/>
      <c r="R2849" s="11"/>
      <c r="S2849" s="11"/>
      <c r="T2849" s="11"/>
      <c r="U2849" s="11"/>
      <c r="V2849" s="11"/>
      <c r="W2849" s="11"/>
      <c r="X2849" s="11"/>
      <c r="Y2849" s="11"/>
    </row>
    <row r="2850" spans="8:25">
      <c r="H2850" s="10"/>
      <c r="I2850" s="10"/>
      <c r="O2850" s="10"/>
      <c r="P2850" s="10"/>
      <c r="Q2850" s="3"/>
      <c r="R2850" s="11"/>
      <c r="S2850" s="11"/>
      <c r="T2850" s="11"/>
      <c r="U2850" s="11"/>
      <c r="V2850" s="11"/>
      <c r="W2850" s="11"/>
      <c r="X2850" s="11"/>
      <c r="Y2850" s="11"/>
    </row>
    <row r="2851" spans="8:25">
      <c r="H2851" s="10"/>
      <c r="I2851" s="10"/>
      <c r="O2851" s="10"/>
      <c r="P2851" s="10"/>
      <c r="Q2851" s="3"/>
      <c r="R2851" s="11"/>
      <c r="S2851" s="11"/>
      <c r="T2851" s="11"/>
      <c r="U2851" s="11"/>
      <c r="V2851" s="11"/>
      <c r="W2851" s="11"/>
      <c r="X2851" s="11"/>
      <c r="Y2851" s="11"/>
    </row>
    <row r="2852" spans="8:25" ht="75.75" customHeight="1">
      <c r="H2852" s="10"/>
      <c r="I2852" s="10"/>
      <c r="O2852" s="10"/>
      <c r="P2852" s="10"/>
      <c r="Q2852" s="3"/>
      <c r="R2852" s="11"/>
      <c r="S2852" s="11"/>
      <c r="T2852" s="11"/>
      <c r="U2852" s="11"/>
      <c r="V2852" s="11"/>
      <c r="W2852" s="11"/>
      <c r="X2852" s="11"/>
      <c r="Y2852" s="11"/>
    </row>
    <row r="2853" spans="8:25">
      <c r="H2853" s="10"/>
      <c r="I2853" s="10"/>
      <c r="O2853" s="10"/>
      <c r="P2853" s="10"/>
      <c r="Q2853" s="3"/>
      <c r="R2853" s="11"/>
      <c r="S2853" s="11"/>
      <c r="T2853" s="11"/>
      <c r="U2853" s="11"/>
      <c r="V2853" s="11"/>
      <c r="W2853" s="11"/>
      <c r="X2853" s="11"/>
      <c r="Y2853" s="11"/>
    </row>
    <row r="2854" spans="8:25">
      <c r="H2854" s="10"/>
      <c r="I2854" s="10"/>
      <c r="O2854" s="10"/>
      <c r="P2854" s="10"/>
      <c r="Q2854" s="3"/>
      <c r="R2854" s="11"/>
      <c r="S2854" s="11"/>
      <c r="T2854" s="11"/>
      <c r="U2854" s="11"/>
      <c r="V2854" s="11"/>
      <c r="W2854" s="11"/>
      <c r="X2854" s="11"/>
      <c r="Y2854" s="11"/>
    </row>
    <row r="2855" spans="8:25">
      <c r="H2855" s="10"/>
      <c r="I2855" s="10"/>
      <c r="O2855" s="10"/>
      <c r="P2855" s="10"/>
      <c r="Q2855" s="3"/>
      <c r="R2855" s="11"/>
      <c r="S2855" s="11"/>
      <c r="T2855" s="11"/>
      <c r="U2855" s="11"/>
      <c r="V2855" s="11"/>
      <c r="W2855" s="11"/>
      <c r="X2855" s="11"/>
      <c r="Y2855" s="11"/>
    </row>
    <row r="2856" spans="8:25" ht="75.75" customHeight="1">
      <c r="H2856" s="10"/>
      <c r="I2856" s="10"/>
      <c r="O2856" s="10"/>
      <c r="P2856" s="10"/>
      <c r="Q2856" s="3"/>
      <c r="R2856" s="11"/>
      <c r="S2856" s="11"/>
      <c r="T2856" s="11"/>
      <c r="U2856" s="11"/>
      <c r="V2856" s="11"/>
      <c r="W2856" s="11"/>
      <c r="X2856" s="11"/>
      <c r="Y2856" s="11"/>
    </row>
    <row r="2857" spans="8:25">
      <c r="H2857" s="10"/>
      <c r="I2857" s="10"/>
      <c r="O2857" s="10"/>
      <c r="P2857" s="10"/>
      <c r="Q2857" s="3"/>
      <c r="R2857" s="11"/>
      <c r="S2857" s="11"/>
      <c r="T2857" s="11"/>
      <c r="U2857" s="11"/>
      <c r="V2857" s="11"/>
      <c r="W2857" s="11"/>
      <c r="X2857" s="11"/>
      <c r="Y2857" s="11"/>
    </row>
    <row r="2858" spans="8:25">
      <c r="H2858" s="10"/>
      <c r="I2858" s="10"/>
      <c r="O2858" s="10"/>
      <c r="P2858" s="10"/>
      <c r="Q2858" s="3"/>
      <c r="R2858" s="11"/>
      <c r="S2858" s="11"/>
      <c r="T2858" s="11"/>
      <c r="U2858" s="11"/>
      <c r="V2858" s="11"/>
      <c r="W2858" s="11"/>
      <c r="X2858" s="11"/>
      <c r="Y2858" s="11"/>
    </row>
    <row r="2859" spans="8:25">
      <c r="H2859" s="10"/>
      <c r="I2859" s="10"/>
      <c r="O2859" s="10"/>
      <c r="P2859" s="10"/>
      <c r="Q2859" s="3"/>
      <c r="R2859" s="11"/>
      <c r="S2859" s="11"/>
      <c r="T2859" s="11"/>
      <c r="U2859" s="11"/>
      <c r="V2859" s="11"/>
      <c r="W2859" s="11"/>
      <c r="X2859" s="11"/>
      <c r="Y2859" s="11"/>
    </row>
    <row r="2860" spans="8:25">
      <c r="H2860" s="10"/>
      <c r="I2860" s="10"/>
      <c r="O2860" s="10"/>
      <c r="P2860" s="10"/>
      <c r="Q2860" s="3"/>
      <c r="R2860" s="11"/>
      <c r="S2860" s="11"/>
      <c r="T2860" s="11"/>
      <c r="U2860" s="11"/>
      <c r="V2860" s="11"/>
      <c r="W2860" s="11"/>
      <c r="X2860" s="11"/>
      <c r="Y2860" s="11"/>
    </row>
    <row r="2861" spans="8:25">
      <c r="H2861" s="10"/>
      <c r="I2861" s="10"/>
      <c r="O2861" s="10"/>
      <c r="P2861" s="10"/>
      <c r="Q2861" s="3"/>
      <c r="R2861" s="11"/>
      <c r="S2861" s="11"/>
      <c r="T2861" s="11"/>
      <c r="U2861" s="11"/>
      <c r="V2861" s="11"/>
      <c r="W2861" s="11"/>
      <c r="X2861" s="11"/>
      <c r="Y2861" s="11"/>
    </row>
    <row r="2862" spans="8:25">
      <c r="H2862" s="10"/>
      <c r="I2862" s="10"/>
      <c r="O2862" s="10"/>
      <c r="P2862" s="10"/>
      <c r="Q2862" s="3"/>
      <c r="R2862" s="11"/>
      <c r="S2862" s="11"/>
      <c r="T2862" s="11"/>
      <c r="U2862" s="11"/>
      <c r="V2862" s="11"/>
      <c r="W2862" s="11"/>
      <c r="X2862" s="11"/>
      <c r="Y2862" s="11"/>
    </row>
    <row r="2863" spans="8:25" ht="75.75" customHeight="1">
      <c r="H2863" s="10"/>
      <c r="I2863" s="10"/>
      <c r="O2863" s="10"/>
      <c r="P2863" s="10"/>
      <c r="Q2863" s="3"/>
      <c r="R2863" s="11"/>
      <c r="S2863" s="11"/>
      <c r="T2863" s="11"/>
      <c r="U2863" s="11"/>
      <c r="V2863" s="11"/>
      <c r="W2863" s="11"/>
      <c r="X2863" s="11"/>
      <c r="Y2863" s="11"/>
    </row>
    <row r="2864" spans="8:25">
      <c r="H2864" s="10"/>
      <c r="I2864" s="10"/>
      <c r="O2864" s="10"/>
      <c r="P2864" s="10"/>
      <c r="Q2864" s="3"/>
      <c r="R2864" s="11"/>
      <c r="S2864" s="11"/>
      <c r="T2864" s="11"/>
      <c r="U2864" s="11"/>
      <c r="V2864" s="11"/>
      <c r="W2864" s="11"/>
      <c r="X2864" s="11"/>
      <c r="Y2864" s="11"/>
    </row>
    <row r="2865" spans="8:25">
      <c r="H2865" s="10"/>
      <c r="I2865" s="10"/>
      <c r="O2865" s="10"/>
      <c r="P2865" s="10"/>
      <c r="Q2865" s="3"/>
      <c r="R2865" s="11"/>
      <c r="S2865" s="11"/>
      <c r="T2865" s="11"/>
      <c r="U2865" s="11"/>
      <c r="V2865" s="11"/>
      <c r="W2865" s="11"/>
      <c r="X2865" s="11"/>
      <c r="Y2865" s="11"/>
    </row>
    <row r="2866" spans="8:25">
      <c r="H2866" s="10"/>
      <c r="I2866" s="10"/>
      <c r="O2866" s="10"/>
      <c r="P2866" s="10"/>
      <c r="Q2866" s="3"/>
      <c r="R2866" s="11"/>
      <c r="S2866" s="11"/>
      <c r="T2866" s="11"/>
      <c r="U2866" s="11"/>
      <c r="V2866" s="11"/>
      <c r="W2866" s="11"/>
      <c r="X2866" s="11"/>
      <c r="Y2866" s="11"/>
    </row>
    <row r="2867" spans="8:25">
      <c r="H2867" s="10"/>
      <c r="I2867" s="10"/>
      <c r="O2867" s="10"/>
      <c r="P2867" s="10"/>
      <c r="Q2867" s="3"/>
      <c r="R2867" s="11"/>
      <c r="S2867" s="11"/>
      <c r="T2867" s="11"/>
      <c r="U2867" s="11"/>
      <c r="V2867" s="11"/>
      <c r="W2867" s="11"/>
      <c r="X2867" s="11"/>
      <c r="Y2867" s="11"/>
    </row>
    <row r="2868" spans="8:25" ht="75.75" customHeight="1">
      <c r="H2868" s="10"/>
      <c r="I2868" s="10"/>
      <c r="O2868" s="10"/>
      <c r="P2868" s="10"/>
      <c r="Q2868" s="3"/>
      <c r="R2868" s="11"/>
      <c r="S2868" s="11"/>
      <c r="T2868" s="11"/>
      <c r="U2868" s="11"/>
      <c r="V2868" s="11"/>
      <c r="W2868" s="11"/>
      <c r="X2868" s="11"/>
      <c r="Y2868" s="11"/>
    </row>
    <row r="2869" spans="8:25">
      <c r="H2869" s="10"/>
      <c r="I2869" s="10"/>
      <c r="O2869" s="10"/>
      <c r="P2869" s="10"/>
      <c r="Q2869" s="3"/>
      <c r="R2869" s="11"/>
      <c r="S2869" s="11"/>
      <c r="T2869" s="11"/>
      <c r="U2869" s="11"/>
      <c r="V2869" s="11"/>
      <c r="W2869" s="11"/>
      <c r="X2869" s="11"/>
      <c r="Y2869" s="11"/>
    </row>
    <row r="2870" spans="8:25">
      <c r="H2870" s="10"/>
      <c r="I2870" s="10"/>
      <c r="O2870" s="10"/>
      <c r="P2870" s="10"/>
      <c r="Q2870" s="3"/>
      <c r="R2870" s="11"/>
      <c r="S2870" s="11"/>
      <c r="T2870" s="11"/>
      <c r="U2870" s="11"/>
      <c r="V2870" s="11"/>
      <c r="W2870" s="11"/>
      <c r="X2870" s="11"/>
      <c r="Y2870" s="11"/>
    </row>
    <row r="2871" spans="8:25">
      <c r="H2871" s="10"/>
      <c r="I2871" s="10"/>
      <c r="O2871" s="10"/>
      <c r="P2871" s="10"/>
      <c r="Q2871" s="3"/>
      <c r="R2871" s="11"/>
      <c r="S2871" s="11"/>
      <c r="T2871" s="11"/>
      <c r="U2871" s="11"/>
      <c r="V2871" s="11"/>
      <c r="W2871" s="11"/>
      <c r="X2871" s="11"/>
      <c r="Y2871" s="11"/>
    </row>
    <row r="2872" spans="8:25">
      <c r="H2872" s="10"/>
      <c r="I2872" s="10"/>
      <c r="O2872" s="10"/>
      <c r="P2872" s="10"/>
      <c r="Q2872" s="3"/>
      <c r="R2872" s="11"/>
      <c r="S2872" s="11"/>
      <c r="T2872" s="11"/>
      <c r="U2872" s="11"/>
      <c r="V2872" s="11"/>
      <c r="W2872" s="11"/>
      <c r="X2872" s="11"/>
      <c r="Y2872" s="11"/>
    </row>
    <row r="2873" spans="8:25">
      <c r="H2873" s="10"/>
      <c r="I2873" s="10"/>
      <c r="O2873" s="10"/>
      <c r="P2873" s="10"/>
      <c r="Q2873" s="3"/>
      <c r="R2873" s="11"/>
      <c r="S2873" s="11"/>
      <c r="T2873" s="11"/>
      <c r="U2873" s="11"/>
      <c r="V2873" s="11"/>
      <c r="W2873" s="11"/>
      <c r="X2873" s="11"/>
      <c r="Y2873" s="11"/>
    </row>
    <row r="2874" spans="8:25" ht="75.75" customHeight="1">
      <c r="H2874" s="10"/>
      <c r="I2874" s="10"/>
      <c r="O2874" s="10"/>
      <c r="P2874" s="10"/>
      <c r="Q2874" s="3"/>
      <c r="R2874" s="11"/>
      <c r="S2874" s="11"/>
      <c r="T2874" s="11"/>
      <c r="U2874" s="11"/>
      <c r="V2874" s="11"/>
      <c r="W2874" s="11"/>
      <c r="X2874" s="11"/>
      <c r="Y2874" s="11"/>
    </row>
    <row r="2875" spans="8:25">
      <c r="H2875" s="10"/>
      <c r="I2875" s="10"/>
      <c r="O2875" s="10"/>
      <c r="P2875" s="10"/>
      <c r="Q2875" s="3"/>
      <c r="R2875" s="11"/>
      <c r="S2875" s="11"/>
      <c r="T2875" s="11"/>
      <c r="U2875" s="11"/>
      <c r="V2875" s="11"/>
      <c r="W2875" s="11"/>
      <c r="X2875" s="11"/>
      <c r="Y2875" s="11"/>
    </row>
    <row r="2876" spans="8:25">
      <c r="H2876" s="10"/>
      <c r="I2876" s="10"/>
      <c r="O2876" s="10"/>
      <c r="P2876" s="10"/>
      <c r="Q2876" s="3"/>
      <c r="R2876" s="11"/>
      <c r="S2876" s="11"/>
      <c r="T2876" s="11"/>
      <c r="U2876" s="11"/>
      <c r="V2876" s="11"/>
      <c r="W2876" s="11"/>
      <c r="X2876" s="11"/>
      <c r="Y2876" s="11"/>
    </row>
    <row r="2877" spans="8:25">
      <c r="H2877" s="10"/>
      <c r="I2877" s="10"/>
      <c r="O2877" s="10"/>
      <c r="P2877" s="10"/>
      <c r="Q2877" s="3"/>
      <c r="R2877" s="11"/>
      <c r="S2877" s="11"/>
      <c r="T2877" s="11"/>
      <c r="U2877" s="11"/>
      <c r="V2877" s="11"/>
      <c r="W2877" s="11"/>
      <c r="X2877" s="11"/>
      <c r="Y2877" s="11"/>
    </row>
    <row r="2878" spans="8:25">
      <c r="H2878" s="10"/>
      <c r="I2878" s="10"/>
      <c r="O2878" s="10"/>
      <c r="P2878" s="10"/>
      <c r="Q2878" s="3"/>
      <c r="R2878" s="11"/>
      <c r="S2878" s="11"/>
      <c r="T2878" s="11"/>
      <c r="U2878" s="11"/>
      <c r="V2878" s="11"/>
      <c r="W2878" s="11"/>
      <c r="X2878" s="11"/>
      <c r="Y2878" s="11"/>
    </row>
    <row r="2879" spans="8:25">
      <c r="H2879" s="10"/>
      <c r="I2879" s="10"/>
      <c r="O2879" s="10"/>
      <c r="P2879" s="10"/>
      <c r="Q2879" s="3"/>
      <c r="R2879" s="11"/>
      <c r="S2879" s="11"/>
      <c r="T2879" s="11"/>
      <c r="U2879" s="11"/>
      <c r="V2879" s="11"/>
      <c r="W2879" s="11"/>
      <c r="X2879" s="11"/>
      <c r="Y2879" s="11"/>
    </row>
    <row r="2880" spans="8:25" ht="75.75" customHeight="1">
      <c r="H2880" s="10"/>
      <c r="I2880" s="10"/>
      <c r="O2880" s="10"/>
      <c r="P2880" s="10"/>
      <c r="Q2880" s="3"/>
      <c r="R2880" s="11"/>
      <c r="S2880" s="11"/>
      <c r="T2880" s="11"/>
      <c r="U2880" s="11"/>
      <c r="V2880" s="11"/>
      <c r="W2880" s="11"/>
      <c r="X2880" s="11"/>
      <c r="Y2880" s="11"/>
    </row>
    <row r="2881" spans="8:25">
      <c r="H2881" s="10"/>
      <c r="I2881" s="10"/>
      <c r="O2881" s="10"/>
      <c r="P2881" s="10"/>
      <c r="Q2881" s="3"/>
      <c r="R2881" s="11"/>
      <c r="S2881" s="11"/>
      <c r="T2881" s="11"/>
      <c r="U2881" s="11"/>
      <c r="V2881" s="11"/>
      <c r="W2881" s="11"/>
      <c r="X2881" s="11"/>
      <c r="Y2881" s="11"/>
    </row>
    <row r="2882" spans="8:25">
      <c r="H2882" s="10"/>
      <c r="I2882" s="10"/>
      <c r="O2882" s="10"/>
      <c r="P2882" s="10"/>
      <c r="Q2882" s="3"/>
      <c r="R2882" s="11"/>
      <c r="S2882" s="11"/>
      <c r="T2882" s="11"/>
      <c r="U2882" s="11"/>
      <c r="V2882" s="11"/>
      <c r="W2882" s="11"/>
      <c r="X2882" s="11"/>
      <c r="Y2882" s="11"/>
    </row>
    <row r="2883" spans="8:25">
      <c r="H2883" s="10"/>
      <c r="I2883" s="10"/>
      <c r="O2883" s="10"/>
      <c r="P2883" s="10"/>
      <c r="Q2883" s="3"/>
      <c r="R2883" s="11"/>
      <c r="S2883" s="11"/>
      <c r="T2883" s="11"/>
      <c r="U2883" s="11"/>
      <c r="V2883" s="11"/>
      <c r="W2883" s="11"/>
      <c r="X2883" s="11"/>
      <c r="Y2883" s="11"/>
    </row>
    <row r="2884" spans="8:25">
      <c r="H2884" s="10"/>
      <c r="I2884" s="10"/>
      <c r="O2884" s="10"/>
      <c r="P2884" s="10"/>
      <c r="Q2884" s="3"/>
      <c r="R2884" s="11"/>
      <c r="S2884" s="11"/>
      <c r="T2884" s="11"/>
      <c r="U2884" s="11"/>
      <c r="V2884" s="11"/>
      <c r="W2884" s="11"/>
      <c r="X2884" s="11"/>
      <c r="Y2884" s="11"/>
    </row>
    <row r="2885" spans="8:25" ht="75.75" customHeight="1">
      <c r="H2885" s="10"/>
      <c r="I2885" s="10"/>
      <c r="O2885" s="10"/>
      <c r="P2885" s="10"/>
      <c r="Q2885" s="3"/>
      <c r="R2885" s="11"/>
      <c r="S2885" s="11"/>
      <c r="T2885" s="11"/>
      <c r="U2885" s="11"/>
      <c r="V2885" s="11"/>
      <c r="W2885" s="11"/>
      <c r="X2885" s="11"/>
      <c r="Y2885" s="11"/>
    </row>
    <row r="2886" spans="8:25">
      <c r="H2886" s="10"/>
      <c r="I2886" s="10"/>
      <c r="O2886" s="10"/>
      <c r="P2886" s="10"/>
      <c r="Q2886" s="3"/>
      <c r="R2886" s="11"/>
      <c r="S2886" s="11"/>
      <c r="T2886" s="11"/>
      <c r="U2886" s="11"/>
      <c r="V2886" s="11"/>
      <c r="W2886" s="11"/>
      <c r="X2886" s="11"/>
      <c r="Y2886" s="11"/>
    </row>
    <row r="2887" spans="8:25">
      <c r="H2887" s="10"/>
      <c r="I2887" s="10"/>
      <c r="O2887" s="10"/>
      <c r="P2887" s="10"/>
      <c r="Q2887" s="3"/>
      <c r="R2887" s="11"/>
      <c r="S2887" s="11"/>
      <c r="T2887" s="11"/>
      <c r="U2887" s="11"/>
      <c r="V2887" s="11"/>
      <c r="W2887" s="11"/>
      <c r="X2887" s="11"/>
      <c r="Y2887" s="11"/>
    </row>
    <row r="2888" spans="8:25">
      <c r="H2888" s="10"/>
      <c r="I2888" s="10"/>
      <c r="O2888" s="10"/>
      <c r="P2888" s="10"/>
      <c r="Q2888" s="3"/>
      <c r="R2888" s="11"/>
      <c r="S2888" s="11"/>
      <c r="T2888" s="11"/>
      <c r="U2888" s="11"/>
      <c r="V2888" s="11"/>
      <c r="W2888" s="11"/>
      <c r="X2888" s="11"/>
      <c r="Y2888" s="11"/>
    </row>
    <row r="2889" spans="8:25" ht="75.75" customHeight="1">
      <c r="H2889" s="10"/>
      <c r="I2889" s="10"/>
      <c r="O2889" s="10"/>
      <c r="P2889" s="10"/>
      <c r="Q2889" s="3"/>
      <c r="R2889" s="11"/>
      <c r="S2889" s="11"/>
      <c r="T2889" s="11"/>
      <c r="U2889" s="11"/>
      <c r="V2889" s="11"/>
      <c r="W2889" s="11"/>
      <c r="X2889" s="11"/>
      <c r="Y2889" s="11"/>
    </row>
    <row r="2890" spans="8:25" ht="75.75" customHeight="1">
      <c r="H2890" s="10"/>
      <c r="I2890" s="10"/>
      <c r="O2890" s="10"/>
      <c r="P2890" s="10"/>
      <c r="Q2890" s="3"/>
      <c r="R2890" s="11"/>
      <c r="S2890" s="11"/>
      <c r="T2890" s="11"/>
      <c r="U2890" s="11"/>
      <c r="V2890" s="11"/>
      <c r="W2890" s="11"/>
      <c r="X2890" s="11"/>
      <c r="Y2890" s="11"/>
    </row>
    <row r="2891" spans="8:25">
      <c r="H2891" s="10"/>
      <c r="I2891" s="10"/>
      <c r="O2891" s="10"/>
      <c r="P2891" s="10"/>
      <c r="Q2891" s="3"/>
      <c r="R2891" s="11"/>
      <c r="S2891" s="11"/>
      <c r="T2891" s="11"/>
      <c r="U2891" s="11"/>
      <c r="V2891" s="11"/>
      <c r="W2891" s="11"/>
      <c r="X2891" s="11"/>
      <c r="Y2891" s="11"/>
    </row>
    <row r="2892" spans="8:25" ht="75.75" customHeight="1">
      <c r="H2892" s="10"/>
      <c r="I2892" s="10"/>
      <c r="O2892" s="10"/>
      <c r="P2892" s="10"/>
      <c r="Q2892" s="3"/>
      <c r="R2892" s="11"/>
      <c r="S2892" s="11"/>
      <c r="T2892" s="11"/>
      <c r="U2892" s="11"/>
      <c r="V2892" s="11"/>
      <c r="W2892" s="11"/>
      <c r="X2892" s="11"/>
      <c r="Y2892" s="11"/>
    </row>
    <row r="2893" spans="8:25">
      <c r="H2893" s="10"/>
      <c r="I2893" s="10"/>
      <c r="O2893" s="10"/>
      <c r="P2893" s="10"/>
      <c r="Q2893" s="3"/>
      <c r="R2893" s="11"/>
      <c r="S2893" s="11"/>
      <c r="T2893" s="11"/>
      <c r="U2893" s="11"/>
      <c r="V2893" s="11"/>
      <c r="W2893" s="11"/>
      <c r="X2893" s="11"/>
      <c r="Y2893" s="11"/>
    </row>
    <row r="2894" spans="8:25">
      <c r="H2894" s="10"/>
      <c r="I2894" s="10"/>
      <c r="O2894" s="10"/>
      <c r="P2894" s="10"/>
      <c r="Q2894" s="3"/>
      <c r="R2894" s="11"/>
      <c r="S2894" s="11"/>
      <c r="T2894" s="11"/>
      <c r="U2894" s="11"/>
      <c r="V2894" s="11"/>
      <c r="W2894" s="11"/>
      <c r="X2894" s="11"/>
      <c r="Y2894" s="11"/>
    </row>
    <row r="2895" spans="8:25">
      <c r="H2895" s="10"/>
      <c r="I2895" s="10"/>
      <c r="O2895" s="10"/>
      <c r="P2895" s="10"/>
      <c r="Q2895" s="3"/>
      <c r="R2895" s="11"/>
      <c r="S2895" s="11"/>
      <c r="T2895" s="11"/>
      <c r="U2895" s="11"/>
      <c r="V2895" s="11"/>
      <c r="W2895" s="11"/>
      <c r="X2895" s="11"/>
      <c r="Y2895" s="11"/>
    </row>
    <row r="2896" spans="8:25">
      <c r="H2896" s="10"/>
      <c r="I2896" s="10"/>
      <c r="O2896" s="10"/>
      <c r="P2896" s="10"/>
      <c r="Q2896" s="3"/>
      <c r="R2896" s="11"/>
      <c r="S2896" s="11"/>
      <c r="T2896" s="11"/>
      <c r="U2896" s="11"/>
      <c r="V2896" s="11"/>
      <c r="W2896" s="11"/>
      <c r="X2896" s="11"/>
      <c r="Y2896" s="11"/>
    </row>
    <row r="2897" spans="8:25" ht="75.75" customHeight="1">
      <c r="H2897" s="10"/>
      <c r="I2897" s="10"/>
      <c r="O2897" s="10"/>
      <c r="P2897" s="10"/>
      <c r="Q2897" s="3"/>
      <c r="R2897" s="11"/>
      <c r="S2897" s="11"/>
      <c r="T2897" s="11"/>
      <c r="U2897" s="11"/>
      <c r="V2897" s="11"/>
      <c r="W2897" s="11"/>
      <c r="X2897" s="11"/>
      <c r="Y2897" s="11"/>
    </row>
    <row r="2898" spans="8:25">
      <c r="H2898" s="10"/>
      <c r="I2898" s="10"/>
      <c r="O2898" s="10"/>
      <c r="P2898" s="10"/>
      <c r="Q2898" s="3"/>
      <c r="R2898" s="11"/>
      <c r="S2898" s="11"/>
      <c r="T2898" s="11"/>
      <c r="U2898" s="11"/>
      <c r="V2898" s="11"/>
      <c r="W2898" s="11"/>
      <c r="X2898" s="11"/>
      <c r="Y2898" s="11"/>
    </row>
    <row r="2899" spans="8:25">
      <c r="H2899" s="10"/>
      <c r="I2899" s="10"/>
      <c r="O2899" s="10"/>
      <c r="P2899" s="10"/>
      <c r="Q2899" s="3"/>
      <c r="R2899" s="11"/>
      <c r="S2899" s="11"/>
      <c r="T2899" s="11"/>
      <c r="U2899" s="11"/>
      <c r="V2899" s="11"/>
      <c r="W2899" s="11"/>
      <c r="X2899" s="11"/>
      <c r="Y2899" s="11"/>
    </row>
    <row r="2900" spans="8:25" ht="75.75" customHeight="1">
      <c r="H2900" s="10"/>
      <c r="I2900" s="10"/>
      <c r="O2900" s="10"/>
      <c r="P2900" s="10"/>
      <c r="Q2900" s="3"/>
      <c r="R2900" s="11"/>
      <c r="S2900" s="11"/>
      <c r="T2900" s="11"/>
      <c r="U2900" s="11"/>
      <c r="V2900" s="11"/>
      <c r="W2900" s="11"/>
      <c r="X2900" s="11"/>
      <c r="Y2900" s="11"/>
    </row>
    <row r="2901" spans="8:25">
      <c r="H2901" s="10"/>
      <c r="I2901" s="10"/>
      <c r="O2901" s="10"/>
      <c r="P2901" s="10"/>
      <c r="Q2901" s="3"/>
      <c r="R2901" s="11"/>
      <c r="S2901" s="11"/>
      <c r="T2901" s="11"/>
      <c r="U2901" s="11"/>
      <c r="V2901" s="11"/>
      <c r="W2901" s="11"/>
      <c r="X2901" s="11"/>
      <c r="Y2901" s="11"/>
    </row>
    <row r="2902" spans="8:25">
      <c r="H2902" s="10"/>
      <c r="I2902" s="10"/>
      <c r="O2902" s="10"/>
      <c r="P2902" s="10"/>
      <c r="Q2902" s="3"/>
      <c r="R2902" s="11"/>
      <c r="S2902" s="11"/>
      <c r="T2902" s="11"/>
      <c r="U2902" s="11"/>
      <c r="V2902" s="11"/>
      <c r="W2902" s="11"/>
      <c r="X2902" s="11"/>
      <c r="Y2902" s="11"/>
    </row>
    <row r="2903" spans="8:25">
      <c r="H2903" s="10"/>
      <c r="I2903" s="10"/>
      <c r="O2903" s="10"/>
      <c r="P2903" s="10"/>
      <c r="Q2903" s="3"/>
      <c r="R2903" s="11"/>
      <c r="S2903" s="11"/>
      <c r="T2903" s="11"/>
      <c r="U2903" s="11"/>
      <c r="V2903" s="11"/>
      <c r="W2903" s="11"/>
      <c r="X2903" s="11"/>
      <c r="Y2903" s="11"/>
    </row>
    <row r="2904" spans="8:25">
      <c r="H2904" s="10"/>
      <c r="I2904" s="10"/>
      <c r="O2904" s="10"/>
      <c r="P2904" s="10"/>
      <c r="Q2904" s="3"/>
      <c r="R2904" s="11"/>
      <c r="S2904" s="11"/>
      <c r="T2904" s="11"/>
      <c r="U2904" s="11"/>
      <c r="V2904" s="11"/>
      <c r="W2904" s="11"/>
      <c r="X2904" s="11"/>
      <c r="Y2904" s="11"/>
    </row>
    <row r="2905" spans="8:25" ht="75.75" customHeight="1">
      <c r="H2905" s="10"/>
      <c r="I2905" s="10"/>
      <c r="O2905" s="10"/>
      <c r="P2905" s="10"/>
      <c r="Q2905" s="3"/>
      <c r="R2905" s="11"/>
      <c r="S2905" s="11"/>
      <c r="T2905" s="11"/>
      <c r="U2905" s="11"/>
      <c r="V2905" s="11"/>
      <c r="W2905" s="11"/>
      <c r="X2905" s="11"/>
      <c r="Y2905" s="11"/>
    </row>
    <row r="2906" spans="8:25">
      <c r="H2906" s="10"/>
      <c r="I2906" s="10"/>
      <c r="O2906" s="10"/>
      <c r="P2906" s="10"/>
      <c r="Q2906" s="3"/>
      <c r="R2906" s="11"/>
      <c r="S2906" s="11"/>
      <c r="T2906" s="11"/>
      <c r="U2906" s="11"/>
      <c r="V2906" s="11"/>
      <c r="W2906" s="11"/>
      <c r="X2906" s="11"/>
      <c r="Y2906" s="11"/>
    </row>
    <row r="2907" spans="8:25">
      <c r="H2907" s="10"/>
      <c r="I2907" s="10"/>
      <c r="O2907" s="10"/>
      <c r="P2907" s="10"/>
      <c r="Q2907" s="3"/>
      <c r="R2907" s="11"/>
      <c r="S2907" s="11"/>
      <c r="T2907" s="11"/>
      <c r="U2907" s="11"/>
      <c r="V2907" s="11"/>
      <c r="W2907" s="11"/>
      <c r="X2907" s="11"/>
      <c r="Y2907" s="11"/>
    </row>
    <row r="2908" spans="8:25">
      <c r="H2908" s="10"/>
      <c r="I2908" s="10"/>
      <c r="O2908" s="10"/>
      <c r="P2908" s="10"/>
      <c r="Q2908" s="3"/>
      <c r="R2908" s="11"/>
      <c r="S2908" s="11"/>
      <c r="T2908" s="11"/>
      <c r="U2908" s="11"/>
      <c r="V2908" s="11"/>
      <c r="W2908" s="11"/>
      <c r="X2908" s="11"/>
      <c r="Y2908" s="11"/>
    </row>
    <row r="2909" spans="8:25">
      <c r="H2909" s="10"/>
      <c r="I2909" s="10"/>
      <c r="O2909" s="10"/>
      <c r="P2909" s="10"/>
      <c r="Q2909" s="3"/>
      <c r="R2909" s="11"/>
      <c r="S2909" s="11"/>
      <c r="T2909" s="11"/>
      <c r="U2909" s="11"/>
      <c r="V2909" s="11"/>
      <c r="W2909" s="11"/>
      <c r="X2909" s="11"/>
      <c r="Y2909" s="11"/>
    </row>
    <row r="2910" spans="8:25">
      <c r="H2910" s="10"/>
      <c r="I2910" s="10"/>
      <c r="O2910" s="10"/>
      <c r="P2910" s="10"/>
      <c r="Q2910" s="3"/>
      <c r="R2910" s="11"/>
      <c r="S2910" s="11"/>
      <c r="T2910" s="11"/>
      <c r="U2910" s="11"/>
      <c r="V2910" s="11"/>
      <c r="W2910" s="11"/>
      <c r="X2910" s="11"/>
      <c r="Y2910" s="11"/>
    </row>
    <row r="2911" spans="8:25" ht="75.75" customHeight="1">
      <c r="H2911" s="10"/>
      <c r="I2911" s="10"/>
      <c r="O2911" s="10"/>
      <c r="P2911" s="10"/>
      <c r="Q2911" s="3"/>
      <c r="R2911" s="11"/>
      <c r="S2911" s="11"/>
      <c r="T2911" s="11"/>
      <c r="U2911" s="11"/>
      <c r="V2911" s="11"/>
      <c r="W2911" s="11"/>
      <c r="X2911" s="11"/>
      <c r="Y2911" s="11"/>
    </row>
    <row r="2912" spans="8:25">
      <c r="H2912" s="10"/>
      <c r="I2912" s="10"/>
      <c r="O2912" s="10"/>
      <c r="P2912" s="10"/>
      <c r="Q2912" s="3"/>
      <c r="R2912" s="11"/>
      <c r="S2912" s="11"/>
      <c r="T2912" s="11"/>
      <c r="U2912" s="11"/>
      <c r="V2912" s="11"/>
      <c r="W2912" s="11"/>
      <c r="X2912" s="11"/>
      <c r="Y2912" s="11"/>
    </row>
    <row r="2913" spans="8:25">
      <c r="H2913" s="10"/>
      <c r="I2913" s="10"/>
      <c r="O2913" s="10"/>
      <c r="P2913" s="10"/>
      <c r="Q2913" s="3"/>
      <c r="R2913" s="11"/>
      <c r="S2913" s="11"/>
      <c r="T2913" s="11"/>
      <c r="U2913" s="11"/>
      <c r="V2913" s="11"/>
      <c r="W2913" s="11"/>
      <c r="X2913" s="11"/>
      <c r="Y2913" s="11"/>
    </row>
    <row r="2914" spans="8:25">
      <c r="H2914" s="10"/>
      <c r="I2914" s="10"/>
      <c r="O2914" s="10"/>
      <c r="P2914" s="10"/>
      <c r="Q2914" s="3"/>
      <c r="R2914" s="11"/>
      <c r="S2914" s="11"/>
      <c r="T2914" s="11"/>
      <c r="U2914" s="11"/>
      <c r="V2914" s="11"/>
      <c r="W2914" s="11"/>
      <c r="X2914" s="11"/>
      <c r="Y2914" s="11"/>
    </row>
    <row r="2915" spans="8:25">
      <c r="H2915" s="10"/>
      <c r="I2915" s="10"/>
      <c r="O2915" s="10"/>
      <c r="P2915" s="10"/>
      <c r="Q2915" s="3"/>
      <c r="R2915" s="11"/>
      <c r="S2915" s="11"/>
      <c r="T2915" s="11"/>
      <c r="U2915" s="11"/>
      <c r="V2915" s="11"/>
      <c r="W2915" s="11"/>
      <c r="X2915" s="11"/>
      <c r="Y2915" s="11"/>
    </row>
    <row r="2916" spans="8:25" ht="75.75" customHeight="1">
      <c r="H2916" s="10"/>
      <c r="I2916" s="10"/>
      <c r="O2916" s="10"/>
      <c r="P2916" s="10"/>
      <c r="Q2916" s="3"/>
      <c r="R2916" s="11"/>
      <c r="S2916" s="11"/>
      <c r="T2916" s="11"/>
      <c r="U2916" s="11"/>
      <c r="V2916" s="11"/>
      <c r="W2916" s="11"/>
      <c r="X2916" s="11"/>
      <c r="Y2916" s="11"/>
    </row>
    <row r="2917" spans="8:25">
      <c r="H2917" s="10"/>
      <c r="I2917" s="10"/>
      <c r="O2917" s="10"/>
      <c r="P2917" s="10"/>
      <c r="Q2917" s="3"/>
      <c r="R2917" s="11"/>
      <c r="S2917" s="11"/>
      <c r="T2917" s="11"/>
      <c r="U2917" s="11"/>
      <c r="V2917" s="11"/>
      <c r="W2917" s="11"/>
      <c r="X2917" s="11"/>
      <c r="Y2917" s="11"/>
    </row>
    <row r="2918" spans="8:25">
      <c r="H2918" s="10"/>
      <c r="I2918" s="10"/>
      <c r="O2918" s="10"/>
      <c r="P2918" s="10"/>
      <c r="Q2918" s="3"/>
      <c r="R2918" s="11"/>
      <c r="S2918" s="11"/>
      <c r="T2918" s="11"/>
      <c r="U2918" s="11"/>
      <c r="V2918" s="11"/>
      <c r="W2918" s="11"/>
      <c r="X2918" s="11"/>
      <c r="Y2918" s="11"/>
    </row>
    <row r="2919" spans="8:25" ht="75.75" customHeight="1">
      <c r="H2919" s="10"/>
      <c r="I2919" s="10"/>
      <c r="O2919" s="10"/>
      <c r="P2919" s="10"/>
      <c r="Q2919" s="3"/>
      <c r="R2919" s="11"/>
      <c r="S2919" s="11"/>
      <c r="T2919" s="11"/>
      <c r="U2919" s="11"/>
      <c r="V2919" s="11"/>
      <c r="W2919" s="11"/>
      <c r="X2919" s="11"/>
      <c r="Y2919" s="11"/>
    </row>
    <row r="2920" spans="8:25">
      <c r="H2920" s="10"/>
      <c r="I2920" s="10"/>
      <c r="O2920" s="10"/>
      <c r="P2920" s="10"/>
      <c r="Q2920" s="3"/>
      <c r="R2920" s="11"/>
      <c r="S2920" s="11"/>
      <c r="T2920" s="11"/>
      <c r="U2920" s="11"/>
      <c r="V2920" s="11"/>
      <c r="W2920" s="11"/>
      <c r="X2920" s="11"/>
      <c r="Y2920" s="11"/>
    </row>
    <row r="2921" spans="8:25">
      <c r="H2921" s="10"/>
      <c r="I2921" s="10"/>
      <c r="O2921" s="10"/>
      <c r="P2921" s="10"/>
      <c r="Q2921" s="3"/>
      <c r="R2921" s="11"/>
      <c r="S2921" s="11"/>
      <c r="T2921" s="11"/>
      <c r="U2921" s="11"/>
      <c r="V2921" s="11"/>
      <c r="W2921" s="11"/>
      <c r="X2921" s="11"/>
      <c r="Y2921" s="11"/>
    </row>
    <row r="2922" spans="8:25">
      <c r="H2922" s="10"/>
      <c r="I2922" s="10"/>
      <c r="O2922" s="10"/>
      <c r="P2922" s="10"/>
      <c r="Q2922" s="3"/>
      <c r="R2922" s="11"/>
      <c r="S2922" s="11"/>
      <c r="T2922" s="11"/>
      <c r="U2922" s="11"/>
      <c r="V2922" s="11"/>
      <c r="W2922" s="11"/>
      <c r="X2922" s="11"/>
      <c r="Y2922" s="11"/>
    </row>
    <row r="2923" spans="8:25">
      <c r="H2923" s="10"/>
      <c r="I2923" s="10"/>
      <c r="O2923" s="10"/>
      <c r="P2923" s="10"/>
      <c r="Q2923" s="3"/>
      <c r="R2923" s="11"/>
      <c r="S2923" s="11"/>
      <c r="T2923" s="11"/>
      <c r="U2923" s="11"/>
      <c r="V2923" s="11"/>
      <c r="W2923" s="11"/>
      <c r="X2923" s="11"/>
      <c r="Y2923" s="11"/>
    </row>
    <row r="2924" spans="8:25" ht="75.75" customHeight="1">
      <c r="H2924" s="10"/>
      <c r="I2924" s="10"/>
      <c r="O2924" s="10"/>
      <c r="P2924" s="10"/>
      <c r="Q2924" s="3"/>
      <c r="R2924" s="11"/>
      <c r="S2924" s="11"/>
      <c r="T2924" s="11"/>
      <c r="U2924" s="11"/>
      <c r="V2924" s="11"/>
      <c r="W2924" s="11"/>
      <c r="X2924" s="11"/>
      <c r="Y2924" s="11"/>
    </row>
    <row r="2925" spans="8:25">
      <c r="H2925" s="10"/>
      <c r="I2925" s="10"/>
      <c r="O2925" s="10"/>
      <c r="P2925" s="10"/>
      <c r="Q2925" s="3"/>
      <c r="R2925" s="11"/>
      <c r="S2925" s="11"/>
      <c r="T2925" s="11"/>
      <c r="U2925" s="11"/>
      <c r="V2925" s="11"/>
      <c r="W2925" s="11"/>
      <c r="X2925" s="11"/>
      <c r="Y2925" s="11"/>
    </row>
    <row r="2926" spans="8:25">
      <c r="H2926" s="10"/>
      <c r="I2926" s="10"/>
      <c r="O2926" s="10"/>
      <c r="P2926" s="10"/>
      <c r="Q2926" s="3"/>
      <c r="R2926" s="11"/>
      <c r="S2926" s="11"/>
      <c r="T2926" s="11"/>
      <c r="U2926" s="11"/>
      <c r="V2926" s="11"/>
      <c r="W2926" s="11"/>
      <c r="X2926" s="11"/>
      <c r="Y2926" s="11"/>
    </row>
    <row r="2927" spans="8:25">
      <c r="H2927" s="10"/>
      <c r="I2927" s="10"/>
      <c r="O2927" s="10"/>
      <c r="P2927" s="10"/>
      <c r="Q2927" s="3"/>
      <c r="R2927" s="11"/>
      <c r="S2927" s="11"/>
      <c r="T2927" s="11"/>
      <c r="U2927" s="11"/>
      <c r="V2927" s="11"/>
      <c r="W2927" s="11"/>
      <c r="X2927" s="11"/>
      <c r="Y2927" s="11"/>
    </row>
    <row r="2928" spans="8:25">
      <c r="H2928" s="10"/>
      <c r="I2928" s="10"/>
      <c r="O2928" s="10"/>
      <c r="P2928" s="10"/>
      <c r="Q2928" s="3"/>
      <c r="R2928" s="11"/>
      <c r="S2928" s="11"/>
      <c r="T2928" s="11"/>
      <c r="U2928" s="11"/>
      <c r="V2928" s="11"/>
      <c r="W2928" s="11"/>
      <c r="X2928" s="11"/>
      <c r="Y2928" s="11"/>
    </row>
    <row r="2929" spans="8:25">
      <c r="H2929" s="10"/>
      <c r="I2929" s="10"/>
      <c r="O2929" s="10"/>
      <c r="P2929" s="10"/>
      <c r="Q2929" s="3"/>
      <c r="R2929" s="11"/>
      <c r="S2929" s="11"/>
      <c r="T2929" s="11"/>
      <c r="U2929" s="11"/>
      <c r="V2929" s="11"/>
      <c r="W2929" s="11"/>
      <c r="X2929" s="11"/>
      <c r="Y2929" s="11"/>
    </row>
    <row r="2930" spans="8:25">
      <c r="H2930" s="10"/>
      <c r="I2930" s="10"/>
      <c r="O2930" s="10"/>
      <c r="P2930" s="10"/>
      <c r="Q2930" s="3"/>
      <c r="R2930" s="11"/>
      <c r="S2930" s="11"/>
      <c r="T2930" s="11"/>
      <c r="U2930" s="11"/>
      <c r="V2930" s="11"/>
      <c r="W2930" s="11"/>
      <c r="X2930" s="11"/>
      <c r="Y2930" s="11"/>
    </row>
    <row r="2931" spans="8:25">
      <c r="H2931" s="10"/>
      <c r="I2931" s="10"/>
      <c r="O2931" s="10"/>
      <c r="P2931" s="10"/>
      <c r="Q2931" s="3"/>
      <c r="R2931" s="11"/>
      <c r="S2931" s="11"/>
      <c r="T2931" s="11"/>
      <c r="U2931" s="11"/>
      <c r="V2931" s="11"/>
      <c r="W2931" s="11"/>
      <c r="X2931" s="11"/>
      <c r="Y2931" s="11"/>
    </row>
    <row r="2932" spans="8:25">
      <c r="H2932" s="10"/>
      <c r="I2932" s="10"/>
      <c r="O2932" s="10"/>
      <c r="P2932" s="10"/>
      <c r="Q2932" s="3"/>
      <c r="R2932" s="11"/>
      <c r="S2932" s="11"/>
      <c r="T2932" s="11"/>
      <c r="U2932" s="11"/>
      <c r="V2932" s="11"/>
      <c r="W2932" s="11"/>
      <c r="X2932" s="11"/>
      <c r="Y2932" s="11"/>
    </row>
    <row r="2933" spans="8:25">
      <c r="H2933" s="10"/>
      <c r="I2933" s="10"/>
      <c r="O2933" s="10"/>
      <c r="P2933" s="10"/>
      <c r="Q2933" s="3"/>
      <c r="R2933" s="11"/>
      <c r="S2933" s="11"/>
      <c r="T2933" s="11"/>
      <c r="U2933" s="11"/>
      <c r="V2933" s="11"/>
      <c r="W2933" s="11"/>
      <c r="X2933" s="11"/>
      <c r="Y2933" s="11"/>
    </row>
    <row r="2934" spans="8:25" ht="75.75" customHeight="1">
      <c r="H2934" s="10"/>
      <c r="I2934" s="10"/>
      <c r="O2934" s="10"/>
      <c r="P2934" s="10"/>
      <c r="Q2934" s="3"/>
      <c r="R2934" s="11"/>
      <c r="S2934" s="11"/>
      <c r="T2934" s="11"/>
      <c r="U2934" s="11"/>
      <c r="V2934" s="11"/>
      <c r="W2934" s="11"/>
      <c r="X2934" s="11"/>
      <c r="Y2934" s="11"/>
    </row>
    <row r="2935" spans="8:25">
      <c r="H2935" s="10"/>
      <c r="I2935" s="10"/>
      <c r="O2935" s="10"/>
      <c r="P2935" s="10"/>
      <c r="Q2935" s="3"/>
      <c r="R2935" s="11"/>
      <c r="S2935" s="11"/>
      <c r="T2935" s="11"/>
      <c r="U2935" s="11"/>
      <c r="V2935" s="11"/>
      <c r="W2935" s="11"/>
      <c r="X2935" s="11"/>
      <c r="Y2935" s="11"/>
    </row>
    <row r="2936" spans="8:25">
      <c r="H2936" s="10"/>
      <c r="I2936" s="10"/>
      <c r="O2936" s="10"/>
      <c r="P2936" s="10"/>
      <c r="Q2936" s="3"/>
      <c r="R2936" s="11"/>
      <c r="S2936" s="11"/>
      <c r="T2936" s="11"/>
      <c r="U2936" s="11"/>
      <c r="V2936" s="11"/>
      <c r="W2936" s="11"/>
      <c r="X2936" s="11"/>
      <c r="Y2936" s="11"/>
    </row>
    <row r="2937" spans="8:25">
      <c r="H2937" s="10"/>
      <c r="I2937" s="10"/>
      <c r="O2937" s="10"/>
      <c r="P2937" s="10"/>
      <c r="Q2937" s="3"/>
      <c r="R2937" s="11"/>
      <c r="S2937" s="11"/>
      <c r="T2937" s="11"/>
      <c r="U2937" s="11"/>
      <c r="V2937" s="11"/>
      <c r="W2937" s="11"/>
      <c r="X2937" s="11"/>
      <c r="Y2937" s="11"/>
    </row>
    <row r="2938" spans="8:25">
      <c r="H2938" s="10"/>
      <c r="I2938" s="10"/>
      <c r="O2938" s="10"/>
      <c r="P2938" s="10"/>
      <c r="Q2938" s="3"/>
      <c r="R2938" s="11"/>
      <c r="S2938" s="11"/>
      <c r="T2938" s="11"/>
      <c r="U2938" s="11"/>
      <c r="V2938" s="11"/>
      <c r="W2938" s="11"/>
      <c r="X2938" s="11"/>
      <c r="Y2938" s="11"/>
    </row>
    <row r="2939" spans="8:25">
      <c r="H2939" s="10"/>
      <c r="I2939" s="10"/>
      <c r="O2939" s="10"/>
      <c r="P2939" s="10"/>
      <c r="Q2939" s="3"/>
      <c r="R2939" s="11"/>
      <c r="S2939" s="11"/>
      <c r="T2939" s="11"/>
      <c r="U2939" s="11"/>
      <c r="V2939" s="11"/>
      <c r="W2939" s="11"/>
      <c r="X2939" s="11"/>
      <c r="Y2939" s="11"/>
    </row>
    <row r="2940" spans="8:25">
      <c r="H2940" s="10"/>
      <c r="I2940" s="10"/>
      <c r="O2940" s="10"/>
      <c r="P2940" s="10"/>
      <c r="Q2940" s="3"/>
      <c r="R2940" s="11"/>
      <c r="S2940" s="11"/>
      <c r="T2940" s="11"/>
      <c r="U2940" s="11"/>
      <c r="V2940" s="11"/>
      <c r="W2940" s="11"/>
      <c r="X2940" s="11"/>
      <c r="Y2940" s="11"/>
    </row>
    <row r="2941" spans="8:25" ht="75.75" customHeight="1">
      <c r="H2941" s="10"/>
      <c r="I2941" s="10"/>
      <c r="O2941" s="10"/>
      <c r="P2941" s="10"/>
      <c r="Q2941" s="3"/>
      <c r="R2941" s="11"/>
      <c r="S2941" s="11"/>
      <c r="T2941" s="11"/>
      <c r="U2941" s="11"/>
      <c r="V2941" s="11"/>
      <c r="W2941" s="11"/>
      <c r="X2941" s="11"/>
      <c r="Y2941" s="11"/>
    </row>
    <row r="2942" spans="8:25">
      <c r="H2942" s="10"/>
      <c r="I2942" s="10"/>
      <c r="O2942" s="10"/>
      <c r="P2942" s="10"/>
      <c r="Q2942" s="3"/>
      <c r="R2942" s="11"/>
      <c r="S2942" s="11"/>
      <c r="T2942" s="11"/>
      <c r="U2942" s="11"/>
      <c r="V2942" s="11"/>
      <c r="W2942" s="11"/>
      <c r="X2942" s="11"/>
      <c r="Y2942" s="11"/>
    </row>
    <row r="2943" spans="8:25">
      <c r="H2943" s="10"/>
      <c r="I2943" s="10"/>
      <c r="O2943" s="10"/>
      <c r="P2943" s="10"/>
      <c r="Q2943" s="3"/>
      <c r="R2943" s="11"/>
      <c r="S2943" s="11"/>
      <c r="T2943" s="11"/>
      <c r="U2943" s="11"/>
      <c r="V2943" s="11"/>
      <c r="W2943" s="11"/>
      <c r="X2943" s="11"/>
      <c r="Y2943" s="11"/>
    </row>
    <row r="2944" spans="8:25">
      <c r="H2944" s="10"/>
      <c r="I2944" s="10"/>
      <c r="O2944" s="10"/>
      <c r="P2944" s="10"/>
      <c r="Q2944" s="3"/>
      <c r="R2944" s="11"/>
      <c r="S2944" s="11"/>
      <c r="T2944" s="11"/>
      <c r="U2944" s="11"/>
      <c r="V2944" s="11"/>
      <c r="W2944" s="11"/>
      <c r="X2944" s="11"/>
      <c r="Y2944" s="11"/>
    </row>
    <row r="2945" spans="8:25" ht="75.75" customHeight="1">
      <c r="H2945" s="10"/>
      <c r="I2945" s="10"/>
      <c r="O2945" s="10"/>
      <c r="P2945" s="10"/>
      <c r="Q2945" s="3"/>
      <c r="R2945" s="11"/>
      <c r="S2945" s="11"/>
      <c r="T2945" s="11"/>
      <c r="U2945" s="11"/>
      <c r="V2945" s="11"/>
      <c r="W2945" s="11"/>
      <c r="X2945" s="11"/>
      <c r="Y2945" s="11"/>
    </row>
    <row r="2946" spans="8:25">
      <c r="H2946" s="10"/>
      <c r="I2946" s="10"/>
      <c r="O2946" s="10"/>
      <c r="P2946" s="10"/>
      <c r="Q2946" s="3"/>
      <c r="R2946" s="11"/>
      <c r="S2946" s="11"/>
      <c r="T2946" s="11"/>
      <c r="U2946" s="11"/>
      <c r="V2946" s="11"/>
      <c r="W2946" s="11"/>
      <c r="X2946" s="11"/>
      <c r="Y2946" s="11"/>
    </row>
    <row r="2947" spans="8:25" ht="75.75" customHeight="1">
      <c r="H2947" s="10"/>
      <c r="I2947" s="10"/>
      <c r="O2947" s="10"/>
      <c r="P2947" s="10"/>
      <c r="Q2947" s="3"/>
      <c r="R2947" s="11"/>
      <c r="S2947" s="11"/>
      <c r="T2947" s="11"/>
      <c r="U2947" s="11"/>
      <c r="V2947" s="11"/>
      <c r="W2947" s="11"/>
      <c r="X2947" s="11"/>
      <c r="Y2947" s="11"/>
    </row>
    <row r="2948" spans="8:25">
      <c r="H2948" s="10"/>
      <c r="I2948" s="10"/>
      <c r="O2948" s="10"/>
      <c r="P2948" s="10"/>
      <c r="Q2948" s="3"/>
      <c r="R2948" s="11"/>
      <c r="S2948" s="11"/>
      <c r="T2948" s="11"/>
      <c r="U2948" s="11"/>
      <c r="V2948" s="11"/>
      <c r="W2948" s="11"/>
      <c r="X2948" s="11"/>
      <c r="Y2948" s="11"/>
    </row>
    <row r="2949" spans="8:25">
      <c r="H2949" s="10"/>
      <c r="I2949" s="10"/>
      <c r="O2949" s="10"/>
      <c r="P2949" s="10"/>
      <c r="Q2949" s="3"/>
      <c r="R2949" s="11"/>
      <c r="S2949" s="11"/>
      <c r="T2949" s="11"/>
      <c r="U2949" s="11"/>
      <c r="V2949" s="11"/>
      <c r="W2949" s="11"/>
      <c r="X2949" s="11"/>
      <c r="Y2949" s="11"/>
    </row>
    <row r="2950" spans="8:25">
      <c r="H2950" s="10"/>
      <c r="I2950" s="10"/>
      <c r="O2950" s="10"/>
      <c r="P2950" s="10"/>
      <c r="Q2950" s="3"/>
      <c r="R2950" s="11"/>
      <c r="S2950" s="11"/>
      <c r="T2950" s="11"/>
      <c r="U2950" s="11"/>
      <c r="V2950" s="11"/>
      <c r="W2950" s="11"/>
      <c r="X2950" s="11"/>
      <c r="Y2950" s="11"/>
    </row>
    <row r="2951" spans="8:25">
      <c r="H2951" s="10"/>
      <c r="I2951" s="10"/>
      <c r="O2951" s="10"/>
      <c r="P2951" s="10"/>
      <c r="Q2951" s="3"/>
      <c r="R2951" s="11"/>
      <c r="S2951" s="11"/>
      <c r="T2951" s="11"/>
      <c r="U2951" s="11"/>
      <c r="V2951" s="11"/>
      <c r="W2951" s="11"/>
      <c r="X2951" s="11"/>
      <c r="Y2951" s="11"/>
    </row>
    <row r="2952" spans="8:25">
      <c r="H2952" s="10"/>
      <c r="I2952" s="10"/>
      <c r="O2952" s="10"/>
      <c r="P2952" s="10"/>
      <c r="Q2952" s="3"/>
      <c r="R2952" s="11"/>
      <c r="S2952" s="11"/>
      <c r="T2952" s="11"/>
      <c r="U2952" s="11"/>
      <c r="V2952" s="11"/>
      <c r="W2952" s="11"/>
      <c r="X2952" s="11"/>
      <c r="Y2952" s="11"/>
    </row>
    <row r="2953" spans="8:25">
      <c r="H2953" s="10"/>
      <c r="I2953" s="10"/>
      <c r="O2953" s="10"/>
      <c r="P2953" s="10"/>
      <c r="Q2953" s="3"/>
      <c r="R2953" s="11"/>
      <c r="S2953" s="11"/>
      <c r="T2953" s="11"/>
      <c r="U2953" s="11"/>
      <c r="V2953" s="11"/>
      <c r="W2953" s="11"/>
      <c r="X2953" s="11"/>
      <c r="Y2953" s="11"/>
    </row>
    <row r="2954" spans="8:25" ht="75.75" customHeight="1">
      <c r="H2954" s="10"/>
      <c r="I2954" s="10"/>
      <c r="O2954" s="10"/>
      <c r="P2954" s="10"/>
      <c r="Q2954" s="3"/>
      <c r="R2954" s="11"/>
      <c r="S2954" s="11"/>
      <c r="T2954" s="11"/>
      <c r="U2954" s="11"/>
      <c r="V2954" s="11"/>
      <c r="W2954" s="11"/>
      <c r="X2954" s="11"/>
      <c r="Y2954" s="11"/>
    </row>
    <row r="2955" spans="8:25" ht="75.75" customHeight="1">
      <c r="H2955" s="10"/>
      <c r="I2955" s="10"/>
      <c r="O2955" s="10"/>
      <c r="P2955" s="10"/>
      <c r="Q2955" s="3"/>
      <c r="R2955" s="11"/>
      <c r="S2955" s="11"/>
      <c r="T2955" s="11"/>
      <c r="U2955" s="11"/>
      <c r="V2955" s="11"/>
      <c r="W2955" s="11"/>
      <c r="X2955" s="11"/>
      <c r="Y2955" s="11"/>
    </row>
    <row r="2956" spans="8:25">
      <c r="H2956" s="10"/>
      <c r="I2956" s="10"/>
      <c r="O2956" s="10"/>
      <c r="P2956" s="10"/>
      <c r="Q2956" s="3"/>
      <c r="R2956" s="11"/>
      <c r="S2956" s="11"/>
      <c r="T2956" s="11"/>
      <c r="U2956" s="11"/>
      <c r="V2956" s="11"/>
      <c r="W2956" s="11"/>
      <c r="X2956" s="11"/>
      <c r="Y2956" s="11"/>
    </row>
    <row r="2957" spans="8:25">
      <c r="H2957" s="10"/>
      <c r="I2957" s="10"/>
      <c r="O2957" s="10"/>
      <c r="P2957" s="10"/>
      <c r="Q2957" s="3"/>
      <c r="R2957" s="11"/>
      <c r="S2957" s="11"/>
      <c r="T2957" s="11"/>
      <c r="U2957" s="11"/>
      <c r="V2957" s="11"/>
      <c r="W2957" s="11"/>
      <c r="X2957" s="11"/>
      <c r="Y2957" s="11"/>
    </row>
    <row r="2958" spans="8:25">
      <c r="H2958" s="10"/>
      <c r="I2958" s="10"/>
      <c r="O2958" s="10"/>
      <c r="P2958" s="10"/>
      <c r="Q2958" s="3"/>
      <c r="R2958" s="11"/>
      <c r="S2958" s="11"/>
      <c r="T2958" s="11"/>
      <c r="U2958" s="11"/>
      <c r="V2958" s="11"/>
      <c r="W2958" s="11"/>
      <c r="X2958" s="11"/>
      <c r="Y2958" s="11"/>
    </row>
    <row r="2959" spans="8:25" ht="75.75" customHeight="1">
      <c r="H2959" s="10"/>
      <c r="I2959" s="10"/>
      <c r="O2959" s="10"/>
      <c r="P2959" s="10"/>
      <c r="Q2959" s="3"/>
      <c r="R2959" s="11"/>
      <c r="S2959" s="11"/>
      <c r="T2959" s="11"/>
      <c r="U2959" s="11"/>
      <c r="V2959" s="11"/>
      <c r="W2959" s="11"/>
      <c r="X2959" s="11"/>
      <c r="Y2959" s="11"/>
    </row>
    <row r="2960" spans="8:25" ht="75.75" customHeight="1">
      <c r="H2960" s="10"/>
      <c r="I2960" s="10"/>
      <c r="O2960" s="10"/>
      <c r="P2960" s="10"/>
      <c r="Q2960" s="3"/>
      <c r="R2960" s="11"/>
      <c r="S2960" s="11"/>
      <c r="T2960" s="11"/>
      <c r="U2960" s="11"/>
      <c r="V2960" s="11"/>
      <c r="W2960" s="11"/>
      <c r="X2960" s="11"/>
      <c r="Y2960" s="11"/>
    </row>
    <row r="2961" spans="8:25">
      <c r="H2961" s="10"/>
      <c r="I2961" s="10"/>
      <c r="O2961" s="10"/>
      <c r="P2961" s="10"/>
      <c r="Q2961" s="3"/>
      <c r="R2961" s="11"/>
      <c r="S2961" s="11"/>
      <c r="T2961" s="11"/>
      <c r="U2961" s="11"/>
      <c r="V2961" s="11"/>
      <c r="W2961" s="11"/>
      <c r="X2961" s="11"/>
      <c r="Y2961" s="11"/>
    </row>
    <row r="2962" spans="8:25">
      <c r="H2962" s="10"/>
      <c r="I2962" s="10"/>
      <c r="O2962" s="10"/>
      <c r="P2962" s="10"/>
      <c r="Q2962" s="3"/>
      <c r="R2962" s="11"/>
      <c r="S2962" s="11"/>
      <c r="T2962" s="11"/>
      <c r="U2962" s="11"/>
      <c r="V2962" s="11"/>
      <c r="W2962" s="11"/>
      <c r="X2962" s="11"/>
      <c r="Y2962" s="11"/>
    </row>
    <row r="2963" spans="8:25">
      <c r="H2963" s="10"/>
      <c r="I2963" s="10"/>
      <c r="O2963" s="10"/>
      <c r="P2963" s="10"/>
      <c r="Q2963" s="3"/>
      <c r="R2963" s="11"/>
      <c r="S2963" s="11"/>
      <c r="T2963" s="11"/>
      <c r="U2963" s="11"/>
      <c r="V2963" s="11"/>
      <c r="W2963" s="11"/>
      <c r="X2963" s="11"/>
      <c r="Y2963" s="11"/>
    </row>
    <row r="2964" spans="8:25" ht="75.75" customHeight="1">
      <c r="H2964" s="10"/>
      <c r="I2964" s="10"/>
      <c r="O2964" s="10"/>
      <c r="P2964" s="10"/>
      <c r="Q2964" s="3"/>
      <c r="R2964" s="11"/>
      <c r="S2964" s="11"/>
      <c r="T2964" s="11"/>
      <c r="U2964" s="11"/>
      <c r="V2964" s="11"/>
      <c r="W2964" s="11"/>
      <c r="X2964" s="11"/>
      <c r="Y2964" s="11"/>
    </row>
    <row r="2965" spans="8:25">
      <c r="H2965" s="10"/>
      <c r="I2965" s="10"/>
      <c r="O2965" s="10"/>
      <c r="P2965" s="10"/>
      <c r="Q2965" s="3"/>
      <c r="R2965" s="11"/>
      <c r="S2965" s="11"/>
      <c r="T2965" s="11"/>
      <c r="U2965" s="11"/>
      <c r="V2965" s="11"/>
      <c r="W2965" s="11"/>
      <c r="X2965" s="11"/>
      <c r="Y2965" s="11"/>
    </row>
    <row r="2966" spans="8:25">
      <c r="H2966" s="10"/>
      <c r="I2966" s="10"/>
      <c r="O2966" s="10"/>
      <c r="P2966" s="10"/>
      <c r="Q2966" s="3"/>
      <c r="R2966" s="11"/>
      <c r="S2966" s="11"/>
      <c r="T2966" s="11"/>
      <c r="U2966" s="11"/>
      <c r="V2966" s="11"/>
      <c r="W2966" s="11"/>
      <c r="X2966" s="11"/>
      <c r="Y2966" s="11"/>
    </row>
    <row r="2967" spans="8:25">
      <c r="H2967" s="10"/>
      <c r="I2967" s="10"/>
      <c r="O2967" s="10"/>
      <c r="P2967" s="10"/>
      <c r="Q2967" s="3"/>
      <c r="R2967" s="11"/>
      <c r="S2967" s="11"/>
      <c r="T2967" s="11"/>
      <c r="U2967" s="11"/>
      <c r="V2967" s="11"/>
      <c r="W2967" s="11"/>
      <c r="X2967" s="11"/>
      <c r="Y2967" s="11"/>
    </row>
    <row r="2968" spans="8:25">
      <c r="H2968" s="10"/>
      <c r="I2968" s="10"/>
      <c r="O2968" s="10"/>
      <c r="P2968" s="10"/>
      <c r="Q2968" s="3"/>
      <c r="R2968" s="11"/>
      <c r="S2968" s="11"/>
      <c r="T2968" s="11"/>
      <c r="U2968" s="11"/>
      <c r="V2968" s="11"/>
      <c r="W2968" s="11"/>
      <c r="X2968" s="11"/>
      <c r="Y2968" s="11"/>
    </row>
    <row r="2969" spans="8:25">
      <c r="H2969" s="10"/>
      <c r="I2969" s="10"/>
      <c r="O2969" s="10"/>
      <c r="P2969" s="10"/>
      <c r="Q2969" s="3"/>
      <c r="R2969" s="11"/>
      <c r="S2969" s="11"/>
      <c r="T2969" s="11"/>
      <c r="U2969" s="11"/>
      <c r="V2969" s="11"/>
      <c r="W2969" s="11"/>
      <c r="X2969" s="11"/>
      <c r="Y2969" s="11"/>
    </row>
    <row r="2970" spans="8:25" ht="75.75" customHeight="1">
      <c r="H2970" s="10"/>
      <c r="I2970" s="10"/>
      <c r="O2970" s="10"/>
      <c r="P2970" s="10"/>
      <c r="Q2970" s="3"/>
      <c r="R2970" s="11"/>
      <c r="S2970" s="11"/>
      <c r="T2970" s="11"/>
      <c r="U2970" s="11"/>
      <c r="V2970" s="11"/>
      <c r="W2970" s="11"/>
      <c r="X2970" s="11"/>
      <c r="Y2970" s="11"/>
    </row>
    <row r="2971" spans="8:25">
      <c r="H2971" s="10"/>
      <c r="I2971" s="10"/>
      <c r="O2971" s="10"/>
      <c r="P2971" s="10"/>
      <c r="Q2971" s="3"/>
      <c r="R2971" s="11"/>
      <c r="S2971" s="11"/>
      <c r="T2971" s="11"/>
      <c r="U2971" s="11"/>
      <c r="V2971" s="11"/>
      <c r="W2971" s="11"/>
      <c r="X2971" s="11"/>
      <c r="Y2971" s="11"/>
    </row>
    <row r="2972" spans="8:25">
      <c r="H2972" s="10"/>
      <c r="I2972" s="10"/>
      <c r="O2972" s="10"/>
      <c r="P2972" s="10"/>
      <c r="Q2972" s="3"/>
      <c r="R2972" s="11"/>
      <c r="S2972" s="11"/>
      <c r="T2972" s="11"/>
      <c r="U2972" s="11"/>
      <c r="V2972" s="11"/>
      <c r="W2972" s="11"/>
      <c r="X2972" s="11"/>
      <c r="Y2972" s="11"/>
    </row>
    <row r="2973" spans="8:25" ht="75.75" customHeight="1">
      <c r="H2973" s="10"/>
      <c r="I2973" s="10"/>
      <c r="O2973" s="10"/>
      <c r="P2973" s="10"/>
      <c r="Q2973" s="3"/>
      <c r="R2973" s="11"/>
      <c r="S2973" s="11"/>
      <c r="T2973" s="11"/>
      <c r="U2973" s="11"/>
      <c r="V2973" s="11"/>
      <c r="W2973" s="11"/>
      <c r="X2973" s="11"/>
      <c r="Y2973" s="11"/>
    </row>
    <row r="2974" spans="8:25">
      <c r="H2974" s="10"/>
      <c r="I2974" s="10"/>
      <c r="O2974" s="10"/>
      <c r="P2974" s="10"/>
      <c r="Q2974" s="3"/>
      <c r="R2974" s="11"/>
      <c r="S2974" s="11"/>
      <c r="T2974" s="11"/>
      <c r="U2974" s="11"/>
      <c r="V2974" s="11"/>
      <c r="W2974" s="11"/>
      <c r="X2974" s="11"/>
      <c r="Y2974" s="11"/>
    </row>
    <row r="2975" spans="8:25" ht="75.75" customHeight="1">
      <c r="H2975" s="10"/>
      <c r="I2975" s="10"/>
      <c r="O2975" s="10"/>
      <c r="P2975" s="10"/>
      <c r="Q2975" s="3"/>
      <c r="R2975" s="11"/>
      <c r="S2975" s="11"/>
      <c r="T2975" s="11"/>
      <c r="U2975" s="11"/>
      <c r="V2975" s="11"/>
      <c r="W2975" s="11"/>
      <c r="X2975" s="11"/>
      <c r="Y2975" s="11"/>
    </row>
    <row r="2976" spans="8:25">
      <c r="H2976" s="10"/>
      <c r="I2976" s="10"/>
      <c r="O2976" s="10"/>
      <c r="P2976" s="10"/>
      <c r="Q2976" s="3"/>
      <c r="R2976" s="11"/>
      <c r="S2976" s="11"/>
      <c r="T2976" s="11"/>
      <c r="U2976" s="11"/>
      <c r="V2976" s="11"/>
      <c r="W2976" s="11"/>
      <c r="X2976" s="11"/>
      <c r="Y2976" s="11"/>
    </row>
    <row r="2977" spans="8:25">
      <c r="H2977" s="10"/>
      <c r="I2977" s="10"/>
      <c r="O2977" s="10"/>
      <c r="P2977" s="10"/>
      <c r="Q2977" s="3"/>
      <c r="R2977" s="11"/>
      <c r="S2977" s="11"/>
      <c r="T2977" s="11"/>
      <c r="U2977" s="11"/>
      <c r="V2977" s="11"/>
      <c r="W2977" s="11"/>
      <c r="X2977" s="11"/>
      <c r="Y2977" s="11"/>
    </row>
    <row r="2978" spans="8:25">
      <c r="H2978" s="10"/>
      <c r="I2978" s="10"/>
      <c r="O2978" s="10"/>
      <c r="P2978" s="10"/>
      <c r="Q2978" s="3"/>
      <c r="R2978" s="11"/>
      <c r="S2978" s="11"/>
      <c r="T2978" s="11"/>
      <c r="U2978" s="11"/>
      <c r="V2978" s="11"/>
      <c r="W2978" s="11"/>
      <c r="X2978" s="11"/>
      <c r="Y2978" s="11"/>
    </row>
    <row r="2979" spans="8:25">
      <c r="H2979" s="10"/>
      <c r="I2979" s="10"/>
      <c r="O2979" s="10"/>
      <c r="P2979" s="10"/>
      <c r="Q2979" s="3"/>
      <c r="R2979" s="11"/>
      <c r="S2979" s="11"/>
      <c r="T2979" s="11"/>
      <c r="U2979" s="11"/>
      <c r="V2979" s="11"/>
      <c r="W2979" s="11"/>
      <c r="X2979" s="11"/>
      <c r="Y2979" s="11"/>
    </row>
    <row r="2980" spans="8:25" ht="75.75" customHeight="1">
      <c r="H2980" s="10"/>
      <c r="I2980" s="10"/>
      <c r="O2980" s="10"/>
      <c r="P2980" s="10"/>
      <c r="Q2980" s="3"/>
      <c r="R2980" s="11"/>
      <c r="S2980" s="11"/>
      <c r="T2980" s="11"/>
      <c r="U2980" s="11"/>
      <c r="V2980" s="11"/>
      <c r="W2980" s="11"/>
      <c r="X2980" s="11"/>
      <c r="Y2980" s="11"/>
    </row>
    <row r="2981" spans="8:25">
      <c r="H2981" s="10"/>
      <c r="I2981" s="10"/>
      <c r="O2981" s="10"/>
      <c r="P2981" s="10"/>
      <c r="Q2981" s="3"/>
      <c r="R2981" s="11"/>
      <c r="S2981" s="11"/>
      <c r="T2981" s="11"/>
      <c r="U2981" s="11"/>
      <c r="V2981" s="11"/>
      <c r="W2981" s="11"/>
      <c r="X2981" s="11"/>
      <c r="Y2981" s="11"/>
    </row>
    <row r="2982" spans="8:25">
      <c r="H2982" s="10"/>
      <c r="I2982" s="10"/>
      <c r="O2982" s="10"/>
      <c r="P2982" s="10"/>
      <c r="Q2982" s="3"/>
      <c r="R2982" s="11"/>
      <c r="S2982" s="11"/>
      <c r="T2982" s="11"/>
      <c r="U2982" s="11"/>
      <c r="V2982" s="11"/>
      <c r="W2982" s="11"/>
      <c r="X2982" s="11"/>
      <c r="Y2982" s="11"/>
    </row>
    <row r="2983" spans="8:25" ht="75.75" customHeight="1">
      <c r="H2983" s="10"/>
      <c r="I2983" s="10"/>
      <c r="O2983" s="10"/>
      <c r="P2983" s="10"/>
      <c r="Q2983" s="3"/>
      <c r="R2983" s="11"/>
      <c r="S2983" s="11"/>
      <c r="T2983" s="11"/>
      <c r="U2983" s="11"/>
      <c r="V2983" s="11"/>
      <c r="W2983" s="11"/>
      <c r="X2983" s="11"/>
      <c r="Y2983" s="11"/>
    </row>
    <row r="2984" spans="8:25">
      <c r="H2984" s="10"/>
      <c r="I2984" s="10"/>
      <c r="O2984" s="10"/>
      <c r="P2984" s="10"/>
      <c r="Q2984" s="3"/>
      <c r="R2984" s="11"/>
      <c r="S2984" s="11"/>
      <c r="T2984" s="11"/>
      <c r="U2984" s="11"/>
      <c r="V2984" s="11"/>
      <c r="W2984" s="11"/>
      <c r="X2984" s="11"/>
      <c r="Y2984" s="11"/>
    </row>
    <row r="2985" spans="8:25">
      <c r="H2985" s="10"/>
      <c r="I2985" s="10"/>
      <c r="O2985" s="10"/>
      <c r="P2985" s="10"/>
      <c r="Q2985" s="3"/>
      <c r="R2985" s="11"/>
      <c r="S2985" s="11"/>
      <c r="T2985" s="11"/>
      <c r="U2985" s="11"/>
      <c r="V2985" s="11"/>
      <c r="W2985" s="11"/>
      <c r="X2985" s="11"/>
      <c r="Y2985" s="11"/>
    </row>
    <row r="2986" spans="8:25">
      <c r="H2986" s="10"/>
      <c r="I2986" s="10"/>
      <c r="O2986" s="10"/>
      <c r="P2986" s="10"/>
      <c r="Q2986" s="3"/>
      <c r="R2986" s="11"/>
      <c r="S2986" s="11"/>
      <c r="T2986" s="11"/>
      <c r="U2986" s="11"/>
      <c r="V2986" s="11"/>
      <c r="W2986" s="11"/>
      <c r="X2986" s="11"/>
      <c r="Y2986" s="11"/>
    </row>
    <row r="2987" spans="8:25">
      <c r="H2987" s="10"/>
      <c r="I2987" s="10"/>
      <c r="O2987" s="10"/>
      <c r="P2987" s="10"/>
      <c r="Q2987" s="3"/>
      <c r="R2987" s="11"/>
      <c r="S2987" s="11"/>
      <c r="T2987" s="11"/>
      <c r="U2987" s="11"/>
      <c r="V2987" s="11"/>
      <c r="W2987" s="11"/>
      <c r="X2987" s="11"/>
      <c r="Y2987" s="11"/>
    </row>
    <row r="2988" spans="8:25" ht="75.75" customHeight="1">
      <c r="H2988" s="10"/>
      <c r="I2988" s="10"/>
      <c r="O2988" s="10"/>
      <c r="P2988" s="10"/>
      <c r="Q2988" s="3"/>
      <c r="R2988" s="11"/>
      <c r="S2988" s="11"/>
      <c r="T2988" s="11"/>
      <c r="U2988" s="11"/>
      <c r="V2988" s="11"/>
      <c r="W2988" s="11"/>
      <c r="X2988" s="11"/>
      <c r="Y2988" s="11"/>
    </row>
    <row r="2989" spans="8:25">
      <c r="H2989" s="10"/>
      <c r="I2989" s="10"/>
      <c r="O2989" s="10"/>
      <c r="P2989" s="10"/>
      <c r="Q2989" s="3"/>
      <c r="R2989" s="11"/>
      <c r="S2989" s="11"/>
      <c r="T2989" s="11"/>
      <c r="U2989" s="11"/>
      <c r="V2989" s="11"/>
      <c r="W2989" s="11"/>
      <c r="X2989" s="11"/>
      <c r="Y2989" s="11"/>
    </row>
    <row r="2990" spans="8:25">
      <c r="H2990" s="10"/>
      <c r="I2990" s="10"/>
      <c r="O2990" s="10"/>
      <c r="P2990" s="10"/>
      <c r="Q2990" s="3"/>
      <c r="R2990" s="11"/>
      <c r="S2990" s="11"/>
      <c r="T2990" s="11"/>
      <c r="U2990" s="11"/>
      <c r="V2990" s="11"/>
      <c r="W2990" s="11"/>
      <c r="X2990" s="11"/>
      <c r="Y2990" s="11"/>
    </row>
    <row r="2991" spans="8:25">
      <c r="H2991" s="10"/>
      <c r="I2991" s="10"/>
      <c r="O2991" s="10"/>
      <c r="P2991" s="10"/>
      <c r="Q2991" s="3"/>
      <c r="R2991" s="11"/>
      <c r="S2991" s="11"/>
      <c r="T2991" s="11"/>
      <c r="U2991" s="11"/>
      <c r="V2991" s="11"/>
      <c r="W2991" s="11"/>
      <c r="X2991" s="11"/>
      <c r="Y2991" s="11"/>
    </row>
    <row r="2992" spans="8:25" ht="75.75" customHeight="1">
      <c r="H2992" s="10"/>
      <c r="I2992" s="10"/>
      <c r="O2992" s="10"/>
      <c r="P2992" s="10"/>
      <c r="Q2992" s="3"/>
      <c r="R2992" s="11"/>
      <c r="S2992" s="11"/>
      <c r="T2992" s="11"/>
      <c r="U2992" s="11"/>
      <c r="V2992" s="11"/>
      <c r="W2992" s="11"/>
      <c r="X2992" s="11"/>
      <c r="Y2992" s="11"/>
    </row>
    <row r="2993" spans="8:25">
      <c r="H2993" s="10"/>
      <c r="I2993" s="10"/>
      <c r="O2993" s="10"/>
      <c r="P2993" s="10"/>
      <c r="Q2993" s="3"/>
      <c r="R2993" s="11"/>
      <c r="S2993" s="11"/>
      <c r="T2993" s="11"/>
      <c r="U2993" s="11"/>
      <c r="V2993" s="11"/>
      <c r="W2993" s="11"/>
      <c r="X2993" s="11"/>
      <c r="Y2993" s="11"/>
    </row>
    <row r="2994" spans="8:25">
      <c r="H2994" s="10"/>
      <c r="I2994" s="10"/>
      <c r="O2994" s="10"/>
      <c r="P2994" s="10"/>
      <c r="Q2994" s="3"/>
      <c r="R2994" s="11"/>
      <c r="S2994" s="11"/>
      <c r="T2994" s="11"/>
      <c r="U2994" s="11"/>
      <c r="V2994" s="11"/>
      <c r="W2994" s="11"/>
      <c r="X2994" s="11"/>
      <c r="Y2994" s="11"/>
    </row>
    <row r="2995" spans="8:25">
      <c r="H2995" s="10"/>
      <c r="I2995" s="10"/>
      <c r="O2995" s="10"/>
      <c r="P2995" s="10"/>
      <c r="Q2995" s="3"/>
      <c r="R2995" s="11"/>
      <c r="S2995" s="11"/>
      <c r="T2995" s="11"/>
      <c r="U2995" s="11"/>
      <c r="V2995" s="11"/>
      <c r="W2995" s="11"/>
      <c r="X2995" s="11"/>
      <c r="Y2995" s="11"/>
    </row>
    <row r="2996" spans="8:25">
      <c r="H2996" s="10"/>
      <c r="I2996" s="10"/>
      <c r="O2996" s="10"/>
      <c r="P2996" s="10"/>
      <c r="Q2996" s="3"/>
      <c r="R2996" s="11"/>
      <c r="S2996" s="11"/>
      <c r="T2996" s="11"/>
      <c r="U2996" s="11"/>
      <c r="V2996" s="11"/>
      <c r="W2996" s="11"/>
      <c r="X2996" s="11"/>
      <c r="Y2996" s="11"/>
    </row>
    <row r="2997" spans="8:25" ht="75.75" customHeight="1">
      <c r="H2997" s="10"/>
      <c r="I2997" s="10"/>
      <c r="O2997" s="10"/>
      <c r="P2997" s="10"/>
      <c r="Q2997" s="3"/>
      <c r="R2997" s="11"/>
      <c r="S2997" s="11"/>
      <c r="T2997" s="11"/>
      <c r="U2997" s="11"/>
      <c r="V2997" s="11"/>
      <c r="W2997" s="11"/>
      <c r="X2997" s="11"/>
      <c r="Y2997" s="11"/>
    </row>
    <row r="2998" spans="8:25">
      <c r="H2998" s="10"/>
      <c r="I2998" s="10"/>
      <c r="O2998" s="10"/>
      <c r="P2998" s="10"/>
      <c r="Q2998" s="3"/>
      <c r="R2998" s="11"/>
      <c r="S2998" s="11"/>
      <c r="T2998" s="11"/>
      <c r="U2998" s="11"/>
      <c r="V2998" s="11"/>
      <c r="W2998" s="11"/>
      <c r="X2998" s="11"/>
      <c r="Y2998" s="11"/>
    </row>
    <row r="2999" spans="8:25">
      <c r="H2999" s="10"/>
      <c r="I2999" s="10"/>
      <c r="O2999" s="10"/>
      <c r="P2999" s="10"/>
      <c r="Q2999" s="3"/>
      <c r="R2999" s="11"/>
      <c r="S2999" s="11"/>
      <c r="T2999" s="11"/>
      <c r="U2999" s="11"/>
      <c r="V2999" s="11"/>
      <c r="W2999" s="11"/>
      <c r="X2999" s="11"/>
      <c r="Y2999" s="11"/>
    </row>
    <row r="3000" spans="8:25">
      <c r="H3000" s="10"/>
      <c r="I3000" s="10"/>
      <c r="O3000" s="10"/>
      <c r="P3000" s="10"/>
      <c r="Q3000" s="3"/>
      <c r="R3000" s="11"/>
      <c r="S3000" s="11"/>
      <c r="T3000" s="11"/>
      <c r="U3000" s="11"/>
      <c r="V3000" s="11"/>
      <c r="W3000" s="11"/>
      <c r="X3000" s="11"/>
      <c r="Y3000" s="11"/>
    </row>
    <row r="3001" spans="8:25" ht="75.75" customHeight="1">
      <c r="H3001" s="10"/>
      <c r="I3001" s="10"/>
      <c r="O3001" s="10"/>
      <c r="P3001" s="10"/>
      <c r="Q3001" s="3"/>
      <c r="R3001" s="11"/>
      <c r="S3001" s="11"/>
      <c r="T3001" s="11"/>
      <c r="U3001" s="11"/>
      <c r="V3001" s="11"/>
      <c r="W3001" s="11"/>
      <c r="X3001" s="11"/>
      <c r="Y3001" s="11"/>
    </row>
    <row r="3002" spans="8:25">
      <c r="H3002" s="10"/>
      <c r="I3002" s="10"/>
      <c r="O3002" s="10"/>
      <c r="P3002" s="10"/>
      <c r="Q3002" s="3"/>
      <c r="R3002" s="11"/>
      <c r="S3002" s="11"/>
      <c r="T3002" s="11"/>
      <c r="U3002" s="11"/>
      <c r="V3002" s="11"/>
      <c r="W3002" s="11"/>
      <c r="X3002" s="11"/>
      <c r="Y3002" s="11"/>
    </row>
    <row r="3003" spans="8:25">
      <c r="H3003" s="10"/>
      <c r="I3003" s="10"/>
      <c r="O3003" s="10"/>
      <c r="P3003" s="10"/>
      <c r="Q3003" s="3"/>
      <c r="R3003" s="11"/>
      <c r="S3003" s="11"/>
      <c r="T3003" s="11"/>
      <c r="U3003" s="11"/>
      <c r="V3003" s="11"/>
      <c r="W3003" s="11"/>
      <c r="X3003" s="11"/>
      <c r="Y3003" s="11"/>
    </row>
    <row r="3004" spans="8:25" ht="75.75" customHeight="1">
      <c r="H3004" s="10"/>
      <c r="I3004" s="10"/>
      <c r="O3004" s="10"/>
      <c r="P3004" s="10"/>
      <c r="Q3004" s="3"/>
      <c r="R3004" s="11"/>
      <c r="S3004" s="11"/>
      <c r="T3004" s="11"/>
      <c r="U3004" s="11"/>
      <c r="V3004" s="11"/>
      <c r="W3004" s="11"/>
      <c r="X3004" s="11"/>
      <c r="Y3004" s="11"/>
    </row>
    <row r="3005" spans="8:25" ht="75.75" customHeight="1">
      <c r="H3005" s="10"/>
      <c r="I3005" s="10"/>
      <c r="O3005" s="10"/>
      <c r="P3005" s="10"/>
      <c r="Q3005" s="3"/>
      <c r="R3005" s="11"/>
      <c r="S3005" s="11"/>
      <c r="T3005" s="11"/>
      <c r="U3005" s="11"/>
      <c r="V3005" s="11"/>
      <c r="W3005" s="11"/>
      <c r="X3005" s="11"/>
      <c r="Y3005" s="11"/>
    </row>
    <row r="3006" spans="8:25">
      <c r="H3006" s="10"/>
      <c r="I3006" s="10"/>
      <c r="O3006" s="10"/>
      <c r="P3006" s="10"/>
      <c r="Q3006" s="3"/>
      <c r="R3006" s="11"/>
      <c r="S3006" s="11"/>
      <c r="T3006" s="11"/>
      <c r="U3006" s="11"/>
      <c r="V3006" s="11"/>
      <c r="W3006" s="11"/>
      <c r="X3006" s="11"/>
      <c r="Y3006" s="11"/>
    </row>
    <row r="3007" spans="8:25">
      <c r="H3007" s="10"/>
      <c r="I3007" s="10"/>
      <c r="O3007" s="10"/>
      <c r="P3007" s="10"/>
      <c r="Q3007" s="3"/>
      <c r="R3007" s="11"/>
      <c r="S3007" s="11"/>
      <c r="T3007" s="11"/>
      <c r="U3007" s="11"/>
      <c r="V3007" s="11"/>
      <c r="W3007" s="11"/>
      <c r="X3007" s="11"/>
      <c r="Y3007" s="11"/>
    </row>
    <row r="3008" spans="8:25" ht="75.75" customHeight="1">
      <c r="H3008" s="10"/>
      <c r="I3008" s="10"/>
      <c r="O3008" s="10"/>
      <c r="P3008" s="10"/>
      <c r="Q3008" s="3"/>
      <c r="R3008" s="11"/>
      <c r="S3008" s="11"/>
      <c r="T3008" s="11"/>
      <c r="U3008" s="11"/>
      <c r="V3008" s="11"/>
      <c r="W3008" s="11"/>
      <c r="X3008" s="11"/>
      <c r="Y3008" s="11"/>
    </row>
    <row r="3009" spans="8:25">
      <c r="H3009" s="10"/>
      <c r="I3009" s="10"/>
      <c r="O3009" s="10"/>
      <c r="P3009" s="10"/>
      <c r="Q3009" s="3"/>
      <c r="R3009" s="11"/>
      <c r="S3009" s="11"/>
      <c r="T3009" s="11"/>
      <c r="U3009" s="11"/>
      <c r="V3009" s="11"/>
      <c r="W3009" s="11"/>
      <c r="X3009" s="11"/>
      <c r="Y3009" s="11"/>
    </row>
    <row r="3010" spans="8:25">
      <c r="H3010" s="10"/>
      <c r="I3010" s="10"/>
      <c r="O3010" s="10"/>
      <c r="P3010" s="10"/>
      <c r="Q3010" s="3"/>
      <c r="R3010" s="11"/>
      <c r="S3010" s="11"/>
      <c r="T3010" s="11"/>
      <c r="U3010" s="11"/>
      <c r="V3010" s="11"/>
      <c r="W3010" s="11"/>
      <c r="X3010" s="11"/>
      <c r="Y3010" s="11"/>
    </row>
    <row r="3011" spans="8:25" ht="75.75" customHeight="1">
      <c r="H3011" s="10"/>
      <c r="I3011" s="10"/>
      <c r="O3011" s="10"/>
      <c r="P3011" s="10"/>
      <c r="Q3011" s="3"/>
      <c r="R3011" s="11"/>
      <c r="S3011" s="11"/>
      <c r="T3011" s="11"/>
      <c r="U3011" s="11"/>
      <c r="V3011" s="11"/>
      <c r="W3011" s="11"/>
      <c r="X3011" s="11"/>
      <c r="Y3011" s="11"/>
    </row>
    <row r="3012" spans="8:25">
      <c r="H3012" s="10"/>
      <c r="I3012" s="10"/>
      <c r="O3012" s="10"/>
      <c r="P3012" s="10"/>
      <c r="Q3012" s="3"/>
      <c r="R3012" s="11"/>
      <c r="S3012" s="11"/>
      <c r="T3012" s="11"/>
      <c r="U3012" s="11"/>
      <c r="V3012" s="11"/>
      <c r="W3012" s="11"/>
      <c r="X3012" s="11"/>
      <c r="Y3012" s="11"/>
    </row>
    <row r="3013" spans="8:25">
      <c r="H3013" s="10"/>
      <c r="I3013" s="10"/>
      <c r="O3013" s="10"/>
      <c r="P3013" s="10"/>
      <c r="Q3013" s="3"/>
      <c r="R3013" s="11"/>
      <c r="S3013" s="11"/>
      <c r="T3013" s="11"/>
      <c r="U3013" s="11"/>
      <c r="V3013" s="11"/>
      <c r="W3013" s="11"/>
      <c r="X3013" s="11"/>
      <c r="Y3013" s="11"/>
    </row>
    <row r="3014" spans="8:25">
      <c r="H3014" s="10"/>
      <c r="I3014" s="10"/>
      <c r="O3014" s="10"/>
      <c r="P3014" s="10"/>
      <c r="Q3014" s="3"/>
      <c r="R3014" s="11"/>
      <c r="S3014" s="11"/>
      <c r="T3014" s="11"/>
      <c r="U3014" s="11"/>
      <c r="V3014" s="11"/>
      <c r="W3014" s="11"/>
      <c r="X3014" s="11"/>
      <c r="Y3014" s="11"/>
    </row>
    <row r="3015" spans="8:25">
      <c r="H3015" s="10"/>
      <c r="I3015" s="10"/>
      <c r="O3015" s="10"/>
      <c r="P3015" s="10"/>
      <c r="Q3015" s="3"/>
      <c r="R3015" s="11"/>
      <c r="S3015" s="11"/>
      <c r="T3015" s="11"/>
      <c r="U3015" s="11"/>
      <c r="V3015" s="11"/>
      <c r="W3015" s="11"/>
      <c r="X3015" s="11"/>
      <c r="Y3015" s="11"/>
    </row>
    <row r="3016" spans="8:25">
      <c r="H3016" s="10"/>
      <c r="I3016" s="10"/>
      <c r="O3016" s="10"/>
      <c r="P3016" s="10"/>
      <c r="Q3016" s="3"/>
      <c r="R3016" s="11"/>
      <c r="S3016" s="11"/>
      <c r="T3016" s="11"/>
      <c r="U3016" s="11"/>
      <c r="V3016" s="11"/>
      <c r="W3016" s="11"/>
      <c r="X3016" s="11"/>
      <c r="Y3016" s="11"/>
    </row>
    <row r="3017" spans="8:25" ht="75.75" customHeight="1">
      <c r="H3017" s="10"/>
      <c r="I3017" s="10"/>
      <c r="O3017" s="10"/>
      <c r="P3017" s="10"/>
      <c r="Q3017" s="3"/>
      <c r="R3017" s="11"/>
      <c r="S3017" s="11"/>
      <c r="T3017" s="11"/>
      <c r="U3017" s="11"/>
      <c r="V3017" s="11"/>
      <c r="W3017" s="11"/>
      <c r="X3017" s="11"/>
      <c r="Y3017" s="11"/>
    </row>
    <row r="3018" spans="8:25">
      <c r="H3018" s="10"/>
      <c r="I3018" s="10"/>
      <c r="O3018" s="10"/>
      <c r="P3018" s="10"/>
      <c r="Q3018" s="3"/>
      <c r="R3018" s="11"/>
      <c r="S3018" s="11"/>
      <c r="T3018" s="11"/>
      <c r="U3018" s="11"/>
      <c r="V3018" s="11"/>
      <c r="W3018" s="11"/>
      <c r="X3018" s="11"/>
      <c r="Y3018" s="11"/>
    </row>
    <row r="3019" spans="8:25">
      <c r="H3019" s="10"/>
      <c r="I3019" s="10"/>
      <c r="O3019" s="10"/>
      <c r="P3019" s="10"/>
      <c r="Q3019" s="3"/>
      <c r="R3019" s="11"/>
      <c r="S3019" s="11"/>
      <c r="T3019" s="11"/>
      <c r="U3019" s="11"/>
      <c r="V3019" s="11"/>
      <c r="W3019" s="11"/>
      <c r="X3019" s="11"/>
      <c r="Y3019" s="11"/>
    </row>
    <row r="3020" spans="8:25">
      <c r="H3020" s="10"/>
      <c r="I3020" s="10"/>
      <c r="O3020" s="10"/>
      <c r="P3020" s="10"/>
      <c r="Q3020" s="3"/>
      <c r="R3020" s="11"/>
      <c r="S3020" s="11"/>
      <c r="T3020" s="11"/>
      <c r="U3020" s="11"/>
      <c r="V3020" s="11"/>
      <c r="W3020" s="11"/>
      <c r="X3020" s="11"/>
      <c r="Y3020" s="11"/>
    </row>
    <row r="3021" spans="8:25">
      <c r="H3021" s="10"/>
      <c r="I3021" s="10"/>
      <c r="O3021" s="10"/>
      <c r="P3021" s="10"/>
      <c r="Q3021" s="3"/>
      <c r="R3021" s="11"/>
      <c r="S3021" s="11"/>
      <c r="T3021" s="11"/>
      <c r="U3021" s="11"/>
      <c r="V3021" s="11"/>
      <c r="W3021" s="11"/>
      <c r="X3021" s="11"/>
      <c r="Y3021" s="11"/>
    </row>
    <row r="3022" spans="8:25">
      <c r="H3022" s="10"/>
      <c r="I3022" s="10"/>
      <c r="O3022" s="10"/>
      <c r="P3022" s="10"/>
      <c r="Q3022" s="3"/>
      <c r="R3022" s="11"/>
      <c r="S3022" s="11"/>
      <c r="T3022" s="11"/>
      <c r="U3022" s="11"/>
      <c r="V3022" s="11"/>
      <c r="W3022" s="11"/>
      <c r="X3022" s="11"/>
      <c r="Y3022" s="11"/>
    </row>
    <row r="3023" spans="8:25" ht="75.75" customHeight="1">
      <c r="H3023" s="10"/>
      <c r="I3023" s="10"/>
      <c r="O3023" s="10"/>
      <c r="P3023" s="10"/>
      <c r="Q3023" s="3"/>
      <c r="R3023" s="11"/>
      <c r="S3023" s="11"/>
      <c r="T3023" s="11"/>
      <c r="U3023" s="11"/>
      <c r="V3023" s="11"/>
      <c r="W3023" s="11"/>
      <c r="X3023" s="11"/>
      <c r="Y3023" s="11"/>
    </row>
    <row r="3024" spans="8:25">
      <c r="H3024" s="10"/>
      <c r="I3024" s="10"/>
      <c r="O3024" s="10"/>
      <c r="P3024" s="10"/>
      <c r="Q3024" s="3"/>
      <c r="R3024" s="11"/>
      <c r="S3024" s="11"/>
      <c r="T3024" s="11"/>
      <c r="U3024" s="11"/>
      <c r="V3024" s="11"/>
      <c r="W3024" s="11"/>
      <c r="X3024" s="11"/>
      <c r="Y3024" s="11"/>
    </row>
    <row r="3025" spans="8:25">
      <c r="H3025" s="10"/>
      <c r="I3025" s="10"/>
      <c r="O3025" s="10"/>
      <c r="P3025" s="10"/>
      <c r="Q3025" s="3"/>
      <c r="R3025" s="11"/>
      <c r="S3025" s="11"/>
      <c r="T3025" s="11"/>
      <c r="U3025" s="11"/>
      <c r="V3025" s="11"/>
      <c r="W3025" s="11"/>
      <c r="X3025" s="11"/>
      <c r="Y3025" s="11"/>
    </row>
    <row r="3026" spans="8:25">
      <c r="H3026" s="10"/>
      <c r="I3026" s="10"/>
      <c r="O3026" s="10"/>
      <c r="P3026" s="10"/>
      <c r="Q3026" s="3"/>
      <c r="R3026" s="11"/>
      <c r="S3026" s="11"/>
      <c r="T3026" s="11"/>
      <c r="U3026" s="11"/>
      <c r="V3026" s="11"/>
      <c r="W3026" s="11"/>
      <c r="X3026" s="11"/>
      <c r="Y3026" s="11"/>
    </row>
    <row r="3027" spans="8:25">
      <c r="H3027" s="10"/>
      <c r="I3027" s="10"/>
      <c r="O3027" s="10"/>
      <c r="P3027" s="10"/>
      <c r="Q3027" s="3"/>
      <c r="R3027" s="11"/>
      <c r="S3027" s="11"/>
      <c r="T3027" s="11"/>
      <c r="U3027" s="11"/>
      <c r="V3027" s="11"/>
      <c r="W3027" s="11"/>
      <c r="X3027" s="11"/>
      <c r="Y3027" s="11"/>
    </row>
    <row r="3028" spans="8:25">
      <c r="H3028" s="10"/>
      <c r="I3028" s="10"/>
      <c r="O3028" s="10"/>
      <c r="P3028" s="10"/>
      <c r="Q3028" s="3"/>
      <c r="R3028" s="11"/>
      <c r="S3028" s="11"/>
      <c r="T3028" s="11"/>
      <c r="U3028" s="11"/>
      <c r="V3028" s="11"/>
      <c r="W3028" s="11"/>
      <c r="X3028" s="11"/>
      <c r="Y3028" s="11"/>
    </row>
    <row r="3029" spans="8:25">
      <c r="H3029" s="10"/>
      <c r="I3029" s="10"/>
      <c r="O3029" s="10"/>
      <c r="P3029" s="10"/>
      <c r="Q3029" s="3"/>
      <c r="R3029" s="11"/>
      <c r="S3029" s="11"/>
      <c r="T3029" s="11"/>
      <c r="U3029" s="11"/>
      <c r="V3029" s="11"/>
      <c r="W3029" s="11"/>
      <c r="X3029" s="11"/>
      <c r="Y3029" s="11"/>
    </row>
    <row r="3030" spans="8:25">
      <c r="H3030" s="10"/>
      <c r="I3030" s="10"/>
      <c r="O3030" s="10"/>
      <c r="P3030" s="10"/>
      <c r="Q3030" s="3"/>
      <c r="R3030" s="11"/>
      <c r="S3030" s="11"/>
      <c r="T3030" s="11"/>
      <c r="U3030" s="11"/>
      <c r="V3030" s="11"/>
      <c r="W3030" s="11"/>
      <c r="X3030" s="11"/>
      <c r="Y3030" s="11"/>
    </row>
    <row r="3031" spans="8:25" ht="75.75" customHeight="1">
      <c r="H3031" s="10"/>
      <c r="I3031" s="10"/>
      <c r="O3031" s="10"/>
      <c r="P3031" s="10"/>
      <c r="Q3031" s="3"/>
      <c r="R3031" s="11"/>
      <c r="S3031" s="11"/>
      <c r="T3031" s="11"/>
      <c r="U3031" s="11"/>
      <c r="V3031" s="11"/>
      <c r="W3031" s="11"/>
      <c r="X3031" s="11"/>
      <c r="Y3031" s="11"/>
    </row>
    <row r="3032" spans="8:25">
      <c r="H3032" s="10"/>
      <c r="I3032" s="10"/>
      <c r="O3032" s="10"/>
      <c r="P3032" s="10"/>
      <c r="Q3032" s="3"/>
      <c r="R3032" s="11"/>
      <c r="S3032" s="11"/>
      <c r="T3032" s="11"/>
      <c r="U3032" s="11"/>
      <c r="V3032" s="11"/>
      <c r="W3032" s="11"/>
      <c r="X3032" s="11"/>
      <c r="Y3032" s="11"/>
    </row>
    <row r="3033" spans="8:25">
      <c r="H3033" s="10"/>
      <c r="I3033" s="10"/>
      <c r="O3033" s="10"/>
      <c r="P3033" s="10"/>
      <c r="Q3033" s="3"/>
      <c r="R3033" s="11"/>
      <c r="S3033" s="11"/>
      <c r="T3033" s="11"/>
      <c r="U3033" s="11"/>
      <c r="V3033" s="11"/>
      <c r="W3033" s="11"/>
      <c r="X3033" s="11"/>
      <c r="Y3033" s="11"/>
    </row>
    <row r="3034" spans="8:25">
      <c r="H3034" s="10"/>
      <c r="I3034" s="10"/>
      <c r="O3034" s="10"/>
      <c r="P3034" s="10"/>
      <c r="Q3034" s="3"/>
      <c r="R3034" s="11"/>
      <c r="S3034" s="11"/>
      <c r="T3034" s="11"/>
      <c r="U3034" s="11"/>
      <c r="V3034" s="11"/>
      <c r="W3034" s="11"/>
      <c r="X3034" s="11"/>
      <c r="Y3034" s="11"/>
    </row>
    <row r="3035" spans="8:25">
      <c r="H3035" s="10"/>
      <c r="I3035" s="10"/>
      <c r="O3035" s="10"/>
      <c r="P3035" s="10"/>
      <c r="Q3035" s="3"/>
      <c r="R3035" s="11"/>
      <c r="S3035" s="11"/>
      <c r="T3035" s="11"/>
      <c r="U3035" s="11"/>
      <c r="V3035" s="11"/>
      <c r="W3035" s="11"/>
      <c r="X3035" s="11"/>
      <c r="Y3035" s="11"/>
    </row>
    <row r="3036" spans="8:25">
      <c r="H3036" s="10"/>
      <c r="I3036" s="10"/>
      <c r="O3036" s="10"/>
      <c r="P3036" s="10"/>
      <c r="Q3036" s="3"/>
      <c r="R3036" s="11"/>
      <c r="S3036" s="11"/>
      <c r="T3036" s="11"/>
      <c r="U3036" s="11"/>
      <c r="V3036" s="11"/>
      <c r="W3036" s="11"/>
      <c r="X3036" s="11"/>
      <c r="Y3036" s="11"/>
    </row>
    <row r="3037" spans="8:25" ht="75.75" customHeight="1">
      <c r="H3037" s="10"/>
      <c r="I3037" s="10"/>
      <c r="O3037" s="10"/>
      <c r="P3037" s="10"/>
      <c r="Q3037" s="3"/>
      <c r="R3037" s="11"/>
      <c r="S3037" s="11"/>
      <c r="T3037" s="11"/>
      <c r="U3037" s="11"/>
      <c r="V3037" s="11"/>
      <c r="W3037" s="11"/>
      <c r="X3037" s="11"/>
      <c r="Y3037" s="11"/>
    </row>
    <row r="3038" spans="8:25" ht="75.75" customHeight="1">
      <c r="H3038" s="10"/>
      <c r="I3038" s="10"/>
      <c r="O3038" s="10"/>
      <c r="P3038" s="10"/>
      <c r="Q3038" s="3"/>
      <c r="R3038" s="11"/>
      <c r="S3038" s="11"/>
      <c r="T3038" s="11"/>
      <c r="U3038" s="11"/>
      <c r="V3038" s="11"/>
      <c r="W3038" s="11"/>
      <c r="X3038" s="11"/>
      <c r="Y3038" s="11"/>
    </row>
    <row r="3039" spans="8:25">
      <c r="H3039" s="10"/>
      <c r="I3039" s="10"/>
      <c r="O3039" s="10"/>
      <c r="P3039" s="10"/>
      <c r="Q3039" s="3"/>
      <c r="R3039" s="11"/>
      <c r="S3039" s="11"/>
      <c r="T3039" s="11"/>
      <c r="U3039" s="11"/>
      <c r="V3039" s="11"/>
      <c r="W3039" s="11"/>
      <c r="X3039" s="11"/>
      <c r="Y3039" s="11"/>
    </row>
    <row r="3040" spans="8:25">
      <c r="H3040" s="10"/>
      <c r="I3040" s="10"/>
      <c r="O3040" s="10"/>
      <c r="P3040" s="10"/>
      <c r="Q3040" s="3"/>
      <c r="R3040" s="11"/>
      <c r="S3040" s="11"/>
      <c r="T3040" s="11"/>
      <c r="U3040" s="11"/>
      <c r="V3040" s="11"/>
      <c r="W3040" s="11"/>
      <c r="X3040" s="11"/>
      <c r="Y3040" s="11"/>
    </row>
    <row r="3041" spans="8:25">
      <c r="H3041" s="10"/>
      <c r="I3041" s="10"/>
      <c r="O3041" s="10"/>
      <c r="P3041" s="10"/>
      <c r="Q3041" s="3"/>
      <c r="R3041" s="11"/>
      <c r="S3041" s="11"/>
      <c r="T3041" s="11"/>
      <c r="U3041" s="11"/>
      <c r="V3041" s="11"/>
      <c r="W3041" s="11"/>
      <c r="X3041" s="11"/>
      <c r="Y3041" s="11"/>
    </row>
    <row r="3042" spans="8:25" ht="75.75" customHeight="1">
      <c r="H3042" s="10"/>
      <c r="I3042" s="10"/>
      <c r="O3042" s="10"/>
      <c r="P3042" s="10"/>
      <c r="Q3042" s="3"/>
      <c r="R3042" s="11"/>
      <c r="S3042" s="11"/>
      <c r="T3042" s="11"/>
      <c r="U3042" s="11"/>
      <c r="V3042" s="11"/>
      <c r="W3042" s="11"/>
      <c r="X3042" s="11"/>
      <c r="Y3042" s="11"/>
    </row>
    <row r="3043" spans="8:25">
      <c r="H3043" s="10"/>
      <c r="I3043" s="10"/>
      <c r="O3043" s="10"/>
      <c r="P3043" s="10"/>
      <c r="Q3043" s="3"/>
      <c r="R3043" s="11"/>
      <c r="S3043" s="11"/>
      <c r="T3043" s="11"/>
      <c r="U3043" s="11"/>
      <c r="V3043" s="11"/>
      <c r="W3043" s="11"/>
      <c r="X3043" s="11"/>
      <c r="Y3043" s="11"/>
    </row>
    <row r="3044" spans="8:25">
      <c r="H3044" s="10"/>
      <c r="I3044" s="10"/>
      <c r="O3044" s="10"/>
      <c r="P3044" s="10"/>
      <c r="Q3044" s="3"/>
      <c r="R3044" s="11"/>
      <c r="S3044" s="11"/>
      <c r="T3044" s="11"/>
      <c r="U3044" s="11"/>
      <c r="V3044" s="11"/>
      <c r="W3044" s="11"/>
      <c r="X3044" s="11"/>
      <c r="Y3044" s="11"/>
    </row>
    <row r="3045" spans="8:25" ht="75.75" customHeight="1">
      <c r="H3045" s="10"/>
      <c r="I3045" s="10"/>
      <c r="O3045" s="10"/>
      <c r="P3045" s="10"/>
      <c r="Q3045" s="3"/>
      <c r="R3045" s="11"/>
      <c r="S3045" s="11"/>
      <c r="T3045" s="11"/>
      <c r="U3045" s="11"/>
      <c r="V3045" s="11"/>
      <c r="W3045" s="11"/>
      <c r="X3045" s="11"/>
      <c r="Y3045" s="11"/>
    </row>
    <row r="3046" spans="8:25" ht="75.75" customHeight="1">
      <c r="H3046" s="10"/>
      <c r="I3046" s="10"/>
      <c r="O3046" s="10"/>
      <c r="P3046" s="10"/>
      <c r="Q3046" s="3"/>
      <c r="R3046" s="11"/>
      <c r="S3046" s="11"/>
      <c r="T3046" s="11"/>
      <c r="U3046" s="11"/>
      <c r="V3046" s="11"/>
      <c r="W3046" s="11"/>
      <c r="X3046" s="11"/>
      <c r="Y3046" s="11"/>
    </row>
    <row r="3047" spans="8:25" ht="75.75" customHeight="1">
      <c r="H3047" s="10"/>
      <c r="I3047" s="10"/>
      <c r="O3047" s="10"/>
      <c r="P3047" s="10"/>
      <c r="Q3047" s="3"/>
      <c r="R3047" s="11"/>
      <c r="S3047" s="11"/>
      <c r="T3047" s="11"/>
      <c r="U3047" s="11"/>
      <c r="V3047" s="11"/>
      <c r="W3047" s="11"/>
      <c r="X3047" s="11"/>
      <c r="Y3047" s="11"/>
    </row>
    <row r="3048" spans="8:25" ht="75.75" customHeight="1">
      <c r="H3048" s="10"/>
      <c r="I3048" s="10"/>
      <c r="O3048" s="10"/>
      <c r="P3048" s="10"/>
      <c r="Q3048" s="3"/>
      <c r="R3048" s="11"/>
      <c r="S3048" s="11"/>
      <c r="T3048" s="11"/>
      <c r="U3048" s="11"/>
      <c r="V3048" s="11"/>
      <c r="W3048" s="11"/>
      <c r="X3048" s="11"/>
      <c r="Y3048" s="11"/>
    </row>
    <row r="3049" spans="8:25" ht="75.75" customHeight="1">
      <c r="H3049" s="10"/>
      <c r="I3049" s="10"/>
      <c r="O3049" s="10"/>
      <c r="P3049" s="10"/>
      <c r="Q3049" s="3"/>
      <c r="R3049" s="11"/>
      <c r="S3049" s="11"/>
      <c r="T3049" s="11"/>
      <c r="U3049" s="11"/>
      <c r="V3049" s="11"/>
      <c r="W3049" s="11"/>
      <c r="X3049" s="11"/>
      <c r="Y3049" s="11"/>
    </row>
    <row r="3050" spans="8:25" ht="75.75" customHeight="1">
      <c r="H3050" s="10"/>
      <c r="I3050" s="10"/>
      <c r="O3050" s="10"/>
      <c r="P3050" s="10"/>
      <c r="Q3050" s="3"/>
      <c r="R3050" s="11"/>
      <c r="S3050" s="11"/>
      <c r="T3050" s="11"/>
      <c r="U3050" s="11"/>
      <c r="V3050" s="11"/>
      <c r="W3050" s="11"/>
      <c r="X3050" s="11"/>
      <c r="Y3050" s="11"/>
    </row>
    <row r="3051" spans="8:25" ht="75.75" customHeight="1">
      <c r="H3051" s="10"/>
      <c r="I3051" s="10"/>
      <c r="O3051" s="10"/>
      <c r="P3051" s="10"/>
      <c r="Q3051" s="3"/>
      <c r="R3051" s="11"/>
      <c r="S3051" s="11"/>
      <c r="T3051" s="11"/>
      <c r="U3051" s="11"/>
      <c r="V3051" s="11"/>
      <c r="W3051" s="11"/>
      <c r="X3051" s="11"/>
      <c r="Y3051" s="11"/>
    </row>
    <row r="3052" spans="8:25">
      <c r="H3052" s="10"/>
      <c r="I3052" s="10"/>
      <c r="O3052" s="10"/>
      <c r="P3052" s="10"/>
      <c r="Q3052" s="3"/>
      <c r="R3052" s="11"/>
      <c r="S3052" s="11"/>
      <c r="T3052" s="11"/>
      <c r="U3052" s="11"/>
      <c r="V3052" s="11"/>
      <c r="W3052" s="11"/>
      <c r="X3052" s="11"/>
      <c r="Y3052" s="11"/>
    </row>
    <row r="3053" spans="8:25">
      <c r="H3053" s="10"/>
      <c r="I3053" s="10"/>
      <c r="O3053" s="10"/>
      <c r="P3053" s="10"/>
      <c r="Q3053" s="3"/>
      <c r="R3053" s="11"/>
      <c r="S3053" s="11"/>
      <c r="T3053" s="11"/>
      <c r="U3053" s="11"/>
      <c r="V3053" s="11"/>
      <c r="W3053" s="11"/>
      <c r="X3053" s="11"/>
      <c r="Y3053" s="11"/>
    </row>
    <row r="3054" spans="8:25">
      <c r="H3054" s="10"/>
      <c r="I3054" s="10"/>
      <c r="O3054" s="10"/>
      <c r="P3054" s="10"/>
      <c r="Q3054" s="3"/>
      <c r="R3054" s="11"/>
      <c r="S3054" s="11"/>
      <c r="T3054" s="11"/>
      <c r="U3054" s="11"/>
      <c r="V3054" s="11"/>
      <c r="W3054" s="11"/>
      <c r="X3054" s="11"/>
      <c r="Y3054" s="11"/>
    </row>
    <row r="3055" spans="8:25" ht="75.75" customHeight="1">
      <c r="H3055" s="10"/>
      <c r="I3055" s="10"/>
      <c r="O3055" s="10"/>
      <c r="P3055" s="10"/>
      <c r="Q3055" s="3"/>
      <c r="R3055" s="11"/>
      <c r="S3055" s="11"/>
      <c r="T3055" s="11"/>
      <c r="U3055" s="11"/>
      <c r="V3055" s="11"/>
      <c r="W3055" s="11"/>
      <c r="X3055" s="11"/>
      <c r="Y3055" s="11"/>
    </row>
    <row r="3056" spans="8:25">
      <c r="H3056" s="10"/>
      <c r="I3056" s="10"/>
      <c r="O3056" s="10"/>
      <c r="P3056" s="10"/>
      <c r="Q3056" s="3"/>
      <c r="R3056" s="11"/>
      <c r="S3056" s="11"/>
      <c r="T3056" s="11"/>
      <c r="U3056" s="11"/>
      <c r="V3056" s="11"/>
      <c r="W3056" s="11"/>
      <c r="X3056" s="11"/>
      <c r="Y3056" s="11"/>
    </row>
    <row r="3057" spans="8:25" ht="75.75" customHeight="1">
      <c r="H3057" s="10"/>
      <c r="I3057" s="10"/>
      <c r="O3057" s="10"/>
      <c r="P3057" s="10"/>
      <c r="Q3057" s="3"/>
      <c r="R3057" s="11"/>
      <c r="S3057" s="11"/>
      <c r="T3057" s="11"/>
      <c r="U3057" s="11"/>
      <c r="V3057" s="11"/>
      <c r="W3057" s="11"/>
      <c r="X3057" s="11"/>
      <c r="Y3057" s="11"/>
    </row>
    <row r="3058" spans="8:25">
      <c r="H3058" s="10"/>
      <c r="I3058" s="10"/>
      <c r="O3058" s="10"/>
      <c r="P3058" s="10"/>
      <c r="Q3058" s="3"/>
      <c r="R3058" s="11"/>
      <c r="S3058" s="11"/>
      <c r="T3058" s="11"/>
      <c r="U3058" s="11"/>
      <c r="V3058" s="11"/>
      <c r="W3058" s="11"/>
      <c r="X3058" s="11"/>
      <c r="Y3058" s="11"/>
    </row>
    <row r="3059" spans="8:25">
      <c r="H3059" s="10"/>
      <c r="I3059" s="10"/>
      <c r="O3059" s="10"/>
      <c r="P3059" s="10"/>
      <c r="Q3059" s="3"/>
      <c r="R3059" s="11"/>
      <c r="S3059" s="11"/>
      <c r="T3059" s="11"/>
      <c r="U3059" s="11"/>
      <c r="V3059" s="11"/>
      <c r="W3059" s="11"/>
      <c r="X3059" s="11"/>
      <c r="Y3059" s="11"/>
    </row>
    <row r="3060" spans="8:25" ht="75.75" customHeight="1">
      <c r="H3060" s="10"/>
      <c r="I3060" s="10"/>
      <c r="O3060" s="10"/>
      <c r="P3060" s="10"/>
      <c r="Q3060" s="3"/>
      <c r="R3060" s="11"/>
      <c r="S3060" s="11"/>
      <c r="T3060" s="11"/>
      <c r="U3060" s="11"/>
      <c r="V3060" s="11"/>
      <c r="W3060" s="11"/>
      <c r="X3060" s="11"/>
      <c r="Y3060" s="11"/>
    </row>
    <row r="3061" spans="8:25">
      <c r="H3061" s="10"/>
      <c r="I3061" s="10"/>
      <c r="O3061" s="10"/>
      <c r="P3061" s="10"/>
      <c r="Q3061" s="3"/>
      <c r="R3061" s="11"/>
      <c r="S3061" s="11"/>
      <c r="T3061" s="11"/>
      <c r="U3061" s="11"/>
      <c r="V3061" s="11"/>
      <c r="W3061" s="11"/>
      <c r="X3061" s="11"/>
      <c r="Y3061" s="11"/>
    </row>
    <row r="3062" spans="8:25" ht="75.75" customHeight="1">
      <c r="H3062" s="10"/>
      <c r="I3062" s="10"/>
      <c r="O3062" s="10"/>
      <c r="P3062" s="10"/>
      <c r="Q3062" s="3"/>
      <c r="R3062" s="11"/>
      <c r="S3062" s="11"/>
      <c r="T3062" s="11"/>
      <c r="U3062" s="11"/>
      <c r="V3062" s="11"/>
      <c r="W3062" s="11"/>
      <c r="X3062" s="11"/>
      <c r="Y3062" s="11"/>
    </row>
    <row r="3063" spans="8:25">
      <c r="H3063" s="10"/>
      <c r="I3063" s="10"/>
      <c r="O3063" s="10"/>
      <c r="P3063" s="10"/>
      <c r="Q3063" s="3"/>
      <c r="R3063" s="11"/>
      <c r="S3063" s="11"/>
      <c r="T3063" s="11"/>
      <c r="U3063" s="11"/>
      <c r="V3063" s="11"/>
      <c r="W3063" s="11"/>
      <c r="X3063" s="11"/>
      <c r="Y3063" s="11"/>
    </row>
    <row r="3064" spans="8:25" ht="75.75" customHeight="1">
      <c r="H3064" s="10"/>
      <c r="I3064" s="10"/>
      <c r="O3064" s="10"/>
      <c r="P3064" s="10"/>
      <c r="Q3064" s="3"/>
      <c r="R3064" s="11"/>
      <c r="S3064" s="11"/>
      <c r="T3064" s="11"/>
      <c r="U3064" s="11"/>
      <c r="V3064" s="11"/>
      <c r="W3064" s="11"/>
      <c r="X3064" s="11"/>
      <c r="Y3064" s="11"/>
    </row>
    <row r="3065" spans="8:25" ht="75.75" customHeight="1">
      <c r="H3065" s="10"/>
      <c r="I3065" s="10"/>
      <c r="O3065" s="10"/>
      <c r="P3065" s="10"/>
      <c r="Q3065" s="3"/>
      <c r="R3065" s="11"/>
      <c r="S3065" s="11"/>
      <c r="T3065" s="11"/>
      <c r="U3065" s="11"/>
      <c r="V3065" s="11"/>
      <c r="W3065" s="11"/>
      <c r="X3065" s="11"/>
      <c r="Y3065" s="11"/>
    </row>
    <row r="3066" spans="8:25">
      <c r="H3066" s="10"/>
      <c r="I3066" s="10"/>
      <c r="O3066" s="10"/>
      <c r="P3066" s="10"/>
      <c r="Q3066" s="3"/>
      <c r="R3066" s="11"/>
      <c r="S3066" s="11"/>
      <c r="T3066" s="11"/>
      <c r="U3066" s="11"/>
      <c r="V3066" s="11"/>
      <c r="W3066" s="11"/>
      <c r="X3066" s="11"/>
      <c r="Y3066" s="11"/>
    </row>
    <row r="3067" spans="8:25">
      <c r="H3067" s="10"/>
      <c r="I3067" s="10"/>
      <c r="O3067" s="10"/>
      <c r="P3067" s="10"/>
      <c r="Q3067" s="3"/>
      <c r="R3067" s="11"/>
      <c r="S3067" s="11"/>
      <c r="T3067" s="11"/>
      <c r="U3067" s="11"/>
      <c r="V3067" s="11"/>
      <c r="W3067" s="11"/>
      <c r="X3067" s="11"/>
      <c r="Y3067" s="11"/>
    </row>
    <row r="3068" spans="8:25" ht="75.75" customHeight="1">
      <c r="H3068" s="10"/>
      <c r="I3068" s="10"/>
      <c r="O3068" s="10"/>
      <c r="P3068" s="10"/>
      <c r="Q3068" s="3"/>
      <c r="R3068" s="11"/>
      <c r="S3068" s="11"/>
      <c r="T3068" s="11"/>
      <c r="U3068" s="11"/>
      <c r="V3068" s="11"/>
      <c r="W3068" s="11"/>
      <c r="X3068" s="11"/>
      <c r="Y3068" s="11"/>
    </row>
    <row r="3069" spans="8:25">
      <c r="H3069" s="10"/>
      <c r="I3069" s="10"/>
      <c r="O3069" s="10"/>
      <c r="P3069" s="10"/>
      <c r="Q3069" s="3"/>
      <c r="R3069" s="11"/>
      <c r="S3069" s="11"/>
      <c r="T3069" s="11"/>
      <c r="U3069" s="11"/>
      <c r="V3069" s="11"/>
      <c r="W3069" s="11"/>
      <c r="X3069" s="11"/>
      <c r="Y3069" s="11"/>
    </row>
    <row r="3070" spans="8:25" ht="75.75" customHeight="1">
      <c r="H3070" s="10"/>
      <c r="I3070" s="10"/>
      <c r="O3070" s="10"/>
      <c r="P3070" s="10"/>
      <c r="Q3070" s="3"/>
      <c r="R3070" s="11"/>
      <c r="S3070" s="11"/>
      <c r="T3070" s="11"/>
      <c r="U3070" s="11"/>
      <c r="V3070" s="11"/>
      <c r="W3070" s="11"/>
      <c r="X3070" s="11"/>
      <c r="Y3070" s="11"/>
    </row>
    <row r="3071" spans="8:25">
      <c r="H3071" s="10"/>
      <c r="I3071" s="10"/>
      <c r="O3071" s="10"/>
      <c r="P3071" s="10"/>
      <c r="Q3071" s="3"/>
      <c r="R3071" s="11"/>
      <c r="S3071" s="11"/>
      <c r="T3071" s="11"/>
      <c r="U3071" s="11"/>
      <c r="V3071" s="11"/>
      <c r="W3071" s="11"/>
      <c r="X3071" s="11"/>
      <c r="Y3071" s="11"/>
    </row>
    <row r="3072" spans="8:25">
      <c r="H3072" s="10"/>
      <c r="I3072" s="10"/>
      <c r="O3072" s="10"/>
      <c r="P3072" s="10"/>
      <c r="Q3072" s="3"/>
      <c r="R3072" s="11"/>
      <c r="S3072" s="11"/>
      <c r="T3072" s="11"/>
      <c r="U3072" s="11"/>
      <c r="V3072" s="11"/>
      <c r="W3072" s="11"/>
      <c r="X3072" s="11"/>
      <c r="Y3072" s="11"/>
    </row>
    <row r="3073" spans="8:25" ht="75.75" customHeight="1">
      <c r="H3073" s="10"/>
      <c r="I3073" s="10"/>
      <c r="O3073" s="10"/>
      <c r="P3073" s="10"/>
      <c r="Q3073" s="3"/>
      <c r="R3073" s="11"/>
      <c r="S3073" s="11"/>
      <c r="T3073" s="11"/>
      <c r="U3073" s="11"/>
      <c r="V3073" s="11"/>
      <c r="W3073" s="11"/>
      <c r="X3073" s="11"/>
      <c r="Y3073" s="11"/>
    </row>
    <row r="3074" spans="8:25" ht="75.75" customHeight="1">
      <c r="H3074" s="10"/>
      <c r="I3074" s="10"/>
      <c r="O3074" s="10"/>
      <c r="P3074" s="10"/>
      <c r="Q3074" s="3"/>
      <c r="R3074" s="11"/>
      <c r="S3074" s="11"/>
      <c r="T3074" s="11"/>
      <c r="U3074" s="11"/>
      <c r="V3074" s="11"/>
      <c r="W3074" s="11"/>
      <c r="X3074" s="11"/>
      <c r="Y3074" s="11"/>
    </row>
    <row r="3075" spans="8:25">
      <c r="H3075" s="10"/>
      <c r="I3075" s="10"/>
      <c r="O3075" s="10"/>
      <c r="P3075" s="10"/>
      <c r="Q3075" s="3"/>
      <c r="R3075" s="11"/>
      <c r="S3075" s="11"/>
      <c r="T3075" s="11"/>
      <c r="U3075" s="11"/>
      <c r="V3075" s="11"/>
      <c r="W3075" s="11"/>
      <c r="X3075" s="11"/>
      <c r="Y3075" s="11"/>
    </row>
    <row r="3076" spans="8:25">
      <c r="H3076" s="10"/>
      <c r="I3076" s="10"/>
      <c r="O3076" s="10"/>
      <c r="P3076" s="10"/>
      <c r="Q3076" s="3"/>
      <c r="R3076" s="11"/>
      <c r="S3076" s="11"/>
      <c r="T3076" s="11"/>
      <c r="U3076" s="11"/>
      <c r="V3076" s="11"/>
      <c r="W3076" s="11"/>
      <c r="X3076" s="11"/>
      <c r="Y3076" s="11"/>
    </row>
    <row r="3077" spans="8:25" ht="75.75" customHeight="1">
      <c r="H3077" s="10"/>
      <c r="I3077" s="10"/>
      <c r="O3077" s="10"/>
      <c r="P3077" s="10"/>
      <c r="Q3077" s="3"/>
      <c r="R3077" s="11"/>
      <c r="S3077" s="11"/>
      <c r="T3077" s="11"/>
      <c r="U3077" s="11"/>
      <c r="V3077" s="11"/>
      <c r="W3077" s="11"/>
      <c r="X3077" s="11"/>
      <c r="Y3077" s="11"/>
    </row>
    <row r="3078" spans="8:25">
      <c r="H3078" s="10"/>
      <c r="I3078" s="10"/>
      <c r="O3078" s="10"/>
      <c r="P3078" s="10"/>
      <c r="Q3078" s="3"/>
      <c r="R3078" s="11"/>
      <c r="S3078" s="11"/>
      <c r="T3078" s="11"/>
      <c r="U3078" s="11"/>
      <c r="V3078" s="11"/>
      <c r="W3078" s="11"/>
      <c r="X3078" s="11"/>
      <c r="Y3078" s="11"/>
    </row>
    <row r="3079" spans="8:25">
      <c r="H3079" s="10"/>
      <c r="I3079" s="10"/>
      <c r="O3079" s="10"/>
      <c r="P3079" s="10"/>
      <c r="Q3079" s="3"/>
      <c r="R3079" s="11"/>
      <c r="S3079" s="11"/>
      <c r="T3079" s="11"/>
      <c r="U3079" s="11"/>
      <c r="V3079" s="11"/>
      <c r="W3079" s="11"/>
      <c r="X3079" s="11"/>
      <c r="Y3079" s="11"/>
    </row>
    <row r="3080" spans="8:25" ht="75.75" customHeight="1">
      <c r="H3080" s="10"/>
      <c r="I3080" s="10"/>
      <c r="O3080" s="10"/>
      <c r="P3080" s="10"/>
      <c r="Q3080" s="3"/>
      <c r="R3080" s="11"/>
      <c r="S3080" s="11"/>
      <c r="T3080" s="11"/>
      <c r="U3080" s="11"/>
      <c r="V3080" s="11"/>
      <c r="W3080" s="11"/>
      <c r="X3080" s="11"/>
      <c r="Y3080" s="11"/>
    </row>
    <row r="3081" spans="8:25">
      <c r="H3081" s="10"/>
      <c r="I3081" s="10"/>
      <c r="O3081" s="10"/>
      <c r="P3081" s="10"/>
      <c r="Q3081" s="3"/>
      <c r="R3081" s="11"/>
      <c r="S3081" s="11"/>
      <c r="T3081" s="11"/>
      <c r="U3081" s="11"/>
      <c r="V3081" s="11"/>
      <c r="W3081" s="11"/>
      <c r="X3081" s="11"/>
      <c r="Y3081" s="11"/>
    </row>
    <row r="3082" spans="8:25" ht="75.75" customHeight="1">
      <c r="H3082" s="10"/>
      <c r="I3082" s="10"/>
      <c r="O3082" s="10"/>
      <c r="P3082" s="10"/>
      <c r="Q3082" s="3"/>
      <c r="R3082" s="11"/>
      <c r="S3082" s="11"/>
      <c r="T3082" s="11"/>
      <c r="U3082" s="11"/>
      <c r="V3082" s="11"/>
      <c r="W3082" s="11"/>
      <c r="X3082" s="11"/>
      <c r="Y3082" s="11"/>
    </row>
    <row r="3083" spans="8:25" ht="75.75" customHeight="1">
      <c r="H3083" s="10"/>
      <c r="I3083" s="10"/>
      <c r="O3083" s="10"/>
      <c r="P3083" s="10"/>
      <c r="Q3083" s="3"/>
      <c r="R3083" s="11"/>
      <c r="S3083" s="11"/>
      <c r="T3083" s="11"/>
      <c r="U3083" s="11"/>
      <c r="V3083" s="11"/>
      <c r="W3083" s="11"/>
      <c r="X3083" s="11"/>
      <c r="Y3083" s="11"/>
    </row>
    <row r="3084" spans="8:25">
      <c r="H3084" s="10"/>
      <c r="I3084" s="10"/>
      <c r="O3084" s="10"/>
      <c r="P3084" s="10"/>
      <c r="Q3084" s="3"/>
      <c r="R3084" s="11"/>
      <c r="S3084" s="11"/>
      <c r="T3084" s="11"/>
      <c r="U3084" s="11"/>
      <c r="V3084" s="11"/>
      <c r="W3084" s="11"/>
      <c r="X3084" s="11"/>
      <c r="Y3084" s="11"/>
    </row>
    <row r="3085" spans="8:25">
      <c r="H3085" s="10"/>
      <c r="I3085" s="10"/>
      <c r="O3085" s="10"/>
      <c r="P3085" s="10"/>
      <c r="Q3085" s="3"/>
      <c r="R3085" s="11"/>
      <c r="S3085" s="11"/>
      <c r="T3085" s="11"/>
      <c r="U3085" s="11"/>
      <c r="V3085" s="11"/>
      <c r="W3085" s="11"/>
      <c r="X3085" s="11"/>
      <c r="Y3085" s="11"/>
    </row>
    <row r="3086" spans="8:25">
      <c r="H3086" s="10"/>
      <c r="I3086" s="10"/>
      <c r="O3086" s="10"/>
      <c r="P3086" s="10"/>
      <c r="Q3086" s="3"/>
      <c r="R3086" s="11"/>
      <c r="S3086" s="11"/>
      <c r="T3086" s="11"/>
      <c r="U3086" s="11"/>
      <c r="V3086" s="11"/>
      <c r="W3086" s="11"/>
      <c r="X3086" s="11"/>
      <c r="Y3086" s="11"/>
    </row>
    <row r="3087" spans="8:25">
      <c r="H3087" s="10"/>
      <c r="I3087" s="10"/>
      <c r="O3087" s="10"/>
      <c r="P3087" s="10"/>
      <c r="Q3087" s="3"/>
      <c r="R3087" s="11"/>
      <c r="S3087" s="11"/>
      <c r="T3087" s="11"/>
      <c r="U3087" s="11"/>
      <c r="V3087" s="11"/>
      <c r="W3087" s="11"/>
      <c r="X3087" s="11"/>
      <c r="Y3087" s="11"/>
    </row>
    <row r="3088" spans="8:25">
      <c r="H3088" s="10"/>
      <c r="I3088" s="10"/>
      <c r="O3088" s="10"/>
      <c r="P3088" s="10"/>
      <c r="Q3088" s="3"/>
      <c r="R3088" s="11"/>
      <c r="S3088" s="11"/>
      <c r="T3088" s="11"/>
      <c r="U3088" s="11"/>
      <c r="V3088" s="11"/>
      <c r="W3088" s="11"/>
      <c r="X3088" s="11"/>
      <c r="Y3088" s="11"/>
    </row>
    <row r="3089" spans="8:25" ht="75.75" customHeight="1">
      <c r="H3089" s="10"/>
      <c r="I3089" s="10"/>
      <c r="O3089" s="10"/>
      <c r="P3089" s="10"/>
      <c r="Q3089" s="3"/>
      <c r="R3089" s="11"/>
      <c r="S3089" s="11"/>
      <c r="T3089" s="11"/>
      <c r="U3089" s="11"/>
      <c r="V3089" s="11"/>
      <c r="W3089" s="11"/>
      <c r="X3089" s="11"/>
      <c r="Y3089" s="11"/>
    </row>
    <row r="3090" spans="8:25">
      <c r="H3090" s="10"/>
      <c r="I3090" s="10"/>
      <c r="O3090" s="10"/>
      <c r="P3090" s="10"/>
      <c r="Q3090" s="3"/>
      <c r="R3090" s="11"/>
      <c r="S3090" s="11"/>
      <c r="T3090" s="11"/>
      <c r="U3090" s="11"/>
      <c r="V3090" s="11"/>
      <c r="W3090" s="11"/>
      <c r="X3090" s="11"/>
      <c r="Y3090" s="11"/>
    </row>
    <row r="3091" spans="8:25">
      <c r="H3091" s="10"/>
      <c r="I3091" s="10"/>
      <c r="O3091" s="10"/>
      <c r="P3091" s="10"/>
      <c r="Q3091" s="3"/>
      <c r="R3091" s="11"/>
      <c r="S3091" s="11"/>
      <c r="T3091" s="11"/>
      <c r="U3091" s="11"/>
      <c r="V3091" s="11"/>
      <c r="W3091" s="11"/>
      <c r="X3091" s="11"/>
      <c r="Y3091" s="11"/>
    </row>
    <row r="3092" spans="8:25">
      <c r="H3092" s="10"/>
      <c r="I3092" s="10"/>
      <c r="O3092" s="10"/>
      <c r="P3092" s="10"/>
      <c r="Q3092" s="3"/>
      <c r="R3092" s="11"/>
      <c r="S3092" s="11"/>
      <c r="T3092" s="11"/>
      <c r="U3092" s="11"/>
      <c r="V3092" s="11"/>
      <c r="W3092" s="11"/>
      <c r="X3092" s="11"/>
      <c r="Y3092" s="11"/>
    </row>
    <row r="3093" spans="8:25" ht="75.75" customHeight="1">
      <c r="H3093" s="10"/>
      <c r="I3093" s="10"/>
      <c r="O3093" s="10"/>
      <c r="P3093" s="10"/>
      <c r="Q3093" s="3"/>
      <c r="R3093" s="11"/>
      <c r="S3093" s="11"/>
      <c r="T3093" s="11"/>
      <c r="U3093" s="11"/>
      <c r="V3093" s="11"/>
      <c r="W3093" s="11"/>
      <c r="X3093" s="11"/>
      <c r="Y3093" s="11"/>
    </row>
    <row r="3094" spans="8:25">
      <c r="H3094" s="10"/>
      <c r="I3094" s="10"/>
      <c r="O3094" s="10"/>
      <c r="P3094" s="10"/>
      <c r="Q3094" s="3"/>
      <c r="R3094" s="11"/>
      <c r="S3094" s="11"/>
      <c r="T3094" s="11"/>
      <c r="U3094" s="11"/>
      <c r="V3094" s="11"/>
      <c r="W3094" s="11"/>
      <c r="X3094" s="11"/>
      <c r="Y3094" s="11"/>
    </row>
    <row r="3095" spans="8:25">
      <c r="H3095" s="10"/>
      <c r="I3095" s="10"/>
      <c r="O3095" s="10"/>
      <c r="P3095" s="10"/>
      <c r="Q3095" s="3"/>
      <c r="R3095" s="11"/>
      <c r="S3095" s="11"/>
      <c r="T3095" s="11"/>
      <c r="U3095" s="11"/>
      <c r="V3095" s="11"/>
      <c r="W3095" s="11"/>
      <c r="X3095" s="11"/>
      <c r="Y3095" s="11"/>
    </row>
    <row r="3096" spans="8:25">
      <c r="H3096" s="10"/>
      <c r="I3096" s="10"/>
      <c r="O3096" s="10"/>
      <c r="P3096" s="10"/>
      <c r="Q3096" s="3"/>
      <c r="R3096" s="11"/>
      <c r="S3096" s="11"/>
      <c r="T3096" s="11"/>
      <c r="U3096" s="11"/>
      <c r="V3096" s="11"/>
      <c r="W3096" s="11"/>
      <c r="X3096" s="11"/>
      <c r="Y3096" s="11"/>
    </row>
    <row r="3097" spans="8:25" ht="75.75" customHeight="1">
      <c r="H3097" s="10"/>
      <c r="I3097" s="10"/>
      <c r="O3097" s="10"/>
      <c r="P3097" s="10"/>
      <c r="Q3097" s="3"/>
      <c r="R3097" s="11"/>
      <c r="S3097" s="11"/>
      <c r="T3097" s="11"/>
      <c r="U3097" s="11"/>
      <c r="V3097" s="11"/>
      <c r="W3097" s="11"/>
      <c r="X3097" s="11"/>
      <c r="Y3097" s="11"/>
    </row>
    <row r="3098" spans="8:25">
      <c r="H3098" s="10"/>
      <c r="I3098" s="10"/>
      <c r="O3098" s="10"/>
      <c r="P3098" s="10"/>
      <c r="Q3098" s="3"/>
      <c r="R3098" s="11"/>
      <c r="S3098" s="11"/>
      <c r="T3098" s="11"/>
      <c r="U3098" s="11"/>
      <c r="V3098" s="11"/>
      <c r="W3098" s="11"/>
      <c r="X3098" s="11"/>
      <c r="Y3098" s="11"/>
    </row>
    <row r="3099" spans="8:25">
      <c r="H3099" s="10"/>
      <c r="I3099" s="10"/>
      <c r="O3099" s="10"/>
      <c r="P3099" s="10"/>
      <c r="Q3099" s="3"/>
      <c r="R3099" s="11"/>
      <c r="S3099" s="11"/>
      <c r="T3099" s="11"/>
      <c r="U3099" s="11"/>
      <c r="V3099" s="11"/>
      <c r="W3099" s="11"/>
      <c r="X3099" s="11"/>
      <c r="Y3099" s="11"/>
    </row>
    <row r="3100" spans="8:25" ht="75.75" customHeight="1">
      <c r="H3100" s="10"/>
      <c r="I3100" s="10"/>
      <c r="O3100" s="10"/>
      <c r="P3100" s="10"/>
      <c r="Q3100" s="3"/>
      <c r="R3100" s="11"/>
      <c r="S3100" s="11"/>
      <c r="T3100" s="11"/>
      <c r="U3100" s="11"/>
      <c r="V3100" s="11"/>
      <c r="W3100" s="11"/>
      <c r="X3100" s="11"/>
      <c r="Y3100" s="11"/>
    </row>
    <row r="3101" spans="8:25">
      <c r="H3101" s="10"/>
      <c r="I3101" s="10"/>
      <c r="O3101" s="10"/>
      <c r="P3101" s="10"/>
      <c r="Q3101" s="3"/>
      <c r="R3101" s="11"/>
      <c r="S3101" s="11"/>
      <c r="T3101" s="11"/>
      <c r="U3101" s="11"/>
      <c r="V3101" s="11"/>
      <c r="W3101" s="11"/>
      <c r="X3101" s="11"/>
      <c r="Y3101" s="11"/>
    </row>
    <row r="3102" spans="8:25">
      <c r="H3102" s="10"/>
      <c r="I3102" s="10"/>
      <c r="O3102" s="10"/>
      <c r="P3102" s="10"/>
      <c r="Q3102" s="3"/>
      <c r="R3102" s="11"/>
      <c r="S3102" s="11"/>
      <c r="T3102" s="11"/>
      <c r="U3102" s="11"/>
      <c r="V3102" s="11"/>
      <c r="W3102" s="11"/>
      <c r="X3102" s="11"/>
      <c r="Y3102" s="11"/>
    </row>
    <row r="3103" spans="8:25">
      <c r="H3103" s="10"/>
      <c r="I3103" s="10"/>
      <c r="O3103" s="10"/>
      <c r="P3103" s="10"/>
      <c r="Q3103" s="3"/>
      <c r="R3103" s="11"/>
      <c r="S3103" s="11"/>
      <c r="T3103" s="11"/>
      <c r="U3103" s="11"/>
      <c r="V3103" s="11"/>
      <c r="W3103" s="11"/>
      <c r="X3103" s="11"/>
      <c r="Y3103" s="11"/>
    </row>
    <row r="3104" spans="8:25">
      <c r="H3104" s="10"/>
      <c r="I3104" s="10"/>
      <c r="O3104" s="10"/>
      <c r="P3104" s="10"/>
      <c r="Q3104" s="3"/>
      <c r="R3104" s="11"/>
      <c r="S3104" s="11"/>
      <c r="T3104" s="11"/>
      <c r="U3104" s="11"/>
      <c r="V3104" s="11"/>
      <c r="W3104" s="11"/>
      <c r="X3104" s="11"/>
      <c r="Y3104" s="11"/>
    </row>
    <row r="3105" spans="8:25" ht="75.75" customHeight="1">
      <c r="H3105" s="10"/>
      <c r="I3105" s="10"/>
      <c r="O3105" s="10"/>
      <c r="P3105" s="10"/>
      <c r="Q3105" s="3"/>
      <c r="R3105" s="11"/>
      <c r="S3105" s="11"/>
      <c r="T3105" s="11"/>
      <c r="U3105" s="11"/>
      <c r="V3105" s="11"/>
      <c r="W3105" s="11"/>
      <c r="X3105" s="11"/>
      <c r="Y3105" s="11"/>
    </row>
    <row r="3106" spans="8:25">
      <c r="H3106" s="10"/>
      <c r="I3106" s="10"/>
      <c r="O3106" s="10"/>
      <c r="P3106" s="10"/>
      <c r="Q3106" s="3"/>
      <c r="R3106" s="11"/>
      <c r="S3106" s="11"/>
      <c r="T3106" s="11"/>
      <c r="U3106" s="11"/>
      <c r="V3106" s="11"/>
      <c r="W3106" s="11"/>
      <c r="X3106" s="11"/>
      <c r="Y3106" s="11"/>
    </row>
    <row r="3107" spans="8:25">
      <c r="H3107" s="10"/>
      <c r="I3107" s="10"/>
      <c r="O3107" s="10"/>
      <c r="P3107" s="10"/>
      <c r="Q3107" s="3"/>
      <c r="R3107" s="11"/>
      <c r="S3107" s="11"/>
      <c r="T3107" s="11"/>
      <c r="U3107" s="11"/>
      <c r="V3107" s="11"/>
      <c r="W3107" s="11"/>
      <c r="X3107" s="11"/>
      <c r="Y3107" s="11"/>
    </row>
    <row r="3108" spans="8:25" ht="75.75" customHeight="1">
      <c r="H3108" s="10"/>
      <c r="I3108" s="10"/>
      <c r="O3108" s="10"/>
      <c r="P3108" s="10"/>
      <c r="Q3108" s="3"/>
      <c r="R3108" s="11"/>
      <c r="S3108" s="11"/>
      <c r="T3108" s="11"/>
      <c r="U3108" s="11"/>
      <c r="V3108" s="11"/>
      <c r="W3108" s="11"/>
      <c r="X3108" s="11"/>
      <c r="Y3108" s="11"/>
    </row>
    <row r="3109" spans="8:25" ht="75.75" customHeight="1">
      <c r="H3109" s="10"/>
      <c r="I3109" s="10"/>
      <c r="O3109" s="10"/>
      <c r="P3109" s="10"/>
      <c r="Q3109" s="3"/>
      <c r="R3109" s="11"/>
      <c r="S3109" s="11"/>
      <c r="T3109" s="11"/>
      <c r="U3109" s="11"/>
      <c r="V3109" s="11"/>
      <c r="W3109" s="11"/>
      <c r="X3109" s="11"/>
      <c r="Y3109" s="11"/>
    </row>
    <row r="3110" spans="8:25">
      <c r="H3110" s="10"/>
      <c r="I3110" s="10"/>
      <c r="O3110" s="10"/>
      <c r="P3110" s="10"/>
      <c r="Q3110" s="3"/>
      <c r="R3110" s="11"/>
      <c r="S3110" s="11"/>
      <c r="T3110" s="11"/>
      <c r="U3110" s="11"/>
      <c r="V3110" s="11"/>
      <c r="W3110" s="11"/>
      <c r="X3110" s="11"/>
      <c r="Y3110" s="11"/>
    </row>
    <row r="3111" spans="8:25">
      <c r="H3111" s="10"/>
      <c r="I3111" s="10"/>
      <c r="O3111" s="10"/>
      <c r="P3111" s="10"/>
      <c r="Q3111" s="3"/>
      <c r="R3111" s="11"/>
      <c r="S3111" s="11"/>
      <c r="T3111" s="11"/>
      <c r="U3111" s="11"/>
      <c r="V3111" s="11"/>
      <c r="W3111" s="11"/>
      <c r="X3111" s="11"/>
      <c r="Y3111" s="11"/>
    </row>
    <row r="3112" spans="8:25">
      <c r="H3112" s="10"/>
      <c r="I3112" s="10"/>
      <c r="O3112" s="10"/>
      <c r="P3112" s="10"/>
      <c r="Q3112" s="3"/>
      <c r="R3112" s="11"/>
      <c r="S3112" s="11"/>
      <c r="T3112" s="11"/>
      <c r="U3112" s="11"/>
      <c r="V3112" s="11"/>
      <c r="W3112" s="11"/>
      <c r="X3112" s="11"/>
      <c r="Y3112" s="11"/>
    </row>
    <row r="3113" spans="8:25">
      <c r="H3113" s="10"/>
      <c r="I3113" s="10"/>
      <c r="O3113" s="10"/>
      <c r="P3113" s="10"/>
      <c r="Q3113" s="3"/>
      <c r="R3113" s="11"/>
      <c r="S3113" s="11"/>
      <c r="T3113" s="11"/>
      <c r="U3113" s="11"/>
      <c r="V3113" s="11"/>
      <c r="W3113" s="11"/>
      <c r="X3113" s="11"/>
      <c r="Y3113" s="11"/>
    </row>
    <row r="3114" spans="8:25">
      <c r="H3114" s="10"/>
      <c r="I3114" s="10"/>
      <c r="O3114" s="10"/>
      <c r="P3114" s="10"/>
      <c r="Q3114" s="3"/>
      <c r="R3114" s="11"/>
      <c r="S3114" s="11"/>
      <c r="T3114" s="11"/>
      <c r="U3114" s="11"/>
      <c r="V3114" s="11"/>
      <c r="W3114" s="11"/>
      <c r="X3114" s="11"/>
      <c r="Y3114" s="11"/>
    </row>
    <row r="3115" spans="8:25" ht="75.75" customHeight="1">
      <c r="H3115" s="10"/>
      <c r="I3115" s="10"/>
      <c r="O3115" s="10"/>
      <c r="P3115" s="10"/>
      <c r="Q3115" s="3"/>
      <c r="R3115" s="11"/>
      <c r="S3115" s="11"/>
      <c r="T3115" s="11"/>
      <c r="U3115" s="11"/>
      <c r="V3115" s="11"/>
      <c r="W3115" s="11"/>
      <c r="X3115" s="11"/>
      <c r="Y3115" s="11"/>
    </row>
    <row r="3116" spans="8:25">
      <c r="H3116" s="10"/>
      <c r="I3116" s="10"/>
      <c r="O3116" s="10"/>
      <c r="P3116" s="10"/>
      <c r="Q3116" s="3"/>
      <c r="R3116" s="11"/>
      <c r="S3116" s="11"/>
      <c r="T3116" s="11"/>
      <c r="U3116" s="11"/>
      <c r="V3116" s="11"/>
      <c r="W3116" s="11"/>
      <c r="X3116" s="11"/>
      <c r="Y3116" s="11"/>
    </row>
    <row r="3117" spans="8:25">
      <c r="H3117" s="10"/>
      <c r="I3117" s="10"/>
      <c r="O3117" s="10"/>
      <c r="P3117" s="10"/>
      <c r="Q3117" s="3"/>
      <c r="R3117" s="11"/>
      <c r="S3117" s="11"/>
      <c r="T3117" s="11"/>
      <c r="U3117" s="11"/>
      <c r="V3117" s="11"/>
      <c r="W3117" s="11"/>
      <c r="X3117" s="11"/>
      <c r="Y3117" s="11"/>
    </row>
    <row r="3118" spans="8:25" ht="75.75" customHeight="1">
      <c r="H3118" s="10"/>
      <c r="I3118" s="10"/>
      <c r="O3118" s="10"/>
      <c r="P3118" s="10"/>
      <c r="Q3118" s="3"/>
      <c r="R3118" s="11"/>
      <c r="S3118" s="11"/>
      <c r="T3118" s="11"/>
      <c r="U3118" s="11"/>
      <c r="V3118" s="11"/>
      <c r="W3118" s="11"/>
      <c r="X3118" s="11"/>
      <c r="Y3118" s="11"/>
    </row>
    <row r="3119" spans="8:25">
      <c r="H3119" s="10"/>
      <c r="I3119" s="10"/>
      <c r="O3119" s="10"/>
      <c r="P3119" s="10"/>
      <c r="Q3119" s="3"/>
      <c r="R3119" s="11"/>
      <c r="S3119" s="11"/>
      <c r="T3119" s="11"/>
      <c r="U3119" s="11"/>
      <c r="V3119" s="11"/>
      <c r="W3119" s="11"/>
      <c r="X3119" s="11"/>
      <c r="Y3119" s="11"/>
    </row>
    <row r="3120" spans="8:25">
      <c r="H3120" s="10"/>
      <c r="I3120" s="10"/>
      <c r="O3120" s="10"/>
      <c r="P3120" s="10"/>
      <c r="Q3120" s="3"/>
      <c r="R3120" s="11"/>
      <c r="S3120" s="11"/>
      <c r="T3120" s="11"/>
      <c r="U3120" s="11"/>
      <c r="V3120" s="11"/>
      <c r="W3120" s="11"/>
      <c r="X3120" s="11"/>
      <c r="Y3120" s="11"/>
    </row>
    <row r="3121" spans="8:25">
      <c r="H3121" s="10"/>
      <c r="I3121" s="10"/>
      <c r="O3121" s="10"/>
      <c r="P3121" s="10"/>
      <c r="Q3121" s="3"/>
      <c r="R3121" s="11"/>
      <c r="S3121" s="11"/>
      <c r="T3121" s="11"/>
      <c r="U3121" s="11"/>
      <c r="V3121" s="11"/>
      <c r="W3121" s="11"/>
      <c r="X3121" s="11"/>
      <c r="Y3121" s="11"/>
    </row>
    <row r="3122" spans="8:25" ht="75.75" customHeight="1">
      <c r="H3122" s="10"/>
      <c r="I3122" s="10"/>
      <c r="O3122" s="10"/>
      <c r="P3122" s="10"/>
      <c r="Q3122" s="3"/>
      <c r="R3122" s="11"/>
      <c r="S3122" s="11"/>
      <c r="T3122" s="11"/>
      <c r="U3122" s="11"/>
      <c r="V3122" s="11"/>
      <c r="W3122" s="11"/>
      <c r="X3122" s="11"/>
      <c r="Y3122" s="11"/>
    </row>
    <row r="3123" spans="8:25">
      <c r="H3123" s="10"/>
      <c r="I3123" s="10"/>
      <c r="O3123" s="10"/>
      <c r="P3123" s="10"/>
      <c r="Q3123" s="3"/>
      <c r="R3123" s="11"/>
      <c r="S3123" s="11"/>
      <c r="T3123" s="11"/>
      <c r="U3123" s="11"/>
      <c r="V3123" s="11"/>
      <c r="W3123" s="11"/>
      <c r="X3123" s="11"/>
      <c r="Y3123" s="11"/>
    </row>
    <row r="3124" spans="8:25">
      <c r="H3124" s="10"/>
      <c r="I3124" s="10"/>
      <c r="O3124" s="10"/>
      <c r="P3124" s="10"/>
      <c r="Q3124" s="3"/>
      <c r="R3124" s="11"/>
      <c r="S3124" s="11"/>
      <c r="T3124" s="11"/>
      <c r="U3124" s="11"/>
      <c r="V3124" s="11"/>
      <c r="W3124" s="11"/>
      <c r="X3124" s="11"/>
      <c r="Y3124" s="11"/>
    </row>
    <row r="3125" spans="8:25">
      <c r="H3125" s="10"/>
      <c r="I3125" s="10"/>
      <c r="O3125" s="10"/>
      <c r="P3125" s="10"/>
      <c r="Q3125" s="3"/>
      <c r="R3125" s="11"/>
      <c r="S3125" s="11"/>
      <c r="T3125" s="11"/>
      <c r="U3125" s="11"/>
      <c r="V3125" s="11"/>
      <c r="W3125" s="11"/>
      <c r="X3125" s="11"/>
      <c r="Y3125" s="11"/>
    </row>
    <row r="3126" spans="8:25">
      <c r="H3126" s="10"/>
      <c r="I3126" s="10"/>
      <c r="O3126" s="10"/>
      <c r="P3126" s="10"/>
      <c r="Q3126" s="3"/>
      <c r="R3126" s="11"/>
      <c r="S3126" s="11"/>
      <c r="T3126" s="11"/>
      <c r="U3126" s="11"/>
      <c r="V3126" s="11"/>
      <c r="W3126" s="11"/>
      <c r="X3126" s="11"/>
      <c r="Y3126" s="11"/>
    </row>
    <row r="3127" spans="8:25" ht="75.75" customHeight="1">
      <c r="H3127" s="10"/>
      <c r="I3127" s="10"/>
      <c r="O3127" s="10"/>
      <c r="P3127" s="10"/>
      <c r="Q3127" s="3"/>
      <c r="R3127" s="11"/>
      <c r="S3127" s="11"/>
      <c r="T3127" s="11"/>
      <c r="U3127" s="11"/>
      <c r="V3127" s="11"/>
      <c r="W3127" s="11"/>
      <c r="X3127" s="11"/>
      <c r="Y3127" s="11"/>
    </row>
    <row r="3128" spans="8:25">
      <c r="H3128" s="10"/>
      <c r="I3128" s="10"/>
      <c r="O3128" s="10"/>
      <c r="P3128" s="10"/>
      <c r="Q3128" s="3"/>
      <c r="R3128" s="11"/>
      <c r="S3128" s="11"/>
      <c r="T3128" s="11"/>
      <c r="U3128" s="11"/>
      <c r="V3128" s="11"/>
      <c r="W3128" s="11"/>
      <c r="X3128" s="11"/>
      <c r="Y3128" s="11"/>
    </row>
    <row r="3129" spans="8:25">
      <c r="H3129" s="10"/>
      <c r="I3129" s="10"/>
      <c r="O3129" s="10"/>
      <c r="P3129" s="10"/>
      <c r="Q3129" s="3"/>
      <c r="R3129" s="11"/>
      <c r="S3129" s="11"/>
      <c r="T3129" s="11"/>
      <c r="U3129" s="11"/>
      <c r="V3129" s="11"/>
      <c r="W3129" s="11"/>
      <c r="X3129" s="11"/>
      <c r="Y3129" s="11"/>
    </row>
    <row r="3130" spans="8:25">
      <c r="H3130" s="10"/>
      <c r="I3130" s="10"/>
      <c r="O3130" s="10"/>
      <c r="P3130" s="10"/>
      <c r="Q3130" s="3"/>
      <c r="R3130" s="11"/>
      <c r="S3130" s="11"/>
      <c r="T3130" s="11"/>
      <c r="U3130" s="11"/>
      <c r="V3130" s="11"/>
      <c r="W3130" s="11"/>
      <c r="X3130" s="11"/>
      <c r="Y3130" s="11"/>
    </row>
    <row r="3131" spans="8:25">
      <c r="H3131" s="10"/>
      <c r="I3131" s="10"/>
      <c r="O3131" s="10"/>
      <c r="P3131" s="10"/>
      <c r="Q3131" s="3"/>
      <c r="R3131" s="11"/>
      <c r="S3131" s="11"/>
      <c r="T3131" s="11"/>
      <c r="U3131" s="11"/>
      <c r="V3131" s="11"/>
      <c r="W3131" s="11"/>
      <c r="X3131" s="11"/>
      <c r="Y3131" s="11"/>
    </row>
    <row r="3132" spans="8:25">
      <c r="H3132" s="10"/>
      <c r="I3132" s="10"/>
      <c r="O3132" s="10"/>
      <c r="P3132" s="10"/>
      <c r="Q3132" s="3"/>
      <c r="R3132" s="11"/>
      <c r="S3132" s="11"/>
      <c r="T3132" s="11"/>
      <c r="U3132" s="11"/>
      <c r="V3132" s="11"/>
      <c r="W3132" s="11"/>
      <c r="X3132" s="11"/>
      <c r="Y3132" s="11"/>
    </row>
    <row r="3133" spans="8:25">
      <c r="H3133" s="10"/>
      <c r="I3133" s="10"/>
      <c r="O3133" s="10"/>
      <c r="P3133" s="10"/>
      <c r="Q3133" s="3"/>
      <c r="R3133" s="11"/>
      <c r="S3133" s="11"/>
      <c r="T3133" s="11"/>
      <c r="U3133" s="11"/>
      <c r="V3133" s="11"/>
      <c r="W3133" s="11"/>
      <c r="X3133" s="11"/>
      <c r="Y3133" s="11"/>
    </row>
    <row r="3134" spans="8:25" ht="75.75" customHeight="1">
      <c r="H3134" s="10"/>
      <c r="I3134" s="10"/>
      <c r="O3134" s="10"/>
      <c r="P3134" s="10"/>
      <c r="Q3134" s="3"/>
      <c r="R3134" s="11"/>
      <c r="S3134" s="11"/>
      <c r="T3134" s="11"/>
      <c r="U3134" s="11"/>
      <c r="V3134" s="11"/>
      <c r="W3134" s="11"/>
      <c r="X3134" s="11"/>
      <c r="Y3134" s="11"/>
    </row>
    <row r="3135" spans="8:25" ht="75.75" customHeight="1">
      <c r="H3135" s="10"/>
      <c r="I3135" s="10"/>
      <c r="O3135" s="10"/>
      <c r="P3135" s="10"/>
      <c r="Q3135" s="3"/>
      <c r="R3135" s="11"/>
      <c r="S3135" s="11"/>
      <c r="T3135" s="11"/>
      <c r="U3135" s="11"/>
      <c r="V3135" s="11"/>
      <c r="W3135" s="11"/>
      <c r="X3135" s="11"/>
      <c r="Y3135" s="11"/>
    </row>
    <row r="3136" spans="8:25">
      <c r="H3136" s="10"/>
      <c r="I3136" s="10"/>
      <c r="O3136" s="10"/>
      <c r="P3136" s="10"/>
      <c r="Q3136" s="3"/>
      <c r="R3136" s="11"/>
      <c r="S3136" s="11"/>
      <c r="T3136" s="11"/>
      <c r="U3136" s="11"/>
      <c r="V3136" s="11"/>
      <c r="W3136" s="11"/>
      <c r="X3136" s="11"/>
      <c r="Y3136" s="11"/>
    </row>
    <row r="3137" spans="8:25">
      <c r="H3137" s="10"/>
      <c r="I3137" s="10"/>
      <c r="O3137" s="10"/>
      <c r="P3137" s="10"/>
      <c r="Q3137" s="3"/>
      <c r="R3137" s="11"/>
      <c r="S3137" s="11"/>
      <c r="T3137" s="11"/>
      <c r="U3137" s="11"/>
      <c r="V3137" s="11"/>
      <c r="W3137" s="11"/>
      <c r="X3137" s="11"/>
      <c r="Y3137" s="11"/>
    </row>
    <row r="3138" spans="8:25" ht="75.75" customHeight="1">
      <c r="H3138" s="10"/>
      <c r="I3138" s="10"/>
      <c r="O3138" s="10"/>
      <c r="P3138" s="10"/>
      <c r="Q3138" s="3"/>
      <c r="R3138" s="11"/>
      <c r="S3138" s="11"/>
      <c r="T3138" s="11"/>
      <c r="U3138" s="11"/>
      <c r="V3138" s="11"/>
      <c r="W3138" s="11"/>
      <c r="X3138" s="11"/>
      <c r="Y3138" s="11"/>
    </row>
    <row r="3139" spans="8:25">
      <c r="H3139" s="10"/>
      <c r="I3139" s="10"/>
      <c r="O3139" s="10"/>
      <c r="P3139" s="10"/>
      <c r="Q3139" s="3"/>
      <c r="R3139" s="11"/>
      <c r="S3139" s="11"/>
      <c r="T3139" s="11"/>
      <c r="U3139" s="11"/>
      <c r="V3139" s="11"/>
      <c r="W3139" s="11"/>
      <c r="X3139" s="11"/>
      <c r="Y3139" s="11"/>
    </row>
    <row r="3140" spans="8:25">
      <c r="H3140" s="10"/>
      <c r="I3140" s="10"/>
      <c r="O3140" s="10"/>
      <c r="P3140" s="10"/>
      <c r="Q3140" s="3"/>
      <c r="R3140" s="11"/>
      <c r="S3140" s="11"/>
      <c r="T3140" s="11"/>
      <c r="U3140" s="11"/>
      <c r="V3140" s="11"/>
      <c r="W3140" s="11"/>
      <c r="X3140" s="11"/>
      <c r="Y3140" s="11"/>
    </row>
    <row r="3141" spans="8:25">
      <c r="H3141" s="10"/>
      <c r="I3141" s="10"/>
      <c r="O3141" s="10"/>
      <c r="P3141" s="10"/>
      <c r="Q3141" s="3"/>
      <c r="R3141" s="11"/>
      <c r="S3141" s="11"/>
      <c r="T3141" s="11"/>
      <c r="U3141" s="11"/>
      <c r="V3141" s="11"/>
      <c r="W3141" s="11"/>
      <c r="X3141" s="11"/>
      <c r="Y3141" s="11"/>
    </row>
    <row r="3142" spans="8:25">
      <c r="H3142" s="10"/>
      <c r="I3142" s="10"/>
      <c r="O3142" s="10"/>
      <c r="P3142" s="10"/>
      <c r="Q3142" s="3"/>
      <c r="R3142" s="11"/>
      <c r="S3142" s="11"/>
      <c r="T3142" s="11"/>
      <c r="U3142" s="11"/>
      <c r="V3142" s="11"/>
      <c r="W3142" s="11"/>
      <c r="X3142" s="11"/>
      <c r="Y3142" s="11"/>
    </row>
    <row r="3143" spans="8:25">
      <c r="H3143" s="10"/>
      <c r="I3143" s="10"/>
      <c r="O3143" s="10"/>
      <c r="P3143" s="10"/>
      <c r="Q3143" s="3"/>
      <c r="R3143" s="11"/>
      <c r="S3143" s="11"/>
      <c r="T3143" s="11"/>
      <c r="U3143" s="11"/>
      <c r="V3143" s="11"/>
      <c r="W3143" s="11"/>
      <c r="X3143" s="11"/>
      <c r="Y3143" s="11"/>
    </row>
    <row r="3144" spans="8:25">
      <c r="H3144" s="10"/>
      <c r="I3144" s="10"/>
      <c r="O3144" s="10"/>
      <c r="P3144" s="10"/>
      <c r="Q3144" s="3"/>
      <c r="R3144" s="11"/>
      <c r="S3144" s="11"/>
      <c r="T3144" s="11"/>
      <c r="U3144" s="11"/>
      <c r="V3144" s="11"/>
      <c r="W3144" s="11"/>
      <c r="X3144" s="11"/>
      <c r="Y3144" s="11"/>
    </row>
    <row r="3145" spans="8:25">
      <c r="H3145" s="10"/>
      <c r="I3145" s="10"/>
      <c r="O3145" s="10"/>
      <c r="P3145" s="10"/>
      <c r="Q3145" s="3"/>
      <c r="R3145" s="11"/>
      <c r="S3145" s="11"/>
      <c r="T3145" s="11"/>
      <c r="U3145" s="11"/>
      <c r="V3145" s="11"/>
      <c r="W3145" s="11"/>
      <c r="X3145" s="11"/>
      <c r="Y3145" s="11"/>
    </row>
    <row r="3146" spans="8:25">
      <c r="H3146" s="10"/>
      <c r="I3146" s="10"/>
      <c r="O3146" s="10"/>
      <c r="P3146" s="10"/>
      <c r="Q3146" s="3"/>
      <c r="R3146" s="11"/>
      <c r="S3146" s="11"/>
      <c r="T3146" s="11"/>
      <c r="U3146" s="11"/>
      <c r="V3146" s="11"/>
      <c r="W3146" s="11"/>
      <c r="X3146" s="11"/>
      <c r="Y3146" s="11"/>
    </row>
    <row r="3147" spans="8:25">
      <c r="H3147" s="10"/>
      <c r="I3147" s="10"/>
      <c r="O3147" s="10"/>
      <c r="P3147" s="10"/>
      <c r="Q3147" s="3"/>
      <c r="R3147" s="11"/>
      <c r="S3147" s="11"/>
      <c r="T3147" s="11"/>
      <c r="U3147" s="11"/>
      <c r="V3147" s="11"/>
      <c r="W3147" s="11"/>
      <c r="X3147" s="11"/>
      <c r="Y3147" s="11"/>
    </row>
    <row r="3148" spans="8:25">
      <c r="H3148" s="10"/>
      <c r="I3148" s="10"/>
      <c r="O3148" s="10"/>
      <c r="P3148" s="10"/>
      <c r="Q3148" s="3"/>
      <c r="R3148" s="11"/>
      <c r="S3148" s="11"/>
      <c r="T3148" s="11"/>
      <c r="U3148" s="11"/>
      <c r="V3148" s="11"/>
      <c r="W3148" s="11"/>
      <c r="X3148" s="11"/>
      <c r="Y3148" s="11"/>
    </row>
    <row r="3149" spans="8:25">
      <c r="H3149" s="10"/>
      <c r="I3149" s="10"/>
      <c r="O3149" s="10"/>
      <c r="P3149" s="10"/>
      <c r="Q3149" s="3"/>
      <c r="R3149" s="11"/>
      <c r="S3149" s="11"/>
      <c r="T3149" s="11"/>
      <c r="U3149" s="11"/>
      <c r="V3149" s="11"/>
      <c r="W3149" s="11"/>
      <c r="X3149" s="11"/>
      <c r="Y3149" s="11"/>
    </row>
    <row r="3150" spans="8:25" ht="75.75" customHeight="1">
      <c r="H3150" s="10"/>
      <c r="I3150" s="10"/>
      <c r="O3150" s="10"/>
      <c r="P3150" s="10"/>
      <c r="Q3150" s="3"/>
      <c r="R3150" s="11"/>
      <c r="S3150" s="11"/>
      <c r="T3150" s="11"/>
      <c r="U3150" s="11"/>
      <c r="V3150" s="11"/>
      <c r="W3150" s="11"/>
      <c r="X3150" s="11"/>
      <c r="Y3150" s="11"/>
    </row>
    <row r="3151" spans="8:25">
      <c r="H3151" s="10"/>
      <c r="I3151" s="10"/>
      <c r="O3151" s="10"/>
      <c r="P3151" s="10"/>
      <c r="Q3151" s="3"/>
      <c r="R3151" s="11"/>
      <c r="S3151" s="11"/>
      <c r="T3151" s="11"/>
      <c r="U3151" s="11"/>
      <c r="V3151" s="11"/>
      <c r="W3151" s="11"/>
      <c r="X3151" s="11"/>
      <c r="Y3151" s="11"/>
    </row>
    <row r="3152" spans="8:25" ht="75.75" customHeight="1">
      <c r="H3152" s="10"/>
      <c r="I3152" s="10"/>
      <c r="O3152" s="10"/>
      <c r="P3152" s="10"/>
      <c r="Q3152" s="3"/>
      <c r="R3152" s="11"/>
      <c r="S3152" s="11"/>
      <c r="T3152" s="11"/>
      <c r="U3152" s="11"/>
      <c r="V3152" s="11"/>
      <c r="W3152" s="11"/>
      <c r="X3152" s="11"/>
      <c r="Y3152" s="11"/>
    </row>
    <row r="3153" spans="8:25">
      <c r="H3153" s="10"/>
      <c r="I3153" s="10"/>
      <c r="O3153" s="10"/>
      <c r="P3153" s="10"/>
      <c r="Q3153" s="3"/>
      <c r="R3153" s="11"/>
      <c r="S3153" s="11"/>
      <c r="T3153" s="11"/>
      <c r="U3153" s="11"/>
      <c r="V3153" s="11"/>
      <c r="W3153" s="11"/>
      <c r="X3153" s="11"/>
      <c r="Y3153" s="11"/>
    </row>
    <row r="3154" spans="8:25" ht="75.75" customHeight="1">
      <c r="H3154" s="10"/>
      <c r="I3154" s="10"/>
      <c r="O3154" s="10"/>
      <c r="P3154" s="10"/>
      <c r="Q3154" s="3"/>
      <c r="R3154" s="11"/>
      <c r="S3154" s="11"/>
      <c r="T3154" s="11"/>
      <c r="U3154" s="11"/>
      <c r="V3154" s="11"/>
      <c r="W3154" s="11"/>
      <c r="X3154" s="11"/>
      <c r="Y3154" s="11"/>
    </row>
    <row r="3155" spans="8:25" ht="75.75" customHeight="1">
      <c r="H3155" s="10"/>
      <c r="I3155" s="10"/>
      <c r="O3155" s="10"/>
      <c r="P3155" s="10"/>
      <c r="Q3155" s="3"/>
      <c r="R3155" s="11"/>
      <c r="S3155" s="11"/>
      <c r="T3155" s="11"/>
      <c r="U3155" s="11"/>
      <c r="V3155" s="11"/>
      <c r="W3155" s="11"/>
      <c r="X3155" s="11"/>
      <c r="Y3155" s="11"/>
    </row>
    <row r="3156" spans="8:25">
      <c r="H3156" s="10"/>
      <c r="I3156" s="10"/>
      <c r="O3156" s="10"/>
      <c r="P3156" s="10"/>
      <c r="Q3156" s="3"/>
      <c r="R3156" s="11"/>
      <c r="S3156" s="11"/>
      <c r="T3156" s="11"/>
      <c r="U3156" s="11"/>
      <c r="V3156" s="11"/>
      <c r="W3156" s="11"/>
      <c r="X3156" s="11"/>
      <c r="Y3156" s="11"/>
    </row>
    <row r="3157" spans="8:25">
      <c r="H3157" s="10"/>
      <c r="I3157" s="10"/>
      <c r="O3157" s="10"/>
      <c r="P3157" s="10"/>
      <c r="Q3157" s="3"/>
      <c r="R3157" s="11"/>
      <c r="S3157" s="11"/>
      <c r="T3157" s="11"/>
      <c r="U3157" s="11"/>
      <c r="V3157" s="11"/>
      <c r="W3157" s="11"/>
      <c r="X3157" s="11"/>
      <c r="Y3157" s="11"/>
    </row>
    <row r="3158" spans="8:25">
      <c r="H3158" s="10"/>
      <c r="I3158" s="10"/>
      <c r="O3158" s="10"/>
      <c r="P3158" s="10"/>
      <c r="Q3158" s="3"/>
      <c r="R3158" s="11"/>
      <c r="S3158" s="11"/>
      <c r="T3158" s="11"/>
      <c r="U3158" s="11"/>
      <c r="V3158" s="11"/>
      <c r="W3158" s="11"/>
      <c r="X3158" s="11"/>
      <c r="Y3158" s="11"/>
    </row>
    <row r="3159" spans="8:25" ht="75.75" customHeight="1">
      <c r="H3159" s="10"/>
      <c r="I3159" s="10"/>
      <c r="O3159" s="10"/>
      <c r="P3159" s="10"/>
      <c r="Q3159" s="3"/>
      <c r="R3159" s="11"/>
      <c r="S3159" s="11"/>
      <c r="T3159" s="11"/>
      <c r="U3159" s="11"/>
      <c r="V3159" s="11"/>
      <c r="W3159" s="11"/>
      <c r="X3159" s="11"/>
      <c r="Y3159" s="11"/>
    </row>
    <row r="3160" spans="8:25">
      <c r="H3160" s="10"/>
      <c r="I3160" s="10"/>
      <c r="O3160" s="10"/>
      <c r="P3160" s="10"/>
      <c r="Q3160" s="3"/>
      <c r="R3160" s="11"/>
      <c r="S3160" s="11"/>
      <c r="T3160" s="11"/>
      <c r="U3160" s="11"/>
      <c r="V3160" s="11"/>
      <c r="W3160" s="11"/>
      <c r="X3160" s="11"/>
      <c r="Y3160" s="11"/>
    </row>
    <row r="3161" spans="8:25">
      <c r="H3161" s="10"/>
      <c r="I3161" s="10"/>
      <c r="O3161" s="10"/>
      <c r="P3161" s="10"/>
      <c r="Q3161" s="3"/>
      <c r="R3161" s="11"/>
      <c r="S3161" s="11"/>
      <c r="T3161" s="11"/>
      <c r="U3161" s="11"/>
      <c r="V3161" s="11"/>
      <c r="W3161" s="11"/>
      <c r="X3161" s="11"/>
      <c r="Y3161" s="11"/>
    </row>
    <row r="3162" spans="8:25" ht="75.75" customHeight="1">
      <c r="H3162" s="10"/>
      <c r="I3162" s="10"/>
      <c r="O3162" s="10"/>
      <c r="P3162" s="10"/>
      <c r="Q3162" s="3"/>
      <c r="R3162" s="11"/>
      <c r="S3162" s="11"/>
      <c r="T3162" s="11"/>
      <c r="U3162" s="11"/>
      <c r="V3162" s="11"/>
      <c r="W3162" s="11"/>
      <c r="X3162" s="11"/>
      <c r="Y3162" s="11"/>
    </row>
    <row r="3163" spans="8:25">
      <c r="H3163" s="10"/>
      <c r="I3163" s="10"/>
      <c r="O3163" s="10"/>
      <c r="P3163" s="10"/>
      <c r="Q3163" s="3"/>
      <c r="R3163" s="11"/>
      <c r="S3163" s="11"/>
      <c r="T3163" s="11"/>
      <c r="U3163" s="11"/>
      <c r="V3163" s="11"/>
      <c r="W3163" s="11"/>
      <c r="X3163" s="11"/>
      <c r="Y3163" s="11"/>
    </row>
    <row r="3164" spans="8:25" ht="75.75" customHeight="1">
      <c r="H3164" s="10"/>
      <c r="I3164" s="10"/>
      <c r="O3164" s="10"/>
      <c r="P3164" s="10"/>
      <c r="Q3164" s="3"/>
      <c r="R3164" s="11"/>
      <c r="S3164" s="11"/>
      <c r="T3164" s="11"/>
      <c r="U3164" s="11"/>
      <c r="V3164" s="11"/>
      <c r="W3164" s="11"/>
      <c r="X3164" s="11"/>
      <c r="Y3164" s="11"/>
    </row>
    <row r="3165" spans="8:25">
      <c r="H3165" s="10"/>
      <c r="I3165" s="10"/>
      <c r="O3165" s="10"/>
      <c r="P3165" s="10"/>
      <c r="Q3165" s="3"/>
      <c r="R3165" s="11"/>
      <c r="S3165" s="11"/>
      <c r="T3165" s="11"/>
      <c r="U3165" s="11"/>
      <c r="V3165" s="11"/>
      <c r="W3165" s="11"/>
      <c r="X3165" s="11"/>
      <c r="Y3165" s="11"/>
    </row>
    <row r="3166" spans="8:25">
      <c r="H3166" s="10"/>
      <c r="I3166" s="10"/>
      <c r="O3166" s="10"/>
      <c r="P3166" s="10"/>
      <c r="Q3166" s="3"/>
      <c r="R3166" s="11"/>
      <c r="S3166" s="11"/>
      <c r="T3166" s="11"/>
      <c r="U3166" s="11"/>
      <c r="V3166" s="11"/>
      <c r="W3166" s="11"/>
      <c r="X3166" s="11"/>
      <c r="Y3166" s="11"/>
    </row>
    <row r="3167" spans="8:25">
      <c r="H3167" s="10"/>
      <c r="I3167" s="10"/>
      <c r="O3167" s="10"/>
      <c r="P3167" s="10"/>
      <c r="Q3167" s="3"/>
      <c r="R3167" s="11"/>
      <c r="S3167" s="11"/>
      <c r="T3167" s="11"/>
      <c r="U3167" s="11"/>
      <c r="V3167" s="11"/>
      <c r="W3167" s="11"/>
      <c r="X3167" s="11"/>
      <c r="Y3167" s="11"/>
    </row>
    <row r="3168" spans="8:25" ht="75.75" customHeight="1">
      <c r="H3168" s="10"/>
      <c r="I3168" s="10"/>
      <c r="O3168" s="10"/>
      <c r="P3168" s="10"/>
      <c r="Q3168" s="3"/>
      <c r="R3168" s="11"/>
      <c r="S3168" s="11"/>
      <c r="T3168" s="11"/>
      <c r="U3168" s="11"/>
      <c r="V3168" s="11"/>
      <c r="W3168" s="11"/>
      <c r="X3168" s="11"/>
      <c r="Y3168" s="11"/>
    </row>
    <row r="3169" spans="8:25" ht="75.75" customHeight="1">
      <c r="H3169" s="10"/>
      <c r="I3169" s="10"/>
      <c r="O3169" s="10"/>
      <c r="P3169" s="10"/>
      <c r="Q3169" s="3"/>
      <c r="R3169" s="11"/>
      <c r="S3169" s="11"/>
      <c r="T3169" s="11"/>
      <c r="U3169" s="11"/>
      <c r="V3169" s="11"/>
      <c r="W3169" s="11"/>
      <c r="X3169" s="11"/>
      <c r="Y3169" s="11"/>
    </row>
    <row r="3170" spans="8:25">
      <c r="H3170" s="10"/>
      <c r="I3170" s="10"/>
      <c r="O3170" s="10"/>
      <c r="P3170" s="10"/>
      <c r="Q3170" s="3"/>
      <c r="R3170" s="11"/>
      <c r="S3170" s="11"/>
      <c r="T3170" s="11"/>
      <c r="U3170" s="11"/>
      <c r="V3170" s="11"/>
      <c r="W3170" s="11"/>
      <c r="X3170" s="11"/>
      <c r="Y3170" s="11"/>
    </row>
    <row r="3171" spans="8:25">
      <c r="H3171" s="10"/>
      <c r="I3171" s="10"/>
      <c r="O3171" s="10"/>
      <c r="P3171" s="10"/>
      <c r="Q3171" s="3"/>
      <c r="R3171" s="11"/>
      <c r="S3171" s="11"/>
      <c r="T3171" s="11"/>
      <c r="U3171" s="11"/>
      <c r="V3171" s="11"/>
      <c r="W3171" s="11"/>
      <c r="X3171" s="11"/>
      <c r="Y3171" s="11"/>
    </row>
    <row r="3172" spans="8:25">
      <c r="H3172" s="10"/>
      <c r="I3172" s="10"/>
      <c r="O3172" s="10"/>
      <c r="P3172" s="10"/>
      <c r="Q3172" s="3"/>
      <c r="R3172" s="11"/>
      <c r="S3172" s="11"/>
      <c r="T3172" s="11"/>
      <c r="U3172" s="11"/>
      <c r="V3172" s="11"/>
      <c r="W3172" s="11"/>
      <c r="X3172" s="11"/>
      <c r="Y3172" s="11"/>
    </row>
    <row r="3173" spans="8:25">
      <c r="H3173" s="10"/>
      <c r="I3173" s="10"/>
      <c r="O3173" s="10"/>
      <c r="P3173" s="10"/>
      <c r="Q3173" s="3"/>
      <c r="R3173" s="11"/>
      <c r="S3173" s="11"/>
      <c r="T3173" s="11"/>
      <c r="U3173" s="11"/>
      <c r="V3173" s="11"/>
      <c r="W3173" s="11"/>
      <c r="X3173" s="11"/>
      <c r="Y3173" s="11"/>
    </row>
    <row r="3174" spans="8:25">
      <c r="H3174" s="10"/>
      <c r="I3174" s="10"/>
      <c r="O3174" s="10"/>
      <c r="P3174" s="10"/>
      <c r="Q3174" s="3"/>
      <c r="R3174" s="11"/>
      <c r="S3174" s="11"/>
      <c r="T3174" s="11"/>
      <c r="U3174" s="11"/>
      <c r="V3174" s="11"/>
      <c r="W3174" s="11"/>
      <c r="X3174" s="11"/>
      <c r="Y3174" s="11"/>
    </row>
    <row r="3175" spans="8:25">
      <c r="H3175" s="10"/>
      <c r="I3175" s="10"/>
      <c r="O3175" s="10"/>
      <c r="P3175" s="10"/>
      <c r="Q3175" s="3"/>
      <c r="R3175" s="11"/>
      <c r="S3175" s="11"/>
      <c r="T3175" s="11"/>
      <c r="U3175" s="11"/>
      <c r="V3175" s="11"/>
      <c r="W3175" s="11"/>
      <c r="X3175" s="11"/>
      <c r="Y3175" s="11"/>
    </row>
    <row r="3176" spans="8:25">
      <c r="H3176" s="10"/>
      <c r="I3176" s="10"/>
      <c r="O3176" s="10"/>
      <c r="P3176" s="10"/>
      <c r="Q3176" s="3"/>
      <c r="R3176" s="11"/>
      <c r="S3176" s="11"/>
      <c r="T3176" s="11"/>
      <c r="U3176" s="11"/>
      <c r="V3176" s="11"/>
      <c r="W3176" s="11"/>
      <c r="X3176" s="11"/>
      <c r="Y3176" s="11"/>
    </row>
    <row r="3177" spans="8:25">
      <c r="H3177" s="10"/>
      <c r="I3177" s="10"/>
      <c r="O3177" s="10"/>
      <c r="P3177" s="10"/>
      <c r="Q3177" s="3"/>
      <c r="R3177" s="11"/>
      <c r="S3177" s="11"/>
      <c r="T3177" s="11"/>
      <c r="U3177" s="11"/>
      <c r="V3177" s="11"/>
      <c r="W3177" s="11"/>
      <c r="X3177" s="11"/>
      <c r="Y3177" s="11"/>
    </row>
    <row r="3178" spans="8:25" ht="75.75" customHeight="1">
      <c r="H3178" s="10"/>
      <c r="I3178" s="10"/>
      <c r="O3178" s="10"/>
      <c r="P3178" s="10"/>
      <c r="Q3178" s="3"/>
      <c r="R3178" s="11"/>
      <c r="S3178" s="11"/>
      <c r="T3178" s="11"/>
      <c r="U3178" s="11"/>
      <c r="V3178" s="11"/>
      <c r="W3178" s="11"/>
      <c r="X3178" s="11"/>
      <c r="Y3178" s="11"/>
    </row>
    <row r="3179" spans="8:25" ht="75.75" customHeight="1">
      <c r="H3179" s="10"/>
      <c r="I3179" s="10"/>
      <c r="O3179" s="10"/>
      <c r="P3179" s="10"/>
      <c r="Q3179" s="3"/>
      <c r="R3179" s="11"/>
      <c r="S3179" s="11"/>
      <c r="T3179" s="11"/>
      <c r="U3179" s="11"/>
      <c r="V3179" s="11"/>
      <c r="W3179" s="11"/>
      <c r="X3179" s="11"/>
      <c r="Y3179" s="11"/>
    </row>
    <row r="3180" spans="8:25">
      <c r="H3180" s="10"/>
      <c r="I3180" s="10"/>
      <c r="O3180" s="10"/>
      <c r="P3180" s="10"/>
      <c r="Q3180" s="3"/>
      <c r="R3180" s="11"/>
      <c r="S3180" s="11"/>
      <c r="T3180" s="11"/>
      <c r="U3180" s="11"/>
      <c r="V3180" s="11"/>
      <c r="W3180" s="11"/>
      <c r="X3180" s="11"/>
      <c r="Y3180" s="11"/>
    </row>
    <row r="3181" spans="8:25">
      <c r="H3181" s="10"/>
      <c r="I3181" s="10"/>
      <c r="O3181" s="10"/>
      <c r="P3181" s="10"/>
      <c r="Q3181" s="3"/>
      <c r="R3181" s="11"/>
      <c r="S3181" s="11"/>
      <c r="T3181" s="11"/>
      <c r="U3181" s="11"/>
      <c r="V3181" s="11"/>
      <c r="W3181" s="11"/>
      <c r="X3181" s="11"/>
      <c r="Y3181" s="11"/>
    </row>
    <row r="3182" spans="8:25">
      <c r="H3182" s="10"/>
      <c r="I3182" s="10"/>
      <c r="O3182" s="10"/>
      <c r="P3182" s="10"/>
      <c r="Q3182" s="3"/>
      <c r="R3182" s="11"/>
      <c r="S3182" s="11"/>
      <c r="T3182" s="11"/>
      <c r="U3182" s="11"/>
      <c r="V3182" s="11"/>
      <c r="W3182" s="11"/>
      <c r="X3182" s="11"/>
      <c r="Y3182" s="11"/>
    </row>
    <row r="3183" spans="8:25" ht="75.75" customHeight="1">
      <c r="H3183" s="10"/>
      <c r="I3183" s="10"/>
      <c r="O3183" s="10"/>
      <c r="P3183" s="10"/>
      <c r="Q3183" s="3"/>
      <c r="R3183" s="11"/>
      <c r="S3183" s="11"/>
      <c r="T3183" s="11"/>
      <c r="U3183" s="11"/>
      <c r="V3183" s="11"/>
      <c r="W3183" s="11"/>
      <c r="X3183" s="11"/>
      <c r="Y3183" s="11"/>
    </row>
    <row r="3184" spans="8:25">
      <c r="H3184" s="10"/>
      <c r="I3184" s="10"/>
      <c r="O3184" s="10"/>
      <c r="P3184" s="10"/>
      <c r="Q3184" s="3"/>
      <c r="R3184" s="11"/>
      <c r="S3184" s="11"/>
      <c r="T3184" s="11"/>
      <c r="U3184" s="11"/>
      <c r="V3184" s="11"/>
      <c r="W3184" s="11"/>
      <c r="X3184" s="11"/>
      <c r="Y3184" s="11"/>
    </row>
    <row r="3185" spans="8:25" ht="75.75" customHeight="1">
      <c r="H3185" s="10"/>
      <c r="I3185" s="10"/>
      <c r="O3185" s="10"/>
      <c r="P3185" s="10"/>
      <c r="Q3185" s="3"/>
      <c r="R3185" s="11"/>
      <c r="S3185" s="11"/>
      <c r="T3185" s="11"/>
      <c r="U3185" s="11"/>
      <c r="V3185" s="11"/>
      <c r="W3185" s="11"/>
      <c r="X3185" s="11"/>
      <c r="Y3185" s="11"/>
    </row>
    <row r="3186" spans="8:25" ht="75.75" customHeight="1">
      <c r="H3186" s="10"/>
      <c r="I3186" s="10"/>
      <c r="O3186" s="10"/>
      <c r="P3186" s="10"/>
      <c r="Q3186" s="3"/>
      <c r="R3186" s="11"/>
      <c r="S3186" s="11"/>
      <c r="T3186" s="11"/>
      <c r="U3186" s="11"/>
      <c r="V3186" s="11"/>
      <c r="W3186" s="11"/>
      <c r="X3186" s="11"/>
      <c r="Y3186" s="11"/>
    </row>
    <row r="3187" spans="8:25" ht="75.75" customHeight="1">
      <c r="H3187" s="10"/>
      <c r="I3187" s="10"/>
      <c r="O3187" s="10"/>
      <c r="P3187" s="10"/>
      <c r="Q3187" s="3"/>
      <c r="R3187" s="11"/>
      <c r="S3187" s="11"/>
      <c r="T3187" s="11"/>
      <c r="U3187" s="11"/>
      <c r="V3187" s="11"/>
      <c r="W3187" s="11"/>
      <c r="X3187" s="11"/>
      <c r="Y3187" s="11"/>
    </row>
    <row r="3188" spans="8:25">
      <c r="H3188" s="10"/>
      <c r="I3188" s="10"/>
      <c r="O3188" s="10"/>
      <c r="P3188" s="10"/>
      <c r="Q3188" s="3"/>
      <c r="R3188" s="11"/>
      <c r="S3188" s="11"/>
      <c r="T3188" s="11"/>
      <c r="U3188" s="11"/>
      <c r="V3188" s="11"/>
      <c r="W3188" s="11"/>
      <c r="X3188" s="11"/>
      <c r="Y3188" s="11"/>
    </row>
    <row r="3189" spans="8:25">
      <c r="H3189" s="10"/>
      <c r="I3189" s="10"/>
      <c r="O3189" s="10"/>
      <c r="P3189" s="10"/>
      <c r="Q3189" s="3"/>
      <c r="R3189" s="11"/>
      <c r="S3189" s="11"/>
      <c r="T3189" s="11"/>
      <c r="U3189" s="11"/>
      <c r="V3189" s="11"/>
      <c r="W3189" s="11"/>
      <c r="X3189" s="11"/>
      <c r="Y3189" s="11"/>
    </row>
    <row r="3190" spans="8:25">
      <c r="H3190" s="10"/>
      <c r="I3190" s="10"/>
      <c r="O3190" s="10"/>
      <c r="P3190" s="10"/>
      <c r="Q3190" s="3"/>
      <c r="R3190" s="11"/>
      <c r="S3190" s="11"/>
      <c r="T3190" s="11"/>
      <c r="U3190" s="11"/>
      <c r="V3190" s="11"/>
      <c r="W3190" s="11"/>
      <c r="X3190" s="11"/>
      <c r="Y3190" s="11"/>
    </row>
    <row r="3191" spans="8:25" ht="75.75" customHeight="1">
      <c r="H3191" s="10"/>
      <c r="I3191" s="10"/>
      <c r="O3191" s="10"/>
      <c r="P3191" s="10"/>
      <c r="Q3191" s="3"/>
      <c r="R3191" s="11"/>
      <c r="S3191" s="11"/>
      <c r="T3191" s="11"/>
      <c r="U3191" s="11"/>
      <c r="V3191" s="11"/>
      <c r="W3191" s="11"/>
      <c r="X3191" s="11"/>
      <c r="Y3191" s="11"/>
    </row>
    <row r="3192" spans="8:25">
      <c r="H3192" s="10"/>
      <c r="I3192" s="10"/>
      <c r="O3192" s="10"/>
      <c r="P3192" s="10"/>
      <c r="Q3192" s="3"/>
      <c r="R3192" s="11"/>
      <c r="S3192" s="11"/>
      <c r="T3192" s="11"/>
      <c r="U3192" s="11"/>
      <c r="V3192" s="11"/>
      <c r="W3192" s="11"/>
      <c r="X3192" s="11"/>
      <c r="Y3192" s="11"/>
    </row>
    <row r="3193" spans="8:25">
      <c r="H3193" s="10"/>
      <c r="I3193" s="10"/>
      <c r="O3193" s="10"/>
      <c r="P3193" s="10"/>
      <c r="Q3193" s="3"/>
      <c r="R3193" s="11"/>
      <c r="S3193" s="11"/>
      <c r="T3193" s="11"/>
      <c r="U3193" s="11"/>
      <c r="V3193" s="11"/>
      <c r="W3193" s="11"/>
      <c r="X3193" s="11"/>
      <c r="Y3193" s="11"/>
    </row>
    <row r="3194" spans="8:25" ht="75.75" customHeight="1">
      <c r="H3194" s="10"/>
      <c r="I3194" s="10"/>
      <c r="O3194" s="10"/>
      <c r="P3194" s="10"/>
      <c r="Q3194" s="3"/>
      <c r="R3194" s="11"/>
      <c r="S3194" s="11"/>
      <c r="T3194" s="11"/>
      <c r="U3194" s="11"/>
      <c r="V3194" s="11"/>
      <c r="W3194" s="11"/>
      <c r="X3194" s="11"/>
      <c r="Y3194" s="11"/>
    </row>
    <row r="3195" spans="8:25">
      <c r="H3195" s="10"/>
      <c r="I3195" s="10"/>
      <c r="O3195" s="10"/>
      <c r="P3195" s="10"/>
      <c r="Q3195" s="3"/>
      <c r="R3195" s="11"/>
      <c r="S3195" s="11"/>
      <c r="T3195" s="11"/>
      <c r="U3195" s="11"/>
      <c r="V3195" s="11"/>
      <c r="W3195" s="11"/>
      <c r="X3195" s="11"/>
      <c r="Y3195" s="11"/>
    </row>
    <row r="3196" spans="8:25">
      <c r="H3196" s="10"/>
      <c r="I3196" s="10"/>
      <c r="O3196" s="10"/>
      <c r="P3196" s="10"/>
      <c r="Q3196" s="3"/>
      <c r="R3196" s="11"/>
      <c r="S3196" s="11"/>
      <c r="T3196" s="11"/>
      <c r="U3196" s="11"/>
      <c r="V3196" s="11"/>
      <c r="W3196" s="11"/>
      <c r="X3196" s="11"/>
      <c r="Y3196" s="11"/>
    </row>
    <row r="3197" spans="8:25" ht="75.75" customHeight="1">
      <c r="H3197" s="10"/>
      <c r="I3197" s="10"/>
      <c r="O3197" s="10"/>
      <c r="P3197" s="10"/>
      <c r="Q3197" s="3"/>
      <c r="R3197" s="11"/>
      <c r="S3197" s="11"/>
      <c r="T3197" s="11"/>
      <c r="U3197" s="11"/>
      <c r="V3197" s="11"/>
      <c r="W3197" s="11"/>
      <c r="X3197" s="11"/>
      <c r="Y3197" s="11"/>
    </row>
    <row r="3198" spans="8:25">
      <c r="H3198" s="10"/>
      <c r="I3198" s="10"/>
      <c r="O3198" s="10"/>
      <c r="P3198" s="10"/>
      <c r="Q3198" s="3"/>
      <c r="R3198" s="11"/>
      <c r="S3198" s="11"/>
      <c r="T3198" s="11"/>
      <c r="U3198" s="11"/>
      <c r="V3198" s="11"/>
      <c r="W3198" s="11"/>
      <c r="X3198" s="11"/>
      <c r="Y3198" s="11"/>
    </row>
    <row r="3199" spans="8:25">
      <c r="H3199" s="10"/>
      <c r="I3199" s="10"/>
      <c r="O3199" s="10"/>
      <c r="P3199" s="10"/>
      <c r="Q3199" s="3"/>
      <c r="R3199" s="11"/>
      <c r="S3199" s="11"/>
      <c r="T3199" s="11"/>
      <c r="U3199" s="11"/>
      <c r="V3199" s="11"/>
      <c r="W3199" s="11"/>
      <c r="X3199" s="11"/>
      <c r="Y3199" s="11"/>
    </row>
    <row r="3200" spans="8:25">
      <c r="H3200" s="10"/>
      <c r="I3200" s="10"/>
      <c r="O3200" s="10"/>
      <c r="P3200" s="10"/>
      <c r="Q3200" s="3"/>
      <c r="R3200" s="11"/>
      <c r="S3200" s="11"/>
      <c r="T3200" s="11"/>
      <c r="U3200" s="11"/>
      <c r="V3200" s="11"/>
      <c r="W3200" s="11"/>
      <c r="X3200" s="11"/>
      <c r="Y3200" s="11"/>
    </row>
    <row r="3201" spans="8:25" ht="75.75" customHeight="1">
      <c r="H3201" s="10"/>
      <c r="I3201" s="10"/>
      <c r="O3201" s="10"/>
      <c r="P3201" s="10"/>
      <c r="Q3201" s="3"/>
      <c r="R3201" s="11"/>
      <c r="S3201" s="11"/>
      <c r="T3201" s="11"/>
      <c r="U3201" s="11"/>
      <c r="V3201" s="11"/>
      <c r="W3201" s="11"/>
      <c r="X3201" s="11"/>
      <c r="Y3201" s="11"/>
    </row>
    <row r="3202" spans="8:25">
      <c r="H3202" s="10"/>
      <c r="I3202" s="10"/>
      <c r="O3202" s="10"/>
      <c r="P3202" s="10"/>
      <c r="Q3202" s="3"/>
      <c r="R3202" s="11"/>
      <c r="S3202" s="11"/>
      <c r="T3202" s="11"/>
      <c r="U3202" s="11"/>
      <c r="V3202" s="11"/>
      <c r="W3202" s="11"/>
      <c r="X3202" s="11"/>
      <c r="Y3202" s="11"/>
    </row>
    <row r="3203" spans="8:25">
      <c r="H3203" s="10"/>
      <c r="I3203" s="10"/>
      <c r="O3203" s="10"/>
      <c r="P3203" s="10"/>
      <c r="Q3203" s="3"/>
      <c r="R3203" s="11"/>
      <c r="S3203" s="11"/>
      <c r="T3203" s="11"/>
      <c r="U3203" s="11"/>
      <c r="V3203" s="11"/>
      <c r="W3203" s="11"/>
      <c r="X3203" s="11"/>
      <c r="Y3203" s="11"/>
    </row>
    <row r="3204" spans="8:25">
      <c r="H3204" s="10"/>
      <c r="I3204" s="10"/>
      <c r="O3204" s="10"/>
      <c r="P3204" s="10"/>
      <c r="Q3204" s="3"/>
      <c r="R3204" s="11"/>
      <c r="S3204" s="11"/>
      <c r="T3204" s="11"/>
      <c r="U3204" s="11"/>
      <c r="V3204" s="11"/>
      <c r="W3204" s="11"/>
      <c r="X3204" s="11"/>
      <c r="Y3204" s="11"/>
    </row>
    <row r="3205" spans="8:25" ht="75.75" customHeight="1">
      <c r="H3205" s="10"/>
      <c r="I3205" s="10"/>
      <c r="O3205" s="10"/>
      <c r="P3205" s="10"/>
      <c r="Q3205" s="3"/>
      <c r="R3205" s="11"/>
      <c r="S3205" s="11"/>
      <c r="T3205" s="11"/>
      <c r="U3205" s="11"/>
      <c r="V3205" s="11"/>
      <c r="W3205" s="11"/>
      <c r="X3205" s="11"/>
      <c r="Y3205" s="11"/>
    </row>
    <row r="3206" spans="8:25">
      <c r="H3206" s="10"/>
      <c r="I3206" s="10"/>
      <c r="O3206" s="10"/>
      <c r="P3206" s="10"/>
      <c r="Q3206" s="3"/>
      <c r="R3206" s="11"/>
      <c r="S3206" s="11"/>
      <c r="T3206" s="11"/>
      <c r="U3206" s="11"/>
      <c r="V3206" s="11"/>
      <c r="W3206" s="11"/>
      <c r="X3206" s="11"/>
      <c r="Y3206" s="11"/>
    </row>
    <row r="3207" spans="8:25" ht="75.75" customHeight="1">
      <c r="H3207" s="10"/>
      <c r="I3207" s="10"/>
      <c r="O3207" s="10"/>
      <c r="P3207" s="10"/>
      <c r="Q3207" s="3"/>
      <c r="R3207" s="11"/>
      <c r="S3207" s="11"/>
      <c r="T3207" s="11"/>
      <c r="U3207" s="11"/>
      <c r="V3207" s="11"/>
      <c r="W3207" s="11"/>
      <c r="X3207" s="11"/>
      <c r="Y3207" s="11"/>
    </row>
    <row r="3208" spans="8:25">
      <c r="H3208" s="10"/>
      <c r="I3208" s="10"/>
      <c r="O3208" s="10"/>
      <c r="P3208" s="10"/>
      <c r="Q3208" s="3"/>
      <c r="R3208" s="11"/>
      <c r="S3208" s="11"/>
      <c r="T3208" s="11"/>
      <c r="U3208" s="11"/>
      <c r="V3208" s="11"/>
      <c r="W3208" s="11"/>
      <c r="X3208" s="11"/>
      <c r="Y3208" s="11"/>
    </row>
    <row r="3209" spans="8:25" ht="75.75" customHeight="1">
      <c r="H3209" s="10"/>
      <c r="I3209" s="10"/>
      <c r="O3209" s="10"/>
      <c r="P3209" s="10"/>
      <c r="Q3209" s="3"/>
      <c r="R3209" s="11"/>
      <c r="S3209" s="11"/>
      <c r="T3209" s="11"/>
      <c r="U3209" s="11"/>
      <c r="V3209" s="11"/>
      <c r="W3209" s="11"/>
      <c r="X3209" s="11"/>
      <c r="Y3209" s="11"/>
    </row>
    <row r="3210" spans="8:25">
      <c r="H3210" s="10"/>
      <c r="I3210" s="10"/>
      <c r="O3210" s="10"/>
      <c r="P3210" s="10"/>
      <c r="Q3210" s="3"/>
      <c r="R3210" s="11"/>
      <c r="S3210" s="11"/>
      <c r="T3210" s="11"/>
      <c r="U3210" s="11"/>
      <c r="V3210" s="11"/>
      <c r="W3210" s="11"/>
      <c r="X3210" s="11"/>
      <c r="Y3210" s="11"/>
    </row>
    <row r="3211" spans="8:25">
      <c r="H3211" s="10"/>
      <c r="I3211" s="10"/>
      <c r="O3211" s="10"/>
      <c r="P3211" s="10"/>
      <c r="Q3211" s="3"/>
      <c r="R3211" s="11"/>
      <c r="S3211" s="11"/>
      <c r="T3211" s="11"/>
      <c r="U3211" s="11"/>
      <c r="V3211" s="11"/>
      <c r="W3211" s="11"/>
      <c r="X3211" s="11"/>
      <c r="Y3211" s="11"/>
    </row>
    <row r="3212" spans="8:25" ht="75.75" customHeight="1">
      <c r="H3212" s="10"/>
      <c r="I3212" s="10"/>
      <c r="O3212" s="10"/>
      <c r="P3212" s="10"/>
      <c r="Q3212" s="3"/>
      <c r="R3212" s="11"/>
      <c r="S3212" s="11"/>
      <c r="T3212" s="11"/>
      <c r="U3212" s="11"/>
      <c r="V3212" s="11"/>
      <c r="W3212" s="11"/>
      <c r="X3212" s="11"/>
      <c r="Y3212" s="11"/>
    </row>
    <row r="3213" spans="8:25">
      <c r="H3213" s="10"/>
      <c r="I3213" s="10"/>
      <c r="O3213" s="10"/>
      <c r="P3213" s="10"/>
      <c r="Q3213" s="3"/>
      <c r="R3213" s="11"/>
      <c r="S3213" s="11"/>
      <c r="T3213" s="11"/>
      <c r="U3213" s="11"/>
      <c r="V3213" s="11"/>
      <c r="W3213" s="11"/>
      <c r="X3213" s="11"/>
      <c r="Y3213" s="11"/>
    </row>
    <row r="3214" spans="8:25">
      <c r="H3214" s="10"/>
      <c r="I3214" s="10"/>
      <c r="O3214" s="10"/>
      <c r="P3214" s="10"/>
      <c r="Q3214" s="3"/>
      <c r="R3214" s="11"/>
      <c r="S3214" s="11"/>
      <c r="T3214" s="11"/>
      <c r="U3214" s="11"/>
      <c r="V3214" s="11"/>
      <c r="W3214" s="11"/>
      <c r="X3214" s="11"/>
      <c r="Y3214" s="11"/>
    </row>
    <row r="3215" spans="8:25">
      <c r="H3215" s="10"/>
      <c r="I3215" s="10"/>
      <c r="O3215" s="10"/>
      <c r="P3215" s="10"/>
      <c r="Q3215" s="3"/>
      <c r="R3215" s="11"/>
      <c r="S3215" s="11"/>
      <c r="T3215" s="11"/>
      <c r="U3215" s="11"/>
      <c r="V3215" s="11"/>
      <c r="W3215" s="11"/>
      <c r="X3215" s="11"/>
      <c r="Y3215" s="11"/>
    </row>
    <row r="3216" spans="8:25" ht="75.75" customHeight="1">
      <c r="H3216" s="10"/>
      <c r="I3216" s="10"/>
      <c r="O3216" s="10"/>
      <c r="P3216" s="10"/>
      <c r="Q3216" s="3"/>
      <c r="R3216" s="11"/>
      <c r="S3216" s="11"/>
      <c r="T3216" s="11"/>
      <c r="U3216" s="11"/>
      <c r="V3216" s="11"/>
      <c r="W3216" s="11"/>
      <c r="X3216" s="11"/>
      <c r="Y3216" s="11"/>
    </row>
    <row r="3217" spans="8:25">
      <c r="H3217" s="10"/>
      <c r="I3217" s="10"/>
      <c r="O3217" s="10"/>
      <c r="P3217" s="10"/>
      <c r="Q3217" s="3"/>
      <c r="R3217" s="11"/>
      <c r="S3217" s="11"/>
      <c r="T3217" s="11"/>
      <c r="U3217" s="11"/>
      <c r="V3217" s="11"/>
      <c r="W3217" s="11"/>
      <c r="X3217" s="11"/>
      <c r="Y3217" s="11"/>
    </row>
    <row r="3218" spans="8:25">
      <c r="H3218" s="10"/>
      <c r="I3218" s="10"/>
      <c r="O3218" s="10"/>
      <c r="P3218" s="10"/>
      <c r="Q3218" s="3"/>
      <c r="R3218" s="11"/>
      <c r="S3218" s="11"/>
      <c r="T3218" s="11"/>
      <c r="U3218" s="11"/>
      <c r="V3218" s="11"/>
      <c r="W3218" s="11"/>
      <c r="X3218" s="11"/>
      <c r="Y3218" s="11"/>
    </row>
    <row r="3219" spans="8:25" ht="75.75" customHeight="1">
      <c r="H3219" s="10"/>
      <c r="I3219" s="10"/>
      <c r="O3219" s="10"/>
      <c r="P3219" s="10"/>
      <c r="Q3219" s="3"/>
      <c r="R3219" s="11"/>
      <c r="S3219" s="11"/>
      <c r="T3219" s="11"/>
      <c r="U3219" s="11"/>
      <c r="V3219" s="11"/>
      <c r="W3219" s="11"/>
      <c r="X3219" s="11"/>
      <c r="Y3219" s="11"/>
    </row>
    <row r="3220" spans="8:25">
      <c r="H3220" s="10"/>
      <c r="I3220" s="10"/>
      <c r="O3220" s="10"/>
      <c r="P3220" s="10"/>
      <c r="Q3220" s="3"/>
      <c r="R3220" s="11"/>
      <c r="S3220" s="11"/>
      <c r="T3220" s="11"/>
      <c r="U3220" s="11"/>
      <c r="V3220" s="11"/>
      <c r="W3220" s="11"/>
      <c r="X3220" s="11"/>
      <c r="Y3220" s="11"/>
    </row>
    <row r="3221" spans="8:25" ht="75.75" customHeight="1">
      <c r="H3221" s="10"/>
      <c r="I3221" s="10"/>
      <c r="O3221" s="10"/>
      <c r="P3221" s="10"/>
      <c r="Q3221" s="3"/>
      <c r="R3221" s="11"/>
      <c r="S3221" s="11"/>
      <c r="T3221" s="11"/>
      <c r="U3221" s="11"/>
      <c r="V3221" s="11"/>
      <c r="W3221" s="11"/>
      <c r="X3221" s="11"/>
      <c r="Y3221" s="11"/>
    </row>
    <row r="3222" spans="8:25" ht="75.75" customHeight="1">
      <c r="H3222" s="10"/>
      <c r="I3222" s="10"/>
      <c r="O3222" s="10"/>
      <c r="P3222" s="10"/>
      <c r="Q3222" s="3"/>
      <c r="R3222" s="11"/>
      <c r="S3222" s="11"/>
      <c r="T3222" s="11"/>
      <c r="U3222" s="11"/>
      <c r="V3222" s="11"/>
      <c r="W3222" s="11"/>
      <c r="X3222" s="11"/>
      <c r="Y3222" s="11"/>
    </row>
    <row r="3223" spans="8:25">
      <c r="H3223" s="10"/>
      <c r="I3223" s="10"/>
      <c r="O3223" s="10"/>
      <c r="P3223" s="10"/>
      <c r="Q3223" s="3"/>
      <c r="R3223" s="11"/>
      <c r="S3223" s="11"/>
      <c r="T3223" s="11"/>
      <c r="U3223" s="11"/>
      <c r="V3223" s="11"/>
      <c r="W3223" s="11"/>
      <c r="X3223" s="11"/>
      <c r="Y3223" s="11"/>
    </row>
    <row r="3224" spans="8:25">
      <c r="H3224" s="10"/>
      <c r="I3224" s="10"/>
      <c r="O3224" s="10"/>
      <c r="P3224" s="10"/>
      <c r="Q3224" s="3"/>
      <c r="R3224" s="11"/>
      <c r="S3224" s="11"/>
      <c r="T3224" s="11"/>
      <c r="U3224" s="11"/>
      <c r="V3224" s="11"/>
      <c r="W3224" s="11"/>
      <c r="X3224" s="11"/>
      <c r="Y3224" s="11"/>
    </row>
    <row r="3225" spans="8:25" ht="75.75" customHeight="1">
      <c r="H3225" s="10"/>
      <c r="I3225" s="10"/>
      <c r="O3225" s="10"/>
      <c r="P3225" s="10"/>
      <c r="Q3225" s="3"/>
      <c r="R3225" s="11"/>
      <c r="S3225" s="11"/>
      <c r="T3225" s="11"/>
      <c r="U3225" s="11"/>
      <c r="V3225" s="11"/>
      <c r="W3225" s="11"/>
      <c r="X3225" s="11"/>
      <c r="Y3225" s="11"/>
    </row>
    <row r="3226" spans="8:25">
      <c r="H3226" s="10"/>
      <c r="I3226" s="10"/>
      <c r="O3226" s="10"/>
      <c r="P3226" s="10"/>
      <c r="Q3226" s="3"/>
      <c r="R3226" s="11"/>
      <c r="S3226" s="11"/>
      <c r="T3226" s="11"/>
      <c r="U3226" s="11"/>
      <c r="V3226" s="11"/>
      <c r="W3226" s="11"/>
      <c r="X3226" s="11"/>
      <c r="Y3226" s="11"/>
    </row>
    <row r="3227" spans="8:25">
      <c r="H3227" s="10"/>
      <c r="I3227" s="10"/>
      <c r="O3227" s="10"/>
      <c r="P3227" s="10"/>
      <c r="Q3227" s="3"/>
      <c r="R3227" s="11"/>
      <c r="S3227" s="11"/>
      <c r="T3227" s="11"/>
      <c r="U3227" s="11"/>
      <c r="V3227" s="11"/>
      <c r="W3227" s="11"/>
      <c r="X3227" s="11"/>
      <c r="Y3227" s="11"/>
    </row>
    <row r="3228" spans="8:25" ht="75.75" customHeight="1">
      <c r="H3228" s="10"/>
      <c r="I3228" s="10"/>
      <c r="O3228" s="10"/>
      <c r="P3228" s="10"/>
      <c r="Q3228" s="3"/>
      <c r="R3228" s="11"/>
      <c r="S3228" s="11"/>
      <c r="T3228" s="11"/>
      <c r="U3228" s="11"/>
      <c r="V3228" s="11"/>
      <c r="W3228" s="11"/>
      <c r="X3228" s="11"/>
      <c r="Y3228" s="11"/>
    </row>
    <row r="3229" spans="8:25">
      <c r="H3229" s="10"/>
      <c r="I3229" s="10"/>
      <c r="O3229" s="10"/>
      <c r="P3229" s="10"/>
      <c r="Q3229" s="3"/>
      <c r="R3229" s="11"/>
      <c r="S3229" s="11"/>
      <c r="T3229" s="11"/>
      <c r="U3229" s="11"/>
      <c r="V3229" s="11"/>
      <c r="W3229" s="11"/>
      <c r="X3229" s="11"/>
      <c r="Y3229" s="11"/>
    </row>
    <row r="3230" spans="8:25">
      <c r="H3230" s="10"/>
      <c r="I3230" s="10"/>
      <c r="O3230" s="10"/>
      <c r="P3230" s="10"/>
      <c r="Q3230" s="3"/>
      <c r="R3230" s="11"/>
      <c r="S3230" s="11"/>
      <c r="T3230" s="11"/>
      <c r="U3230" s="11"/>
      <c r="V3230" s="11"/>
      <c r="W3230" s="11"/>
      <c r="X3230" s="11"/>
      <c r="Y3230" s="11"/>
    </row>
    <row r="3231" spans="8:25">
      <c r="H3231" s="10"/>
      <c r="I3231" s="10"/>
      <c r="O3231" s="10"/>
      <c r="P3231" s="10"/>
      <c r="Q3231" s="3"/>
      <c r="R3231" s="11"/>
      <c r="S3231" s="11"/>
      <c r="T3231" s="11"/>
      <c r="U3231" s="11"/>
      <c r="V3231" s="11"/>
      <c r="W3231" s="11"/>
      <c r="X3231" s="11"/>
      <c r="Y3231" s="11"/>
    </row>
    <row r="3232" spans="8:25">
      <c r="H3232" s="10"/>
      <c r="I3232" s="10"/>
      <c r="O3232" s="10"/>
      <c r="P3232" s="10"/>
      <c r="Q3232" s="3"/>
      <c r="R3232" s="11"/>
      <c r="S3232" s="11"/>
      <c r="T3232" s="11"/>
      <c r="U3232" s="11"/>
      <c r="V3232" s="11"/>
      <c r="W3232" s="11"/>
      <c r="X3232" s="11"/>
      <c r="Y3232" s="11"/>
    </row>
    <row r="3233" spans="8:25">
      <c r="H3233" s="10"/>
      <c r="I3233" s="10"/>
      <c r="O3233" s="10"/>
      <c r="P3233" s="10"/>
      <c r="Q3233" s="3"/>
      <c r="R3233" s="11"/>
      <c r="S3233" s="11"/>
      <c r="T3233" s="11"/>
      <c r="U3233" s="11"/>
      <c r="V3233" s="11"/>
      <c r="W3233" s="11"/>
      <c r="X3233" s="11"/>
      <c r="Y3233" s="11"/>
    </row>
    <row r="3234" spans="8:25" ht="75.75" customHeight="1">
      <c r="H3234" s="10"/>
      <c r="I3234" s="10"/>
      <c r="O3234" s="10"/>
      <c r="P3234" s="10"/>
      <c r="Q3234" s="3"/>
      <c r="R3234" s="11"/>
      <c r="S3234" s="11"/>
      <c r="T3234" s="11"/>
      <c r="U3234" s="11"/>
      <c r="V3234" s="11"/>
      <c r="W3234" s="11"/>
      <c r="X3234" s="11"/>
      <c r="Y3234" s="11"/>
    </row>
    <row r="3235" spans="8:25">
      <c r="H3235" s="10"/>
      <c r="I3235" s="10"/>
      <c r="O3235" s="10"/>
      <c r="P3235" s="10"/>
      <c r="Q3235" s="3"/>
      <c r="R3235" s="11"/>
      <c r="S3235" s="11"/>
      <c r="T3235" s="11"/>
      <c r="U3235" s="11"/>
      <c r="V3235" s="11"/>
      <c r="W3235" s="11"/>
      <c r="X3235" s="11"/>
      <c r="Y3235" s="11"/>
    </row>
    <row r="3236" spans="8:25">
      <c r="H3236" s="10"/>
      <c r="I3236" s="10"/>
      <c r="O3236" s="10"/>
      <c r="P3236" s="10"/>
      <c r="Q3236" s="3"/>
      <c r="R3236" s="11"/>
      <c r="S3236" s="11"/>
      <c r="T3236" s="11"/>
      <c r="U3236" s="11"/>
      <c r="V3236" s="11"/>
      <c r="W3236" s="11"/>
      <c r="X3236" s="11"/>
      <c r="Y3236" s="11"/>
    </row>
    <row r="3237" spans="8:25" ht="75.75" customHeight="1">
      <c r="H3237" s="10"/>
      <c r="I3237" s="10"/>
      <c r="O3237" s="10"/>
      <c r="P3237" s="10"/>
      <c r="Q3237" s="3"/>
      <c r="R3237" s="11"/>
      <c r="S3237" s="11"/>
      <c r="T3237" s="11"/>
      <c r="U3237" s="11"/>
      <c r="V3237" s="11"/>
      <c r="W3237" s="11"/>
      <c r="X3237" s="11"/>
      <c r="Y3237" s="11"/>
    </row>
    <row r="3238" spans="8:25">
      <c r="H3238" s="10"/>
      <c r="I3238" s="10"/>
      <c r="O3238" s="10"/>
      <c r="P3238" s="10"/>
      <c r="Q3238" s="3"/>
      <c r="R3238" s="11"/>
      <c r="S3238" s="11"/>
      <c r="T3238" s="11"/>
      <c r="U3238" s="11"/>
      <c r="V3238" s="11"/>
      <c r="W3238" s="11"/>
      <c r="X3238" s="11"/>
      <c r="Y3238" s="11"/>
    </row>
    <row r="3239" spans="8:25">
      <c r="H3239" s="10"/>
      <c r="I3239" s="10"/>
      <c r="O3239" s="10"/>
      <c r="P3239" s="10"/>
      <c r="Q3239" s="3"/>
      <c r="R3239" s="11"/>
      <c r="S3239" s="11"/>
      <c r="T3239" s="11"/>
      <c r="U3239" s="11"/>
      <c r="V3239" s="11"/>
      <c r="W3239" s="11"/>
      <c r="X3239" s="11"/>
      <c r="Y3239" s="11"/>
    </row>
    <row r="3240" spans="8:25">
      <c r="H3240" s="10"/>
      <c r="I3240" s="10"/>
      <c r="O3240" s="10"/>
      <c r="P3240" s="10"/>
      <c r="Q3240" s="3"/>
      <c r="R3240" s="11"/>
      <c r="S3240" s="11"/>
      <c r="T3240" s="11"/>
      <c r="U3240" s="11"/>
      <c r="V3240" s="11"/>
      <c r="W3240" s="11"/>
      <c r="X3240" s="11"/>
      <c r="Y3240" s="11"/>
    </row>
    <row r="3241" spans="8:25">
      <c r="H3241" s="10"/>
      <c r="I3241" s="10"/>
      <c r="O3241" s="10"/>
      <c r="P3241" s="10"/>
      <c r="Q3241" s="3"/>
      <c r="R3241" s="11"/>
      <c r="S3241" s="11"/>
      <c r="T3241" s="11"/>
      <c r="U3241" s="11"/>
      <c r="V3241" s="11"/>
      <c r="W3241" s="11"/>
      <c r="X3241" s="11"/>
      <c r="Y3241" s="11"/>
    </row>
    <row r="3242" spans="8:25">
      <c r="H3242" s="10"/>
      <c r="I3242" s="10"/>
      <c r="O3242" s="10"/>
      <c r="P3242" s="10"/>
      <c r="Q3242" s="3"/>
      <c r="R3242" s="11"/>
      <c r="S3242" s="11"/>
      <c r="T3242" s="11"/>
      <c r="U3242" s="11"/>
      <c r="V3242" s="11"/>
      <c r="W3242" s="11"/>
      <c r="X3242" s="11"/>
      <c r="Y3242" s="11"/>
    </row>
    <row r="3243" spans="8:25" ht="75.75" customHeight="1">
      <c r="H3243" s="10"/>
      <c r="I3243" s="10"/>
      <c r="O3243" s="10"/>
      <c r="P3243" s="10"/>
      <c r="Q3243" s="3"/>
      <c r="R3243" s="11"/>
      <c r="S3243" s="11"/>
      <c r="T3243" s="11"/>
      <c r="U3243" s="11"/>
      <c r="V3243" s="11"/>
      <c r="W3243" s="11"/>
      <c r="X3243" s="11"/>
      <c r="Y3243" s="11"/>
    </row>
    <row r="3244" spans="8:25">
      <c r="H3244" s="10"/>
      <c r="I3244" s="10"/>
      <c r="O3244" s="10"/>
      <c r="P3244" s="10"/>
      <c r="Q3244" s="3"/>
      <c r="R3244" s="11"/>
      <c r="S3244" s="11"/>
      <c r="T3244" s="11"/>
      <c r="U3244" s="11"/>
      <c r="V3244" s="11"/>
      <c r="W3244" s="11"/>
      <c r="X3244" s="11"/>
      <c r="Y3244" s="11"/>
    </row>
    <row r="3245" spans="8:25">
      <c r="H3245" s="10"/>
      <c r="I3245" s="10"/>
      <c r="O3245" s="10"/>
      <c r="P3245" s="10"/>
      <c r="Q3245" s="3"/>
      <c r="R3245" s="11"/>
      <c r="S3245" s="11"/>
      <c r="T3245" s="11"/>
      <c r="U3245" s="11"/>
      <c r="V3245" s="11"/>
      <c r="W3245" s="11"/>
      <c r="X3245" s="11"/>
      <c r="Y3245" s="11"/>
    </row>
    <row r="3246" spans="8:25">
      <c r="H3246" s="10"/>
      <c r="I3246" s="10"/>
      <c r="O3246" s="10"/>
      <c r="P3246" s="10"/>
      <c r="Q3246" s="3"/>
      <c r="R3246" s="11"/>
      <c r="S3246" s="11"/>
      <c r="T3246" s="11"/>
      <c r="U3246" s="11"/>
      <c r="V3246" s="11"/>
      <c r="W3246" s="11"/>
      <c r="X3246" s="11"/>
      <c r="Y3246" s="11"/>
    </row>
    <row r="3247" spans="8:25" ht="75.75" customHeight="1">
      <c r="H3247" s="10"/>
      <c r="I3247" s="10"/>
      <c r="O3247" s="10"/>
      <c r="P3247" s="10"/>
      <c r="Q3247" s="3"/>
      <c r="R3247" s="11"/>
      <c r="S3247" s="11"/>
      <c r="T3247" s="11"/>
      <c r="U3247" s="11"/>
      <c r="V3247" s="11"/>
      <c r="W3247" s="11"/>
      <c r="X3247" s="11"/>
      <c r="Y3247" s="11"/>
    </row>
    <row r="3248" spans="8:25">
      <c r="H3248" s="10"/>
      <c r="I3248" s="10"/>
      <c r="O3248" s="10"/>
      <c r="P3248" s="10"/>
      <c r="Q3248" s="3"/>
      <c r="R3248" s="11"/>
      <c r="S3248" s="11"/>
      <c r="T3248" s="11"/>
      <c r="U3248" s="11"/>
      <c r="V3248" s="11"/>
      <c r="W3248" s="11"/>
      <c r="X3248" s="11"/>
      <c r="Y3248" s="11"/>
    </row>
    <row r="3249" spans="8:25">
      <c r="H3249" s="10"/>
      <c r="I3249" s="10"/>
      <c r="O3249" s="10"/>
      <c r="P3249" s="10"/>
      <c r="Q3249" s="3"/>
      <c r="R3249" s="11"/>
      <c r="S3249" s="11"/>
      <c r="T3249" s="11"/>
      <c r="U3249" s="11"/>
      <c r="V3249" s="11"/>
      <c r="W3249" s="11"/>
      <c r="X3249" s="11"/>
      <c r="Y3249" s="11"/>
    </row>
    <row r="3250" spans="8:25" ht="75.75" customHeight="1">
      <c r="H3250" s="10"/>
      <c r="I3250" s="10"/>
      <c r="O3250" s="10"/>
      <c r="P3250" s="10"/>
      <c r="Q3250" s="3"/>
      <c r="R3250" s="11"/>
      <c r="S3250" s="11"/>
      <c r="T3250" s="11"/>
      <c r="U3250" s="11"/>
      <c r="V3250" s="11"/>
      <c r="W3250" s="11"/>
      <c r="X3250" s="11"/>
      <c r="Y3250" s="11"/>
    </row>
    <row r="3251" spans="8:25">
      <c r="H3251" s="10"/>
      <c r="I3251" s="10"/>
      <c r="O3251" s="10"/>
      <c r="P3251" s="10"/>
      <c r="Q3251" s="3"/>
      <c r="R3251" s="11"/>
      <c r="S3251" s="11"/>
      <c r="T3251" s="11"/>
      <c r="U3251" s="11"/>
      <c r="V3251" s="11"/>
      <c r="W3251" s="11"/>
      <c r="X3251" s="11"/>
      <c r="Y3251" s="11"/>
    </row>
    <row r="3252" spans="8:25" ht="75.75" customHeight="1">
      <c r="H3252" s="10"/>
      <c r="I3252" s="10"/>
      <c r="O3252" s="10"/>
      <c r="P3252" s="10"/>
      <c r="Q3252" s="3"/>
      <c r="R3252" s="11"/>
      <c r="S3252" s="11"/>
      <c r="T3252" s="11"/>
      <c r="U3252" s="11"/>
      <c r="V3252" s="11"/>
      <c r="W3252" s="11"/>
      <c r="X3252" s="11"/>
      <c r="Y3252" s="11"/>
    </row>
    <row r="3253" spans="8:25">
      <c r="H3253" s="10"/>
      <c r="I3253" s="10"/>
      <c r="O3253" s="10"/>
      <c r="P3253" s="10"/>
      <c r="Q3253" s="3"/>
      <c r="R3253" s="11"/>
      <c r="S3253" s="11"/>
      <c r="T3253" s="11"/>
      <c r="U3253" s="11"/>
      <c r="V3253" s="11"/>
      <c r="W3253" s="11"/>
      <c r="X3253" s="11"/>
      <c r="Y3253" s="11"/>
    </row>
    <row r="3254" spans="8:25">
      <c r="H3254" s="10"/>
      <c r="I3254" s="10"/>
      <c r="O3254" s="10"/>
      <c r="P3254" s="10"/>
      <c r="Q3254" s="3"/>
      <c r="R3254" s="11"/>
      <c r="S3254" s="11"/>
      <c r="T3254" s="11"/>
      <c r="U3254" s="11"/>
      <c r="V3254" s="11"/>
      <c r="W3254" s="11"/>
      <c r="X3254" s="11"/>
      <c r="Y3254" s="11"/>
    </row>
    <row r="3255" spans="8:25">
      <c r="H3255" s="10"/>
      <c r="I3255" s="10"/>
      <c r="O3255" s="10"/>
      <c r="P3255" s="10"/>
      <c r="Q3255" s="3"/>
      <c r="R3255" s="11"/>
      <c r="S3255" s="11"/>
      <c r="T3255" s="11"/>
      <c r="U3255" s="11"/>
      <c r="V3255" s="11"/>
      <c r="W3255" s="11"/>
      <c r="X3255" s="11"/>
      <c r="Y3255" s="11"/>
    </row>
    <row r="3256" spans="8:25" ht="75.75" customHeight="1">
      <c r="H3256" s="10"/>
      <c r="I3256" s="10"/>
      <c r="O3256" s="10"/>
      <c r="P3256" s="10"/>
      <c r="Q3256" s="3"/>
      <c r="R3256" s="11"/>
      <c r="S3256" s="11"/>
      <c r="T3256" s="11"/>
      <c r="U3256" s="11"/>
      <c r="V3256" s="11"/>
      <c r="W3256" s="11"/>
      <c r="X3256" s="11"/>
      <c r="Y3256" s="11"/>
    </row>
    <row r="3257" spans="8:25" ht="75.75" customHeight="1">
      <c r="H3257" s="10"/>
      <c r="I3257" s="10"/>
      <c r="O3257" s="10"/>
      <c r="P3257" s="10"/>
      <c r="Q3257" s="3"/>
      <c r="R3257" s="11"/>
      <c r="S3257" s="11"/>
      <c r="T3257" s="11"/>
      <c r="U3257" s="11"/>
      <c r="V3257" s="11"/>
      <c r="W3257" s="11"/>
      <c r="X3257" s="11"/>
      <c r="Y3257" s="11"/>
    </row>
    <row r="3258" spans="8:25">
      <c r="H3258" s="10"/>
      <c r="I3258" s="10"/>
      <c r="O3258" s="10"/>
      <c r="P3258" s="10"/>
      <c r="Q3258" s="3"/>
      <c r="R3258" s="11"/>
      <c r="S3258" s="11"/>
      <c r="T3258" s="11"/>
      <c r="U3258" s="11"/>
      <c r="V3258" s="11"/>
      <c r="W3258" s="11"/>
      <c r="X3258" s="11"/>
      <c r="Y3258" s="11"/>
    </row>
    <row r="3259" spans="8:25">
      <c r="H3259" s="10"/>
      <c r="I3259" s="10"/>
      <c r="O3259" s="10"/>
      <c r="P3259" s="10"/>
      <c r="Q3259" s="3"/>
      <c r="R3259" s="11"/>
      <c r="S3259" s="11"/>
      <c r="T3259" s="11"/>
      <c r="U3259" s="11"/>
      <c r="V3259" s="11"/>
      <c r="W3259" s="11"/>
      <c r="X3259" s="11"/>
      <c r="Y3259" s="11"/>
    </row>
    <row r="3260" spans="8:25" ht="75.75" customHeight="1">
      <c r="H3260" s="10"/>
      <c r="I3260" s="10"/>
      <c r="O3260" s="10"/>
      <c r="P3260" s="10"/>
      <c r="Q3260" s="3"/>
      <c r="R3260" s="11"/>
      <c r="S3260" s="11"/>
      <c r="T3260" s="11"/>
      <c r="U3260" s="11"/>
      <c r="V3260" s="11"/>
      <c r="W3260" s="11"/>
      <c r="X3260" s="11"/>
      <c r="Y3260" s="11"/>
    </row>
    <row r="3261" spans="8:25">
      <c r="H3261" s="10"/>
      <c r="I3261" s="10"/>
      <c r="O3261" s="10"/>
      <c r="P3261" s="10"/>
      <c r="Q3261" s="3"/>
      <c r="R3261" s="11"/>
      <c r="S3261" s="11"/>
      <c r="T3261" s="11"/>
      <c r="U3261" s="11"/>
      <c r="V3261" s="11"/>
      <c r="W3261" s="11"/>
      <c r="X3261" s="11"/>
      <c r="Y3261" s="11"/>
    </row>
    <row r="3262" spans="8:25" ht="75.75" customHeight="1">
      <c r="H3262" s="10"/>
      <c r="I3262" s="10"/>
      <c r="O3262" s="10"/>
      <c r="P3262" s="10"/>
      <c r="Q3262" s="3"/>
      <c r="R3262" s="11"/>
      <c r="S3262" s="11"/>
      <c r="T3262" s="11"/>
      <c r="U3262" s="11"/>
      <c r="V3262" s="11"/>
      <c r="W3262" s="11"/>
      <c r="X3262" s="11"/>
      <c r="Y3262" s="11"/>
    </row>
    <row r="3263" spans="8:25" ht="75.75" customHeight="1">
      <c r="H3263" s="10"/>
      <c r="I3263" s="10"/>
      <c r="O3263" s="10"/>
      <c r="P3263" s="10"/>
      <c r="Q3263" s="3"/>
      <c r="R3263" s="11"/>
      <c r="S3263" s="11"/>
      <c r="T3263" s="11"/>
      <c r="U3263" s="11"/>
      <c r="V3263" s="11"/>
      <c r="W3263" s="11"/>
      <c r="X3263" s="11"/>
      <c r="Y3263" s="11"/>
    </row>
    <row r="3264" spans="8:25" ht="75.75" customHeight="1">
      <c r="H3264" s="10"/>
      <c r="I3264" s="10"/>
      <c r="O3264" s="10"/>
      <c r="P3264" s="10"/>
      <c r="Q3264" s="3"/>
      <c r="R3264" s="11"/>
      <c r="S3264" s="11"/>
      <c r="T3264" s="11"/>
      <c r="U3264" s="11"/>
      <c r="V3264" s="11"/>
      <c r="W3264" s="11"/>
      <c r="X3264" s="11"/>
      <c r="Y3264" s="11"/>
    </row>
    <row r="3265" spans="8:25">
      <c r="H3265" s="10"/>
      <c r="I3265" s="10"/>
      <c r="O3265" s="10"/>
      <c r="P3265" s="10"/>
      <c r="Q3265" s="3"/>
      <c r="R3265" s="11"/>
      <c r="S3265" s="11"/>
      <c r="T3265" s="11"/>
      <c r="U3265" s="11"/>
      <c r="V3265" s="11"/>
      <c r="W3265" s="11"/>
      <c r="X3265" s="11"/>
      <c r="Y3265" s="11"/>
    </row>
    <row r="3266" spans="8:25">
      <c r="H3266" s="10"/>
      <c r="I3266" s="10"/>
      <c r="O3266" s="10"/>
      <c r="P3266" s="10"/>
      <c r="Q3266" s="3"/>
      <c r="R3266" s="11"/>
      <c r="S3266" s="11"/>
      <c r="T3266" s="11"/>
      <c r="U3266" s="11"/>
      <c r="V3266" s="11"/>
      <c r="W3266" s="11"/>
      <c r="X3266" s="11"/>
      <c r="Y3266" s="11"/>
    </row>
    <row r="3267" spans="8:25">
      <c r="H3267" s="10"/>
      <c r="I3267" s="10"/>
      <c r="O3267" s="10"/>
      <c r="P3267" s="10"/>
      <c r="Q3267" s="3"/>
      <c r="R3267" s="11"/>
      <c r="S3267" s="11"/>
      <c r="T3267" s="11"/>
      <c r="U3267" s="11"/>
      <c r="V3267" s="11"/>
      <c r="W3267" s="11"/>
      <c r="X3267" s="11"/>
      <c r="Y3267" s="11"/>
    </row>
    <row r="3268" spans="8:25" ht="75.75" customHeight="1">
      <c r="H3268" s="10"/>
      <c r="I3268" s="10"/>
      <c r="O3268" s="10"/>
      <c r="P3268" s="10"/>
      <c r="Q3268" s="3"/>
      <c r="R3268" s="11"/>
      <c r="S3268" s="11"/>
      <c r="T3268" s="11"/>
      <c r="U3268" s="11"/>
      <c r="V3268" s="11"/>
      <c r="W3268" s="11"/>
      <c r="X3268" s="11"/>
      <c r="Y3268" s="11"/>
    </row>
    <row r="3269" spans="8:25">
      <c r="H3269" s="10"/>
      <c r="I3269" s="10"/>
      <c r="O3269" s="10"/>
      <c r="P3269" s="10"/>
      <c r="Q3269" s="3"/>
      <c r="R3269" s="11"/>
      <c r="S3269" s="11"/>
      <c r="T3269" s="11"/>
      <c r="U3269" s="11"/>
      <c r="V3269" s="11"/>
      <c r="W3269" s="11"/>
      <c r="X3269" s="11"/>
      <c r="Y3269" s="11"/>
    </row>
    <row r="3270" spans="8:25" ht="75.75" customHeight="1">
      <c r="H3270" s="10"/>
      <c r="I3270" s="10"/>
      <c r="O3270" s="10"/>
      <c r="P3270" s="10"/>
      <c r="Q3270" s="3"/>
      <c r="R3270" s="11"/>
      <c r="S3270" s="11"/>
      <c r="T3270" s="11"/>
      <c r="U3270" s="11"/>
      <c r="V3270" s="11"/>
      <c r="W3270" s="11"/>
      <c r="X3270" s="11"/>
      <c r="Y3270" s="11"/>
    </row>
    <row r="3271" spans="8:25">
      <c r="H3271" s="10"/>
      <c r="I3271" s="10"/>
      <c r="O3271" s="10"/>
      <c r="P3271" s="10"/>
      <c r="Q3271" s="3"/>
      <c r="R3271" s="11"/>
      <c r="S3271" s="11"/>
      <c r="T3271" s="11"/>
      <c r="U3271" s="11"/>
      <c r="V3271" s="11"/>
      <c r="W3271" s="11"/>
      <c r="X3271" s="11"/>
      <c r="Y3271" s="11"/>
    </row>
    <row r="3272" spans="8:25">
      <c r="H3272" s="10"/>
      <c r="I3272" s="10"/>
      <c r="O3272" s="10"/>
      <c r="P3272" s="10"/>
      <c r="Q3272" s="3"/>
      <c r="R3272" s="11"/>
      <c r="S3272" s="11"/>
      <c r="T3272" s="11"/>
      <c r="U3272" s="11"/>
      <c r="V3272" s="11"/>
      <c r="W3272" s="11"/>
      <c r="X3272" s="11"/>
      <c r="Y3272" s="11"/>
    </row>
    <row r="3273" spans="8:25">
      <c r="H3273" s="10"/>
      <c r="I3273" s="10"/>
      <c r="O3273" s="10"/>
      <c r="P3273" s="10"/>
      <c r="Q3273" s="3"/>
      <c r="R3273" s="11"/>
      <c r="S3273" s="11"/>
      <c r="T3273" s="11"/>
      <c r="U3273" s="11"/>
      <c r="V3273" s="11"/>
      <c r="W3273" s="11"/>
      <c r="X3273" s="11"/>
      <c r="Y3273" s="11"/>
    </row>
    <row r="3274" spans="8:25" ht="75.75" customHeight="1">
      <c r="H3274" s="10"/>
      <c r="I3274" s="10"/>
      <c r="O3274" s="10"/>
      <c r="P3274" s="10"/>
      <c r="Q3274" s="3"/>
      <c r="R3274" s="11"/>
      <c r="S3274" s="11"/>
      <c r="T3274" s="11"/>
      <c r="U3274" s="11"/>
      <c r="V3274" s="11"/>
      <c r="W3274" s="11"/>
      <c r="X3274" s="11"/>
      <c r="Y3274" s="11"/>
    </row>
    <row r="3275" spans="8:25">
      <c r="H3275" s="10"/>
      <c r="I3275" s="10"/>
      <c r="O3275" s="10"/>
      <c r="P3275" s="10"/>
      <c r="Q3275" s="3"/>
      <c r="R3275" s="11"/>
      <c r="S3275" s="11"/>
      <c r="T3275" s="11"/>
      <c r="U3275" s="11"/>
      <c r="V3275" s="11"/>
      <c r="W3275" s="11"/>
      <c r="X3275" s="11"/>
      <c r="Y3275" s="11"/>
    </row>
    <row r="3276" spans="8:25">
      <c r="H3276" s="10"/>
      <c r="I3276" s="10"/>
      <c r="O3276" s="10"/>
      <c r="P3276" s="10"/>
      <c r="Q3276" s="3"/>
      <c r="R3276" s="11"/>
      <c r="S3276" s="11"/>
      <c r="T3276" s="11"/>
      <c r="U3276" s="11"/>
      <c r="V3276" s="11"/>
      <c r="W3276" s="11"/>
      <c r="X3276" s="11"/>
      <c r="Y3276" s="11"/>
    </row>
    <row r="3277" spans="8:25" ht="75.75" customHeight="1">
      <c r="H3277" s="10"/>
      <c r="I3277" s="10"/>
      <c r="O3277" s="10"/>
      <c r="P3277" s="10"/>
      <c r="Q3277" s="3"/>
      <c r="R3277" s="11"/>
      <c r="S3277" s="11"/>
      <c r="T3277" s="11"/>
      <c r="U3277" s="11"/>
      <c r="V3277" s="11"/>
      <c r="W3277" s="11"/>
      <c r="X3277" s="11"/>
      <c r="Y3277" s="11"/>
    </row>
    <row r="3278" spans="8:25">
      <c r="H3278" s="10"/>
      <c r="I3278" s="10"/>
      <c r="O3278" s="10"/>
      <c r="P3278" s="10"/>
      <c r="Q3278" s="3"/>
      <c r="R3278" s="11"/>
      <c r="S3278" s="11"/>
      <c r="T3278" s="11"/>
      <c r="U3278" s="11"/>
      <c r="V3278" s="11"/>
      <c r="W3278" s="11"/>
      <c r="X3278" s="11"/>
      <c r="Y3278" s="11"/>
    </row>
    <row r="3279" spans="8:25">
      <c r="H3279" s="10"/>
      <c r="I3279" s="10"/>
      <c r="O3279" s="10"/>
      <c r="P3279" s="10"/>
      <c r="Q3279" s="3"/>
      <c r="R3279" s="11"/>
      <c r="S3279" s="11"/>
      <c r="T3279" s="11"/>
      <c r="U3279" s="11"/>
      <c r="V3279" s="11"/>
      <c r="W3279" s="11"/>
      <c r="X3279" s="11"/>
      <c r="Y3279" s="11"/>
    </row>
    <row r="3280" spans="8:25" ht="75.75" customHeight="1">
      <c r="H3280" s="10"/>
      <c r="I3280" s="10"/>
      <c r="O3280" s="10"/>
      <c r="P3280" s="10"/>
      <c r="Q3280" s="3"/>
      <c r="R3280" s="11"/>
      <c r="S3280" s="11"/>
      <c r="T3280" s="11"/>
      <c r="U3280" s="11"/>
      <c r="V3280" s="11"/>
      <c r="W3280" s="11"/>
      <c r="X3280" s="11"/>
      <c r="Y3280" s="11"/>
    </row>
    <row r="3281" spans="8:25">
      <c r="H3281" s="10"/>
      <c r="I3281" s="10"/>
      <c r="O3281" s="10"/>
      <c r="P3281" s="10"/>
      <c r="Q3281" s="3"/>
      <c r="R3281" s="11"/>
      <c r="S3281" s="11"/>
      <c r="T3281" s="11"/>
      <c r="U3281" s="11"/>
      <c r="V3281" s="11"/>
      <c r="W3281" s="11"/>
      <c r="X3281" s="11"/>
      <c r="Y3281" s="11"/>
    </row>
    <row r="3282" spans="8:25">
      <c r="H3282" s="10"/>
      <c r="I3282" s="10"/>
      <c r="O3282" s="10"/>
      <c r="P3282" s="10"/>
      <c r="Q3282" s="3"/>
      <c r="R3282" s="11"/>
      <c r="S3282" s="11"/>
      <c r="T3282" s="11"/>
      <c r="U3282" s="11"/>
      <c r="V3282" s="11"/>
      <c r="W3282" s="11"/>
      <c r="X3282" s="11"/>
      <c r="Y3282" s="11"/>
    </row>
    <row r="3283" spans="8:25" ht="75.75" customHeight="1">
      <c r="H3283" s="10"/>
      <c r="I3283" s="10"/>
      <c r="O3283" s="10"/>
      <c r="P3283" s="10"/>
      <c r="Q3283" s="3"/>
      <c r="R3283" s="11"/>
      <c r="S3283" s="11"/>
      <c r="T3283" s="11"/>
      <c r="U3283" s="11"/>
      <c r="V3283" s="11"/>
      <c r="W3283" s="11"/>
      <c r="X3283" s="11"/>
      <c r="Y3283" s="11"/>
    </row>
    <row r="3284" spans="8:25">
      <c r="H3284" s="10"/>
      <c r="I3284" s="10"/>
      <c r="O3284" s="10"/>
      <c r="P3284" s="10"/>
      <c r="Q3284" s="3"/>
      <c r="R3284" s="11"/>
      <c r="S3284" s="11"/>
      <c r="T3284" s="11"/>
      <c r="U3284" s="11"/>
      <c r="V3284" s="11"/>
      <c r="W3284" s="11"/>
      <c r="X3284" s="11"/>
      <c r="Y3284" s="11"/>
    </row>
    <row r="3285" spans="8:25">
      <c r="H3285" s="10"/>
      <c r="I3285" s="10"/>
      <c r="O3285" s="10"/>
      <c r="P3285" s="10"/>
      <c r="Q3285" s="3"/>
      <c r="R3285" s="11"/>
      <c r="S3285" s="11"/>
      <c r="T3285" s="11"/>
      <c r="U3285" s="11"/>
      <c r="V3285" s="11"/>
      <c r="W3285" s="11"/>
      <c r="X3285" s="11"/>
      <c r="Y3285" s="11"/>
    </row>
    <row r="3286" spans="8:25">
      <c r="H3286" s="10"/>
      <c r="I3286" s="10"/>
      <c r="O3286" s="10"/>
      <c r="P3286" s="10"/>
      <c r="Q3286" s="3"/>
      <c r="R3286" s="11"/>
      <c r="S3286" s="11"/>
      <c r="T3286" s="11"/>
      <c r="U3286" s="11"/>
      <c r="V3286" s="11"/>
      <c r="W3286" s="11"/>
      <c r="X3286" s="11"/>
      <c r="Y3286" s="11"/>
    </row>
    <row r="3287" spans="8:25" ht="75.75" customHeight="1">
      <c r="H3287" s="10"/>
      <c r="I3287" s="10"/>
      <c r="O3287" s="10"/>
      <c r="P3287" s="10"/>
      <c r="Q3287" s="3"/>
      <c r="R3287" s="11"/>
      <c r="S3287" s="11"/>
      <c r="T3287" s="11"/>
      <c r="U3287" s="11"/>
      <c r="V3287" s="11"/>
      <c r="W3287" s="11"/>
      <c r="X3287" s="11"/>
      <c r="Y3287" s="11"/>
    </row>
    <row r="3288" spans="8:25">
      <c r="H3288" s="10"/>
      <c r="I3288" s="10"/>
      <c r="O3288" s="10"/>
      <c r="P3288" s="10"/>
      <c r="Q3288" s="3"/>
      <c r="R3288" s="11"/>
      <c r="S3288" s="11"/>
      <c r="T3288" s="11"/>
      <c r="U3288" s="11"/>
      <c r="V3288" s="11"/>
      <c r="W3288" s="11"/>
      <c r="X3288" s="11"/>
      <c r="Y3288" s="11"/>
    </row>
    <row r="3289" spans="8:25">
      <c r="H3289" s="10"/>
      <c r="I3289" s="10"/>
      <c r="O3289" s="10"/>
      <c r="P3289" s="10"/>
      <c r="Q3289" s="3"/>
      <c r="R3289" s="11"/>
      <c r="S3289" s="11"/>
      <c r="T3289" s="11"/>
      <c r="U3289" s="11"/>
      <c r="V3289" s="11"/>
      <c r="W3289" s="11"/>
      <c r="X3289" s="11"/>
      <c r="Y3289" s="11"/>
    </row>
    <row r="3290" spans="8:25">
      <c r="H3290" s="10"/>
      <c r="I3290" s="10"/>
      <c r="O3290" s="10"/>
      <c r="P3290" s="10"/>
      <c r="Q3290" s="3"/>
      <c r="R3290" s="11"/>
      <c r="S3290" s="11"/>
      <c r="T3290" s="11"/>
      <c r="U3290" s="11"/>
      <c r="V3290" s="11"/>
      <c r="W3290" s="11"/>
      <c r="X3290" s="11"/>
      <c r="Y3290" s="11"/>
    </row>
    <row r="3291" spans="8:25">
      <c r="H3291" s="10"/>
      <c r="I3291" s="10"/>
      <c r="O3291" s="10"/>
      <c r="P3291" s="10"/>
      <c r="Q3291" s="3"/>
      <c r="R3291" s="11"/>
      <c r="S3291" s="11"/>
      <c r="T3291" s="11"/>
      <c r="U3291" s="11"/>
      <c r="V3291" s="11"/>
      <c r="W3291" s="11"/>
      <c r="X3291" s="11"/>
      <c r="Y3291" s="11"/>
    </row>
    <row r="3292" spans="8:25" ht="75.75" customHeight="1">
      <c r="H3292" s="10"/>
      <c r="I3292" s="10"/>
      <c r="O3292" s="10"/>
      <c r="P3292" s="10"/>
      <c r="Q3292" s="3"/>
      <c r="R3292" s="11"/>
      <c r="S3292" s="11"/>
      <c r="T3292" s="11"/>
      <c r="U3292" s="11"/>
      <c r="V3292" s="11"/>
      <c r="W3292" s="11"/>
      <c r="X3292" s="11"/>
      <c r="Y3292" s="11"/>
    </row>
    <row r="3293" spans="8:25">
      <c r="H3293" s="10"/>
      <c r="I3293" s="10"/>
      <c r="O3293" s="10"/>
      <c r="P3293" s="10"/>
      <c r="Q3293" s="3"/>
      <c r="R3293" s="11"/>
      <c r="S3293" s="11"/>
      <c r="T3293" s="11"/>
      <c r="U3293" s="11"/>
      <c r="V3293" s="11"/>
      <c r="W3293" s="11"/>
      <c r="X3293" s="11"/>
      <c r="Y3293" s="11"/>
    </row>
    <row r="3294" spans="8:25">
      <c r="H3294" s="10"/>
      <c r="I3294" s="10"/>
      <c r="O3294" s="10"/>
      <c r="P3294" s="10"/>
      <c r="Q3294" s="3"/>
      <c r="R3294" s="11"/>
      <c r="S3294" s="11"/>
      <c r="T3294" s="11"/>
      <c r="U3294" s="11"/>
      <c r="V3294" s="11"/>
      <c r="W3294" s="11"/>
      <c r="X3294" s="11"/>
      <c r="Y3294" s="11"/>
    </row>
    <row r="3295" spans="8:25">
      <c r="H3295" s="10"/>
      <c r="I3295" s="10"/>
      <c r="O3295" s="10"/>
      <c r="P3295" s="10"/>
      <c r="Q3295" s="3"/>
      <c r="R3295" s="11"/>
      <c r="S3295" s="11"/>
      <c r="T3295" s="11"/>
      <c r="U3295" s="11"/>
      <c r="V3295" s="11"/>
      <c r="W3295" s="11"/>
      <c r="X3295" s="11"/>
      <c r="Y3295" s="11"/>
    </row>
    <row r="3296" spans="8:25">
      <c r="H3296" s="10"/>
      <c r="I3296" s="10"/>
      <c r="O3296" s="10"/>
      <c r="P3296" s="10"/>
      <c r="Q3296" s="3"/>
      <c r="R3296" s="11"/>
      <c r="S3296" s="11"/>
      <c r="T3296" s="11"/>
      <c r="U3296" s="11"/>
      <c r="V3296" s="11"/>
      <c r="W3296" s="11"/>
      <c r="X3296" s="11"/>
      <c r="Y3296" s="11"/>
    </row>
    <row r="3297" spans="8:25" ht="75.75" customHeight="1">
      <c r="H3297" s="10"/>
      <c r="I3297" s="10"/>
      <c r="O3297" s="10"/>
      <c r="P3297" s="10"/>
      <c r="Q3297" s="3"/>
      <c r="R3297" s="11"/>
      <c r="S3297" s="11"/>
      <c r="T3297" s="11"/>
      <c r="U3297" s="11"/>
      <c r="V3297" s="11"/>
      <c r="W3297" s="11"/>
      <c r="X3297" s="11"/>
      <c r="Y3297" s="11"/>
    </row>
    <row r="3298" spans="8:25">
      <c r="H3298" s="10"/>
      <c r="I3298" s="10"/>
      <c r="O3298" s="10"/>
      <c r="P3298" s="10"/>
      <c r="Q3298" s="3"/>
      <c r="R3298" s="11"/>
      <c r="S3298" s="11"/>
      <c r="T3298" s="11"/>
      <c r="U3298" s="11"/>
      <c r="V3298" s="11"/>
      <c r="W3298" s="11"/>
      <c r="X3298" s="11"/>
      <c r="Y3298" s="11"/>
    </row>
    <row r="3299" spans="8:25">
      <c r="H3299" s="10"/>
      <c r="I3299" s="10"/>
      <c r="O3299" s="10"/>
      <c r="P3299" s="10"/>
      <c r="Q3299" s="3"/>
      <c r="R3299" s="11"/>
      <c r="S3299" s="11"/>
      <c r="T3299" s="11"/>
      <c r="U3299" s="11"/>
      <c r="V3299" s="11"/>
      <c r="W3299" s="11"/>
      <c r="X3299" s="11"/>
      <c r="Y3299" s="11"/>
    </row>
    <row r="3300" spans="8:25">
      <c r="H3300" s="10"/>
      <c r="I3300" s="10"/>
      <c r="O3300" s="10"/>
      <c r="P3300" s="10"/>
      <c r="Q3300" s="3"/>
      <c r="R3300" s="11"/>
      <c r="S3300" s="11"/>
      <c r="T3300" s="11"/>
      <c r="U3300" s="11"/>
      <c r="V3300" s="11"/>
      <c r="W3300" s="11"/>
      <c r="X3300" s="11"/>
      <c r="Y3300" s="11"/>
    </row>
    <row r="3301" spans="8:25">
      <c r="H3301" s="10"/>
      <c r="I3301" s="10"/>
      <c r="O3301" s="10"/>
      <c r="P3301" s="10"/>
      <c r="Q3301" s="3"/>
      <c r="R3301" s="11"/>
      <c r="S3301" s="11"/>
      <c r="T3301" s="11"/>
      <c r="U3301" s="11"/>
      <c r="V3301" s="11"/>
      <c r="W3301" s="11"/>
      <c r="X3301" s="11"/>
      <c r="Y3301" s="11"/>
    </row>
    <row r="3302" spans="8:25" ht="75.75" customHeight="1">
      <c r="H3302" s="10"/>
      <c r="I3302" s="10"/>
      <c r="O3302" s="10"/>
      <c r="P3302" s="10"/>
      <c r="Q3302" s="3"/>
      <c r="R3302" s="11"/>
      <c r="S3302" s="11"/>
      <c r="T3302" s="11"/>
      <c r="U3302" s="11"/>
      <c r="V3302" s="11"/>
      <c r="W3302" s="11"/>
      <c r="X3302" s="11"/>
      <c r="Y3302" s="11"/>
    </row>
    <row r="3303" spans="8:25">
      <c r="H3303" s="10"/>
      <c r="I3303" s="10"/>
      <c r="O3303" s="10"/>
      <c r="P3303" s="10"/>
      <c r="Q3303" s="3"/>
      <c r="R3303" s="11"/>
      <c r="S3303" s="11"/>
      <c r="T3303" s="11"/>
      <c r="U3303" s="11"/>
      <c r="V3303" s="11"/>
      <c r="W3303" s="11"/>
      <c r="X3303" s="11"/>
      <c r="Y3303" s="11"/>
    </row>
    <row r="3304" spans="8:25">
      <c r="H3304" s="10"/>
      <c r="I3304" s="10"/>
      <c r="O3304" s="10"/>
      <c r="P3304" s="10"/>
      <c r="Q3304" s="3"/>
      <c r="R3304" s="11"/>
      <c r="S3304" s="11"/>
      <c r="T3304" s="11"/>
      <c r="U3304" s="11"/>
      <c r="V3304" s="11"/>
      <c r="W3304" s="11"/>
      <c r="X3304" s="11"/>
      <c r="Y3304" s="11"/>
    </row>
    <row r="3305" spans="8:25" ht="75.75" customHeight="1">
      <c r="H3305" s="10"/>
      <c r="I3305" s="10"/>
      <c r="O3305" s="10"/>
      <c r="P3305" s="10"/>
      <c r="Q3305" s="3"/>
      <c r="R3305" s="11"/>
      <c r="S3305" s="11"/>
      <c r="T3305" s="11"/>
      <c r="U3305" s="11"/>
      <c r="V3305" s="11"/>
      <c r="W3305" s="11"/>
      <c r="X3305" s="11"/>
      <c r="Y3305" s="11"/>
    </row>
    <row r="3306" spans="8:25">
      <c r="H3306" s="10"/>
      <c r="I3306" s="10"/>
      <c r="O3306" s="10"/>
      <c r="P3306" s="10"/>
      <c r="Q3306" s="3"/>
      <c r="R3306" s="11"/>
      <c r="S3306" s="11"/>
      <c r="T3306" s="11"/>
      <c r="U3306" s="11"/>
      <c r="V3306" s="11"/>
      <c r="W3306" s="11"/>
      <c r="X3306" s="11"/>
      <c r="Y3306" s="11"/>
    </row>
    <row r="3307" spans="8:25">
      <c r="H3307" s="10"/>
      <c r="I3307" s="10"/>
      <c r="O3307" s="10"/>
      <c r="P3307" s="10"/>
      <c r="Q3307" s="3"/>
      <c r="R3307" s="11"/>
      <c r="S3307" s="11"/>
      <c r="T3307" s="11"/>
      <c r="U3307" s="11"/>
      <c r="V3307" s="11"/>
      <c r="W3307" s="11"/>
      <c r="X3307" s="11"/>
      <c r="Y3307" s="11"/>
    </row>
    <row r="3308" spans="8:25">
      <c r="H3308" s="10"/>
      <c r="I3308" s="10"/>
      <c r="O3308" s="10"/>
      <c r="P3308" s="10"/>
      <c r="Q3308" s="3"/>
      <c r="R3308" s="11"/>
      <c r="S3308" s="11"/>
      <c r="T3308" s="11"/>
      <c r="U3308" s="11"/>
      <c r="V3308" s="11"/>
      <c r="W3308" s="11"/>
      <c r="X3308" s="11"/>
      <c r="Y3308" s="11"/>
    </row>
    <row r="3309" spans="8:25" ht="75.75" customHeight="1">
      <c r="H3309" s="10"/>
      <c r="I3309" s="10"/>
      <c r="O3309" s="10"/>
      <c r="P3309" s="10"/>
      <c r="Q3309" s="3"/>
      <c r="R3309" s="11"/>
      <c r="S3309" s="11"/>
      <c r="T3309" s="11"/>
      <c r="U3309" s="11"/>
      <c r="V3309" s="11"/>
      <c r="W3309" s="11"/>
      <c r="X3309" s="11"/>
      <c r="Y3309" s="11"/>
    </row>
    <row r="3310" spans="8:25">
      <c r="H3310" s="10"/>
      <c r="I3310" s="10"/>
      <c r="O3310" s="10"/>
      <c r="P3310" s="10"/>
      <c r="Q3310" s="3"/>
      <c r="R3310" s="11"/>
      <c r="S3310" s="11"/>
      <c r="T3310" s="11"/>
      <c r="U3310" s="11"/>
      <c r="V3310" s="11"/>
      <c r="W3310" s="11"/>
      <c r="X3310" s="11"/>
      <c r="Y3310" s="11"/>
    </row>
    <row r="3311" spans="8:25">
      <c r="H3311" s="10"/>
      <c r="I3311" s="10"/>
      <c r="O3311" s="10"/>
      <c r="P3311" s="10"/>
      <c r="Q3311" s="3"/>
      <c r="R3311" s="11"/>
      <c r="S3311" s="11"/>
      <c r="T3311" s="11"/>
      <c r="U3311" s="11"/>
      <c r="V3311" s="11"/>
      <c r="W3311" s="11"/>
      <c r="X3311" s="11"/>
      <c r="Y3311" s="11"/>
    </row>
    <row r="3312" spans="8:25">
      <c r="H3312" s="10"/>
      <c r="I3312" s="10"/>
      <c r="O3312" s="10"/>
      <c r="P3312" s="10"/>
      <c r="Q3312" s="3"/>
      <c r="R3312" s="11"/>
      <c r="S3312" s="11"/>
      <c r="T3312" s="11"/>
      <c r="U3312" s="11"/>
      <c r="V3312" s="11"/>
      <c r="W3312" s="11"/>
      <c r="X3312" s="11"/>
      <c r="Y3312" s="11"/>
    </row>
    <row r="3313" spans="8:25">
      <c r="H3313" s="10"/>
      <c r="I3313" s="10"/>
      <c r="O3313" s="10"/>
      <c r="P3313" s="10"/>
      <c r="Q3313" s="3"/>
      <c r="R3313" s="11"/>
      <c r="S3313" s="11"/>
      <c r="T3313" s="11"/>
      <c r="U3313" s="11"/>
      <c r="V3313" s="11"/>
      <c r="W3313" s="11"/>
      <c r="X3313" s="11"/>
      <c r="Y3313" s="11"/>
    </row>
    <row r="3314" spans="8:25" ht="75.75" customHeight="1">
      <c r="H3314" s="10"/>
      <c r="I3314" s="10"/>
      <c r="O3314" s="10"/>
      <c r="P3314" s="10"/>
      <c r="Q3314" s="3"/>
      <c r="R3314" s="11"/>
      <c r="S3314" s="11"/>
      <c r="T3314" s="11"/>
      <c r="U3314" s="11"/>
      <c r="V3314" s="11"/>
      <c r="W3314" s="11"/>
      <c r="X3314" s="11"/>
      <c r="Y3314" s="11"/>
    </row>
    <row r="3315" spans="8:25">
      <c r="H3315" s="10"/>
      <c r="I3315" s="10"/>
      <c r="O3315" s="10"/>
      <c r="P3315" s="10"/>
      <c r="Q3315" s="3"/>
      <c r="R3315" s="11"/>
      <c r="S3315" s="11"/>
      <c r="T3315" s="11"/>
      <c r="U3315" s="11"/>
      <c r="V3315" s="11"/>
      <c r="W3315" s="11"/>
      <c r="X3315" s="11"/>
      <c r="Y3315" s="11"/>
    </row>
    <row r="3316" spans="8:25">
      <c r="H3316" s="10"/>
      <c r="I3316" s="10"/>
      <c r="O3316" s="10"/>
      <c r="P3316" s="10"/>
      <c r="Q3316" s="3"/>
      <c r="R3316" s="11"/>
      <c r="S3316" s="11"/>
      <c r="T3316" s="11"/>
      <c r="U3316" s="11"/>
      <c r="V3316" s="11"/>
      <c r="W3316" s="11"/>
      <c r="X3316" s="11"/>
      <c r="Y3316" s="11"/>
    </row>
    <row r="3317" spans="8:25">
      <c r="H3317" s="10"/>
      <c r="I3317" s="10"/>
      <c r="O3317" s="10"/>
      <c r="P3317" s="10"/>
      <c r="Q3317" s="3"/>
      <c r="R3317" s="11"/>
      <c r="S3317" s="11"/>
      <c r="T3317" s="11"/>
      <c r="U3317" s="11"/>
      <c r="V3317" s="11"/>
      <c r="W3317" s="11"/>
      <c r="X3317" s="11"/>
      <c r="Y3317" s="11"/>
    </row>
    <row r="3318" spans="8:25" ht="75.75" customHeight="1">
      <c r="H3318" s="10"/>
      <c r="I3318" s="10"/>
      <c r="O3318" s="10"/>
      <c r="P3318" s="10"/>
      <c r="Q3318" s="3"/>
      <c r="R3318" s="11"/>
      <c r="S3318" s="11"/>
      <c r="T3318" s="11"/>
      <c r="U3318" s="11"/>
      <c r="V3318" s="11"/>
      <c r="W3318" s="11"/>
      <c r="X3318" s="11"/>
      <c r="Y3318" s="11"/>
    </row>
    <row r="3319" spans="8:25">
      <c r="H3319" s="10"/>
      <c r="I3319" s="10"/>
      <c r="O3319" s="10"/>
      <c r="P3319" s="10"/>
      <c r="Q3319" s="3"/>
      <c r="R3319" s="11"/>
      <c r="S3319" s="11"/>
      <c r="T3319" s="11"/>
      <c r="U3319" s="11"/>
      <c r="V3319" s="11"/>
      <c r="W3319" s="11"/>
      <c r="X3319" s="11"/>
      <c r="Y3319" s="11"/>
    </row>
    <row r="3320" spans="8:25">
      <c r="H3320" s="10"/>
      <c r="I3320" s="10"/>
      <c r="O3320" s="10"/>
      <c r="P3320" s="10"/>
      <c r="Q3320" s="3"/>
      <c r="R3320" s="11"/>
      <c r="S3320" s="11"/>
      <c r="T3320" s="11"/>
      <c r="U3320" s="11"/>
      <c r="V3320" s="11"/>
      <c r="W3320" s="11"/>
      <c r="X3320" s="11"/>
      <c r="Y3320" s="11"/>
    </row>
    <row r="3321" spans="8:25">
      <c r="H3321" s="10"/>
      <c r="I3321" s="10"/>
      <c r="O3321" s="10"/>
      <c r="P3321" s="10"/>
      <c r="Q3321" s="3"/>
      <c r="R3321" s="11"/>
      <c r="S3321" s="11"/>
      <c r="T3321" s="11"/>
      <c r="U3321" s="11"/>
      <c r="V3321" s="11"/>
      <c r="W3321" s="11"/>
      <c r="X3321" s="11"/>
      <c r="Y3321" s="11"/>
    </row>
    <row r="3322" spans="8:25" ht="75.75" customHeight="1">
      <c r="H3322" s="10"/>
      <c r="I3322" s="10"/>
      <c r="O3322" s="10"/>
      <c r="P3322" s="10"/>
      <c r="Q3322" s="3"/>
      <c r="R3322" s="11"/>
      <c r="S3322" s="11"/>
      <c r="T3322" s="11"/>
      <c r="U3322" s="11"/>
      <c r="V3322" s="11"/>
      <c r="W3322" s="11"/>
      <c r="X3322" s="11"/>
      <c r="Y3322" s="11"/>
    </row>
    <row r="3323" spans="8:25">
      <c r="H3323" s="10"/>
      <c r="I3323" s="10"/>
      <c r="O3323" s="10"/>
      <c r="P3323" s="10"/>
      <c r="Q3323" s="3"/>
      <c r="R3323" s="11"/>
      <c r="S3323" s="11"/>
      <c r="T3323" s="11"/>
      <c r="U3323" s="11"/>
      <c r="V3323" s="11"/>
      <c r="W3323" s="11"/>
      <c r="X3323" s="11"/>
      <c r="Y3323" s="11"/>
    </row>
    <row r="3324" spans="8:25">
      <c r="H3324" s="10"/>
      <c r="I3324" s="10"/>
      <c r="O3324" s="10"/>
      <c r="P3324" s="10"/>
      <c r="Q3324" s="3"/>
      <c r="R3324" s="11"/>
      <c r="S3324" s="11"/>
      <c r="T3324" s="11"/>
      <c r="U3324" s="11"/>
      <c r="V3324" s="11"/>
      <c r="W3324" s="11"/>
      <c r="X3324" s="11"/>
      <c r="Y3324" s="11"/>
    </row>
    <row r="3325" spans="8:25">
      <c r="H3325" s="10"/>
      <c r="I3325" s="10"/>
      <c r="O3325" s="10"/>
      <c r="P3325" s="10"/>
      <c r="Q3325" s="3"/>
      <c r="R3325" s="11"/>
      <c r="S3325" s="11"/>
      <c r="T3325" s="11"/>
      <c r="U3325" s="11"/>
      <c r="V3325" s="11"/>
      <c r="W3325" s="11"/>
      <c r="X3325" s="11"/>
      <c r="Y3325" s="11"/>
    </row>
    <row r="3326" spans="8:25" ht="75.75" customHeight="1">
      <c r="H3326" s="10"/>
      <c r="I3326" s="10"/>
      <c r="O3326" s="10"/>
      <c r="P3326" s="10"/>
      <c r="Q3326" s="3"/>
      <c r="R3326" s="11"/>
      <c r="S3326" s="11"/>
      <c r="T3326" s="11"/>
      <c r="U3326" s="11"/>
      <c r="V3326" s="11"/>
      <c r="W3326" s="11"/>
      <c r="X3326" s="11"/>
      <c r="Y3326" s="11"/>
    </row>
    <row r="3327" spans="8:25">
      <c r="H3327" s="10"/>
      <c r="I3327" s="10"/>
      <c r="O3327" s="10"/>
      <c r="P3327" s="10"/>
      <c r="Q3327" s="3"/>
      <c r="R3327" s="11"/>
      <c r="S3327" s="11"/>
      <c r="T3327" s="11"/>
      <c r="U3327" s="11"/>
      <c r="V3327" s="11"/>
      <c r="W3327" s="11"/>
      <c r="X3327" s="11"/>
      <c r="Y3327" s="11"/>
    </row>
    <row r="3328" spans="8:25">
      <c r="H3328" s="10"/>
      <c r="I3328" s="10"/>
      <c r="O3328" s="10"/>
      <c r="P3328" s="10"/>
      <c r="Q3328" s="3"/>
      <c r="R3328" s="11"/>
      <c r="S3328" s="11"/>
      <c r="T3328" s="11"/>
      <c r="U3328" s="11"/>
      <c r="V3328" s="11"/>
      <c r="W3328" s="11"/>
      <c r="X3328" s="11"/>
      <c r="Y3328" s="11"/>
    </row>
    <row r="3329" spans="8:25">
      <c r="H3329" s="10"/>
      <c r="I3329" s="10"/>
      <c r="O3329" s="10"/>
      <c r="P3329" s="10"/>
      <c r="Q3329" s="3"/>
      <c r="R3329" s="11"/>
      <c r="S3329" s="11"/>
      <c r="T3329" s="11"/>
      <c r="U3329" s="11"/>
      <c r="V3329" s="11"/>
      <c r="W3329" s="11"/>
      <c r="X3329" s="11"/>
      <c r="Y3329" s="11"/>
    </row>
    <row r="3330" spans="8:25" ht="75.75" customHeight="1">
      <c r="H3330" s="10"/>
      <c r="I3330" s="10"/>
      <c r="O3330" s="10"/>
      <c r="P3330" s="10"/>
      <c r="Q3330" s="3"/>
      <c r="R3330" s="11"/>
      <c r="S3330" s="11"/>
      <c r="T3330" s="11"/>
      <c r="U3330" s="11"/>
      <c r="V3330" s="11"/>
      <c r="W3330" s="11"/>
      <c r="X3330" s="11"/>
      <c r="Y3330" s="11"/>
    </row>
    <row r="3331" spans="8:25">
      <c r="H3331" s="10"/>
      <c r="I3331" s="10"/>
      <c r="O3331" s="10"/>
      <c r="P3331" s="10"/>
      <c r="Q3331" s="3"/>
      <c r="R3331" s="11"/>
      <c r="S3331" s="11"/>
      <c r="T3331" s="11"/>
      <c r="U3331" s="11"/>
      <c r="V3331" s="11"/>
      <c r="W3331" s="11"/>
      <c r="X3331" s="11"/>
      <c r="Y3331" s="11"/>
    </row>
    <row r="3332" spans="8:25">
      <c r="H3332" s="10"/>
      <c r="I3332" s="10"/>
      <c r="O3332" s="10"/>
      <c r="P3332" s="10"/>
      <c r="Q3332" s="3"/>
      <c r="R3332" s="11"/>
      <c r="S3332" s="11"/>
      <c r="T3332" s="11"/>
      <c r="U3332" s="11"/>
      <c r="V3332" s="11"/>
      <c r="W3332" s="11"/>
      <c r="X3332" s="11"/>
      <c r="Y3332" s="11"/>
    </row>
    <row r="3333" spans="8:25">
      <c r="H3333" s="10"/>
      <c r="I3333" s="10"/>
      <c r="O3333" s="10"/>
      <c r="P3333" s="10"/>
      <c r="Q3333" s="3"/>
      <c r="R3333" s="11"/>
      <c r="S3333" s="11"/>
      <c r="T3333" s="11"/>
      <c r="U3333" s="11"/>
      <c r="V3333" s="11"/>
      <c r="W3333" s="11"/>
      <c r="X3333" s="11"/>
      <c r="Y3333" s="11"/>
    </row>
    <row r="3334" spans="8:25" ht="75.75" customHeight="1">
      <c r="H3334" s="10"/>
      <c r="I3334" s="10"/>
      <c r="O3334" s="10"/>
      <c r="P3334" s="10"/>
      <c r="Q3334" s="3"/>
      <c r="R3334" s="11"/>
      <c r="S3334" s="11"/>
      <c r="T3334" s="11"/>
      <c r="U3334" s="11"/>
      <c r="V3334" s="11"/>
      <c r="W3334" s="11"/>
      <c r="X3334" s="11"/>
      <c r="Y3334" s="11"/>
    </row>
    <row r="3335" spans="8:25">
      <c r="H3335" s="10"/>
      <c r="I3335" s="10"/>
      <c r="O3335" s="10"/>
      <c r="P3335" s="10"/>
      <c r="Q3335" s="3"/>
      <c r="R3335" s="11"/>
      <c r="S3335" s="11"/>
      <c r="T3335" s="11"/>
      <c r="U3335" s="11"/>
      <c r="V3335" s="11"/>
      <c r="W3335" s="11"/>
      <c r="X3335" s="11"/>
      <c r="Y3335" s="11"/>
    </row>
    <row r="3336" spans="8:25">
      <c r="H3336" s="10"/>
      <c r="I3336" s="10"/>
      <c r="O3336" s="10"/>
      <c r="P3336" s="10"/>
      <c r="Q3336" s="3"/>
      <c r="R3336" s="11"/>
      <c r="S3336" s="11"/>
      <c r="T3336" s="11"/>
      <c r="U3336" s="11"/>
      <c r="V3336" s="11"/>
      <c r="W3336" s="11"/>
      <c r="X3336" s="11"/>
      <c r="Y3336" s="11"/>
    </row>
    <row r="3337" spans="8:25">
      <c r="H3337" s="10"/>
      <c r="I3337" s="10"/>
      <c r="O3337" s="10"/>
      <c r="P3337" s="10"/>
      <c r="Q3337" s="3"/>
      <c r="R3337" s="11"/>
      <c r="S3337" s="11"/>
      <c r="T3337" s="11"/>
      <c r="U3337" s="11"/>
      <c r="V3337" s="11"/>
      <c r="W3337" s="11"/>
      <c r="X3337" s="11"/>
      <c r="Y3337" s="11"/>
    </row>
    <row r="3338" spans="8:25" ht="75.75" customHeight="1">
      <c r="H3338" s="10"/>
      <c r="I3338" s="10"/>
      <c r="O3338" s="10"/>
      <c r="P3338" s="10"/>
      <c r="Q3338" s="3"/>
      <c r="R3338" s="11"/>
      <c r="S3338" s="11"/>
      <c r="T3338" s="11"/>
      <c r="U3338" s="11"/>
      <c r="V3338" s="11"/>
      <c r="W3338" s="11"/>
      <c r="X3338" s="11"/>
      <c r="Y3338" s="11"/>
    </row>
    <row r="3339" spans="8:25" ht="75.75" customHeight="1">
      <c r="H3339" s="10"/>
      <c r="I3339" s="10"/>
      <c r="O3339" s="10"/>
      <c r="P3339" s="10"/>
      <c r="Q3339" s="3"/>
      <c r="R3339" s="11"/>
      <c r="S3339" s="11"/>
      <c r="T3339" s="11"/>
      <c r="U3339" s="11"/>
      <c r="V3339" s="11"/>
      <c r="W3339" s="11"/>
      <c r="X3339" s="11"/>
      <c r="Y3339" s="11"/>
    </row>
    <row r="3340" spans="8:25">
      <c r="H3340" s="10"/>
      <c r="I3340" s="10"/>
      <c r="O3340" s="10"/>
      <c r="P3340" s="10"/>
      <c r="Q3340" s="3"/>
      <c r="R3340" s="11"/>
      <c r="S3340" s="11"/>
      <c r="T3340" s="11"/>
      <c r="U3340" s="11"/>
      <c r="V3340" s="11"/>
      <c r="W3340" s="11"/>
      <c r="X3340" s="11"/>
      <c r="Y3340" s="11"/>
    </row>
    <row r="3341" spans="8:25">
      <c r="H3341" s="10"/>
      <c r="I3341" s="10"/>
      <c r="O3341" s="10"/>
      <c r="P3341" s="10"/>
      <c r="Q3341" s="3"/>
      <c r="R3341" s="11"/>
      <c r="S3341" s="11"/>
      <c r="T3341" s="11"/>
      <c r="U3341" s="11"/>
      <c r="V3341" s="11"/>
      <c r="W3341" s="11"/>
      <c r="X3341" s="11"/>
      <c r="Y3341" s="11"/>
    </row>
    <row r="3342" spans="8:25">
      <c r="H3342" s="10"/>
      <c r="I3342" s="10"/>
      <c r="O3342" s="10"/>
      <c r="P3342" s="10"/>
      <c r="Q3342" s="3"/>
      <c r="R3342" s="11"/>
      <c r="S3342" s="11"/>
      <c r="T3342" s="11"/>
      <c r="U3342" s="11"/>
      <c r="V3342" s="11"/>
      <c r="W3342" s="11"/>
      <c r="X3342" s="11"/>
      <c r="Y3342" s="11"/>
    </row>
    <row r="3343" spans="8:25" ht="75.75" customHeight="1">
      <c r="H3343" s="10"/>
      <c r="I3343" s="10"/>
      <c r="O3343" s="10"/>
      <c r="P3343" s="10"/>
      <c r="Q3343" s="3"/>
      <c r="R3343" s="11"/>
      <c r="S3343" s="11"/>
      <c r="T3343" s="11"/>
      <c r="U3343" s="11"/>
      <c r="V3343" s="11"/>
      <c r="W3343" s="11"/>
      <c r="X3343" s="11"/>
      <c r="Y3343" s="11"/>
    </row>
    <row r="3344" spans="8:25">
      <c r="H3344" s="10"/>
      <c r="I3344" s="10"/>
      <c r="O3344" s="10"/>
      <c r="P3344" s="10"/>
      <c r="Q3344" s="3"/>
      <c r="R3344" s="11"/>
      <c r="S3344" s="11"/>
      <c r="T3344" s="11"/>
      <c r="U3344" s="11"/>
      <c r="V3344" s="11"/>
      <c r="W3344" s="11"/>
      <c r="X3344" s="11"/>
      <c r="Y3344" s="11"/>
    </row>
    <row r="3345" spans="8:25">
      <c r="H3345" s="10"/>
      <c r="I3345" s="10"/>
      <c r="O3345" s="10"/>
      <c r="P3345" s="10"/>
      <c r="Q3345" s="3"/>
      <c r="R3345" s="11"/>
      <c r="S3345" s="11"/>
      <c r="T3345" s="11"/>
      <c r="U3345" s="11"/>
      <c r="V3345" s="11"/>
      <c r="W3345" s="11"/>
      <c r="X3345" s="11"/>
      <c r="Y3345" s="11"/>
    </row>
    <row r="3346" spans="8:25">
      <c r="H3346" s="10"/>
      <c r="I3346" s="10"/>
      <c r="O3346" s="10"/>
      <c r="P3346" s="10"/>
      <c r="Q3346" s="3"/>
      <c r="R3346" s="11"/>
      <c r="S3346" s="11"/>
      <c r="T3346" s="11"/>
      <c r="U3346" s="11"/>
      <c r="V3346" s="11"/>
      <c r="W3346" s="11"/>
      <c r="X3346" s="11"/>
      <c r="Y3346" s="11"/>
    </row>
    <row r="3347" spans="8:25">
      <c r="H3347" s="10"/>
      <c r="I3347" s="10"/>
      <c r="O3347" s="10"/>
      <c r="P3347" s="10"/>
      <c r="Q3347" s="3"/>
      <c r="R3347" s="11"/>
      <c r="S3347" s="11"/>
      <c r="T3347" s="11"/>
      <c r="U3347" s="11"/>
      <c r="V3347" s="11"/>
      <c r="W3347" s="11"/>
      <c r="X3347" s="11"/>
      <c r="Y3347" s="11"/>
    </row>
    <row r="3348" spans="8:25" ht="75.75" customHeight="1">
      <c r="H3348" s="10"/>
      <c r="I3348" s="10"/>
      <c r="O3348" s="10"/>
      <c r="P3348" s="10"/>
      <c r="Q3348" s="3"/>
      <c r="R3348" s="11"/>
      <c r="S3348" s="11"/>
      <c r="T3348" s="11"/>
      <c r="U3348" s="11"/>
      <c r="V3348" s="11"/>
      <c r="W3348" s="11"/>
      <c r="X3348" s="11"/>
      <c r="Y3348" s="11"/>
    </row>
    <row r="3349" spans="8:25">
      <c r="H3349" s="10"/>
      <c r="I3349" s="10"/>
      <c r="O3349" s="10"/>
      <c r="P3349" s="10"/>
      <c r="Q3349" s="3"/>
      <c r="R3349" s="11"/>
      <c r="S3349" s="11"/>
      <c r="T3349" s="11"/>
      <c r="U3349" s="11"/>
      <c r="V3349" s="11"/>
      <c r="W3349" s="11"/>
      <c r="X3349" s="11"/>
      <c r="Y3349" s="11"/>
    </row>
    <row r="3350" spans="8:25">
      <c r="H3350" s="10"/>
      <c r="I3350" s="10"/>
      <c r="O3350" s="10"/>
      <c r="P3350" s="10"/>
      <c r="Q3350" s="3"/>
      <c r="R3350" s="11"/>
      <c r="S3350" s="11"/>
      <c r="T3350" s="11"/>
      <c r="U3350" s="11"/>
      <c r="V3350" s="11"/>
      <c r="W3350" s="11"/>
      <c r="X3350" s="11"/>
      <c r="Y3350" s="11"/>
    </row>
    <row r="3351" spans="8:25" ht="75.75" customHeight="1">
      <c r="H3351" s="10"/>
      <c r="I3351" s="10"/>
      <c r="O3351" s="10"/>
      <c r="P3351" s="10"/>
      <c r="Q3351" s="3"/>
      <c r="R3351" s="11"/>
      <c r="S3351" s="11"/>
      <c r="T3351" s="11"/>
      <c r="U3351" s="11"/>
      <c r="V3351" s="11"/>
      <c r="W3351" s="11"/>
      <c r="X3351" s="11"/>
      <c r="Y3351" s="11"/>
    </row>
    <row r="3352" spans="8:25">
      <c r="H3352" s="10"/>
      <c r="I3352" s="10"/>
      <c r="O3352" s="10"/>
      <c r="P3352" s="10"/>
      <c r="Q3352" s="3"/>
      <c r="R3352" s="11"/>
      <c r="S3352" s="11"/>
      <c r="T3352" s="11"/>
      <c r="U3352" s="11"/>
      <c r="V3352" s="11"/>
      <c r="W3352" s="11"/>
      <c r="X3352" s="11"/>
      <c r="Y3352" s="11"/>
    </row>
    <row r="3353" spans="8:25" ht="75.75" customHeight="1">
      <c r="H3353" s="10"/>
      <c r="I3353" s="10"/>
      <c r="O3353" s="10"/>
      <c r="P3353" s="10"/>
      <c r="Q3353" s="3"/>
      <c r="R3353" s="11"/>
      <c r="S3353" s="11"/>
      <c r="T3353" s="11"/>
      <c r="U3353" s="11"/>
      <c r="V3353" s="11"/>
      <c r="W3353" s="11"/>
      <c r="X3353" s="11"/>
      <c r="Y3353" s="11"/>
    </row>
    <row r="3354" spans="8:25">
      <c r="H3354" s="10"/>
      <c r="I3354" s="10"/>
      <c r="O3354" s="10"/>
      <c r="P3354" s="10"/>
      <c r="Q3354" s="3"/>
      <c r="R3354" s="11"/>
      <c r="S3354" s="11"/>
      <c r="T3354" s="11"/>
      <c r="U3354" s="11"/>
      <c r="V3354" s="11"/>
      <c r="W3354" s="11"/>
      <c r="X3354" s="11"/>
      <c r="Y3354" s="11"/>
    </row>
    <row r="3355" spans="8:25">
      <c r="H3355" s="10"/>
      <c r="I3355" s="10"/>
      <c r="O3355" s="10"/>
      <c r="P3355" s="10"/>
      <c r="Q3355" s="3"/>
      <c r="R3355" s="11"/>
      <c r="S3355" s="11"/>
      <c r="T3355" s="11"/>
      <c r="U3355" s="11"/>
      <c r="V3355" s="11"/>
      <c r="W3355" s="11"/>
      <c r="X3355" s="11"/>
      <c r="Y3355" s="11"/>
    </row>
    <row r="3356" spans="8:25">
      <c r="H3356" s="10"/>
      <c r="I3356" s="10"/>
      <c r="O3356" s="10"/>
      <c r="P3356" s="10"/>
      <c r="Q3356" s="3"/>
      <c r="R3356" s="11"/>
      <c r="S3356" s="11"/>
      <c r="T3356" s="11"/>
      <c r="U3356" s="11"/>
      <c r="V3356" s="11"/>
      <c r="W3356" s="11"/>
      <c r="X3356" s="11"/>
      <c r="Y3356" s="11"/>
    </row>
    <row r="3357" spans="8:25" ht="75.75" customHeight="1">
      <c r="H3357" s="10"/>
      <c r="I3357" s="10"/>
      <c r="O3357" s="10"/>
      <c r="P3357" s="10"/>
      <c r="Q3357" s="3"/>
      <c r="R3357" s="11"/>
      <c r="S3357" s="11"/>
      <c r="T3357" s="11"/>
      <c r="U3357" s="11"/>
      <c r="V3357" s="11"/>
      <c r="W3357" s="11"/>
      <c r="X3357" s="11"/>
      <c r="Y3357" s="11"/>
    </row>
    <row r="3358" spans="8:25">
      <c r="H3358" s="10"/>
      <c r="I3358" s="10"/>
      <c r="O3358" s="10"/>
      <c r="P3358" s="10"/>
      <c r="Q3358" s="3"/>
      <c r="R3358" s="11"/>
      <c r="S3358" s="11"/>
      <c r="T3358" s="11"/>
      <c r="U3358" s="11"/>
      <c r="V3358" s="11"/>
      <c r="W3358" s="11"/>
      <c r="X3358" s="11"/>
      <c r="Y3358" s="11"/>
    </row>
    <row r="3359" spans="8:25">
      <c r="H3359" s="10"/>
      <c r="I3359" s="10"/>
      <c r="O3359" s="10"/>
      <c r="P3359" s="10"/>
      <c r="Q3359" s="3"/>
      <c r="R3359" s="11"/>
      <c r="S3359" s="11"/>
      <c r="T3359" s="11"/>
      <c r="U3359" s="11"/>
      <c r="V3359" s="11"/>
      <c r="W3359" s="11"/>
      <c r="X3359" s="11"/>
      <c r="Y3359" s="11"/>
    </row>
    <row r="3360" spans="8:25">
      <c r="H3360" s="10"/>
      <c r="I3360" s="10"/>
      <c r="O3360" s="10"/>
      <c r="P3360" s="10"/>
      <c r="Q3360" s="3"/>
      <c r="R3360" s="11"/>
      <c r="S3360" s="11"/>
      <c r="T3360" s="11"/>
      <c r="U3360" s="11"/>
      <c r="V3360" s="11"/>
      <c r="W3360" s="11"/>
      <c r="X3360" s="11"/>
      <c r="Y3360" s="11"/>
    </row>
    <row r="3361" spans="8:25" ht="75.75" customHeight="1">
      <c r="H3361" s="10"/>
      <c r="I3361" s="10"/>
      <c r="O3361" s="10"/>
      <c r="P3361" s="10"/>
      <c r="Q3361" s="3"/>
      <c r="R3361" s="11"/>
      <c r="S3361" s="11"/>
      <c r="T3361" s="11"/>
      <c r="U3361" s="11"/>
      <c r="V3361" s="11"/>
      <c r="W3361" s="11"/>
      <c r="X3361" s="11"/>
      <c r="Y3361" s="11"/>
    </row>
    <row r="3362" spans="8:25">
      <c r="H3362" s="10"/>
      <c r="I3362" s="10"/>
      <c r="O3362" s="10"/>
      <c r="P3362" s="10"/>
      <c r="Q3362" s="3"/>
      <c r="R3362" s="11"/>
      <c r="S3362" s="11"/>
      <c r="T3362" s="11"/>
      <c r="U3362" s="11"/>
      <c r="V3362" s="11"/>
      <c r="W3362" s="11"/>
      <c r="X3362" s="11"/>
      <c r="Y3362" s="11"/>
    </row>
    <row r="3363" spans="8:25">
      <c r="H3363" s="10"/>
      <c r="I3363" s="10"/>
      <c r="O3363" s="10"/>
      <c r="P3363" s="10"/>
      <c r="Q3363" s="3"/>
      <c r="R3363" s="11"/>
      <c r="S3363" s="11"/>
      <c r="T3363" s="11"/>
      <c r="U3363" s="11"/>
      <c r="V3363" s="11"/>
      <c r="W3363" s="11"/>
      <c r="X3363" s="11"/>
      <c r="Y3363" s="11"/>
    </row>
    <row r="3364" spans="8:25">
      <c r="H3364" s="10"/>
      <c r="I3364" s="10"/>
      <c r="O3364" s="10"/>
      <c r="P3364" s="10"/>
      <c r="Q3364" s="3"/>
      <c r="R3364" s="11"/>
      <c r="S3364" s="11"/>
      <c r="T3364" s="11"/>
      <c r="U3364" s="11"/>
      <c r="V3364" s="11"/>
      <c r="W3364" s="11"/>
      <c r="X3364" s="11"/>
      <c r="Y3364" s="11"/>
    </row>
    <row r="3365" spans="8:25" ht="75.75" customHeight="1">
      <c r="H3365" s="10"/>
      <c r="I3365" s="10"/>
      <c r="O3365" s="10"/>
      <c r="P3365" s="10"/>
      <c r="Q3365" s="3"/>
      <c r="R3365" s="11"/>
      <c r="S3365" s="11"/>
      <c r="T3365" s="11"/>
      <c r="U3365" s="11"/>
      <c r="V3365" s="11"/>
      <c r="W3365" s="11"/>
      <c r="X3365" s="11"/>
      <c r="Y3365" s="11"/>
    </row>
    <row r="3366" spans="8:25">
      <c r="H3366" s="10"/>
      <c r="I3366" s="10"/>
      <c r="O3366" s="10"/>
      <c r="P3366" s="10"/>
      <c r="Q3366" s="3"/>
      <c r="R3366" s="11"/>
      <c r="S3366" s="11"/>
      <c r="T3366" s="11"/>
      <c r="U3366" s="11"/>
      <c r="V3366" s="11"/>
      <c r="W3366" s="11"/>
      <c r="X3366" s="11"/>
      <c r="Y3366" s="11"/>
    </row>
    <row r="3367" spans="8:25" ht="75.75" customHeight="1">
      <c r="H3367" s="10"/>
      <c r="I3367" s="10"/>
      <c r="O3367" s="10"/>
      <c r="P3367" s="10"/>
      <c r="Q3367" s="3"/>
      <c r="R3367" s="11"/>
      <c r="S3367" s="11"/>
      <c r="T3367" s="11"/>
      <c r="U3367" s="11"/>
      <c r="V3367" s="11"/>
      <c r="W3367" s="11"/>
      <c r="X3367" s="11"/>
      <c r="Y3367" s="11"/>
    </row>
    <row r="3368" spans="8:25">
      <c r="H3368" s="10"/>
      <c r="I3368" s="10"/>
      <c r="O3368" s="10"/>
      <c r="P3368" s="10"/>
      <c r="Q3368" s="3"/>
      <c r="R3368" s="11"/>
      <c r="S3368" s="11"/>
      <c r="T3368" s="11"/>
      <c r="U3368" s="11"/>
      <c r="V3368" s="11"/>
      <c r="W3368" s="11"/>
      <c r="X3368" s="11"/>
      <c r="Y3368" s="11"/>
    </row>
    <row r="3369" spans="8:25">
      <c r="H3369" s="10"/>
      <c r="I3369" s="10"/>
      <c r="O3369" s="10"/>
      <c r="P3369" s="10"/>
      <c r="Q3369" s="3"/>
      <c r="R3369" s="11"/>
      <c r="S3369" s="11"/>
      <c r="T3369" s="11"/>
      <c r="U3369" s="11"/>
      <c r="V3369" s="11"/>
      <c r="W3369" s="11"/>
      <c r="X3369" s="11"/>
      <c r="Y3369" s="11"/>
    </row>
    <row r="3370" spans="8:25" ht="75.75" customHeight="1">
      <c r="H3370" s="10"/>
      <c r="I3370" s="10"/>
      <c r="O3370" s="10"/>
      <c r="P3370" s="10"/>
      <c r="Q3370" s="3"/>
      <c r="R3370" s="11"/>
      <c r="S3370" s="11"/>
      <c r="T3370" s="11"/>
      <c r="U3370" s="11"/>
      <c r="V3370" s="11"/>
      <c r="W3370" s="11"/>
      <c r="X3370" s="11"/>
      <c r="Y3370" s="11"/>
    </row>
    <row r="3371" spans="8:25">
      <c r="H3371" s="10"/>
      <c r="I3371" s="10"/>
      <c r="O3371" s="10"/>
      <c r="P3371" s="10"/>
      <c r="Q3371" s="3"/>
      <c r="R3371" s="11"/>
      <c r="S3371" s="11"/>
      <c r="T3371" s="11"/>
      <c r="U3371" s="11"/>
      <c r="V3371" s="11"/>
      <c r="W3371" s="11"/>
      <c r="X3371" s="11"/>
      <c r="Y3371" s="11"/>
    </row>
    <row r="3372" spans="8:25">
      <c r="H3372" s="10"/>
      <c r="I3372" s="10"/>
      <c r="O3372" s="10"/>
      <c r="P3372" s="10"/>
      <c r="Q3372" s="3"/>
      <c r="R3372" s="11"/>
      <c r="S3372" s="11"/>
      <c r="T3372" s="11"/>
      <c r="U3372" s="11"/>
      <c r="V3372" s="11"/>
      <c r="W3372" s="11"/>
      <c r="X3372" s="11"/>
      <c r="Y3372" s="11"/>
    </row>
    <row r="3373" spans="8:25">
      <c r="H3373" s="10"/>
      <c r="I3373" s="10"/>
      <c r="O3373" s="10"/>
      <c r="P3373" s="10"/>
      <c r="Q3373" s="3"/>
      <c r="R3373" s="11"/>
      <c r="S3373" s="11"/>
      <c r="T3373" s="11"/>
      <c r="U3373" s="11"/>
      <c r="V3373" s="11"/>
      <c r="W3373" s="11"/>
      <c r="X3373" s="11"/>
      <c r="Y3373" s="11"/>
    </row>
    <row r="3374" spans="8:25">
      <c r="H3374" s="10"/>
      <c r="I3374" s="10"/>
      <c r="O3374" s="10"/>
      <c r="P3374" s="10"/>
      <c r="Q3374" s="3"/>
      <c r="R3374" s="11"/>
      <c r="S3374" s="11"/>
      <c r="T3374" s="11"/>
      <c r="U3374" s="11"/>
      <c r="V3374" s="11"/>
      <c r="W3374" s="11"/>
      <c r="X3374" s="11"/>
      <c r="Y3374" s="11"/>
    </row>
    <row r="3375" spans="8:25" ht="75.75" customHeight="1">
      <c r="H3375" s="10"/>
      <c r="I3375" s="10"/>
      <c r="O3375" s="10"/>
      <c r="P3375" s="10"/>
      <c r="Q3375" s="3"/>
      <c r="R3375" s="11"/>
      <c r="S3375" s="11"/>
      <c r="T3375" s="11"/>
      <c r="U3375" s="11"/>
      <c r="V3375" s="11"/>
      <c r="W3375" s="11"/>
      <c r="X3375" s="11"/>
      <c r="Y3375" s="11"/>
    </row>
    <row r="3376" spans="8:25">
      <c r="H3376" s="10"/>
      <c r="I3376" s="10"/>
      <c r="O3376" s="10"/>
      <c r="P3376" s="10"/>
      <c r="Q3376" s="3"/>
      <c r="R3376" s="11"/>
      <c r="S3376" s="11"/>
      <c r="T3376" s="11"/>
      <c r="U3376" s="11"/>
      <c r="V3376" s="11"/>
      <c r="W3376" s="11"/>
      <c r="X3376" s="11"/>
      <c r="Y3376" s="11"/>
    </row>
    <row r="3377" spans="8:25">
      <c r="H3377" s="10"/>
      <c r="I3377" s="10"/>
      <c r="O3377" s="10"/>
      <c r="P3377" s="10"/>
      <c r="Q3377" s="3"/>
      <c r="R3377" s="11"/>
      <c r="S3377" s="11"/>
      <c r="T3377" s="11"/>
      <c r="U3377" s="11"/>
      <c r="V3377" s="11"/>
      <c r="W3377" s="11"/>
      <c r="X3377" s="11"/>
      <c r="Y3377" s="11"/>
    </row>
    <row r="3378" spans="8:25">
      <c r="H3378" s="10"/>
      <c r="I3378" s="10"/>
      <c r="O3378" s="10"/>
      <c r="P3378" s="10"/>
      <c r="Q3378" s="3"/>
      <c r="R3378" s="11"/>
      <c r="S3378" s="11"/>
      <c r="T3378" s="11"/>
      <c r="U3378" s="11"/>
      <c r="V3378" s="11"/>
      <c r="W3378" s="11"/>
      <c r="X3378" s="11"/>
      <c r="Y3378" s="11"/>
    </row>
    <row r="3379" spans="8:25" ht="75.75" customHeight="1">
      <c r="H3379" s="10"/>
      <c r="I3379" s="10"/>
      <c r="O3379" s="10"/>
      <c r="P3379" s="10"/>
      <c r="Q3379" s="3"/>
      <c r="R3379" s="11"/>
      <c r="S3379" s="11"/>
      <c r="T3379" s="11"/>
      <c r="U3379" s="11"/>
      <c r="V3379" s="11"/>
      <c r="W3379" s="11"/>
      <c r="X3379" s="11"/>
      <c r="Y3379" s="11"/>
    </row>
    <row r="3380" spans="8:25" ht="75.75" customHeight="1">
      <c r="H3380" s="10"/>
      <c r="I3380" s="10"/>
      <c r="O3380" s="10"/>
      <c r="P3380" s="10"/>
      <c r="Q3380" s="3"/>
      <c r="R3380" s="11"/>
      <c r="S3380" s="11"/>
      <c r="T3380" s="11"/>
      <c r="U3380" s="11"/>
      <c r="V3380" s="11"/>
      <c r="W3380" s="11"/>
      <c r="X3380" s="11"/>
      <c r="Y3380" s="11"/>
    </row>
    <row r="3381" spans="8:25" ht="75.75" customHeight="1">
      <c r="H3381" s="10"/>
      <c r="I3381" s="10"/>
      <c r="O3381" s="10"/>
      <c r="P3381" s="10"/>
      <c r="Q3381" s="3"/>
      <c r="R3381" s="11"/>
      <c r="S3381" s="11"/>
      <c r="T3381" s="11"/>
      <c r="U3381" s="11"/>
      <c r="V3381" s="11"/>
      <c r="W3381" s="11"/>
      <c r="X3381" s="11"/>
      <c r="Y3381" s="11"/>
    </row>
    <row r="3382" spans="8:25" ht="75.75" customHeight="1">
      <c r="H3382" s="10"/>
      <c r="I3382" s="10"/>
      <c r="O3382" s="10"/>
      <c r="P3382" s="10"/>
      <c r="Q3382" s="3"/>
      <c r="R3382" s="11"/>
      <c r="S3382" s="11"/>
      <c r="T3382" s="11"/>
      <c r="U3382" s="11"/>
      <c r="V3382" s="11"/>
      <c r="W3382" s="11"/>
      <c r="X3382" s="11"/>
      <c r="Y3382" s="11"/>
    </row>
    <row r="3383" spans="8:25" ht="75.75" customHeight="1">
      <c r="H3383" s="10"/>
      <c r="I3383" s="10"/>
      <c r="O3383" s="10"/>
      <c r="P3383" s="10"/>
      <c r="Q3383" s="3"/>
      <c r="R3383" s="11"/>
      <c r="S3383" s="11"/>
      <c r="T3383" s="11"/>
      <c r="U3383" s="11"/>
      <c r="V3383" s="11"/>
      <c r="W3383" s="11"/>
      <c r="X3383" s="11"/>
      <c r="Y3383" s="11"/>
    </row>
    <row r="3384" spans="8:25" ht="75.75" customHeight="1">
      <c r="H3384" s="10"/>
      <c r="I3384" s="10"/>
      <c r="O3384" s="10"/>
      <c r="P3384" s="10"/>
      <c r="Q3384" s="3"/>
      <c r="R3384" s="11"/>
      <c r="S3384" s="11"/>
      <c r="T3384" s="11"/>
      <c r="U3384" s="11"/>
      <c r="V3384" s="11"/>
      <c r="W3384" s="11"/>
      <c r="X3384" s="11"/>
      <c r="Y3384" s="11"/>
    </row>
    <row r="3385" spans="8:25">
      <c r="H3385" s="10"/>
      <c r="I3385" s="10"/>
      <c r="O3385" s="10"/>
      <c r="P3385" s="10"/>
      <c r="Q3385" s="3"/>
      <c r="R3385" s="11"/>
      <c r="S3385" s="11"/>
      <c r="T3385" s="11"/>
      <c r="U3385" s="11"/>
      <c r="V3385" s="11"/>
      <c r="W3385" s="11"/>
      <c r="X3385" s="11"/>
      <c r="Y3385" s="11"/>
    </row>
    <row r="3386" spans="8:25">
      <c r="H3386" s="10"/>
      <c r="I3386" s="10"/>
      <c r="O3386" s="10"/>
      <c r="P3386" s="10"/>
      <c r="Q3386" s="3"/>
      <c r="R3386" s="11"/>
      <c r="S3386" s="11"/>
      <c r="T3386" s="11"/>
      <c r="U3386" s="11"/>
      <c r="V3386" s="11"/>
      <c r="W3386" s="11"/>
      <c r="X3386" s="11"/>
      <c r="Y3386" s="11"/>
    </row>
    <row r="3387" spans="8:25">
      <c r="H3387" s="10"/>
      <c r="I3387" s="10"/>
      <c r="O3387" s="10"/>
      <c r="P3387" s="10"/>
      <c r="Q3387" s="3"/>
      <c r="R3387" s="11"/>
      <c r="S3387" s="11"/>
      <c r="T3387" s="11"/>
      <c r="U3387" s="11"/>
      <c r="V3387" s="11"/>
      <c r="W3387" s="11"/>
      <c r="X3387" s="11"/>
      <c r="Y3387" s="11"/>
    </row>
    <row r="3388" spans="8:25">
      <c r="H3388" s="10"/>
      <c r="I3388" s="10"/>
      <c r="O3388" s="10"/>
      <c r="P3388" s="10"/>
      <c r="Q3388" s="3"/>
      <c r="R3388" s="11"/>
      <c r="S3388" s="11"/>
      <c r="T3388" s="11"/>
      <c r="U3388" s="11"/>
      <c r="V3388" s="11"/>
      <c r="W3388" s="11"/>
      <c r="X3388" s="11"/>
      <c r="Y3388" s="11"/>
    </row>
    <row r="3389" spans="8:25">
      <c r="H3389" s="10"/>
      <c r="I3389" s="10"/>
      <c r="O3389" s="10"/>
      <c r="P3389" s="10"/>
      <c r="Q3389" s="3"/>
      <c r="R3389" s="11"/>
      <c r="S3389" s="11"/>
      <c r="T3389" s="11"/>
      <c r="U3389" s="11"/>
      <c r="V3389" s="11"/>
      <c r="W3389" s="11"/>
      <c r="X3389" s="11"/>
      <c r="Y3389" s="11"/>
    </row>
    <row r="3390" spans="8:25">
      <c r="H3390" s="10"/>
      <c r="I3390" s="10"/>
      <c r="O3390" s="10"/>
      <c r="P3390" s="10"/>
      <c r="Q3390" s="3"/>
      <c r="R3390" s="11"/>
      <c r="S3390" s="11"/>
      <c r="T3390" s="11"/>
      <c r="U3390" s="11"/>
      <c r="V3390" s="11"/>
      <c r="W3390" s="11"/>
      <c r="X3390" s="11"/>
      <c r="Y3390" s="11"/>
    </row>
    <row r="3391" spans="8:25" ht="75.75" customHeight="1">
      <c r="H3391" s="10"/>
      <c r="I3391" s="10"/>
      <c r="O3391" s="10"/>
      <c r="P3391" s="10"/>
      <c r="Q3391" s="3"/>
      <c r="R3391" s="11"/>
      <c r="S3391" s="11"/>
      <c r="T3391" s="11"/>
      <c r="U3391" s="11"/>
      <c r="V3391" s="11"/>
      <c r="W3391" s="11"/>
      <c r="X3391" s="11"/>
      <c r="Y3391" s="11"/>
    </row>
    <row r="3392" spans="8:25">
      <c r="H3392" s="10"/>
      <c r="I3392" s="10"/>
      <c r="O3392" s="10"/>
      <c r="P3392" s="10"/>
      <c r="Q3392" s="3"/>
      <c r="R3392" s="11"/>
      <c r="S3392" s="11"/>
      <c r="T3392" s="11"/>
      <c r="U3392" s="11"/>
      <c r="V3392" s="11"/>
      <c r="W3392" s="11"/>
      <c r="X3392" s="11"/>
      <c r="Y3392" s="11"/>
    </row>
    <row r="3393" spans="8:25">
      <c r="H3393" s="10"/>
      <c r="I3393" s="10"/>
      <c r="O3393" s="10"/>
      <c r="P3393" s="10"/>
      <c r="Q3393" s="3"/>
      <c r="R3393" s="11"/>
      <c r="S3393" s="11"/>
      <c r="T3393" s="11"/>
      <c r="U3393" s="11"/>
      <c r="V3393" s="11"/>
      <c r="W3393" s="11"/>
      <c r="X3393" s="11"/>
      <c r="Y3393" s="11"/>
    </row>
    <row r="3394" spans="8:25">
      <c r="H3394" s="10"/>
      <c r="I3394" s="10"/>
      <c r="O3394" s="10"/>
      <c r="P3394" s="10"/>
      <c r="Q3394" s="3"/>
      <c r="R3394" s="11"/>
      <c r="S3394" s="11"/>
      <c r="T3394" s="11"/>
      <c r="U3394" s="11"/>
      <c r="V3394" s="11"/>
      <c r="W3394" s="11"/>
      <c r="X3394" s="11"/>
      <c r="Y3394" s="11"/>
    </row>
    <row r="3395" spans="8:25">
      <c r="H3395" s="10"/>
      <c r="I3395" s="10"/>
      <c r="O3395" s="10"/>
      <c r="P3395" s="10"/>
      <c r="Q3395" s="3"/>
      <c r="R3395" s="11"/>
      <c r="S3395" s="11"/>
      <c r="T3395" s="11"/>
      <c r="U3395" s="11"/>
      <c r="V3395" s="11"/>
      <c r="W3395" s="11"/>
      <c r="X3395" s="11"/>
      <c r="Y3395" s="11"/>
    </row>
    <row r="3396" spans="8:25" ht="75.75" customHeight="1">
      <c r="H3396" s="10"/>
      <c r="I3396" s="10"/>
      <c r="O3396" s="10"/>
      <c r="P3396" s="10"/>
      <c r="Q3396" s="3"/>
      <c r="R3396" s="11"/>
      <c r="S3396" s="11"/>
      <c r="T3396" s="11"/>
      <c r="U3396" s="11"/>
      <c r="V3396" s="11"/>
      <c r="W3396" s="11"/>
      <c r="X3396" s="11"/>
      <c r="Y3396" s="11"/>
    </row>
    <row r="3397" spans="8:25">
      <c r="H3397" s="10"/>
      <c r="I3397" s="10"/>
      <c r="O3397" s="10"/>
      <c r="P3397" s="10"/>
      <c r="Q3397" s="3"/>
      <c r="R3397" s="11"/>
      <c r="S3397" s="11"/>
      <c r="T3397" s="11"/>
      <c r="U3397" s="11"/>
      <c r="V3397" s="11"/>
      <c r="W3397" s="11"/>
      <c r="X3397" s="11"/>
      <c r="Y3397" s="11"/>
    </row>
    <row r="3398" spans="8:25">
      <c r="H3398" s="10"/>
      <c r="I3398" s="10"/>
      <c r="O3398" s="10"/>
      <c r="P3398" s="10"/>
      <c r="Q3398" s="3"/>
      <c r="R3398" s="11"/>
      <c r="S3398" s="11"/>
      <c r="T3398" s="11"/>
      <c r="U3398" s="11"/>
      <c r="V3398" s="11"/>
      <c r="W3398" s="11"/>
      <c r="X3398" s="11"/>
      <c r="Y3398" s="11"/>
    </row>
    <row r="3399" spans="8:25">
      <c r="H3399" s="10"/>
      <c r="I3399" s="10"/>
      <c r="O3399" s="10"/>
      <c r="P3399" s="10"/>
      <c r="Q3399" s="3"/>
      <c r="R3399" s="11"/>
      <c r="S3399" s="11"/>
      <c r="T3399" s="11"/>
      <c r="U3399" s="11"/>
      <c r="V3399" s="11"/>
      <c r="W3399" s="11"/>
      <c r="X3399" s="11"/>
      <c r="Y3399" s="11"/>
    </row>
    <row r="3400" spans="8:25">
      <c r="H3400" s="10"/>
      <c r="I3400" s="10"/>
      <c r="O3400" s="10"/>
      <c r="P3400" s="10"/>
      <c r="Q3400" s="3"/>
      <c r="R3400" s="11"/>
      <c r="S3400" s="11"/>
      <c r="T3400" s="11"/>
      <c r="U3400" s="11"/>
      <c r="V3400" s="11"/>
      <c r="W3400" s="11"/>
      <c r="X3400" s="11"/>
      <c r="Y3400" s="11"/>
    </row>
    <row r="3401" spans="8:25" ht="75.75" customHeight="1">
      <c r="H3401" s="10"/>
      <c r="I3401" s="10"/>
      <c r="O3401" s="10"/>
      <c r="P3401" s="10"/>
      <c r="Q3401" s="3"/>
      <c r="R3401" s="11"/>
      <c r="S3401" s="11"/>
      <c r="T3401" s="11"/>
      <c r="U3401" s="11"/>
      <c r="V3401" s="11"/>
      <c r="W3401" s="11"/>
      <c r="X3401" s="11"/>
      <c r="Y3401" s="11"/>
    </row>
    <row r="3402" spans="8:25">
      <c r="H3402" s="10"/>
      <c r="I3402" s="10"/>
      <c r="O3402" s="10"/>
      <c r="P3402" s="10"/>
      <c r="Q3402" s="3"/>
      <c r="R3402" s="11"/>
      <c r="S3402" s="11"/>
      <c r="T3402" s="11"/>
      <c r="U3402" s="11"/>
      <c r="V3402" s="11"/>
      <c r="W3402" s="11"/>
      <c r="X3402" s="11"/>
      <c r="Y3402" s="11"/>
    </row>
    <row r="3403" spans="8:25">
      <c r="H3403" s="10"/>
      <c r="I3403" s="10"/>
      <c r="O3403" s="10"/>
      <c r="P3403" s="10"/>
      <c r="Q3403" s="3"/>
      <c r="R3403" s="11"/>
      <c r="S3403" s="11"/>
      <c r="T3403" s="11"/>
      <c r="U3403" s="11"/>
      <c r="V3403" s="11"/>
      <c r="W3403" s="11"/>
      <c r="X3403" s="11"/>
      <c r="Y3403" s="11"/>
    </row>
    <row r="3404" spans="8:25">
      <c r="H3404" s="10"/>
      <c r="I3404" s="10"/>
      <c r="O3404" s="10"/>
      <c r="P3404" s="10"/>
      <c r="Q3404" s="3"/>
      <c r="R3404" s="11"/>
      <c r="S3404" s="11"/>
      <c r="T3404" s="11"/>
      <c r="U3404" s="11"/>
      <c r="V3404" s="11"/>
      <c r="W3404" s="11"/>
      <c r="X3404" s="11"/>
      <c r="Y3404" s="11"/>
    </row>
    <row r="3405" spans="8:25">
      <c r="H3405" s="10"/>
      <c r="I3405" s="10"/>
      <c r="O3405" s="10"/>
      <c r="P3405" s="10"/>
      <c r="Q3405" s="3"/>
      <c r="R3405" s="11"/>
      <c r="S3405" s="11"/>
      <c r="T3405" s="11"/>
      <c r="U3405" s="11"/>
      <c r="V3405" s="11"/>
      <c r="W3405" s="11"/>
      <c r="X3405" s="11"/>
      <c r="Y3405" s="11"/>
    </row>
    <row r="3406" spans="8:25">
      <c r="H3406" s="10"/>
      <c r="I3406" s="10"/>
      <c r="O3406" s="10"/>
      <c r="P3406" s="10"/>
      <c r="Q3406" s="3"/>
      <c r="R3406" s="11"/>
      <c r="S3406" s="11"/>
      <c r="T3406" s="11"/>
      <c r="U3406" s="11"/>
      <c r="V3406" s="11"/>
      <c r="W3406" s="11"/>
      <c r="X3406" s="11"/>
      <c r="Y3406" s="11"/>
    </row>
    <row r="3407" spans="8:25">
      <c r="H3407" s="10"/>
      <c r="I3407" s="10"/>
      <c r="O3407" s="10"/>
      <c r="P3407" s="10"/>
      <c r="Q3407" s="3"/>
      <c r="R3407" s="11"/>
      <c r="S3407" s="11"/>
      <c r="T3407" s="11"/>
      <c r="U3407" s="11"/>
      <c r="V3407" s="11"/>
      <c r="W3407" s="11"/>
      <c r="X3407" s="11"/>
      <c r="Y3407" s="11"/>
    </row>
    <row r="3408" spans="8:25" ht="75.75" customHeight="1">
      <c r="H3408" s="10"/>
      <c r="I3408" s="10"/>
      <c r="O3408" s="10"/>
      <c r="P3408" s="10"/>
      <c r="Q3408" s="3"/>
      <c r="R3408" s="11"/>
      <c r="S3408" s="11"/>
      <c r="T3408" s="11"/>
      <c r="U3408" s="11"/>
      <c r="V3408" s="11"/>
      <c r="W3408" s="11"/>
      <c r="X3408" s="11"/>
      <c r="Y3408" s="11"/>
    </row>
    <row r="3409" spans="8:25">
      <c r="H3409" s="10"/>
      <c r="I3409" s="10"/>
      <c r="O3409" s="10"/>
      <c r="P3409" s="10"/>
      <c r="Q3409" s="3"/>
      <c r="R3409" s="11"/>
      <c r="S3409" s="11"/>
      <c r="T3409" s="11"/>
      <c r="U3409" s="11"/>
      <c r="V3409" s="11"/>
      <c r="W3409" s="11"/>
      <c r="X3409" s="11"/>
      <c r="Y3409" s="11"/>
    </row>
    <row r="3410" spans="8:25">
      <c r="H3410" s="10"/>
      <c r="I3410" s="10"/>
      <c r="O3410" s="10"/>
      <c r="P3410" s="10"/>
      <c r="Q3410" s="3"/>
      <c r="R3410" s="11"/>
      <c r="S3410" s="11"/>
      <c r="T3410" s="11"/>
      <c r="U3410" s="11"/>
      <c r="V3410" s="11"/>
      <c r="W3410" s="11"/>
      <c r="X3410" s="11"/>
      <c r="Y3410" s="11"/>
    </row>
    <row r="3411" spans="8:25">
      <c r="H3411" s="10"/>
      <c r="I3411" s="10"/>
      <c r="O3411" s="10"/>
      <c r="P3411" s="10"/>
      <c r="Q3411" s="3"/>
      <c r="R3411" s="11"/>
      <c r="S3411" s="11"/>
      <c r="T3411" s="11"/>
      <c r="U3411" s="11"/>
      <c r="V3411" s="11"/>
      <c r="W3411" s="11"/>
      <c r="X3411" s="11"/>
      <c r="Y3411" s="11"/>
    </row>
    <row r="3412" spans="8:25">
      <c r="H3412" s="10"/>
      <c r="I3412" s="10"/>
      <c r="O3412" s="10"/>
      <c r="P3412" s="10"/>
      <c r="Q3412" s="3"/>
      <c r="R3412" s="11"/>
      <c r="S3412" s="11"/>
      <c r="T3412" s="11"/>
      <c r="U3412" s="11"/>
      <c r="V3412" s="11"/>
      <c r="W3412" s="11"/>
      <c r="X3412" s="11"/>
      <c r="Y3412" s="11"/>
    </row>
    <row r="3413" spans="8:25" ht="75.75" customHeight="1">
      <c r="H3413" s="10"/>
      <c r="I3413" s="10"/>
      <c r="O3413" s="10"/>
      <c r="P3413" s="10"/>
      <c r="Q3413" s="3"/>
      <c r="R3413" s="11"/>
      <c r="S3413" s="11"/>
      <c r="T3413" s="11"/>
      <c r="U3413" s="11"/>
      <c r="V3413" s="11"/>
      <c r="W3413" s="11"/>
      <c r="X3413" s="11"/>
      <c r="Y3413" s="11"/>
    </row>
    <row r="3414" spans="8:25">
      <c r="H3414" s="10"/>
      <c r="I3414" s="10"/>
      <c r="O3414" s="10"/>
      <c r="P3414" s="10"/>
      <c r="Q3414" s="3"/>
      <c r="R3414" s="11"/>
      <c r="S3414" s="11"/>
      <c r="T3414" s="11"/>
      <c r="U3414" s="11"/>
      <c r="V3414" s="11"/>
      <c r="W3414" s="11"/>
      <c r="X3414" s="11"/>
      <c r="Y3414" s="11"/>
    </row>
    <row r="3415" spans="8:25">
      <c r="H3415" s="10"/>
      <c r="I3415" s="10"/>
      <c r="O3415" s="10"/>
      <c r="P3415" s="10"/>
      <c r="Q3415" s="3"/>
      <c r="R3415" s="11"/>
      <c r="S3415" s="11"/>
      <c r="T3415" s="11"/>
      <c r="U3415" s="11"/>
      <c r="V3415" s="11"/>
      <c r="W3415" s="11"/>
      <c r="X3415" s="11"/>
      <c r="Y3415" s="11"/>
    </row>
    <row r="3416" spans="8:25">
      <c r="H3416" s="10"/>
      <c r="I3416" s="10"/>
      <c r="O3416" s="10"/>
      <c r="P3416" s="10"/>
      <c r="Q3416" s="3"/>
      <c r="R3416" s="11"/>
      <c r="S3416" s="11"/>
      <c r="T3416" s="11"/>
      <c r="U3416" s="11"/>
      <c r="V3416" s="11"/>
      <c r="W3416" s="11"/>
      <c r="X3416" s="11"/>
      <c r="Y3416" s="11"/>
    </row>
    <row r="3417" spans="8:25">
      <c r="H3417" s="10"/>
      <c r="I3417" s="10"/>
      <c r="O3417" s="10"/>
      <c r="P3417" s="10"/>
      <c r="Q3417" s="3"/>
      <c r="R3417" s="11"/>
      <c r="S3417" s="11"/>
      <c r="T3417" s="11"/>
      <c r="U3417" s="11"/>
      <c r="V3417" s="11"/>
      <c r="W3417" s="11"/>
      <c r="X3417" s="11"/>
      <c r="Y3417" s="11"/>
    </row>
    <row r="3418" spans="8:25" ht="75.75" customHeight="1">
      <c r="H3418" s="10"/>
      <c r="I3418" s="10"/>
      <c r="O3418" s="10"/>
      <c r="P3418" s="10"/>
      <c r="Q3418" s="3"/>
      <c r="R3418" s="11"/>
      <c r="S3418" s="11"/>
      <c r="T3418" s="11"/>
      <c r="U3418" s="11"/>
      <c r="V3418" s="11"/>
      <c r="W3418" s="11"/>
      <c r="X3418" s="11"/>
      <c r="Y3418" s="11"/>
    </row>
    <row r="3419" spans="8:25">
      <c r="H3419" s="10"/>
      <c r="I3419" s="10"/>
      <c r="O3419" s="10"/>
      <c r="P3419" s="10"/>
      <c r="Q3419" s="3"/>
      <c r="R3419" s="11"/>
      <c r="S3419" s="11"/>
      <c r="T3419" s="11"/>
      <c r="U3419" s="11"/>
      <c r="V3419" s="11"/>
      <c r="W3419" s="11"/>
      <c r="X3419" s="11"/>
      <c r="Y3419" s="11"/>
    </row>
    <row r="3420" spans="8:25">
      <c r="H3420" s="10"/>
      <c r="I3420" s="10"/>
      <c r="O3420" s="10"/>
      <c r="P3420" s="10"/>
      <c r="Q3420" s="3"/>
      <c r="R3420" s="11"/>
      <c r="S3420" s="11"/>
      <c r="T3420" s="11"/>
      <c r="U3420" s="11"/>
      <c r="V3420" s="11"/>
      <c r="W3420" s="11"/>
      <c r="X3420" s="11"/>
      <c r="Y3420" s="11"/>
    </row>
    <row r="3421" spans="8:25">
      <c r="H3421" s="10"/>
      <c r="I3421" s="10"/>
      <c r="O3421" s="10"/>
      <c r="P3421" s="10"/>
      <c r="Q3421" s="3"/>
      <c r="R3421" s="11"/>
      <c r="S3421" s="11"/>
      <c r="T3421" s="11"/>
      <c r="U3421" s="11"/>
      <c r="V3421" s="11"/>
      <c r="W3421" s="11"/>
      <c r="X3421" s="11"/>
      <c r="Y3421" s="11"/>
    </row>
    <row r="3422" spans="8:25" ht="75.75" customHeight="1">
      <c r="H3422" s="10"/>
      <c r="I3422" s="10"/>
      <c r="O3422" s="10"/>
      <c r="P3422" s="10"/>
      <c r="Q3422" s="3"/>
      <c r="R3422" s="11"/>
      <c r="S3422" s="11"/>
      <c r="T3422" s="11"/>
      <c r="U3422" s="11"/>
      <c r="V3422" s="11"/>
      <c r="W3422" s="11"/>
      <c r="X3422" s="11"/>
      <c r="Y3422" s="11"/>
    </row>
    <row r="3423" spans="8:25">
      <c r="H3423" s="10"/>
      <c r="I3423" s="10"/>
      <c r="O3423" s="10"/>
      <c r="P3423" s="10"/>
      <c r="Q3423" s="3"/>
      <c r="R3423" s="11"/>
      <c r="S3423" s="11"/>
      <c r="T3423" s="11"/>
      <c r="U3423" s="11"/>
      <c r="V3423" s="11"/>
      <c r="W3423" s="11"/>
      <c r="X3423" s="11"/>
      <c r="Y3423" s="11"/>
    </row>
    <row r="3424" spans="8:25">
      <c r="H3424" s="10"/>
      <c r="I3424" s="10"/>
      <c r="O3424" s="10"/>
      <c r="P3424" s="10"/>
      <c r="Q3424" s="3"/>
      <c r="R3424" s="11"/>
      <c r="S3424" s="11"/>
      <c r="T3424" s="11"/>
      <c r="U3424" s="11"/>
      <c r="V3424" s="11"/>
      <c r="W3424" s="11"/>
      <c r="X3424" s="11"/>
      <c r="Y3424" s="11"/>
    </row>
    <row r="3425" spans="8:25" ht="75.75" customHeight="1">
      <c r="H3425" s="10"/>
      <c r="I3425" s="10"/>
      <c r="O3425" s="10"/>
      <c r="P3425" s="10"/>
      <c r="Q3425" s="3"/>
      <c r="R3425" s="11"/>
      <c r="S3425" s="11"/>
      <c r="T3425" s="11"/>
      <c r="U3425" s="11"/>
      <c r="V3425" s="11"/>
      <c r="W3425" s="11"/>
      <c r="X3425" s="11"/>
      <c r="Y3425" s="11"/>
    </row>
    <row r="3426" spans="8:25" ht="75.75" customHeight="1">
      <c r="H3426" s="10"/>
      <c r="I3426" s="10"/>
      <c r="O3426" s="10"/>
      <c r="P3426" s="10"/>
      <c r="Q3426" s="3"/>
      <c r="R3426" s="11"/>
      <c r="S3426" s="11"/>
      <c r="T3426" s="11"/>
      <c r="U3426" s="11"/>
      <c r="V3426" s="11"/>
      <c r="W3426" s="11"/>
      <c r="X3426" s="11"/>
      <c r="Y3426" s="11"/>
    </row>
    <row r="3427" spans="8:25" ht="75.75" customHeight="1">
      <c r="H3427" s="10"/>
      <c r="I3427" s="10"/>
      <c r="O3427" s="10"/>
      <c r="P3427" s="10"/>
      <c r="Q3427" s="3"/>
      <c r="R3427" s="11"/>
      <c r="S3427" s="11"/>
      <c r="T3427" s="11"/>
      <c r="U3427" s="11"/>
      <c r="V3427" s="11"/>
      <c r="W3427" s="11"/>
      <c r="X3427" s="11"/>
      <c r="Y3427" s="11"/>
    </row>
    <row r="3428" spans="8:25">
      <c r="H3428" s="10"/>
      <c r="I3428" s="10"/>
      <c r="O3428" s="10"/>
      <c r="P3428" s="10"/>
      <c r="Q3428" s="3"/>
      <c r="R3428" s="11"/>
      <c r="S3428" s="11"/>
      <c r="T3428" s="11"/>
      <c r="U3428" s="11"/>
      <c r="V3428" s="11"/>
      <c r="W3428" s="11"/>
      <c r="X3428" s="11"/>
      <c r="Y3428" s="11"/>
    </row>
    <row r="3429" spans="8:25">
      <c r="H3429" s="10"/>
      <c r="I3429" s="10"/>
      <c r="O3429" s="10"/>
      <c r="P3429" s="10"/>
      <c r="Q3429" s="3"/>
      <c r="R3429" s="11"/>
      <c r="S3429" s="11"/>
      <c r="T3429" s="11"/>
      <c r="U3429" s="11"/>
      <c r="V3429" s="11"/>
      <c r="W3429" s="11"/>
      <c r="X3429" s="11"/>
      <c r="Y3429" s="11"/>
    </row>
    <row r="3430" spans="8:25" ht="75.75" customHeight="1">
      <c r="H3430" s="10"/>
      <c r="I3430" s="10"/>
      <c r="O3430" s="10"/>
      <c r="P3430" s="10"/>
      <c r="Q3430" s="3"/>
      <c r="R3430" s="11"/>
      <c r="S3430" s="11"/>
      <c r="T3430" s="11"/>
      <c r="U3430" s="11"/>
      <c r="V3430" s="11"/>
      <c r="W3430" s="11"/>
      <c r="X3430" s="11"/>
      <c r="Y3430" s="11"/>
    </row>
    <row r="3431" spans="8:25">
      <c r="H3431" s="10"/>
      <c r="I3431" s="10"/>
      <c r="O3431" s="10"/>
      <c r="P3431" s="10"/>
      <c r="Q3431" s="3"/>
      <c r="R3431" s="11"/>
      <c r="S3431" s="11"/>
      <c r="T3431" s="11"/>
      <c r="U3431" s="11"/>
      <c r="V3431" s="11"/>
      <c r="W3431" s="11"/>
      <c r="X3431" s="11"/>
      <c r="Y3431" s="11"/>
    </row>
    <row r="3432" spans="8:25">
      <c r="H3432" s="10"/>
      <c r="I3432" s="10"/>
      <c r="O3432" s="10"/>
      <c r="P3432" s="10"/>
      <c r="Q3432" s="3"/>
      <c r="R3432" s="11"/>
      <c r="S3432" s="11"/>
      <c r="T3432" s="11"/>
      <c r="U3432" s="11"/>
      <c r="V3432" s="11"/>
      <c r="W3432" s="11"/>
      <c r="X3432" s="11"/>
      <c r="Y3432" s="11"/>
    </row>
    <row r="3433" spans="8:25" ht="75.75" customHeight="1">
      <c r="H3433" s="10"/>
      <c r="I3433" s="10"/>
      <c r="O3433" s="10"/>
      <c r="P3433" s="10"/>
      <c r="Q3433" s="3"/>
      <c r="R3433" s="11"/>
      <c r="S3433" s="11"/>
      <c r="T3433" s="11"/>
      <c r="U3433" s="11"/>
      <c r="V3433" s="11"/>
      <c r="W3433" s="11"/>
      <c r="X3433" s="11"/>
      <c r="Y3433" s="11"/>
    </row>
    <row r="3434" spans="8:25">
      <c r="H3434" s="10"/>
      <c r="I3434" s="10"/>
      <c r="O3434" s="10"/>
      <c r="P3434" s="10"/>
      <c r="Q3434" s="3"/>
      <c r="R3434" s="11"/>
      <c r="S3434" s="11"/>
      <c r="T3434" s="11"/>
      <c r="U3434" s="11"/>
      <c r="V3434" s="11"/>
      <c r="W3434" s="11"/>
      <c r="X3434" s="11"/>
      <c r="Y3434" s="11"/>
    </row>
    <row r="3435" spans="8:25">
      <c r="H3435" s="10"/>
      <c r="I3435" s="10"/>
      <c r="O3435" s="10"/>
      <c r="P3435" s="10"/>
      <c r="Q3435" s="3"/>
      <c r="R3435" s="11"/>
      <c r="S3435" s="11"/>
      <c r="T3435" s="11"/>
      <c r="U3435" s="11"/>
      <c r="V3435" s="11"/>
      <c r="W3435" s="11"/>
      <c r="X3435" s="11"/>
      <c r="Y3435" s="11"/>
    </row>
    <row r="3436" spans="8:25">
      <c r="H3436" s="10"/>
      <c r="I3436" s="10"/>
      <c r="O3436" s="10"/>
      <c r="P3436" s="10"/>
      <c r="Q3436" s="3"/>
      <c r="R3436" s="11"/>
      <c r="S3436" s="11"/>
      <c r="T3436" s="11"/>
      <c r="U3436" s="11"/>
      <c r="V3436" s="11"/>
      <c r="W3436" s="11"/>
      <c r="X3436" s="11"/>
      <c r="Y3436" s="11"/>
    </row>
    <row r="3437" spans="8:25" ht="75.75" customHeight="1">
      <c r="H3437" s="10"/>
      <c r="I3437" s="10"/>
      <c r="O3437" s="10"/>
      <c r="P3437" s="10"/>
      <c r="Q3437" s="3"/>
      <c r="R3437" s="11"/>
      <c r="S3437" s="11"/>
      <c r="T3437" s="11"/>
      <c r="U3437" s="11"/>
      <c r="V3437" s="11"/>
      <c r="W3437" s="11"/>
      <c r="X3437" s="11"/>
      <c r="Y3437" s="11"/>
    </row>
    <row r="3438" spans="8:25" ht="75.75" customHeight="1">
      <c r="H3438" s="10"/>
      <c r="I3438" s="10"/>
      <c r="O3438" s="10"/>
      <c r="P3438" s="10"/>
      <c r="Q3438" s="3"/>
      <c r="R3438" s="11"/>
      <c r="S3438" s="11"/>
      <c r="T3438" s="11"/>
      <c r="U3438" s="11"/>
      <c r="V3438" s="11"/>
      <c r="W3438" s="11"/>
      <c r="X3438" s="11"/>
      <c r="Y3438" s="11"/>
    </row>
    <row r="3439" spans="8:25">
      <c r="H3439" s="10"/>
      <c r="I3439" s="10"/>
      <c r="O3439" s="10"/>
      <c r="P3439" s="10"/>
      <c r="Q3439" s="3"/>
      <c r="R3439" s="11"/>
      <c r="S3439" s="11"/>
      <c r="T3439" s="11"/>
      <c r="U3439" s="11"/>
      <c r="V3439" s="11"/>
      <c r="W3439" s="11"/>
      <c r="X3439" s="11"/>
      <c r="Y3439" s="11"/>
    </row>
    <row r="3440" spans="8:25">
      <c r="H3440" s="10"/>
      <c r="I3440" s="10"/>
      <c r="O3440" s="10"/>
      <c r="P3440" s="10"/>
      <c r="Q3440" s="3"/>
      <c r="R3440" s="11"/>
      <c r="S3440" s="11"/>
      <c r="T3440" s="11"/>
      <c r="U3440" s="11"/>
      <c r="V3440" s="11"/>
      <c r="W3440" s="11"/>
      <c r="X3440" s="11"/>
      <c r="Y3440" s="11"/>
    </row>
    <row r="3441" spans="8:25" ht="75.75" customHeight="1">
      <c r="H3441" s="10"/>
      <c r="I3441" s="10"/>
      <c r="O3441" s="10"/>
      <c r="P3441" s="10"/>
      <c r="Q3441" s="3"/>
      <c r="R3441" s="11"/>
      <c r="S3441" s="11"/>
      <c r="T3441" s="11"/>
      <c r="U3441" s="11"/>
      <c r="V3441" s="11"/>
      <c r="W3441" s="11"/>
      <c r="X3441" s="11"/>
      <c r="Y3441" s="11"/>
    </row>
    <row r="3442" spans="8:25">
      <c r="H3442" s="10"/>
      <c r="I3442" s="10"/>
      <c r="O3442" s="10"/>
      <c r="P3442" s="10"/>
      <c r="Q3442" s="3"/>
      <c r="R3442" s="11"/>
      <c r="S3442" s="11"/>
      <c r="T3442" s="11"/>
      <c r="U3442" s="11"/>
      <c r="V3442" s="11"/>
      <c r="W3442" s="11"/>
      <c r="X3442" s="11"/>
      <c r="Y3442" s="11"/>
    </row>
    <row r="3443" spans="8:25">
      <c r="H3443" s="10"/>
      <c r="I3443" s="10"/>
      <c r="O3443" s="10"/>
      <c r="P3443" s="10"/>
      <c r="Q3443" s="3"/>
      <c r="R3443" s="11"/>
      <c r="S3443" s="11"/>
      <c r="T3443" s="11"/>
      <c r="U3443" s="11"/>
      <c r="V3443" s="11"/>
      <c r="W3443" s="11"/>
      <c r="X3443" s="11"/>
      <c r="Y3443" s="11"/>
    </row>
    <row r="3444" spans="8:25" ht="75.75" customHeight="1">
      <c r="H3444" s="10"/>
      <c r="I3444" s="10"/>
      <c r="O3444" s="10"/>
      <c r="P3444" s="10"/>
      <c r="Q3444" s="3"/>
      <c r="R3444" s="11"/>
      <c r="S3444" s="11"/>
      <c r="T3444" s="11"/>
      <c r="U3444" s="11"/>
      <c r="V3444" s="11"/>
      <c r="W3444" s="11"/>
      <c r="X3444" s="11"/>
      <c r="Y3444" s="11"/>
    </row>
    <row r="3445" spans="8:25">
      <c r="H3445" s="10"/>
      <c r="I3445" s="10"/>
      <c r="O3445" s="10"/>
      <c r="P3445" s="10"/>
      <c r="Q3445" s="3"/>
      <c r="R3445" s="11"/>
      <c r="S3445" s="11"/>
      <c r="T3445" s="11"/>
      <c r="U3445" s="11"/>
      <c r="V3445" s="11"/>
      <c r="W3445" s="11"/>
      <c r="X3445" s="11"/>
      <c r="Y3445" s="11"/>
    </row>
    <row r="3446" spans="8:25">
      <c r="H3446" s="10"/>
      <c r="I3446" s="10"/>
      <c r="O3446" s="10"/>
      <c r="P3446" s="10"/>
      <c r="Q3446" s="3"/>
      <c r="R3446" s="11"/>
      <c r="S3446" s="11"/>
      <c r="T3446" s="11"/>
      <c r="U3446" s="11"/>
      <c r="V3446" s="11"/>
      <c r="W3446" s="11"/>
      <c r="X3446" s="11"/>
      <c r="Y3446" s="11"/>
    </row>
    <row r="3447" spans="8:25">
      <c r="H3447" s="10"/>
      <c r="I3447" s="10"/>
      <c r="O3447" s="10"/>
      <c r="P3447" s="10"/>
      <c r="Q3447" s="3"/>
      <c r="R3447" s="11"/>
      <c r="S3447" s="11"/>
      <c r="T3447" s="11"/>
      <c r="U3447" s="11"/>
      <c r="V3447" s="11"/>
      <c r="W3447" s="11"/>
      <c r="X3447" s="11"/>
      <c r="Y3447" s="11"/>
    </row>
    <row r="3448" spans="8:25" ht="75.75" customHeight="1">
      <c r="H3448" s="10"/>
      <c r="I3448" s="10"/>
      <c r="O3448" s="10"/>
      <c r="P3448" s="10"/>
      <c r="Q3448" s="3"/>
      <c r="R3448" s="11"/>
      <c r="S3448" s="11"/>
      <c r="T3448" s="11"/>
      <c r="U3448" s="11"/>
      <c r="V3448" s="11"/>
      <c r="W3448" s="11"/>
      <c r="X3448" s="11"/>
      <c r="Y3448" s="11"/>
    </row>
    <row r="3449" spans="8:25">
      <c r="H3449" s="10"/>
      <c r="I3449" s="10"/>
      <c r="O3449" s="10"/>
      <c r="P3449" s="10"/>
      <c r="Q3449" s="3"/>
      <c r="R3449" s="11"/>
      <c r="S3449" s="11"/>
      <c r="T3449" s="11"/>
      <c r="U3449" s="11"/>
      <c r="V3449" s="11"/>
      <c r="W3449" s="11"/>
      <c r="X3449" s="11"/>
      <c r="Y3449" s="11"/>
    </row>
    <row r="3450" spans="8:25">
      <c r="H3450" s="10"/>
      <c r="I3450" s="10"/>
      <c r="O3450" s="10"/>
      <c r="P3450" s="10"/>
      <c r="Q3450" s="3"/>
      <c r="R3450" s="11"/>
      <c r="S3450" s="11"/>
      <c r="T3450" s="11"/>
      <c r="U3450" s="11"/>
      <c r="V3450" s="11"/>
      <c r="W3450" s="11"/>
      <c r="X3450" s="11"/>
      <c r="Y3450" s="11"/>
    </row>
    <row r="3451" spans="8:25">
      <c r="H3451" s="10"/>
      <c r="I3451" s="10"/>
      <c r="O3451" s="10"/>
      <c r="P3451" s="10"/>
      <c r="Q3451" s="3"/>
      <c r="R3451" s="11"/>
      <c r="S3451" s="11"/>
      <c r="T3451" s="11"/>
      <c r="U3451" s="11"/>
      <c r="V3451" s="11"/>
      <c r="W3451" s="11"/>
      <c r="X3451" s="11"/>
      <c r="Y3451" s="11"/>
    </row>
    <row r="3452" spans="8:25">
      <c r="H3452" s="10"/>
      <c r="I3452" s="10"/>
      <c r="O3452" s="10"/>
      <c r="P3452" s="10"/>
      <c r="Q3452" s="3"/>
      <c r="R3452" s="11"/>
      <c r="S3452" s="11"/>
      <c r="T3452" s="11"/>
      <c r="U3452" s="11"/>
      <c r="V3452" s="11"/>
      <c r="W3452" s="11"/>
      <c r="X3452" s="11"/>
      <c r="Y3452" s="11"/>
    </row>
    <row r="3453" spans="8:25" ht="75.75" customHeight="1">
      <c r="H3453" s="10"/>
      <c r="I3453" s="10"/>
      <c r="O3453" s="10"/>
      <c r="P3453" s="10"/>
      <c r="Q3453" s="3"/>
      <c r="R3453" s="11"/>
      <c r="S3453" s="11"/>
      <c r="T3453" s="11"/>
      <c r="U3453" s="11"/>
      <c r="V3453" s="11"/>
      <c r="W3453" s="11"/>
      <c r="X3453" s="11"/>
      <c r="Y3453" s="11"/>
    </row>
    <row r="3454" spans="8:25">
      <c r="H3454" s="10"/>
      <c r="I3454" s="10"/>
      <c r="O3454" s="10"/>
      <c r="P3454" s="10"/>
      <c r="Q3454" s="3"/>
      <c r="R3454" s="11"/>
      <c r="S3454" s="11"/>
      <c r="T3454" s="11"/>
      <c r="U3454" s="11"/>
      <c r="V3454" s="11"/>
      <c r="W3454" s="11"/>
      <c r="X3454" s="11"/>
      <c r="Y3454" s="11"/>
    </row>
    <row r="3455" spans="8:25">
      <c r="H3455" s="10"/>
      <c r="I3455" s="10"/>
      <c r="O3455" s="10"/>
      <c r="P3455" s="10"/>
      <c r="Q3455" s="3"/>
      <c r="R3455" s="11"/>
      <c r="S3455" s="11"/>
      <c r="T3455" s="11"/>
      <c r="U3455" s="11"/>
      <c r="V3455" s="11"/>
      <c r="W3455" s="11"/>
      <c r="X3455" s="11"/>
      <c r="Y3455" s="11"/>
    </row>
    <row r="3456" spans="8:25" ht="75.75" customHeight="1">
      <c r="H3456" s="10"/>
      <c r="I3456" s="10"/>
      <c r="O3456" s="10"/>
      <c r="P3456" s="10"/>
      <c r="Q3456" s="3"/>
      <c r="R3456" s="11"/>
      <c r="S3456" s="11"/>
      <c r="T3456" s="11"/>
      <c r="U3456" s="11"/>
      <c r="V3456" s="11"/>
      <c r="W3456" s="11"/>
      <c r="X3456" s="11"/>
      <c r="Y3456" s="11"/>
    </row>
    <row r="3457" spans="8:25">
      <c r="H3457" s="10"/>
      <c r="I3457" s="10"/>
      <c r="O3457" s="10"/>
      <c r="P3457" s="10"/>
      <c r="Q3457" s="3"/>
      <c r="R3457" s="11"/>
      <c r="S3457" s="11"/>
      <c r="T3457" s="11"/>
      <c r="U3457" s="11"/>
      <c r="V3457" s="11"/>
      <c r="W3457" s="11"/>
      <c r="X3457" s="11"/>
      <c r="Y3457" s="11"/>
    </row>
    <row r="3458" spans="8:25">
      <c r="H3458" s="10"/>
      <c r="I3458" s="10"/>
      <c r="O3458" s="10"/>
      <c r="P3458" s="10"/>
      <c r="Q3458" s="3"/>
      <c r="R3458" s="11"/>
      <c r="S3458" s="11"/>
      <c r="T3458" s="11"/>
      <c r="U3458" s="11"/>
      <c r="V3458" s="11"/>
      <c r="W3458" s="11"/>
      <c r="X3458" s="11"/>
      <c r="Y3458" s="11"/>
    </row>
    <row r="3459" spans="8:25">
      <c r="H3459" s="10"/>
      <c r="I3459" s="10"/>
      <c r="O3459" s="10"/>
      <c r="P3459" s="10"/>
      <c r="Q3459" s="3"/>
      <c r="R3459" s="11"/>
      <c r="S3459" s="11"/>
      <c r="T3459" s="11"/>
      <c r="U3459" s="11"/>
      <c r="V3459" s="11"/>
      <c r="W3459" s="11"/>
      <c r="X3459" s="11"/>
      <c r="Y3459" s="11"/>
    </row>
    <row r="3460" spans="8:25">
      <c r="H3460" s="10"/>
      <c r="I3460" s="10"/>
      <c r="O3460" s="10"/>
      <c r="P3460" s="10"/>
      <c r="Q3460" s="3"/>
      <c r="R3460" s="11"/>
      <c r="S3460" s="11"/>
      <c r="T3460" s="11"/>
      <c r="U3460" s="11"/>
      <c r="V3460" s="11"/>
      <c r="W3460" s="11"/>
      <c r="X3460" s="11"/>
      <c r="Y3460" s="11"/>
    </row>
    <row r="3461" spans="8:25" ht="75.75" customHeight="1">
      <c r="H3461" s="10"/>
      <c r="I3461" s="10"/>
      <c r="O3461" s="10"/>
      <c r="P3461" s="10"/>
      <c r="Q3461" s="3"/>
      <c r="R3461" s="11"/>
      <c r="S3461" s="11"/>
      <c r="T3461" s="11"/>
      <c r="U3461" s="11"/>
      <c r="V3461" s="11"/>
      <c r="W3461" s="11"/>
      <c r="X3461" s="11"/>
      <c r="Y3461" s="11"/>
    </row>
    <row r="3462" spans="8:25">
      <c r="H3462" s="10"/>
      <c r="I3462" s="10"/>
      <c r="O3462" s="10"/>
      <c r="P3462" s="10"/>
      <c r="Q3462" s="3"/>
      <c r="R3462" s="11"/>
      <c r="S3462" s="11"/>
      <c r="T3462" s="11"/>
      <c r="U3462" s="11"/>
      <c r="V3462" s="11"/>
      <c r="W3462" s="11"/>
      <c r="X3462" s="11"/>
      <c r="Y3462" s="11"/>
    </row>
    <row r="3463" spans="8:25">
      <c r="H3463" s="10"/>
      <c r="I3463" s="10"/>
      <c r="O3463" s="10"/>
      <c r="P3463" s="10"/>
      <c r="Q3463" s="3"/>
      <c r="R3463" s="11"/>
      <c r="S3463" s="11"/>
      <c r="T3463" s="11"/>
      <c r="U3463" s="11"/>
      <c r="V3463" s="11"/>
      <c r="W3463" s="11"/>
      <c r="X3463" s="11"/>
      <c r="Y3463" s="11"/>
    </row>
    <row r="3464" spans="8:25">
      <c r="H3464" s="10"/>
      <c r="I3464" s="10"/>
      <c r="O3464" s="10"/>
      <c r="P3464" s="10"/>
      <c r="Q3464" s="3"/>
      <c r="R3464" s="11"/>
      <c r="S3464" s="11"/>
      <c r="T3464" s="11"/>
      <c r="U3464" s="11"/>
      <c r="V3464" s="11"/>
      <c r="W3464" s="11"/>
      <c r="X3464" s="11"/>
      <c r="Y3464" s="11"/>
    </row>
    <row r="3465" spans="8:25" ht="75.75" customHeight="1">
      <c r="H3465" s="10"/>
      <c r="I3465" s="10"/>
      <c r="O3465" s="10"/>
      <c r="P3465" s="10"/>
      <c r="Q3465" s="3"/>
      <c r="R3465" s="11"/>
      <c r="S3465" s="11"/>
      <c r="T3465" s="11"/>
      <c r="U3465" s="11"/>
      <c r="V3465" s="11"/>
      <c r="W3465" s="11"/>
      <c r="X3465" s="11"/>
      <c r="Y3465" s="11"/>
    </row>
    <row r="3466" spans="8:25">
      <c r="H3466" s="10"/>
      <c r="I3466" s="10"/>
      <c r="O3466" s="10"/>
      <c r="P3466" s="10"/>
      <c r="Q3466" s="3"/>
      <c r="R3466" s="11"/>
      <c r="S3466" s="11"/>
      <c r="T3466" s="11"/>
      <c r="U3466" s="11"/>
      <c r="V3466" s="11"/>
      <c r="W3466" s="11"/>
      <c r="X3466" s="11"/>
      <c r="Y3466" s="11"/>
    </row>
    <row r="3467" spans="8:25">
      <c r="H3467" s="10"/>
      <c r="I3467" s="10"/>
      <c r="O3467" s="10"/>
      <c r="P3467" s="10"/>
      <c r="Q3467" s="3"/>
      <c r="R3467" s="11"/>
      <c r="S3467" s="11"/>
      <c r="T3467" s="11"/>
      <c r="U3467" s="11"/>
      <c r="V3467" s="11"/>
      <c r="W3467" s="11"/>
      <c r="X3467" s="11"/>
      <c r="Y3467" s="11"/>
    </row>
    <row r="3468" spans="8:25">
      <c r="H3468" s="10"/>
      <c r="I3468" s="10"/>
      <c r="O3468" s="10"/>
      <c r="P3468" s="10"/>
      <c r="Q3468" s="3"/>
      <c r="R3468" s="11"/>
      <c r="S3468" s="11"/>
      <c r="T3468" s="11"/>
      <c r="U3468" s="11"/>
      <c r="V3468" s="11"/>
      <c r="W3468" s="11"/>
      <c r="X3468" s="11"/>
      <c r="Y3468" s="11"/>
    </row>
    <row r="3469" spans="8:25" ht="75.75" customHeight="1">
      <c r="H3469" s="10"/>
      <c r="I3469" s="10"/>
      <c r="O3469" s="10"/>
      <c r="P3469" s="10"/>
      <c r="Q3469" s="3"/>
      <c r="R3469" s="11"/>
      <c r="S3469" s="11"/>
      <c r="T3469" s="11"/>
      <c r="U3469" s="11"/>
      <c r="V3469" s="11"/>
      <c r="W3469" s="11"/>
      <c r="X3469" s="11"/>
      <c r="Y3469" s="11"/>
    </row>
    <row r="3470" spans="8:25">
      <c r="H3470" s="10"/>
      <c r="I3470" s="10"/>
      <c r="O3470" s="10"/>
      <c r="P3470" s="10"/>
      <c r="Q3470" s="3"/>
      <c r="R3470" s="11"/>
      <c r="S3470" s="11"/>
      <c r="T3470" s="11"/>
      <c r="U3470" s="11"/>
      <c r="V3470" s="11"/>
      <c r="W3470" s="11"/>
      <c r="X3470" s="11"/>
      <c r="Y3470" s="11"/>
    </row>
    <row r="3471" spans="8:25" ht="75.75" customHeight="1">
      <c r="H3471" s="10"/>
      <c r="I3471" s="10"/>
      <c r="O3471" s="10"/>
      <c r="P3471" s="10"/>
      <c r="Q3471" s="3"/>
      <c r="R3471" s="11"/>
      <c r="S3471" s="11"/>
      <c r="T3471" s="11"/>
      <c r="U3471" s="11"/>
      <c r="V3471" s="11"/>
      <c r="W3471" s="11"/>
      <c r="X3471" s="11"/>
      <c r="Y3471" s="11"/>
    </row>
    <row r="3472" spans="8:25" ht="75.75" customHeight="1">
      <c r="H3472" s="10"/>
      <c r="I3472" s="10"/>
      <c r="O3472" s="10"/>
      <c r="P3472" s="10"/>
      <c r="Q3472" s="3"/>
      <c r="R3472" s="11"/>
      <c r="S3472" s="11"/>
      <c r="T3472" s="11"/>
      <c r="U3472" s="11"/>
      <c r="V3472" s="11"/>
      <c r="W3472" s="11"/>
      <c r="X3472" s="11"/>
      <c r="Y3472" s="11"/>
    </row>
    <row r="3473" spans="8:25">
      <c r="H3473" s="10"/>
      <c r="I3473" s="10"/>
      <c r="O3473" s="10"/>
      <c r="P3473" s="10"/>
      <c r="Q3473" s="3"/>
      <c r="R3473" s="11"/>
      <c r="S3473" s="11"/>
      <c r="T3473" s="11"/>
      <c r="U3473" s="11"/>
      <c r="V3473" s="11"/>
      <c r="W3473" s="11"/>
      <c r="X3473" s="11"/>
      <c r="Y3473" s="11"/>
    </row>
    <row r="3474" spans="8:25">
      <c r="H3474" s="10"/>
      <c r="I3474" s="10"/>
      <c r="O3474" s="10"/>
      <c r="P3474" s="10"/>
      <c r="Q3474" s="3"/>
      <c r="R3474" s="11"/>
      <c r="S3474" s="11"/>
      <c r="T3474" s="11"/>
      <c r="U3474" s="11"/>
      <c r="V3474" s="11"/>
      <c r="W3474" s="11"/>
      <c r="X3474" s="11"/>
      <c r="Y3474" s="11"/>
    </row>
    <row r="3475" spans="8:25" ht="75.75" customHeight="1">
      <c r="H3475" s="10"/>
      <c r="I3475" s="10"/>
      <c r="O3475" s="10"/>
      <c r="P3475" s="10"/>
      <c r="Q3475" s="3"/>
      <c r="R3475" s="11"/>
      <c r="S3475" s="11"/>
      <c r="T3475" s="11"/>
      <c r="U3475" s="11"/>
      <c r="V3475" s="11"/>
      <c r="W3475" s="11"/>
      <c r="X3475" s="11"/>
      <c r="Y3475" s="11"/>
    </row>
    <row r="3476" spans="8:25">
      <c r="H3476" s="10"/>
      <c r="I3476" s="10"/>
      <c r="O3476" s="10"/>
      <c r="P3476" s="10"/>
      <c r="Q3476" s="3"/>
      <c r="R3476" s="11"/>
      <c r="S3476" s="11"/>
      <c r="T3476" s="11"/>
      <c r="U3476" s="11"/>
      <c r="V3476" s="11"/>
      <c r="W3476" s="11"/>
      <c r="X3476" s="11"/>
      <c r="Y3476" s="11"/>
    </row>
    <row r="3477" spans="8:25">
      <c r="H3477" s="10"/>
      <c r="I3477" s="10"/>
      <c r="O3477" s="10"/>
      <c r="P3477" s="10"/>
      <c r="Q3477" s="3"/>
      <c r="R3477" s="11"/>
      <c r="S3477" s="11"/>
      <c r="T3477" s="11"/>
      <c r="U3477" s="11"/>
      <c r="V3477" s="11"/>
      <c r="W3477" s="11"/>
      <c r="X3477" s="11"/>
      <c r="Y3477" s="11"/>
    </row>
    <row r="3478" spans="8:25" ht="75.75" customHeight="1">
      <c r="H3478" s="10"/>
      <c r="I3478" s="10"/>
      <c r="O3478" s="10"/>
      <c r="P3478" s="10"/>
      <c r="Q3478" s="3"/>
      <c r="R3478" s="11"/>
      <c r="S3478" s="11"/>
      <c r="T3478" s="11"/>
      <c r="U3478" s="11"/>
      <c r="V3478" s="11"/>
      <c r="W3478" s="11"/>
      <c r="X3478" s="11"/>
      <c r="Y3478" s="11"/>
    </row>
    <row r="3479" spans="8:25" ht="75.75" customHeight="1">
      <c r="H3479" s="10"/>
      <c r="I3479" s="10"/>
      <c r="O3479" s="10"/>
      <c r="P3479" s="10"/>
      <c r="Q3479" s="3"/>
      <c r="R3479" s="11"/>
      <c r="S3479" s="11"/>
      <c r="T3479" s="11"/>
      <c r="U3479" s="11"/>
      <c r="V3479" s="11"/>
      <c r="W3479" s="11"/>
      <c r="X3479" s="11"/>
      <c r="Y3479" s="11"/>
    </row>
    <row r="3480" spans="8:25">
      <c r="H3480" s="10"/>
      <c r="I3480" s="10"/>
      <c r="O3480" s="10"/>
      <c r="P3480" s="10"/>
      <c r="Q3480" s="3"/>
      <c r="R3480" s="11"/>
      <c r="S3480" s="11"/>
      <c r="T3480" s="11"/>
      <c r="U3480" s="11"/>
      <c r="V3480" s="11"/>
      <c r="W3480" s="11"/>
      <c r="X3480" s="11"/>
      <c r="Y3480" s="11"/>
    </row>
    <row r="3481" spans="8:25">
      <c r="H3481" s="10"/>
      <c r="I3481" s="10"/>
      <c r="O3481" s="10"/>
      <c r="P3481" s="10"/>
      <c r="Q3481" s="3"/>
      <c r="R3481" s="11"/>
      <c r="S3481" s="11"/>
      <c r="T3481" s="11"/>
      <c r="U3481" s="11"/>
      <c r="V3481" s="11"/>
      <c r="W3481" s="11"/>
      <c r="X3481" s="11"/>
      <c r="Y3481" s="11"/>
    </row>
    <row r="3482" spans="8:25" ht="75.75" customHeight="1">
      <c r="H3482" s="10"/>
      <c r="I3482" s="10"/>
      <c r="O3482" s="10"/>
      <c r="P3482" s="10"/>
      <c r="Q3482" s="3"/>
      <c r="R3482" s="11"/>
      <c r="S3482" s="11"/>
      <c r="T3482" s="11"/>
      <c r="U3482" s="11"/>
      <c r="V3482" s="11"/>
      <c r="W3482" s="11"/>
      <c r="X3482" s="11"/>
      <c r="Y3482" s="11"/>
    </row>
    <row r="3483" spans="8:25">
      <c r="H3483" s="10"/>
      <c r="I3483" s="10"/>
      <c r="O3483" s="10"/>
      <c r="P3483" s="10"/>
      <c r="Q3483" s="3"/>
      <c r="R3483" s="11"/>
      <c r="S3483" s="11"/>
      <c r="T3483" s="11"/>
      <c r="U3483" s="11"/>
      <c r="V3483" s="11"/>
      <c r="W3483" s="11"/>
      <c r="X3483" s="11"/>
      <c r="Y3483" s="11"/>
    </row>
    <row r="3484" spans="8:25" ht="75.75" customHeight="1">
      <c r="H3484" s="10"/>
      <c r="I3484" s="10"/>
      <c r="O3484" s="10"/>
      <c r="P3484" s="10"/>
      <c r="Q3484" s="3"/>
      <c r="R3484" s="11"/>
      <c r="S3484" s="11"/>
      <c r="T3484" s="11"/>
      <c r="U3484" s="11"/>
      <c r="V3484" s="11"/>
      <c r="W3484" s="11"/>
      <c r="X3484" s="11"/>
      <c r="Y3484" s="11"/>
    </row>
    <row r="3485" spans="8:25">
      <c r="H3485" s="10"/>
      <c r="I3485" s="10"/>
      <c r="O3485" s="10"/>
      <c r="P3485" s="10"/>
      <c r="Q3485" s="3"/>
      <c r="R3485" s="11"/>
      <c r="S3485" s="11"/>
      <c r="T3485" s="11"/>
      <c r="U3485" s="11"/>
      <c r="V3485" s="11"/>
      <c r="W3485" s="11"/>
      <c r="X3485" s="11"/>
      <c r="Y3485" s="11"/>
    </row>
    <row r="3486" spans="8:25" ht="75.75" customHeight="1">
      <c r="H3486" s="10"/>
      <c r="I3486" s="10"/>
      <c r="O3486" s="10"/>
      <c r="P3486" s="10"/>
      <c r="Q3486" s="3"/>
      <c r="R3486" s="11"/>
      <c r="S3486" s="11"/>
      <c r="T3486" s="11"/>
      <c r="U3486" s="11"/>
      <c r="V3486" s="11"/>
      <c r="W3486" s="11"/>
      <c r="X3486" s="11"/>
      <c r="Y3486" s="11"/>
    </row>
    <row r="3487" spans="8:25">
      <c r="H3487" s="10"/>
      <c r="I3487" s="10"/>
      <c r="O3487" s="10"/>
      <c r="P3487" s="10"/>
      <c r="Q3487" s="3"/>
      <c r="R3487" s="11"/>
      <c r="S3487" s="11"/>
      <c r="T3487" s="11"/>
      <c r="U3487" s="11"/>
      <c r="V3487" s="11"/>
      <c r="W3487" s="11"/>
      <c r="X3487" s="11"/>
      <c r="Y3487" s="11"/>
    </row>
    <row r="3488" spans="8:25">
      <c r="H3488" s="10"/>
      <c r="I3488" s="10"/>
      <c r="O3488" s="10"/>
      <c r="P3488" s="10"/>
      <c r="Q3488" s="3"/>
      <c r="R3488" s="11"/>
      <c r="S3488" s="11"/>
      <c r="T3488" s="11"/>
      <c r="U3488" s="11"/>
      <c r="V3488" s="11"/>
      <c r="W3488" s="11"/>
      <c r="X3488" s="11"/>
      <c r="Y3488" s="11"/>
    </row>
    <row r="3489" spans="8:25" ht="75.75" customHeight="1">
      <c r="H3489" s="10"/>
      <c r="I3489" s="10"/>
      <c r="O3489" s="10"/>
      <c r="P3489" s="10"/>
      <c r="Q3489" s="3"/>
      <c r="R3489" s="11"/>
      <c r="S3489" s="11"/>
      <c r="T3489" s="11"/>
      <c r="U3489" s="11"/>
      <c r="V3489" s="11"/>
      <c r="W3489" s="11"/>
      <c r="X3489" s="11"/>
      <c r="Y3489" s="11"/>
    </row>
    <row r="3490" spans="8:25" ht="75.75" customHeight="1">
      <c r="H3490" s="10"/>
      <c r="I3490" s="10"/>
      <c r="O3490" s="10"/>
      <c r="P3490" s="10"/>
      <c r="Q3490" s="3"/>
      <c r="R3490" s="11"/>
      <c r="S3490" s="11"/>
      <c r="T3490" s="11"/>
      <c r="U3490" s="11"/>
      <c r="V3490" s="11"/>
      <c r="W3490" s="11"/>
      <c r="X3490" s="11"/>
      <c r="Y3490" s="11"/>
    </row>
    <row r="3491" spans="8:25">
      <c r="H3491" s="10"/>
      <c r="I3491" s="10"/>
      <c r="O3491" s="10"/>
      <c r="P3491" s="10"/>
      <c r="Q3491" s="3"/>
      <c r="R3491" s="11"/>
      <c r="S3491" s="11"/>
      <c r="T3491" s="11"/>
      <c r="U3491" s="11"/>
      <c r="V3491" s="11"/>
      <c r="W3491" s="11"/>
      <c r="X3491" s="11"/>
      <c r="Y3491" s="11"/>
    </row>
    <row r="3492" spans="8:25">
      <c r="H3492" s="10"/>
      <c r="I3492" s="10"/>
      <c r="O3492" s="10"/>
      <c r="P3492" s="10"/>
      <c r="Q3492" s="3"/>
      <c r="R3492" s="11"/>
      <c r="S3492" s="11"/>
      <c r="T3492" s="11"/>
      <c r="U3492" s="11"/>
      <c r="V3492" s="11"/>
      <c r="W3492" s="11"/>
      <c r="X3492" s="11"/>
      <c r="Y3492" s="11"/>
    </row>
    <row r="3493" spans="8:25" ht="75.75" customHeight="1">
      <c r="H3493" s="10"/>
      <c r="I3493" s="10"/>
      <c r="O3493" s="10"/>
      <c r="P3493" s="10"/>
      <c r="Q3493" s="3"/>
      <c r="R3493" s="11"/>
      <c r="S3493" s="11"/>
      <c r="T3493" s="11"/>
      <c r="U3493" s="11"/>
      <c r="V3493" s="11"/>
      <c r="W3493" s="11"/>
      <c r="X3493" s="11"/>
      <c r="Y3493" s="11"/>
    </row>
    <row r="3494" spans="8:25">
      <c r="H3494" s="10"/>
      <c r="I3494" s="10"/>
      <c r="O3494" s="10"/>
      <c r="P3494" s="10"/>
      <c r="Q3494" s="3"/>
      <c r="R3494" s="11"/>
      <c r="S3494" s="11"/>
      <c r="T3494" s="11"/>
      <c r="U3494" s="11"/>
      <c r="V3494" s="11"/>
      <c r="W3494" s="11"/>
      <c r="X3494" s="11"/>
      <c r="Y3494" s="11"/>
    </row>
    <row r="3495" spans="8:25">
      <c r="H3495" s="10"/>
      <c r="I3495" s="10"/>
      <c r="O3495" s="10"/>
      <c r="P3495" s="10"/>
      <c r="Q3495" s="3"/>
      <c r="R3495" s="11"/>
      <c r="S3495" s="11"/>
      <c r="T3495" s="11"/>
      <c r="U3495" s="11"/>
      <c r="V3495" s="11"/>
      <c r="W3495" s="11"/>
      <c r="X3495" s="11"/>
      <c r="Y3495" s="11"/>
    </row>
    <row r="3496" spans="8:25">
      <c r="H3496" s="10"/>
      <c r="I3496" s="10"/>
      <c r="O3496" s="10"/>
      <c r="P3496" s="10"/>
      <c r="Q3496" s="3"/>
      <c r="R3496" s="11"/>
      <c r="S3496" s="11"/>
      <c r="T3496" s="11"/>
      <c r="U3496" s="11"/>
      <c r="V3496" s="11"/>
      <c r="W3496" s="11"/>
      <c r="X3496" s="11"/>
      <c r="Y3496" s="11"/>
    </row>
    <row r="3497" spans="8:25" ht="75.75" customHeight="1">
      <c r="H3497" s="10"/>
      <c r="I3497" s="10"/>
      <c r="O3497" s="10"/>
      <c r="P3497" s="10"/>
      <c r="Q3497" s="3"/>
      <c r="R3497" s="11"/>
      <c r="S3497" s="11"/>
      <c r="T3497" s="11"/>
      <c r="U3497" s="11"/>
      <c r="V3497" s="11"/>
      <c r="W3497" s="11"/>
      <c r="X3497" s="11"/>
      <c r="Y3497" s="11"/>
    </row>
    <row r="3498" spans="8:25">
      <c r="H3498" s="10"/>
      <c r="I3498" s="10"/>
      <c r="O3498" s="10"/>
      <c r="P3498" s="10"/>
      <c r="Q3498" s="3"/>
      <c r="R3498" s="11"/>
      <c r="S3498" s="11"/>
      <c r="T3498" s="11"/>
      <c r="U3498" s="11"/>
      <c r="V3498" s="11"/>
      <c r="W3498" s="11"/>
      <c r="X3498" s="11"/>
      <c r="Y3498" s="11"/>
    </row>
    <row r="3499" spans="8:25">
      <c r="H3499" s="10"/>
      <c r="I3499" s="10"/>
      <c r="O3499" s="10"/>
      <c r="P3499" s="10"/>
      <c r="Q3499" s="3"/>
      <c r="R3499" s="11"/>
      <c r="S3499" s="11"/>
      <c r="T3499" s="11"/>
      <c r="U3499" s="11"/>
      <c r="V3499" s="11"/>
      <c r="W3499" s="11"/>
      <c r="X3499" s="11"/>
      <c r="Y3499" s="11"/>
    </row>
    <row r="3500" spans="8:25">
      <c r="H3500" s="10"/>
      <c r="I3500" s="10"/>
      <c r="O3500" s="10"/>
      <c r="P3500" s="10"/>
      <c r="Q3500" s="3"/>
      <c r="R3500" s="11"/>
      <c r="S3500" s="11"/>
      <c r="T3500" s="11"/>
      <c r="U3500" s="11"/>
      <c r="V3500" s="11"/>
      <c r="W3500" s="11"/>
      <c r="X3500" s="11"/>
      <c r="Y3500" s="11"/>
    </row>
    <row r="3501" spans="8:25" ht="75.75" customHeight="1">
      <c r="H3501" s="10"/>
      <c r="I3501" s="10"/>
      <c r="O3501" s="10"/>
      <c r="P3501" s="10"/>
      <c r="Q3501" s="3"/>
      <c r="R3501" s="11"/>
      <c r="S3501" s="11"/>
      <c r="T3501" s="11"/>
      <c r="U3501" s="11"/>
      <c r="V3501" s="11"/>
      <c r="W3501" s="11"/>
      <c r="X3501" s="11"/>
      <c r="Y3501" s="11"/>
    </row>
    <row r="3502" spans="8:25" ht="75.75" customHeight="1">
      <c r="H3502" s="10"/>
      <c r="I3502" s="10"/>
      <c r="O3502" s="10"/>
      <c r="P3502" s="10"/>
      <c r="Q3502" s="3"/>
      <c r="R3502" s="11"/>
      <c r="S3502" s="11"/>
      <c r="T3502" s="11"/>
      <c r="U3502" s="11"/>
      <c r="V3502" s="11"/>
      <c r="W3502" s="11"/>
      <c r="X3502" s="11"/>
      <c r="Y3502" s="11"/>
    </row>
    <row r="3503" spans="8:25" ht="75.75" customHeight="1">
      <c r="H3503" s="10"/>
      <c r="I3503" s="10"/>
      <c r="O3503" s="10"/>
      <c r="P3503" s="10"/>
      <c r="Q3503" s="3"/>
      <c r="R3503" s="11"/>
      <c r="S3503" s="11"/>
      <c r="T3503" s="11"/>
      <c r="U3503" s="11"/>
      <c r="V3503" s="11"/>
      <c r="W3503" s="11"/>
      <c r="X3503" s="11"/>
      <c r="Y3503" s="11"/>
    </row>
    <row r="3504" spans="8:25">
      <c r="H3504" s="10"/>
      <c r="I3504" s="10"/>
      <c r="O3504" s="10"/>
      <c r="P3504" s="10"/>
      <c r="Q3504" s="3"/>
      <c r="R3504" s="11"/>
      <c r="S3504" s="11"/>
      <c r="T3504" s="11"/>
      <c r="U3504" s="11"/>
      <c r="V3504" s="11"/>
      <c r="W3504" s="11"/>
      <c r="X3504" s="11"/>
      <c r="Y3504" s="11"/>
    </row>
    <row r="3505" spans="8:25">
      <c r="H3505" s="10"/>
      <c r="I3505" s="10"/>
      <c r="O3505" s="10"/>
      <c r="P3505" s="10"/>
      <c r="Q3505" s="3"/>
      <c r="R3505" s="11"/>
      <c r="S3505" s="11"/>
      <c r="T3505" s="11"/>
      <c r="U3505" s="11"/>
      <c r="V3505" s="11"/>
      <c r="W3505" s="11"/>
      <c r="X3505" s="11"/>
      <c r="Y3505" s="11"/>
    </row>
    <row r="3506" spans="8:25">
      <c r="H3506" s="10"/>
      <c r="I3506" s="10"/>
      <c r="O3506" s="10"/>
      <c r="P3506" s="10"/>
      <c r="Q3506" s="3"/>
      <c r="R3506" s="11"/>
      <c r="S3506" s="11"/>
      <c r="T3506" s="11"/>
      <c r="U3506" s="11"/>
      <c r="V3506" s="11"/>
      <c r="W3506" s="11"/>
      <c r="X3506" s="11"/>
      <c r="Y3506" s="11"/>
    </row>
    <row r="3507" spans="8:25">
      <c r="H3507" s="10"/>
      <c r="I3507" s="10"/>
      <c r="O3507" s="10"/>
      <c r="P3507" s="10"/>
      <c r="Q3507" s="3"/>
      <c r="R3507" s="11"/>
      <c r="S3507" s="11"/>
      <c r="T3507" s="11"/>
      <c r="U3507" s="11"/>
      <c r="V3507" s="11"/>
      <c r="W3507" s="11"/>
      <c r="X3507" s="11"/>
      <c r="Y3507" s="11"/>
    </row>
    <row r="3508" spans="8:25" ht="75.75" customHeight="1">
      <c r="H3508" s="10"/>
      <c r="I3508" s="10"/>
      <c r="O3508" s="10"/>
      <c r="P3508" s="10"/>
      <c r="Q3508" s="3"/>
      <c r="R3508" s="11"/>
      <c r="S3508" s="11"/>
      <c r="T3508" s="11"/>
      <c r="U3508" s="11"/>
      <c r="V3508" s="11"/>
      <c r="W3508" s="11"/>
      <c r="X3508" s="11"/>
      <c r="Y3508" s="11"/>
    </row>
    <row r="3509" spans="8:25">
      <c r="H3509" s="10"/>
      <c r="I3509" s="10"/>
      <c r="O3509" s="10"/>
      <c r="P3509" s="10"/>
      <c r="Q3509" s="3"/>
      <c r="R3509" s="11"/>
      <c r="S3509" s="11"/>
      <c r="T3509" s="11"/>
      <c r="U3509" s="11"/>
      <c r="V3509" s="11"/>
      <c r="W3509" s="11"/>
      <c r="X3509" s="11"/>
      <c r="Y3509" s="11"/>
    </row>
    <row r="3510" spans="8:25">
      <c r="H3510" s="10"/>
      <c r="I3510" s="10"/>
      <c r="O3510" s="10"/>
      <c r="P3510" s="10"/>
      <c r="Q3510" s="3"/>
      <c r="R3510" s="11"/>
      <c r="S3510" s="11"/>
      <c r="T3510" s="11"/>
      <c r="U3510" s="11"/>
      <c r="V3510" s="11"/>
      <c r="W3510" s="11"/>
      <c r="X3510" s="11"/>
      <c r="Y3510" s="11"/>
    </row>
    <row r="3511" spans="8:25">
      <c r="H3511" s="10"/>
      <c r="I3511" s="10"/>
      <c r="O3511" s="10"/>
      <c r="P3511" s="10"/>
      <c r="Q3511" s="3"/>
      <c r="R3511" s="11"/>
      <c r="S3511" s="11"/>
      <c r="T3511" s="11"/>
      <c r="U3511" s="11"/>
      <c r="V3511" s="11"/>
      <c r="W3511" s="11"/>
      <c r="X3511" s="11"/>
      <c r="Y3511" s="11"/>
    </row>
    <row r="3512" spans="8:25" ht="75.75" customHeight="1">
      <c r="H3512" s="10"/>
      <c r="I3512" s="10"/>
      <c r="O3512" s="10"/>
      <c r="P3512" s="10"/>
      <c r="Q3512" s="3"/>
      <c r="R3512" s="11"/>
      <c r="S3512" s="11"/>
      <c r="T3512" s="11"/>
      <c r="U3512" s="11"/>
      <c r="V3512" s="11"/>
      <c r="W3512" s="11"/>
      <c r="X3512" s="11"/>
      <c r="Y3512" s="11"/>
    </row>
    <row r="3513" spans="8:25">
      <c r="H3513" s="10"/>
      <c r="I3513" s="10"/>
      <c r="O3513" s="10"/>
      <c r="P3513" s="10"/>
      <c r="Q3513" s="3"/>
      <c r="R3513" s="11"/>
      <c r="S3513" s="11"/>
      <c r="T3513" s="11"/>
      <c r="U3513" s="11"/>
      <c r="V3513" s="11"/>
      <c r="W3513" s="11"/>
      <c r="X3513" s="11"/>
      <c r="Y3513" s="11"/>
    </row>
    <row r="3514" spans="8:25">
      <c r="H3514" s="10"/>
      <c r="I3514" s="10"/>
      <c r="O3514" s="10"/>
      <c r="P3514" s="10"/>
      <c r="Q3514" s="3"/>
      <c r="R3514" s="11"/>
      <c r="S3514" s="11"/>
      <c r="T3514" s="11"/>
      <c r="U3514" s="11"/>
      <c r="V3514" s="11"/>
      <c r="W3514" s="11"/>
      <c r="X3514" s="11"/>
      <c r="Y3514" s="11"/>
    </row>
    <row r="3515" spans="8:25">
      <c r="H3515" s="10"/>
      <c r="I3515" s="10"/>
      <c r="O3515" s="10"/>
      <c r="P3515" s="10"/>
      <c r="Q3515" s="3"/>
      <c r="R3515" s="11"/>
      <c r="S3515" s="11"/>
      <c r="T3515" s="11"/>
      <c r="U3515" s="11"/>
      <c r="V3515" s="11"/>
      <c r="W3515" s="11"/>
      <c r="X3515" s="11"/>
      <c r="Y3515" s="11"/>
    </row>
    <row r="3516" spans="8:25" ht="75.75" customHeight="1">
      <c r="H3516" s="10"/>
      <c r="I3516" s="10"/>
      <c r="O3516" s="10"/>
      <c r="P3516" s="10"/>
      <c r="Q3516" s="3"/>
      <c r="R3516" s="11"/>
      <c r="S3516" s="11"/>
      <c r="T3516" s="11"/>
      <c r="U3516" s="11"/>
      <c r="V3516" s="11"/>
      <c r="W3516" s="11"/>
      <c r="X3516" s="11"/>
      <c r="Y3516" s="11"/>
    </row>
    <row r="3517" spans="8:25">
      <c r="H3517" s="10"/>
      <c r="I3517" s="10"/>
      <c r="O3517" s="10"/>
      <c r="P3517" s="10"/>
      <c r="Q3517" s="3"/>
      <c r="R3517" s="11"/>
      <c r="S3517" s="11"/>
      <c r="T3517" s="11"/>
      <c r="U3517" s="11"/>
      <c r="V3517" s="11"/>
      <c r="W3517" s="11"/>
      <c r="X3517" s="11"/>
      <c r="Y3517" s="11"/>
    </row>
    <row r="3518" spans="8:25">
      <c r="H3518" s="10"/>
      <c r="I3518" s="10"/>
      <c r="O3518" s="10"/>
      <c r="P3518" s="10"/>
      <c r="Q3518" s="3"/>
      <c r="R3518" s="11"/>
      <c r="S3518" s="11"/>
      <c r="T3518" s="11"/>
      <c r="U3518" s="11"/>
      <c r="V3518" s="11"/>
      <c r="W3518" s="11"/>
      <c r="X3518" s="11"/>
      <c r="Y3518" s="11"/>
    </row>
    <row r="3519" spans="8:25">
      <c r="H3519" s="10"/>
      <c r="I3519" s="10"/>
      <c r="O3519" s="10"/>
      <c r="P3519" s="10"/>
      <c r="Q3519" s="3"/>
      <c r="R3519" s="11"/>
      <c r="S3519" s="11"/>
      <c r="T3519" s="11"/>
      <c r="U3519" s="11"/>
      <c r="V3519" s="11"/>
      <c r="W3519" s="11"/>
      <c r="X3519" s="11"/>
      <c r="Y3519" s="11"/>
    </row>
    <row r="3520" spans="8:25" ht="75.75" customHeight="1">
      <c r="H3520" s="10"/>
      <c r="I3520" s="10"/>
      <c r="O3520" s="10"/>
      <c r="P3520" s="10"/>
      <c r="Q3520" s="3"/>
      <c r="R3520" s="11"/>
      <c r="S3520" s="11"/>
      <c r="T3520" s="11"/>
      <c r="U3520" s="11"/>
      <c r="V3520" s="11"/>
      <c r="W3520" s="11"/>
      <c r="X3520" s="11"/>
      <c r="Y3520" s="11"/>
    </row>
    <row r="3521" spans="8:25">
      <c r="H3521" s="10"/>
      <c r="I3521" s="10"/>
      <c r="O3521" s="10"/>
      <c r="P3521" s="10"/>
      <c r="Q3521" s="3"/>
      <c r="R3521" s="11"/>
      <c r="S3521" s="11"/>
      <c r="T3521" s="11"/>
      <c r="U3521" s="11"/>
      <c r="V3521" s="11"/>
      <c r="W3521" s="11"/>
      <c r="X3521" s="11"/>
      <c r="Y3521" s="11"/>
    </row>
    <row r="3522" spans="8:25">
      <c r="H3522" s="10"/>
      <c r="I3522" s="10"/>
      <c r="O3522" s="10"/>
      <c r="P3522" s="10"/>
      <c r="Q3522" s="3"/>
      <c r="R3522" s="11"/>
      <c r="S3522" s="11"/>
      <c r="T3522" s="11"/>
      <c r="U3522" s="11"/>
      <c r="V3522" s="11"/>
      <c r="W3522" s="11"/>
      <c r="X3522" s="11"/>
      <c r="Y3522" s="11"/>
    </row>
    <row r="3523" spans="8:25">
      <c r="H3523" s="10"/>
      <c r="I3523" s="10"/>
      <c r="O3523" s="10"/>
      <c r="P3523" s="10"/>
      <c r="Q3523" s="3"/>
      <c r="R3523" s="11"/>
      <c r="S3523" s="11"/>
      <c r="T3523" s="11"/>
      <c r="U3523" s="11"/>
      <c r="V3523" s="11"/>
      <c r="W3523" s="11"/>
      <c r="X3523" s="11"/>
      <c r="Y3523" s="11"/>
    </row>
    <row r="3524" spans="8:25" ht="75.75" customHeight="1">
      <c r="H3524" s="10"/>
      <c r="I3524" s="10"/>
      <c r="O3524" s="10"/>
      <c r="P3524" s="10"/>
      <c r="Q3524" s="3"/>
      <c r="R3524" s="11"/>
      <c r="S3524" s="11"/>
      <c r="T3524" s="11"/>
      <c r="U3524" s="11"/>
      <c r="V3524" s="11"/>
      <c r="W3524" s="11"/>
      <c r="X3524" s="11"/>
      <c r="Y3524" s="11"/>
    </row>
    <row r="3525" spans="8:25">
      <c r="H3525" s="10"/>
      <c r="I3525" s="10"/>
      <c r="O3525" s="10"/>
      <c r="P3525" s="10"/>
      <c r="Q3525" s="3"/>
      <c r="R3525" s="11"/>
      <c r="S3525" s="11"/>
      <c r="T3525" s="11"/>
      <c r="U3525" s="11"/>
      <c r="V3525" s="11"/>
      <c r="W3525" s="11"/>
      <c r="X3525" s="11"/>
      <c r="Y3525" s="11"/>
    </row>
    <row r="3526" spans="8:25">
      <c r="H3526" s="10"/>
      <c r="I3526" s="10"/>
      <c r="O3526" s="10"/>
      <c r="P3526" s="10"/>
      <c r="Q3526" s="3"/>
      <c r="R3526" s="11"/>
      <c r="S3526" s="11"/>
      <c r="T3526" s="11"/>
      <c r="U3526" s="11"/>
      <c r="V3526" s="11"/>
      <c r="W3526" s="11"/>
      <c r="X3526" s="11"/>
      <c r="Y3526" s="11"/>
    </row>
    <row r="3527" spans="8:25">
      <c r="H3527" s="10"/>
      <c r="I3527" s="10"/>
      <c r="O3527" s="10"/>
      <c r="P3527" s="10"/>
      <c r="Q3527" s="3"/>
      <c r="R3527" s="11"/>
      <c r="S3527" s="11"/>
      <c r="T3527" s="11"/>
      <c r="U3527" s="11"/>
      <c r="V3527" s="11"/>
      <c r="W3527" s="11"/>
      <c r="X3527" s="11"/>
      <c r="Y3527" s="11"/>
    </row>
    <row r="3528" spans="8:25">
      <c r="H3528" s="10"/>
      <c r="I3528" s="10"/>
      <c r="O3528" s="10"/>
      <c r="P3528" s="10"/>
      <c r="Q3528" s="3"/>
      <c r="R3528" s="11"/>
      <c r="S3528" s="11"/>
      <c r="T3528" s="11"/>
      <c r="U3528" s="11"/>
      <c r="V3528" s="11"/>
      <c r="W3528" s="11"/>
      <c r="X3528" s="11"/>
      <c r="Y3528" s="11"/>
    </row>
    <row r="3529" spans="8:25">
      <c r="H3529" s="10"/>
      <c r="I3529" s="10"/>
      <c r="O3529" s="10"/>
      <c r="P3529" s="10"/>
      <c r="Q3529" s="3"/>
      <c r="R3529" s="11"/>
      <c r="S3529" s="11"/>
      <c r="T3529" s="11"/>
      <c r="U3529" s="11"/>
      <c r="V3529" s="11"/>
      <c r="W3529" s="11"/>
      <c r="X3529" s="11"/>
      <c r="Y3529" s="11"/>
    </row>
    <row r="3530" spans="8:25" ht="75.75" customHeight="1">
      <c r="H3530" s="10"/>
      <c r="I3530" s="10"/>
      <c r="O3530" s="10"/>
      <c r="P3530" s="10"/>
      <c r="Q3530" s="3"/>
      <c r="R3530" s="11"/>
      <c r="S3530" s="11"/>
      <c r="T3530" s="11"/>
      <c r="U3530" s="11"/>
      <c r="V3530" s="11"/>
      <c r="W3530" s="11"/>
      <c r="X3530" s="11"/>
      <c r="Y3530" s="11"/>
    </row>
    <row r="3531" spans="8:25">
      <c r="H3531" s="10"/>
      <c r="I3531" s="10"/>
      <c r="O3531" s="10"/>
      <c r="P3531" s="10"/>
      <c r="Q3531" s="3"/>
      <c r="R3531" s="11"/>
      <c r="S3531" s="11"/>
      <c r="T3531" s="11"/>
      <c r="U3531" s="11"/>
      <c r="V3531" s="11"/>
      <c r="W3531" s="11"/>
      <c r="X3531" s="11"/>
      <c r="Y3531" s="11"/>
    </row>
    <row r="3532" spans="8:25">
      <c r="H3532" s="10"/>
      <c r="I3532" s="10"/>
      <c r="O3532" s="10"/>
      <c r="P3532" s="10"/>
      <c r="Q3532" s="3"/>
      <c r="R3532" s="11"/>
      <c r="S3532" s="11"/>
      <c r="T3532" s="11"/>
      <c r="U3532" s="11"/>
      <c r="V3532" s="11"/>
      <c r="W3532" s="11"/>
      <c r="X3532" s="11"/>
      <c r="Y3532" s="11"/>
    </row>
    <row r="3533" spans="8:25">
      <c r="H3533" s="10"/>
      <c r="I3533" s="10"/>
      <c r="O3533" s="10"/>
      <c r="P3533" s="10"/>
      <c r="Q3533" s="3"/>
      <c r="R3533" s="11"/>
      <c r="S3533" s="11"/>
      <c r="T3533" s="11"/>
      <c r="U3533" s="11"/>
      <c r="V3533" s="11"/>
      <c r="W3533" s="11"/>
      <c r="X3533" s="11"/>
      <c r="Y3533" s="11"/>
    </row>
    <row r="3534" spans="8:25">
      <c r="H3534" s="10"/>
      <c r="I3534" s="10"/>
      <c r="O3534" s="10"/>
      <c r="P3534" s="10"/>
      <c r="Q3534" s="3"/>
      <c r="R3534" s="11"/>
      <c r="S3534" s="11"/>
      <c r="T3534" s="11"/>
      <c r="U3534" s="11"/>
      <c r="V3534" s="11"/>
      <c r="W3534" s="11"/>
      <c r="X3534" s="11"/>
      <c r="Y3534" s="11"/>
    </row>
    <row r="3535" spans="8:25">
      <c r="H3535" s="10"/>
      <c r="I3535" s="10"/>
      <c r="O3535" s="10"/>
      <c r="P3535" s="10"/>
      <c r="Q3535" s="3"/>
      <c r="R3535" s="11"/>
      <c r="S3535" s="11"/>
      <c r="T3535" s="11"/>
      <c r="U3535" s="11"/>
      <c r="V3535" s="11"/>
      <c r="W3535" s="11"/>
      <c r="X3535" s="11"/>
      <c r="Y3535" s="11"/>
    </row>
    <row r="3536" spans="8:25" ht="75.75" customHeight="1">
      <c r="H3536" s="10"/>
      <c r="I3536" s="10"/>
      <c r="O3536" s="10"/>
      <c r="P3536" s="10"/>
      <c r="Q3536" s="3"/>
      <c r="R3536" s="11"/>
      <c r="S3536" s="11"/>
      <c r="T3536" s="11"/>
      <c r="U3536" s="11"/>
      <c r="V3536" s="11"/>
      <c r="W3536" s="11"/>
      <c r="X3536" s="11"/>
      <c r="Y3536" s="11"/>
    </row>
    <row r="3537" spans="8:25">
      <c r="H3537" s="10"/>
      <c r="I3537" s="10"/>
      <c r="O3537" s="10"/>
      <c r="P3537" s="10"/>
      <c r="Q3537" s="3"/>
      <c r="R3537" s="11"/>
      <c r="S3537" s="11"/>
      <c r="T3537" s="11"/>
      <c r="U3537" s="11"/>
      <c r="V3537" s="11"/>
      <c r="W3537" s="11"/>
      <c r="X3537" s="11"/>
      <c r="Y3537" s="11"/>
    </row>
    <row r="3538" spans="8:25">
      <c r="H3538" s="10"/>
      <c r="I3538" s="10"/>
      <c r="O3538" s="10"/>
      <c r="P3538" s="10"/>
      <c r="Q3538" s="3"/>
      <c r="R3538" s="11"/>
      <c r="S3538" s="11"/>
      <c r="T3538" s="11"/>
      <c r="U3538" s="11"/>
      <c r="V3538" s="11"/>
      <c r="W3538" s="11"/>
      <c r="X3538" s="11"/>
      <c r="Y3538" s="11"/>
    </row>
    <row r="3539" spans="8:25">
      <c r="H3539" s="10"/>
      <c r="I3539" s="10"/>
      <c r="O3539" s="10"/>
      <c r="P3539" s="10"/>
      <c r="Q3539" s="3"/>
      <c r="R3539" s="11"/>
      <c r="S3539" s="11"/>
      <c r="T3539" s="11"/>
      <c r="U3539" s="11"/>
      <c r="V3539" s="11"/>
      <c r="W3539" s="11"/>
      <c r="X3539" s="11"/>
      <c r="Y3539" s="11"/>
    </row>
    <row r="3540" spans="8:25" ht="75.75" customHeight="1">
      <c r="H3540" s="10"/>
      <c r="I3540" s="10"/>
      <c r="O3540" s="10"/>
      <c r="P3540" s="10"/>
      <c r="Q3540" s="3"/>
      <c r="R3540" s="11"/>
      <c r="S3540" s="11"/>
      <c r="T3540" s="11"/>
      <c r="U3540" s="11"/>
      <c r="V3540" s="11"/>
      <c r="W3540" s="11"/>
      <c r="X3540" s="11"/>
      <c r="Y3540" s="11"/>
    </row>
    <row r="3541" spans="8:25">
      <c r="H3541" s="10"/>
      <c r="I3541" s="10"/>
      <c r="O3541" s="10"/>
      <c r="P3541" s="10"/>
      <c r="Q3541" s="3"/>
      <c r="R3541" s="11"/>
      <c r="S3541" s="11"/>
      <c r="T3541" s="11"/>
      <c r="U3541" s="11"/>
      <c r="V3541" s="11"/>
      <c r="W3541" s="11"/>
      <c r="X3541" s="11"/>
      <c r="Y3541" s="11"/>
    </row>
    <row r="3542" spans="8:25">
      <c r="H3542" s="10"/>
      <c r="I3542" s="10"/>
      <c r="O3542" s="10"/>
      <c r="P3542" s="10"/>
      <c r="Q3542" s="3"/>
      <c r="R3542" s="11"/>
      <c r="S3542" s="11"/>
      <c r="T3542" s="11"/>
      <c r="U3542" s="11"/>
      <c r="V3542" s="11"/>
      <c r="W3542" s="11"/>
      <c r="X3542" s="11"/>
      <c r="Y3542" s="11"/>
    </row>
    <row r="3543" spans="8:25">
      <c r="H3543" s="10"/>
      <c r="I3543" s="10"/>
      <c r="O3543" s="10"/>
      <c r="P3543" s="10"/>
      <c r="Q3543" s="3"/>
      <c r="R3543" s="11"/>
      <c r="S3543" s="11"/>
      <c r="T3543" s="11"/>
      <c r="U3543" s="11"/>
      <c r="V3543" s="11"/>
      <c r="W3543" s="11"/>
      <c r="X3543" s="11"/>
      <c r="Y3543" s="11"/>
    </row>
    <row r="3544" spans="8:25" ht="75.75" customHeight="1">
      <c r="H3544" s="10"/>
      <c r="I3544" s="10"/>
      <c r="O3544" s="10"/>
      <c r="P3544" s="10"/>
      <c r="Q3544" s="3"/>
      <c r="R3544" s="11"/>
      <c r="S3544" s="11"/>
      <c r="T3544" s="11"/>
      <c r="U3544" s="11"/>
      <c r="V3544" s="11"/>
      <c r="W3544" s="11"/>
      <c r="X3544" s="11"/>
      <c r="Y3544" s="11"/>
    </row>
    <row r="3545" spans="8:25">
      <c r="H3545" s="10"/>
      <c r="I3545" s="10"/>
      <c r="O3545" s="10"/>
      <c r="P3545" s="10"/>
      <c r="Q3545" s="3"/>
      <c r="R3545" s="11"/>
      <c r="S3545" s="11"/>
      <c r="T3545" s="11"/>
      <c r="U3545" s="11"/>
      <c r="V3545" s="11"/>
      <c r="W3545" s="11"/>
      <c r="X3545" s="11"/>
      <c r="Y3545" s="11"/>
    </row>
    <row r="3546" spans="8:25" ht="75.75" customHeight="1">
      <c r="H3546" s="10"/>
      <c r="I3546" s="10"/>
      <c r="O3546" s="10"/>
      <c r="P3546" s="10"/>
      <c r="Q3546" s="3"/>
      <c r="R3546" s="11"/>
      <c r="S3546" s="11"/>
      <c r="T3546" s="11"/>
      <c r="U3546" s="11"/>
      <c r="V3546" s="11"/>
      <c r="W3546" s="11"/>
      <c r="X3546" s="11"/>
      <c r="Y3546" s="11"/>
    </row>
    <row r="3547" spans="8:25">
      <c r="H3547" s="10"/>
      <c r="I3547" s="10"/>
      <c r="O3547" s="10"/>
      <c r="P3547" s="10"/>
      <c r="Q3547" s="3"/>
      <c r="R3547" s="11"/>
      <c r="S3547" s="11"/>
      <c r="T3547" s="11"/>
      <c r="U3547" s="11"/>
      <c r="V3547" s="11"/>
      <c r="W3547" s="11"/>
      <c r="X3547" s="11"/>
      <c r="Y3547" s="11"/>
    </row>
    <row r="3548" spans="8:25">
      <c r="H3548" s="10"/>
      <c r="I3548" s="10"/>
      <c r="O3548" s="10"/>
      <c r="P3548" s="10"/>
      <c r="Q3548" s="3"/>
      <c r="R3548" s="11"/>
      <c r="S3548" s="11"/>
      <c r="T3548" s="11"/>
      <c r="U3548" s="11"/>
      <c r="V3548" s="11"/>
      <c r="W3548" s="11"/>
      <c r="X3548" s="11"/>
      <c r="Y3548" s="11"/>
    </row>
    <row r="3549" spans="8:25">
      <c r="H3549" s="10"/>
      <c r="I3549" s="10"/>
      <c r="O3549" s="10"/>
      <c r="P3549" s="10"/>
      <c r="Q3549" s="3"/>
      <c r="R3549" s="11"/>
      <c r="S3549" s="11"/>
      <c r="T3549" s="11"/>
      <c r="U3549" s="11"/>
      <c r="V3549" s="11"/>
      <c r="W3549" s="11"/>
      <c r="X3549" s="11"/>
      <c r="Y3549" s="11"/>
    </row>
    <row r="3550" spans="8:25" ht="75.75" customHeight="1">
      <c r="H3550" s="10"/>
      <c r="I3550" s="10"/>
      <c r="O3550" s="10"/>
      <c r="P3550" s="10"/>
      <c r="Q3550" s="3"/>
      <c r="R3550" s="11"/>
      <c r="S3550" s="11"/>
      <c r="T3550" s="11"/>
      <c r="U3550" s="11"/>
      <c r="V3550" s="11"/>
      <c r="W3550" s="11"/>
      <c r="X3550" s="11"/>
      <c r="Y3550" s="11"/>
    </row>
    <row r="3551" spans="8:25">
      <c r="H3551" s="10"/>
      <c r="I3551" s="10"/>
      <c r="O3551" s="10"/>
      <c r="P3551" s="10"/>
      <c r="Q3551" s="3"/>
      <c r="R3551" s="11"/>
      <c r="S3551" s="11"/>
      <c r="T3551" s="11"/>
      <c r="U3551" s="11"/>
      <c r="V3551" s="11"/>
      <c r="W3551" s="11"/>
      <c r="X3551" s="11"/>
      <c r="Y3551" s="11"/>
    </row>
    <row r="3552" spans="8:25">
      <c r="H3552" s="10"/>
      <c r="I3552" s="10"/>
      <c r="O3552" s="10"/>
      <c r="P3552" s="10"/>
      <c r="Q3552" s="3"/>
      <c r="R3552" s="11"/>
      <c r="S3552" s="11"/>
      <c r="T3552" s="11"/>
      <c r="U3552" s="11"/>
      <c r="V3552" s="11"/>
      <c r="W3552" s="11"/>
      <c r="X3552" s="11"/>
      <c r="Y3552" s="11"/>
    </row>
    <row r="3553" spans="8:25" ht="75.75" customHeight="1">
      <c r="H3553" s="10"/>
      <c r="I3553" s="10"/>
      <c r="O3553" s="10"/>
      <c r="P3553" s="10"/>
      <c r="Q3553" s="3"/>
      <c r="R3553" s="11"/>
      <c r="S3553" s="11"/>
      <c r="T3553" s="11"/>
      <c r="U3553" s="11"/>
      <c r="V3553" s="11"/>
      <c r="W3553" s="11"/>
      <c r="X3553" s="11"/>
      <c r="Y3553" s="11"/>
    </row>
    <row r="3554" spans="8:25" ht="75.75" customHeight="1">
      <c r="H3554" s="10"/>
      <c r="I3554" s="10"/>
      <c r="O3554" s="10"/>
      <c r="P3554" s="10"/>
      <c r="Q3554" s="3"/>
      <c r="R3554" s="11"/>
      <c r="S3554" s="11"/>
      <c r="T3554" s="11"/>
      <c r="U3554" s="11"/>
      <c r="V3554" s="11"/>
      <c r="W3554" s="11"/>
      <c r="X3554" s="11"/>
      <c r="Y3554" s="11"/>
    </row>
    <row r="3555" spans="8:25" ht="75.75" customHeight="1">
      <c r="H3555" s="10"/>
      <c r="I3555" s="10"/>
      <c r="O3555" s="10"/>
      <c r="P3555" s="10"/>
      <c r="Q3555" s="3"/>
      <c r="R3555" s="11"/>
      <c r="S3555" s="11"/>
      <c r="T3555" s="11"/>
      <c r="U3555" s="11"/>
      <c r="V3555" s="11"/>
      <c r="W3555" s="11"/>
      <c r="X3555" s="11"/>
      <c r="Y3555" s="11"/>
    </row>
    <row r="3556" spans="8:25" ht="75.75" customHeight="1">
      <c r="H3556" s="10"/>
      <c r="I3556" s="10"/>
      <c r="O3556" s="10"/>
      <c r="P3556" s="10"/>
      <c r="Q3556" s="3"/>
      <c r="R3556" s="11"/>
      <c r="S3556" s="11"/>
      <c r="T3556" s="11"/>
      <c r="U3556" s="11"/>
      <c r="V3556" s="11"/>
      <c r="W3556" s="11"/>
      <c r="X3556" s="11"/>
      <c r="Y3556" s="11"/>
    </row>
    <row r="3557" spans="8:25" ht="75.75" customHeight="1">
      <c r="H3557" s="10"/>
      <c r="I3557" s="10"/>
      <c r="O3557" s="10"/>
      <c r="P3557" s="10"/>
      <c r="Q3557" s="3"/>
      <c r="R3557" s="11"/>
      <c r="S3557" s="11"/>
      <c r="T3557" s="11"/>
      <c r="U3557" s="11"/>
      <c r="V3557" s="11"/>
      <c r="W3557" s="11"/>
      <c r="X3557" s="11"/>
      <c r="Y3557" s="11"/>
    </row>
    <row r="3558" spans="8:25">
      <c r="H3558" s="10"/>
      <c r="I3558" s="10"/>
      <c r="O3558" s="10"/>
      <c r="P3558" s="10"/>
      <c r="Q3558" s="3"/>
      <c r="R3558" s="11"/>
      <c r="S3558" s="11"/>
      <c r="T3558" s="11"/>
      <c r="U3558" s="11"/>
      <c r="V3558" s="11"/>
      <c r="W3558" s="11"/>
      <c r="X3558" s="11"/>
      <c r="Y3558" s="11"/>
    </row>
    <row r="3559" spans="8:25">
      <c r="H3559" s="10"/>
      <c r="I3559" s="10"/>
      <c r="O3559" s="10"/>
      <c r="P3559" s="10"/>
      <c r="Q3559" s="3"/>
      <c r="R3559" s="11"/>
      <c r="S3559" s="11"/>
      <c r="T3559" s="11"/>
      <c r="U3559" s="11"/>
      <c r="V3559" s="11"/>
      <c r="W3559" s="11"/>
      <c r="X3559" s="11"/>
      <c r="Y3559" s="11"/>
    </row>
    <row r="3560" spans="8:25">
      <c r="H3560" s="10"/>
      <c r="I3560" s="10"/>
      <c r="O3560" s="10"/>
      <c r="P3560" s="10"/>
      <c r="Q3560" s="3"/>
      <c r="R3560" s="11"/>
      <c r="S3560" s="11"/>
      <c r="T3560" s="11"/>
      <c r="U3560" s="11"/>
      <c r="V3560" s="11"/>
      <c r="W3560" s="11"/>
      <c r="X3560" s="11"/>
      <c r="Y3560" s="11"/>
    </row>
    <row r="3561" spans="8:25">
      <c r="H3561" s="10"/>
      <c r="I3561" s="10"/>
      <c r="O3561" s="10"/>
      <c r="P3561" s="10"/>
      <c r="Q3561" s="3"/>
      <c r="R3561" s="11"/>
      <c r="S3561" s="11"/>
      <c r="T3561" s="11"/>
      <c r="U3561" s="11"/>
      <c r="V3561" s="11"/>
      <c r="W3561" s="11"/>
      <c r="X3561" s="11"/>
      <c r="Y3561" s="11"/>
    </row>
    <row r="3562" spans="8:25" ht="75.75" customHeight="1">
      <c r="H3562" s="10"/>
      <c r="I3562" s="10"/>
      <c r="O3562" s="10"/>
      <c r="P3562" s="10"/>
      <c r="Q3562" s="3"/>
      <c r="R3562" s="11"/>
      <c r="S3562" s="11"/>
      <c r="T3562" s="11"/>
      <c r="U3562" s="11"/>
      <c r="V3562" s="11"/>
      <c r="W3562" s="11"/>
      <c r="X3562" s="11"/>
      <c r="Y3562" s="11"/>
    </row>
    <row r="3563" spans="8:25">
      <c r="H3563" s="10"/>
      <c r="I3563" s="10"/>
      <c r="O3563" s="10"/>
      <c r="P3563" s="10"/>
      <c r="Q3563" s="3"/>
      <c r="R3563" s="11"/>
      <c r="S3563" s="11"/>
      <c r="T3563" s="11"/>
      <c r="U3563" s="11"/>
      <c r="V3563" s="11"/>
      <c r="W3563" s="11"/>
      <c r="X3563" s="11"/>
      <c r="Y3563" s="11"/>
    </row>
    <row r="3564" spans="8:25">
      <c r="H3564" s="10"/>
      <c r="I3564" s="10"/>
      <c r="O3564" s="10"/>
      <c r="P3564" s="10"/>
      <c r="Q3564" s="3"/>
      <c r="R3564" s="11"/>
      <c r="S3564" s="11"/>
      <c r="T3564" s="11"/>
      <c r="U3564" s="11"/>
      <c r="V3564" s="11"/>
      <c r="W3564" s="11"/>
      <c r="X3564" s="11"/>
      <c r="Y3564" s="11"/>
    </row>
    <row r="3565" spans="8:25">
      <c r="H3565" s="10"/>
      <c r="I3565" s="10"/>
      <c r="O3565" s="10"/>
      <c r="P3565" s="10"/>
      <c r="Q3565" s="3"/>
      <c r="R3565" s="11"/>
      <c r="S3565" s="11"/>
      <c r="T3565" s="11"/>
      <c r="U3565" s="11"/>
      <c r="V3565" s="11"/>
      <c r="W3565" s="11"/>
      <c r="X3565" s="11"/>
      <c r="Y3565" s="11"/>
    </row>
    <row r="3566" spans="8:25">
      <c r="H3566" s="10"/>
      <c r="I3566" s="10"/>
      <c r="O3566" s="10"/>
      <c r="P3566" s="10"/>
      <c r="Q3566" s="3"/>
      <c r="R3566" s="11"/>
      <c r="S3566" s="11"/>
      <c r="T3566" s="11"/>
      <c r="U3566" s="11"/>
      <c r="V3566" s="11"/>
      <c r="W3566" s="11"/>
      <c r="X3566" s="11"/>
      <c r="Y3566" s="11"/>
    </row>
    <row r="3567" spans="8:25">
      <c r="H3567" s="10"/>
      <c r="I3567" s="10"/>
      <c r="O3567" s="10"/>
      <c r="P3567" s="10"/>
      <c r="Q3567" s="3"/>
      <c r="R3567" s="11"/>
      <c r="S3567" s="11"/>
      <c r="T3567" s="11"/>
      <c r="U3567" s="11"/>
      <c r="V3567" s="11"/>
      <c r="W3567" s="11"/>
      <c r="X3567" s="11"/>
      <c r="Y3567" s="11"/>
    </row>
    <row r="3568" spans="8:25" ht="75.75" customHeight="1">
      <c r="H3568" s="10"/>
      <c r="I3568" s="10"/>
      <c r="O3568" s="10"/>
      <c r="P3568" s="10"/>
      <c r="Q3568" s="3"/>
      <c r="R3568" s="11"/>
      <c r="S3568" s="11"/>
      <c r="T3568" s="11"/>
      <c r="U3568" s="11"/>
      <c r="V3568" s="11"/>
      <c r="W3568" s="11"/>
      <c r="X3568" s="11"/>
      <c r="Y3568" s="11"/>
    </row>
    <row r="3569" spans="8:25">
      <c r="H3569" s="10"/>
      <c r="I3569" s="10"/>
      <c r="O3569" s="10"/>
      <c r="P3569" s="10"/>
      <c r="Q3569" s="3"/>
      <c r="R3569" s="11"/>
      <c r="S3569" s="11"/>
      <c r="T3569" s="11"/>
      <c r="U3569" s="11"/>
      <c r="V3569" s="11"/>
      <c r="W3569" s="11"/>
      <c r="X3569" s="11"/>
      <c r="Y3569" s="11"/>
    </row>
    <row r="3570" spans="8:25">
      <c r="H3570" s="10"/>
      <c r="I3570" s="10"/>
      <c r="O3570" s="10"/>
      <c r="P3570" s="10"/>
      <c r="Q3570" s="3"/>
      <c r="R3570" s="11"/>
      <c r="S3570" s="11"/>
      <c r="T3570" s="11"/>
      <c r="U3570" s="11"/>
      <c r="V3570" s="11"/>
      <c r="W3570" s="11"/>
      <c r="X3570" s="11"/>
      <c r="Y3570" s="11"/>
    </row>
    <row r="3571" spans="8:25" ht="75.75" customHeight="1">
      <c r="H3571" s="10"/>
      <c r="I3571" s="10"/>
      <c r="O3571" s="10"/>
      <c r="P3571" s="10"/>
      <c r="Q3571" s="3"/>
      <c r="R3571" s="11"/>
      <c r="S3571" s="11"/>
      <c r="T3571" s="11"/>
      <c r="U3571" s="11"/>
      <c r="V3571" s="11"/>
      <c r="W3571" s="11"/>
      <c r="X3571" s="11"/>
      <c r="Y3571" s="11"/>
    </row>
    <row r="3572" spans="8:25">
      <c r="H3572" s="10"/>
      <c r="I3572" s="10"/>
      <c r="O3572" s="10"/>
      <c r="P3572" s="10"/>
      <c r="Q3572" s="3"/>
      <c r="R3572" s="11"/>
      <c r="S3572" s="11"/>
      <c r="T3572" s="11"/>
      <c r="U3572" s="11"/>
      <c r="V3572" s="11"/>
      <c r="W3572" s="11"/>
      <c r="X3572" s="11"/>
      <c r="Y3572" s="11"/>
    </row>
    <row r="3573" spans="8:25">
      <c r="H3573" s="10"/>
      <c r="I3573" s="10"/>
      <c r="O3573" s="10"/>
      <c r="P3573" s="10"/>
      <c r="Q3573" s="3"/>
      <c r="R3573" s="11"/>
      <c r="S3573" s="11"/>
      <c r="T3573" s="11"/>
      <c r="U3573" s="11"/>
      <c r="V3573" s="11"/>
      <c r="W3573" s="11"/>
      <c r="X3573" s="11"/>
      <c r="Y3573" s="11"/>
    </row>
    <row r="3574" spans="8:25">
      <c r="H3574" s="10"/>
      <c r="I3574" s="10"/>
      <c r="O3574" s="10"/>
      <c r="P3574" s="10"/>
      <c r="Q3574" s="3"/>
      <c r="R3574" s="11"/>
      <c r="S3574" s="11"/>
      <c r="T3574" s="11"/>
      <c r="U3574" s="11"/>
      <c r="V3574" s="11"/>
      <c r="W3574" s="11"/>
      <c r="X3574" s="11"/>
      <c r="Y3574" s="11"/>
    </row>
    <row r="3575" spans="8:25" ht="75.75" customHeight="1">
      <c r="H3575" s="10"/>
      <c r="I3575" s="10"/>
      <c r="O3575" s="10"/>
      <c r="P3575" s="10"/>
      <c r="Q3575" s="3"/>
      <c r="R3575" s="11"/>
      <c r="S3575" s="11"/>
      <c r="T3575" s="11"/>
      <c r="U3575" s="11"/>
      <c r="V3575" s="11"/>
      <c r="W3575" s="11"/>
      <c r="X3575" s="11"/>
      <c r="Y3575" s="11"/>
    </row>
    <row r="3576" spans="8:25">
      <c r="H3576" s="10"/>
      <c r="I3576" s="10"/>
      <c r="O3576" s="10"/>
      <c r="P3576" s="10"/>
      <c r="Q3576" s="3"/>
      <c r="R3576" s="11"/>
      <c r="S3576" s="11"/>
      <c r="T3576" s="11"/>
      <c r="U3576" s="11"/>
      <c r="V3576" s="11"/>
      <c r="W3576" s="11"/>
      <c r="X3576" s="11"/>
      <c r="Y3576" s="11"/>
    </row>
    <row r="3577" spans="8:25" ht="75.75" customHeight="1">
      <c r="H3577" s="10"/>
      <c r="I3577" s="10"/>
      <c r="O3577" s="10"/>
      <c r="P3577" s="10"/>
      <c r="Q3577" s="3"/>
      <c r="R3577" s="11"/>
      <c r="S3577" s="11"/>
      <c r="T3577" s="11"/>
      <c r="U3577" s="11"/>
      <c r="V3577" s="11"/>
      <c r="W3577" s="11"/>
      <c r="X3577" s="11"/>
      <c r="Y3577" s="11"/>
    </row>
    <row r="3578" spans="8:25">
      <c r="H3578" s="10"/>
      <c r="I3578" s="10"/>
      <c r="O3578" s="10"/>
      <c r="P3578" s="10"/>
      <c r="Q3578" s="3"/>
      <c r="R3578" s="11"/>
      <c r="S3578" s="11"/>
      <c r="T3578" s="11"/>
      <c r="U3578" s="11"/>
      <c r="V3578" s="11"/>
      <c r="W3578" s="11"/>
      <c r="X3578" s="11"/>
      <c r="Y3578" s="11"/>
    </row>
    <row r="3579" spans="8:25" ht="75.75" customHeight="1">
      <c r="H3579" s="10"/>
      <c r="I3579" s="10"/>
      <c r="O3579" s="10"/>
      <c r="P3579" s="10"/>
      <c r="Q3579" s="3"/>
      <c r="R3579" s="11"/>
      <c r="S3579" s="11"/>
      <c r="T3579" s="11"/>
      <c r="U3579" s="11"/>
      <c r="V3579" s="11"/>
      <c r="W3579" s="11"/>
      <c r="X3579" s="11"/>
      <c r="Y3579" s="11"/>
    </row>
    <row r="3580" spans="8:25">
      <c r="H3580" s="10"/>
      <c r="I3580" s="10"/>
      <c r="O3580" s="10"/>
      <c r="P3580" s="10"/>
      <c r="Q3580" s="3"/>
      <c r="R3580" s="11"/>
      <c r="S3580" s="11"/>
      <c r="T3580" s="11"/>
      <c r="U3580" s="11"/>
      <c r="V3580" s="11"/>
      <c r="W3580" s="11"/>
      <c r="X3580" s="11"/>
      <c r="Y3580" s="11"/>
    </row>
    <row r="3581" spans="8:25">
      <c r="H3581" s="10"/>
      <c r="I3581" s="10"/>
      <c r="O3581" s="10"/>
      <c r="P3581" s="10"/>
      <c r="Q3581" s="3"/>
      <c r="R3581" s="11"/>
      <c r="S3581" s="11"/>
      <c r="T3581" s="11"/>
      <c r="U3581" s="11"/>
      <c r="V3581" s="11"/>
      <c r="W3581" s="11"/>
      <c r="X3581" s="11"/>
      <c r="Y3581" s="11"/>
    </row>
    <row r="3582" spans="8:25">
      <c r="H3582" s="10"/>
      <c r="I3582" s="10"/>
      <c r="O3582" s="10"/>
      <c r="P3582" s="10"/>
      <c r="Q3582" s="3"/>
      <c r="R3582" s="11"/>
      <c r="S3582" s="11"/>
      <c r="T3582" s="11"/>
      <c r="U3582" s="11"/>
      <c r="V3582" s="11"/>
      <c r="W3582" s="11"/>
      <c r="X3582" s="11"/>
      <c r="Y3582" s="11"/>
    </row>
    <row r="3583" spans="8:25">
      <c r="H3583" s="10"/>
      <c r="I3583" s="10"/>
      <c r="O3583" s="10"/>
      <c r="P3583" s="10"/>
      <c r="Q3583" s="3"/>
      <c r="R3583" s="11"/>
      <c r="S3583" s="11"/>
      <c r="T3583" s="11"/>
      <c r="U3583" s="11"/>
      <c r="V3583" s="11"/>
      <c r="W3583" s="11"/>
      <c r="X3583" s="11"/>
      <c r="Y3583" s="11"/>
    </row>
    <row r="3584" spans="8:25">
      <c r="H3584" s="10"/>
      <c r="I3584" s="10"/>
      <c r="O3584" s="10"/>
      <c r="P3584" s="10"/>
      <c r="Q3584" s="3"/>
      <c r="R3584" s="11"/>
      <c r="S3584" s="11"/>
      <c r="T3584" s="11"/>
      <c r="U3584" s="11"/>
      <c r="V3584" s="11"/>
      <c r="W3584" s="11"/>
      <c r="X3584" s="11"/>
      <c r="Y3584" s="11"/>
    </row>
    <row r="3585" spans="8:25">
      <c r="H3585" s="10"/>
      <c r="I3585" s="10"/>
      <c r="O3585" s="10"/>
      <c r="P3585" s="10"/>
      <c r="Q3585" s="3"/>
      <c r="R3585" s="11"/>
      <c r="S3585" s="11"/>
      <c r="T3585" s="11"/>
      <c r="U3585" s="11"/>
      <c r="V3585" s="11"/>
      <c r="W3585" s="11"/>
      <c r="X3585" s="11"/>
      <c r="Y3585" s="11"/>
    </row>
    <row r="3586" spans="8:25">
      <c r="H3586" s="10"/>
      <c r="I3586" s="10"/>
      <c r="O3586" s="10"/>
      <c r="P3586" s="10"/>
      <c r="Q3586" s="3"/>
      <c r="R3586" s="11"/>
      <c r="S3586" s="11"/>
      <c r="T3586" s="11"/>
      <c r="U3586" s="11"/>
      <c r="V3586" s="11"/>
      <c r="W3586" s="11"/>
      <c r="X3586" s="11"/>
      <c r="Y3586" s="11"/>
    </row>
    <row r="3587" spans="8:25">
      <c r="H3587" s="10"/>
      <c r="I3587" s="10"/>
      <c r="O3587" s="10"/>
      <c r="P3587" s="10"/>
      <c r="Q3587" s="3"/>
      <c r="R3587" s="11"/>
      <c r="S3587" s="11"/>
      <c r="T3587" s="11"/>
      <c r="U3587" s="11"/>
      <c r="V3587" s="11"/>
      <c r="W3587" s="11"/>
      <c r="X3587" s="11"/>
      <c r="Y3587" s="11"/>
    </row>
    <row r="3588" spans="8:25">
      <c r="H3588" s="10"/>
      <c r="I3588" s="10"/>
      <c r="O3588" s="10"/>
      <c r="P3588" s="10"/>
      <c r="Q3588" s="3"/>
      <c r="R3588" s="11"/>
      <c r="S3588" s="11"/>
      <c r="T3588" s="11"/>
      <c r="U3588" s="11"/>
      <c r="V3588" s="11"/>
      <c r="W3588" s="11"/>
      <c r="X3588" s="11"/>
      <c r="Y3588" s="11"/>
    </row>
    <row r="3589" spans="8:25">
      <c r="H3589" s="10"/>
      <c r="I3589" s="10"/>
      <c r="O3589" s="10"/>
      <c r="P3589" s="10"/>
      <c r="Q3589" s="3"/>
      <c r="R3589" s="11"/>
      <c r="S3589" s="11"/>
      <c r="T3589" s="11"/>
      <c r="U3589" s="11"/>
      <c r="V3589" s="11"/>
      <c r="W3589" s="11"/>
      <c r="X3589" s="11"/>
      <c r="Y3589" s="11"/>
    </row>
    <row r="3590" spans="8:25">
      <c r="H3590" s="10"/>
      <c r="I3590" s="10"/>
      <c r="O3590" s="10"/>
      <c r="P3590" s="10"/>
      <c r="Q3590" s="3"/>
      <c r="R3590" s="11"/>
      <c r="S3590" s="11"/>
      <c r="T3590" s="11"/>
      <c r="U3590" s="11"/>
      <c r="V3590" s="11"/>
      <c r="W3590" s="11"/>
      <c r="X3590" s="11"/>
      <c r="Y3590" s="11"/>
    </row>
    <row r="3591" spans="8:25">
      <c r="H3591" s="10"/>
      <c r="I3591" s="10"/>
      <c r="O3591" s="10"/>
      <c r="P3591" s="10"/>
      <c r="Q3591" s="3"/>
      <c r="R3591" s="11"/>
      <c r="S3591" s="11"/>
      <c r="T3591" s="11"/>
      <c r="U3591" s="11"/>
      <c r="V3591" s="11"/>
      <c r="W3591" s="11"/>
      <c r="X3591" s="11"/>
      <c r="Y3591" s="11"/>
    </row>
    <row r="3592" spans="8:25">
      <c r="H3592" s="10"/>
      <c r="I3592" s="10"/>
      <c r="O3592" s="10"/>
      <c r="P3592" s="10"/>
      <c r="Q3592" s="3"/>
      <c r="R3592" s="11"/>
      <c r="S3592" s="11"/>
      <c r="T3592" s="11"/>
      <c r="U3592" s="11"/>
      <c r="V3592" s="11"/>
      <c r="W3592" s="11"/>
      <c r="X3592" s="11"/>
      <c r="Y3592" s="11"/>
    </row>
    <row r="3593" spans="8:25">
      <c r="H3593" s="10"/>
      <c r="I3593" s="10"/>
      <c r="O3593" s="10"/>
      <c r="P3593" s="10"/>
      <c r="Q3593" s="3"/>
      <c r="R3593" s="11"/>
      <c r="S3593" s="11"/>
      <c r="T3593" s="11"/>
      <c r="U3593" s="11"/>
      <c r="V3593" s="11"/>
      <c r="W3593" s="11"/>
      <c r="X3593" s="11"/>
      <c r="Y3593" s="11"/>
    </row>
    <row r="3594" spans="8:25">
      <c r="H3594" s="10"/>
      <c r="I3594" s="10"/>
      <c r="O3594" s="10"/>
      <c r="P3594" s="10"/>
      <c r="Q3594" s="3"/>
      <c r="R3594" s="11"/>
      <c r="S3594" s="11"/>
      <c r="T3594" s="11"/>
      <c r="U3594" s="11"/>
      <c r="V3594" s="11"/>
      <c r="W3594" s="11"/>
      <c r="X3594" s="11"/>
      <c r="Y3594" s="11"/>
    </row>
    <row r="3595" spans="8:25">
      <c r="H3595" s="10"/>
      <c r="I3595" s="10"/>
      <c r="O3595" s="10"/>
      <c r="P3595" s="10"/>
      <c r="Q3595" s="3"/>
      <c r="R3595" s="11"/>
      <c r="S3595" s="11"/>
      <c r="T3595" s="11"/>
      <c r="U3595" s="11"/>
      <c r="V3595" s="11"/>
      <c r="W3595" s="11"/>
      <c r="X3595" s="11"/>
      <c r="Y3595" s="11"/>
    </row>
    <row r="3596" spans="8:25">
      <c r="H3596" s="10"/>
      <c r="I3596" s="10"/>
      <c r="O3596" s="10"/>
      <c r="P3596" s="10"/>
      <c r="Q3596" s="3"/>
      <c r="R3596" s="11"/>
      <c r="S3596" s="11"/>
      <c r="T3596" s="11"/>
      <c r="U3596" s="11"/>
      <c r="V3596" s="11"/>
      <c r="W3596" s="11"/>
      <c r="X3596" s="11"/>
      <c r="Y3596" s="11"/>
    </row>
    <row r="3597" spans="8:25">
      <c r="H3597" s="10"/>
      <c r="I3597" s="10"/>
      <c r="O3597" s="10"/>
      <c r="P3597" s="10"/>
      <c r="Q3597" s="3"/>
      <c r="R3597" s="11"/>
      <c r="S3597" s="11"/>
      <c r="T3597" s="11"/>
      <c r="U3597" s="11"/>
      <c r="V3597" s="11"/>
      <c r="W3597" s="11"/>
      <c r="X3597" s="11"/>
      <c r="Y3597" s="11"/>
    </row>
    <row r="3598" spans="8:25">
      <c r="H3598" s="10"/>
      <c r="I3598" s="10"/>
      <c r="O3598" s="10"/>
      <c r="P3598" s="10"/>
      <c r="Q3598" s="3"/>
      <c r="R3598" s="11"/>
      <c r="S3598" s="11"/>
      <c r="T3598" s="11"/>
      <c r="U3598" s="11"/>
      <c r="V3598" s="11"/>
      <c r="W3598" s="11"/>
      <c r="X3598" s="11"/>
      <c r="Y3598" s="11"/>
    </row>
    <row r="3599" spans="8:25">
      <c r="H3599" s="10"/>
      <c r="I3599" s="10"/>
      <c r="O3599" s="10"/>
      <c r="P3599" s="10"/>
      <c r="Q3599" s="3"/>
      <c r="R3599" s="11"/>
      <c r="S3599" s="11"/>
      <c r="T3599" s="11"/>
      <c r="U3599" s="11"/>
      <c r="V3599" s="11"/>
      <c r="W3599" s="11"/>
      <c r="X3599" s="11"/>
      <c r="Y3599" s="11"/>
    </row>
    <row r="3600" spans="8:25">
      <c r="H3600" s="10"/>
      <c r="I3600" s="10"/>
      <c r="O3600" s="10"/>
      <c r="P3600" s="10"/>
      <c r="Q3600" s="3"/>
      <c r="R3600" s="11"/>
      <c r="S3600" s="11"/>
      <c r="T3600" s="11"/>
      <c r="U3600" s="11"/>
      <c r="V3600" s="11"/>
      <c r="W3600" s="11"/>
      <c r="X3600" s="11"/>
      <c r="Y3600" s="11"/>
    </row>
    <row r="3601" spans="8:25">
      <c r="H3601" s="10"/>
      <c r="I3601" s="10"/>
      <c r="O3601" s="10"/>
      <c r="P3601" s="10"/>
      <c r="Q3601" s="3"/>
      <c r="R3601" s="11"/>
      <c r="S3601" s="11"/>
      <c r="T3601" s="11"/>
      <c r="U3601" s="11"/>
      <c r="V3601" s="11"/>
      <c r="W3601" s="11"/>
      <c r="X3601" s="11"/>
      <c r="Y3601" s="11"/>
    </row>
    <row r="3602" spans="8:25">
      <c r="H3602" s="10"/>
      <c r="I3602" s="10"/>
      <c r="O3602" s="10"/>
      <c r="P3602" s="10"/>
      <c r="Q3602" s="3"/>
      <c r="R3602" s="11"/>
      <c r="S3602" s="11"/>
      <c r="T3602" s="11"/>
      <c r="U3602" s="11"/>
      <c r="V3602" s="11"/>
      <c r="W3602" s="11"/>
      <c r="X3602" s="11"/>
      <c r="Y3602" s="11"/>
    </row>
    <row r="3603" spans="8:25">
      <c r="H3603" s="10"/>
      <c r="I3603" s="10"/>
      <c r="O3603" s="10"/>
      <c r="P3603" s="10"/>
      <c r="Q3603" s="3"/>
      <c r="R3603" s="11"/>
      <c r="S3603" s="11"/>
      <c r="T3603" s="11"/>
      <c r="U3603" s="11"/>
      <c r="V3603" s="11"/>
      <c r="W3603" s="11"/>
      <c r="X3603" s="11"/>
      <c r="Y3603" s="11"/>
    </row>
    <row r="3604" spans="8:25">
      <c r="H3604" s="10"/>
      <c r="I3604" s="10"/>
      <c r="O3604" s="10"/>
      <c r="P3604" s="10"/>
      <c r="Q3604" s="3"/>
      <c r="R3604" s="11"/>
      <c r="S3604" s="11"/>
      <c r="T3604" s="11"/>
      <c r="U3604" s="11"/>
      <c r="V3604" s="11"/>
      <c r="W3604" s="11"/>
      <c r="X3604" s="11"/>
      <c r="Y3604" s="11"/>
    </row>
    <row r="3605" spans="8:25">
      <c r="H3605" s="10"/>
      <c r="I3605" s="10"/>
      <c r="O3605" s="10"/>
      <c r="P3605" s="10"/>
      <c r="Q3605" s="3"/>
      <c r="R3605" s="11"/>
      <c r="S3605" s="11"/>
      <c r="T3605" s="11"/>
      <c r="U3605" s="11"/>
      <c r="V3605" s="11"/>
      <c r="W3605" s="11"/>
      <c r="X3605" s="11"/>
      <c r="Y3605" s="11"/>
    </row>
    <row r="3606" spans="8:25">
      <c r="H3606" s="10"/>
      <c r="I3606" s="10"/>
      <c r="O3606" s="10"/>
      <c r="P3606" s="10"/>
      <c r="Q3606" s="3"/>
      <c r="R3606" s="11"/>
      <c r="S3606" s="11"/>
      <c r="T3606" s="11"/>
      <c r="U3606" s="11"/>
      <c r="V3606" s="11"/>
      <c r="W3606" s="11"/>
      <c r="X3606" s="11"/>
      <c r="Y3606" s="11"/>
    </row>
    <row r="3607" spans="8:25">
      <c r="H3607" s="10"/>
      <c r="I3607" s="10"/>
      <c r="O3607" s="10"/>
      <c r="P3607" s="10"/>
      <c r="Q3607" s="3"/>
      <c r="R3607" s="11"/>
      <c r="S3607" s="11"/>
      <c r="T3607" s="11"/>
      <c r="U3607" s="11"/>
      <c r="V3607" s="11"/>
      <c r="W3607" s="11"/>
      <c r="X3607" s="11"/>
      <c r="Y3607" s="11"/>
    </row>
    <row r="3608" spans="8:25">
      <c r="H3608" s="10"/>
      <c r="I3608" s="10"/>
      <c r="O3608" s="10"/>
      <c r="P3608" s="10"/>
      <c r="Q3608" s="3"/>
      <c r="R3608" s="11"/>
      <c r="S3608" s="11"/>
      <c r="T3608" s="11"/>
      <c r="U3608" s="11"/>
      <c r="V3608" s="11"/>
      <c r="W3608" s="11"/>
      <c r="X3608" s="11"/>
      <c r="Y3608" s="11"/>
    </row>
    <row r="3609" spans="8:25">
      <c r="H3609" s="10"/>
      <c r="I3609" s="10"/>
      <c r="O3609" s="10"/>
      <c r="P3609" s="10"/>
      <c r="Q3609" s="3"/>
      <c r="R3609" s="11"/>
      <c r="S3609" s="11"/>
      <c r="T3609" s="11"/>
      <c r="U3609" s="11"/>
      <c r="V3609" s="11"/>
      <c r="W3609" s="11"/>
      <c r="X3609" s="11"/>
      <c r="Y3609" s="11"/>
    </row>
    <row r="3610" spans="8:25">
      <c r="H3610" s="10"/>
      <c r="I3610" s="10"/>
      <c r="O3610" s="10"/>
      <c r="P3610" s="10"/>
      <c r="Q3610" s="3"/>
      <c r="R3610" s="11"/>
      <c r="S3610" s="11"/>
      <c r="T3610" s="11"/>
      <c r="U3610" s="11"/>
      <c r="V3610" s="11"/>
      <c r="W3610" s="11"/>
      <c r="X3610" s="11"/>
      <c r="Y3610" s="11"/>
    </row>
    <row r="3611" spans="8:25">
      <c r="H3611" s="10"/>
      <c r="I3611" s="10"/>
      <c r="O3611" s="10"/>
      <c r="P3611" s="10"/>
      <c r="Q3611" s="3"/>
      <c r="R3611" s="11"/>
      <c r="S3611" s="11"/>
      <c r="T3611" s="11"/>
      <c r="U3611" s="11"/>
      <c r="V3611" s="11"/>
      <c r="W3611" s="11"/>
      <c r="X3611" s="11"/>
      <c r="Y3611" s="11"/>
    </row>
    <row r="3612" spans="8:25">
      <c r="H3612" s="10"/>
      <c r="I3612" s="10"/>
      <c r="O3612" s="10"/>
      <c r="P3612" s="10"/>
      <c r="Q3612" s="3"/>
      <c r="R3612" s="11"/>
      <c r="S3612" s="11"/>
      <c r="T3612" s="11"/>
      <c r="U3612" s="11"/>
      <c r="V3612" s="11"/>
      <c r="W3612" s="11"/>
      <c r="X3612" s="11"/>
      <c r="Y3612" s="11"/>
    </row>
    <row r="3613" spans="8:25">
      <c r="H3613" s="10"/>
      <c r="I3613" s="10"/>
      <c r="O3613" s="10"/>
      <c r="P3613" s="10"/>
      <c r="Q3613" s="3"/>
      <c r="R3613" s="11"/>
      <c r="S3613" s="11"/>
      <c r="T3613" s="11"/>
      <c r="U3613" s="11"/>
      <c r="V3613" s="11"/>
      <c r="W3613" s="11"/>
      <c r="X3613" s="11"/>
      <c r="Y3613" s="11"/>
    </row>
    <row r="3614" spans="8:25">
      <c r="H3614" s="10"/>
      <c r="I3614" s="10"/>
      <c r="O3614" s="10"/>
      <c r="P3614" s="10"/>
      <c r="Q3614" s="3"/>
      <c r="R3614" s="11"/>
      <c r="S3614" s="11"/>
      <c r="T3614" s="11"/>
      <c r="U3614" s="11"/>
      <c r="V3614" s="11"/>
      <c r="W3614" s="11"/>
      <c r="X3614" s="11"/>
      <c r="Y3614" s="11"/>
    </row>
    <row r="3615" spans="8:25">
      <c r="H3615" s="10"/>
      <c r="I3615" s="10"/>
      <c r="O3615" s="10"/>
      <c r="P3615" s="10"/>
      <c r="Q3615" s="3"/>
      <c r="R3615" s="11"/>
      <c r="S3615" s="11"/>
      <c r="T3615" s="11"/>
      <c r="U3615" s="11"/>
      <c r="V3615" s="11"/>
      <c r="W3615" s="11"/>
      <c r="X3615" s="11"/>
      <c r="Y3615" s="11"/>
    </row>
    <row r="3616" spans="8:25">
      <c r="H3616" s="10"/>
      <c r="I3616" s="10"/>
      <c r="O3616" s="10"/>
      <c r="P3616" s="10"/>
      <c r="Q3616" s="3"/>
      <c r="R3616" s="11"/>
      <c r="S3616" s="11"/>
      <c r="T3616" s="11"/>
      <c r="U3616" s="11"/>
      <c r="V3616" s="11"/>
      <c r="W3616" s="11"/>
      <c r="X3616" s="11"/>
      <c r="Y3616" s="11"/>
    </row>
    <row r="3617" spans="8:25">
      <c r="H3617" s="10"/>
      <c r="I3617" s="10"/>
      <c r="O3617" s="10"/>
      <c r="P3617" s="10"/>
      <c r="Q3617" s="3"/>
      <c r="R3617" s="11"/>
      <c r="S3617" s="11"/>
      <c r="T3617" s="11"/>
      <c r="U3617" s="11"/>
      <c r="V3617" s="11"/>
      <c r="W3617" s="11"/>
      <c r="X3617" s="11"/>
      <c r="Y3617" s="11"/>
    </row>
    <row r="3618" spans="8:25">
      <c r="H3618" s="10"/>
      <c r="I3618" s="10"/>
      <c r="O3618" s="10"/>
      <c r="P3618" s="10"/>
      <c r="Q3618" s="3"/>
      <c r="R3618" s="11"/>
      <c r="S3618" s="11"/>
      <c r="T3618" s="11"/>
      <c r="U3618" s="11"/>
      <c r="V3618" s="11"/>
      <c r="W3618" s="11"/>
      <c r="X3618" s="11"/>
      <c r="Y3618" s="11"/>
    </row>
    <row r="3619" spans="8:25">
      <c r="H3619" s="10"/>
      <c r="I3619" s="10"/>
      <c r="O3619" s="10"/>
      <c r="P3619" s="10"/>
      <c r="Q3619" s="3"/>
      <c r="R3619" s="11"/>
      <c r="S3619" s="11"/>
      <c r="T3619" s="11"/>
      <c r="U3619" s="11"/>
      <c r="V3619" s="11"/>
      <c r="W3619" s="11"/>
      <c r="X3619" s="11"/>
      <c r="Y3619" s="11"/>
    </row>
    <row r="3620" spans="8:25">
      <c r="H3620" s="10"/>
      <c r="I3620" s="10"/>
      <c r="O3620" s="10"/>
      <c r="P3620" s="10"/>
      <c r="Q3620" s="3"/>
      <c r="R3620" s="11"/>
      <c r="S3620" s="11"/>
      <c r="T3620" s="11"/>
      <c r="U3620" s="11"/>
      <c r="V3620" s="11"/>
      <c r="W3620" s="11"/>
      <c r="X3620" s="11"/>
      <c r="Y3620" s="11"/>
    </row>
    <row r="3621" spans="8:25">
      <c r="H3621" s="10"/>
      <c r="I3621" s="10"/>
      <c r="O3621" s="10"/>
      <c r="P3621" s="10"/>
      <c r="Q3621" s="3"/>
      <c r="R3621" s="11"/>
      <c r="S3621" s="11"/>
      <c r="T3621" s="11"/>
      <c r="U3621" s="11"/>
      <c r="V3621" s="11"/>
      <c r="W3621" s="11"/>
      <c r="X3621" s="11"/>
      <c r="Y3621" s="11"/>
    </row>
    <row r="3622" spans="8:25">
      <c r="H3622" s="10"/>
      <c r="I3622" s="10"/>
      <c r="O3622" s="10"/>
      <c r="P3622" s="10"/>
      <c r="Q3622" s="3"/>
      <c r="R3622" s="11"/>
      <c r="S3622" s="11"/>
      <c r="T3622" s="11"/>
      <c r="U3622" s="11"/>
      <c r="V3622" s="11"/>
      <c r="W3622" s="11"/>
      <c r="X3622" s="11"/>
      <c r="Y3622" s="11"/>
    </row>
    <row r="3623" spans="8:25">
      <c r="H3623" s="10"/>
      <c r="I3623" s="10"/>
      <c r="O3623" s="10"/>
      <c r="P3623" s="10"/>
      <c r="Q3623" s="3"/>
      <c r="R3623" s="11"/>
      <c r="S3623" s="11"/>
      <c r="T3623" s="11"/>
      <c r="U3623" s="11"/>
      <c r="V3623" s="11"/>
      <c r="W3623" s="11"/>
      <c r="X3623" s="11"/>
      <c r="Y3623" s="11"/>
    </row>
    <row r="3624" spans="8:25">
      <c r="H3624" s="10"/>
      <c r="I3624" s="10"/>
      <c r="O3624" s="10"/>
      <c r="P3624" s="10"/>
      <c r="Q3624" s="3"/>
      <c r="R3624" s="11"/>
      <c r="S3624" s="11"/>
      <c r="T3624" s="11"/>
      <c r="U3624" s="11"/>
      <c r="V3624" s="11"/>
      <c r="W3624" s="11"/>
      <c r="X3624" s="11"/>
      <c r="Y3624" s="11"/>
    </row>
    <row r="3625" spans="8:25">
      <c r="H3625" s="10"/>
      <c r="I3625" s="10"/>
      <c r="O3625" s="10"/>
      <c r="P3625" s="10"/>
      <c r="Q3625" s="3"/>
      <c r="R3625" s="11"/>
      <c r="S3625" s="11"/>
      <c r="T3625" s="11"/>
      <c r="U3625" s="11"/>
      <c r="V3625" s="11"/>
      <c r="W3625" s="11"/>
      <c r="X3625" s="11"/>
      <c r="Y3625" s="11"/>
    </row>
    <row r="3626" spans="8:25">
      <c r="H3626" s="10"/>
      <c r="I3626" s="10"/>
      <c r="O3626" s="10"/>
      <c r="P3626" s="10"/>
      <c r="Q3626" s="3"/>
      <c r="R3626" s="11"/>
      <c r="S3626" s="11"/>
      <c r="T3626" s="11"/>
      <c r="U3626" s="11"/>
      <c r="V3626" s="11"/>
      <c r="W3626" s="11"/>
      <c r="X3626" s="11"/>
      <c r="Y3626" s="11"/>
    </row>
    <row r="3627" spans="8:25">
      <c r="H3627" s="10"/>
      <c r="I3627" s="10"/>
      <c r="O3627" s="10"/>
      <c r="P3627" s="10"/>
      <c r="Q3627" s="3"/>
      <c r="R3627" s="11"/>
      <c r="S3627" s="11"/>
      <c r="T3627" s="11"/>
      <c r="U3627" s="11"/>
      <c r="V3627" s="11"/>
      <c r="W3627" s="11"/>
      <c r="X3627" s="11"/>
      <c r="Y3627" s="11"/>
    </row>
    <row r="3628" spans="8:25">
      <c r="H3628" s="10"/>
      <c r="I3628" s="10"/>
      <c r="O3628" s="10"/>
      <c r="P3628" s="10"/>
      <c r="Q3628" s="3"/>
      <c r="R3628" s="11"/>
      <c r="S3628" s="11"/>
      <c r="T3628" s="11"/>
      <c r="U3628" s="11"/>
      <c r="V3628" s="11"/>
      <c r="W3628" s="11"/>
      <c r="X3628" s="11"/>
      <c r="Y3628" s="11"/>
    </row>
    <row r="3629" spans="8:25">
      <c r="H3629" s="10"/>
      <c r="I3629" s="10"/>
      <c r="O3629" s="10"/>
      <c r="P3629" s="10"/>
      <c r="Q3629" s="3"/>
      <c r="R3629" s="11"/>
      <c r="S3629" s="11"/>
      <c r="T3629" s="11"/>
      <c r="U3629" s="11"/>
      <c r="V3629" s="11"/>
      <c r="W3629" s="11"/>
      <c r="X3629" s="11"/>
      <c r="Y3629" s="11"/>
    </row>
    <row r="3630" spans="8:25">
      <c r="H3630" s="10"/>
      <c r="I3630" s="10"/>
      <c r="O3630" s="10"/>
      <c r="P3630" s="10"/>
      <c r="Q3630" s="3"/>
      <c r="R3630" s="11"/>
      <c r="S3630" s="11"/>
      <c r="T3630" s="11"/>
      <c r="U3630" s="11"/>
      <c r="V3630" s="11"/>
      <c r="W3630" s="11"/>
      <c r="X3630" s="11"/>
      <c r="Y3630" s="11"/>
    </row>
    <row r="3631" spans="8:25">
      <c r="H3631" s="10"/>
      <c r="I3631" s="10"/>
      <c r="O3631" s="10"/>
      <c r="P3631" s="10"/>
      <c r="Q3631" s="3"/>
      <c r="R3631" s="11"/>
      <c r="S3631" s="11"/>
      <c r="T3631" s="11"/>
      <c r="U3631" s="11"/>
      <c r="V3631" s="11"/>
      <c r="W3631" s="11"/>
      <c r="X3631" s="11"/>
      <c r="Y3631" s="11"/>
    </row>
    <row r="3632" spans="8:25" ht="75.75" customHeight="1">
      <c r="H3632" s="10"/>
      <c r="I3632" s="10"/>
      <c r="O3632" s="10"/>
      <c r="P3632" s="10"/>
      <c r="Q3632" s="3"/>
      <c r="R3632" s="11"/>
      <c r="S3632" s="11"/>
      <c r="T3632" s="11"/>
      <c r="U3632" s="11"/>
      <c r="V3632" s="11"/>
      <c r="W3632" s="11"/>
      <c r="X3632" s="11"/>
      <c r="Y3632" s="11"/>
    </row>
    <row r="3633" spans="8:25" ht="75.75" customHeight="1">
      <c r="H3633" s="10"/>
      <c r="I3633" s="10"/>
      <c r="O3633" s="10"/>
      <c r="P3633" s="10"/>
      <c r="Q3633" s="3"/>
      <c r="R3633" s="11"/>
      <c r="S3633" s="11"/>
      <c r="T3633" s="11"/>
      <c r="U3633" s="11"/>
      <c r="V3633" s="11"/>
      <c r="W3633" s="11"/>
      <c r="X3633" s="11"/>
      <c r="Y3633" s="11"/>
    </row>
    <row r="3634" spans="8:25" ht="75.75" customHeight="1">
      <c r="H3634" s="10"/>
      <c r="I3634" s="10"/>
      <c r="O3634" s="10"/>
      <c r="P3634" s="10"/>
      <c r="Q3634" s="3"/>
      <c r="R3634" s="11"/>
      <c r="S3634" s="11"/>
      <c r="T3634" s="11"/>
      <c r="U3634" s="11"/>
      <c r="V3634" s="11"/>
      <c r="W3634" s="11"/>
      <c r="X3634" s="11"/>
      <c r="Y3634" s="11"/>
    </row>
    <row r="3635" spans="8:25" ht="75.75" customHeight="1">
      <c r="H3635" s="10"/>
      <c r="I3635" s="10"/>
      <c r="O3635" s="10"/>
      <c r="P3635" s="10"/>
      <c r="Q3635" s="3"/>
      <c r="R3635" s="11"/>
      <c r="S3635" s="11"/>
      <c r="T3635" s="11"/>
      <c r="U3635" s="11"/>
      <c r="V3635" s="11"/>
      <c r="W3635" s="11"/>
      <c r="X3635" s="11"/>
      <c r="Y3635" s="11"/>
    </row>
    <row r="3636" spans="8:25" ht="75.75" customHeight="1">
      <c r="H3636" s="10"/>
      <c r="I3636" s="10"/>
      <c r="O3636" s="10"/>
      <c r="P3636" s="10"/>
      <c r="Q3636" s="3"/>
      <c r="R3636" s="11"/>
      <c r="S3636" s="11"/>
      <c r="T3636" s="11"/>
      <c r="U3636" s="11"/>
      <c r="V3636" s="11"/>
      <c r="W3636" s="11"/>
      <c r="X3636" s="11"/>
      <c r="Y3636" s="11"/>
    </row>
    <row r="3637" spans="8:25" ht="75.75" customHeight="1">
      <c r="H3637" s="10"/>
      <c r="I3637" s="10"/>
      <c r="O3637" s="10"/>
      <c r="P3637" s="10"/>
      <c r="Q3637" s="3"/>
      <c r="R3637" s="11"/>
      <c r="S3637" s="11"/>
      <c r="T3637" s="11"/>
      <c r="U3637" s="11"/>
      <c r="V3637" s="11"/>
      <c r="W3637" s="11"/>
      <c r="X3637" s="11"/>
      <c r="Y3637" s="11"/>
    </row>
    <row r="3638" spans="8:25" ht="75.75" customHeight="1">
      <c r="H3638" s="10"/>
      <c r="I3638" s="10"/>
      <c r="O3638" s="10"/>
      <c r="P3638" s="10"/>
      <c r="Q3638" s="3"/>
      <c r="R3638" s="11"/>
      <c r="S3638" s="11"/>
      <c r="T3638" s="11"/>
      <c r="U3638" s="11"/>
      <c r="V3638" s="11"/>
      <c r="W3638" s="11"/>
      <c r="X3638" s="11"/>
      <c r="Y3638" s="11"/>
    </row>
    <row r="3639" spans="8:25" ht="75.75" customHeight="1">
      <c r="H3639" s="10"/>
      <c r="I3639" s="10"/>
      <c r="O3639" s="10"/>
      <c r="P3639" s="10"/>
      <c r="Q3639" s="3"/>
      <c r="R3639" s="11"/>
      <c r="S3639" s="11"/>
      <c r="T3639" s="11"/>
      <c r="U3639" s="11"/>
      <c r="V3639" s="11"/>
      <c r="W3639" s="11"/>
      <c r="X3639" s="11"/>
      <c r="Y3639" s="11"/>
    </row>
    <row r="3640" spans="8:25">
      <c r="H3640" s="10"/>
      <c r="I3640" s="10"/>
      <c r="O3640" s="10"/>
      <c r="P3640" s="10"/>
      <c r="Q3640" s="3"/>
      <c r="R3640" s="11"/>
      <c r="S3640" s="11"/>
      <c r="T3640" s="11"/>
      <c r="U3640" s="11"/>
      <c r="V3640" s="11"/>
      <c r="W3640" s="11"/>
      <c r="X3640" s="11"/>
      <c r="Y3640" s="11"/>
    </row>
    <row r="3641" spans="8:25">
      <c r="H3641" s="10"/>
      <c r="I3641" s="10"/>
      <c r="O3641" s="10"/>
      <c r="P3641" s="10"/>
      <c r="Q3641" s="3"/>
      <c r="R3641" s="11"/>
      <c r="S3641" s="11"/>
      <c r="T3641" s="11"/>
      <c r="U3641" s="11"/>
      <c r="V3641" s="11"/>
      <c r="W3641" s="11"/>
      <c r="X3641" s="11"/>
      <c r="Y3641" s="11"/>
    </row>
    <row r="3642" spans="8:25">
      <c r="H3642" s="10"/>
      <c r="I3642" s="10"/>
      <c r="O3642" s="10"/>
      <c r="P3642" s="10"/>
      <c r="Q3642" s="3"/>
      <c r="R3642" s="11"/>
      <c r="S3642" s="11"/>
      <c r="T3642" s="11"/>
      <c r="U3642" s="11"/>
      <c r="V3642" s="11"/>
      <c r="W3642" s="11"/>
      <c r="X3642" s="11"/>
      <c r="Y3642" s="11"/>
    </row>
    <row r="3643" spans="8:25" ht="75.75" customHeight="1">
      <c r="H3643" s="10"/>
      <c r="I3643" s="10"/>
      <c r="O3643" s="10"/>
      <c r="P3643" s="10"/>
      <c r="Q3643" s="3"/>
      <c r="R3643" s="11"/>
      <c r="S3643" s="11"/>
      <c r="T3643" s="11"/>
      <c r="U3643" s="11"/>
      <c r="V3643" s="11"/>
      <c r="W3643" s="11"/>
      <c r="X3643" s="11"/>
      <c r="Y3643" s="11"/>
    </row>
    <row r="3644" spans="8:25" ht="75.75" customHeight="1">
      <c r="H3644" s="10"/>
      <c r="I3644" s="10"/>
      <c r="O3644" s="10"/>
      <c r="P3644" s="10"/>
      <c r="Q3644" s="3"/>
      <c r="R3644" s="11"/>
      <c r="S3644" s="11"/>
      <c r="T3644" s="11"/>
      <c r="U3644" s="11"/>
      <c r="V3644" s="11"/>
      <c r="W3644" s="11"/>
      <c r="X3644" s="11"/>
      <c r="Y3644" s="11"/>
    </row>
    <row r="3645" spans="8:25" ht="75.75" customHeight="1">
      <c r="H3645" s="10"/>
      <c r="I3645" s="10"/>
      <c r="O3645" s="10"/>
      <c r="P3645" s="10"/>
      <c r="Q3645" s="3"/>
      <c r="R3645" s="11"/>
      <c r="S3645" s="11"/>
      <c r="T3645" s="11"/>
      <c r="U3645" s="11"/>
      <c r="V3645" s="11"/>
      <c r="W3645" s="11"/>
      <c r="X3645" s="11"/>
      <c r="Y3645" s="11"/>
    </row>
    <row r="3646" spans="8:25" ht="75.75" customHeight="1">
      <c r="H3646" s="10"/>
      <c r="I3646" s="10"/>
      <c r="O3646" s="10"/>
      <c r="P3646" s="10"/>
      <c r="Q3646" s="3"/>
      <c r="R3646" s="11"/>
      <c r="S3646" s="11"/>
      <c r="T3646" s="11"/>
      <c r="U3646" s="11"/>
      <c r="V3646" s="11"/>
      <c r="W3646" s="11"/>
      <c r="X3646" s="11"/>
      <c r="Y3646" s="11"/>
    </row>
    <row r="3647" spans="8:25" ht="75.75" customHeight="1">
      <c r="H3647" s="10"/>
      <c r="I3647" s="10"/>
      <c r="O3647" s="10"/>
      <c r="P3647" s="10"/>
      <c r="Q3647" s="3"/>
      <c r="R3647" s="11"/>
      <c r="S3647" s="11"/>
      <c r="T3647" s="11"/>
      <c r="U3647" s="11"/>
      <c r="V3647" s="11"/>
      <c r="W3647" s="11"/>
      <c r="X3647" s="11"/>
      <c r="Y3647" s="11"/>
    </row>
    <row r="3648" spans="8:25" ht="75.75" customHeight="1">
      <c r="H3648" s="10"/>
      <c r="I3648" s="10"/>
      <c r="O3648" s="10"/>
      <c r="P3648" s="10"/>
      <c r="Q3648" s="3"/>
      <c r="R3648" s="11"/>
      <c r="S3648" s="11"/>
      <c r="T3648" s="11"/>
      <c r="U3648" s="11"/>
      <c r="V3648" s="11"/>
      <c r="W3648" s="11"/>
      <c r="X3648" s="11"/>
      <c r="Y3648" s="11"/>
    </row>
    <row r="3649" spans="8:25" ht="75.75" customHeight="1">
      <c r="H3649" s="10"/>
      <c r="I3649" s="10"/>
      <c r="O3649" s="10"/>
      <c r="P3649" s="10"/>
      <c r="Q3649" s="3"/>
      <c r="R3649" s="11"/>
      <c r="S3649" s="11"/>
      <c r="T3649" s="11"/>
      <c r="U3649" s="11"/>
      <c r="V3649" s="11"/>
      <c r="W3649" s="11"/>
      <c r="X3649" s="11"/>
      <c r="Y3649" s="11"/>
    </row>
    <row r="3650" spans="8:25" ht="75.75" customHeight="1">
      <c r="H3650" s="10"/>
      <c r="I3650" s="10"/>
      <c r="O3650" s="10"/>
      <c r="P3650" s="10"/>
      <c r="Q3650" s="3"/>
      <c r="R3650" s="11"/>
      <c r="S3650" s="11"/>
      <c r="T3650" s="11"/>
      <c r="U3650" s="11"/>
      <c r="V3650" s="11"/>
      <c r="W3650" s="11"/>
      <c r="X3650" s="11"/>
      <c r="Y3650" s="11"/>
    </row>
    <row r="3651" spans="8:25" ht="75.75" customHeight="1">
      <c r="H3651" s="10"/>
      <c r="I3651" s="10"/>
      <c r="O3651" s="10"/>
      <c r="P3651" s="10"/>
      <c r="Q3651" s="3"/>
      <c r="R3651" s="11"/>
      <c r="S3651" s="11"/>
      <c r="T3651" s="11"/>
      <c r="U3651" s="11"/>
      <c r="V3651" s="11"/>
      <c r="W3651" s="11"/>
      <c r="X3651" s="11"/>
      <c r="Y3651" s="11"/>
    </row>
    <row r="3652" spans="8:25">
      <c r="H3652" s="10"/>
      <c r="I3652" s="10"/>
      <c r="O3652" s="10"/>
      <c r="P3652" s="10"/>
      <c r="Q3652" s="3"/>
      <c r="R3652" s="11"/>
      <c r="S3652" s="11"/>
      <c r="T3652" s="11"/>
      <c r="U3652" s="11"/>
      <c r="V3652" s="11"/>
      <c r="W3652" s="11"/>
      <c r="X3652" s="11"/>
      <c r="Y3652" s="11"/>
    </row>
    <row r="3653" spans="8:25">
      <c r="H3653" s="10"/>
      <c r="I3653" s="10"/>
      <c r="O3653" s="10"/>
      <c r="P3653" s="10"/>
      <c r="Q3653" s="3"/>
      <c r="R3653" s="11"/>
      <c r="S3653" s="11"/>
      <c r="T3653" s="11"/>
      <c r="U3653" s="11"/>
      <c r="V3653" s="11"/>
      <c r="W3653" s="11"/>
      <c r="X3653" s="11"/>
      <c r="Y3653" s="11"/>
    </row>
    <row r="3654" spans="8:25">
      <c r="H3654" s="10"/>
      <c r="I3654" s="10"/>
      <c r="O3654" s="10"/>
      <c r="P3654" s="10"/>
      <c r="Q3654" s="3"/>
      <c r="R3654" s="11"/>
      <c r="S3654" s="11"/>
      <c r="T3654" s="11"/>
      <c r="U3654" s="11"/>
      <c r="V3654" s="11"/>
      <c r="W3654" s="11"/>
      <c r="X3654" s="11"/>
      <c r="Y3654" s="11"/>
    </row>
    <row r="3655" spans="8:25">
      <c r="H3655" s="10"/>
      <c r="I3655" s="10"/>
      <c r="O3655" s="10"/>
      <c r="P3655" s="10"/>
      <c r="Q3655" s="3"/>
      <c r="R3655" s="11"/>
      <c r="S3655" s="11"/>
      <c r="T3655" s="11"/>
      <c r="U3655" s="11"/>
      <c r="V3655" s="11"/>
      <c r="W3655" s="11"/>
      <c r="X3655" s="11"/>
      <c r="Y3655" s="11"/>
    </row>
    <row r="3656" spans="8:25" ht="75.75" customHeight="1">
      <c r="H3656" s="10"/>
      <c r="I3656" s="10"/>
      <c r="O3656" s="10"/>
      <c r="P3656" s="10"/>
      <c r="Q3656" s="3"/>
      <c r="R3656" s="11"/>
      <c r="S3656" s="11"/>
      <c r="T3656" s="11"/>
      <c r="U3656" s="11"/>
      <c r="V3656" s="11"/>
      <c r="W3656" s="11"/>
      <c r="X3656" s="11"/>
      <c r="Y3656" s="11"/>
    </row>
    <row r="3657" spans="8:25">
      <c r="H3657" s="10"/>
      <c r="I3657" s="10"/>
      <c r="O3657" s="10"/>
      <c r="P3657" s="10"/>
      <c r="Q3657" s="3"/>
      <c r="R3657" s="11"/>
      <c r="S3657" s="11"/>
      <c r="T3657" s="11"/>
      <c r="U3657" s="11"/>
      <c r="V3657" s="11"/>
      <c r="W3657" s="11"/>
      <c r="X3657" s="11"/>
      <c r="Y3657" s="11"/>
    </row>
    <row r="3658" spans="8:25">
      <c r="H3658" s="10"/>
      <c r="I3658" s="10"/>
      <c r="O3658" s="10"/>
      <c r="P3658" s="10"/>
      <c r="Q3658" s="3"/>
      <c r="R3658" s="11"/>
      <c r="S3658" s="11"/>
      <c r="T3658" s="11"/>
      <c r="U3658" s="11"/>
      <c r="V3658" s="11"/>
      <c r="W3658" s="11"/>
      <c r="X3658" s="11"/>
      <c r="Y3658" s="11"/>
    </row>
    <row r="3659" spans="8:25" ht="75.75" customHeight="1">
      <c r="H3659" s="10"/>
      <c r="I3659" s="10"/>
      <c r="O3659" s="10"/>
      <c r="P3659" s="10"/>
      <c r="Q3659" s="3"/>
      <c r="R3659" s="11"/>
      <c r="S3659" s="11"/>
      <c r="T3659" s="11"/>
      <c r="U3659" s="11"/>
      <c r="V3659" s="11"/>
      <c r="W3659" s="11"/>
      <c r="X3659" s="11"/>
      <c r="Y3659" s="11"/>
    </row>
    <row r="3660" spans="8:25">
      <c r="H3660" s="10"/>
      <c r="I3660" s="10"/>
      <c r="O3660" s="10"/>
      <c r="P3660" s="10"/>
      <c r="Q3660" s="3"/>
      <c r="R3660" s="11"/>
      <c r="S3660" s="11"/>
      <c r="T3660" s="11"/>
      <c r="U3660" s="11"/>
      <c r="V3660" s="11"/>
      <c r="W3660" s="11"/>
      <c r="X3660" s="11"/>
      <c r="Y3660" s="11"/>
    </row>
    <row r="3661" spans="8:25">
      <c r="H3661" s="10"/>
      <c r="I3661" s="10"/>
      <c r="O3661" s="10"/>
      <c r="P3661" s="10"/>
      <c r="Q3661" s="3"/>
      <c r="R3661" s="11"/>
      <c r="S3661" s="11"/>
      <c r="T3661" s="11"/>
      <c r="U3661" s="11"/>
      <c r="V3661" s="11"/>
      <c r="W3661" s="11"/>
      <c r="X3661" s="11"/>
      <c r="Y3661" s="11"/>
    </row>
    <row r="3662" spans="8:25">
      <c r="H3662" s="10"/>
      <c r="I3662" s="10"/>
      <c r="O3662" s="10"/>
      <c r="P3662" s="10"/>
      <c r="Q3662" s="3"/>
      <c r="R3662" s="11"/>
      <c r="S3662" s="11"/>
      <c r="T3662" s="11"/>
      <c r="U3662" s="11"/>
      <c r="V3662" s="11"/>
      <c r="W3662" s="11"/>
      <c r="X3662" s="11"/>
      <c r="Y3662" s="11"/>
    </row>
    <row r="3663" spans="8:25" ht="75.75" customHeight="1">
      <c r="H3663" s="10"/>
      <c r="I3663" s="10"/>
      <c r="O3663" s="10"/>
      <c r="P3663" s="10"/>
      <c r="Q3663" s="3"/>
      <c r="R3663" s="11"/>
      <c r="S3663" s="11"/>
      <c r="T3663" s="11"/>
      <c r="U3663" s="11"/>
      <c r="V3663" s="11"/>
      <c r="W3663" s="11"/>
      <c r="X3663" s="11"/>
      <c r="Y3663" s="11"/>
    </row>
    <row r="3664" spans="8:25">
      <c r="H3664" s="10"/>
      <c r="I3664" s="10"/>
      <c r="O3664" s="10"/>
      <c r="P3664" s="10"/>
      <c r="Q3664" s="3"/>
      <c r="R3664" s="11"/>
      <c r="S3664" s="11"/>
      <c r="T3664" s="11"/>
      <c r="U3664" s="11"/>
      <c r="V3664" s="11"/>
      <c r="W3664" s="11"/>
      <c r="X3664" s="11"/>
      <c r="Y3664" s="11"/>
    </row>
    <row r="3665" spans="8:25" ht="75.75" customHeight="1">
      <c r="H3665" s="10"/>
      <c r="I3665" s="10"/>
      <c r="O3665" s="10"/>
      <c r="P3665" s="10"/>
      <c r="Q3665" s="3"/>
      <c r="R3665" s="11"/>
      <c r="S3665" s="11"/>
      <c r="T3665" s="11"/>
      <c r="U3665" s="11"/>
      <c r="V3665" s="11"/>
      <c r="W3665" s="11"/>
      <c r="X3665" s="11"/>
      <c r="Y3665" s="11"/>
    </row>
    <row r="3666" spans="8:25">
      <c r="H3666" s="10"/>
      <c r="I3666" s="10"/>
      <c r="O3666" s="10"/>
      <c r="P3666" s="10"/>
      <c r="Q3666" s="3"/>
      <c r="R3666" s="11"/>
      <c r="S3666" s="11"/>
      <c r="T3666" s="11"/>
      <c r="U3666" s="11"/>
      <c r="V3666" s="11"/>
      <c r="W3666" s="11"/>
      <c r="X3666" s="11"/>
      <c r="Y3666" s="11"/>
    </row>
    <row r="3667" spans="8:25">
      <c r="H3667" s="10"/>
      <c r="I3667" s="10"/>
      <c r="O3667" s="10"/>
      <c r="P3667" s="10"/>
      <c r="Q3667" s="3"/>
      <c r="R3667" s="11"/>
      <c r="S3667" s="11"/>
      <c r="T3667" s="11"/>
      <c r="U3667" s="11"/>
      <c r="V3667" s="11"/>
      <c r="W3667" s="11"/>
      <c r="X3667" s="11"/>
      <c r="Y3667" s="11"/>
    </row>
    <row r="3668" spans="8:25">
      <c r="H3668" s="10"/>
      <c r="I3668" s="10"/>
      <c r="O3668" s="10"/>
      <c r="P3668" s="10"/>
      <c r="Q3668" s="3"/>
      <c r="R3668" s="11"/>
      <c r="S3668" s="11"/>
      <c r="T3668" s="11"/>
      <c r="U3668" s="11"/>
      <c r="V3668" s="11"/>
      <c r="W3668" s="11"/>
      <c r="X3668" s="11"/>
      <c r="Y3668" s="11"/>
    </row>
    <row r="3669" spans="8:25" ht="75.75" customHeight="1">
      <c r="H3669" s="10"/>
      <c r="I3669" s="10"/>
      <c r="O3669" s="10"/>
      <c r="P3669" s="10"/>
      <c r="Q3669" s="3"/>
      <c r="R3669" s="11"/>
      <c r="S3669" s="11"/>
      <c r="T3669" s="11"/>
      <c r="U3669" s="11"/>
      <c r="V3669" s="11"/>
      <c r="W3669" s="11"/>
      <c r="X3669" s="11"/>
      <c r="Y3669" s="11"/>
    </row>
    <row r="3670" spans="8:25">
      <c r="H3670" s="10"/>
      <c r="I3670" s="10"/>
      <c r="O3670" s="10"/>
      <c r="P3670" s="10"/>
      <c r="Q3670" s="3"/>
      <c r="R3670" s="11"/>
      <c r="S3670" s="11"/>
      <c r="T3670" s="11"/>
      <c r="U3670" s="11"/>
      <c r="V3670" s="11"/>
      <c r="W3670" s="11"/>
      <c r="X3670" s="11"/>
      <c r="Y3670" s="11"/>
    </row>
    <row r="3671" spans="8:25">
      <c r="H3671" s="10"/>
      <c r="I3671" s="10"/>
      <c r="O3671" s="10"/>
      <c r="P3671" s="10"/>
      <c r="Q3671" s="3"/>
      <c r="R3671" s="11"/>
      <c r="S3671" s="11"/>
      <c r="T3671" s="11"/>
      <c r="U3671" s="11"/>
      <c r="V3671" s="11"/>
      <c r="W3671" s="11"/>
      <c r="X3671" s="11"/>
      <c r="Y3671" s="11"/>
    </row>
    <row r="3672" spans="8:25" ht="75.75" customHeight="1">
      <c r="H3672" s="10"/>
      <c r="I3672" s="10"/>
      <c r="O3672" s="10"/>
      <c r="P3672" s="10"/>
      <c r="Q3672" s="3"/>
      <c r="R3672" s="11"/>
      <c r="S3672" s="11"/>
      <c r="T3672" s="11"/>
      <c r="U3672" s="11"/>
      <c r="V3672" s="11"/>
      <c r="W3672" s="11"/>
      <c r="X3672" s="11"/>
      <c r="Y3672" s="11"/>
    </row>
    <row r="3673" spans="8:25">
      <c r="H3673" s="10"/>
      <c r="I3673" s="10"/>
      <c r="O3673" s="10"/>
      <c r="P3673" s="10"/>
      <c r="Q3673" s="3"/>
      <c r="R3673" s="11"/>
      <c r="S3673" s="11"/>
      <c r="T3673" s="11"/>
      <c r="U3673" s="11"/>
      <c r="V3673" s="11"/>
      <c r="W3673" s="11"/>
      <c r="X3673" s="11"/>
      <c r="Y3673" s="11"/>
    </row>
    <row r="3674" spans="8:25">
      <c r="H3674" s="10"/>
      <c r="I3674" s="10"/>
      <c r="O3674" s="10"/>
      <c r="P3674" s="10"/>
      <c r="Q3674" s="3"/>
      <c r="R3674" s="11"/>
      <c r="S3674" s="11"/>
      <c r="T3674" s="11"/>
      <c r="U3674" s="11"/>
      <c r="V3674" s="11"/>
      <c r="W3674" s="11"/>
      <c r="X3674" s="11"/>
      <c r="Y3674" s="11"/>
    </row>
    <row r="3675" spans="8:25">
      <c r="H3675" s="10"/>
      <c r="I3675" s="10"/>
      <c r="O3675" s="10"/>
      <c r="P3675" s="10"/>
      <c r="Q3675" s="3"/>
      <c r="R3675" s="11"/>
      <c r="S3675" s="11"/>
      <c r="T3675" s="11"/>
      <c r="U3675" s="11"/>
      <c r="V3675" s="11"/>
      <c r="W3675" s="11"/>
      <c r="X3675" s="11"/>
      <c r="Y3675" s="11"/>
    </row>
    <row r="3676" spans="8:25">
      <c r="H3676" s="10"/>
      <c r="I3676" s="10"/>
      <c r="O3676" s="10"/>
      <c r="P3676" s="10"/>
      <c r="Q3676" s="3"/>
      <c r="R3676" s="11"/>
      <c r="S3676" s="11"/>
      <c r="T3676" s="11"/>
      <c r="U3676" s="11"/>
      <c r="V3676" s="11"/>
      <c r="W3676" s="11"/>
      <c r="X3676" s="11"/>
      <c r="Y3676" s="11"/>
    </row>
    <row r="3677" spans="8:25">
      <c r="H3677" s="10"/>
      <c r="I3677" s="10"/>
      <c r="O3677" s="10"/>
      <c r="P3677" s="10"/>
      <c r="Q3677" s="3"/>
      <c r="R3677" s="11"/>
      <c r="S3677" s="11"/>
      <c r="T3677" s="11"/>
      <c r="U3677" s="11"/>
      <c r="V3677" s="11"/>
      <c r="W3677" s="11"/>
      <c r="X3677" s="11"/>
      <c r="Y3677" s="11"/>
    </row>
    <row r="3678" spans="8:25" ht="75.75" customHeight="1">
      <c r="H3678" s="10"/>
      <c r="I3678" s="10"/>
      <c r="O3678" s="10"/>
      <c r="P3678" s="10"/>
      <c r="Q3678" s="3"/>
      <c r="R3678" s="11"/>
      <c r="S3678" s="11"/>
      <c r="T3678" s="11"/>
      <c r="U3678" s="11"/>
      <c r="V3678" s="11"/>
      <c r="W3678" s="11"/>
      <c r="X3678" s="11"/>
      <c r="Y3678" s="11"/>
    </row>
    <row r="3679" spans="8:25" ht="75.75" customHeight="1">
      <c r="H3679" s="10"/>
      <c r="I3679" s="10"/>
      <c r="O3679" s="10"/>
      <c r="P3679" s="10"/>
      <c r="Q3679" s="3"/>
      <c r="R3679" s="11"/>
      <c r="S3679" s="11"/>
      <c r="T3679" s="11"/>
      <c r="U3679" s="11"/>
      <c r="V3679" s="11"/>
      <c r="W3679" s="11"/>
      <c r="X3679" s="11"/>
      <c r="Y3679" s="11"/>
    </row>
    <row r="3680" spans="8:25">
      <c r="H3680" s="10"/>
      <c r="I3680" s="10"/>
      <c r="O3680" s="10"/>
      <c r="P3680" s="10"/>
      <c r="Q3680" s="3"/>
      <c r="R3680" s="11"/>
      <c r="S3680" s="11"/>
      <c r="T3680" s="11"/>
      <c r="U3680" s="11"/>
      <c r="V3680" s="11"/>
      <c r="W3680" s="11"/>
      <c r="X3680" s="11"/>
      <c r="Y3680" s="11"/>
    </row>
    <row r="3681" spans="8:25">
      <c r="H3681" s="10"/>
      <c r="I3681" s="10"/>
      <c r="O3681" s="10"/>
      <c r="P3681" s="10"/>
      <c r="Q3681" s="3"/>
      <c r="R3681" s="11"/>
      <c r="S3681" s="11"/>
      <c r="T3681" s="11"/>
      <c r="U3681" s="11"/>
      <c r="V3681" s="11"/>
      <c r="W3681" s="11"/>
      <c r="X3681" s="11"/>
      <c r="Y3681" s="11"/>
    </row>
    <row r="3682" spans="8:25">
      <c r="H3682" s="10"/>
      <c r="I3682" s="10"/>
      <c r="O3682" s="10"/>
      <c r="P3682" s="10"/>
      <c r="Q3682" s="3"/>
      <c r="R3682" s="11"/>
      <c r="S3682" s="11"/>
      <c r="T3682" s="11"/>
      <c r="U3682" s="11"/>
      <c r="V3682" s="11"/>
      <c r="W3682" s="11"/>
      <c r="X3682" s="11"/>
      <c r="Y3682" s="11"/>
    </row>
    <row r="3683" spans="8:25" ht="75.75" customHeight="1">
      <c r="H3683" s="10"/>
      <c r="I3683" s="10"/>
      <c r="O3683" s="10"/>
      <c r="P3683" s="10"/>
      <c r="Q3683" s="3"/>
      <c r="R3683" s="11"/>
      <c r="S3683" s="11"/>
      <c r="T3683" s="11"/>
      <c r="U3683" s="11"/>
      <c r="V3683" s="11"/>
      <c r="W3683" s="11"/>
      <c r="X3683" s="11"/>
      <c r="Y3683" s="11"/>
    </row>
    <row r="3684" spans="8:25">
      <c r="H3684" s="10"/>
      <c r="I3684" s="10"/>
      <c r="O3684" s="10"/>
      <c r="P3684" s="10"/>
      <c r="Q3684" s="3"/>
      <c r="R3684" s="11"/>
      <c r="S3684" s="11"/>
      <c r="T3684" s="11"/>
      <c r="U3684" s="11"/>
      <c r="V3684" s="11"/>
      <c r="W3684" s="11"/>
      <c r="X3684" s="11"/>
      <c r="Y3684" s="11"/>
    </row>
    <row r="3685" spans="8:25">
      <c r="H3685" s="10"/>
      <c r="I3685" s="10"/>
      <c r="O3685" s="10"/>
      <c r="P3685" s="10"/>
      <c r="Q3685" s="3"/>
      <c r="R3685" s="11"/>
      <c r="S3685" s="11"/>
      <c r="T3685" s="11"/>
      <c r="U3685" s="11"/>
      <c r="V3685" s="11"/>
      <c r="W3685" s="11"/>
      <c r="X3685" s="11"/>
      <c r="Y3685" s="11"/>
    </row>
    <row r="3686" spans="8:25">
      <c r="H3686" s="10"/>
      <c r="I3686" s="10"/>
      <c r="O3686" s="10"/>
      <c r="P3686" s="10"/>
      <c r="Q3686" s="3"/>
      <c r="R3686" s="11"/>
      <c r="S3686" s="11"/>
      <c r="T3686" s="11"/>
      <c r="U3686" s="11"/>
      <c r="V3686" s="11"/>
      <c r="W3686" s="11"/>
      <c r="X3686" s="11"/>
      <c r="Y3686" s="11"/>
    </row>
    <row r="3687" spans="8:25">
      <c r="H3687" s="10"/>
      <c r="I3687" s="10"/>
      <c r="O3687" s="10"/>
      <c r="P3687" s="10"/>
      <c r="Q3687" s="3"/>
      <c r="R3687" s="11"/>
      <c r="S3687" s="11"/>
      <c r="T3687" s="11"/>
      <c r="U3687" s="11"/>
      <c r="V3687" s="11"/>
      <c r="W3687" s="11"/>
      <c r="X3687" s="11"/>
      <c r="Y3687" s="11"/>
    </row>
    <row r="3688" spans="8:25">
      <c r="H3688" s="10"/>
      <c r="I3688" s="10"/>
      <c r="O3688" s="10"/>
      <c r="P3688" s="10"/>
      <c r="Q3688" s="3"/>
      <c r="R3688" s="11"/>
      <c r="S3688" s="11"/>
      <c r="T3688" s="11"/>
      <c r="U3688" s="11"/>
      <c r="V3688" s="11"/>
      <c r="W3688" s="11"/>
      <c r="X3688" s="11"/>
      <c r="Y3688" s="11"/>
    </row>
    <row r="3689" spans="8:25" ht="75.75" customHeight="1">
      <c r="H3689" s="10"/>
      <c r="I3689" s="10"/>
      <c r="O3689" s="10"/>
      <c r="P3689" s="10"/>
      <c r="Q3689" s="3"/>
      <c r="R3689" s="11"/>
      <c r="S3689" s="11"/>
      <c r="T3689" s="11"/>
      <c r="U3689" s="11"/>
      <c r="V3689" s="11"/>
      <c r="W3689" s="11"/>
      <c r="X3689" s="11"/>
      <c r="Y3689" s="11"/>
    </row>
    <row r="3690" spans="8:25">
      <c r="H3690" s="10"/>
      <c r="I3690" s="10"/>
      <c r="O3690" s="10"/>
      <c r="P3690" s="10"/>
      <c r="Q3690" s="3"/>
      <c r="R3690" s="11"/>
      <c r="S3690" s="11"/>
      <c r="T3690" s="11"/>
      <c r="U3690" s="11"/>
      <c r="V3690" s="11"/>
      <c r="W3690" s="11"/>
      <c r="X3690" s="11"/>
      <c r="Y3690" s="11"/>
    </row>
    <row r="3691" spans="8:25">
      <c r="H3691" s="10"/>
      <c r="I3691" s="10"/>
      <c r="O3691" s="10"/>
      <c r="P3691" s="10"/>
      <c r="Q3691" s="3"/>
      <c r="R3691" s="11"/>
      <c r="S3691" s="11"/>
      <c r="T3691" s="11"/>
      <c r="U3691" s="11"/>
      <c r="V3691" s="11"/>
      <c r="W3691" s="11"/>
      <c r="X3691" s="11"/>
      <c r="Y3691" s="11"/>
    </row>
    <row r="3692" spans="8:25" ht="75.75" customHeight="1">
      <c r="H3692" s="10"/>
      <c r="I3692" s="10"/>
      <c r="O3692" s="10"/>
      <c r="P3692" s="10"/>
      <c r="Q3692" s="3"/>
      <c r="R3692" s="11"/>
      <c r="S3692" s="11"/>
      <c r="T3692" s="11"/>
      <c r="U3692" s="11"/>
      <c r="V3692" s="11"/>
      <c r="W3692" s="11"/>
      <c r="X3692" s="11"/>
      <c r="Y3692" s="11"/>
    </row>
    <row r="3693" spans="8:25" ht="75.75" customHeight="1">
      <c r="H3693" s="10"/>
      <c r="I3693" s="10"/>
      <c r="O3693" s="10"/>
      <c r="P3693" s="10"/>
      <c r="Q3693" s="3"/>
      <c r="R3693" s="11"/>
      <c r="S3693" s="11"/>
      <c r="T3693" s="11"/>
      <c r="U3693" s="11"/>
      <c r="V3693" s="11"/>
      <c r="W3693" s="11"/>
      <c r="X3693" s="11"/>
      <c r="Y3693" s="11"/>
    </row>
    <row r="3694" spans="8:25" ht="75.75" customHeight="1">
      <c r="H3694" s="10"/>
      <c r="I3694" s="10"/>
      <c r="O3694" s="10"/>
      <c r="P3694" s="10"/>
      <c r="Q3694" s="3"/>
      <c r="R3694" s="11"/>
      <c r="S3694" s="11"/>
      <c r="T3694" s="11"/>
      <c r="U3694" s="11"/>
      <c r="V3694" s="11"/>
      <c r="W3694" s="11"/>
      <c r="X3694" s="11"/>
      <c r="Y3694" s="11"/>
    </row>
    <row r="3695" spans="8:25">
      <c r="H3695" s="10"/>
      <c r="I3695" s="10"/>
      <c r="O3695" s="10"/>
      <c r="P3695" s="10"/>
      <c r="Q3695" s="3"/>
      <c r="R3695" s="11"/>
      <c r="S3695" s="11"/>
      <c r="T3695" s="11"/>
      <c r="U3695" s="11"/>
      <c r="V3695" s="11"/>
      <c r="W3695" s="11"/>
      <c r="X3695" s="11"/>
      <c r="Y3695" s="11"/>
    </row>
    <row r="3696" spans="8:25" ht="75.75" customHeight="1">
      <c r="H3696" s="10"/>
      <c r="I3696" s="10"/>
      <c r="O3696" s="10"/>
      <c r="P3696" s="10"/>
      <c r="Q3696" s="3"/>
      <c r="R3696" s="11"/>
      <c r="S3696" s="11"/>
      <c r="T3696" s="11"/>
      <c r="U3696" s="11"/>
      <c r="V3696" s="11"/>
      <c r="W3696" s="11"/>
      <c r="X3696" s="11"/>
      <c r="Y3696" s="11"/>
    </row>
    <row r="3697" spans="8:25">
      <c r="H3697" s="10"/>
      <c r="I3697" s="10"/>
      <c r="O3697" s="10"/>
      <c r="P3697" s="10"/>
      <c r="Q3697" s="3"/>
      <c r="R3697" s="11"/>
      <c r="S3697" s="11"/>
      <c r="T3697" s="11"/>
      <c r="U3697" s="11"/>
      <c r="V3697" s="11"/>
      <c r="W3697" s="11"/>
      <c r="X3697" s="11"/>
      <c r="Y3697" s="11"/>
    </row>
    <row r="3698" spans="8:25">
      <c r="H3698" s="10"/>
      <c r="I3698" s="10"/>
      <c r="O3698" s="10"/>
      <c r="P3698" s="10"/>
      <c r="Q3698" s="3"/>
      <c r="R3698" s="11"/>
      <c r="S3698" s="11"/>
      <c r="T3698" s="11"/>
      <c r="U3698" s="11"/>
      <c r="V3698" s="11"/>
      <c r="W3698" s="11"/>
      <c r="X3698" s="11"/>
      <c r="Y3698" s="11"/>
    </row>
    <row r="3699" spans="8:25" ht="75.75" customHeight="1">
      <c r="H3699" s="10"/>
      <c r="I3699" s="10"/>
      <c r="O3699" s="10"/>
      <c r="P3699" s="10"/>
      <c r="Q3699" s="3"/>
      <c r="R3699" s="11"/>
      <c r="S3699" s="11"/>
      <c r="T3699" s="11"/>
      <c r="U3699" s="11"/>
      <c r="V3699" s="11"/>
      <c r="W3699" s="11"/>
      <c r="X3699" s="11"/>
      <c r="Y3699" s="11"/>
    </row>
    <row r="3700" spans="8:25">
      <c r="H3700" s="10"/>
      <c r="I3700" s="10"/>
      <c r="O3700" s="10"/>
      <c r="P3700" s="10"/>
      <c r="Q3700" s="3"/>
      <c r="R3700" s="11"/>
      <c r="S3700" s="11"/>
      <c r="T3700" s="11"/>
      <c r="U3700" s="11"/>
      <c r="V3700" s="11"/>
      <c r="W3700" s="11"/>
      <c r="X3700" s="11"/>
      <c r="Y3700" s="11"/>
    </row>
    <row r="3701" spans="8:25">
      <c r="H3701" s="10"/>
      <c r="I3701" s="10"/>
      <c r="O3701" s="10"/>
      <c r="P3701" s="10"/>
      <c r="Q3701" s="3"/>
      <c r="R3701" s="11"/>
      <c r="S3701" s="11"/>
      <c r="T3701" s="11"/>
      <c r="U3701" s="11"/>
      <c r="V3701" s="11"/>
      <c r="W3701" s="11"/>
      <c r="X3701" s="11"/>
      <c r="Y3701" s="11"/>
    </row>
    <row r="3702" spans="8:25">
      <c r="H3702" s="10"/>
      <c r="I3702" s="10"/>
      <c r="O3702" s="10"/>
      <c r="P3702" s="10"/>
      <c r="Q3702" s="3"/>
      <c r="R3702" s="11"/>
      <c r="S3702" s="11"/>
      <c r="T3702" s="11"/>
      <c r="U3702" s="11"/>
      <c r="V3702" s="11"/>
      <c r="W3702" s="11"/>
      <c r="X3702" s="11"/>
      <c r="Y3702" s="11"/>
    </row>
    <row r="3703" spans="8:25">
      <c r="H3703" s="10"/>
      <c r="I3703" s="10"/>
      <c r="O3703" s="10"/>
      <c r="P3703" s="10"/>
      <c r="Q3703" s="3"/>
      <c r="R3703" s="11"/>
      <c r="S3703" s="11"/>
      <c r="T3703" s="11"/>
      <c r="U3703" s="11"/>
      <c r="V3703" s="11"/>
      <c r="W3703" s="11"/>
      <c r="X3703" s="11"/>
      <c r="Y3703" s="11"/>
    </row>
    <row r="3704" spans="8:25">
      <c r="H3704" s="10"/>
      <c r="I3704" s="10"/>
      <c r="O3704" s="10"/>
      <c r="P3704" s="10"/>
      <c r="Q3704" s="3"/>
      <c r="R3704" s="11"/>
      <c r="S3704" s="11"/>
      <c r="T3704" s="11"/>
      <c r="U3704" s="11"/>
      <c r="V3704" s="11"/>
      <c r="W3704" s="11"/>
      <c r="X3704" s="11"/>
      <c r="Y3704" s="11"/>
    </row>
    <row r="3705" spans="8:25">
      <c r="H3705" s="10"/>
      <c r="I3705" s="10"/>
      <c r="O3705" s="10"/>
      <c r="P3705" s="10"/>
      <c r="Q3705" s="3"/>
      <c r="R3705" s="11"/>
      <c r="S3705" s="11"/>
      <c r="T3705" s="11"/>
      <c r="U3705" s="11"/>
      <c r="V3705" s="11"/>
      <c r="W3705" s="11"/>
      <c r="X3705" s="11"/>
      <c r="Y3705" s="11"/>
    </row>
    <row r="3706" spans="8:25" ht="75.75" customHeight="1">
      <c r="H3706" s="10"/>
      <c r="I3706" s="10"/>
      <c r="O3706" s="10"/>
      <c r="P3706" s="10"/>
      <c r="Q3706" s="3"/>
      <c r="R3706" s="11"/>
      <c r="S3706" s="11"/>
      <c r="T3706" s="11"/>
      <c r="U3706" s="11"/>
      <c r="V3706" s="11"/>
      <c r="W3706" s="11"/>
      <c r="X3706" s="11"/>
      <c r="Y3706" s="11"/>
    </row>
    <row r="3707" spans="8:25">
      <c r="H3707" s="10"/>
      <c r="I3707" s="10"/>
      <c r="O3707" s="10"/>
      <c r="P3707" s="10"/>
      <c r="Q3707" s="3"/>
      <c r="R3707" s="11"/>
      <c r="S3707" s="11"/>
      <c r="T3707" s="11"/>
      <c r="U3707" s="11"/>
      <c r="V3707" s="11"/>
      <c r="W3707" s="11"/>
      <c r="X3707" s="11"/>
      <c r="Y3707" s="11"/>
    </row>
    <row r="3708" spans="8:25" ht="75.75" customHeight="1">
      <c r="H3708" s="10"/>
      <c r="I3708" s="10"/>
      <c r="O3708" s="10"/>
      <c r="P3708" s="10"/>
      <c r="Q3708" s="3"/>
      <c r="R3708" s="11"/>
      <c r="S3708" s="11"/>
      <c r="T3708" s="11"/>
      <c r="U3708" s="11"/>
      <c r="V3708" s="11"/>
      <c r="W3708" s="11"/>
      <c r="X3708" s="11"/>
      <c r="Y3708" s="11"/>
    </row>
    <row r="3709" spans="8:25" ht="75.75" customHeight="1">
      <c r="H3709" s="10"/>
      <c r="I3709" s="10"/>
      <c r="O3709" s="10"/>
      <c r="P3709" s="10"/>
      <c r="Q3709" s="3"/>
      <c r="R3709" s="11"/>
      <c r="S3709" s="11"/>
      <c r="T3709" s="11"/>
      <c r="U3709" s="11"/>
      <c r="V3709" s="11"/>
      <c r="W3709" s="11"/>
      <c r="X3709" s="11"/>
      <c r="Y3709" s="11"/>
    </row>
    <row r="3710" spans="8:25" ht="75.75" customHeight="1">
      <c r="H3710" s="10"/>
      <c r="I3710" s="10"/>
      <c r="O3710" s="10"/>
      <c r="P3710" s="10"/>
      <c r="Q3710" s="3"/>
      <c r="R3710" s="11"/>
      <c r="S3710" s="11"/>
      <c r="T3710" s="11"/>
      <c r="U3710" s="11"/>
      <c r="V3710" s="11"/>
      <c r="W3710" s="11"/>
      <c r="X3710" s="11"/>
      <c r="Y3710" s="11"/>
    </row>
    <row r="3711" spans="8:25">
      <c r="H3711" s="10"/>
      <c r="I3711" s="10"/>
      <c r="O3711" s="10"/>
      <c r="P3711" s="10"/>
      <c r="Q3711" s="3"/>
      <c r="R3711" s="11"/>
      <c r="S3711" s="11"/>
      <c r="T3711" s="11"/>
      <c r="U3711" s="11"/>
      <c r="V3711" s="11"/>
      <c r="W3711" s="11"/>
      <c r="X3711" s="11"/>
      <c r="Y3711" s="11"/>
    </row>
    <row r="3712" spans="8:25" ht="75.75" customHeight="1">
      <c r="H3712" s="10"/>
      <c r="I3712" s="10"/>
      <c r="O3712" s="10"/>
      <c r="P3712" s="10"/>
      <c r="Q3712" s="3"/>
      <c r="R3712" s="11"/>
      <c r="S3712" s="11"/>
      <c r="T3712" s="11"/>
      <c r="U3712" s="11"/>
      <c r="V3712" s="11"/>
      <c r="W3712" s="11"/>
      <c r="X3712" s="11"/>
      <c r="Y3712" s="11"/>
    </row>
    <row r="3713" spans="8:25">
      <c r="H3713" s="10"/>
      <c r="I3713" s="10"/>
      <c r="O3713" s="10"/>
      <c r="P3713" s="10"/>
      <c r="Q3713" s="3"/>
      <c r="R3713" s="11"/>
      <c r="S3713" s="11"/>
      <c r="T3713" s="11"/>
      <c r="U3713" s="11"/>
      <c r="V3713" s="11"/>
      <c r="W3713" s="11"/>
      <c r="X3713" s="11"/>
      <c r="Y3713" s="11"/>
    </row>
    <row r="3714" spans="8:25" ht="75.75" customHeight="1">
      <c r="H3714" s="10"/>
      <c r="I3714" s="10"/>
      <c r="O3714" s="10"/>
      <c r="P3714" s="10"/>
      <c r="Q3714" s="3"/>
      <c r="R3714" s="11"/>
      <c r="S3714" s="11"/>
      <c r="T3714" s="11"/>
      <c r="U3714" s="11"/>
      <c r="V3714" s="11"/>
      <c r="W3714" s="11"/>
      <c r="X3714" s="11"/>
      <c r="Y3714" s="11"/>
    </row>
    <row r="3715" spans="8:25">
      <c r="H3715" s="10"/>
      <c r="I3715" s="10"/>
      <c r="O3715" s="10"/>
      <c r="P3715" s="10"/>
      <c r="Q3715" s="3"/>
      <c r="R3715" s="11"/>
      <c r="S3715" s="11"/>
      <c r="T3715" s="11"/>
      <c r="U3715" s="11"/>
      <c r="V3715" s="11"/>
      <c r="W3715" s="11"/>
      <c r="X3715" s="11"/>
      <c r="Y3715" s="11"/>
    </row>
    <row r="3716" spans="8:25">
      <c r="H3716" s="10"/>
      <c r="I3716" s="10"/>
      <c r="O3716" s="10"/>
      <c r="P3716" s="10"/>
      <c r="Q3716" s="3"/>
      <c r="R3716" s="11"/>
      <c r="S3716" s="11"/>
      <c r="T3716" s="11"/>
      <c r="U3716" s="11"/>
      <c r="V3716" s="11"/>
      <c r="W3716" s="11"/>
      <c r="X3716" s="11"/>
      <c r="Y3716" s="11"/>
    </row>
    <row r="3717" spans="8:25" ht="75.75" customHeight="1">
      <c r="H3717" s="10"/>
      <c r="I3717" s="10"/>
      <c r="O3717" s="10"/>
      <c r="P3717" s="10"/>
      <c r="Q3717" s="3"/>
      <c r="R3717" s="11"/>
      <c r="S3717" s="11"/>
      <c r="T3717" s="11"/>
      <c r="U3717" s="11"/>
      <c r="V3717" s="11"/>
      <c r="W3717" s="11"/>
      <c r="X3717" s="11"/>
      <c r="Y3717" s="11"/>
    </row>
    <row r="3718" spans="8:25">
      <c r="H3718" s="10"/>
      <c r="I3718" s="10"/>
      <c r="O3718" s="10"/>
      <c r="P3718" s="10"/>
      <c r="Q3718" s="3"/>
      <c r="R3718" s="11"/>
      <c r="S3718" s="11"/>
      <c r="T3718" s="11"/>
      <c r="U3718" s="11"/>
      <c r="V3718" s="11"/>
      <c r="W3718" s="11"/>
      <c r="X3718" s="11"/>
      <c r="Y3718" s="11"/>
    </row>
    <row r="3719" spans="8:25">
      <c r="H3719" s="10"/>
      <c r="I3719" s="10"/>
      <c r="O3719" s="10"/>
      <c r="P3719" s="10"/>
      <c r="Q3719" s="3"/>
      <c r="R3719" s="11"/>
      <c r="S3719" s="11"/>
      <c r="T3719" s="11"/>
      <c r="U3719" s="11"/>
      <c r="V3719" s="11"/>
      <c r="W3719" s="11"/>
      <c r="X3719" s="11"/>
      <c r="Y3719" s="11"/>
    </row>
    <row r="3720" spans="8:25" ht="75.75" customHeight="1">
      <c r="H3720" s="10"/>
      <c r="I3720" s="10"/>
      <c r="O3720" s="10"/>
      <c r="P3720" s="10"/>
      <c r="Q3720" s="3"/>
      <c r="R3720" s="11"/>
      <c r="S3720" s="11"/>
      <c r="T3720" s="11"/>
      <c r="U3720" s="11"/>
      <c r="V3720" s="11"/>
      <c r="W3720" s="11"/>
      <c r="X3720" s="11"/>
      <c r="Y3720" s="11"/>
    </row>
    <row r="3721" spans="8:25">
      <c r="H3721" s="10"/>
      <c r="I3721" s="10"/>
      <c r="O3721" s="10"/>
      <c r="P3721" s="10"/>
      <c r="Q3721" s="3"/>
      <c r="R3721" s="11"/>
      <c r="S3721" s="11"/>
      <c r="T3721" s="11"/>
      <c r="U3721" s="11"/>
      <c r="V3721" s="11"/>
      <c r="W3721" s="11"/>
      <c r="X3721" s="11"/>
      <c r="Y3721" s="11"/>
    </row>
    <row r="3722" spans="8:25">
      <c r="H3722" s="10"/>
      <c r="I3722" s="10"/>
      <c r="O3722" s="10"/>
      <c r="P3722" s="10"/>
      <c r="Q3722" s="3"/>
      <c r="R3722" s="11"/>
      <c r="S3722" s="11"/>
      <c r="T3722" s="11"/>
      <c r="U3722" s="11"/>
      <c r="V3722" s="11"/>
      <c r="W3722" s="11"/>
      <c r="X3722" s="11"/>
      <c r="Y3722" s="11"/>
    </row>
    <row r="3723" spans="8:25">
      <c r="H3723" s="10"/>
      <c r="I3723" s="10"/>
      <c r="O3723" s="10"/>
      <c r="P3723" s="10"/>
      <c r="Q3723" s="3"/>
      <c r="R3723" s="11"/>
      <c r="S3723" s="11"/>
      <c r="T3723" s="11"/>
      <c r="U3723" s="11"/>
      <c r="V3723" s="11"/>
      <c r="W3723" s="11"/>
      <c r="X3723" s="11"/>
      <c r="Y3723" s="11"/>
    </row>
    <row r="3724" spans="8:25">
      <c r="H3724" s="10"/>
      <c r="I3724" s="10"/>
      <c r="O3724" s="10"/>
      <c r="P3724" s="10"/>
      <c r="Q3724" s="3"/>
      <c r="R3724" s="11"/>
      <c r="S3724" s="11"/>
      <c r="T3724" s="11"/>
      <c r="U3724" s="11"/>
      <c r="V3724" s="11"/>
      <c r="W3724" s="11"/>
      <c r="X3724" s="11"/>
      <c r="Y3724" s="11"/>
    </row>
    <row r="3725" spans="8:25">
      <c r="H3725" s="10"/>
      <c r="I3725" s="10"/>
      <c r="O3725" s="10"/>
      <c r="P3725" s="10"/>
      <c r="Q3725" s="3"/>
      <c r="R3725" s="11"/>
      <c r="S3725" s="11"/>
      <c r="T3725" s="11"/>
      <c r="U3725" s="11"/>
      <c r="V3725" s="11"/>
      <c r="W3725" s="11"/>
      <c r="X3725" s="11"/>
      <c r="Y3725" s="11"/>
    </row>
    <row r="3726" spans="8:25" ht="75.75" customHeight="1">
      <c r="H3726" s="10"/>
      <c r="I3726" s="10"/>
      <c r="O3726" s="10"/>
      <c r="P3726" s="10"/>
      <c r="Q3726" s="3"/>
      <c r="R3726" s="11"/>
      <c r="S3726" s="11"/>
      <c r="T3726" s="11"/>
      <c r="U3726" s="11"/>
      <c r="V3726" s="11"/>
      <c r="W3726" s="11"/>
      <c r="X3726" s="11"/>
      <c r="Y3726" s="11"/>
    </row>
    <row r="3727" spans="8:25">
      <c r="H3727" s="10"/>
      <c r="I3727" s="10"/>
      <c r="O3727" s="10"/>
      <c r="P3727" s="10"/>
      <c r="Q3727" s="3"/>
      <c r="R3727" s="11"/>
      <c r="S3727" s="11"/>
      <c r="T3727" s="11"/>
      <c r="U3727" s="11"/>
      <c r="V3727" s="11"/>
      <c r="W3727" s="11"/>
      <c r="X3727" s="11"/>
      <c r="Y3727" s="11"/>
    </row>
    <row r="3728" spans="8:25">
      <c r="H3728" s="10"/>
      <c r="I3728" s="10"/>
      <c r="O3728" s="10"/>
      <c r="P3728" s="10"/>
      <c r="Q3728" s="3"/>
      <c r="R3728" s="11"/>
      <c r="S3728" s="11"/>
      <c r="T3728" s="11"/>
      <c r="U3728" s="11"/>
      <c r="V3728" s="11"/>
      <c r="W3728" s="11"/>
      <c r="X3728" s="11"/>
      <c r="Y3728" s="11"/>
    </row>
    <row r="3729" spans="8:25" ht="75.75" customHeight="1">
      <c r="H3729" s="10"/>
      <c r="I3729" s="10"/>
      <c r="O3729" s="10"/>
      <c r="P3729" s="10"/>
      <c r="Q3729" s="3"/>
      <c r="R3729" s="11"/>
      <c r="S3729" s="11"/>
      <c r="T3729" s="11"/>
      <c r="U3729" s="11"/>
      <c r="V3729" s="11"/>
      <c r="W3729" s="11"/>
      <c r="X3729" s="11"/>
      <c r="Y3729" s="11"/>
    </row>
    <row r="3730" spans="8:25">
      <c r="H3730" s="10"/>
      <c r="I3730" s="10"/>
      <c r="O3730" s="10"/>
      <c r="P3730" s="10"/>
      <c r="Q3730" s="3"/>
      <c r="R3730" s="11"/>
      <c r="S3730" s="11"/>
      <c r="T3730" s="11"/>
      <c r="U3730" s="11"/>
      <c r="V3730" s="11"/>
      <c r="W3730" s="11"/>
      <c r="X3730" s="11"/>
      <c r="Y3730" s="11"/>
    </row>
    <row r="3731" spans="8:25">
      <c r="H3731" s="10"/>
      <c r="I3731" s="10"/>
      <c r="O3731" s="10"/>
      <c r="P3731" s="10"/>
      <c r="Q3731" s="3"/>
      <c r="R3731" s="11"/>
      <c r="S3731" s="11"/>
      <c r="T3731" s="11"/>
      <c r="U3731" s="11"/>
      <c r="V3731" s="11"/>
      <c r="W3731" s="11"/>
      <c r="X3731" s="11"/>
      <c r="Y3731" s="11"/>
    </row>
    <row r="3732" spans="8:25">
      <c r="H3732" s="10"/>
      <c r="I3732" s="10"/>
      <c r="O3732" s="10"/>
      <c r="P3732" s="10"/>
      <c r="Q3732" s="3"/>
      <c r="R3732" s="11"/>
      <c r="S3732" s="11"/>
      <c r="T3732" s="11"/>
      <c r="U3732" s="11"/>
      <c r="V3732" s="11"/>
      <c r="W3732" s="11"/>
      <c r="X3732" s="11"/>
      <c r="Y3732" s="11"/>
    </row>
    <row r="3733" spans="8:25">
      <c r="H3733" s="10"/>
      <c r="I3733" s="10"/>
      <c r="O3733" s="10"/>
      <c r="P3733" s="10"/>
      <c r="Q3733" s="3"/>
      <c r="R3733" s="11"/>
      <c r="S3733" s="11"/>
      <c r="T3733" s="11"/>
      <c r="U3733" s="11"/>
      <c r="V3733" s="11"/>
      <c r="W3733" s="11"/>
      <c r="X3733" s="11"/>
      <c r="Y3733" s="11"/>
    </row>
    <row r="3734" spans="8:25" ht="75.75" customHeight="1">
      <c r="H3734" s="10"/>
      <c r="I3734" s="10"/>
      <c r="O3734" s="10"/>
      <c r="P3734" s="10"/>
      <c r="Q3734" s="3"/>
      <c r="R3734" s="11"/>
      <c r="S3734" s="11"/>
      <c r="T3734" s="11"/>
      <c r="U3734" s="11"/>
      <c r="V3734" s="11"/>
      <c r="W3734" s="11"/>
      <c r="X3734" s="11"/>
      <c r="Y3734" s="11"/>
    </row>
    <row r="3735" spans="8:25">
      <c r="H3735" s="10"/>
      <c r="I3735" s="10"/>
      <c r="O3735" s="10"/>
      <c r="P3735" s="10"/>
      <c r="Q3735" s="3"/>
      <c r="R3735" s="11"/>
      <c r="S3735" s="11"/>
      <c r="T3735" s="11"/>
      <c r="U3735" s="11"/>
      <c r="V3735" s="11"/>
      <c r="W3735" s="11"/>
      <c r="X3735" s="11"/>
      <c r="Y3735" s="11"/>
    </row>
    <row r="3736" spans="8:25">
      <c r="H3736" s="10"/>
      <c r="I3736" s="10"/>
      <c r="O3736" s="10"/>
      <c r="P3736" s="10"/>
      <c r="Q3736" s="3"/>
      <c r="R3736" s="11"/>
      <c r="S3736" s="11"/>
      <c r="T3736" s="11"/>
      <c r="U3736" s="11"/>
      <c r="V3736" s="11"/>
      <c r="W3736" s="11"/>
      <c r="X3736" s="11"/>
      <c r="Y3736" s="11"/>
    </row>
    <row r="3737" spans="8:25" ht="75.75" customHeight="1">
      <c r="H3737" s="10"/>
      <c r="I3737" s="10"/>
      <c r="O3737" s="10"/>
      <c r="P3737" s="10"/>
      <c r="Q3737" s="3"/>
      <c r="R3737" s="11"/>
      <c r="S3737" s="11"/>
      <c r="T3737" s="11"/>
      <c r="U3737" s="11"/>
      <c r="V3737" s="11"/>
      <c r="W3737" s="11"/>
      <c r="X3737" s="11"/>
      <c r="Y3737" s="11"/>
    </row>
    <row r="3738" spans="8:25">
      <c r="H3738" s="10"/>
      <c r="I3738" s="10"/>
      <c r="O3738" s="10"/>
      <c r="P3738" s="10"/>
      <c r="Q3738" s="3"/>
      <c r="R3738" s="11"/>
      <c r="S3738" s="11"/>
      <c r="T3738" s="11"/>
      <c r="U3738" s="11"/>
      <c r="V3738" s="11"/>
      <c r="W3738" s="11"/>
      <c r="X3738" s="11"/>
      <c r="Y3738" s="11"/>
    </row>
    <row r="3739" spans="8:25">
      <c r="H3739" s="10"/>
      <c r="I3739" s="10"/>
      <c r="O3739" s="10"/>
      <c r="P3739" s="10"/>
      <c r="Q3739" s="3"/>
      <c r="R3739" s="11"/>
      <c r="S3739" s="11"/>
      <c r="T3739" s="11"/>
      <c r="U3739" s="11"/>
      <c r="V3739" s="11"/>
      <c r="W3739" s="11"/>
      <c r="X3739" s="11"/>
      <c r="Y3739" s="11"/>
    </row>
    <row r="3740" spans="8:25">
      <c r="H3740" s="10"/>
      <c r="I3740" s="10"/>
      <c r="O3740" s="10"/>
      <c r="P3740" s="10"/>
      <c r="Q3740" s="3"/>
      <c r="R3740" s="11"/>
      <c r="S3740" s="11"/>
      <c r="T3740" s="11"/>
      <c r="U3740" s="11"/>
      <c r="V3740" s="11"/>
      <c r="W3740" s="11"/>
      <c r="X3740" s="11"/>
      <c r="Y3740" s="11"/>
    </row>
    <row r="3741" spans="8:25" ht="75.75" customHeight="1">
      <c r="H3741" s="10"/>
      <c r="I3741" s="10"/>
      <c r="O3741" s="10"/>
      <c r="P3741" s="10"/>
      <c r="Q3741" s="3"/>
      <c r="R3741" s="11"/>
      <c r="S3741" s="11"/>
      <c r="T3741" s="11"/>
      <c r="U3741" s="11"/>
      <c r="V3741" s="11"/>
      <c r="W3741" s="11"/>
      <c r="X3741" s="11"/>
      <c r="Y3741" s="11"/>
    </row>
    <row r="3742" spans="8:25">
      <c r="H3742" s="10"/>
      <c r="I3742" s="10"/>
      <c r="O3742" s="10"/>
      <c r="P3742" s="10"/>
      <c r="Q3742" s="3"/>
      <c r="R3742" s="11"/>
      <c r="S3742" s="11"/>
      <c r="T3742" s="11"/>
      <c r="U3742" s="11"/>
      <c r="V3742" s="11"/>
      <c r="W3742" s="11"/>
      <c r="X3742" s="11"/>
      <c r="Y3742" s="11"/>
    </row>
    <row r="3743" spans="8:25">
      <c r="H3743" s="10"/>
      <c r="I3743" s="10"/>
      <c r="O3743" s="10"/>
      <c r="P3743" s="10"/>
      <c r="Q3743" s="3"/>
      <c r="R3743" s="11"/>
      <c r="S3743" s="11"/>
      <c r="T3743" s="11"/>
      <c r="U3743" s="11"/>
      <c r="V3743" s="11"/>
      <c r="W3743" s="11"/>
      <c r="X3743" s="11"/>
      <c r="Y3743" s="11"/>
    </row>
    <row r="3744" spans="8:25">
      <c r="H3744" s="10"/>
      <c r="I3744" s="10"/>
      <c r="O3744" s="10"/>
      <c r="P3744" s="10"/>
      <c r="Q3744" s="3"/>
      <c r="R3744" s="11"/>
      <c r="S3744" s="11"/>
      <c r="T3744" s="11"/>
      <c r="U3744" s="11"/>
      <c r="V3744" s="11"/>
      <c r="W3744" s="11"/>
      <c r="X3744" s="11"/>
      <c r="Y3744" s="11"/>
    </row>
    <row r="3745" spans="8:25" ht="75.75" customHeight="1">
      <c r="H3745" s="10"/>
      <c r="I3745" s="10"/>
      <c r="O3745" s="10"/>
      <c r="P3745" s="10"/>
      <c r="Q3745" s="3"/>
      <c r="R3745" s="11"/>
      <c r="S3745" s="11"/>
      <c r="T3745" s="11"/>
      <c r="U3745" s="11"/>
      <c r="V3745" s="11"/>
      <c r="W3745" s="11"/>
      <c r="X3745" s="11"/>
      <c r="Y3745" s="11"/>
    </row>
    <row r="3746" spans="8:25">
      <c r="H3746" s="10"/>
      <c r="I3746" s="10"/>
      <c r="O3746" s="10"/>
      <c r="P3746" s="10"/>
      <c r="Q3746" s="3"/>
      <c r="R3746" s="11"/>
      <c r="S3746" s="11"/>
      <c r="T3746" s="11"/>
      <c r="U3746" s="11"/>
      <c r="V3746" s="11"/>
      <c r="W3746" s="11"/>
      <c r="X3746" s="11"/>
      <c r="Y3746" s="11"/>
    </row>
    <row r="3747" spans="8:25">
      <c r="H3747" s="10"/>
      <c r="I3747" s="10"/>
      <c r="O3747" s="10"/>
      <c r="P3747" s="10"/>
      <c r="Q3747" s="3"/>
      <c r="R3747" s="11"/>
      <c r="S3747" s="11"/>
      <c r="T3747" s="11"/>
      <c r="U3747" s="11"/>
      <c r="V3747" s="11"/>
      <c r="W3747" s="11"/>
      <c r="X3747" s="11"/>
      <c r="Y3747" s="11"/>
    </row>
    <row r="3748" spans="8:25" ht="75.75" customHeight="1">
      <c r="H3748" s="10"/>
      <c r="I3748" s="10"/>
      <c r="O3748" s="10"/>
      <c r="P3748" s="10"/>
      <c r="Q3748" s="3"/>
      <c r="R3748" s="11"/>
      <c r="S3748" s="11"/>
      <c r="T3748" s="11"/>
      <c r="U3748" s="11"/>
      <c r="V3748" s="11"/>
      <c r="W3748" s="11"/>
      <c r="X3748" s="11"/>
      <c r="Y3748" s="11"/>
    </row>
    <row r="3749" spans="8:25">
      <c r="H3749" s="10"/>
      <c r="I3749" s="10"/>
      <c r="O3749" s="10"/>
      <c r="P3749" s="10"/>
      <c r="Q3749" s="3"/>
      <c r="R3749" s="11"/>
      <c r="S3749" s="11"/>
      <c r="T3749" s="11"/>
      <c r="U3749" s="11"/>
      <c r="V3749" s="11"/>
      <c r="W3749" s="11"/>
      <c r="X3749" s="11"/>
      <c r="Y3749" s="11"/>
    </row>
    <row r="3750" spans="8:25" ht="75.75" customHeight="1">
      <c r="H3750" s="10"/>
      <c r="I3750" s="10"/>
      <c r="O3750" s="10"/>
      <c r="P3750" s="10"/>
      <c r="Q3750" s="3"/>
      <c r="R3750" s="11"/>
      <c r="S3750" s="11"/>
      <c r="T3750" s="11"/>
      <c r="U3750" s="11"/>
      <c r="V3750" s="11"/>
      <c r="W3750" s="11"/>
      <c r="X3750" s="11"/>
      <c r="Y3750" s="11"/>
    </row>
    <row r="3751" spans="8:25">
      <c r="H3751" s="10"/>
      <c r="I3751" s="10"/>
      <c r="O3751" s="10"/>
      <c r="P3751" s="10"/>
      <c r="Q3751" s="3"/>
      <c r="R3751" s="11"/>
      <c r="S3751" s="11"/>
      <c r="T3751" s="11"/>
      <c r="U3751" s="11"/>
      <c r="V3751" s="11"/>
      <c r="W3751" s="11"/>
      <c r="X3751" s="11"/>
      <c r="Y3751" s="11"/>
    </row>
    <row r="3752" spans="8:25" ht="75.75" customHeight="1">
      <c r="H3752" s="10"/>
      <c r="I3752" s="10"/>
      <c r="O3752" s="10"/>
      <c r="P3752" s="10"/>
      <c r="Q3752" s="3"/>
      <c r="R3752" s="11"/>
      <c r="S3752" s="11"/>
      <c r="T3752" s="11"/>
      <c r="U3752" s="11"/>
      <c r="V3752" s="11"/>
      <c r="W3752" s="11"/>
      <c r="X3752" s="11"/>
      <c r="Y3752" s="11"/>
    </row>
    <row r="3753" spans="8:25" ht="75.75" customHeight="1">
      <c r="H3753" s="10"/>
      <c r="I3753" s="10"/>
      <c r="O3753" s="10"/>
      <c r="P3753" s="10"/>
      <c r="Q3753" s="3"/>
      <c r="R3753" s="11"/>
      <c r="S3753" s="11"/>
      <c r="T3753" s="11"/>
      <c r="U3753" s="11"/>
      <c r="V3753" s="11"/>
      <c r="W3753" s="11"/>
      <c r="X3753" s="11"/>
      <c r="Y3753" s="11"/>
    </row>
    <row r="3754" spans="8:25" ht="75.75" customHeight="1">
      <c r="H3754" s="10"/>
      <c r="I3754" s="10"/>
      <c r="O3754" s="10"/>
      <c r="P3754" s="10"/>
      <c r="Q3754" s="3"/>
      <c r="R3754" s="11"/>
      <c r="S3754" s="11"/>
      <c r="T3754" s="11"/>
      <c r="U3754" s="11"/>
      <c r="V3754" s="11"/>
      <c r="W3754" s="11"/>
      <c r="X3754" s="11"/>
      <c r="Y3754" s="11"/>
    </row>
    <row r="3755" spans="8:25" ht="75.75" customHeight="1">
      <c r="H3755" s="10"/>
      <c r="I3755" s="10"/>
      <c r="O3755" s="10"/>
      <c r="P3755" s="10"/>
      <c r="Q3755" s="3"/>
      <c r="R3755" s="11"/>
      <c r="S3755" s="11"/>
      <c r="T3755" s="11"/>
      <c r="U3755" s="11"/>
      <c r="V3755" s="11"/>
      <c r="W3755" s="11"/>
      <c r="X3755" s="11"/>
      <c r="Y3755" s="11"/>
    </row>
    <row r="3756" spans="8:25">
      <c r="H3756" s="10"/>
      <c r="I3756" s="10"/>
      <c r="O3756" s="10"/>
      <c r="P3756" s="10"/>
      <c r="Q3756" s="3"/>
      <c r="R3756" s="11"/>
      <c r="S3756" s="11"/>
      <c r="T3756" s="11"/>
      <c r="U3756" s="11"/>
      <c r="V3756" s="11"/>
      <c r="W3756" s="11"/>
      <c r="X3756" s="11"/>
      <c r="Y3756" s="11"/>
    </row>
    <row r="3757" spans="8:25">
      <c r="H3757" s="10"/>
      <c r="I3757" s="10"/>
      <c r="O3757" s="10"/>
      <c r="P3757" s="10"/>
      <c r="Q3757" s="3"/>
      <c r="R3757" s="11"/>
      <c r="S3757" s="11"/>
      <c r="T3757" s="11"/>
      <c r="U3757" s="11"/>
      <c r="V3757" s="11"/>
      <c r="W3757" s="11"/>
      <c r="X3757" s="11"/>
      <c r="Y3757" s="11"/>
    </row>
    <row r="3758" spans="8:25">
      <c r="H3758" s="10"/>
      <c r="I3758" s="10"/>
      <c r="O3758" s="10"/>
      <c r="P3758" s="10"/>
      <c r="Q3758" s="3"/>
      <c r="R3758" s="11"/>
      <c r="S3758" s="11"/>
      <c r="T3758" s="11"/>
      <c r="U3758" s="11"/>
      <c r="V3758" s="11"/>
      <c r="W3758" s="11"/>
      <c r="X3758" s="11"/>
      <c r="Y3758" s="11"/>
    </row>
    <row r="3759" spans="8:25">
      <c r="H3759" s="10"/>
      <c r="I3759" s="10"/>
      <c r="O3759" s="10"/>
      <c r="P3759" s="10"/>
      <c r="Q3759" s="3"/>
      <c r="R3759" s="11"/>
      <c r="S3759" s="11"/>
      <c r="T3759" s="11"/>
      <c r="U3759" s="11"/>
      <c r="V3759" s="11"/>
      <c r="W3759" s="11"/>
      <c r="X3759" s="11"/>
      <c r="Y3759" s="11"/>
    </row>
    <row r="3760" spans="8:25">
      <c r="H3760" s="10"/>
      <c r="I3760" s="10"/>
      <c r="O3760" s="10"/>
      <c r="P3760" s="10"/>
      <c r="Q3760" s="3"/>
      <c r="R3760" s="11"/>
      <c r="S3760" s="11"/>
      <c r="T3760" s="11"/>
      <c r="U3760" s="11"/>
      <c r="V3760" s="11"/>
      <c r="W3760" s="11"/>
      <c r="X3760" s="11"/>
      <c r="Y3760" s="11"/>
    </row>
    <row r="3761" spans="8:25" ht="75.75" customHeight="1">
      <c r="H3761" s="10"/>
      <c r="I3761" s="10"/>
      <c r="O3761" s="10"/>
      <c r="P3761" s="10"/>
      <c r="Q3761" s="3"/>
      <c r="R3761" s="11"/>
      <c r="S3761" s="11"/>
      <c r="T3761" s="11"/>
      <c r="U3761" s="11"/>
      <c r="V3761" s="11"/>
      <c r="W3761" s="11"/>
      <c r="X3761" s="11"/>
      <c r="Y3761" s="11"/>
    </row>
    <row r="3762" spans="8:25">
      <c r="H3762" s="10"/>
      <c r="I3762" s="10"/>
      <c r="O3762" s="10"/>
      <c r="P3762" s="10"/>
      <c r="Q3762" s="3"/>
      <c r="R3762" s="11"/>
      <c r="S3762" s="11"/>
      <c r="T3762" s="11"/>
      <c r="U3762" s="11"/>
      <c r="V3762" s="11"/>
      <c r="W3762" s="11"/>
      <c r="X3762" s="11"/>
      <c r="Y3762" s="11"/>
    </row>
    <row r="3763" spans="8:25">
      <c r="H3763" s="10"/>
      <c r="I3763" s="10"/>
      <c r="O3763" s="10"/>
      <c r="P3763" s="10"/>
      <c r="Q3763" s="3"/>
      <c r="R3763" s="11"/>
      <c r="S3763" s="11"/>
      <c r="T3763" s="11"/>
      <c r="U3763" s="11"/>
      <c r="V3763" s="11"/>
      <c r="W3763" s="11"/>
      <c r="X3763" s="11"/>
      <c r="Y3763" s="11"/>
    </row>
    <row r="3764" spans="8:25">
      <c r="H3764" s="10"/>
      <c r="I3764" s="10"/>
      <c r="O3764" s="10"/>
      <c r="P3764" s="10"/>
      <c r="Q3764" s="3"/>
      <c r="R3764" s="11"/>
      <c r="S3764" s="11"/>
      <c r="T3764" s="11"/>
      <c r="U3764" s="11"/>
      <c r="V3764" s="11"/>
      <c r="W3764" s="11"/>
      <c r="X3764" s="11"/>
      <c r="Y3764" s="11"/>
    </row>
    <row r="3765" spans="8:25" ht="75.75" customHeight="1">
      <c r="H3765" s="10"/>
      <c r="I3765" s="10"/>
      <c r="O3765" s="10"/>
      <c r="P3765" s="10"/>
      <c r="Q3765" s="3"/>
      <c r="R3765" s="11"/>
      <c r="S3765" s="11"/>
      <c r="T3765" s="11"/>
      <c r="U3765" s="11"/>
      <c r="V3765" s="11"/>
      <c r="W3765" s="11"/>
      <c r="X3765" s="11"/>
      <c r="Y3765" s="11"/>
    </row>
    <row r="3766" spans="8:25">
      <c r="H3766" s="10"/>
      <c r="I3766" s="10"/>
      <c r="O3766" s="10"/>
      <c r="P3766" s="10"/>
      <c r="Q3766" s="3"/>
      <c r="R3766" s="11"/>
      <c r="S3766" s="11"/>
      <c r="T3766" s="11"/>
      <c r="U3766" s="11"/>
      <c r="V3766" s="11"/>
      <c r="W3766" s="11"/>
      <c r="X3766" s="11"/>
      <c r="Y3766" s="11"/>
    </row>
    <row r="3767" spans="8:25" ht="75.75" customHeight="1">
      <c r="H3767" s="10"/>
      <c r="I3767" s="10"/>
      <c r="O3767" s="10"/>
      <c r="P3767" s="10"/>
      <c r="Q3767" s="3"/>
      <c r="R3767" s="11"/>
      <c r="S3767" s="11"/>
      <c r="T3767" s="11"/>
      <c r="U3767" s="11"/>
      <c r="V3767" s="11"/>
      <c r="W3767" s="11"/>
      <c r="X3767" s="11"/>
      <c r="Y3767" s="11"/>
    </row>
    <row r="3768" spans="8:25">
      <c r="H3768" s="10"/>
      <c r="I3768" s="10"/>
      <c r="O3768" s="10"/>
      <c r="P3768" s="10"/>
      <c r="Q3768" s="3"/>
      <c r="R3768" s="11"/>
      <c r="S3768" s="11"/>
      <c r="T3768" s="11"/>
      <c r="U3768" s="11"/>
      <c r="V3768" s="11"/>
      <c r="W3768" s="11"/>
      <c r="X3768" s="11"/>
      <c r="Y3768" s="11"/>
    </row>
    <row r="3769" spans="8:25" ht="75.75" customHeight="1">
      <c r="H3769" s="10"/>
      <c r="I3769" s="10"/>
      <c r="O3769" s="10"/>
      <c r="P3769" s="10"/>
      <c r="Q3769" s="3"/>
      <c r="R3769" s="11"/>
      <c r="S3769" s="11"/>
      <c r="T3769" s="11"/>
      <c r="U3769" s="11"/>
      <c r="V3769" s="11"/>
      <c r="W3769" s="11"/>
      <c r="X3769" s="11"/>
      <c r="Y3769" s="11"/>
    </row>
    <row r="3770" spans="8:25">
      <c r="H3770" s="10"/>
      <c r="I3770" s="10"/>
      <c r="O3770" s="10"/>
      <c r="P3770" s="10"/>
      <c r="Q3770" s="3"/>
      <c r="R3770" s="11"/>
      <c r="S3770" s="11"/>
      <c r="T3770" s="11"/>
      <c r="U3770" s="11"/>
      <c r="V3770" s="11"/>
      <c r="W3770" s="11"/>
      <c r="X3770" s="11"/>
      <c r="Y3770" s="11"/>
    </row>
    <row r="3771" spans="8:25">
      <c r="H3771" s="10"/>
      <c r="I3771" s="10"/>
      <c r="O3771" s="10"/>
      <c r="P3771" s="10"/>
      <c r="Q3771" s="3"/>
      <c r="R3771" s="11"/>
      <c r="S3771" s="11"/>
      <c r="T3771" s="11"/>
      <c r="U3771" s="11"/>
      <c r="V3771" s="11"/>
      <c r="W3771" s="11"/>
      <c r="X3771" s="11"/>
      <c r="Y3771" s="11"/>
    </row>
    <row r="3772" spans="8:25" ht="75.75" customHeight="1">
      <c r="H3772" s="10"/>
      <c r="I3772" s="10"/>
      <c r="O3772" s="10"/>
      <c r="P3772" s="10"/>
      <c r="Q3772" s="3"/>
      <c r="R3772" s="11"/>
      <c r="S3772" s="11"/>
      <c r="T3772" s="11"/>
      <c r="U3772" s="11"/>
      <c r="V3772" s="11"/>
      <c r="W3772" s="11"/>
      <c r="X3772" s="11"/>
      <c r="Y3772" s="11"/>
    </row>
    <row r="3773" spans="8:25">
      <c r="H3773" s="10"/>
      <c r="I3773" s="10"/>
      <c r="O3773" s="10"/>
      <c r="P3773" s="10"/>
      <c r="Q3773" s="3"/>
      <c r="R3773" s="11"/>
      <c r="S3773" s="11"/>
      <c r="T3773" s="11"/>
      <c r="U3773" s="11"/>
      <c r="V3773" s="11"/>
      <c r="W3773" s="11"/>
      <c r="X3773" s="11"/>
      <c r="Y3773" s="11"/>
    </row>
    <row r="3774" spans="8:25">
      <c r="H3774" s="10"/>
      <c r="I3774" s="10"/>
      <c r="O3774" s="10"/>
      <c r="P3774" s="10"/>
      <c r="Q3774" s="3"/>
      <c r="R3774" s="11"/>
      <c r="S3774" s="11"/>
      <c r="T3774" s="11"/>
      <c r="U3774" s="11"/>
      <c r="V3774" s="11"/>
      <c r="W3774" s="11"/>
      <c r="X3774" s="11"/>
      <c r="Y3774" s="11"/>
    </row>
    <row r="3775" spans="8:25">
      <c r="H3775" s="10"/>
      <c r="I3775" s="10"/>
      <c r="O3775" s="10"/>
      <c r="P3775" s="10"/>
      <c r="Q3775" s="3"/>
      <c r="R3775" s="11"/>
      <c r="S3775" s="11"/>
      <c r="T3775" s="11"/>
      <c r="U3775" s="11"/>
      <c r="V3775" s="11"/>
      <c r="W3775" s="11"/>
      <c r="X3775" s="11"/>
      <c r="Y3775" s="11"/>
    </row>
    <row r="3776" spans="8:25">
      <c r="H3776" s="10"/>
      <c r="I3776" s="10"/>
      <c r="O3776" s="10"/>
      <c r="P3776" s="10"/>
      <c r="Q3776" s="3"/>
      <c r="R3776" s="11"/>
      <c r="S3776" s="11"/>
      <c r="T3776" s="11"/>
      <c r="U3776" s="11"/>
      <c r="V3776" s="11"/>
      <c r="W3776" s="11"/>
      <c r="X3776" s="11"/>
      <c r="Y3776" s="11"/>
    </row>
    <row r="3777" spans="8:25">
      <c r="H3777" s="10"/>
      <c r="I3777" s="10"/>
      <c r="O3777" s="10"/>
      <c r="P3777" s="10"/>
      <c r="Q3777" s="3"/>
      <c r="R3777" s="11"/>
      <c r="S3777" s="11"/>
      <c r="T3777" s="11"/>
      <c r="U3777" s="11"/>
      <c r="V3777" s="11"/>
      <c r="W3777" s="11"/>
      <c r="X3777" s="11"/>
      <c r="Y3777" s="11"/>
    </row>
    <row r="3778" spans="8:25" ht="75.75" customHeight="1">
      <c r="H3778" s="10"/>
      <c r="I3778" s="10"/>
      <c r="O3778" s="10"/>
      <c r="P3778" s="10"/>
      <c r="Q3778" s="3"/>
      <c r="R3778" s="11"/>
      <c r="S3778" s="11"/>
      <c r="T3778" s="11"/>
      <c r="U3778" s="11"/>
      <c r="V3778" s="11"/>
      <c r="W3778" s="11"/>
      <c r="X3778" s="11"/>
      <c r="Y3778" s="11"/>
    </row>
    <row r="3779" spans="8:25">
      <c r="H3779" s="10"/>
      <c r="I3779" s="10"/>
      <c r="O3779" s="10"/>
      <c r="P3779" s="10"/>
      <c r="Q3779" s="3"/>
      <c r="R3779" s="11"/>
      <c r="S3779" s="11"/>
      <c r="T3779" s="11"/>
      <c r="U3779" s="11"/>
      <c r="V3779" s="11"/>
      <c r="W3779" s="11"/>
      <c r="X3779" s="11"/>
      <c r="Y3779" s="11"/>
    </row>
    <row r="3780" spans="8:25">
      <c r="H3780" s="10"/>
      <c r="I3780" s="10"/>
      <c r="O3780" s="10"/>
      <c r="P3780" s="10"/>
      <c r="Q3780" s="3"/>
      <c r="R3780" s="11"/>
      <c r="S3780" s="11"/>
      <c r="T3780" s="11"/>
      <c r="U3780" s="11"/>
      <c r="V3780" s="11"/>
      <c r="W3780" s="11"/>
      <c r="X3780" s="11"/>
      <c r="Y3780" s="11"/>
    </row>
    <row r="3781" spans="8:25" ht="75.75" customHeight="1">
      <c r="H3781" s="10"/>
      <c r="I3781" s="10"/>
      <c r="O3781" s="10"/>
      <c r="P3781" s="10"/>
      <c r="Q3781" s="3"/>
      <c r="R3781" s="11"/>
      <c r="S3781" s="11"/>
      <c r="T3781" s="11"/>
      <c r="U3781" s="11"/>
      <c r="V3781" s="11"/>
      <c r="W3781" s="11"/>
      <c r="X3781" s="11"/>
      <c r="Y3781" s="11"/>
    </row>
    <row r="3782" spans="8:25">
      <c r="H3782" s="10"/>
      <c r="I3782" s="10"/>
      <c r="O3782" s="10"/>
      <c r="P3782" s="10"/>
      <c r="Q3782" s="3"/>
      <c r="R3782" s="11"/>
      <c r="S3782" s="11"/>
      <c r="T3782" s="11"/>
      <c r="U3782" s="11"/>
      <c r="V3782" s="11"/>
      <c r="W3782" s="11"/>
      <c r="X3782" s="11"/>
      <c r="Y3782" s="11"/>
    </row>
    <row r="3783" spans="8:25">
      <c r="H3783" s="10"/>
      <c r="I3783" s="10"/>
      <c r="O3783" s="10"/>
      <c r="P3783" s="10"/>
      <c r="Q3783" s="3"/>
      <c r="R3783" s="11"/>
      <c r="S3783" s="11"/>
      <c r="T3783" s="11"/>
      <c r="U3783" s="11"/>
      <c r="V3783" s="11"/>
      <c r="W3783" s="11"/>
      <c r="X3783" s="11"/>
      <c r="Y3783" s="11"/>
    </row>
    <row r="3784" spans="8:25">
      <c r="H3784" s="10"/>
      <c r="I3784" s="10"/>
      <c r="O3784" s="10"/>
      <c r="P3784" s="10"/>
      <c r="Q3784" s="3"/>
      <c r="R3784" s="11"/>
      <c r="S3784" s="11"/>
      <c r="T3784" s="11"/>
      <c r="U3784" s="11"/>
      <c r="V3784" s="11"/>
      <c r="W3784" s="11"/>
      <c r="X3784" s="11"/>
      <c r="Y3784" s="11"/>
    </row>
    <row r="3785" spans="8:25" ht="75.75" customHeight="1">
      <c r="H3785" s="10"/>
      <c r="I3785" s="10"/>
      <c r="O3785" s="10"/>
      <c r="P3785" s="10"/>
      <c r="Q3785" s="3"/>
      <c r="R3785" s="11"/>
      <c r="S3785" s="11"/>
      <c r="T3785" s="11"/>
      <c r="U3785" s="11"/>
      <c r="V3785" s="11"/>
      <c r="W3785" s="11"/>
      <c r="X3785" s="11"/>
      <c r="Y3785" s="11"/>
    </row>
    <row r="3786" spans="8:25">
      <c r="H3786" s="10"/>
      <c r="I3786" s="10"/>
      <c r="O3786" s="10"/>
      <c r="P3786" s="10"/>
      <c r="Q3786" s="3"/>
      <c r="R3786" s="11"/>
      <c r="S3786" s="11"/>
      <c r="T3786" s="11"/>
      <c r="U3786" s="11"/>
      <c r="V3786" s="11"/>
      <c r="W3786" s="11"/>
      <c r="X3786" s="11"/>
      <c r="Y3786" s="11"/>
    </row>
    <row r="3787" spans="8:25">
      <c r="H3787" s="10"/>
      <c r="I3787" s="10"/>
      <c r="O3787" s="10"/>
      <c r="P3787" s="10"/>
      <c r="Q3787" s="3"/>
      <c r="R3787" s="11"/>
      <c r="S3787" s="11"/>
      <c r="T3787" s="11"/>
      <c r="U3787" s="11"/>
      <c r="V3787" s="11"/>
      <c r="W3787" s="11"/>
      <c r="X3787" s="11"/>
      <c r="Y3787" s="11"/>
    </row>
    <row r="3788" spans="8:25" ht="75.75" customHeight="1">
      <c r="H3788" s="10"/>
      <c r="I3788" s="10"/>
      <c r="O3788" s="10"/>
      <c r="P3788" s="10"/>
      <c r="Q3788" s="3"/>
      <c r="R3788" s="11"/>
      <c r="S3788" s="11"/>
      <c r="T3788" s="11"/>
      <c r="U3788" s="11"/>
      <c r="V3788" s="11"/>
      <c r="W3788" s="11"/>
      <c r="X3788" s="11"/>
      <c r="Y3788" s="11"/>
    </row>
    <row r="3789" spans="8:25" ht="75.75" customHeight="1">
      <c r="H3789" s="10"/>
      <c r="I3789" s="10"/>
      <c r="O3789" s="10"/>
      <c r="P3789" s="10"/>
      <c r="Q3789" s="3"/>
      <c r="R3789" s="11"/>
      <c r="S3789" s="11"/>
      <c r="T3789" s="11"/>
      <c r="U3789" s="11"/>
      <c r="V3789" s="11"/>
      <c r="W3789" s="11"/>
      <c r="X3789" s="11"/>
      <c r="Y3789" s="11"/>
    </row>
    <row r="3790" spans="8:25" ht="75.75" customHeight="1">
      <c r="H3790" s="10"/>
      <c r="I3790" s="10"/>
      <c r="O3790" s="10"/>
      <c r="P3790" s="10"/>
      <c r="Q3790" s="3"/>
      <c r="R3790" s="11"/>
      <c r="S3790" s="11"/>
      <c r="T3790" s="11"/>
      <c r="U3790" s="11"/>
      <c r="V3790" s="11"/>
      <c r="W3790" s="11"/>
      <c r="X3790" s="11"/>
      <c r="Y3790" s="11"/>
    </row>
    <row r="3791" spans="8:25">
      <c r="H3791" s="10"/>
      <c r="I3791" s="10"/>
      <c r="O3791" s="10"/>
      <c r="P3791" s="10"/>
      <c r="Q3791" s="3"/>
      <c r="R3791" s="11"/>
      <c r="S3791" s="11"/>
      <c r="T3791" s="11"/>
      <c r="U3791" s="11"/>
      <c r="V3791" s="11"/>
      <c r="W3791" s="11"/>
      <c r="X3791" s="11"/>
      <c r="Y3791" s="11"/>
    </row>
    <row r="3792" spans="8:25" ht="75.75" customHeight="1">
      <c r="H3792" s="10"/>
      <c r="I3792" s="10"/>
      <c r="O3792" s="10"/>
      <c r="P3792" s="10"/>
      <c r="Q3792" s="3"/>
      <c r="R3792" s="11"/>
      <c r="S3792" s="11"/>
      <c r="T3792" s="11"/>
      <c r="U3792" s="11"/>
      <c r="V3792" s="11"/>
      <c r="W3792" s="11"/>
      <c r="X3792" s="11"/>
      <c r="Y3792" s="11"/>
    </row>
    <row r="3793" spans="8:25" ht="75.75" customHeight="1">
      <c r="H3793" s="10"/>
      <c r="I3793" s="10"/>
      <c r="O3793" s="10"/>
      <c r="P3793" s="10"/>
      <c r="Q3793" s="3"/>
      <c r="R3793" s="11"/>
      <c r="S3793" s="11"/>
      <c r="T3793" s="11"/>
      <c r="U3793" s="11"/>
      <c r="V3793" s="11"/>
      <c r="W3793" s="11"/>
      <c r="X3793" s="11"/>
      <c r="Y3793" s="11"/>
    </row>
    <row r="3794" spans="8:25">
      <c r="H3794" s="10"/>
      <c r="I3794" s="10"/>
      <c r="O3794" s="10"/>
      <c r="P3794" s="10"/>
      <c r="Q3794" s="3"/>
      <c r="R3794" s="11"/>
      <c r="S3794" s="11"/>
      <c r="T3794" s="11"/>
      <c r="U3794" s="11"/>
      <c r="V3794" s="11"/>
      <c r="W3794" s="11"/>
      <c r="X3794" s="11"/>
      <c r="Y3794" s="11"/>
    </row>
    <row r="3795" spans="8:25" ht="75.75" customHeight="1">
      <c r="H3795" s="10"/>
      <c r="I3795" s="10"/>
      <c r="O3795" s="10"/>
      <c r="P3795" s="10"/>
      <c r="Q3795" s="3"/>
      <c r="R3795" s="11"/>
      <c r="S3795" s="11"/>
      <c r="T3795" s="11"/>
      <c r="U3795" s="11"/>
      <c r="V3795" s="11"/>
      <c r="W3795" s="11"/>
      <c r="X3795" s="11"/>
      <c r="Y3795" s="11"/>
    </row>
    <row r="3796" spans="8:25">
      <c r="H3796" s="10"/>
      <c r="I3796" s="10"/>
      <c r="O3796" s="10"/>
      <c r="P3796" s="10"/>
      <c r="Q3796" s="3"/>
      <c r="R3796" s="11"/>
      <c r="S3796" s="11"/>
      <c r="T3796" s="11"/>
      <c r="U3796" s="11"/>
      <c r="V3796" s="11"/>
      <c r="W3796" s="11"/>
      <c r="X3796" s="11"/>
      <c r="Y3796" s="11"/>
    </row>
    <row r="3797" spans="8:25" ht="75.75" customHeight="1">
      <c r="H3797" s="10"/>
      <c r="I3797" s="10"/>
      <c r="O3797" s="10"/>
      <c r="P3797" s="10"/>
      <c r="Q3797" s="3"/>
      <c r="R3797" s="11"/>
      <c r="S3797" s="11"/>
      <c r="T3797" s="11"/>
      <c r="U3797" s="11"/>
      <c r="V3797" s="11"/>
      <c r="W3797" s="11"/>
      <c r="X3797" s="11"/>
      <c r="Y3797" s="11"/>
    </row>
    <row r="3798" spans="8:25" ht="75.75" customHeight="1">
      <c r="H3798" s="10"/>
      <c r="I3798" s="10"/>
      <c r="O3798" s="10"/>
      <c r="P3798" s="10"/>
      <c r="Q3798" s="3"/>
      <c r="R3798" s="11"/>
      <c r="S3798" s="11"/>
      <c r="T3798" s="11"/>
      <c r="U3798" s="11"/>
      <c r="V3798" s="11"/>
      <c r="W3798" s="11"/>
      <c r="X3798" s="11"/>
      <c r="Y3798" s="11"/>
    </row>
    <row r="3799" spans="8:25">
      <c r="H3799" s="10"/>
      <c r="I3799" s="10"/>
      <c r="O3799" s="10"/>
      <c r="P3799" s="10"/>
      <c r="Q3799" s="3"/>
      <c r="R3799" s="11"/>
      <c r="S3799" s="11"/>
      <c r="T3799" s="11"/>
      <c r="U3799" s="11"/>
      <c r="V3799" s="11"/>
      <c r="W3799" s="11"/>
      <c r="X3799" s="11"/>
      <c r="Y3799" s="11"/>
    </row>
    <row r="3800" spans="8:25" ht="75.75" customHeight="1">
      <c r="H3800" s="10"/>
      <c r="I3800" s="10"/>
      <c r="O3800" s="10"/>
      <c r="P3800" s="10"/>
      <c r="Q3800" s="3"/>
      <c r="R3800" s="11"/>
      <c r="S3800" s="11"/>
      <c r="T3800" s="11"/>
      <c r="U3800" s="11"/>
      <c r="V3800" s="11"/>
      <c r="W3800" s="11"/>
      <c r="X3800" s="11"/>
      <c r="Y3800" s="11"/>
    </row>
    <row r="3801" spans="8:25">
      <c r="H3801" s="10"/>
      <c r="I3801" s="10"/>
      <c r="O3801" s="10"/>
      <c r="P3801" s="10"/>
      <c r="Q3801" s="3"/>
      <c r="R3801" s="11"/>
      <c r="S3801" s="11"/>
      <c r="T3801" s="11"/>
      <c r="U3801" s="11"/>
      <c r="V3801" s="11"/>
      <c r="W3801" s="11"/>
      <c r="X3801" s="11"/>
      <c r="Y3801" s="11"/>
    </row>
    <row r="3802" spans="8:25" ht="75.75" customHeight="1">
      <c r="H3802" s="10"/>
      <c r="I3802" s="10"/>
      <c r="O3802" s="10"/>
      <c r="P3802" s="10"/>
      <c r="Q3802" s="3"/>
      <c r="R3802" s="11"/>
      <c r="S3802" s="11"/>
      <c r="T3802" s="11"/>
      <c r="U3802" s="11"/>
      <c r="V3802" s="11"/>
      <c r="W3802" s="11"/>
      <c r="X3802" s="11"/>
      <c r="Y3802" s="11"/>
    </row>
    <row r="3803" spans="8:25">
      <c r="H3803" s="10"/>
      <c r="I3803" s="10"/>
      <c r="O3803" s="10"/>
      <c r="P3803" s="10"/>
      <c r="Q3803" s="3"/>
      <c r="R3803" s="11"/>
      <c r="S3803" s="11"/>
      <c r="T3803" s="11"/>
      <c r="U3803" s="11"/>
      <c r="V3803" s="11"/>
      <c r="W3803" s="11"/>
      <c r="X3803" s="11"/>
      <c r="Y3803" s="11"/>
    </row>
    <row r="3804" spans="8:25" ht="75.75" customHeight="1">
      <c r="H3804" s="10"/>
      <c r="I3804" s="10"/>
      <c r="O3804" s="10"/>
      <c r="P3804" s="10"/>
      <c r="Q3804" s="3"/>
      <c r="R3804" s="11"/>
      <c r="S3804" s="11"/>
      <c r="T3804" s="11"/>
      <c r="U3804" s="11"/>
      <c r="V3804" s="11"/>
      <c r="W3804" s="11"/>
      <c r="X3804" s="11"/>
      <c r="Y3804" s="11"/>
    </row>
    <row r="3805" spans="8:25">
      <c r="H3805" s="10"/>
      <c r="I3805" s="10"/>
      <c r="O3805" s="10"/>
      <c r="P3805" s="10"/>
      <c r="Q3805" s="3"/>
      <c r="R3805" s="11"/>
      <c r="S3805" s="11"/>
      <c r="T3805" s="11"/>
      <c r="U3805" s="11"/>
      <c r="V3805" s="11"/>
      <c r="W3805" s="11"/>
      <c r="X3805" s="11"/>
      <c r="Y3805" s="11"/>
    </row>
    <row r="3806" spans="8:25">
      <c r="H3806" s="10"/>
      <c r="I3806" s="10"/>
      <c r="O3806" s="10"/>
      <c r="P3806" s="10"/>
      <c r="Q3806" s="3"/>
      <c r="R3806" s="11"/>
      <c r="S3806" s="11"/>
      <c r="T3806" s="11"/>
      <c r="U3806" s="11"/>
      <c r="V3806" s="11"/>
      <c r="W3806" s="11"/>
      <c r="X3806" s="11"/>
      <c r="Y3806" s="11"/>
    </row>
    <row r="3807" spans="8:25">
      <c r="H3807" s="10"/>
      <c r="I3807" s="10"/>
      <c r="O3807" s="10"/>
      <c r="P3807" s="10"/>
      <c r="Q3807" s="3"/>
      <c r="R3807" s="11"/>
      <c r="S3807" s="11"/>
      <c r="T3807" s="11"/>
      <c r="U3807" s="11"/>
      <c r="V3807" s="11"/>
      <c r="W3807" s="11"/>
      <c r="X3807" s="11"/>
      <c r="Y3807" s="11"/>
    </row>
    <row r="3808" spans="8:25">
      <c r="H3808" s="10"/>
      <c r="I3808" s="10"/>
      <c r="O3808" s="10"/>
      <c r="P3808" s="10"/>
      <c r="Q3808" s="3"/>
      <c r="R3808" s="11"/>
      <c r="S3808" s="11"/>
      <c r="T3808" s="11"/>
      <c r="U3808" s="11"/>
      <c r="V3808" s="11"/>
      <c r="W3808" s="11"/>
      <c r="X3808" s="11"/>
      <c r="Y3808" s="11"/>
    </row>
    <row r="3809" spans="8:25" ht="75.75" customHeight="1">
      <c r="H3809" s="10"/>
      <c r="I3809" s="10"/>
      <c r="O3809" s="10"/>
      <c r="P3809" s="10"/>
      <c r="Q3809" s="3"/>
      <c r="R3809" s="11"/>
      <c r="S3809" s="11"/>
      <c r="T3809" s="11"/>
      <c r="U3809" s="11"/>
      <c r="V3809" s="11"/>
      <c r="W3809" s="11"/>
      <c r="X3809" s="11"/>
      <c r="Y3809" s="11"/>
    </row>
    <row r="3810" spans="8:25" ht="75.75" customHeight="1">
      <c r="H3810" s="10"/>
      <c r="I3810" s="10"/>
      <c r="O3810" s="10"/>
      <c r="P3810" s="10"/>
      <c r="Q3810" s="3"/>
      <c r="R3810" s="11"/>
      <c r="S3810" s="11"/>
      <c r="T3810" s="11"/>
      <c r="U3810" s="11"/>
      <c r="V3810" s="11"/>
      <c r="W3810" s="11"/>
      <c r="X3810" s="11"/>
      <c r="Y3810" s="11"/>
    </row>
    <row r="3811" spans="8:25">
      <c r="H3811" s="10"/>
      <c r="I3811" s="10"/>
      <c r="O3811" s="10"/>
      <c r="P3811" s="10"/>
      <c r="Q3811" s="3"/>
      <c r="R3811" s="11"/>
      <c r="S3811" s="11"/>
      <c r="T3811" s="11"/>
      <c r="U3811" s="11"/>
      <c r="V3811" s="11"/>
      <c r="W3811" s="11"/>
      <c r="X3811" s="11"/>
      <c r="Y3811" s="11"/>
    </row>
    <row r="3812" spans="8:25">
      <c r="H3812" s="10"/>
      <c r="I3812" s="10"/>
      <c r="O3812" s="10"/>
      <c r="P3812" s="10"/>
      <c r="Q3812" s="3"/>
      <c r="R3812" s="11"/>
      <c r="S3812" s="11"/>
      <c r="T3812" s="11"/>
      <c r="U3812" s="11"/>
      <c r="V3812" s="11"/>
      <c r="W3812" s="11"/>
      <c r="X3812" s="11"/>
      <c r="Y3812" s="11"/>
    </row>
    <row r="3813" spans="8:25">
      <c r="H3813" s="10"/>
      <c r="I3813" s="10"/>
      <c r="O3813" s="10"/>
      <c r="P3813" s="10"/>
      <c r="Q3813" s="3"/>
      <c r="R3813" s="11"/>
      <c r="S3813" s="11"/>
      <c r="T3813" s="11"/>
      <c r="U3813" s="11"/>
      <c r="V3813" s="11"/>
      <c r="W3813" s="11"/>
      <c r="X3813" s="11"/>
      <c r="Y3813" s="11"/>
    </row>
    <row r="3814" spans="8:25" ht="75.75" customHeight="1">
      <c r="H3814" s="10"/>
      <c r="I3814" s="10"/>
      <c r="O3814" s="10"/>
      <c r="P3814" s="10"/>
      <c r="Q3814" s="3"/>
      <c r="R3814" s="11"/>
      <c r="S3814" s="11"/>
      <c r="T3814" s="11"/>
      <c r="U3814" s="11"/>
      <c r="V3814" s="11"/>
      <c r="W3814" s="11"/>
      <c r="X3814" s="11"/>
      <c r="Y3814" s="11"/>
    </row>
    <row r="3815" spans="8:25" ht="75.75" customHeight="1">
      <c r="H3815" s="10"/>
      <c r="I3815" s="10"/>
      <c r="O3815" s="10"/>
      <c r="P3815" s="10"/>
      <c r="Q3815" s="3"/>
      <c r="R3815" s="11"/>
      <c r="S3815" s="11"/>
      <c r="T3815" s="11"/>
      <c r="U3815" s="11"/>
      <c r="V3815" s="11"/>
      <c r="W3815" s="11"/>
      <c r="X3815" s="11"/>
      <c r="Y3815" s="11"/>
    </row>
    <row r="3816" spans="8:25">
      <c r="H3816" s="10"/>
      <c r="I3816" s="10"/>
      <c r="O3816" s="10"/>
      <c r="P3816" s="10"/>
      <c r="Q3816" s="3"/>
      <c r="R3816" s="11"/>
      <c r="S3816" s="11"/>
      <c r="T3816" s="11"/>
      <c r="U3816" s="11"/>
      <c r="V3816" s="11"/>
      <c r="W3816" s="11"/>
      <c r="X3816" s="11"/>
      <c r="Y3816" s="11"/>
    </row>
    <row r="3817" spans="8:25">
      <c r="H3817" s="10"/>
      <c r="I3817" s="10"/>
      <c r="O3817" s="10"/>
      <c r="P3817" s="10"/>
      <c r="Q3817" s="3"/>
      <c r="R3817" s="11"/>
      <c r="S3817" s="11"/>
      <c r="T3817" s="11"/>
      <c r="U3817" s="11"/>
      <c r="V3817" s="11"/>
      <c r="W3817" s="11"/>
      <c r="X3817" s="11"/>
      <c r="Y3817" s="11"/>
    </row>
    <row r="3818" spans="8:25">
      <c r="H3818" s="10"/>
      <c r="I3818" s="10"/>
      <c r="O3818" s="10"/>
      <c r="P3818" s="10"/>
      <c r="Q3818" s="3"/>
      <c r="R3818" s="11"/>
      <c r="S3818" s="11"/>
      <c r="T3818" s="11"/>
      <c r="U3818" s="11"/>
      <c r="V3818" s="11"/>
      <c r="W3818" s="11"/>
      <c r="X3818" s="11"/>
      <c r="Y3818" s="11"/>
    </row>
    <row r="3819" spans="8:25" ht="75.75" customHeight="1">
      <c r="H3819" s="10"/>
      <c r="I3819" s="10"/>
      <c r="O3819" s="10"/>
      <c r="P3819" s="10"/>
      <c r="Q3819" s="3"/>
      <c r="R3819" s="11"/>
      <c r="S3819" s="11"/>
      <c r="T3819" s="11"/>
      <c r="U3819" s="11"/>
      <c r="V3819" s="11"/>
      <c r="W3819" s="11"/>
      <c r="X3819" s="11"/>
      <c r="Y3819" s="11"/>
    </row>
    <row r="3820" spans="8:25">
      <c r="H3820" s="10"/>
      <c r="I3820" s="10"/>
      <c r="O3820" s="10"/>
      <c r="P3820" s="10"/>
      <c r="Q3820" s="3"/>
      <c r="R3820" s="11"/>
      <c r="S3820" s="11"/>
      <c r="T3820" s="11"/>
      <c r="U3820" s="11"/>
      <c r="V3820" s="11"/>
      <c r="W3820" s="11"/>
      <c r="X3820" s="11"/>
      <c r="Y3820" s="11"/>
    </row>
    <row r="3821" spans="8:25">
      <c r="H3821" s="10"/>
      <c r="I3821" s="10"/>
      <c r="O3821" s="10"/>
      <c r="P3821" s="10"/>
      <c r="Q3821" s="3"/>
      <c r="R3821" s="11"/>
      <c r="S3821" s="11"/>
      <c r="T3821" s="11"/>
      <c r="U3821" s="11"/>
      <c r="V3821" s="11"/>
      <c r="W3821" s="11"/>
      <c r="X3821" s="11"/>
      <c r="Y3821" s="11"/>
    </row>
    <row r="3822" spans="8:25" ht="75.75" customHeight="1">
      <c r="H3822" s="10"/>
      <c r="I3822" s="10"/>
      <c r="O3822" s="10"/>
      <c r="P3822" s="10"/>
      <c r="Q3822" s="3"/>
      <c r="R3822" s="11"/>
      <c r="S3822" s="11"/>
      <c r="T3822" s="11"/>
      <c r="U3822" s="11"/>
      <c r="V3822" s="11"/>
      <c r="W3822" s="11"/>
      <c r="X3822" s="11"/>
      <c r="Y3822" s="11"/>
    </row>
    <row r="3823" spans="8:25">
      <c r="H3823" s="10"/>
      <c r="I3823" s="10"/>
      <c r="O3823" s="10"/>
      <c r="P3823" s="10"/>
      <c r="Q3823" s="3"/>
      <c r="R3823" s="11"/>
      <c r="S3823" s="11"/>
      <c r="T3823" s="11"/>
      <c r="U3823" s="11"/>
      <c r="V3823" s="11"/>
      <c r="W3823" s="11"/>
      <c r="X3823" s="11"/>
      <c r="Y3823" s="11"/>
    </row>
    <row r="3824" spans="8:25">
      <c r="H3824" s="10"/>
      <c r="I3824" s="10"/>
      <c r="O3824" s="10"/>
      <c r="P3824" s="10"/>
      <c r="Q3824" s="3"/>
      <c r="R3824" s="11"/>
      <c r="S3824" s="11"/>
      <c r="T3824" s="11"/>
      <c r="U3824" s="11"/>
      <c r="V3824" s="11"/>
      <c r="W3824" s="11"/>
      <c r="X3824" s="11"/>
      <c r="Y3824" s="11"/>
    </row>
    <row r="3825" spans="8:25" ht="75.75" customHeight="1">
      <c r="H3825" s="10"/>
      <c r="I3825" s="10"/>
      <c r="O3825" s="10"/>
      <c r="P3825" s="10"/>
      <c r="Q3825" s="3"/>
      <c r="R3825" s="11"/>
      <c r="S3825" s="11"/>
      <c r="T3825" s="11"/>
      <c r="U3825" s="11"/>
      <c r="V3825" s="11"/>
      <c r="W3825" s="11"/>
      <c r="X3825" s="11"/>
      <c r="Y3825" s="11"/>
    </row>
    <row r="3826" spans="8:25">
      <c r="H3826" s="10"/>
      <c r="I3826" s="10"/>
      <c r="O3826" s="10"/>
      <c r="P3826" s="10"/>
      <c r="Q3826" s="3"/>
      <c r="R3826" s="11"/>
      <c r="S3826" s="11"/>
      <c r="T3826" s="11"/>
      <c r="U3826" s="11"/>
      <c r="V3826" s="11"/>
      <c r="W3826" s="11"/>
      <c r="X3826" s="11"/>
      <c r="Y3826" s="11"/>
    </row>
    <row r="3827" spans="8:25">
      <c r="H3827" s="10"/>
      <c r="I3827" s="10"/>
      <c r="O3827" s="10"/>
      <c r="P3827" s="10"/>
      <c r="Q3827" s="3"/>
      <c r="R3827" s="11"/>
      <c r="S3827" s="11"/>
      <c r="T3827" s="11"/>
      <c r="U3827" s="11"/>
      <c r="V3827" s="11"/>
      <c r="W3827" s="11"/>
      <c r="X3827" s="11"/>
      <c r="Y3827" s="11"/>
    </row>
    <row r="3828" spans="8:25">
      <c r="H3828" s="10"/>
      <c r="I3828" s="10"/>
      <c r="O3828" s="10"/>
      <c r="P3828" s="10"/>
      <c r="Q3828" s="3"/>
      <c r="R3828" s="11"/>
      <c r="S3828" s="11"/>
      <c r="T3828" s="11"/>
      <c r="U3828" s="11"/>
      <c r="V3828" s="11"/>
      <c r="W3828" s="11"/>
      <c r="X3828" s="11"/>
      <c r="Y3828" s="11"/>
    </row>
    <row r="3829" spans="8:25">
      <c r="H3829" s="10"/>
      <c r="I3829" s="10"/>
      <c r="O3829" s="10"/>
      <c r="P3829" s="10"/>
      <c r="Q3829" s="3"/>
      <c r="R3829" s="11"/>
      <c r="S3829" s="11"/>
      <c r="T3829" s="11"/>
      <c r="U3829" s="11"/>
      <c r="V3829" s="11"/>
      <c r="W3829" s="11"/>
      <c r="X3829" s="11"/>
      <c r="Y3829" s="11"/>
    </row>
    <row r="3830" spans="8:25" ht="75.75" customHeight="1">
      <c r="H3830" s="10"/>
      <c r="I3830" s="10"/>
      <c r="O3830" s="10"/>
      <c r="P3830" s="10"/>
      <c r="Q3830" s="3"/>
      <c r="R3830" s="11"/>
      <c r="S3830" s="11"/>
      <c r="T3830" s="11"/>
      <c r="U3830" s="11"/>
      <c r="V3830" s="11"/>
      <c r="W3830" s="11"/>
      <c r="X3830" s="11"/>
      <c r="Y3830" s="11"/>
    </row>
    <row r="3831" spans="8:25" ht="75.75" customHeight="1">
      <c r="H3831" s="10"/>
      <c r="I3831" s="10"/>
      <c r="O3831" s="10"/>
      <c r="P3831" s="10"/>
      <c r="Q3831" s="3"/>
      <c r="R3831" s="11"/>
      <c r="S3831" s="11"/>
      <c r="T3831" s="11"/>
      <c r="U3831" s="11"/>
      <c r="V3831" s="11"/>
      <c r="W3831" s="11"/>
      <c r="X3831" s="11"/>
      <c r="Y3831" s="11"/>
    </row>
    <row r="3832" spans="8:25">
      <c r="H3832" s="10"/>
      <c r="I3832" s="10"/>
      <c r="O3832" s="10"/>
      <c r="P3832" s="10"/>
      <c r="Q3832" s="3"/>
      <c r="R3832" s="11"/>
      <c r="S3832" s="11"/>
      <c r="T3832" s="11"/>
      <c r="U3832" s="11"/>
      <c r="V3832" s="11"/>
      <c r="W3832" s="11"/>
      <c r="X3832" s="11"/>
      <c r="Y3832" s="11"/>
    </row>
    <row r="3833" spans="8:25">
      <c r="H3833" s="10"/>
      <c r="I3833" s="10"/>
      <c r="O3833" s="10"/>
      <c r="P3833" s="10"/>
      <c r="Q3833" s="3"/>
      <c r="R3833" s="11"/>
      <c r="S3833" s="11"/>
      <c r="T3833" s="11"/>
      <c r="U3833" s="11"/>
      <c r="V3833" s="11"/>
      <c r="W3833" s="11"/>
      <c r="X3833" s="11"/>
      <c r="Y3833" s="11"/>
    </row>
    <row r="3834" spans="8:25">
      <c r="H3834" s="10"/>
      <c r="I3834" s="10"/>
      <c r="O3834" s="10"/>
      <c r="P3834" s="10"/>
      <c r="Q3834" s="3"/>
      <c r="R3834" s="11"/>
      <c r="S3834" s="11"/>
      <c r="T3834" s="11"/>
      <c r="U3834" s="11"/>
      <c r="V3834" s="11"/>
      <c r="W3834" s="11"/>
      <c r="X3834" s="11"/>
      <c r="Y3834" s="11"/>
    </row>
    <row r="3835" spans="8:25" ht="75.75" customHeight="1">
      <c r="H3835" s="10"/>
      <c r="I3835" s="10"/>
      <c r="O3835" s="10"/>
      <c r="P3835" s="10"/>
      <c r="Q3835" s="3"/>
      <c r="R3835" s="11"/>
      <c r="S3835" s="11"/>
      <c r="T3835" s="11"/>
      <c r="U3835" s="11"/>
      <c r="V3835" s="11"/>
      <c r="W3835" s="11"/>
      <c r="X3835" s="11"/>
      <c r="Y3835" s="11"/>
    </row>
    <row r="3836" spans="8:25">
      <c r="H3836" s="10"/>
      <c r="I3836" s="10"/>
      <c r="O3836" s="10"/>
      <c r="P3836" s="10"/>
      <c r="Q3836" s="3"/>
      <c r="R3836" s="11"/>
      <c r="S3836" s="11"/>
      <c r="T3836" s="11"/>
      <c r="U3836" s="11"/>
      <c r="V3836" s="11"/>
      <c r="W3836" s="11"/>
      <c r="X3836" s="11"/>
      <c r="Y3836" s="11"/>
    </row>
    <row r="3837" spans="8:25">
      <c r="H3837" s="10"/>
      <c r="I3837" s="10"/>
      <c r="O3837" s="10"/>
      <c r="P3837" s="10"/>
      <c r="Q3837" s="3"/>
      <c r="R3837" s="11"/>
      <c r="S3837" s="11"/>
      <c r="T3837" s="11"/>
      <c r="U3837" s="11"/>
      <c r="V3837" s="11"/>
      <c r="W3837" s="11"/>
      <c r="X3837" s="11"/>
      <c r="Y3837" s="11"/>
    </row>
    <row r="3838" spans="8:25" ht="75.75" customHeight="1">
      <c r="H3838" s="10"/>
      <c r="I3838" s="10"/>
      <c r="O3838" s="10"/>
      <c r="P3838" s="10"/>
      <c r="Q3838" s="3"/>
      <c r="R3838" s="11"/>
      <c r="S3838" s="11"/>
      <c r="T3838" s="11"/>
      <c r="U3838" s="11"/>
      <c r="V3838" s="11"/>
      <c r="W3838" s="11"/>
      <c r="X3838" s="11"/>
      <c r="Y3838" s="11"/>
    </row>
    <row r="3839" spans="8:25">
      <c r="H3839" s="10"/>
      <c r="I3839" s="10"/>
      <c r="O3839" s="10"/>
      <c r="P3839" s="10"/>
      <c r="Q3839" s="3"/>
      <c r="R3839" s="11"/>
      <c r="S3839" s="11"/>
      <c r="T3839" s="11"/>
      <c r="U3839" s="11"/>
      <c r="V3839" s="11"/>
      <c r="W3839" s="11"/>
      <c r="X3839" s="11"/>
      <c r="Y3839" s="11"/>
    </row>
    <row r="3840" spans="8:25">
      <c r="H3840" s="10"/>
      <c r="I3840" s="10"/>
      <c r="O3840" s="10"/>
      <c r="P3840" s="10"/>
      <c r="Q3840" s="3"/>
      <c r="R3840" s="11"/>
      <c r="S3840" s="11"/>
      <c r="T3840" s="11"/>
      <c r="U3840" s="11"/>
      <c r="V3840" s="11"/>
      <c r="W3840" s="11"/>
      <c r="X3840" s="11"/>
      <c r="Y3840" s="11"/>
    </row>
    <row r="3841" spans="8:25" ht="75.75" customHeight="1">
      <c r="H3841" s="10"/>
      <c r="I3841" s="10"/>
      <c r="O3841" s="10"/>
      <c r="P3841" s="10"/>
      <c r="Q3841" s="3"/>
      <c r="R3841" s="11"/>
      <c r="S3841" s="11"/>
      <c r="T3841" s="11"/>
      <c r="U3841" s="11"/>
      <c r="V3841" s="11"/>
      <c r="W3841" s="11"/>
      <c r="X3841" s="11"/>
      <c r="Y3841" s="11"/>
    </row>
    <row r="3842" spans="8:25" ht="75.75" customHeight="1">
      <c r="H3842" s="10"/>
      <c r="I3842" s="10"/>
      <c r="O3842" s="10"/>
      <c r="P3842" s="10"/>
      <c r="Q3842" s="3"/>
      <c r="R3842" s="11"/>
      <c r="S3842" s="11"/>
      <c r="T3842" s="11"/>
      <c r="U3842" s="11"/>
      <c r="V3842" s="11"/>
      <c r="W3842" s="11"/>
      <c r="X3842" s="11"/>
      <c r="Y3842" s="11"/>
    </row>
    <row r="3843" spans="8:25">
      <c r="H3843" s="10"/>
      <c r="I3843" s="10"/>
      <c r="O3843" s="10"/>
      <c r="P3843" s="10"/>
      <c r="Q3843" s="3"/>
      <c r="R3843" s="11"/>
      <c r="S3843" s="11"/>
      <c r="T3843" s="11"/>
      <c r="U3843" s="11"/>
      <c r="V3843" s="11"/>
      <c r="W3843" s="11"/>
      <c r="X3843" s="11"/>
      <c r="Y3843" s="11"/>
    </row>
    <row r="3844" spans="8:25" ht="75.75" customHeight="1">
      <c r="H3844" s="10"/>
      <c r="I3844" s="10"/>
      <c r="O3844" s="10"/>
      <c r="P3844" s="10"/>
      <c r="Q3844" s="3"/>
      <c r="R3844" s="11"/>
      <c r="S3844" s="11"/>
      <c r="T3844" s="11"/>
      <c r="U3844" s="11"/>
      <c r="V3844" s="11"/>
      <c r="W3844" s="11"/>
      <c r="X3844" s="11"/>
      <c r="Y3844" s="11"/>
    </row>
    <row r="3845" spans="8:25">
      <c r="H3845" s="10"/>
      <c r="I3845" s="10"/>
      <c r="O3845" s="10"/>
      <c r="P3845" s="10"/>
      <c r="Q3845" s="3"/>
      <c r="R3845" s="11"/>
      <c r="S3845" s="11"/>
      <c r="T3845" s="11"/>
      <c r="U3845" s="11"/>
      <c r="V3845" s="11"/>
      <c r="W3845" s="11"/>
      <c r="X3845" s="11"/>
      <c r="Y3845" s="11"/>
    </row>
    <row r="3846" spans="8:25">
      <c r="H3846" s="10"/>
      <c r="I3846" s="10"/>
      <c r="O3846" s="10"/>
      <c r="P3846" s="10"/>
      <c r="Q3846" s="3"/>
      <c r="R3846" s="11"/>
      <c r="S3846" s="11"/>
      <c r="T3846" s="11"/>
      <c r="U3846" s="11"/>
      <c r="V3846" s="11"/>
      <c r="W3846" s="11"/>
      <c r="X3846" s="11"/>
      <c r="Y3846" s="11"/>
    </row>
    <row r="3847" spans="8:25" ht="75.75" customHeight="1">
      <c r="H3847" s="10"/>
      <c r="I3847" s="10"/>
      <c r="O3847" s="10"/>
      <c r="P3847" s="10"/>
      <c r="Q3847" s="3"/>
      <c r="R3847" s="11"/>
      <c r="S3847" s="11"/>
      <c r="T3847" s="11"/>
      <c r="U3847" s="11"/>
      <c r="V3847" s="11"/>
      <c r="W3847" s="11"/>
      <c r="X3847" s="11"/>
      <c r="Y3847" s="11"/>
    </row>
    <row r="3848" spans="8:25" ht="75.75" customHeight="1">
      <c r="H3848" s="10"/>
      <c r="I3848" s="10"/>
      <c r="O3848" s="10"/>
      <c r="P3848" s="10"/>
      <c r="Q3848" s="3"/>
      <c r="R3848" s="11"/>
      <c r="S3848" s="11"/>
      <c r="T3848" s="11"/>
      <c r="U3848" s="11"/>
      <c r="V3848" s="11"/>
      <c r="W3848" s="11"/>
      <c r="X3848" s="11"/>
      <c r="Y3848" s="11"/>
    </row>
    <row r="3849" spans="8:25">
      <c r="H3849" s="10"/>
      <c r="I3849" s="10"/>
      <c r="O3849" s="10"/>
      <c r="P3849" s="10"/>
      <c r="Q3849" s="3"/>
      <c r="R3849" s="11"/>
      <c r="S3849" s="11"/>
      <c r="T3849" s="11"/>
      <c r="U3849" s="11"/>
      <c r="V3849" s="11"/>
      <c r="W3849" s="11"/>
      <c r="X3849" s="11"/>
      <c r="Y3849" s="11"/>
    </row>
    <row r="3850" spans="8:25">
      <c r="H3850" s="10"/>
      <c r="I3850" s="10"/>
      <c r="O3850" s="10"/>
      <c r="P3850" s="10"/>
      <c r="Q3850" s="3"/>
      <c r="R3850" s="11"/>
      <c r="S3850" s="11"/>
      <c r="T3850" s="11"/>
      <c r="U3850" s="11"/>
      <c r="V3850" s="11"/>
      <c r="W3850" s="11"/>
      <c r="X3850" s="11"/>
      <c r="Y3850" s="11"/>
    </row>
    <row r="3851" spans="8:25">
      <c r="H3851" s="10"/>
      <c r="I3851" s="10"/>
      <c r="O3851" s="10"/>
      <c r="P3851" s="10"/>
      <c r="Q3851" s="3"/>
      <c r="R3851" s="11"/>
      <c r="S3851" s="11"/>
      <c r="T3851" s="11"/>
      <c r="U3851" s="11"/>
      <c r="V3851" s="11"/>
      <c r="W3851" s="11"/>
      <c r="X3851" s="11"/>
      <c r="Y3851" s="11"/>
    </row>
    <row r="3852" spans="8:25">
      <c r="H3852" s="10"/>
      <c r="I3852" s="10"/>
      <c r="O3852" s="10"/>
      <c r="P3852" s="10"/>
      <c r="Q3852" s="3"/>
      <c r="R3852" s="11"/>
      <c r="S3852" s="11"/>
      <c r="T3852" s="11"/>
      <c r="U3852" s="11"/>
      <c r="V3852" s="11"/>
      <c r="W3852" s="11"/>
      <c r="X3852" s="11"/>
      <c r="Y3852" s="11"/>
    </row>
    <row r="3853" spans="8:25" ht="75.75" customHeight="1">
      <c r="H3853" s="10"/>
      <c r="I3853" s="10"/>
      <c r="O3853" s="10"/>
      <c r="P3853" s="10"/>
      <c r="Q3853" s="3"/>
      <c r="R3853" s="11"/>
      <c r="S3853" s="11"/>
      <c r="T3853" s="11"/>
      <c r="U3853" s="11"/>
      <c r="V3853" s="11"/>
      <c r="W3853" s="11"/>
      <c r="X3853" s="11"/>
      <c r="Y3853" s="11"/>
    </row>
    <row r="3854" spans="8:25">
      <c r="H3854" s="10"/>
      <c r="I3854" s="10"/>
      <c r="O3854" s="10"/>
      <c r="P3854" s="10"/>
      <c r="Q3854" s="3"/>
      <c r="R3854" s="11"/>
      <c r="S3854" s="11"/>
      <c r="T3854" s="11"/>
      <c r="U3854" s="11"/>
      <c r="V3854" s="11"/>
      <c r="W3854" s="11"/>
      <c r="X3854" s="11"/>
      <c r="Y3854" s="11"/>
    </row>
    <row r="3855" spans="8:25">
      <c r="H3855" s="10"/>
      <c r="I3855" s="10"/>
      <c r="O3855" s="10"/>
      <c r="P3855" s="10"/>
      <c r="Q3855" s="3"/>
      <c r="R3855" s="11"/>
      <c r="S3855" s="11"/>
      <c r="T3855" s="11"/>
      <c r="U3855" s="11"/>
      <c r="V3855" s="11"/>
      <c r="W3855" s="11"/>
      <c r="X3855" s="11"/>
      <c r="Y3855" s="11"/>
    </row>
    <row r="3856" spans="8:25" ht="75.75" customHeight="1">
      <c r="H3856" s="10"/>
      <c r="I3856" s="10"/>
      <c r="O3856" s="10"/>
      <c r="P3856" s="10"/>
      <c r="Q3856" s="3"/>
      <c r="R3856" s="11"/>
      <c r="S3856" s="11"/>
      <c r="T3856" s="11"/>
      <c r="U3856" s="11"/>
      <c r="V3856" s="11"/>
      <c r="W3856" s="11"/>
      <c r="X3856" s="11"/>
      <c r="Y3856" s="11"/>
    </row>
    <row r="3857" spans="8:25">
      <c r="H3857" s="10"/>
      <c r="I3857" s="10"/>
      <c r="O3857" s="10"/>
      <c r="P3857" s="10"/>
      <c r="Q3857" s="3"/>
      <c r="R3857" s="11"/>
      <c r="S3857" s="11"/>
      <c r="T3857" s="11"/>
      <c r="U3857" s="11"/>
      <c r="V3857" s="11"/>
      <c r="W3857" s="11"/>
      <c r="X3857" s="11"/>
      <c r="Y3857" s="11"/>
    </row>
    <row r="3858" spans="8:25" ht="75.75" customHeight="1">
      <c r="H3858" s="10"/>
      <c r="I3858" s="10"/>
      <c r="O3858" s="10"/>
      <c r="P3858" s="10"/>
      <c r="Q3858" s="3"/>
      <c r="R3858" s="11"/>
      <c r="S3858" s="11"/>
      <c r="T3858" s="11"/>
      <c r="U3858" s="11"/>
      <c r="V3858" s="11"/>
      <c r="W3858" s="11"/>
      <c r="X3858" s="11"/>
      <c r="Y3858" s="11"/>
    </row>
    <row r="3859" spans="8:25" ht="75.75" customHeight="1">
      <c r="H3859" s="10"/>
      <c r="I3859" s="10"/>
      <c r="O3859" s="10"/>
      <c r="P3859" s="10"/>
      <c r="Q3859" s="3"/>
      <c r="R3859" s="11"/>
      <c r="S3859" s="11"/>
      <c r="T3859" s="11"/>
      <c r="U3859" s="11"/>
      <c r="V3859" s="11"/>
      <c r="W3859" s="11"/>
      <c r="X3859" s="11"/>
      <c r="Y3859" s="11"/>
    </row>
    <row r="3860" spans="8:25">
      <c r="H3860" s="10"/>
      <c r="I3860" s="10"/>
      <c r="O3860" s="10"/>
      <c r="P3860" s="10"/>
      <c r="Q3860" s="3"/>
      <c r="R3860" s="11"/>
      <c r="S3860" s="11"/>
      <c r="T3860" s="11"/>
      <c r="U3860" s="11"/>
      <c r="V3860" s="11"/>
      <c r="W3860" s="11"/>
      <c r="X3860" s="11"/>
      <c r="Y3860" s="11"/>
    </row>
    <row r="3861" spans="8:25" ht="75.75" customHeight="1">
      <c r="H3861" s="10"/>
      <c r="I3861" s="10"/>
      <c r="O3861" s="10"/>
      <c r="P3861" s="10"/>
      <c r="Q3861" s="3"/>
      <c r="R3861" s="11"/>
      <c r="S3861" s="11"/>
      <c r="T3861" s="11"/>
      <c r="U3861" s="11"/>
      <c r="V3861" s="11"/>
      <c r="W3861" s="11"/>
      <c r="X3861" s="11"/>
      <c r="Y3861" s="11"/>
    </row>
    <row r="3862" spans="8:25">
      <c r="H3862" s="10"/>
      <c r="I3862" s="10"/>
      <c r="O3862" s="10"/>
      <c r="P3862" s="10"/>
      <c r="Q3862" s="3"/>
      <c r="R3862" s="11"/>
      <c r="S3862" s="11"/>
      <c r="T3862" s="11"/>
      <c r="U3862" s="11"/>
      <c r="V3862" s="11"/>
      <c r="W3862" s="11"/>
      <c r="X3862" s="11"/>
      <c r="Y3862" s="11"/>
    </row>
    <row r="3863" spans="8:25">
      <c r="H3863" s="10"/>
      <c r="I3863" s="10"/>
      <c r="O3863" s="10"/>
      <c r="P3863" s="10"/>
      <c r="Q3863" s="3"/>
      <c r="R3863" s="11"/>
      <c r="S3863" s="11"/>
      <c r="T3863" s="11"/>
      <c r="U3863" s="11"/>
      <c r="V3863" s="11"/>
      <c r="W3863" s="11"/>
      <c r="X3863" s="11"/>
      <c r="Y3863" s="11"/>
    </row>
    <row r="3864" spans="8:25">
      <c r="H3864" s="10"/>
      <c r="I3864" s="10"/>
      <c r="O3864" s="10"/>
      <c r="P3864" s="10"/>
      <c r="Q3864" s="3"/>
      <c r="R3864" s="11"/>
      <c r="S3864" s="11"/>
      <c r="T3864" s="11"/>
      <c r="U3864" s="11"/>
      <c r="V3864" s="11"/>
      <c r="W3864" s="11"/>
      <c r="X3864" s="11"/>
      <c r="Y3864" s="11"/>
    </row>
    <row r="3865" spans="8:25" ht="75.75" customHeight="1">
      <c r="H3865" s="10"/>
      <c r="I3865" s="10"/>
      <c r="O3865" s="10"/>
      <c r="P3865" s="10"/>
      <c r="Q3865" s="3"/>
      <c r="R3865" s="11"/>
      <c r="S3865" s="11"/>
      <c r="T3865" s="11"/>
      <c r="U3865" s="11"/>
      <c r="V3865" s="11"/>
      <c r="W3865" s="11"/>
      <c r="X3865" s="11"/>
      <c r="Y3865" s="11"/>
    </row>
    <row r="3866" spans="8:25">
      <c r="H3866" s="10"/>
      <c r="I3866" s="10"/>
      <c r="O3866" s="10"/>
      <c r="P3866" s="10"/>
      <c r="Q3866" s="3"/>
      <c r="R3866" s="11"/>
      <c r="S3866" s="11"/>
      <c r="T3866" s="11"/>
      <c r="U3866" s="11"/>
      <c r="V3866" s="11"/>
      <c r="W3866" s="11"/>
      <c r="X3866" s="11"/>
      <c r="Y3866" s="11"/>
    </row>
    <row r="3867" spans="8:25">
      <c r="H3867" s="10"/>
      <c r="I3867" s="10"/>
      <c r="O3867" s="10"/>
      <c r="P3867" s="10"/>
      <c r="Q3867" s="3"/>
      <c r="R3867" s="11"/>
      <c r="S3867" s="11"/>
      <c r="T3867" s="11"/>
      <c r="U3867" s="11"/>
      <c r="V3867" s="11"/>
      <c r="W3867" s="11"/>
      <c r="X3867" s="11"/>
      <c r="Y3867" s="11"/>
    </row>
    <row r="3868" spans="8:25">
      <c r="H3868" s="10"/>
      <c r="I3868" s="10"/>
      <c r="O3868" s="10"/>
      <c r="P3868" s="10"/>
      <c r="Q3868" s="3"/>
      <c r="R3868" s="11"/>
      <c r="S3868" s="11"/>
      <c r="T3868" s="11"/>
      <c r="U3868" s="11"/>
      <c r="V3868" s="11"/>
      <c r="W3868" s="11"/>
      <c r="X3868" s="11"/>
      <c r="Y3868" s="11"/>
    </row>
    <row r="3869" spans="8:25" ht="75.75" customHeight="1">
      <c r="H3869" s="10"/>
      <c r="I3869" s="10"/>
      <c r="O3869" s="10"/>
      <c r="P3869" s="10"/>
      <c r="Q3869" s="3"/>
      <c r="R3869" s="11"/>
      <c r="S3869" s="11"/>
      <c r="T3869" s="11"/>
      <c r="U3869" s="11"/>
      <c r="V3869" s="11"/>
      <c r="W3869" s="11"/>
      <c r="X3869" s="11"/>
      <c r="Y3869" s="11"/>
    </row>
    <row r="3870" spans="8:25">
      <c r="H3870" s="10"/>
      <c r="I3870" s="10"/>
      <c r="O3870" s="10"/>
      <c r="P3870" s="10"/>
      <c r="Q3870" s="3"/>
      <c r="R3870" s="11"/>
      <c r="S3870" s="11"/>
      <c r="T3870" s="11"/>
      <c r="U3870" s="11"/>
      <c r="V3870" s="11"/>
      <c r="W3870" s="11"/>
      <c r="X3870" s="11"/>
      <c r="Y3870" s="11"/>
    </row>
    <row r="3871" spans="8:25">
      <c r="H3871" s="10"/>
      <c r="I3871" s="10"/>
      <c r="O3871" s="10"/>
      <c r="P3871" s="10"/>
      <c r="Q3871" s="3"/>
      <c r="R3871" s="11"/>
      <c r="S3871" s="11"/>
      <c r="T3871" s="11"/>
      <c r="U3871" s="11"/>
      <c r="V3871" s="11"/>
      <c r="W3871" s="11"/>
      <c r="X3871" s="11"/>
      <c r="Y3871" s="11"/>
    </row>
    <row r="3872" spans="8:25">
      <c r="H3872" s="10"/>
      <c r="I3872" s="10"/>
      <c r="O3872" s="10"/>
      <c r="P3872" s="10"/>
      <c r="Q3872" s="3"/>
      <c r="R3872" s="11"/>
      <c r="S3872" s="11"/>
      <c r="T3872" s="11"/>
      <c r="U3872" s="11"/>
      <c r="V3872" s="11"/>
      <c r="W3872" s="11"/>
      <c r="X3872" s="11"/>
      <c r="Y3872" s="11"/>
    </row>
    <row r="3873" spans="8:25">
      <c r="H3873" s="10"/>
      <c r="I3873" s="10"/>
      <c r="O3873" s="10"/>
      <c r="P3873" s="10"/>
      <c r="Q3873" s="3"/>
      <c r="R3873" s="11"/>
      <c r="S3873" s="11"/>
      <c r="T3873" s="11"/>
      <c r="U3873" s="11"/>
      <c r="V3873" s="11"/>
      <c r="W3873" s="11"/>
      <c r="X3873" s="11"/>
      <c r="Y3873" s="11"/>
    </row>
    <row r="3874" spans="8:25">
      <c r="H3874" s="10"/>
      <c r="I3874" s="10"/>
      <c r="O3874" s="10"/>
      <c r="P3874" s="10"/>
      <c r="Q3874" s="3"/>
      <c r="R3874" s="11"/>
      <c r="S3874" s="11"/>
      <c r="T3874" s="11"/>
      <c r="U3874" s="11"/>
      <c r="V3874" s="11"/>
      <c r="W3874" s="11"/>
      <c r="X3874" s="11"/>
      <c r="Y3874" s="11"/>
    </row>
    <row r="3875" spans="8:25" ht="75.75" customHeight="1">
      <c r="H3875" s="10"/>
      <c r="I3875" s="10"/>
      <c r="O3875" s="10"/>
      <c r="P3875" s="10"/>
      <c r="Q3875" s="3"/>
      <c r="R3875" s="11"/>
      <c r="S3875" s="11"/>
      <c r="T3875" s="11"/>
      <c r="U3875" s="11"/>
      <c r="V3875" s="11"/>
      <c r="W3875" s="11"/>
      <c r="X3875" s="11"/>
      <c r="Y3875" s="11"/>
    </row>
    <row r="3876" spans="8:25">
      <c r="H3876" s="10"/>
      <c r="I3876" s="10"/>
      <c r="O3876" s="10"/>
      <c r="P3876" s="10"/>
      <c r="Q3876" s="3"/>
      <c r="R3876" s="11"/>
      <c r="S3876" s="11"/>
      <c r="T3876" s="11"/>
      <c r="U3876" s="11"/>
      <c r="V3876" s="11"/>
      <c r="W3876" s="11"/>
      <c r="X3876" s="11"/>
      <c r="Y3876" s="11"/>
    </row>
    <row r="3877" spans="8:25">
      <c r="H3877" s="10"/>
      <c r="I3877" s="10"/>
      <c r="O3877" s="10"/>
      <c r="P3877" s="10"/>
      <c r="Q3877" s="3"/>
      <c r="R3877" s="11"/>
      <c r="S3877" s="11"/>
      <c r="T3877" s="11"/>
      <c r="U3877" s="11"/>
      <c r="V3877" s="11"/>
      <c r="W3877" s="11"/>
      <c r="X3877" s="11"/>
      <c r="Y3877" s="11"/>
    </row>
    <row r="3878" spans="8:25" ht="75.75" customHeight="1">
      <c r="H3878" s="10"/>
      <c r="I3878" s="10"/>
      <c r="O3878" s="10"/>
      <c r="P3878" s="10"/>
      <c r="Q3878" s="3"/>
      <c r="R3878" s="11"/>
      <c r="S3878" s="11"/>
      <c r="T3878" s="11"/>
      <c r="U3878" s="11"/>
      <c r="V3878" s="11"/>
      <c r="W3878" s="11"/>
      <c r="X3878" s="11"/>
      <c r="Y3878" s="11"/>
    </row>
    <row r="3879" spans="8:25">
      <c r="H3879" s="10"/>
      <c r="I3879" s="10"/>
      <c r="O3879" s="10"/>
      <c r="P3879" s="10"/>
      <c r="Q3879" s="3"/>
      <c r="R3879" s="11"/>
      <c r="S3879" s="11"/>
      <c r="T3879" s="11"/>
      <c r="U3879" s="11"/>
      <c r="V3879" s="11"/>
      <c r="W3879" s="11"/>
      <c r="X3879" s="11"/>
      <c r="Y3879" s="11"/>
    </row>
    <row r="3880" spans="8:25">
      <c r="H3880" s="10"/>
      <c r="I3880" s="10"/>
      <c r="O3880" s="10"/>
      <c r="P3880" s="10"/>
      <c r="Q3880" s="3"/>
      <c r="R3880" s="11"/>
      <c r="S3880" s="11"/>
      <c r="T3880" s="11"/>
      <c r="U3880" s="11"/>
      <c r="V3880" s="11"/>
      <c r="W3880" s="11"/>
      <c r="X3880" s="11"/>
      <c r="Y3880" s="11"/>
    </row>
    <row r="3881" spans="8:25" ht="75.75" customHeight="1">
      <c r="H3881" s="10"/>
      <c r="I3881" s="10"/>
      <c r="O3881" s="10"/>
      <c r="P3881" s="10"/>
      <c r="Q3881" s="3"/>
      <c r="R3881" s="11"/>
      <c r="S3881" s="11"/>
      <c r="T3881" s="11"/>
      <c r="U3881" s="11"/>
      <c r="V3881" s="11"/>
      <c r="W3881" s="11"/>
      <c r="X3881" s="11"/>
      <c r="Y3881" s="11"/>
    </row>
    <row r="3882" spans="8:25" ht="75.75" customHeight="1">
      <c r="H3882" s="10"/>
      <c r="I3882" s="10"/>
      <c r="O3882" s="10"/>
      <c r="P3882" s="10"/>
      <c r="Q3882" s="3"/>
      <c r="R3882" s="11"/>
      <c r="S3882" s="11"/>
      <c r="T3882" s="11"/>
      <c r="U3882" s="11"/>
      <c r="V3882" s="11"/>
      <c r="W3882" s="11"/>
      <c r="X3882" s="11"/>
      <c r="Y3882" s="11"/>
    </row>
    <row r="3883" spans="8:25">
      <c r="H3883" s="10"/>
      <c r="I3883" s="10"/>
      <c r="O3883" s="10"/>
      <c r="P3883" s="10"/>
      <c r="Q3883" s="3"/>
      <c r="R3883" s="11"/>
      <c r="S3883" s="11"/>
      <c r="T3883" s="11"/>
      <c r="U3883" s="11"/>
      <c r="V3883" s="11"/>
      <c r="W3883" s="11"/>
      <c r="X3883" s="11"/>
      <c r="Y3883" s="11"/>
    </row>
    <row r="3884" spans="8:25">
      <c r="H3884" s="10"/>
      <c r="I3884" s="10"/>
      <c r="O3884" s="10"/>
      <c r="P3884" s="10"/>
      <c r="Q3884" s="3"/>
      <c r="R3884" s="11"/>
      <c r="S3884" s="11"/>
      <c r="T3884" s="11"/>
      <c r="U3884" s="11"/>
      <c r="V3884" s="11"/>
      <c r="W3884" s="11"/>
      <c r="X3884" s="11"/>
      <c r="Y3884" s="11"/>
    </row>
    <row r="3885" spans="8:25">
      <c r="H3885" s="10"/>
      <c r="I3885" s="10"/>
      <c r="O3885" s="10"/>
      <c r="P3885" s="10"/>
      <c r="Q3885" s="3"/>
      <c r="R3885" s="11"/>
      <c r="S3885" s="11"/>
      <c r="T3885" s="11"/>
      <c r="U3885" s="11"/>
      <c r="V3885" s="11"/>
      <c r="W3885" s="11"/>
      <c r="X3885" s="11"/>
      <c r="Y3885" s="11"/>
    </row>
    <row r="3886" spans="8:25">
      <c r="H3886" s="10"/>
      <c r="I3886" s="10"/>
      <c r="O3886" s="10"/>
      <c r="P3886" s="10"/>
      <c r="Q3886" s="3"/>
      <c r="R3886" s="11"/>
      <c r="S3886" s="11"/>
      <c r="T3886" s="11"/>
      <c r="U3886" s="11"/>
      <c r="V3886" s="11"/>
      <c r="W3886" s="11"/>
      <c r="X3886" s="11"/>
      <c r="Y3886" s="11"/>
    </row>
    <row r="3887" spans="8:25" ht="75.75" customHeight="1">
      <c r="H3887" s="10"/>
      <c r="I3887" s="10"/>
      <c r="O3887" s="10"/>
      <c r="P3887" s="10"/>
      <c r="Q3887" s="3"/>
      <c r="R3887" s="11"/>
      <c r="S3887" s="11"/>
      <c r="T3887" s="11"/>
      <c r="U3887" s="11"/>
      <c r="V3887" s="11"/>
      <c r="W3887" s="11"/>
      <c r="X3887" s="11"/>
      <c r="Y3887" s="11"/>
    </row>
    <row r="3888" spans="8:25">
      <c r="H3888" s="10"/>
      <c r="I3888" s="10"/>
      <c r="O3888" s="10"/>
      <c r="P3888" s="10"/>
      <c r="Q3888" s="3"/>
      <c r="R3888" s="11"/>
      <c r="S3888" s="11"/>
      <c r="T3888" s="11"/>
      <c r="U3888" s="11"/>
      <c r="V3888" s="11"/>
      <c r="W3888" s="11"/>
      <c r="X3888" s="11"/>
      <c r="Y3888" s="11"/>
    </row>
    <row r="3889" spans="8:25">
      <c r="H3889" s="10"/>
      <c r="I3889" s="10"/>
      <c r="O3889" s="10"/>
      <c r="P3889" s="10"/>
      <c r="Q3889" s="3"/>
      <c r="R3889" s="11"/>
      <c r="S3889" s="11"/>
      <c r="T3889" s="11"/>
      <c r="U3889" s="11"/>
      <c r="V3889" s="11"/>
      <c r="W3889" s="11"/>
      <c r="X3889" s="11"/>
      <c r="Y3889" s="11"/>
    </row>
    <row r="3890" spans="8:25">
      <c r="H3890" s="10"/>
      <c r="I3890" s="10"/>
      <c r="O3890" s="10"/>
      <c r="P3890" s="10"/>
      <c r="Q3890" s="3"/>
      <c r="R3890" s="11"/>
      <c r="S3890" s="11"/>
      <c r="T3890" s="11"/>
      <c r="U3890" s="11"/>
      <c r="V3890" s="11"/>
      <c r="W3890" s="11"/>
      <c r="X3890" s="11"/>
      <c r="Y3890" s="11"/>
    </row>
    <row r="3891" spans="8:25" ht="75.75" customHeight="1">
      <c r="H3891" s="10"/>
      <c r="I3891" s="10"/>
      <c r="O3891" s="10"/>
      <c r="P3891" s="10"/>
      <c r="Q3891" s="3"/>
      <c r="R3891" s="11"/>
      <c r="S3891" s="11"/>
      <c r="T3891" s="11"/>
      <c r="U3891" s="11"/>
      <c r="V3891" s="11"/>
      <c r="W3891" s="11"/>
      <c r="X3891" s="11"/>
      <c r="Y3891" s="11"/>
    </row>
    <row r="3892" spans="8:25" ht="75.75" customHeight="1">
      <c r="H3892" s="10"/>
      <c r="I3892" s="10"/>
      <c r="O3892" s="10"/>
      <c r="P3892" s="10"/>
      <c r="Q3892" s="3"/>
      <c r="R3892" s="11"/>
      <c r="S3892" s="11"/>
      <c r="T3892" s="11"/>
      <c r="U3892" s="11"/>
      <c r="V3892" s="11"/>
      <c r="W3892" s="11"/>
      <c r="X3892" s="11"/>
      <c r="Y3892" s="11"/>
    </row>
    <row r="3893" spans="8:25">
      <c r="H3893" s="10"/>
      <c r="I3893" s="10"/>
      <c r="O3893" s="10"/>
      <c r="P3893" s="10"/>
      <c r="Q3893" s="3"/>
      <c r="R3893" s="11"/>
      <c r="S3893" s="11"/>
      <c r="T3893" s="11"/>
      <c r="U3893" s="11"/>
      <c r="V3893" s="11"/>
      <c r="W3893" s="11"/>
      <c r="X3893" s="11"/>
      <c r="Y3893" s="11"/>
    </row>
    <row r="3894" spans="8:25">
      <c r="H3894" s="10"/>
      <c r="I3894" s="10"/>
      <c r="O3894" s="10"/>
      <c r="P3894" s="10"/>
      <c r="Q3894" s="3"/>
      <c r="R3894" s="11"/>
      <c r="S3894" s="11"/>
      <c r="T3894" s="11"/>
      <c r="U3894" s="11"/>
      <c r="V3894" s="11"/>
      <c r="W3894" s="11"/>
      <c r="X3894" s="11"/>
      <c r="Y3894" s="11"/>
    </row>
    <row r="3895" spans="8:25">
      <c r="H3895" s="10"/>
      <c r="I3895" s="10"/>
      <c r="O3895" s="10"/>
      <c r="P3895" s="10"/>
      <c r="Q3895" s="3"/>
      <c r="R3895" s="11"/>
      <c r="S3895" s="11"/>
      <c r="T3895" s="11"/>
      <c r="U3895" s="11"/>
      <c r="V3895" s="11"/>
      <c r="W3895" s="11"/>
      <c r="X3895" s="11"/>
      <c r="Y3895" s="11"/>
    </row>
    <row r="3896" spans="8:25">
      <c r="H3896" s="10"/>
      <c r="I3896" s="10"/>
      <c r="O3896" s="10"/>
      <c r="P3896" s="10"/>
      <c r="Q3896" s="3"/>
      <c r="R3896" s="11"/>
      <c r="S3896" s="11"/>
      <c r="T3896" s="11"/>
      <c r="U3896" s="11"/>
      <c r="V3896" s="11"/>
      <c r="W3896" s="11"/>
      <c r="X3896" s="11"/>
      <c r="Y3896" s="11"/>
    </row>
    <row r="3897" spans="8:25">
      <c r="H3897" s="10"/>
      <c r="I3897" s="10"/>
      <c r="O3897" s="10"/>
      <c r="P3897" s="10"/>
      <c r="Q3897" s="3"/>
      <c r="R3897" s="11"/>
      <c r="S3897" s="11"/>
      <c r="T3897" s="11"/>
      <c r="U3897" s="11"/>
      <c r="V3897" s="11"/>
      <c r="W3897" s="11"/>
      <c r="X3897" s="11"/>
      <c r="Y3897" s="11"/>
    </row>
    <row r="3898" spans="8:25" ht="75.75" customHeight="1">
      <c r="H3898" s="10"/>
      <c r="I3898" s="10"/>
      <c r="O3898" s="10"/>
      <c r="P3898" s="10"/>
      <c r="Q3898" s="3"/>
      <c r="R3898" s="11"/>
      <c r="S3898" s="11"/>
      <c r="T3898" s="11"/>
      <c r="U3898" s="11"/>
      <c r="V3898" s="11"/>
      <c r="W3898" s="11"/>
      <c r="X3898" s="11"/>
      <c r="Y3898" s="11"/>
    </row>
    <row r="3899" spans="8:25">
      <c r="H3899" s="10"/>
      <c r="I3899" s="10"/>
      <c r="O3899" s="10"/>
      <c r="P3899" s="10"/>
      <c r="Q3899" s="3"/>
      <c r="R3899" s="11"/>
      <c r="S3899" s="11"/>
      <c r="T3899" s="11"/>
      <c r="U3899" s="11"/>
      <c r="V3899" s="11"/>
      <c r="W3899" s="11"/>
      <c r="X3899" s="11"/>
      <c r="Y3899" s="11"/>
    </row>
    <row r="3900" spans="8:25">
      <c r="H3900" s="10"/>
      <c r="I3900" s="10"/>
      <c r="O3900" s="10"/>
      <c r="P3900" s="10"/>
      <c r="Q3900" s="3"/>
      <c r="R3900" s="11"/>
      <c r="S3900" s="11"/>
      <c r="T3900" s="11"/>
      <c r="U3900" s="11"/>
      <c r="V3900" s="11"/>
      <c r="W3900" s="11"/>
      <c r="X3900" s="11"/>
      <c r="Y3900" s="11"/>
    </row>
    <row r="3901" spans="8:25">
      <c r="H3901" s="10"/>
      <c r="I3901" s="10"/>
      <c r="O3901" s="10"/>
      <c r="P3901" s="10"/>
      <c r="Q3901" s="3"/>
      <c r="R3901" s="11"/>
      <c r="S3901" s="11"/>
      <c r="T3901" s="11"/>
      <c r="U3901" s="11"/>
      <c r="V3901" s="11"/>
      <c r="W3901" s="11"/>
      <c r="X3901" s="11"/>
      <c r="Y3901" s="11"/>
    </row>
    <row r="3902" spans="8:25">
      <c r="H3902" s="10"/>
      <c r="I3902" s="10"/>
      <c r="O3902" s="10"/>
      <c r="P3902" s="10"/>
      <c r="Q3902" s="3"/>
      <c r="R3902" s="11"/>
      <c r="S3902" s="11"/>
      <c r="T3902" s="11"/>
      <c r="U3902" s="11"/>
      <c r="V3902" s="11"/>
      <c r="W3902" s="11"/>
      <c r="X3902" s="11"/>
      <c r="Y3902" s="11"/>
    </row>
    <row r="3903" spans="8:25" ht="75.75" customHeight="1">
      <c r="H3903" s="10"/>
      <c r="I3903" s="10"/>
      <c r="O3903" s="10"/>
      <c r="P3903" s="10"/>
      <c r="Q3903" s="3"/>
      <c r="R3903" s="11"/>
      <c r="S3903" s="11"/>
      <c r="T3903" s="11"/>
      <c r="U3903" s="11"/>
      <c r="V3903" s="11"/>
      <c r="W3903" s="11"/>
      <c r="X3903" s="11"/>
      <c r="Y3903" s="11"/>
    </row>
    <row r="3904" spans="8:25">
      <c r="H3904" s="10"/>
      <c r="I3904" s="10"/>
      <c r="O3904" s="10"/>
      <c r="P3904" s="10"/>
      <c r="Q3904" s="3"/>
      <c r="R3904" s="11"/>
      <c r="S3904" s="11"/>
      <c r="T3904" s="11"/>
      <c r="U3904" s="11"/>
      <c r="V3904" s="11"/>
      <c r="W3904" s="11"/>
      <c r="X3904" s="11"/>
      <c r="Y3904" s="11"/>
    </row>
    <row r="3905" spans="8:25" ht="75.75" customHeight="1">
      <c r="H3905" s="10"/>
      <c r="I3905" s="10"/>
      <c r="O3905" s="10"/>
      <c r="P3905" s="10"/>
      <c r="Q3905" s="3"/>
      <c r="R3905" s="11"/>
      <c r="S3905" s="11"/>
      <c r="T3905" s="11"/>
      <c r="U3905" s="11"/>
      <c r="V3905" s="11"/>
      <c r="W3905" s="11"/>
      <c r="X3905" s="11"/>
      <c r="Y3905" s="11"/>
    </row>
    <row r="3906" spans="8:25">
      <c r="H3906" s="10"/>
      <c r="I3906" s="10"/>
      <c r="O3906" s="10"/>
      <c r="P3906" s="10"/>
      <c r="Q3906" s="3"/>
      <c r="R3906" s="11"/>
      <c r="S3906" s="11"/>
      <c r="T3906" s="11"/>
      <c r="U3906" s="11"/>
      <c r="V3906" s="11"/>
      <c r="W3906" s="11"/>
      <c r="X3906" s="11"/>
      <c r="Y3906" s="11"/>
    </row>
    <row r="3907" spans="8:25" ht="75.75" customHeight="1">
      <c r="H3907" s="10"/>
      <c r="I3907" s="10"/>
      <c r="O3907" s="10"/>
      <c r="P3907" s="10"/>
      <c r="Q3907" s="3"/>
      <c r="R3907" s="11"/>
      <c r="S3907" s="11"/>
      <c r="T3907" s="11"/>
      <c r="U3907" s="11"/>
      <c r="V3907" s="11"/>
      <c r="W3907" s="11"/>
      <c r="X3907" s="11"/>
      <c r="Y3907" s="11"/>
    </row>
    <row r="3908" spans="8:25">
      <c r="H3908" s="10"/>
      <c r="I3908" s="10"/>
      <c r="O3908" s="10"/>
      <c r="P3908" s="10"/>
      <c r="Q3908" s="3"/>
      <c r="R3908" s="11"/>
      <c r="S3908" s="11"/>
      <c r="T3908" s="11"/>
      <c r="U3908" s="11"/>
      <c r="V3908" s="11"/>
      <c r="W3908" s="11"/>
      <c r="X3908" s="11"/>
      <c r="Y3908" s="11"/>
    </row>
    <row r="3909" spans="8:25" ht="75.75" customHeight="1">
      <c r="H3909" s="10"/>
      <c r="I3909" s="10"/>
      <c r="O3909" s="10"/>
      <c r="P3909" s="10"/>
      <c r="Q3909" s="3"/>
      <c r="R3909" s="11"/>
      <c r="S3909" s="11"/>
      <c r="T3909" s="11"/>
      <c r="U3909" s="11"/>
      <c r="V3909" s="11"/>
      <c r="W3909" s="11"/>
      <c r="X3909" s="11"/>
      <c r="Y3909" s="11"/>
    </row>
    <row r="3910" spans="8:25">
      <c r="H3910" s="10"/>
      <c r="I3910" s="10"/>
      <c r="O3910" s="10"/>
      <c r="P3910" s="10"/>
      <c r="Q3910" s="3"/>
      <c r="R3910" s="11"/>
      <c r="S3910" s="11"/>
      <c r="T3910" s="11"/>
      <c r="U3910" s="11"/>
      <c r="V3910" s="11"/>
      <c r="W3910" s="11"/>
      <c r="X3910" s="11"/>
      <c r="Y3910" s="11"/>
    </row>
    <row r="3911" spans="8:25">
      <c r="H3911" s="10"/>
      <c r="I3911" s="10"/>
      <c r="O3911" s="10"/>
      <c r="P3911" s="10"/>
      <c r="Q3911" s="3"/>
      <c r="R3911" s="11"/>
      <c r="S3911" s="11"/>
      <c r="T3911" s="11"/>
      <c r="U3911" s="11"/>
      <c r="V3911" s="11"/>
      <c r="W3911" s="11"/>
      <c r="X3911" s="11"/>
      <c r="Y3911" s="11"/>
    </row>
    <row r="3912" spans="8:25" ht="75.75" customHeight="1">
      <c r="H3912" s="10"/>
      <c r="I3912" s="10"/>
      <c r="O3912" s="10"/>
      <c r="P3912" s="10"/>
      <c r="Q3912" s="3"/>
      <c r="R3912" s="11"/>
      <c r="S3912" s="11"/>
      <c r="T3912" s="11"/>
      <c r="U3912" s="11"/>
      <c r="V3912" s="11"/>
      <c r="W3912" s="11"/>
      <c r="X3912" s="11"/>
      <c r="Y3912" s="11"/>
    </row>
    <row r="3913" spans="8:25">
      <c r="H3913" s="10"/>
      <c r="I3913" s="10"/>
      <c r="O3913" s="10"/>
      <c r="P3913" s="10"/>
      <c r="Q3913" s="3"/>
      <c r="R3913" s="11"/>
      <c r="S3913" s="11"/>
      <c r="T3913" s="11"/>
      <c r="U3913" s="11"/>
      <c r="V3913" s="11"/>
      <c r="W3913" s="11"/>
      <c r="X3913" s="11"/>
      <c r="Y3913" s="11"/>
    </row>
    <row r="3914" spans="8:25">
      <c r="H3914" s="10"/>
      <c r="I3914" s="10"/>
      <c r="O3914" s="10"/>
      <c r="P3914" s="10"/>
      <c r="Q3914" s="3"/>
      <c r="R3914" s="11"/>
      <c r="S3914" s="11"/>
      <c r="T3914" s="11"/>
      <c r="U3914" s="11"/>
      <c r="V3914" s="11"/>
      <c r="W3914" s="11"/>
      <c r="X3914" s="11"/>
      <c r="Y3914" s="11"/>
    </row>
    <row r="3915" spans="8:25" ht="75.75" customHeight="1">
      <c r="H3915" s="10"/>
      <c r="I3915" s="10"/>
      <c r="O3915" s="10"/>
      <c r="P3915" s="10"/>
      <c r="Q3915" s="3"/>
      <c r="R3915" s="11"/>
      <c r="S3915" s="11"/>
      <c r="T3915" s="11"/>
      <c r="U3915" s="11"/>
      <c r="V3915" s="11"/>
      <c r="W3915" s="11"/>
      <c r="X3915" s="11"/>
      <c r="Y3915" s="11"/>
    </row>
    <row r="3916" spans="8:25">
      <c r="H3916" s="10"/>
      <c r="I3916" s="10"/>
      <c r="O3916" s="10"/>
      <c r="P3916" s="10"/>
      <c r="Q3916" s="3"/>
      <c r="R3916" s="11"/>
      <c r="S3916" s="11"/>
      <c r="T3916" s="11"/>
      <c r="U3916" s="11"/>
      <c r="V3916" s="11"/>
      <c r="W3916" s="11"/>
      <c r="X3916" s="11"/>
      <c r="Y3916" s="11"/>
    </row>
    <row r="3917" spans="8:25">
      <c r="H3917" s="10"/>
      <c r="I3917" s="10"/>
      <c r="O3917" s="10"/>
      <c r="P3917" s="10"/>
      <c r="Q3917" s="3"/>
      <c r="R3917" s="11"/>
      <c r="S3917" s="11"/>
      <c r="T3917" s="11"/>
      <c r="U3917" s="11"/>
      <c r="V3917" s="11"/>
      <c r="W3917" s="11"/>
      <c r="X3917" s="11"/>
      <c r="Y3917" s="11"/>
    </row>
    <row r="3918" spans="8:25" ht="75.75" customHeight="1">
      <c r="H3918" s="10"/>
      <c r="I3918" s="10"/>
      <c r="O3918" s="10"/>
      <c r="P3918" s="10"/>
      <c r="Q3918" s="3"/>
      <c r="R3918" s="11"/>
      <c r="S3918" s="11"/>
      <c r="T3918" s="11"/>
      <c r="U3918" s="11"/>
      <c r="V3918" s="11"/>
      <c r="W3918" s="11"/>
      <c r="X3918" s="11"/>
      <c r="Y3918" s="11"/>
    </row>
    <row r="3919" spans="8:25">
      <c r="H3919" s="10"/>
      <c r="I3919" s="10"/>
      <c r="O3919" s="10"/>
      <c r="P3919" s="10"/>
      <c r="Q3919" s="3"/>
      <c r="R3919" s="11"/>
      <c r="S3919" s="11"/>
      <c r="T3919" s="11"/>
      <c r="U3919" s="11"/>
      <c r="V3919" s="11"/>
      <c r="W3919" s="11"/>
      <c r="X3919" s="11"/>
      <c r="Y3919" s="11"/>
    </row>
    <row r="3920" spans="8:25">
      <c r="H3920" s="10"/>
      <c r="I3920" s="10"/>
      <c r="O3920" s="10"/>
      <c r="P3920" s="10"/>
      <c r="Q3920" s="3"/>
      <c r="R3920" s="11"/>
      <c r="S3920" s="11"/>
      <c r="T3920" s="11"/>
      <c r="U3920" s="11"/>
      <c r="V3920" s="11"/>
      <c r="W3920" s="11"/>
      <c r="X3920" s="11"/>
      <c r="Y3920" s="11"/>
    </row>
    <row r="3921" spans="8:25" ht="75.75" customHeight="1">
      <c r="H3921" s="10"/>
      <c r="I3921" s="10"/>
      <c r="O3921" s="10"/>
      <c r="P3921" s="10"/>
      <c r="Q3921" s="3"/>
      <c r="R3921" s="11"/>
      <c r="S3921" s="11"/>
      <c r="T3921" s="11"/>
      <c r="U3921" s="11"/>
      <c r="V3921" s="11"/>
      <c r="W3921" s="11"/>
      <c r="X3921" s="11"/>
      <c r="Y3921" s="11"/>
    </row>
    <row r="3922" spans="8:25">
      <c r="H3922" s="10"/>
      <c r="I3922" s="10"/>
      <c r="O3922" s="10"/>
      <c r="P3922" s="10"/>
      <c r="Q3922" s="3"/>
      <c r="R3922" s="11"/>
      <c r="S3922" s="11"/>
      <c r="T3922" s="11"/>
      <c r="U3922" s="11"/>
      <c r="V3922" s="11"/>
      <c r="W3922" s="11"/>
      <c r="X3922" s="11"/>
      <c r="Y3922" s="11"/>
    </row>
    <row r="3923" spans="8:25">
      <c r="H3923" s="10"/>
      <c r="I3923" s="10"/>
      <c r="O3923" s="10"/>
      <c r="P3923" s="10"/>
      <c r="Q3923" s="3"/>
      <c r="R3923" s="11"/>
      <c r="S3923" s="11"/>
      <c r="T3923" s="11"/>
      <c r="U3923" s="11"/>
      <c r="V3923" s="11"/>
      <c r="W3923" s="11"/>
      <c r="X3923" s="11"/>
      <c r="Y3923" s="11"/>
    </row>
    <row r="3924" spans="8:25">
      <c r="H3924" s="10"/>
      <c r="I3924" s="10"/>
      <c r="O3924" s="10"/>
      <c r="P3924" s="10"/>
      <c r="Q3924" s="3"/>
      <c r="R3924" s="11"/>
      <c r="S3924" s="11"/>
      <c r="T3924" s="11"/>
      <c r="U3924" s="11"/>
      <c r="V3924" s="11"/>
      <c r="W3924" s="11"/>
      <c r="X3924" s="11"/>
      <c r="Y3924" s="11"/>
    </row>
    <row r="3925" spans="8:25" ht="75.75" customHeight="1">
      <c r="H3925" s="10"/>
      <c r="I3925" s="10"/>
      <c r="O3925" s="10"/>
      <c r="P3925" s="10"/>
      <c r="Q3925" s="3"/>
      <c r="R3925" s="11"/>
      <c r="S3925" s="11"/>
      <c r="T3925" s="11"/>
      <c r="U3925" s="11"/>
      <c r="V3925" s="11"/>
      <c r="W3925" s="11"/>
      <c r="X3925" s="11"/>
      <c r="Y3925" s="11"/>
    </row>
    <row r="3926" spans="8:25">
      <c r="H3926" s="10"/>
      <c r="I3926" s="10"/>
      <c r="O3926" s="10"/>
      <c r="P3926" s="10"/>
      <c r="Q3926" s="3"/>
      <c r="R3926" s="11"/>
      <c r="S3926" s="11"/>
      <c r="T3926" s="11"/>
      <c r="U3926" s="11"/>
      <c r="V3926" s="11"/>
      <c r="W3926" s="11"/>
      <c r="X3926" s="11"/>
      <c r="Y3926" s="11"/>
    </row>
    <row r="3927" spans="8:25">
      <c r="H3927" s="10"/>
      <c r="I3927" s="10"/>
      <c r="O3927" s="10"/>
      <c r="P3927" s="10"/>
      <c r="Q3927" s="3"/>
      <c r="R3927" s="11"/>
      <c r="S3927" s="11"/>
      <c r="T3927" s="11"/>
      <c r="U3927" s="11"/>
      <c r="V3927" s="11"/>
      <c r="W3927" s="11"/>
      <c r="X3927" s="11"/>
      <c r="Y3927" s="11"/>
    </row>
    <row r="3928" spans="8:25" ht="75.75" customHeight="1">
      <c r="H3928" s="10"/>
      <c r="I3928" s="10"/>
      <c r="O3928" s="10"/>
      <c r="P3928" s="10"/>
      <c r="Q3928" s="3"/>
      <c r="R3928" s="11"/>
      <c r="S3928" s="11"/>
      <c r="T3928" s="11"/>
      <c r="U3928" s="11"/>
      <c r="V3928" s="11"/>
      <c r="W3928" s="11"/>
      <c r="X3928" s="11"/>
      <c r="Y3928" s="11"/>
    </row>
    <row r="3929" spans="8:25">
      <c r="H3929" s="10"/>
      <c r="I3929" s="10"/>
      <c r="O3929" s="10"/>
      <c r="P3929" s="10"/>
      <c r="Q3929" s="3"/>
      <c r="R3929" s="11"/>
      <c r="S3929" s="11"/>
      <c r="T3929" s="11"/>
      <c r="U3929" s="11"/>
      <c r="V3929" s="11"/>
      <c r="W3929" s="11"/>
      <c r="X3929" s="11"/>
      <c r="Y3929" s="11"/>
    </row>
    <row r="3930" spans="8:25">
      <c r="H3930" s="10"/>
      <c r="I3930" s="10"/>
      <c r="O3930" s="10"/>
      <c r="P3930" s="10"/>
      <c r="Q3930" s="3"/>
      <c r="R3930" s="11"/>
      <c r="S3930" s="11"/>
      <c r="T3930" s="11"/>
      <c r="U3930" s="11"/>
      <c r="V3930" s="11"/>
      <c r="W3930" s="11"/>
      <c r="X3930" s="11"/>
      <c r="Y3930" s="11"/>
    </row>
    <row r="3931" spans="8:25">
      <c r="H3931" s="10"/>
      <c r="I3931" s="10"/>
      <c r="O3931" s="10"/>
      <c r="P3931" s="10"/>
      <c r="Q3931" s="3"/>
      <c r="R3931" s="11"/>
      <c r="S3931" s="11"/>
      <c r="T3931" s="11"/>
      <c r="U3931" s="11"/>
      <c r="V3931" s="11"/>
      <c r="W3931" s="11"/>
      <c r="X3931" s="11"/>
      <c r="Y3931" s="11"/>
    </row>
    <row r="3932" spans="8:25" ht="75.75" customHeight="1">
      <c r="H3932" s="10"/>
      <c r="I3932" s="10"/>
      <c r="O3932" s="10"/>
      <c r="P3932" s="10"/>
      <c r="Q3932" s="3"/>
      <c r="R3932" s="11"/>
      <c r="S3932" s="11"/>
      <c r="T3932" s="11"/>
      <c r="U3932" s="11"/>
      <c r="V3932" s="11"/>
      <c r="W3932" s="11"/>
      <c r="X3932" s="11"/>
      <c r="Y3932" s="11"/>
    </row>
    <row r="3933" spans="8:25">
      <c r="H3933" s="10"/>
      <c r="I3933" s="10"/>
      <c r="O3933" s="10"/>
      <c r="P3933" s="10"/>
      <c r="Q3933" s="3"/>
      <c r="R3933" s="11"/>
      <c r="S3933" s="11"/>
      <c r="T3933" s="11"/>
      <c r="U3933" s="11"/>
      <c r="V3933" s="11"/>
      <c r="W3933" s="11"/>
      <c r="X3933" s="11"/>
      <c r="Y3933" s="11"/>
    </row>
    <row r="3934" spans="8:25">
      <c r="H3934" s="10"/>
      <c r="I3934" s="10"/>
      <c r="O3934" s="10"/>
      <c r="P3934" s="10"/>
      <c r="Q3934" s="3"/>
      <c r="R3934" s="11"/>
      <c r="S3934" s="11"/>
      <c r="T3934" s="11"/>
      <c r="U3934" s="11"/>
      <c r="V3934" s="11"/>
      <c r="W3934" s="11"/>
      <c r="X3934" s="11"/>
      <c r="Y3934" s="11"/>
    </row>
    <row r="3935" spans="8:25" ht="75.75" customHeight="1">
      <c r="H3935" s="10"/>
      <c r="I3935" s="10"/>
      <c r="O3935" s="10"/>
      <c r="P3935" s="10"/>
      <c r="Q3935" s="3"/>
      <c r="R3935" s="11"/>
      <c r="S3935" s="11"/>
      <c r="T3935" s="11"/>
      <c r="U3935" s="11"/>
      <c r="V3935" s="11"/>
      <c r="W3935" s="11"/>
      <c r="X3935" s="11"/>
      <c r="Y3935" s="11"/>
    </row>
    <row r="3936" spans="8:25">
      <c r="H3936" s="10"/>
      <c r="I3936" s="10"/>
      <c r="O3936" s="10"/>
      <c r="P3936" s="10"/>
      <c r="Q3936" s="3"/>
      <c r="R3936" s="11"/>
      <c r="S3936" s="11"/>
      <c r="T3936" s="11"/>
      <c r="U3936" s="11"/>
      <c r="V3936" s="11"/>
      <c r="W3936" s="11"/>
      <c r="X3936" s="11"/>
      <c r="Y3936" s="11"/>
    </row>
    <row r="3937" spans="8:25" ht="75.75" customHeight="1">
      <c r="H3937" s="10"/>
      <c r="I3937" s="10"/>
      <c r="O3937" s="10"/>
      <c r="P3937" s="10"/>
      <c r="Q3937" s="3"/>
      <c r="R3937" s="11"/>
      <c r="S3937" s="11"/>
      <c r="T3937" s="11"/>
      <c r="U3937" s="11"/>
      <c r="V3937" s="11"/>
      <c r="W3937" s="11"/>
      <c r="X3937" s="11"/>
      <c r="Y3937" s="11"/>
    </row>
    <row r="3938" spans="8:25" ht="75.75" customHeight="1">
      <c r="H3938" s="10"/>
      <c r="I3938" s="10"/>
      <c r="O3938" s="10"/>
      <c r="P3938" s="10"/>
      <c r="Q3938" s="3"/>
      <c r="R3938" s="11"/>
      <c r="S3938" s="11"/>
      <c r="T3938" s="11"/>
      <c r="U3938" s="11"/>
      <c r="V3938" s="11"/>
      <c r="W3938" s="11"/>
      <c r="X3938" s="11"/>
      <c r="Y3938" s="11"/>
    </row>
    <row r="3939" spans="8:25">
      <c r="H3939" s="10"/>
      <c r="I3939" s="10"/>
      <c r="O3939" s="10"/>
      <c r="P3939" s="10"/>
      <c r="Q3939" s="3"/>
      <c r="R3939" s="11"/>
      <c r="S3939" s="11"/>
      <c r="T3939" s="11"/>
      <c r="U3939" s="11"/>
      <c r="V3939" s="11"/>
      <c r="W3939" s="11"/>
      <c r="X3939" s="11"/>
      <c r="Y3939" s="11"/>
    </row>
    <row r="3940" spans="8:25">
      <c r="H3940" s="10"/>
      <c r="I3940" s="10"/>
      <c r="O3940" s="10"/>
      <c r="P3940" s="10"/>
      <c r="Q3940" s="3"/>
      <c r="R3940" s="11"/>
      <c r="S3940" s="11"/>
      <c r="T3940" s="11"/>
      <c r="U3940" s="11"/>
      <c r="V3940" s="11"/>
      <c r="W3940" s="11"/>
      <c r="X3940" s="11"/>
      <c r="Y3940" s="11"/>
    </row>
    <row r="3941" spans="8:25">
      <c r="H3941" s="10"/>
      <c r="I3941" s="10"/>
      <c r="O3941" s="10"/>
      <c r="P3941" s="10"/>
      <c r="Q3941" s="3"/>
      <c r="R3941" s="11"/>
      <c r="S3941" s="11"/>
      <c r="T3941" s="11"/>
      <c r="U3941" s="11"/>
      <c r="V3941" s="11"/>
      <c r="W3941" s="11"/>
      <c r="X3941" s="11"/>
      <c r="Y3941" s="11"/>
    </row>
    <row r="3942" spans="8:25">
      <c r="H3942" s="10"/>
      <c r="I3942" s="10"/>
      <c r="O3942" s="10"/>
      <c r="P3942" s="10"/>
      <c r="Q3942" s="3"/>
      <c r="R3942" s="11"/>
      <c r="S3942" s="11"/>
      <c r="T3942" s="11"/>
      <c r="U3942" s="11"/>
      <c r="V3942" s="11"/>
      <c r="W3942" s="11"/>
      <c r="X3942" s="11"/>
      <c r="Y3942" s="11"/>
    </row>
    <row r="3943" spans="8:25" ht="75.75" customHeight="1">
      <c r="H3943" s="10"/>
      <c r="I3943" s="10"/>
      <c r="O3943" s="10"/>
      <c r="P3943" s="10"/>
      <c r="Q3943" s="3"/>
      <c r="R3943" s="11"/>
      <c r="S3943" s="11"/>
      <c r="T3943" s="11"/>
      <c r="U3943" s="11"/>
      <c r="V3943" s="11"/>
      <c r="W3943" s="11"/>
      <c r="X3943" s="11"/>
      <c r="Y3943" s="11"/>
    </row>
    <row r="3944" spans="8:25" ht="75.75" customHeight="1">
      <c r="H3944" s="10"/>
      <c r="I3944" s="10"/>
      <c r="O3944" s="10"/>
      <c r="P3944" s="10"/>
      <c r="Q3944" s="3"/>
      <c r="R3944" s="11"/>
      <c r="S3944" s="11"/>
      <c r="T3944" s="11"/>
      <c r="U3944" s="11"/>
      <c r="V3944" s="11"/>
      <c r="W3944" s="11"/>
      <c r="X3944" s="11"/>
      <c r="Y3944" s="11"/>
    </row>
    <row r="3945" spans="8:25" ht="75.75" customHeight="1">
      <c r="H3945" s="10"/>
      <c r="I3945" s="10"/>
      <c r="O3945" s="10"/>
      <c r="P3945" s="10"/>
      <c r="Q3945" s="3"/>
      <c r="R3945" s="11"/>
      <c r="S3945" s="11"/>
      <c r="T3945" s="11"/>
      <c r="U3945" s="11"/>
      <c r="V3945" s="11"/>
      <c r="W3945" s="11"/>
      <c r="X3945" s="11"/>
      <c r="Y3945" s="11"/>
    </row>
    <row r="3946" spans="8:25">
      <c r="H3946" s="10"/>
      <c r="I3946" s="10"/>
      <c r="O3946" s="10"/>
      <c r="P3946" s="10"/>
      <c r="Q3946" s="3"/>
      <c r="R3946" s="11"/>
      <c r="S3946" s="11"/>
      <c r="T3946" s="11"/>
      <c r="U3946" s="11"/>
      <c r="V3946" s="11"/>
      <c r="W3946" s="11"/>
      <c r="X3946" s="11"/>
      <c r="Y3946" s="11"/>
    </row>
    <row r="3947" spans="8:25" ht="75.75" customHeight="1">
      <c r="H3947" s="10"/>
      <c r="I3947" s="10"/>
      <c r="O3947" s="10"/>
      <c r="P3947" s="10"/>
      <c r="Q3947" s="3"/>
      <c r="R3947" s="11"/>
      <c r="S3947" s="11"/>
      <c r="T3947" s="11"/>
      <c r="U3947" s="11"/>
      <c r="V3947" s="11"/>
      <c r="W3947" s="11"/>
      <c r="X3947" s="11"/>
      <c r="Y3947" s="11"/>
    </row>
    <row r="3948" spans="8:25">
      <c r="H3948" s="10"/>
      <c r="I3948" s="10"/>
      <c r="O3948" s="10"/>
      <c r="P3948" s="10"/>
      <c r="Q3948" s="3"/>
      <c r="R3948" s="11"/>
      <c r="S3948" s="11"/>
      <c r="T3948" s="11"/>
      <c r="U3948" s="11"/>
      <c r="V3948" s="11"/>
      <c r="W3948" s="11"/>
      <c r="X3948" s="11"/>
      <c r="Y3948" s="11"/>
    </row>
    <row r="3949" spans="8:25">
      <c r="H3949" s="10"/>
      <c r="I3949" s="10"/>
      <c r="O3949" s="10"/>
      <c r="P3949" s="10"/>
      <c r="Q3949" s="3"/>
      <c r="R3949" s="11"/>
      <c r="S3949" s="11"/>
      <c r="T3949" s="11"/>
      <c r="U3949" s="11"/>
      <c r="V3949" s="11"/>
      <c r="W3949" s="11"/>
      <c r="X3949" s="11"/>
      <c r="Y3949" s="11"/>
    </row>
    <row r="3950" spans="8:25">
      <c r="H3950" s="10"/>
      <c r="I3950" s="10"/>
      <c r="O3950" s="10"/>
      <c r="P3950" s="10"/>
      <c r="Q3950" s="3"/>
      <c r="R3950" s="11"/>
      <c r="S3950" s="11"/>
      <c r="T3950" s="11"/>
      <c r="U3950" s="11"/>
      <c r="V3950" s="11"/>
      <c r="W3950" s="11"/>
      <c r="X3950" s="11"/>
      <c r="Y3950" s="11"/>
    </row>
    <row r="3951" spans="8:25">
      <c r="H3951" s="10"/>
      <c r="I3951" s="10"/>
      <c r="O3951" s="10"/>
      <c r="P3951" s="10"/>
      <c r="Q3951" s="3"/>
      <c r="R3951" s="11"/>
      <c r="S3951" s="11"/>
      <c r="T3951" s="11"/>
      <c r="U3951" s="11"/>
      <c r="V3951" s="11"/>
      <c r="W3951" s="11"/>
      <c r="X3951" s="11"/>
      <c r="Y3951" s="11"/>
    </row>
    <row r="3952" spans="8:25">
      <c r="H3952" s="10"/>
      <c r="I3952" s="10"/>
      <c r="O3952" s="10"/>
      <c r="P3952" s="10"/>
      <c r="Q3952" s="3"/>
      <c r="R3952" s="11"/>
      <c r="S3952" s="11"/>
      <c r="T3952" s="11"/>
      <c r="U3952" s="11"/>
      <c r="V3952" s="11"/>
      <c r="W3952" s="11"/>
      <c r="X3952" s="11"/>
      <c r="Y3952" s="11"/>
    </row>
    <row r="3953" spans="8:25" ht="75.75" customHeight="1">
      <c r="H3953" s="10"/>
      <c r="I3953" s="10"/>
      <c r="O3953" s="10"/>
      <c r="P3953" s="10"/>
      <c r="Q3953" s="3"/>
      <c r="R3953" s="11"/>
      <c r="S3953" s="11"/>
      <c r="T3953" s="11"/>
      <c r="U3953" s="11"/>
      <c r="V3953" s="11"/>
      <c r="W3953" s="11"/>
      <c r="X3953" s="11"/>
      <c r="Y3953" s="11"/>
    </row>
    <row r="3954" spans="8:25">
      <c r="H3954" s="10"/>
      <c r="I3954" s="10"/>
      <c r="O3954" s="10"/>
      <c r="P3954" s="10"/>
      <c r="Q3954" s="3"/>
      <c r="R3954" s="11"/>
      <c r="S3954" s="11"/>
      <c r="T3954" s="11"/>
      <c r="U3954" s="11"/>
      <c r="V3954" s="11"/>
      <c r="W3954" s="11"/>
      <c r="X3954" s="11"/>
      <c r="Y3954" s="11"/>
    </row>
    <row r="3955" spans="8:25" ht="75.75" customHeight="1">
      <c r="H3955" s="10"/>
      <c r="I3955" s="10"/>
      <c r="O3955" s="10"/>
      <c r="P3955" s="10"/>
      <c r="Q3955" s="3"/>
      <c r="R3955" s="11"/>
      <c r="S3955" s="11"/>
      <c r="T3955" s="11"/>
      <c r="U3955" s="11"/>
      <c r="V3955" s="11"/>
      <c r="W3955" s="11"/>
      <c r="X3955" s="11"/>
      <c r="Y3955" s="11"/>
    </row>
    <row r="3956" spans="8:25">
      <c r="H3956" s="10"/>
      <c r="I3956" s="10"/>
      <c r="O3956" s="10"/>
      <c r="P3956" s="10"/>
      <c r="Q3956" s="3"/>
      <c r="R3956" s="11"/>
      <c r="S3956" s="11"/>
      <c r="T3956" s="11"/>
      <c r="U3956" s="11"/>
      <c r="V3956" s="11"/>
      <c r="W3956" s="11"/>
      <c r="X3956" s="11"/>
      <c r="Y3956" s="11"/>
    </row>
    <row r="3957" spans="8:25">
      <c r="H3957" s="10"/>
      <c r="I3957" s="10"/>
      <c r="O3957" s="10"/>
      <c r="P3957" s="10"/>
      <c r="Q3957" s="3"/>
      <c r="R3957" s="11"/>
      <c r="S3957" s="11"/>
      <c r="T3957" s="11"/>
      <c r="U3957" s="11"/>
      <c r="V3957" s="11"/>
      <c r="W3957" s="11"/>
      <c r="X3957" s="11"/>
      <c r="Y3957" s="11"/>
    </row>
    <row r="3958" spans="8:25">
      <c r="H3958" s="10"/>
      <c r="I3958" s="10"/>
      <c r="O3958" s="10"/>
      <c r="P3958" s="10"/>
      <c r="Q3958" s="3"/>
      <c r="R3958" s="11"/>
      <c r="S3958" s="11"/>
      <c r="T3958" s="11"/>
      <c r="U3958" s="11"/>
      <c r="V3958" s="11"/>
      <c r="W3958" s="11"/>
      <c r="X3958" s="11"/>
      <c r="Y3958" s="11"/>
    </row>
    <row r="3959" spans="8:25" ht="75.75" customHeight="1">
      <c r="H3959" s="10"/>
      <c r="I3959" s="10"/>
      <c r="O3959" s="10"/>
      <c r="P3959" s="10"/>
      <c r="Q3959" s="3"/>
      <c r="R3959" s="11"/>
      <c r="S3959" s="11"/>
      <c r="T3959" s="11"/>
      <c r="U3959" s="11"/>
      <c r="V3959" s="11"/>
      <c r="W3959" s="11"/>
      <c r="X3959" s="11"/>
      <c r="Y3959" s="11"/>
    </row>
    <row r="3960" spans="8:25">
      <c r="H3960" s="10"/>
      <c r="I3960" s="10"/>
      <c r="O3960" s="10"/>
      <c r="P3960" s="10"/>
      <c r="Q3960" s="3"/>
      <c r="R3960" s="11"/>
      <c r="S3960" s="11"/>
      <c r="T3960" s="11"/>
      <c r="U3960" s="11"/>
      <c r="V3960" s="11"/>
      <c r="W3960" s="11"/>
      <c r="X3960" s="11"/>
      <c r="Y3960" s="11"/>
    </row>
    <row r="3961" spans="8:25">
      <c r="H3961" s="10"/>
      <c r="I3961" s="10"/>
      <c r="O3961" s="10"/>
      <c r="P3961" s="10"/>
      <c r="Q3961" s="3"/>
      <c r="R3961" s="11"/>
      <c r="S3961" s="11"/>
      <c r="T3961" s="11"/>
      <c r="U3961" s="11"/>
      <c r="V3961" s="11"/>
      <c r="W3961" s="11"/>
      <c r="X3961" s="11"/>
      <c r="Y3961" s="11"/>
    </row>
    <row r="3962" spans="8:25">
      <c r="H3962" s="10"/>
      <c r="I3962" s="10"/>
      <c r="O3962" s="10"/>
      <c r="P3962" s="10"/>
      <c r="Q3962" s="3"/>
      <c r="R3962" s="11"/>
      <c r="S3962" s="11"/>
      <c r="T3962" s="11"/>
      <c r="U3962" s="11"/>
      <c r="V3962" s="11"/>
      <c r="W3962" s="11"/>
      <c r="X3962" s="11"/>
      <c r="Y3962" s="11"/>
    </row>
    <row r="3963" spans="8:25" ht="75.75" customHeight="1">
      <c r="H3963" s="10"/>
      <c r="I3963" s="10"/>
      <c r="O3963" s="10"/>
      <c r="P3963" s="10"/>
      <c r="Q3963" s="3"/>
      <c r="R3963" s="11"/>
      <c r="S3963" s="11"/>
      <c r="T3963" s="11"/>
      <c r="U3963" s="11"/>
      <c r="V3963" s="11"/>
      <c r="W3963" s="11"/>
      <c r="X3963" s="11"/>
      <c r="Y3963" s="11"/>
    </row>
    <row r="3964" spans="8:25" ht="75.75" customHeight="1">
      <c r="H3964" s="10"/>
      <c r="I3964" s="10"/>
      <c r="O3964" s="10"/>
      <c r="P3964" s="10"/>
      <c r="Q3964" s="3"/>
      <c r="R3964" s="11"/>
      <c r="S3964" s="11"/>
      <c r="T3964" s="11"/>
      <c r="U3964" s="11"/>
      <c r="V3964" s="11"/>
      <c r="W3964" s="11"/>
      <c r="X3964" s="11"/>
      <c r="Y3964" s="11"/>
    </row>
    <row r="3965" spans="8:25" ht="75.75" customHeight="1">
      <c r="H3965" s="10"/>
      <c r="I3965" s="10"/>
      <c r="O3965" s="10"/>
      <c r="P3965" s="10"/>
      <c r="Q3965" s="3"/>
      <c r="R3965" s="11"/>
      <c r="S3965" s="11"/>
      <c r="T3965" s="11"/>
      <c r="U3965" s="11"/>
      <c r="V3965" s="11"/>
      <c r="W3965" s="11"/>
      <c r="X3965" s="11"/>
      <c r="Y3965" s="11"/>
    </row>
    <row r="3966" spans="8:25">
      <c r="H3966" s="10"/>
      <c r="I3966" s="10"/>
      <c r="O3966" s="10"/>
      <c r="P3966" s="10"/>
      <c r="Q3966" s="3"/>
      <c r="R3966" s="11"/>
      <c r="S3966" s="11"/>
      <c r="T3966" s="11"/>
      <c r="U3966" s="11"/>
      <c r="V3966" s="11"/>
      <c r="W3966" s="11"/>
      <c r="X3966" s="11"/>
      <c r="Y3966" s="11"/>
    </row>
    <row r="3967" spans="8:25">
      <c r="H3967" s="10"/>
      <c r="I3967" s="10"/>
      <c r="O3967" s="10"/>
      <c r="P3967" s="10"/>
      <c r="Q3967" s="3"/>
      <c r="R3967" s="11"/>
      <c r="S3967" s="11"/>
      <c r="T3967" s="11"/>
      <c r="U3967" s="11"/>
      <c r="V3967" s="11"/>
      <c r="W3967" s="11"/>
      <c r="X3967" s="11"/>
      <c r="Y3967" s="11"/>
    </row>
    <row r="3968" spans="8:25">
      <c r="H3968" s="10"/>
      <c r="I3968" s="10"/>
      <c r="O3968" s="10"/>
      <c r="P3968" s="10"/>
      <c r="Q3968" s="3"/>
      <c r="R3968" s="11"/>
      <c r="S3968" s="11"/>
      <c r="T3968" s="11"/>
      <c r="U3968" s="11"/>
      <c r="V3968" s="11"/>
      <c r="W3968" s="11"/>
      <c r="X3968" s="11"/>
      <c r="Y3968" s="11"/>
    </row>
    <row r="3969" spans="8:25">
      <c r="H3969" s="10"/>
      <c r="I3969" s="10"/>
      <c r="O3969" s="10"/>
      <c r="P3969" s="10"/>
      <c r="Q3969" s="3"/>
      <c r="R3969" s="11"/>
      <c r="S3969" s="11"/>
      <c r="T3969" s="11"/>
      <c r="U3969" s="11"/>
      <c r="V3969" s="11"/>
      <c r="W3969" s="11"/>
      <c r="X3969" s="11"/>
      <c r="Y3969" s="11"/>
    </row>
    <row r="3970" spans="8:25" ht="75.75" customHeight="1">
      <c r="H3970" s="10"/>
      <c r="I3970" s="10"/>
      <c r="O3970" s="10"/>
      <c r="P3970" s="10"/>
      <c r="Q3970" s="3"/>
      <c r="R3970" s="11"/>
      <c r="S3970" s="11"/>
      <c r="T3970" s="11"/>
      <c r="U3970" s="11"/>
      <c r="V3970" s="11"/>
      <c r="W3970" s="11"/>
      <c r="X3970" s="11"/>
      <c r="Y3970" s="11"/>
    </row>
    <row r="3971" spans="8:25">
      <c r="H3971" s="10"/>
      <c r="I3971" s="10"/>
      <c r="O3971" s="10"/>
      <c r="P3971" s="10"/>
      <c r="Q3971" s="3"/>
      <c r="R3971" s="11"/>
      <c r="S3971" s="11"/>
      <c r="T3971" s="11"/>
      <c r="U3971" s="11"/>
      <c r="V3971" s="11"/>
      <c r="W3971" s="11"/>
      <c r="X3971" s="11"/>
      <c r="Y3971" s="11"/>
    </row>
    <row r="3972" spans="8:25">
      <c r="H3972" s="10"/>
      <c r="I3972" s="10"/>
      <c r="O3972" s="10"/>
      <c r="P3972" s="10"/>
      <c r="Q3972" s="3"/>
      <c r="R3972" s="11"/>
      <c r="S3972" s="11"/>
      <c r="T3972" s="11"/>
      <c r="U3972" s="11"/>
      <c r="V3972" s="11"/>
      <c r="W3972" s="11"/>
      <c r="X3972" s="11"/>
      <c r="Y3972" s="11"/>
    </row>
    <row r="3973" spans="8:25">
      <c r="H3973" s="10"/>
      <c r="I3973" s="10"/>
      <c r="O3973" s="10"/>
      <c r="P3973" s="10"/>
      <c r="Q3973" s="3"/>
      <c r="R3973" s="11"/>
      <c r="S3973" s="11"/>
      <c r="T3973" s="11"/>
      <c r="U3973" s="11"/>
      <c r="V3973" s="11"/>
      <c r="W3973" s="11"/>
      <c r="X3973" s="11"/>
      <c r="Y3973" s="11"/>
    </row>
    <row r="3974" spans="8:25" ht="75.75" customHeight="1">
      <c r="H3974" s="10"/>
      <c r="I3974" s="10"/>
      <c r="O3974" s="10"/>
      <c r="P3974" s="10"/>
      <c r="Q3974" s="3"/>
      <c r="R3974" s="11"/>
      <c r="S3974" s="11"/>
      <c r="T3974" s="11"/>
      <c r="U3974" s="11"/>
      <c r="V3974" s="11"/>
      <c r="W3974" s="11"/>
      <c r="X3974" s="11"/>
      <c r="Y3974" s="11"/>
    </row>
    <row r="3975" spans="8:25">
      <c r="H3975" s="10"/>
      <c r="I3975" s="10"/>
      <c r="O3975" s="10"/>
      <c r="P3975" s="10"/>
      <c r="Q3975" s="3"/>
      <c r="R3975" s="11"/>
      <c r="S3975" s="11"/>
      <c r="T3975" s="11"/>
      <c r="U3975" s="11"/>
      <c r="V3975" s="11"/>
      <c r="W3975" s="11"/>
      <c r="X3975" s="11"/>
      <c r="Y3975" s="11"/>
    </row>
    <row r="3976" spans="8:25">
      <c r="H3976" s="10"/>
      <c r="I3976" s="10"/>
      <c r="O3976" s="10"/>
      <c r="P3976" s="10"/>
      <c r="Q3976" s="3"/>
      <c r="R3976" s="11"/>
      <c r="S3976" s="11"/>
      <c r="T3976" s="11"/>
      <c r="U3976" s="11"/>
      <c r="V3976" s="11"/>
      <c r="W3976" s="11"/>
      <c r="X3976" s="11"/>
      <c r="Y3976" s="11"/>
    </row>
    <row r="3977" spans="8:25">
      <c r="H3977" s="10"/>
      <c r="I3977" s="10"/>
      <c r="O3977" s="10"/>
      <c r="P3977" s="10"/>
      <c r="Q3977" s="3"/>
      <c r="R3977" s="11"/>
      <c r="S3977" s="11"/>
      <c r="T3977" s="11"/>
      <c r="U3977" s="11"/>
      <c r="V3977" s="11"/>
      <c r="W3977" s="11"/>
      <c r="X3977" s="11"/>
      <c r="Y3977" s="11"/>
    </row>
    <row r="3978" spans="8:25">
      <c r="H3978" s="10"/>
      <c r="I3978" s="10"/>
      <c r="O3978" s="10"/>
      <c r="P3978" s="10"/>
      <c r="Q3978" s="3"/>
      <c r="R3978" s="11"/>
      <c r="S3978" s="11"/>
      <c r="T3978" s="11"/>
      <c r="U3978" s="11"/>
      <c r="V3978" s="11"/>
      <c r="W3978" s="11"/>
      <c r="X3978" s="11"/>
      <c r="Y3978" s="11"/>
    </row>
    <row r="3979" spans="8:25">
      <c r="H3979" s="10"/>
      <c r="I3979" s="10"/>
      <c r="O3979" s="10"/>
      <c r="P3979" s="10"/>
      <c r="Q3979" s="3"/>
      <c r="R3979" s="11"/>
      <c r="S3979" s="11"/>
      <c r="T3979" s="11"/>
      <c r="U3979" s="11"/>
      <c r="V3979" s="11"/>
      <c r="W3979" s="11"/>
      <c r="X3979" s="11"/>
      <c r="Y3979" s="11"/>
    </row>
    <row r="3980" spans="8:25" ht="75.75" customHeight="1">
      <c r="H3980" s="10"/>
      <c r="I3980" s="10"/>
      <c r="O3980" s="10"/>
      <c r="P3980" s="10"/>
      <c r="Q3980" s="3"/>
      <c r="R3980" s="11"/>
      <c r="S3980" s="11"/>
      <c r="T3980" s="11"/>
      <c r="U3980" s="11"/>
      <c r="V3980" s="11"/>
      <c r="W3980" s="11"/>
      <c r="X3980" s="11"/>
      <c r="Y3980" s="11"/>
    </row>
    <row r="3981" spans="8:25">
      <c r="H3981" s="10"/>
      <c r="I3981" s="10"/>
      <c r="O3981" s="10"/>
      <c r="P3981" s="10"/>
      <c r="Q3981" s="3"/>
      <c r="R3981" s="11"/>
      <c r="S3981" s="11"/>
      <c r="T3981" s="11"/>
      <c r="U3981" s="11"/>
      <c r="V3981" s="11"/>
      <c r="W3981" s="11"/>
      <c r="X3981" s="11"/>
      <c r="Y3981" s="11"/>
    </row>
    <row r="3982" spans="8:25">
      <c r="H3982" s="10"/>
      <c r="I3982" s="10"/>
      <c r="O3982" s="10"/>
      <c r="P3982" s="10"/>
      <c r="Q3982" s="3"/>
      <c r="R3982" s="11"/>
      <c r="S3982" s="11"/>
      <c r="T3982" s="11"/>
      <c r="U3982" s="11"/>
      <c r="V3982" s="11"/>
      <c r="W3982" s="11"/>
      <c r="X3982" s="11"/>
      <c r="Y3982" s="11"/>
    </row>
    <row r="3983" spans="8:25">
      <c r="H3983" s="10"/>
      <c r="I3983" s="10"/>
      <c r="O3983" s="10"/>
      <c r="P3983" s="10"/>
      <c r="Q3983" s="3"/>
      <c r="R3983" s="11"/>
      <c r="S3983" s="11"/>
      <c r="T3983" s="11"/>
      <c r="U3983" s="11"/>
      <c r="V3983" s="11"/>
      <c r="W3983" s="11"/>
      <c r="X3983" s="11"/>
      <c r="Y3983" s="11"/>
    </row>
    <row r="3984" spans="8:25">
      <c r="H3984" s="10"/>
      <c r="I3984" s="10"/>
      <c r="O3984" s="10"/>
      <c r="P3984" s="10"/>
      <c r="Q3984" s="3"/>
      <c r="R3984" s="11"/>
      <c r="S3984" s="11"/>
      <c r="T3984" s="11"/>
      <c r="U3984" s="11"/>
      <c r="V3984" s="11"/>
      <c r="W3984" s="11"/>
      <c r="X3984" s="11"/>
      <c r="Y3984" s="11"/>
    </row>
    <row r="3985" spans="8:25">
      <c r="H3985" s="10"/>
      <c r="I3985" s="10"/>
      <c r="O3985" s="10"/>
      <c r="P3985" s="10"/>
      <c r="Q3985" s="3"/>
      <c r="R3985" s="11"/>
      <c r="S3985" s="11"/>
      <c r="T3985" s="11"/>
      <c r="U3985" s="11"/>
      <c r="V3985" s="11"/>
      <c r="W3985" s="11"/>
      <c r="X3985" s="11"/>
      <c r="Y3985" s="11"/>
    </row>
    <row r="3986" spans="8:25" ht="75.75" customHeight="1">
      <c r="H3986" s="10"/>
      <c r="I3986" s="10"/>
      <c r="O3986" s="10"/>
      <c r="P3986" s="10"/>
      <c r="Q3986" s="3"/>
      <c r="R3986" s="11"/>
      <c r="S3986" s="11"/>
      <c r="T3986" s="11"/>
      <c r="U3986" s="11"/>
      <c r="V3986" s="11"/>
      <c r="W3986" s="11"/>
      <c r="X3986" s="11"/>
      <c r="Y3986" s="11"/>
    </row>
    <row r="3987" spans="8:25">
      <c r="H3987" s="10"/>
      <c r="I3987" s="10"/>
      <c r="O3987" s="10"/>
      <c r="P3987" s="10"/>
      <c r="Q3987" s="3"/>
      <c r="R3987" s="11"/>
      <c r="S3987" s="11"/>
      <c r="T3987" s="11"/>
      <c r="U3987" s="11"/>
      <c r="V3987" s="11"/>
      <c r="W3987" s="11"/>
      <c r="X3987" s="11"/>
      <c r="Y3987" s="11"/>
    </row>
    <row r="3988" spans="8:25">
      <c r="H3988" s="10"/>
      <c r="I3988" s="10"/>
      <c r="O3988" s="10"/>
      <c r="P3988" s="10"/>
      <c r="Q3988" s="3"/>
      <c r="R3988" s="11"/>
      <c r="S3988" s="11"/>
      <c r="T3988" s="11"/>
      <c r="U3988" s="11"/>
      <c r="V3988" s="11"/>
      <c r="W3988" s="11"/>
      <c r="X3988" s="11"/>
      <c r="Y3988" s="11"/>
    </row>
    <row r="3989" spans="8:25">
      <c r="H3989" s="10"/>
      <c r="I3989" s="10"/>
      <c r="O3989" s="10"/>
      <c r="P3989" s="10"/>
      <c r="Q3989" s="3"/>
      <c r="R3989" s="11"/>
      <c r="S3989" s="11"/>
      <c r="T3989" s="11"/>
      <c r="U3989" s="11"/>
      <c r="V3989" s="11"/>
      <c r="W3989" s="11"/>
      <c r="X3989" s="11"/>
      <c r="Y3989" s="11"/>
    </row>
    <row r="3990" spans="8:25" ht="75.75" customHeight="1">
      <c r="H3990" s="10"/>
      <c r="I3990" s="10"/>
      <c r="O3990" s="10"/>
      <c r="P3990" s="10"/>
      <c r="Q3990" s="3"/>
      <c r="R3990" s="11"/>
      <c r="S3990" s="11"/>
      <c r="T3990" s="11"/>
      <c r="U3990" s="11"/>
      <c r="V3990" s="11"/>
      <c r="W3990" s="11"/>
      <c r="X3990" s="11"/>
      <c r="Y3990" s="11"/>
    </row>
    <row r="3991" spans="8:25">
      <c r="H3991" s="10"/>
      <c r="I3991" s="10"/>
      <c r="O3991" s="10"/>
      <c r="P3991" s="10"/>
      <c r="Q3991" s="3"/>
      <c r="R3991" s="11"/>
      <c r="S3991" s="11"/>
      <c r="T3991" s="11"/>
      <c r="U3991" s="11"/>
      <c r="V3991" s="11"/>
      <c r="W3991" s="11"/>
      <c r="X3991" s="11"/>
      <c r="Y3991" s="11"/>
    </row>
    <row r="3992" spans="8:25">
      <c r="H3992" s="10"/>
      <c r="I3992" s="10"/>
      <c r="O3992" s="10"/>
      <c r="P3992" s="10"/>
      <c r="Q3992" s="3"/>
      <c r="R3992" s="11"/>
      <c r="S3992" s="11"/>
      <c r="T3992" s="11"/>
      <c r="U3992" s="11"/>
      <c r="V3992" s="11"/>
      <c r="W3992" s="11"/>
      <c r="X3992" s="11"/>
      <c r="Y3992" s="11"/>
    </row>
    <row r="3993" spans="8:25">
      <c r="H3993" s="10"/>
      <c r="I3993" s="10"/>
      <c r="O3993" s="10"/>
      <c r="P3993" s="10"/>
      <c r="Q3993" s="3"/>
      <c r="R3993" s="11"/>
      <c r="S3993" s="11"/>
      <c r="T3993" s="11"/>
      <c r="U3993" s="11"/>
      <c r="V3993" s="11"/>
      <c r="W3993" s="11"/>
      <c r="X3993" s="11"/>
      <c r="Y3993" s="11"/>
    </row>
    <row r="3994" spans="8:25" ht="75.75" customHeight="1">
      <c r="H3994" s="10"/>
      <c r="I3994" s="10"/>
      <c r="O3994" s="10"/>
      <c r="P3994" s="10"/>
      <c r="Q3994" s="3"/>
      <c r="R3994" s="11"/>
      <c r="S3994" s="11"/>
      <c r="T3994" s="11"/>
      <c r="U3994" s="11"/>
      <c r="V3994" s="11"/>
      <c r="W3994" s="11"/>
      <c r="X3994" s="11"/>
      <c r="Y3994" s="11"/>
    </row>
    <row r="3995" spans="8:25" ht="75.75" customHeight="1">
      <c r="H3995" s="10"/>
      <c r="I3995" s="10"/>
      <c r="O3995" s="10"/>
      <c r="P3995" s="10"/>
      <c r="Q3995" s="3"/>
      <c r="R3995" s="11"/>
      <c r="S3995" s="11"/>
      <c r="T3995" s="11"/>
      <c r="U3995" s="11"/>
      <c r="V3995" s="11"/>
      <c r="W3995" s="11"/>
      <c r="X3995" s="11"/>
      <c r="Y3995" s="11"/>
    </row>
    <row r="3996" spans="8:25">
      <c r="H3996" s="10"/>
      <c r="I3996" s="10"/>
      <c r="O3996" s="10"/>
      <c r="P3996" s="10"/>
      <c r="Q3996" s="3"/>
      <c r="R3996" s="11"/>
      <c r="S3996" s="11"/>
      <c r="T3996" s="11"/>
      <c r="U3996" s="11"/>
      <c r="V3996" s="11"/>
      <c r="W3996" s="11"/>
      <c r="X3996" s="11"/>
      <c r="Y3996" s="11"/>
    </row>
    <row r="3997" spans="8:25">
      <c r="H3997" s="10"/>
      <c r="I3997" s="10"/>
      <c r="O3997" s="10"/>
      <c r="P3997" s="10"/>
      <c r="Q3997" s="3"/>
      <c r="R3997" s="11"/>
      <c r="S3997" s="11"/>
      <c r="T3997" s="11"/>
      <c r="U3997" s="11"/>
      <c r="V3997" s="11"/>
      <c r="W3997" s="11"/>
      <c r="X3997" s="11"/>
      <c r="Y3997" s="11"/>
    </row>
    <row r="3998" spans="8:25">
      <c r="H3998" s="10"/>
      <c r="I3998" s="10"/>
      <c r="O3998" s="10"/>
      <c r="P3998" s="10"/>
      <c r="Q3998" s="3"/>
      <c r="R3998" s="11"/>
      <c r="S3998" s="11"/>
      <c r="T3998" s="11"/>
      <c r="U3998" s="11"/>
      <c r="V3998" s="11"/>
      <c r="W3998" s="11"/>
      <c r="X3998" s="11"/>
      <c r="Y3998" s="11"/>
    </row>
    <row r="3999" spans="8:25" ht="75.75" customHeight="1">
      <c r="H3999" s="10"/>
      <c r="I3999" s="10"/>
      <c r="O3999" s="10"/>
      <c r="P3999" s="10"/>
      <c r="Q3999" s="3"/>
      <c r="R3999" s="11"/>
      <c r="S3999" s="11"/>
      <c r="T3999" s="11"/>
      <c r="U3999" s="11"/>
      <c r="V3999" s="11"/>
      <c r="W3999" s="11"/>
      <c r="X3999" s="11"/>
      <c r="Y3999" s="11"/>
    </row>
    <row r="4000" spans="8:25" ht="75.75" customHeight="1">
      <c r="H4000" s="10"/>
      <c r="I4000" s="10"/>
      <c r="O4000" s="10"/>
      <c r="P4000" s="10"/>
      <c r="Q4000" s="3"/>
      <c r="R4000" s="11"/>
      <c r="S4000" s="11"/>
      <c r="T4000" s="11"/>
      <c r="U4000" s="11"/>
      <c r="V4000" s="11"/>
      <c r="W4000" s="11"/>
      <c r="X4000" s="11"/>
      <c r="Y4000" s="11"/>
    </row>
    <row r="4001" spans="8:25" ht="75.75" customHeight="1">
      <c r="H4001" s="10"/>
      <c r="I4001" s="10"/>
      <c r="O4001" s="10"/>
      <c r="P4001" s="10"/>
      <c r="Q4001" s="3"/>
      <c r="R4001" s="11"/>
      <c r="S4001" s="11"/>
      <c r="T4001" s="11"/>
      <c r="U4001" s="11"/>
      <c r="V4001" s="11"/>
      <c r="W4001" s="11"/>
      <c r="X4001" s="11"/>
      <c r="Y4001" s="11"/>
    </row>
    <row r="4002" spans="8:25" ht="75.75" customHeight="1">
      <c r="H4002" s="10"/>
      <c r="I4002" s="10"/>
      <c r="O4002" s="10"/>
      <c r="P4002" s="10"/>
      <c r="Q4002" s="3"/>
      <c r="R4002" s="11"/>
      <c r="S4002" s="11"/>
      <c r="T4002" s="11"/>
      <c r="U4002" s="11"/>
      <c r="V4002" s="11"/>
      <c r="W4002" s="11"/>
      <c r="X4002" s="11"/>
      <c r="Y4002" s="11"/>
    </row>
    <row r="4003" spans="8:25">
      <c r="H4003" s="10"/>
      <c r="I4003" s="10"/>
      <c r="O4003" s="10"/>
      <c r="P4003" s="10"/>
      <c r="Q4003" s="3"/>
      <c r="R4003" s="11"/>
      <c r="S4003" s="11"/>
      <c r="T4003" s="11"/>
      <c r="U4003" s="11"/>
      <c r="V4003" s="11"/>
      <c r="W4003" s="11"/>
      <c r="X4003" s="11"/>
      <c r="Y4003" s="11"/>
    </row>
    <row r="4004" spans="8:25">
      <c r="H4004" s="10"/>
      <c r="I4004" s="10"/>
      <c r="O4004" s="10"/>
      <c r="P4004" s="10"/>
      <c r="Q4004" s="3"/>
      <c r="R4004" s="11"/>
      <c r="S4004" s="11"/>
      <c r="T4004" s="11"/>
      <c r="U4004" s="11"/>
      <c r="V4004" s="11"/>
      <c r="W4004" s="11"/>
      <c r="X4004" s="11"/>
      <c r="Y4004" s="11"/>
    </row>
    <row r="4005" spans="8:25">
      <c r="H4005" s="10"/>
      <c r="I4005" s="10"/>
      <c r="O4005" s="10"/>
      <c r="P4005" s="10"/>
      <c r="Q4005" s="3"/>
      <c r="R4005" s="11"/>
      <c r="S4005" s="11"/>
      <c r="T4005" s="11"/>
      <c r="U4005" s="11"/>
      <c r="V4005" s="11"/>
      <c r="W4005" s="11"/>
      <c r="X4005" s="11"/>
      <c r="Y4005" s="11"/>
    </row>
    <row r="4006" spans="8:25" ht="75.75" customHeight="1">
      <c r="H4006" s="10"/>
      <c r="I4006" s="10"/>
      <c r="O4006" s="10"/>
      <c r="P4006" s="10"/>
      <c r="Q4006" s="3"/>
      <c r="R4006" s="11"/>
      <c r="S4006" s="11"/>
      <c r="T4006" s="11"/>
      <c r="U4006" s="11"/>
      <c r="V4006" s="11"/>
      <c r="W4006" s="11"/>
      <c r="X4006" s="11"/>
      <c r="Y4006" s="11"/>
    </row>
    <row r="4007" spans="8:25">
      <c r="H4007" s="10"/>
      <c r="I4007" s="10"/>
      <c r="O4007" s="10"/>
      <c r="P4007" s="10"/>
      <c r="Q4007" s="3"/>
      <c r="R4007" s="11"/>
      <c r="S4007" s="11"/>
      <c r="T4007" s="11"/>
      <c r="U4007" s="11"/>
      <c r="V4007" s="11"/>
      <c r="W4007" s="11"/>
      <c r="X4007" s="11"/>
      <c r="Y4007" s="11"/>
    </row>
    <row r="4008" spans="8:25">
      <c r="H4008" s="10"/>
      <c r="I4008" s="10"/>
      <c r="O4008" s="10"/>
      <c r="P4008" s="10"/>
      <c r="Q4008" s="3"/>
      <c r="R4008" s="11"/>
      <c r="S4008" s="11"/>
      <c r="T4008" s="11"/>
      <c r="U4008" s="11"/>
      <c r="V4008" s="11"/>
      <c r="W4008" s="11"/>
      <c r="X4008" s="11"/>
      <c r="Y4008" s="11"/>
    </row>
    <row r="4009" spans="8:25" ht="75.75" customHeight="1">
      <c r="H4009" s="10"/>
      <c r="I4009" s="10"/>
      <c r="O4009" s="10"/>
      <c r="P4009" s="10"/>
      <c r="Q4009" s="3"/>
      <c r="R4009" s="11"/>
      <c r="S4009" s="11"/>
      <c r="T4009" s="11"/>
      <c r="U4009" s="11"/>
      <c r="V4009" s="11"/>
      <c r="W4009" s="11"/>
      <c r="X4009" s="11"/>
      <c r="Y4009" s="11"/>
    </row>
    <row r="4010" spans="8:25">
      <c r="H4010" s="10"/>
      <c r="I4010" s="10"/>
      <c r="O4010" s="10"/>
      <c r="P4010" s="10"/>
      <c r="Q4010" s="3"/>
      <c r="R4010" s="11"/>
      <c r="S4010" s="11"/>
      <c r="T4010" s="11"/>
      <c r="U4010" s="11"/>
      <c r="V4010" s="11"/>
      <c r="W4010" s="11"/>
      <c r="X4010" s="11"/>
      <c r="Y4010" s="11"/>
    </row>
    <row r="4011" spans="8:25">
      <c r="H4011" s="10"/>
      <c r="I4011" s="10"/>
      <c r="O4011" s="10"/>
      <c r="P4011" s="10"/>
      <c r="Q4011" s="3"/>
      <c r="R4011" s="11"/>
      <c r="S4011" s="11"/>
      <c r="T4011" s="11"/>
      <c r="U4011" s="11"/>
      <c r="V4011" s="11"/>
      <c r="W4011" s="11"/>
      <c r="X4011" s="11"/>
      <c r="Y4011" s="11"/>
    </row>
    <row r="4012" spans="8:25">
      <c r="H4012" s="10"/>
      <c r="I4012" s="10"/>
      <c r="O4012" s="10"/>
      <c r="P4012" s="10"/>
      <c r="Q4012" s="3"/>
      <c r="R4012" s="11"/>
      <c r="S4012" s="11"/>
      <c r="T4012" s="11"/>
      <c r="U4012" s="11"/>
      <c r="V4012" s="11"/>
      <c r="W4012" s="11"/>
      <c r="X4012" s="11"/>
      <c r="Y4012" s="11"/>
    </row>
    <row r="4013" spans="8:25">
      <c r="H4013" s="10"/>
      <c r="I4013" s="10"/>
      <c r="O4013" s="10"/>
      <c r="P4013" s="10"/>
      <c r="Q4013" s="3"/>
      <c r="R4013" s="11"/>
      <c r="S4013" s="11"/>
      <c r="T4013" s="11"/>
      <c r="U4013" s="11"/>
      <c r="V4013" s="11"/>
      <c r="W4013" s="11"/>
      <c r="X4013" s="11"/>
      <c r="Y4013" s="11"/>
    </row>
    <row r="4014" spans="8:25">
      <c r="H4014" s="10"/>
      <c r="I4014" s="10"/>
      <c r="O4014" s="10"/>
      <c r="P4014" s="10"/>
      <c r="Q4014" s="3"/>
      <c r="R4014" s="11"/>
      <c r="S4014" s="11"/>
      <c r="T4014" s="11"/>
      <c r="U4014" s="11"/>
      <c r="V4014" s="11"/>
      <c r="W4014" s="11"/>
      <c r="X4014" s="11"/>
      <c r="Y4014" s="11"/>
    </row>
    <row r="4015" spans="8:25" ht="75.75" customHeight="1">
      <c r="H4015" s="10"/>
      <c r="I4015" s="10"/>
      <c r="O4015" s="10"/>
      <c r="P4015" s="10"/>
      <c r="Q4015" s="3"/>
      <c r="R4015" s="11"/>
      <c r="S4015" s="11"/>
      <c r="T4015" s="11"/>
      <c r="U4015" s="11"/>
      <c r="V4015" s="11"/>
      <c r="W4015" s="11"/>
      <c r="X4015" s="11"/>
      <c r="Y4015" s="11"/>
    </row>
    <row r="4016" spans="8:25">
      <c r="H4016" s="10"/>
      <c r="I4016" s="10"/>
      <c r="O4016" s="10"/>
      <c r="P4016" s="10"/>
      <c r="Q4016" s="3"/>
      <c r="R4016" s="11"/>
      <c r="S4016" s="11"/>
      <c r="T4016" s="11"/>
      <c r="U4016" s="11"/>
      <c r="V4016" s="11"/>
      <c r="W4016" s="11"/>
      <c r="X4016" s="11"/>
      <c r="Y4016" s="11"/>
    </row>
    <row r="4017" spans="8:25">
      <c r="H4017" s="10"/>
      <c r="I4017" s="10"/>
      <c r="O4017" s="10"/>
      <c r="P4017" s="10"/>
      <c r="Q4017" s="3"/>
      <c r="R4017" s="11"/>
      <c r="S4017" s="11"/>
      <c r="T4017" s="11"/>
      <c r="U4017" s="11"/>
      <c r="V4017" s="11"/>
      <c r="W4017" s="11"/>
      <c r="X4017" s="11"/>
      <c r="Y4017" s="11"/>
    </row>
    <row r="4018" spans="8:25">
      <c r="H4018" s="10"/>
      <c r="I4018" s="10"/>
      <c r="O4018" s="10"/>
      <c r="P4018" s="10"/>
      <c r="Q4018" s="3"/>
      <c r="R4018" s="11"/>
      <c r="S4018" s="11"/>
      <c r="T4018" s="11"/>
      <c r="U4018" s="11"/>
      <c r="V4018" s="11"/>
      <c r="W4018" s="11"/>
      <c r="X4018" s="11"/>
      <c r="Y4018" s="11"/>
    </row>
    <row r="4019" spans="8:25" ht="75.75" customHeight="1">
      <c r="H4019" s="10"/>
      <c r="I4019" s="10"/>
      <c r="O4019" s="10"/>
      <c r="P4019" s="10"/>
      <c r="Q4019" s="3"/>
      <c r="R4019" s="11"/>
      <c r="S4019" s="11"/>
      <c r="T4019" s="11"/>
      <c r="U4019" s="11"/>
      <c r="V4019" s="11"/>
      <c r="W4019" s="11"/>
      <c r="X4019" s="11"/>
      <c r="Y4019" s="11"/>
    </row>
    <row r="4020" spans="8:25">
      <c r="H4020" s="10"/>
      <c r="I4020" s="10"/>
      <c r="O4020" s="10"/>
      <c r="P4020" s="10"/>
      <c r="Q4020" s="3"/>
      <c r="R4020" s="11"/>
      <c r="S4020" s="11"/>
      <c r="T4020" s="11"/>
      <c r="U4020" s="11"/>
      <c r="V4020" s="11"/>
      <c r="W4020" s="11"/>
      <c r="X4020" s="11"/>
      <c r="Y4020" s="11"/>
    </row>
    <row r="4021" spans="8:25">
      <c r="H4021" s="10"/>
      <c r="I4021" s="10"/>
      <c r="O4021" s="10"/>
      <c r="P4021" s="10"/>
      <c r="Q4021" s="3"/>
      <c r="R4021" s="11"/>
      <c r="S4021" s="11"/>
      <c r="T4021" s="11"/>
      <c r="U4021" s="11"/>
      <c r="V4021" s="11"/>
      <c r="W4021" s="11"/>
      <c r="X4021" s="11"/>
      <c r="Y4021" s="11"/>
    </row>
    <row r="4022" spans="8:25" ht="75.75" customHeight="1">
      <c r="H4022" s="10"/>
      <c r="I4022" s="10"/>
      <c r="O4022" s="10"/>
      <c r="P4022" s="10"/>
      <c r="Q4022" s="3"/>
      <c r="R4022" s="11"/>
      <c r="S4022" s="11"/>
      <c r="T4022" s="11"/>
      <c r="U4022" s="11"/>
      <c r="V4022" s="11"/>
      <c r="W4022" s="11"/>
      <c r="X4022" s="11"/>
      <c r="Y4022" s="11"/>
    </row>
    <row r="4023" spans="8:25">
      <c r="H4023" s="10"/>
      <c r="I4023" s="10"/>
      <c r="O4023" s="10"/>
      <c r="P4023" s="10"/>
      <c r="Q4023" s="3"/>
      <c r="R4023" s="11"/>
      <c r="S4023" s="11"/>
      <c r="T4023" s="11"/>
      <c r="U4023" s="11"/>
      <c r="V4023" s="11"/>
      <c r="W4023" s="11"/>
      <c r="X4023" s="11"/>
      <c r="Y4023" s="11"/>
    </row>
    <row r="4024" spans="8:25">
      <c r="H4024" s="10"/>
      <c r="I4024" s="10"/>
      <c r="O4024" s="10"/>
      <c r="P4024" s="10"/>
      <c r="Q4024" s="3"/>
      <c r="R4024" s="11"/>
      <c r="S4024" s="11"/>
      <c r="T4024" s="11"/>
      <c r="U4024" s="11"/>
      <c r="V4024" s="11"/>
      <c r="W4024" s="11"/>
      <c r="X4024" s="11"/>
      <c r="Y4024" s="11"/>
    </row>
    <row r="4025" spans="8:25" ht="75.75" customHeight="1">
      <c r="H4025" s="10"/>
      <c r="I4025" s="10"/>
      <c r="O4025" s="10"/>
      <c r="P4025" s="10"/>
      <c r="Q4025" s="3"/>
      <c r="R4025" s="11"/>
      <c r="S4025" s="11"/>
      <c r="T4025" s="11"/>
      <c r="U4025" s="11"/>
      <c r="V4025" s="11"/>
      <c r="W4025" s="11"/>
      <c r="X4025" s="11"/>
      <c r="Y4025" s="11"/>
    </row>
    <row r="4026" spans="8:25">
      <c r="H4026" s="10"/>
      <c r="I4026" s="10"/>
      <c r="O4026" s="10"/>
      <c r="P4026" s="10"/>
      <c r="Q4026" s="3"/>
      <c r="R4026" s="11"/>
      <c r="S4026" s="11"/>
      <c r="T4026" s="11"/>
      <c r="U4026" s="11"/>
      <c r="V4026" s="11"/>
      <c r="W4026" s="11"/>
      <c r="X4026" s="11"/>
      <c r="Y4026" s="11"/>
    </row>
    <row r="4027" spans="8:25">
      <c r="H4027" s="10"/>
      <c r="I4027" s="10"/>
      <c r="O4027" s="10"/>
      <c r="P4027" s="10"/>
      <c r="Q4027" s="3"/>
      <c r="R4027" s="11"/>
      <c r="S4027" s="11"/>
      <c r="T4027" s="11"/>
      <c r="U4027" s="11"/>
      <c r="V4027" s="11"/>
      <c r="W4027" s="11"/>
      <c r="X4027" s="11"/>
      <c r="Y4027" s="11"/>
    </row>
    <row r="4028" spans="8:25" ht="75.75" customHeight="1">
      <c r="H4028" s="10"/>
      <c r="I4028" s="10"/>
      <c r="O4028" s="10"/>
      <c r="P4028" s="10"/>
      <c r="Q4028" s="3"/>
      <c r="R4028" s="11"/>
      <c r="S4028" s="11"/>
      <c r="T4028" s="11"/>
      <c r="U4028" s="11"/>
      <c r="V4028" s="11"/>
      <c r="W4028" s="11"/>
      <c r="X4028" s="11"/>
      <c r="Y4028" s="11"/>
    </row>
    <row r="4029" spans="8:25">
      <c r="H4029" s="10"/>
      <c r="I4029" s="10"/>
      <c r="O4029" s="10"/>
      <c r="P4029" s="10"/>
      <c r="Q4029" s="3"/>
      <c r="R4029" s="11"/>
      <c r="S4029" s="11"/>
      <c r="T4029" s="11"/>
      <c r="U4029" s="11"/>
      <c r="V4029" s="11"/>
      <c r="W4029" s="11"/>
      <c r="X4029" s="11"/>
      <c r="Y4029" s="11"/>
    </row>
    <row r="4030" spans="8:25">
      <c r="H4030" s="10"/>
      <c r="I4030" s="10"/>
      <c r="O4030" s="10"/>
      <c r="P4030" s="10"/>
      <c r="Q4030" s="3"/>
      <c r="R4030" s="11"/>
      <c r="S4030" s="11"/>
      <c r="T4030" s="11"/>
      <c r="U4030" s="11"/>
      <c r="V4030" s="11"/>
      <c r="W4030" s="11"/>
      <c r="X4030" s="11"/>
      <c r="Y4030" s="11"/>
    </row>
    <row r="4031" spans="8:25" ht="75.75" customHeight="1">
      <c r="H4031" s="10"/>
      <c r="I4031" s="10"/>
      <c r="O4031" s="10"/>
      <c r="P4031" s="10"/>
      <c r="Q4031" s="3"/>
      <c r="R4031" s="11"/>
      <c r="S4031" s="11"/>
      <c r="T4031" s="11"/>
      <c r="U4031" s="11"/>
      <c r="V4031" s="11"/>
      <c r="W4031" s="11"/>
      <c r="X4031" s="11"/>
      <c r="Y4031" s="11"/>
    </row>
    <row r="4032" spans="8:25">
      <c r="H4032" s="10"/>
      <c r="I4032" s="10"/>
      <c r="O4032" s="10"/>
      <c r="P4032" s="10"/>
      <c r="Q4032" s="3"/>
      <c r="R4032" s="11"/>
      <c r="S4032" s="11"/>
      <c r="T4032" s="11"/>
      <c r="U4032" s="11"/>
      <c r="V4032" s="11"/>
      <c r="W4032" s="11"/>
      <c r="X4032" s="11"/>
      <c r="Y4032" s="11"/>
    </row>
    <row r="4033" spans="8:25" ht="75.75" customHeight="1">
      <c r="H4033" s="10"/>
      <c r="I4033" s="10"/>
      <c r="O4033" s="10"/>
      <c r="P4033" s="10"/>
      <c r="Q4033" s="3"/>
      <c r="R4033" s="11"/>
      <c r="S4033" s="11"/>
      <c r="T4033" s="11"/>
      <c r="U4033" s="11"/>
      <c r="V4033" s="11"/>
      <c r="W4033" s="11"/>
      <c r="X4033" s="11"/>
      <c r="Y4033" s="11"/>
    </row>
    <row r="4034" spans="8:25">
      <c r="H4034" s="10"/>
      <c r="I4034" s="10"/>
      <c r="O4034" s="10"/>
      <c r="P4034" s="10"/>
      <c r="Q4034" s="3"/>
      <c r="R4034" s="11"/>
      <c r="S4034" s="11"/>
      <c r="T4034" s="11"/>
      <c r="U4034" s="11"/>
      <c r="V4034" s="11"/>
      <c r="W4034" s="11"/>
      <c r="X4034" s="11"/>
      <c r="Y4034" s="11"/>
    </row>
    <row r="4035" spans="8:25">
      <c r="H4035" s="10"/>
      <c r="I4035" s="10"/>
      <c r="O4035" s="10"/>
      <c r="P4035" s="10"/>
      <c r="Q4035" s="3"/>
      <c r="R4035" s="11"/>
      <c r="S4035" s="11"/>
      <c r="T4035" s="11"/>
      <c r="U4035" s="11"/>
      <c r="V4035" s="11"/>
      <c r="W4035" s="11"/>
      <c r="X4035" s="11"/>
      <c r="Y4035" s="11"/>
    </row>
    <row r="4036" spans="8:25">
      <c r="H4036" s="10"/>
      <c r="I4036" s="10"/>
      <c r="O4036" s="10"/>
      <c r="P4036" s="10"/>
      <c r="Q4036" s="3"/>
      <c r="R4036" s="11"/>
      <c r="S4036" s="11"/>
      <c r="T4036" s="11"/>
      <c r="U4036" s="11"/>
      <c r="V4036" s="11"/>
      <c r="W4036" s="11"/>
      <c r="X4036" s="11"/>
      <c r="Y4036" s="11"/>
    </row>
    <row r="4037" spans="8:25">
      <c r="H4037" s="10"/>
      <c r="I4037" s="10"/>
      <c r="O4037" s="10"/>
      <c r="P4037" s="10"/>
      <c r="Q4037" s="3"/>
      <c r="R4037" s="11"/>
      <c r="S4037" s="11"/>
      <c r="T4037" s="11"/>
      <c r="U4037" s="11"/>
      <c r="V4037" s="11"/>
      <c r="W4037" s="11"/>
      <c r="X4037" s="11"/>
      <c r="Y4037" s="11"/>
    </row>
    <row r="4038" spans="8:25">
      <c r="H4038" s="10"/>
      <c r="I4038" s="10"/>
      <c r="O4038" s="10"/>
      <c r="P4038" s="10"/>
      <c r="Q4038" s="3"/>
      <c r="R4038" s="11"/>
      <c r="S4038" s="11"/>
      <c r="T4038" s="11"/>
      <c r="U4038" s="11"/>
      <c r="V4038" s="11"/>
      <c r="W4038" s="11"/>
      <c r="X4038" s="11"/>
      <c r="Y4038" s="11"/>
    </row>
    <row r="4039" spans="8:25" ht="75.75" customHeight="1">
      <c r="H4039" s="10"/>
      <c r="I4039" s="10"/>
      <c r="O4039" s="10"/>
      <c r="P4039" s="10"/>
      <c r="Q4039" s="3"/>
      <c r="R4039" s="11"/>
      <c r="S4039" s="11"/>
      <c r="T4039" s="11"/>
      <c r="U4039" s="11"/>
      <c r="V4039" s="11"/>
      <c r="W4039" s="11"/>
      <c r="X4039" s="11"/>
      <c r="Y4039" s="11"/>
    </row>
    <row r="4040" spans="8:25" ht="75.75" customHeight="1">
      <c r="H4040" s="10"/>
      <c r="I4040" s="10"/>
      <c r="O4040" s="10"/>
      <c r="P4040" s="10"/>
      <c r="Q4040" s="3"/>
      <c r="R4040" s="11"/>
      <c r="S4040" s="11"/>
      <c r="T4040" s="11"/>
      <c r="U4040" s="11"/>
      <c r="V4040" s="11"/>
      <c r="W4040" s="11"/>
      <c r="X4040" s="11"/>
      <c r="Y4040" s="11"/>
    </row>
    <row r="4041" spans="8:25">
      <c r="H4041" s="10"/>
      <c r="I4041" s="10"/>
      <c r="O4041" s="10"/>
      <c r="P4041" s="10"/>
      <c r="Q4041" s="3"/>
      <c r="R4041" s="11"/>
      <c r="S4041" s="11"/>
      <c r="T4041" s="11"/>
      <c r="U4041" s="11"/>
      <c r="V4041" s="11"/>
      <c r="W4041" s="11"/>
      <c r="X4041" s="11"/>
      <c r="Y4041" s="11"/>
    </row>
    <row r="4042" spans="8:25">
      <c r="H4042" s="10"/>
      <c r="I4042" s="10"/>
      <c r="O4042" s="10"/>
      <c r="P4042" s="10"/>
      <c r="Q4042" s="3"/>
      <c r="R4042" s="11"/>
      <c r="S4042" s="11"/>
      <c r="T4042" s="11"/>
      <c r="U4042" s="11"/>
      <c r="V4042" s="11"/>
      <c r="W4042" s="11"/>
      <c r="X4042" s="11"/>
      <c r="Y4042" s="11"/>
    </row>
    <row r="4043" spans="8:25">
      <c r="H4043" s="10"/>
      <c r="I4043" s="10"/>
      <c r="O4043" s="10"/>
      <c r="P4043" s="10"/>
      <c r="Q4043" s="3"/>
      <c r="R4043" s="11"/>
      <c r="S4043" s="11"/>
      <c r="T4043" s="11"/>
      <c r="U4043" s="11"/>
      <c r="V4043" s="11"/>
      <c r="W4043" s="11"/>
      <c r="X4043" s="11"/>
      <c r="Y4043" s="11"/>
    </row>
    <row r="4044" spans="8:25">
      <c r="H4044" s="10"/>
      <c r="I4044" s="10"/>
      <c r="O4044" s="10"/>
      <c r="P4044" s="10"/>
      <c r="Q4044" s="3"/>
      <c r="R4044" s="11"/>
      <c r="S4044" s="11"/>
      <c r="T4044" s="11"/>
      <c r="U4044" s="11"/>
      <c r="V4044" s="11"/>
      <c r="W4044" s="11"/>
      <c r="X4044" s="11"/>
      <c r="Y4044" s="11"/>
    </row>
    <row r="4045" spans="8:25" ht="75.75" customHeight="1">
      <c r="H4045" s="10"/>
      <c r="I4045" s="10"/>
      <c r="O4045" s="10"/>
      <c r="P4045" s="10"/>
      <c r="Q4045" s="3"/>
      <c r="R4045" s="11"/>
      <c r="S4045" s="11"/>
      <c r="T4045" s="11"/>
      <c r="U4045" s="11"/>
      <c r="V4045" s="11"/>
      <c r="W4045" s="11"/>
      <c r="X4045" s="11"/>
      <c r="Y4045" s="11"/>
    </row>
    <row r="4046" spans="8:25">
      <c r="H4046" s="10"/>
      <c r="I4046" s="10"/>
      <c r="O4046" s="10"/>
      <c r="P4046" s="10"/>
      <c r="Q4046" s="3"/>
      <c r="R4046" s="11"/>
      <c r="S4046" s="11"/>
      <c r="T4046" s="11"/>
      <c r="U4046" s="11"/>
      <c r="V4046" s="11"/>
      <c r="W4046" s="11"/>
      <c r="X4046" s="11"/>
      <c r="Y4046" s="11"/>
    </row>
    <row r="4047" spans="8:25">
      <c r="H4047" s="10"/>
      <c r="I4047" s="10"/>
      <c r="O4047" s="10"/>
      <c r="P4047" s="10"/>
      <c r="Q4047" s="3"/>
      <c r="R4047" s="11"/>
      <c r="S4047" s="11"/>
      <c r="T4047" s="11"/>
      <c r="U4047" s="11"/>
      <c r="V4047" s="11"/>
      <c r="W4047" s="11"/>
      <c r="X4047" s="11"/>
      <c r="Y4047" s="11"/>
    </row>
    <row r="4048" spans="8:25">
      <c r="H4048" s="10"/>
      <c r="I4048" s="10"/>
      <c r="O4048" s="10"/>
      <c r="P4048" s="10"/>
      <c r="Q4048" s="3"/>
      <c r="R4048" s="11"/>
      <c r="S4048" s="11"/>
      <c r="T4048" s="11"/>
      <c r="U4048" s="11"/>
      <c r="V4048" s="11"/>
      <c r="W4048" s="11"/>
      <c r="X4048" s="11"/>
      <c r="Y4048" s="11"/>
    </row>
    <row r="4049" spans="8:25" ht="75.75" customHeight="1">
      <c r="H4049" s="10"/>
      <c r="I4049" s="10"/>
      <c r="O4049" s="10"/>
      <c r="P4049" s="10"/>
      <c r="Q4049" s="3"/>
      <c r="R4049" s="11"/>
      <c r="S4049" s="11"/>
      <c r="T4049" s="11"/>
      <c r="U4049" s="11"/>
      <c r="V4049" s="11"/>
      <c r="W4049" s="11"/>
      <c r="X4049" s="11"/>
      <c r="Y4049" s="11"/>
    </row>
    <row r="4050" spans="8:25">
      <c r="H4050" s="10"/>
      <c r="I4050" s="10"/>
      <c r="O4050" s="10"/>
      <c r="P4050" s="10"/>
      <c r="Q4050" s="3"/>
      <c r="R4050" s="11"/>
      <c r="S4050" s="11"/>
      <c r="T4050" s="11"/>
      <c r="U4050" s="11"/>
      <c r="V4050" s="11"/>
      <c r="W4050" s="11"/>
      <c r="X4050" s="11"/>
      <c r="Y4050" s="11"/>
    </row>
    <row r="4051" spans="8:25">
      <c r="H4051" s="10"/>
      <c r="I4051" s="10"/>
      <c r="O4051" s="10"/>
      <c r="P4051" s="10"/>
      <c r="Q4051" s="3"/>
      <c r="R4051" s="11"/>
      <c r="S4051" s="11"/>
      <c r="T4051" s="11"/>
      <c r="U4051" s="11"/>
      <c r="V4051" s="11"/>
      <c r="W4051" s="11"/>
      <c r="X4051" s="11"/>
      <c r="Y4051" s="11"/>
    </row>
    <row r="4052" spans="8:25" ht="75.75" customHeight="1">
      <c r="H4052" s="10"/>
      <c r="I4052" s="10"/>
      <c r="O4052" s="10"/>
      <c r="P4052" s="10"/>
      <c r="Q4052" s="3"/>
      <c r="R4052" s="11"/>
      <c r="S4052" s="11"/>
      <c r="T4052" s="11"/>
      <c r="U4052" s="11"/>
      <c r="V4052" s="11"/>
      <c r="W4052" s="11"/>
      <c r="X4052" s="11"/>
      <c r="Y4052" s="11"/>
    </row>
    <row r="4053" spans="8:25">
      <c r="H4053" s="10"/>
      <c r="I4053" s="10"/>
      <c r="O4053" s="10"/>
      <c r="P4053" s="10"/>
      <c r="Q4053" s="3"/>
      <c r="R4053" s="11"/>
      <c r="S4053" s="11"/>
      <c r="T4053" s="11"/>
      <c r="U4053" s="11"/>
      <c r="V4053" s="11"/>
      <c r="W4053" s="11"/>
      <c r="X4053" s="11"/>
      <c r="Y4053" s="11"/>
    </row>
    <row r="4054" spans="8:25">
      <c r="H4054" s="10"/>
      <c r="I4054" s="10"/>
      <c r="O4054" s="10"/>
      <c r="P4054" s="10"/>
      <c r="Q4054" s="3"/>
      <c r="R4054" s="11"/>
      <c r="S4054" s="11"/>
      <c r="T4054" s="11"/>
      <c r="U4054" s="11"/>
      <c r="V4054" s="11"/>
      <c r="W4054" s="11"/>
      <c r="X4054" s="11"/>
      <c r="Y4054" s="11"/>
    </row>
    <row r="4055" spans="8:25">
      <c r="H4055" s="10"/>
      <c r="I4055" s="10"/>
      <c r="O4055" s="10"/>
      <c r="P4055" s="10"/>
      <c r="Q4055" s="3"/>
      <c r="R4055" s="11"/>
      <c r="S4055" s="11"/>
      <c r="T4055" s="11"/>
      <c r="U4055" s="11"/>
      <c r="V4055" s="11"/>
      <c r="W4055" s="11"/>
      <c r="X4055" s="11"/>
      <c r="Y4055" s="11"/>
    </row>
    <row r="4056" spans="8:25">
      <c r="H4056" s="10"/>
      <c r="I4056" s="10"/>
      <c r="O4056" s="10"/>
      <c r="P4056" s="10"/>
      <c r="Q4056" s="3"/>
      <c r="R4056" s="11"/>
      <c r="S4056" s="11"/>
      <c r="T4056" s="11"/>
      <c r="U4056" s="11"/>
      <c r="V4056" s="11"/>
      <c r="W4056" s="11"/>
      <c r="X4056" s="11"/>
      <c r="Y4056" s="11"/>
    </row>
    <row r="4057" spans="8:25">
      <c r="H4057" s="10"/>
      <c r="I4057" s="10"/>
      <c r="O4057" s="10"/>
      <c r="P4057" s="10"/>
      <c r="Q4057" s="3"/>
      <c r="R4057" s="11"/>
      <c r="S4057" s="11"/>
      <c r="T4057" s="11"/>
      <c r="U4057" s="11"/>
      <c r="V4057" s="11"/>
      <c r="W4057" s="11"/>
      <c r="X4057" s="11"/>
      <c r="Y4057" s="11"/>
    </row>
    <row r="4058" spans="8:25" ht="75.75" customHeight="1">
      <c r="H4058" s="10"/>
      <c r="I4058" s="10"/>
      <c r="O4058" s="10"/>
      <c r="P4058" s="10"/>
      <c r="Q4058" s="3"/>
      <c r="R4058" s="11"/>
      <c r="S4058" s="11"/>
      <c r="T4058" s="11"/>
      <c r="U4058" s="11"/>
      <c r="V4058" s="11"/>
      <c r="W4058" s="11"/>
      <c r="X4058" s="11"/>
      <c r="Y4058" s="11"/>
    </row>
    <row r="4059" spans="8:25">
      <c r="H4059" s="10"/>
      <c r="I4059" s="10"/>
      <c r="O4059" s="10"/>
      <c r="P4059" s="10"/>
      <c r="Q4059" s="3"/>
      <c r="R4059" s="11"/>
      <c r="S4059" s="11"/>
      <c r="T4059" s="11"/>
      <c r="U4059" s="11"/>
      <c r="V4059" s="11"/>
      <c r="W4059" s="11"/>
      <c r="X4059" s="11"/>
      <c r="Y4059" s="11"/>
    </row>
    <row r="4060" spans="8:25">
      <c r="H4060" s="10"/>
      <c r="I4060" s="10"/>
      <c r="O4060" s="10"/>
      <c r="P4060" s="10"/>
      <c r="Q4060" s="3"/>
      <c r="R4060" s="11"/>
      <c r="S4060" s="11"/>
      <c r="T4060" s="11"/>
      <c r="U4060" s="11"/>
      <c r="V4060" s="11"/>
      <c r="W4060" s="11"/>
      <c r="X4060" s="11"/>
      <c r="Y4060" s="11"/>
    </row>
    <row r="4061" spans="8:25">
      <c r="H4061" s="10"/>
      <c r="I4061" s="10"/>
      <c r="O4061" s="10"/>
      <c r="P4061" s="10"/>
      <c r="Q4061" s="3"/>
      <c r="R4061" s="11"/>
      <c r="S4061" s="11"/>
      <c r="T4061" s="11"/>
      <c r="U4061" s="11"/>
      <c r="V4061" s="11"/>
      <c r="W4061" s="11"/>
      <c r="X4061" s="11"/>
      <c r="Y4061" s="11"/>
    </row>
    <row r="4062" spans="8:25">
      <c r="H4062" s="10"/>
      <c r="I4062" s="10"/>
      <c r="O4062" s="10"/>
      <c r="P4062" s="10"/>
      <c r="Q4062" s="3"/>
      <c r="R4062" s="11"/>
      <c r="S4062" s="11"/>
      <c r="T4062" s="11"/>
      <c r="U4062" s="11"/>
      <c r="V4062" s="11"/>
      <c r="W4062" s="11"/>
      <c r="X4062" s="11"/>
      <c r="Y4062" s="11"/>
    </row>
    <row r="4063" spans="8:25" ht="75.75" customHeight="1">
      <c r="H4063" s="10"/>
      <c r="I4063" s="10"/>
      <c r="O4063" s="10"/>
      <c r="P4063" s="10"/>
      <c r="Q4063" s="3"/>
      <c r="R4063" s="11"/>
      <c r="S4063" s="11"/>
      <c r="T4063" s="11"/>
      <c r="U4063" s="11"/>
      <c r="V4063" s="11"/>
      <c r="W4063" s="11"/>
      <c r="X4063" s="11"/>
      <c r="Y4063" s="11"/>
    </row>
    <row r="4064" spans="8:25" ht="75.75" customHeight="1">
      <c r="H4064" s="10"/>
      <c r="I4064" s="10"/>
      <c r="O4064" s="10"/>
      <c r="P4064" s="10"/>
      <c r="Q4064" s="3"/>
      <c r="R4064" s="11"/>
      <c r="S4064" s="11"/>
      <c r="T4064" s="11"/>
      <c r="U4064" s="11"/>
      <c r="V4064" s="11"/>
      <c r="W4064" s="11"/>
      <c r="X4064" s="11"/>
      <c r="Y4064" s="11"/>
    </row>
    <row r="4065" spans="8:25">
      <c r="H4065" s="10"/>
      <c r="I4065" s="10"/>
      <c r="O4065" s="10"/>
      <c r="P4065" s="10"/>
      <c r="Q4065" s="3"/>
      <c r="R4065" s="11"/>
      <c r="S4065" s="11"/>
      <c r="T4065" s="11"/>
      <c r="U4065" s="11"/>
      <c r="V4065" s="11"/>
      <c r="W4065" s="11"/>
      <c r="X4065" s="11"/>
      <c r="Y4065" s="11"/>
    </row>
    <row r="4066" spans="8:25">
      <c r="H4066" s="10"/>
      <c r="I4066" s="10"/>
      <c r="O4066" s="10"/>
      <c r="P4066" s="10"/>
      <c r="Q4066" s="3"/>
      <c r="R4066" s="11"/>
      <c r="S4066" s="11"/>
      <c r="T4066" s="11"/>
      <c r="U4066" s="11"/>
      <c r="V4066" s="11"/>
      <c r="W4066" s="11"/>
      <c r="X4066" s="11"/>
      <c r="Y4066" s="11"/>
    </row>
    <row r="4067" spans="8:25">
      <c r="H4067" s="10"/>
      <c r="I4067" s="10"/>
      <c r="O4067" s="10"/>
      <c r="P4067" s="10"/>
      <c r="Q4067" s="3"/>
      <c r="R4067" s="11"/>
      <c r="S4067" s="11"/>
      <c r="T4067" s="11"/>
      <c r="U4067" s="11"/>
      <c r="V4067" s="11"/>
      <c r="W4067" s="11"/>
      <c r="X4067" s="11"/>
      <c r="Y4067" s="11"/>
    </row>
    <row r="4068" spans="8:25">
      <c r="H4068" s="10"/>
      <c r="I4068" s="10"/>
      <c r="O4068" s="10"/>
      <c r="P4068" s="10"/>
      <c r="Q4068" s="3"/>
      <c r="R4068" s="11"/>
      <c r="S4068" s="11"/>
      <c r="T4068" s="11"/>
      <c r="U4068" s="11"/>
      <c r="V4068" s="11"/>
      <c r="W4068" s="11"/>
      <c r="X4068" s="11"/>
      <c r="Y4068" s="11"/>
    </row>
    <row r="4069" spans="8:25" ht="75.75" customHeight="1">
      <c r="H4069" s="10"/>
      <c r="I4069" s="10"/>
      <c r="O4069" s="10"/>
      <c r="P4069" s="10"/>
      <c r="Q4069" s="3"/>
      <c r="R4069" s="11"/>
      <c r="S4069" s="11"/>
      <c r="T4069" s="11"/>
      <c r="U4069" s="11"/>
      <c r="V4069" s="11"/>
      <c r="W4069" s="11"/>
      <c r="X4069" s="11"/>
      <c r="Y4069" s="11"/>
    </row>
    <row r="4070" spans="8:25" ht="75.75" customHeight="1">
      <c r="H4070" s="10"/>
      <c r="I4070" s="10"/>
      <c r="O4070" s="10"/>
      <c r="P4070" s="10"/>
      <c r="Q4070" s="3"/>
      <c r="R4070" s="11"/>
      <c r="S4070" s="11"/>
      <c r="T4070" s="11"/>
      <c r="U4070" s="11"/>
      <c r="V4070" s="11"/>
      <c r="W4070" s="11"/>
      <c r="X4070" s="11"/>
      <c r="Y4070" s="11"/>
    </row>
    <row r="4071" spans="8:25" ht="75.75" customHeight="1">
      <c r="H4071" s="10"/>
      <c r="I4071" s="10"/>
      <c r="O4071" s="10"/>
      <c r="P4071" s="10"/>
      <c r="Q4071" s="3"/>
      <c r="R4071" s="11"/>
      <c r="S4071" s="11"/>
      <c r="T4071" s="11"/>
      <c r="U4071" s="11"/>
      <c r="V4071" s="11"/>
      <c r="W4071" s="11"/>
      <c r="X4071" s="11"/>
      <c r="Y4071" s="11"/>
    </row>
    <row r="4072" spans="8:25" ht="75.75" customHeight="1">
      <c r="H4072" s="10"/>
      <c r="I4072" s="10"/>
      <c r="O4072" s="10"/>
      <c r="P4072" s="10"/>
      <c r="Q4072" s="3"/>
      <c r="R4072" s="11"/>
      <c r="S4072" s="11"/>
      <c r="T4072" s="11"/>
      <c r="U4072" s="11"/>
      <c r="V4072" s="11"/>
      <c r="W4072" s="11"/>
      <c r="X4072" s="11"/>
      <c r="Y4072" s="11"/>
    </row>
    <row r="4073" spans="8:25">
      <c r="H4073" s="10"/>
      <c r="I4073" s="10"/>
      <c r="O4073" s="10"/>
      <c r="P4073" s="10"/>
      <c r="Q4073" s="3"/>
      <c r="R4073" s="11"/>
      <c r="S4073" s="11"/>
      <c r="T4073" s="11"/>
      <c r="U4073" s="11"/>
      <c r="V4073" s="11"/>
      <c r="W4073" s="11"/>
      <c r="X4073" s="11"/>
      <c r="Y4073" s="11"/>
    </row>
    <row r="4074" spans="8:25">
      <c r="H4074" s="10"/>
      <c r="I4074" s="10"/>
      <c r="O4074" s="10"/>
      <c r="P4074" s="10"/>
      <c r="Q4074" s="3"/>
      <c r="R4074" s="11"/>
      <c r="S4074" s="11"/>
      <c r="T4074" s="11"/>
      <c r="U4074" s="11"/>
      <c r="V4074" s="11"/>
      <c r="W4074" s="11"/>
      <c r="X4074" s="11"/>
      <c r="Y4074" s="11"/>
    </row>
    <row r="4075" spans="8:25">
      <c r="H4075" s="10"/>
      <c r="I4075" s="10"/>
      <c r="O4075" s="10"/>
      <c r="P4075" s="10"/>
      <c r="Q4075" s="3"/>
      <c r="R4075" s="11"/>
      <c r="S4075" s="11"/>
      <c r="T4075" s="11"/>
      <c r="U4075" s="11"/>
      <c r="V4075" s="11"/>
      <c r="W4075" s="11"/>
      <c r="X4075" s="11"/>
      <c r="Y4075" s="11"/>
    </row>
    <row r="4076" spans="8:25" ht="75.75" customHeight="1">
      <c r="H4076" s="10"/>
      <c r="I4076" s="10"/>
      <c r="O4076" s="10"/>
      <c r="P4076" s="10"/>
      <c r="Q4076" s="3"/>
      <c r="R4076" s="11"/>
      <c r="S4076" s="11"/>
      <c r="T4076" s="11"/>
      <c r="U4076" s="11"/>
      <c r="V4076" s="11"/>
      <c r="W4076" s="11"/>
      <c r="X4076" s="11"/>
      <c r="Y4076" s="11"/>
    </row>
    <row r="4077" spans="8:25" ht="75.75" customHeight="1">
      <c r="H4077" s="10"/>
      <c r="I4077" s="10"/>
      <c r="O4077" s="10"/>
      <c r="P4077" s="10"/>
      <c r="Q4077" s="3"/>
      <c r="R4077" s="11"/>
      <c r="S4077" s="11"/>
      <c r="T4077" s="11"/>
      <c r="U4077" s="11"/>
      <c r="V4077" s="11"/>
      <c r="W4077" s="11"/>
      <c r="X4077" s="11"/>
      <c r="Y4077" s="11"/>
    </row>
    <row r="4078" spans="8:25">
      <c r="H4078" s="10"/>
      <c r="I4078" s="10"/>
      <c r="O4078" s="10"/>
      <c r="P4078" s="10"/>
      <c r="Q4078" s="3"/>
      <c r="R4078" s="11"/>
      <c r="S4078" s="11"/>
      <c r="T4078" s="11"/>
      <c r="U4078" s="11"/>
      <c r="V4078" s="11"/>
      <c r="W4078" s="11"/>
      <c r="X4078" s="11"/>
      <c r="Y4078" s="11"/>
    </row>
    <row r="4079" spans="8:25">
      <c r="H4079" s="10"/>
      <c r="I4079" s="10"/>
      <c r="O4079" s="10"/>
      <c r="P4079" s="10"/>
      <c r="Q4079" s="3"/>
      <c r="R4079" s="11"/>
      <c r="S4079" s="11"/>
      <c r="T4079" s="11"/>
      <c r="U4079" s="11"/>
      <c r="V4079" s="11"/>
      <c r="W4079" s="11"/>
      <c r="X4079" s="11"/>
      <c r="Y4079" s="11"/>
    </row>
    <row r="4080" spans="8:25" ht="75.75" customHeight="1">
      <c r="H4080" s="10"/>
      <c r="I4080" s="10"/>
      <c r="O4080" s="10"/>
      <c r="P4080" s="10"/>
      <c r="Q4080" s="3"/>
      <c r="R4080" s="11"/>
      <c r="S4080" s="11"/>
      <c r="T4080" s="11"/>
      <c r="U4080" s="11"/>
      <c r="V4080" s="11"/>
      <c r="W4080" s="11"/>
      <c r="X4080" s="11"/>
      <c r="Y4080" s="11"/>
    </row>
    <row r="4081" spans="8:25">
      <c r="H4081" s="10"/>
      <c r="I4081" s="10"/>
      <c r="O4081" s="10"/>
      <c r="P4081" s="10"/>
      <c r="Q4081" s="3"/>
      <c r="R4081" s="11"/>
      <c r="S4081" s="11"/>
      <c r="T4081" s="11"/>
      <c r="U4081" s="11"/>
      <c r="V4081" s="11"/>
      <c r="W4081" s="11"/>
      <c r="X4081" s="11"/>
      <c r="Y4081" s="11"/>
    </row>
    <row r="4082" spans="8:25">
      <c r="H4082" s="10"/>
      <c r="I4082" s="10"/>
      <c r="O4082" s="10"/>
      <c r="P4082" s="10"/>
      <c r="Q4082" s="3"/>
      <c r="R4082" s="11"/>
      <c r="S4082" s="11"/>
      <c r="T4082" s="11"/>
      <c r="U4082" s="11"/>
      <c r="V4082" s="11"/>
      <c r="W4082" s="11"/>
      <c r="X4082" s="11"/>
      <c r="Y4082" s="11"/>
    </row>
    <row r="4083" spans="8:25" ht="75.75" customHeight="1">
      <c r="H4083" s="10"/>
      <c r="I4083" s="10"/>
      <c r="O4083" s="10"/>
      <c r="P4083" s="10"/>
      <c r="Q4083" s="3"/>
      <c r="R4083" s="11"/>
      <c r="S4083" s="11"/>
      <c r="T4083" s="11"/>
      <c r="U4083" s="11"/>
      <c r="V4083" s="11"/>
      <c r="W4083" s="11"/>
      <c r="X4083" s="11"/>
      <c r="Y4083" s="11"/>
    </row>
    <row r="4084" spans="8:25">
      <c r="H4084" s="10"/>
      <c r="I4084" s="10"/>
      <c r="O4084" s="10"/>
      <c r="P4084" s="10"/>
      <c r="Q4084" s="3"/>
      <c r="R4084" s="11"/>
      <c r="S4084" s="11"/>
      <c r="T4084" s="11"/>
      <c r="U4084" s="11"/>
      <c r="V4084" s="11"/>
      <c r="W4084" s="11"/>
      <c r="X4084" s="11"/>
      <c r="Y4084" s="11"/>
    </row>
    <row r="4085" spans="8:25" ht="75.75" customHeight="1">
      <c r="H4085" s="10"/>
      <c r="I4085" s="10"/>
      <c r="O4085" s="10"/>
      <c r="P4085" s="10"/>
      <c r="Q4085" s="3"/>
      <c r="R4085" s="11"/>
      <c r="S4085" s="11"/>
      <c r="T4085" s="11"/>
      <c r="U4085" s="11"/>
      <c r="V4085" s="11"/>
      <c r="W4085" s="11"/>
      <c r="X4085" s="11"/>
      <c r="Y4085" s="11"/>
    </row>
    <row r="4086" spans="8:25">
      <c r="H4086" s="10"/>
      <c r="I4086" s="10"/>
      <c r="O4086" s="10"/>
      <c r="P4086" s="10"/>
      <c r="Q4086" s="3"/>
      <c r="R4086" s="11"/>
      <c r="S4086" s="11"/>
      <c r="T4086" s="11"/>
      <c r="U4086" s="11"/>
      <c r="V4086" s="11"/>
      <c r="W4086" s="11"/>
      <c r="X4086" s="11"/>
      <c r="Y4086" s="11"/>
    </row>
    <row r="4087" spans="8:25">
      <c r="H4087" s="10"/>
      <c r="I4087" s="10"/>
      <c r="O4087" s="10"/>
      <c r="P4087" s="10"/>
      <c r="Q4087" s="3"/>
      <c r="R4087" s="11"/>
      <c r="S4087" s="11"/>
      <c r="T4087" s="11"/>
      <c r="U4087" s="11"/>
      <c r="V4087" s="11"/>
      <c r="W4087" s="11"/>
      <c r="X4087" s="11"/>
      <c r="Y4087" s="11"/>
    </row>
    <row r="4088" spans="8:25">
      <c r="H4088" s="10"/>
      <c r="I4088" s="10"/>
      <c r="O4088" s="10"/>
      <c r="P4088" s="10"/>
      <c r="Q4088" s="3"/>
      <c r="R4088" s="11"/>
      <c r="S4088" s="11"/>
      <c r="T4088" s="11"/>
      <c r="U4088" s="11"/>
      <c r="V4088" s="11"/>
      <c r="W4088" s="11"/>
      <c r="X4088" s="11"/>
      <c r="Y4088" s="11"/>
    </row>
    <row r="4089" spans="8:25" ht="75.75" customHeight="1">
      <c r="H4089" s="10"/>
      <c r="I4089" s="10"/>
      <c r="O4089" s="10"/>
      <c r="P4089" s="10"/>
      <c r="Q4089" s="3"/>
      <c r="R4089" s="11"/>
      <c r="S4089" s="11"/>
      <c r="T4089" s="11"/>
      <c r="U4089" s="11"/>
      <c r="V4089" s="11"/>
      <c r="W4089" s="11"/>
      <c r="X4089" s="11"/>
      <c r="Y4089" s="11"/>
    </row>
    <row r="4090" spans="8:25" ht="75.75" customHeight="1">
      <c r="H4090" s="10"/>
      <c r="I4090" s="10"/>
      <c r="O4090" s="10"/>
      <c r="P4090" s="10"/>
      <c r="Q4090" s="3"/>
      <c r="R4090" s="11"/>
      <c r="S4090" s="11"/>
      <c r="T4090" s="11"/>
      <c r="U4090" s="11"/>
      <c r="V4090" s="11"/>
      <c r="W4090" s="11"/>
      <c r="X4090" s="11"/>
      <c r="Y4090" s="11"/>
    </row>
    <row r="4091" spans="8:25">
      <c r="H4091" s="10"/>
      <c r="I4091" s="10"/>
      <c r="O4091" s="10"/>
      <c r="P4091" s="10"/>
      <c r="Q4091" s="3"/>
      <c r="R4091" s="11"/>
      <c r="S4091" s="11"/>
      <c r="T4091" s="11"/>
      <c r="U4091" s="11"/>
      <c r="V4091" s="11"/>
      <c r="W4091" s="11"/>
      <c r="X4091" s="11"/>
      <c r="Y4091" s="11"/>
    </row>
    <row r="4092" spans="8:25">
      <c r="H4092" s="10"/>
      <c r="I4092" s="10"/>
      <c r="O4092" s="10"/>
      <c r="P4092" s="10"/>
      <c r="Q4092" s="3"/>
      <c r="R4092" s="11"/>
      <c r="S4092" s="11"/>
      <c r="T4092" s="11"/>
      <c r="U4092" s="11"/>
      <c r="V4092" s="11"/>
      <c r="W4092" s="11"/>
      <c r="X4092" s="11"/>
      <c r="Y4092" s="11"/>
    </row>
    <row r="4093" spans="8:25">
      <c r="H4093" s="10"/>
      <c r="I4093" s="10"/>
      <c r="O4093" s="10"/>
      <c r="P4093" s="10"/>
      <c r="Q4093" s="3"/>
      <c r="R4093" s="11"/>
      <c r="S4093" s="11"/>
      <c r="T4093" s="11"/>
      <c r="U4093" s="11"/>
      <c r="V4093" s="11"/>
      <c r="W4093" s="11"/>
      <c r="X4093" s="11"/>
      <c r="Y4093" s="11"/>
    </row>
    <row r="4094" spans="8:25">
      <c r="H4094" s="10"/>
      <c r="I4094" s="10"/>
      <c r="O4094" s="10"/>
      <c r="P4094" s="10"/>
      <c r="Q4094" s="3"/>
      <c r="R4094" s="11"/>
      <c r="S4094" s="11"/>
      <c r="T4094" s="11"/>
      <c r="U4094" s="11"/>
      <c r="V4094" s="11"/>
      <c r="W4094" s="11"/>
      <c r="X4094" s="11"/>
      <c r="Y4094" s="11"/>
    </row>
    <row r="4095" spans="8:25">
      <c r="H4095" s="10"/>
      <c r="I4095" s="10"/>
      <c r="O4095" s="10"/>
      <c r="P4095" s="10"/>
      <c r="Q4095" s="3"/>
      <c r="R4095" s="11"/>
      <c r="S4095" s="11"/>
      <c r="T4095" s="11"/>
      <c r="U4095" s="11"/>
      <c r="V4095" s="11"/>
      <c r="W4095" s="11"/>
      <c r="X4095" s="11"/>
      <c r="Y4095" s="11"/>
    </row>
    <row r="4096" spans="8:25" ht="75.75" customHeight="1">
      <c r="H4096" s="10"/>
      <c r="I4096" s="10"/>
      <c r="O4096" s="10"/>
      <c r="P4096" s="10"/>
      <c r="Q4096" s="3"/>
      <c r="R4096" s="11"/>
      <c r="S4096" s="11"/>
      <c r="T4096" s="11"/>
      <c r="U4096" s="11"/>
      <c r="V4096" s="11"/>
      <c r="W4096" s="11"/>
      <c r="X4096" s="11"/>
      <c r="Y4096" s="11"/>
    </row>
    <row r="4097" spans="8:25" ht="75.75" customHeight="1">
      <c r="H4097" s="10"/>
      <c r="I4097" s="10"/>
      <c r="O4097" s="10"/>
      <c r="P4097" s="10"/>
      <c r="Q4097" s="3"/>
      <c r="R4097" s="11"/>
      <c r="S4097" s="11"/>
      <c r="T4097" s="11"/>
      <c r="U4097" s="11"/>
      <c r="V4097" s="11"/>
      <c r="W4097" s="11"/>
      <c r="X4097" s="11"/>
      <c r="Y4097" s="11"/>
    </row>
    <row r="4098" spans="8:25">
      <c r="H4098" s="10"/>
      <c r="I4098" s="10"/>
      <c r="O4098" s="10"/>
      <c r="P4098" s="10"/>
      <c r="Q4098" s="3"/>
      <c r="R4098" s="11"/>
      <c r="S4098" s="11"/>
      <c r="T4098" s="11"/>
      <c r="U4098" s="11"/>
      <c r="V4098" s="11"/>
      <c r="W4098" s="11"/>
      <c r="X4098" s="11"/>
      <c r="Y4098" s="11"/>
    </row>
    <row r="4099" spans="8:25">
      <c r="H4099" s="10"/>
      <c r="I4099" s="10"/>
      <c r="O4099" s="10"/>
      <c r="P4099" s="10"/>
      <c r="Q4099" s="3"/>
      <c r="R4099" s="11"/>
      <c r="S4099" s="11"/>
      <c r="T4099" s="11"/>
      <c r="U4099" s="11"/>
      <c r="V4099" s="11"/>
      <c r="W4099" s="11"/>
      <c r="X4099" s="11"/>
      <c r="Y4099" s="11"/>
    </row>
    <row r="4100" spans="8:25">
      <c r="H4100" s="10"/>
      <c r="I4100" s="10"/>
      <c r="O4100" s="10"/>
      <c r="P4100" s="10"/>
      <c r="Q4100" s="3"/>
      <c r="R4100" s="11"/>
      <c r="S4100" s="11"/>
      <c r="T4100" s="11"/>
      <c r="U4100" s="11"/>
      <c r="V4100" s="11"/>
      <c r="W4100" s="11"/>
      <c r="X4100" s="11"/>
      <c r="Y4100" s="11"/>
    </row>
    <row r="4101" spans="8:25" ht="75.75" customHeight="1">
      <c r="H4101" s="10"/>
      <c r="I4101" s="10"/>
      <c r="O4101" s="10"/>
      <c r="P4101" s="10"/>
      <c r="Q4101" s="3"/>
      <c r="R4101" s="11"/>
      <c r="S4101" s="11"/>
      <c r="T4101" s="11"/>
      <c r="U4101" s="11"/>
      <c r="V4101" s="11"/>
      <c r="W4101" s="11"/>
      <c r="X4101" s="11"/>
      <c r="Y4101" s="11"/>
    </row>
    <row r="4102" spans="8:25">
      <c r="H4102" s="10"/>
      <c r="I4102" s="10"/>
      <c r="O4102" s="10"/>
      <c r="P4102" s="10"/>
      <c r="Q4102" s="3"/>
      <c r="R4102" s="11"/>
      <c r="S4102" s="11"/>
      <c r="T4102" s="11"/>
      <c r="U4102" s="11"/>
      <c r="V4102" s="11"/>
      <c r="W4102" s="11"/>
      <c r="X4102" s="11"/>
      <c r="Y4102" s="11"/>
    </row>
    <row r="4103" spans="8:25" ht="75.75" customHeight="1">
      <c r="H4103" s="10"/>
      <c r="I4103" s="10"/>
      <c r="O4103" s="10"/>
      <c r="P4103" s="10"/>
      <c r="Q4103" s="3"/>
      <c r="R4103" s="11"/>
      <c r="S4103" s="11"/>
      <c r="T4103" s="11"/>
      <c r="U4103" s="11"/>
      <c r="V4103" s="11"/>
      <c r="W4103" s="11"/>
      <c r="X4103" s="11"/>
      <c r="Y4103" s="11"/>
    </row>
    <row r="4104" spans="8:25">
      <c r="H4104" s="10"/>
      <c r="I4104" s="10"/>
      <c r="O4104" s="10"/>
      <c r="P4104" s="10"/>
      <c r="Q4104" s="3"/>
      <c r="R4104" s="11"/>
      <c r="S4104" s="11"/>
      <c r="T4104" s="11"/>
      <c r="U4104" s="11"/>
      <c r="V4104" s="11"/>
      <c r="W4104" s="11"/>
      <c r="X4104" s="11"/>
      <c r="Y4104" s="11"/>
    </row>
    <row r="4105" spans="8:25">
      <c r="H4105" s="10"/>
      <c r="I4105" s="10"/>
      <c r="O4105" s="10"/>
      <c r="P4105" s="10"/>
      <c r="Q4105" s="3"/>
      <c r="R4105" s="11"/>
      <c r="S4105" s="11"/>
      <c r="T4105" s="11"/>
      <c r="U4105" s="11"/>
      <c r="V4105" s="11"/>
      <c r="W4105" s="11"/>
      <c r="X4105" s="11"/>
      <c r="Y4105" s="11"/>
    </row>
    <row r="4106" spans="8:25">
      <c r="H4106" s="10"/>
      <c r="I4106" s="10"/>
      <c r="O4106" s="10"/>
      <c r="P4106" s="10"/>
      <c r="Q4106" s="3"/>
      <c r="R4106" s="11"/>
      <c r="S4106" s="11"/>
      <c r="T4106" s="11"/>
      <c r="U4106" s="11"/>
      <c r="V4106" s="11"/>
      <c r="W4106" s="11"/>
      <c r="X4106" s="11"/>
      <c r="Y4106" s="11"/>
    </row>
    <row r="4107" spans="8:25">
      <c r="H4107" s="10"/>
      <c r="I4107" s="10"/>
      <c r="O4107" s="10"/>
      <c r="P4107" s="10"/>
      <c r="Q4107" s="3"/>
      <c r="R4107" s="11"/>
      <c r="S4107" s="11"/>
      <c r="T4107" s="11"/>
      <c r="U4107" s="11"/>
      <c r="V4107" s="11"/>
      <c r="W4107" s="11"/>
      <c r="X4107" s="11"/>
      <c r="Y4107" s="11"/>
    </row>
    <row r="4108" spans="8:25" ht="75.75" customHeight="1">
      <c r="H4108" s="10"/>
      <c r="I4108" s="10"/>
      <c r="O4108" s="10"/>
      <c r="P4108" s="10"/>
      <c r="Q4108" s="3"/>
      <c r="R4108" s="11"/>
      <c r="S4108" s="11"/>
      <c r="T4108" s="11"/>
      <c r="U4108" s="11"/>
      <c r="V4108" s="11"/>
      <c r="W4108" s="11"/>
      <c r="X4108" s="11"/>
      <c r="Y4108" s="11"/>
    </row>
    <row r="4109" spans="8:25">
      <c r="H4109" s="10"/>
      <c r="I4109" s="10"/>
      <c r="O4109" s="10"/>
      <c r="P4109" s="10"/>
      <c r="Q4109" s="3"/>
      <c r="R4109" s="11"/>
      <c r="S4109" s="11"/>
      <c r="T4109" s="11"/>
      <c r="U4109" s="11"/>
      <c r="V4109" s="11"/>
      <c r="W4109" s="11"/>
      <c r="X4109" s="11"/>
      <c r="Y4109" s="11"/>
    </row>
    <row r="4110" spans="8:25">
      <c r="H4110" s="10"/>
      <c r="I4110" s="10"/>
      <c r="O4110" s="10"/>
      <c r="P4110" s="10"/>
      <c r="Q4110" s="3"/>
      <c r="R4110" s="11"/>
      <c r="S4110" s="11"/>
      <c r="T4110" s="11"/>
      <c r="U4110" s="11"/>
      <c r="V4110" s="11"/>
      <c r="W4110" s="11"/>
      <c r="X4110" s="11"/>
      <c r="Y4110" s="11"/>
    </row>
    <row r="4111" spans="8:25">
      <c r="H4111" s="10"/>
      <c r="I4111" s="10"/>
      <c r="O4111" s="10"/>
      <c r="P4111" s="10"/>
      <c r="Q4111" s="3"/>
      <c r="R4111" s="11"/>
      <c r="S4111" s="11"/>
      <c r="T4111" s="11"/>
      <c r="U4111" s="11"/>
      <c r="V4111" s="11"/>
      <c r="W4111" s="11"/>
      <c r="X4111" s="11"/>
      <c r="Y4111" s="11"/>
    </row>
    <row r="4112" spans="8:25">
      <c r="H4112" s="10"/>
      <c r="I4112" s="10"/>
      <c r="O4112" s="10"/>
      <c r="P4112" s="10"/>
      <c r="Q4112" s="3"/>
      <c r="R4112" s="11"/>
      <c r="S4112" s="11"/>
      <c r="T4112" s="11"/>
      <c r="U4112" s="11"/>
      <c r="V4112" s="11"/>
      <c r="W4112" s="11"/>
      <c r="X4112" s="11"/>
      <c r="Y4112" s="11"/>
    </row>
    <row r="4113" spans="8:25" ht="75.75" customHeight="1">
      <c r="H4113" s="10"/>
      <c r="I4113" s="10"/>
      <c r="O4113" s="10"/>
      <c r="P4113" s="10"/>
      <c r="Q4113" s="3"/>
      <c r="R4113" s="11"/>
      <c r="S4113" s="11"/>
      <c r="T4113" s="11"/>
      <c r="U4113" s="11"/>
      <c r="V4113" s="11"/>
      <c r="W4113" s="11"/>
      <c r="X4113" s="11"/>
      <c r="Y4113" s="11"/>
    </row>
    <row r="4114" spans="8:25">
      <c r="H4114" s="10"/>
      <c r="I4114" s="10"/>
      <c r="O4114" s="10"/>
      <c r="P4114" s="10"/>
      <c r="Q4114" s="3"/>
      <c r="R4114" s="11"/>
      <c r="S4114" s="11"/>
      <c r="T4114" s="11"/>
      <c r="U4114" s="11"/>
      <c r="V4114" s="11"/>
      <c r="W4114" s="11"/>
      <c r="X4114" s="11"/>
      <c r="Y4114" s="11"/>
    </row>
    <row r="4115" spans="8:25">
      <c r="H4115" s="10"/>
      <c r="I4115" s="10"/>
      <c r="O4115" s="10"/>
      <c r="P4115" s="10"/>
      <c r="Q4115" s="3"/>
      <c r="R4115" s="11"/>
      <c r="S4115" s="11"/>
      <c r="T4115" s="11"/>
      <c r="U4115" s="11"/>
      <c r="V4115" s="11"/>
      <c r="W4115" s="11"/>
      <c r="X4115" s="11"/>
      <c r="Y4115" s="11"/>
    </row>
    <row r="4116" spans="8:25">
      <c r="H4116" s="10"/>
      <c r="I4116" s="10"/>
      <c r="O4116" s="10"/>
      <c r="P4116" s="10"/>
      <c r="Q4116" s="3"/>
      <c r="R4116" s="11"/>
      <c r="S4116" s="11"/>
      <c r="T4116" s="11"/>
      <c r="U4116" s="11"/>
      <c r="V4116" s="11"/>
      <c r="W4116" s="11"/>
      <c r="X4116" s="11"/>
      <c r="Y4116" s="11"/>
    </row>
    <row r="4117" spans="8:25">
      <c r="H4117" s="10"/>
      <c r="I4117" s="10"/>
      <c r="O4117" s="10"/>
      <c r="P4117" s="10"/>
      <c r="Q4117" s="3"/>
      <c r="R4117" s="11"/>
      <c r="S4117" s="11"/>
      <c r="T4117" s="11"/>
      <c r="U4117" s="11"/>
      <c r="V4117" s="11"/>
      <c r="W4117" s="11"/>
      <c r="X4117" s="11"/>
      <c r="Y4117" s="11"/>
    </row>
    <row r="4118" spans="8:25">
      <c r="H4118" s="10"/>
      <c r="I4118" s="10"/>
      <c r="O4118" s="10"/>
      <c r="P4118" s="10"/>
      <c r="Q4118" s="3"/>
      <c r="R4118" s="11"/>
      <c r="S4118" s="11"/>
      <c r="T4118" s="11"/>
      <c r="U4118" s="11"/>
      <c r="V4118" s="11"/>
      <c r="W4118" s="11"/>
      <c r="X4118" s="11"/>
      <c r="Y4118" s="11"/>
    </row>
    <row r="4119" spans="8:25" ht="75.75" customHeight="1">
      <c r="H4119" s="10"/>
      <c r="I4119" s="10"/>
      <c r="O4119" s="10"/>
      <c r="P4119" s="10"/>
      <c r="Q4119" s="3"/>
      <c r="R4119" s="11"/>
      <c r="S4119" s="11"/>
      <c r="T4119" s="11"/>
      <c r="U4119" s="11"/>
      <c r="V4119" s="11"/>
      <c r="W4119" s="11"/>
      <c r="X4119" s="11"/>
      <c r="Y4119" s="11"/>
    </row>
    <row r="4120" spans="8:25">
      <c r="H4120" s="10"/>
      <c r="I4120" s="10"/>
      <c r="O4120" s="10"/>
      <c r="P4120" s="10"/>
      <c r="Q4120" s="3"/>
      <c r="R4120" s="11"/>
      <c r="S4120" s="11"/>
      <c r="T4120" s="11"/>
      <c r="U4120" s="11"/>
      <c r="V4120" s="11"/>
      <c r="W4120" s="11"/>
      <c r="X4120" s="11"/>
      <c r="Y4120" s="11"/>
    </row>
    <row r="4121" spans="8:25">
      <c r="H4121" s="10"/>
      <c r="I4121" s="10"/>
      <c r="O4121" s="10"/>
      <c r="P4121" s="10"/>
      <c r="Q4121" s="3"/>
      <c r="R4121" s="11"/>
      <c r="S4121" s="11"/>
      <c r="T4121" s="11"/>
      <c r="U4121" s="11"/>
      <c r="V4121" s="11"/>
      <c r="W4121" s="11"/>
      <c r="X4121" s="11"/>
      <c r="Y4121" s="11"/>
    </row>
    <row r="4122" spans="8:25">
      <c r="H4122" s="10"/>
      <c r="I4122" s="10"/>
      <c r="O4122" s="10"/>
      <c r="P4122" s="10"/>
      <c r="Q4122" s="3"/>
      <c r="R4122" s="11"/>
      <c r="S4122" s="11"/>
      <c r="T4122" s="11"/>
      <c r="U4122" s="11"/>
      <c r="V4122" s="11"/>
      <c r="W4122" s="11"/>
      <c r="X4122" s="11"/>
      <c r="Y4122" s="11"/>
    </row>
    <row r="4123" spans="8:25">
      <c r="H4123" s="10"/>
      <c r="I4123" s="10"/>
      <c r="O4123" s="10"/>
      <c r="P4123" s="10"/>
      <c r="Q4123" s="3"/>
      <c r="R4123" s="11"/>
      <c r="S4123" s="11"/>
      <c r="T4123" s="11"/>
      <c r="U4123" s="11"/>
      <c r="V4123" s="11"/>
      <c r="W4123" s="11"/>
      <c r="X4123" s="11"/>
      <c r="Y4123" s="11"/>
    </row>
    <row r="4124" spans="8:25" ht="75.75" customHeight="1">
      <c r="H4124" s="10"/>
      <c r="I4124" s="10"/>
      <c r="O4124" s="10"/>
      <c r="P4124" s="10"/>
      <c r="Q4124" s="3"/>
      <c r="R4124" s="11"/>
      <c r="S4124" s="11"/>
      <c r="T4124" s="11"/>
      <c r="U4124" s="11"/>
      <c r="V4124" s="11"/>
      <c r="W4124" s="11"/>
      <c r="X4124" s="11"/>
      <c r="Y4124" s="11"/>
    </row>
    <row r="4125" spans="8:25" ht="75.75" customHeight="1">
      <c r="H4125" s="10"/>
      <c r="I4125" s="10"/>
      <c r="O4125" s="10"/>
      <c r="P4125" s="10"/>
      <c r="Q4125" s="3"/>
      <c r="R4125" s="11"/>
      <c r="S4125" s="11"/>
      <c r="T4125" s="11"/>
      <c r="U4125" s="11"/>
      <c r="V4125" s="11"/>
      <c r="W4125" s="11"/>
      <c r="X4125" s="11"/>
      <c r="Y4125" s="11"/>
    </row>
    <row r="4126" spans="8:25" ht="75.75" customHeight="1">
      <c r="H4126" s="10"/>
      <c r="I4126" s="10"/>
      <c r="O4126" s="10"/>
      <c r="P4126" s="10"/>
      <c r="Q4126" s="3"/>
      <c r="R4126" s="11"/>
      <c r="S4126" s="11"/>
      <c r="T4126" s="11"/>
      <c r="U4126" s="11"/>
      <c r="V4126" s="11"/>
      <c r="W4126" s="11"/>
      <c r="X4126" s="11"/>
      <c r="Y4126" s="11"/>
    </row>
    <row r="4127" spans="8:25">
      <c r="H4127" s="10"/>
      <c r="I4127" s="10"/>
      <c r="O4127" s="10"/>
      <c r="P4127" s="10"/>
      <c r="Q4127" s="3"/>
      <c r="R4127" s="11"/>
      <c r="S4127" s="11"/>
      <c r="T4127" s="11"/>
      <c r="U4127" s="11"/>
      <c r="V4127" s="11"/>
      <c r="W4127" s="11"/>
      <c r="X4127" s="11"/>
      <c r="Y4127" s="11"/>
    </row>
    <row r="4128" spans="8:25">
      <c r="H4128" s="10"/>
      <c r="I4128" s="10"/>
      <c r="O4128" s="10"/>
      <c r="P4128" s="10"/>
      <c r="Q4128" s="3"/>
      <c r="R4128" s="11"/>
      <c r="S4128" s="11"/>
      <c r="T4128" s="11"/>
      <c r="U4128" s="11"/>
      <c r="V4128" s="11"/>
      <c r="W4128" s="11"/>
      <c r="X4128" s="11"/>
      <c r="Y4128" s="11"/>
    </row>
    <row r="4129" spans="8:25">
      <c r="H4129" s="10"/>
      <c r="I4129" s="10"/>
      <c r="O4129" s="10"/>
      <c r="P4129" s="10"/>
      <c r="Q4129" s="3"/>
      <c r="R4129" s="11"/>
      <c r="S4129" s="11"/>
      <c r="T4129" s="11"/>
      <c r="U4129" s="11"/>
      <c r="V4129" s="11"/>
      <c r="W4129" s="11"/>
      <c r="X4129" s="11"/>
      <c r="Y4129" s="11"/>
    </row>
    <row r="4130" spans="8:25" ht="75.75" customHeight="1">
      <c r="H4130" s="10"/>
      <c r="I4130" s="10"/>
      <c r="O4130" s="10"/>
      <c r="P4130" s="10"/>
      <c r="Q4130" s="3"/>
      <c r="R4130" s="11"/>
      <c r="S4130" s="11"/>
      <c r="T4130" s="11"/>
      <c r="U4130" s="11"/>
      <c r="V4130" s="11"/>
      <c r="W4130" s="11"/>
      <c r="X4130" s="11"/>
      <c r="Y4130" s="11"/>
    </row>
    <row r="4131" spans="8:25">
      <c r="H4131" s="10"/>
      <c r="I4131" s="10"/>
      <c r="O4131" s="10"/>
      <c r="P4131" s="10"/>
      <c r="Q4131" s="3"/>
      <c r="R4131" s="11"/>
      <c r="S4131" s="11"/>
      <c r="T4131" s="11"/>
      <c r="U4131" s="11"/>
      <c r="V4131" s="11"/>
      <c r="W4131" s="11"/>
      <c r="X4131" s="11"/>
      <c r="Y4131" s="11"/>
    </row>
    <row r="4132" spans="8:25">
      <c r="H4132" s="10"/>
      <c r="I4132" s="10"/>
      <c r="O4132" s="10"/>
      <c r="P4132" s="10"/>
      <c r="Q4132" s="3"/>
      <c r="R4132" s="11"/>
      <c r="S4132" s="11"/>
      <c r="T4132" s="11"/>
      <c r="U4132" s="11"/>
      <c r="V4132" s="11"/>
      <c r="W4132" s="11"/>
      <c r="X4132" s="11"/>
      <c r="Y4132" s="11"/>
    </row>
    <row r="4133" spans="8:25" ht="75.75" customHeight="1">
      <c r="H4133" s="10"/>
      <c r="I4133" s="10"/>
      <c r="O4133" s="10"/>
      <c r="P4133" s="10"/>
      <c r="Q4133" s="3"/>
      <c r="R4133" s="11"/>
      <c r="S4133" s="11"/>
      <c r="T4133" s="11"/>
      <c r="U4133" s="11"/>
      <c r="V4133" s="11"/>
      <c r="W4133" s="11"/>
      <c r="X4133" s="11"/>
      <c r="Y4133" s="11"/>
    </row>
    <row r="4134" spans="8:25">
      <c r="H4134" s="10"/>
      <c r="I4134" s="10"/>
      <c r="O4134" s="10"/>
      <c r="P4134" s="10"/>
      <c r="Q4134" s="3"/>
      <c r="R4134" s="11"/>
      <c r="S4134" s="11"/>
      <c r="T4134" s="11"/>
      <c r="U4134" s="11"/>
      <c r="V4134" s="11"/>
      <c r="W4134" s="11"/>
      <c r="X4134" s="11"/>
      <c r="Y4134" s="11"/>
    </row>
    <row r="4135" spans="8:25" ht="75.75" customHeight="1">
      <c r="H4135" s="10"/>
      <c r="I4135" s="10"/>
      <c r="O4135" s="10"/>
      <c r="P4135" s="10"/>
      <c r="Q4135" s="3"/>
      <c r="R4135" s="11"/>
      <c r="S4135" s="11"/>
      <c r="T4135" s="11"/>
      <c r="U4135" s="11"/>
      <c r="V4135" s="11"/>
      <c r="W4135" s="11"/>
      <c r="X4135" s="11"/>
      <c r="Y4135" s="11"/>
    </row>
    <row r="4136" spans="8:25">
      <c r="H4136" s="10"/>
      <c r="I4136" s="10"/>
      <c r="O4136" s="10"/>
      <c r="P4136" s="10"/>
      <c r="Q4136" s="3"/>
      <c r="R4136" s="11"/>
      <c r="S4136" s="11"/>
      <c r="T4136" s="11"/>
      <c r="U4136" s="11"/>
      <c r="V4136" s="11"/>
      <c r="W4136" s="11"/>
      <c r="X4136" s="11"/>
      <c r="Y4136" s="11"/>
    </row>
    <row r="4137" spans="8:25" ht="75.75" customHeight="1">
      <c r="H4137" s="10"/>
      <c r="I4137" s="10"/>
      <c r="O4137" s="10"/>
      <c r="P4137" s="10"/>
      <c r="Q4137" s="3"/>
      <c r="R4137" s="11"/>
      <c r="S4137" s="11"/>
      <c r="T4137" s="11"/>
      <c r="U4137" s="11"/>
      <c r="V4137" s="11"/>
      <c r="W4137" s="11"/>
      <c r="X4137" s="11"/>
      <c r="Y4137" s="11"/>
    </row>
    <row r="4138" spans="8:25">
      <c r="H4138" s="10"/>
      <c r="I4138" s="10"/>
      <c r="O4138" s="10"/>
      <c r="P4138" s="10"/>
      <c r="Q4138" s="3"/>
      <c r="R4138" s="11"/>
      <c r="S4138" s="11"/>
      <c r="T4138" s="11"/>
      <c r="U4138" s="11"/>
      <c r="V4138" s="11"/>
      <c r="W4138" s="11"/>
      <c r="X4138" s="11"/>
      <c r="Y4138" s="11"/>
    </row>
    <row r="4139" spans="8:25" ht="75.75" customHeight="1">
      <c r="H4139" s="10"/>
      <c r="I4139" s="10"/>
      <c r="O4139" s="10"/>
      <c r="P4139" s="10"/>
      <c r="Q4139" s="3"/>
      <c r="R4139" s="11"/>
      <c r="S4139" s="11"/>
      <c r="T4139" s="11"/>
      <c r="U4139" s="11"/>
      <c r="V4139" s="11"/>
      <c r="W4139" s="11"/>
      <c r="X4139" s="11"/>
      <c r="Y4139" s="11"/>
    </row>
    <row r="4140" spans="8:25" ht="75.75" customHeight="1">
      <c r="H4140" s="10"/>
      <c r="I4140" s="10"/>
      <c r="O4140" s="10"/>
      <c r="P4140" s="10"/>
      <c r="Q4140" s="3"/>
      <c r="R4140" s="11"/>
      <c r="S4140" s="11"/>
      <c r="T4140" s="11"/>
      <c r="U4140" s="11"/>
      <c r="V4140" s="11"/>
      <c r="W4140" s="11"/>
      <c r="X4140" s="11"/>
      <c r="Y4140" s="11"/>
    </row>
    <row r="4141" spans="8:25">
      <c r="H4141" s="10"/>
      <c r="I4141" s="10"/>
      <c r="O4141" s="10"/>
      <c r="P4141" s="10"/>
      <c r="Q4141" s="3"/>
      <c r="R4141" s="11"/>
      <c r="S4141" s="11"/>
      <c r="T4141" s="11"/>
      <c r="U4141" s="11"/>
      <c r="V4141" s="11"/>
      <c r="W4141" s="11"/>
      <c r="X4141" s="11"/>
      <c r="Y4141" s="11"/>
    </row>
    <row r="4142" spans="8:25">
      <c r="H4142" s="10"/>
      <c r="I4142" s="10"/>
      <c r="O4142" s="10"/>
      <c r="P4142" s="10"/>
      <c r="Q4142" s="3"/>
      <c r="R4142" s="11"/>
      <c r="S4142" s="11"/>
      <c r="T4142" s="11"/>
      <c r="U4142" s="11"/>
      <c r="V4142" s="11"/>
      <c r="W4142" s="11"/>
      <c r="X4142" s="11"/>
      <c r="Y4142" s="11"/>
    </row>
    <row r="4143" spans="8:25">
      <c r="H4143" s="10"/>
      <c r="I4143" s="10"/>
      <c r="O4143" s="10"/>
      <c r="P4143" s="10"/>
      <c r="Q4143" s="3"/>
      <c r="R4143" s="11"/>
      <c r="S4143" s="11"/>
      <c r="T4143" s="11"/>
      <c r="U4143" s="11"/>
      <c r="V4143" s="11"/>
      <c r="W4143" s="11"/>
      <c r="X4143" s="11"/>
      <c r="Y4143" s="11"/>
    </row>
    <row r="4144" spans="8:25">
      <c r="H4144" s="10"/>
      <c r="I4144" s="10"/>
      <c r="O4144" s="10"/>
      <c r="P4144" s="10"/>
      <c r="Q4144" s="3"/>
      <c r="R4144" s="11"/>
      <c r="S4144" s="11"/>
      <c r="T4144" s="11"/>
      <c r="U4144" s="11"/>
      <c r="V4144" s="11"/>
      <c r="W4144" s="11"/>
      <c r="X4144" s="11"/>
      <c r="Y4144" s="11"/>
    </row>
    <row r="4145" spans="8:25">
      <c r="H4145" s="10"/>
      <c r="I4145" s="10"/>
      <c r="O4145" s="10"/>
      <c r="P4145" s="10"/>
      <c r="Q4145" s="3"/>
      <c r="R4145" s="11"/>
      <c r="S4145" s="11"/>
      <c r="T4145" s="11"/>
      <c r="U4145" s="11"/>
      <c r="V4145" s="11"/>
      <c r="W4145" s="11"/>
      <c r="X4145" s="11"/>
      <c r="Y4145" s="11"/>
    </row>
    <row r="4146" spans="8:25" ht="75.75" customHeight="1">
      <c r="H4146" s="10"/>
      <c r="I4146" s="10"/>
      <c r="O4146" s="10"/>
      <c r="P4146" s="10"/>
      <c r="Q4146" s="3"/>
      <c r="R4146" s="11"/>
      <c r="S4146" s="11"/>
      <c r="T4146" s="11"/>
      <c r="U4146" s="11"/>
      <c r="V4146" s="11"/>
      <c r="W4146" s="11"/>
      <c r="X4146" s="11"/>
      <c r="Y4146" s="11"/>
    </row>
    <row r="4147" spans="8:25">
      <c r="H4147" s="10"/>
      <c r="I4147" s="10"/>
      <c r="O4147" s="10"/>
      <c r="P4147" s="10"/>
      <c r="Q4147" s="3"/>
      <c r="R4147" s="11"/>
      <c r="S4147" s="11"/>
      <c r="T4147" s="11"/>
      <c r="U4147" s="11"/>
      <c r="V4147" s="11"/>
      <c r="W4147" s="11"/>
      <c r="X4147" s="11"/>
      <c r="Y4147" s="11"/>
    </row>
    <row r="4148" spans="8:25">
      <c r="H4148" s="10"/>
      <c r="I4148" s="10"/>
      <c r="O4148" s="10"/>
      <c r="P4148" s="10"/>
      <c r="Q4148" s="3"/>
      <c r="R4148" s="11"/>
      <c r="S4148" s="11"/>
      <c r="T4148" s="11"/>
      <c r="U4148" s="11"/>
      <c r="V4148" s="11"/>
      <c r="W4148" s="11"/>
      <c r="X4148" s="11"/>
      <c r="Y4148" s="11"/>
    </row>
    <row r="4149" spans="8:25">
      <c r="H4149" s="10"/>
      <c r="I4149" s="10"/>
      <c r="O4149" s="10"/>
      <c r="P4149" s="10"/>
      <c r="Q4149" s="3"/>
      <c r="R4149" s="11"/>
      <c r="S4149" s="11"/>
      <c r="T4149" s="11"/>
      <c r="U4149" s="11"/>
      <c r="V4149" s="11"/>
      <c r="W4149" s="11"/>
      <c r="X4149" s="11"/>
      <c r="Y4149" s="11"/>
    </row>
    <row r="4150" spans="8:25">
      <c r="H4150" s="10"/>
      <c r="I4150" s="10"/>
      <c r="O4150" s="10"/>
      <c r="P4150" s="10"/>
      <c r="Q4150" s="3"/>
      <c r="R4150" s="11"/>
      <c r="S4150" s="11"/>
      <c r="T4150" s="11"/>
      <c r="U4150" s="11"/>
      <c r="V4150" s="11"/>
      <c r="W4150" s="11"/>
      <c r="X4150" s="11"/>
      <c r="Y4150" s="11"/>
    </row>
    <row r="4151" spans="8:25">
      <c r="H4151" s="10"/>
      <c r="I4151" s="10"/>
      <c r="O4151" s="10"/>
      <c r="P4151" s="10"/>
      <c r="Q4151" s="3"/>
      <c r="R4151" s="11"/>
      <c r="S4151" s="11"/>
      <c r="T4151" s="11"/>
      <c r="U4151" s="11"/>
      <c r="V4151" s="11"/>
      <c r="W4151" s="11"/>
      <c r="X4151" s="11"/>
      <c r="Y4151" s="11"/>
    </row>
    <row r="4152" spans="8:25" ht="75.75" customHeight="1">
      <c r="H4152" s="10"/>
      <c r="I4152" s="10"/>
      <c r="O4152" s="10"/>
      <c r="P4152" s="10"/>
      <c r="Q4152" s="3"/>
      <c r="R4152" s="11"/>
      <c r="S4152" s="11"/>
      <c r="T4152" s="11"/>
      <c r="U4152" s="11"/>
      <c r="V4152" s="11"/>
      <c r="W4152" s="11"/>
      <c r="X4152" s="11"/>
      <c r="Y4152" s="11"/>
    </row>
    <row r="4153" spans="8:25">
      <c r="H4153" s="10"/>
      <c r="I4153" s="10"/>
      <c r="O4153" s="10"/>
      <c r="P4153" s="10"/>
      <c r="Q4153" s="3"/>
      <c r="R4153" s="11"/>
      <c r="S4153" s="11"/>
      <c r="T4153" s="11"/>
      <c r="U4153" s="11"/>
      <c r="V4153" s="11"/>
      <c r="W4153" s="11"/>
      <c r="X4153" s="11"/>
      <c r="Y4153" s="11"/>
    </row>
    <row r="4154" spans="8:25">
      <c r="H4154" s="10"/>
      <c r="I4154" s="10"/>
      <c r="O4154" s="10"/>
      <c r="P4154" s="10"/>
      <c r="Q4154" s="3"/>
      <c r="R4154" s="11"/>
      <c r="S4154" s="11"/>
      <c r="T4154" s="11"/>
      <c r="U4154" s="11"/>
      <c r="V4154" s="11"/>
      <c r="W4154" s="11"/>
      <c r="X4154" s="11"/>
      <c r="Y4154" s="11"/>
    </row>
    <row r="4155" spans="8:25" ht="75.75" customHeight="1">
      <c r="H4155" s="10"/>
      <c r="I4155" s="10"/>
      <c r="O4155" s="10"/>
      <c r="P4155" s="10"/>
      <c r="Q4155" s="3"/>
      <c r="R4155" s="11"/>
      <c r="S4155" s="11"/>
      <c r="T4155" s="11"/>
      <c r="U4155" s="11"/>
      <c r="V4155" s="11"/>
      <c r="W4155" s="11"/>
      <c r="X4155" s="11"/>
      <c r="Y4155" s="11"/>
    </row>
    <row r="4156" spans="8:25">
      <c r="H4156" s="10"/>
      <c r="I4156" s="10"/>
      <c r="O4156" s="10"/>
      <c r="P4156" s="10"/>
      <c r="Q4156" s="3"/>
      <c r="R4156" s="11"/>
      <c r="S4156" s="11"/>
      <c r="T4156" s="11"/>
      <c r="U4156" s="11"/>
      <c r="V4156" s="11"/>
      <c r="W4156" s="11"/>
      <c r="X4156" s="11"/>
      <c r="Y4156" s="11"/>
    </row>
    <row r="4157" spans="8:25">
      <c r="H4157" s="10"/>
      <c r="I4157" s="10"/>
      <c r="O4157" s="10"/>
      <c r="P4157" s="10"/>
      <c r="Q4157" s="3"/>
      <c r="R4157" s="11"/>
      <c r="S4157" s="11"/>
      <c r="T4157" s="11"/>
      <c r="U4157" s="11"/>
      <c r="V4157" s="11"/>
      <c r="W4157" s="11"/>
      <c r="X4157" s="11"/>
      <c r="Y4157" s="11"/>
    </row>
    <row r="4158" spans="8:25">
      <c r="H4158" s="10"/>
      <c r="I4158" s="10"/>
      <c r="O4158" s="10"/>
      <c r="P4158" s="10"/>
      <c r="Q4158" s="3"/>
      <c r="R4158" s="11"/>
      <c r="S4158" s="11"/>
      <c r="T4158" s="11"/>
      <c r="U4158" s="11"/>
      <c r="V4158" s="11"/>
      <c r="W4158" s="11"/>
      <c r="X4158" s="11"/>
      <c r="Y4158" s="11"/>
    </row>
    <row r="4159" spans="8:25">
      <c r="H4159" s="10"/>
      <c r="I4159" s="10"/>
      <c r="O4159" s="10"/>
      <c r="P4159" s="10"/>
      <c r="Q4159" s="3"/>
      <c r="R4159" s="11"/>
      <c r="S4159" s="11"/>
      <c r="T4159" s="11"/>
      <c r="U4159" s="11"/>
      <c r="V4159" s="11"/>
      <c r="W4159" s="11"/>
      <c r="X4159" s="11"/>
      <c r="Y4159" s="11"/>
    </row>
    <row r="4160" spans="8:25">
      <c r="H4160" s="10"/>
      <c r="I4160" s="10"/>
      <c r="O4160" s="10"/>
      <c r="P4160" s="10"/>
      <c r="Q4160" s="3"/>
      <c r="R4160" s="11"/>
      <c r="S4160" s="11"/>
      <c r="T4160" s="11"/>
      <c r="U4160" s="11"/>
      <c r="V4160" s="11"/>
      <c r="W4160" s="11"/>
      <c r="X4160" s="11"/>
      <c r="Y4160" s="11"/>
    </row>
    <row r="4161" spans="8:25" ht="75.75" customHeight="1">
      <c r="H4161" s="10"/>
      <c r="I4161" s="10"/>
      <c r="O4161" s="10"/>
      <c r="P4161" s="10"/>
      <c r="Q4161" s="3"/>
      <c r="R4161" s="11"/>
      <c r="S4161" s="11"/>
      <c r="T4161" s="11"/>
      <c r="U4161" s="11"/>
      <c r="V4161" s="11"/>
      <c r="W4161" s="11"/>
      <c r="X4161" s="11"/>
      <c r="Y4161" s="11"/>
    </row>
    <row r="4162" spans="8:25">
      <c r="H4162" s="10"/>
      <c r="I4162" s="10"/>
      <c r="O4162" s="10"/>
      <c r="P4162" s="10"/>
      <c r="Q4162" s="3"/>
      <c r="R4162" s="11"/>
      <c r="S4162" s="11"/>
      <c r="T4162" s="11"/>
      <c r="U4162" s="11"/>
      <c r="V4162" s="11"/>
      <c r="W4162" s="11"/>
      <c r="X4162" s="11"/>
      <c r="Y4162" s="11"/>
    </row>
    <row r="4163" spans="8:25">
      <c r="H4163" s="10"/>
      <c r="I4163" s="10"/>
      <c r="O4163" s="10"/>
      <c r="P4163" s="10"/>
      <c r="Q4163" s="3"/>
      <c r="R4163" s="11"/>
      <c r="S4163" s="11"/>
      <c r="T4163" s="11"/>
      <c r="U4163" s="11"/>
      <c r="V4163" s="11"/>
      <c r="W4163" s="11"/>
      <c r="X4163" s="11"/>
      <c r="Y4163" s="11"/>
    </row>
    <row r="4164" spans="8:25">
      <c r="H4164" s="10"/>
      <c r="I4164" s="10"/>
      <c r="O4164" s="10"/>
      <c r="P4164" s="10"/>
      <c r="Q4164" s="3"/>
      <c r="R4164" s="11"/>
      <c r="S4164" s="11"/>
      <c r="T4164" s="11"/>
      <c r="U4164" s="11"/>
      <c r="V4164" s="11"/>
      <c r="W4164" s="11"/>
      <c r="X4164" s="11"/>
      <c r="Y4164" s="11"/>
    </row>
    <row r="4165" spans="8:25">
      <c r="H4165" s="10"/>
      <c r="I4165" s="10"/>
      <c r="O4165" s="10"/>
      <c r="P4165" s="10"/>
      <c r="Q4165" s="3"/>
      <c r="R4165" s="11"/>
      <c r="S4165" s="11"/>
      <c r="T4165" s="11"/>
      <c r="U4165" s="11"/>
      <c r="V4165" s="11"/>
      <c r="W4165" s="11"/>
      <c r="X4165" s="11"/>
      <c r="Y4165" s="11"/>
    </row>
    <row r="4166" spans="8:25" ht="75.75" customHeight="1">
      <c r="H4166" s="10"/>
      <c r="I4166" s="10"/>
      <c r="O4166" s="10"/>
      <c r="P4166" s="10"/>
      <c r="Q4166" s="3"/>
      <c r="R4166" s="11"/>
      <c r="S4166" s="11"/>
      <c r="T4166" s="11"/>
      <c r="U4166" s="11"/>
      <c r="V4166" s="11"/>
      <c r="W4166" s="11"/>
      <c r="X4166" s="11"/>
      <c r="Y4166" s="11"/>
    </row>
    <row r="4167" spans="8:25">
      <c r="H4167" s="10"/>
      <c r="I4167" s="10"/>
      <c r="O4167" s="10"/>
      <c r="P4167" s="10"/>
      <c r="Q4167" s="3"/>
      <c r="R4167" s="11"/>
      <c r="S4167" s="11"/>
      <c r="T4167" s="11"/>
      <c r="U4167" s="11"/>
      <c r="V4167" s="11"/>
      <c r="W4167" s="11"/>
      <c r="X4167" s="11"/>
      <c r="Y4167" s="11"/>
    </row>
    <row r="4168" spans="8:25">
      <c r="H4168" s="10"/>
      <c r="I4168" s="10"/>
      <c r="O4168" s="10"/>
      <c r="P4168" s="10"/>
      <c r="Q4168" s="3"/>
      <c r="R4168" s="11"/>
      <c r="S4168" s="11"/>
      <c r="T4168" s="11"/>
      <c r="U4168" s="11"/>
      <c r="V4168" s="11"/>
      <c r="W4168" s="11"/>
      <c r="X4168" s="11"/>
      <c r="Y4168" s="11"/>
    </row>
    <row r="4169" spans="8:25">
      <c r="H4169" s="10"/>
      <c r="I4169" s="10"/>
      <c r="O4169" s="10"/>
      <c r="P4169" s="10"/>
      <c r="Q4169" s="3"/>
      <c r="R4169" s="11"/>
      <c r="S4169" s="11"/>
      <c r="T4169" s="11"/>
      <c r="U4169" s="11"/>
      <c r="V4169" s="11"/>
      <c r="W4169" s="11"/>
      <c r="X4169" s="11"/>
      <c r="Y4169" s="11"/>
    </row>
    <row r="4170" spans="8:25">
      <c r="H4170" s="10"/>
      <c r="I4170" s="10"/>
      <c r="O4170" s="10"/>
      <c r="P4170" s="10"/>
      <c r="Q4170" s="3"/>
      <c r="R4170" s="11"/>
      <c r="S4170" s="11"/>
      <c r="T4170" s="11"/>
      <c r="U4170" s="11"/>
      <c r="V4170" s="11"/>
      <c r="W4170" s="11"/>
      <c r="X4170" s="11"/>
      <c r="Y4170" s="11"/>
    </row>
    <row r="4171" spans="8:25">
      <c r="H4171" s="10"/>
      <c r="I4171" s="10"/>
      <c r="O4171" s="10"/>
      <c r="P4171" s="10"/>
      <c r="Q4171" s="3"/>
      <c r="R4171" s="11"/>
      <c r="S4171" s="11"/>
      <c r="T4171" s="11"/>
      <c r="U4171" s="11"/>
      <c r="V4171" s="11"/>
      <c r="W4171" s="11"/>
      <c r="X4171" s="11"/>
      <c r="Y4171" s="11"/>
    </row>
    <row r="4172" spans="8:25" ht="75.75" customHeight="1">
      <c r="H4172" s="10"/>
      <c r="I4172" s="10"/>
      <c r="O4172" s="10"/>
      <c r="P4172" s="10"/>
      <c r="Q4172" s="3"/>
      <c r="R4172" s="11"/>
      <c r="S4172" s="11"/>
      <c r="T4172" s="11"/>
      <c r="U4172" s="11"/>
      <c r="V4172" s="11"/>
      <c r="W4172" s="11"/>
      <c r="X4172" s="11"/>
      <c r="Y4172" s="11"/>
    </row>
    <row r="4173" spans="8:25">
      <c r="H4173" s="10"/>
      <c r="I4173" s="10"/>
      <c r="O4173" s="10"/>
      <c r="P4173" s="10"/>
      <c r="Q4173" s="3"/>
      <c r="R4173" s="11"/>
      <c r="S4173" s="11"/>
      <c r="T4173" s="11"/>
      <c r="U4173" s="11"/>
      <c r="V4173" s="11"/>
      <c r="W4173" s="11"/>
      <c r="X4173" s="11"/>
      <c r="Y4173" s="11"/>
    </row>
    <row r="4174" spans="8:25" ht="75.75" customHeight="1">
      <c r="H4174" s="10"/>
      <c r="I4174" s="10"/>
      <c r="O4174" s="10"/>
      <c r="P4174" s="10"/>
      <c r="Q4174" s="3"/>
      <c r="R4174" s="11"/>
      <c r="S4174" s="11"/>
      <c r="T4174" s="11"/>
      <c r="U4174" s="11"/>
      <c r="V4174" s="11"/>
      <c r="W4174" s="11"/>
      <c r="X4174" s="11"/>
      <c r="Y4174" s="11"/>
    </row>
    <row r="4175" spans="8:25">
      <c r="H4175" s="10"/>
      <c r="I4175" s="10"/>
      <c r="O4175" s="10"/>
      <c r="P4175" s="10"/>
      <c r="Q4175" s="3"/>
      <c r="R4175" s="11"/>
      <c r="S4175" s="11"/>
      <c r="T4175" s="11"/>
      <c r="U4175" s="11"/>
      <c r="V4175" s="11"/>
      <c r="W4175" s="11"/>
      <c r="X4175" s="11"/>
      <c r="Y4175" s="11"/>
    </row>
    <row r="4176" spans="8:25" ht="75.75" customHeight="1">
      <c r="H4176" s="10"/>
      <c r="I4176" s="10"/>
      <c r="O4176" s="10"/>
      <c r="P4176" s="10"/>
      <c r="Q4176" s="3"/>
      <c r="R4176" s="11"/>
      <c r="S4176" s="11"/>
      <c r="T4176" s="11"/>
      <c r="U4176" s="11"/>
      <c r="V4176" s="11"/>
      <c r="W4176" s="11"/>
      <c r="X4176" s="11"/>
      <c r="Y4176" s="11"/>
    </row>
    <row r="4177" spans="8:25">
      <c r="H4177" s="10"/>
      <c r="I4177" s="10"/>
      <c r="O4177" s="10"/>
      <c r="P4177" s="10"/>
      <c r="Q4177" s="3"/>
      <c r="R4177" s="11"/>
      <c r="S4177" s="11"/>
      <c r="T4177" s="11"/>
      <c r="U4177" s="11"/>
      <c r="V4177" s="11"/>
      <c r="W4177" s="11"/>
      <c r="X4177" s="11"/>
      <c r="Y4177" s="11"/>
    </row>
    <row r="4178" spans="8:25">
      <c r="H4178" s="10"/>
      <c r="I4178" s="10"/>
      <c r="O4178" s="10"/>
      <c r="P4178" s="10"/>
      <c r="Q4178" s="3"/>
      <c r="R4178" s="11"/>
      <c r="S4178" s="11"/>
      <c r="T4178" s="11"/>
      <c r="U4178" s="11"/>
      <c r="V4178" s="11"/>
      <c r="W4178" s="11"/>
      <c r="X4178" s="11"/>
      <c r="Y4178" s="11"/>
    </row>
    <row r="4179" spans="8:25" ht="75.75" customHeight="1">
      <c r="H4179" s="10"/>
      <c r="I4179" s="10"/>
      <c r="O4179" s="10"/>
      <c r="P4179" s="10"/>
      <c r="Q4179" s="3"/>
      <c r="R4179" s="11"/>
      <c r="S4179" s="11"/>
      <c r="T4179" s="11"/>
      <c r="U4179" s="11"/>
      <c r="V4179" s="11"/>
      <c r="W4179" s="11"/>
      <c r="X4179" s="11"/>
      <c r="Y4179" s="11"/>
    </row>
    <row r="4180" spans="8:25">
      <c r="H4180" s="10"/>
      <c r="I4180" s="10"/>
      <c r="O4180" s="10"/>
      <c r="P4180" s="10"/>
      <c r="Q4180" s="3"/>
      <c r="R4180" s="11"/>
      <c r="S4180" s="11"/>
      <c r="T4180" s="11"/>
      <c r="U4180" s="11"/>
      <c r="V4180" s="11"/>
      <c r="W4180" s="11"/>
      <c r="X4180" s="11"/>
      <c r="Y4180" s="11"/>
    </row>
    <row r="4181" spans="8:25" ht="75.75" customHeight="1">
      <c r="H4181" s="10"/>
      <c r="I4181" s="10"/>
      <c r="O4181" s="10"/>
      <c r="P4181" s="10"/>
      <c r="Q4181" s="3"/>
      <c r="R4181" s="11"/>
      <c r="S4181" s="11"/>
      <c r="T4181" s="11"/>
      <c r="U4181" s="11"/>
      <c r="V4181" s="11"/>
      <c r="W4181" s="11"/>
      <c r="X4181" s="11"/>
      <c r="Y4181" s="11"/>
    </row>
    <row r="4182" spans="8:25">
      <c r="H4182" s="10"/>
      <c r="I4182" s="10"/>
      <c r="O4182" s="10"/>
      <c r="P4182" s="10"/>
      <c r="Q4182" s="3"/>
      <c r="R4182" s="11"/>
      <c r="S4182" s="11"/>
      <c r="T4182" s="11"/>
      <c r="U4182" s="11"/>
      <c r="V4182" s="11"/>
      <c r="W4182" s="11"/>
      <c r="X4182" s="11"/>
      <c r="Y4182" s="11"/>
    </row>
    <row r="4183" spans="8:25">
      <c r="H4183" s="10"/>
      <c r="I4183" s="10"/>
      <c r="O4183" s="10"/>
      <c r="P4183" s="10"/>
      <c r="Q4183" s="3"/>
      <c r="R4183" s="11"/>
      <c r="S4183" s="11"/>
      <c r="T4183" s="11"/>
      <c r="U4183" s="11"/>
      <c r="V4183" s="11"/>
      <c r="W4183" s="11"/>
      <c r="X4183" s="11"/>
      <c r="Y4183" s="11"/>
    </row>
    <row r="4184" spans="8:25" ht="75.75" customHeight="1">
      <c r="H4184" s="10"/>
      <c r="I4184" s="10"/>
      <c r="O4184" s="10"/>
      <c r="P4184" s="10"/>
      <c r="Q4184" s="3"/>
      <c r="R4184" s="11"/>
      <c r="S4184" s="11"/>
      <c r="T4184" s="11"/>
      <c r="U4184" s="11"/>
      <c r="V4184" s="11"/>
      <c r="W4184" s="11"/>
      <c r="X4184" s="11"/>
      <c r="Y4184" s="11"/>
    </row>
    <row r="4185" spans="8:25" ht="75.75" customHeight="1">
      <c r="H4185" s="10"/>
      <c r="I4185" s="10"/>
      <c r="O4185" s="10"/>
      <c r="P4185" s="10"/>
      <c r="Q4185" s="3"/>
      <c r="R4185" s="11"/>
      <c r="S4185" s="11"/>
      <c r="T4185" s="11"/>
      <c r="U4185" s="11"/>
      <c r="V4185" s="11"/>
      <c r="W4185" s="11"/>
      <c r="X4185" s="11"/>
      <c r="Y4185" s="11"/>
    </row>
    <row r="4186" spans="8:25">
      <c r="H4186" s="10"/>
      <c r="I4186" s="10"/>
      <c r="O4186" s="10"/>
      <c r="P4186" s="10"/>
      <c r="Q4186" s="3"/>
      <c r="R4186" s="11"/>
      <c r="S4186" s="11"/>
      <c r="T4186" s="11"/>
      <c r="U4186" s="11"/>
      <c r="V4186" s="11"/>
      <c r="W4186" s="11"/>
      <c r="X4186" s="11"/>
      <c r="Y4186" s="11"/>
    </row>
    <row r="4187" spans="8:25" ht="75.75" customHeight="1">
      <c r="H4187" s="10"/>
      <c r="I4187" s="10"/>
      <c r="O4187" s="10"/>
      <c r="P4187" s="10"/>
      <c r="Q4187" s="3"/>
      <c r="R4187" s="11"/>
      <c r="S4187" s="11"/>
      <c r="T4187" s="11"/>
      <c r="U4187" s="11"/>
      <c r="V4187" s="11"/>
      <c r="W4187" s="11"/>
      <c r="X4187" s="11"/>
      <c r="Y4187" s="11"/>
    </row>
    <row r="4188" spans="8:25" ht="75.75" customHeight="1">
      <c r="H4188" s="10"/>
      <c r="I4188" s="10"/>
      <c r="O4188" s="10"/>
      <c r="P4188" s="10"/>
      <c r="Q4188" s="3"/>
      <c r="R4188" s="11"/>
      <c r="S4188" s="11"/>
      <c r="T4188" s="11"/>
      <c r="U4188" s="11"/>
      <c r="V4188" s="11"/>
      <c r="W4188" s="11"/>
      <c r="X4188" s="11"/>
      <c r="Y4188" s="11"/>
    </row>
    <row r="4189" spans="8:25">
      <c r="H4189" s="10"/>
      <c r="I4189" s="10"/>
      <c r="O4189" s="10"/>
      <c r="P4189" s="10"/>
      <c r="Q4189" s="3"/>
      <c r="R4189" s="11"/>
      <c r="S4189" s="11"/>
      <c r="T4189" s="11"/>
      <c r="U4189" s="11"/>
      <c r="V4189" s="11"/>
      <c r="W4189" s="11"/>
      <c r="X4189" s="11"/>
      <c r="Y4189" s="11"/>
    </row>
    <row r="4190" spans="8:25" ht="75.75" customHeight="1">
      <c r="H4190" s="10"/>
      <c r="I4190" s="10"/>
      <c r="O4190" s="10"/>
      <c r="P4190" s="10"/>
      <c r="Q4190" s="3"/>
      <c r="R4190" s="11"/>
      <c r="S4190" s="11"/>
      <c r="T4190" s="11"/>
      <c r="U4190" s="11"/>
      <c r="V4190" s="11"/>
      <c r="W4190" s="11"/>
      <c r="X4190" s="11"/>
      <c r="Y4190" s="11"/>
    </row>
    <row r="4191" spans="8:25">
      <c r="H4191" s="10"/>
      <c r="I4191" s="10"/>
      <c r="O4191" s="10"/>
      <c r="P4191" s="10"/>
      <c r="Q4191" s="3"/>
      <c r="R4191" s="11"/>
      <c r="S4191" s="11"/>
      <c r="T4191" s="11"/>
      <c r="U4191" s="11"/>
      <c r="V4191" s="11"/>
      <c r="W4191" s="11"/>
      <c r="X4191" s="11"/>
      <c r="Y4191" s="11"/>
    </row>
    <row r="4192" spans="8:25">
      <c r="H4192" s="10"/>
      <c r="I4192" s="10"/>
      <c r="O4192" s="10"/>
      <c r="P4192" s="10"/>
      <c r="Q4192" s="3"/>
      <c r="R4192" s="11"/>
      <c r="S4192" s="11"/>
      <c r="T4192" s="11"/>
      <c r="U4192" s="11"/>
      <c r="V4192" s="11"/>
      <c r="W4192" s="11"/>
      <c r="X4192" s="11"/>
      <c r="Y4192" s="11"/>
    </row>
    <row r="4193" spans="8:25">
      <c r="H4193" s="10"/>
      <c r="I4193" s="10"/>
      <c r="O4193" s="10"/>
      <c r="P4193" s="10"/>
      <c r="Q4193" s="3"/>
      <c r="R4193" s="11"/>
      <c r="S4193" s="11"/>
      <c r="T4193" s="11"/>
      <c r="U4193" s="11"/>
      <c r="V4193" s="11"/>
      <c r="W4193" s="11"/>
      <c r="X4193" s="11"/>
      <c r="Y4193" s="11"/>
    </row>
    <row r="4194" spans="8:25" ht="75.75" customHeight="1">
      <c r="H4194" s="10"/>
      <c r="I4194" s="10"/>
      <c r="O4194" s="10"/>
      <c r="P4194" s="10"/>
      <c r="Q4194" s="3"/>
      <c r="R4194" s="11"/>
      <c r="S4194" s="11"/>
      <c r="T4194" s="11"/>
      <c r="U4194" s="11"/>
      <c r="V4194" s="11"/>
      <c r="W4194" s="11"/>
      <c r="X4194" s="11"/>
      <c r="Y4194" s="11"/>
    </row>
    <row r="4195" spans="8:25">
      <c r="H4195" s="10"/>
      <c r="I4195" s="10"/>
      <c r="O4195" s="10"/>
      <c r="P4195" s="10"/>
      <c r="Q4195" s="3"/>
      <c r="R4195" s="11"/>
      <c r="S4195" s="11"/>
      <c r="T4195" s="11"/>
      <c r="U4195" s="11"/>
      <c r="V4195" s="11"/>
      <c r="W4195" s="11"/>
      <c r="X4195" s="11"/>
      <c r="Y4195" s="11"/>
    </row>
    <row r="4196" spans="8:25" ht="75.75" customHeight="1">
      <c r="H4196" s="10"/>
      <c r="I4196" s="10"/>
      <c r="O4196" s="10"/>
      <c r="P4196" s="10"/>
      <c r="Q4196" s="3"/>
      <c r="R4196" s="11"/>
      <c r="S4196" s="11"/>
      <c r="T4196" s="11"/>
      <c r="U4196" s="11"/>
      <c r="V4196" s="11"/>
      <c r="W4196" s="11"/>
      <c r="X4196" s="11"/>
      <c r="Y4196" s="11"/>
    </row>
    <row r="4197" spans="8:25">
      <c r="H4197" s="10"/>
      <c r="I4197" s="10"/>
      <c r="O4197" s="10"/>
      <c r="P4197" s="10"/>
      <c r="Q4197" s="3"/>
      <c r="R4197" s="11"/>
      <c r="S4197" s="11"/>
      <c r="T4197" s="11"/>
      <c r="U4197" s="11"/>
      <c r="V4197" s="11"/>
      <c r="W4197" s="11"/>
      <c r="X4197" s="11"/>
      <c r="Y4197" s="11"/>
    </row>
    <row r="4198" spans="8:25">
      <c r="H4198" s="10"/>
      <c r="I4198" s="10"/>
      <c r="O4198" s="10"/>
      <c r="P4198" s="10"/>
      <c r="Q4198" s="3"/>
      <c r="R4198" s="11"/>
      <c r="S4198" s="11"/>
      <c r="T4198" s="11"/>
      <c r="U4198" s="11"/>
      <c r="V4198" s="11"/>
      <c r="W4198" s="11"/>
      <c r="X4198" s="11"/>
      <c r="Y4198" s="11"/>
    </row>
    <row r="4199" spans="8:25" ht="75.75" customHeight="1">
      <c r="H4199" s="10"/>
      <c r="I4199" s="10"/>
      <c r="O4199" s="10"/>
      <c r="P4199" s="10"/>
      <c r="Q4199" s="3"/>
      <c r="R4199" s="11"/>
      <c r="S4199" s="11"/>
      <c r="T4199" s="11"/>
      <c r="U4199" s="11"/>
      <c r="V4199" s="11"/>
      <c r="W4199" s="11"/>
      <c r="X4199" s="11"/>
      <c r="Y4199" s="11"/>
    </row>
    <row r="4200" spans="8:25">
      <c r="H4200" s="10"/>
      <c r="I4200" s="10"/>
      <c r="O4200" s="10"/>
      <c r="P4200" s="10"/>
      <c r="Q4200" s="3"/>
      <c r="R4200" s="11"/>
      <c r="S4200" s="11"/>
      <c r="T4200" s="11"/>
      <c r="U4200" s="11"/>
      <c r="V4200" s="11"/>
      <c r="W4200" s="11"/>
      <c r="X4200" s="11"/>
      <c r="Y4200" s="11"/>
    </row>
    <row r="4201" spans="8:25">
      <c r="H4201" s="10"/>
      <c r="I4201" s="10"/>
      <c r="O4201" s="10"/>
      <c r="P4201" s="10"/>
      <c r="Q4201" s="3"/>
      <c r="R4201" s="11"/>
      <c r="S4201" s="11"/>
      <c r="T4201" s="11"/>
      <c r="U4201" s="11"/>
      <c r="V4201" s="11"/>
      <c r="W4201" s="11"/>
      <c r="X4201" s="11"/>
      <c r="Y4201" s="11"/>
    </row>
    <row r="4202" spans="8:25">
      <c r="H4202" s="10"/>
      <c r="I4202" s="10"/>
      <c r="O4202" s="10"/>
      <c r="P4202" s="10"/>
      <c r="Q4202" s="3"/>
      <c r="R4202" s="11"/>
      <c r="S4202" s="11"/>
      <c r="T4202" s="11"/>
      <c r="U4202" s="11"/>
      <c r="V4202" s="11"/>
      <c r="W4202" s="11"/>
      <c r="X4202" s="11"/>
      <c r="Y4202" s="11"/>
    </row>
    <row r="4203" spans="8:25" ht="75.75" customHeight="1">
      <c r="H4203" s="10"/>
      <c r="I4203" s="10"/>
      <c r="O4203" s="10"/>
      <c r="P4203" s="10"/>
      <c r="Q4203" s="3"/>
      <c r="R4203" s="11"/>
      <c r="S4203" s="11"/>
      <c r="T4203" s="11"/>
      <c r="U4203" s="11"/>
      <c r="V4203" s="11"/>
      <c r="W4203" s="11"/>
      <c r="X4203" s="11"/>
      <c r="Y4203" s="11"/>
    </row>
    <row r="4204" spans="8:25" ht="75.75" customHeight="1">
      <c r="H4204" s="10"/>
      <c r="I4204" s="10"/>
      <c r="O4204" s="10"/>
      <c r="P4204" s="10"/>
      <c r="Q4204" s="3"/>
      <c r="R4204" s="11"/>
      <c r="S4204" s="11"/>
      <c r="T4204" s="11"/>
      <c r="U4204" s="11"/>
      <c r="V4204" s="11"/>
      <c r="W4204" s="11"/>
      <c r="X4204" s="11"/>
      <c r="Y4204" s="11"/>
    </row>
    <row r="4205" spans="8:25">
      <c r="H4205" s="10"/>
      <c r="I4205" s="10"/>
      <c r="O4205" s="10"/>
      <c r="P4205" s="10"/>
      <c r="Q4205" s="3"/>
      <c r="R4205" s="11"/>
      <c r="S4205" s="11"/>
      <c r="T4205" s="11"/>
      <c r="U4205" s="11"/>
      <c r="V4205" s="11"/>
      <c r="W4205" s="11"/>
      <c r="X4205" s="11"/>
      <c r="Y4205" s="11"/>
    </row>
    <row r="4206" spans="8:25" ht="75.75" customHeight="1">
      <c r="H4206" s="10"/>
      <c r="I4206" s="10"/>
      <c r="O4206" s="10"/>
      <c r="P4206" s="10"/>
      <c r="Q4206" s="3"/>
      <c r="R4206" s="11"/>
      <c r="S4206" s="11"/>
      <c r="T4206" s="11"/>
      <c r="U4206" s="11"/>
      <c r="V4206" s="11"/>
      <c r="W4206" s="11"/>
      <c r="X4206" s="11"/>
      <c r="Y4206" s="11"/>
    </row>
    <row r="4207" spans="8:25" ht="75.75" customHeight="1">
      <c r="H4207" s="10"/>
      <c r="I4207" s="10"/>
      <c r="O4207" s="10"/>
      <c r="P4207" s="10"/>
      <c r="Q4207" s="3"/>
      <c r="R4207" s="11"/>
      <c r="S4207" s="11"/>
      <c r="T4207" s="11"/>
      <c r="U4207" s="11"/>
      <c r="V4207" s="11"/>
      <c r="W4207" s="11"/>
      <c r="X4207" s="11"/>
      <c r="Y4207" s="11"/>
    </row>
    <row r="4208" spans="8:25" ht="75.75" customHeight="1">
      <c r="H4208" s="10"/>
      <c r="I4208" s="10"/>
      <c r="O4208" s="10"/>
      <c r="P4208" s="10"/>
      <c r="Q4208" s="3"/>
      <c r="R4208" s="11"/>
      <c r="S4208" s="11"/>
      <c r="T4208" s="11"/>
      <c r="U4208" s="11"/>
      <c r="V4208" s="11"/>
      <c r="W4208" s="11"/>
      <c r="X4208" s="11"/>
      <c r="Y4208" s="11"/>
    </row>
    <row r="4209" spans="8:25">
      <c r="H4209" s="10"/>
      <c r="I4209" s="10"/>
      <c r="O4209" s="10"/>
      <c r="P4209" s="10"/>
      <c r="Q4209" s="3"/>
      <c r="R4209" s="11"/>
      <c r="S4209" s="11"/>
      <c r="T4209" s="11"/>
      <c r="U4209" s="11"/>
      <c r="V4209" s="11"/>
      <c r="W4209" s="11"/>
      <c r="X4209" s="11"/>
      <c r="Y4209" s="11"/>
    </row>
    <row r="4210" spans="8:25" ht="75.75" customHeight="1">
      <c r="H4210" s="10"/>
      <c r="I4210" s="10"/>
      <c r="O4210" s="10"/>
      <c r="P4210" s="10"/>
      <c r="Q4210" s="3"/>
      <c r="R4210" s="11"/>
      <c r="S4210" s="11"/>
      <c r="T4210" s="11"/>
      <c r="U4210" s="11"/>
      <c r="V4210" s="11"/>
      <c r="W4210" s="11"/>
      <c r="X4210" s="11"/>
      <c r="Y4210" s="11"/>
    </row>
    <row r="4211" spans="8:25">
      <c r="H4211" s="10"/>
      <c r="I4211" s="10"/>
      <c r="O4211" s="10"/>
      <c r="P4211" s="10"/>
      <c r="Q4211" s="3"/>
      <c r="R4211" s="11"/>
      <c r="S4211" s="11"/>
      <c r="T4211" s="11"/>
      <c r="U4211" s="11"/>
      <c r="V4211" s="11"/>
      <c r="W4211" s="11"/>
      <c r="X4211" s="11"/>
      <c r="Y4211" s="11"/>
    </row>
    <row r="4212" spans="8:25">
      <c r="H4212" s="10"/>
      <c r="I4212" s="10"/>
      <c r="O4212" s="10"/>
      <c r="P4212" s="10"/>
      <c r="Q4212" s="3"/>
      <c r="R4212" s="11"/>
      <c r="S4212" s="11"/>
      <c r="T4212" s="11"/>
      <c r="U4212" s="11"/>
      <c r="V4212" s="11"/>
      <c r="W4212" s="11"/>
      <c r="X4212" s="11"/>
      <c r="Y4212" s="11"/>
    </row>
    <row r="4213" spans="8:25" ht="75.75" customHeight="1">
      <c r="H4213" s="10"/>
      <c r="I4213" s="10"/>
      <c r="O4213" s="10"/>
      <c r="P4213" s="10"/>
      <c r="Q4213" s="3"/>
      <c r="R4213" s="11"/>
      <c r="S4213" s="11"/>
      <c r="T4213" s="11"/>
      <c r="U4213" s="11"/>
      <c r="V4213" s="11"/>
      <c r="W4213" s="11"/>
      <c r="X4213" s="11"/>
      <c r="Y4213" s="11"/>
    </row>
    <row r="4214" spans="8:25">
      <c r="H4214" s="10"/>
      <c r="I4214" s="10"/>
      <c r="O4214" s="10"/>
      <c r="P4214" s="10"/>
      <c r="Q4214" s="3"/>
      <c r="R4214" s="11"/>
      <c r="S4214" s="11"/>
      <c r="T4214" s="11"/>
      <c r="U4214" s="11"/>
      <c r="V4214" s="11"/>
      <c r="W4214" s="11"/>
      <c r="X4214" s="11"/>
      <c r="Y4214" s="11"/>
    </row>
    <row r="4215" spans="8:25">
      <c r="H4215" s="10"/>
      <c r="I4215" s="10"/>
      <c r="O4215" s="10"/>
      <c r="P4215" s="10"/>
      <c r="Q4215" s="3"/>
      <c r="R4215" s="11"/>
      <c r="S4215" s="11"/>
      <c r="T4215" s="11"/>
      <c r="U4215" s="11"/>
      <c r="V4215" s="11"/>
      <c r="W4215" s="11"/>
      <c r="X4215" s="11"/>
      <c r="Y4215" s="11"/>
    </row>
    <row r="4216" spans="8:25" ht="75.75" customHeight="1">
      <c r="H4216" s="10"/>
      <c r="I4216" s="10"/>
      <c r="O4216" s="10"/>
      <c r="P4216" s="10"/>
      <c r="Q4216" s="3"/>
      <c r="R4216" s="11"/>
      <c r="S4216" s="11"/>
      <c r="T4216" s="11"/>
      <c r="U4216" s="11"/>
      <c r="V4216" s="11"/>
      <c r="W4216" s="11"/>
      <c r="X4216" s="11"/>
      <c r="Y4216" s="11"/>
    </row>
    <row r="4217" spans="8:25">
      <c r="H4217" s="10"/>
      <c r="I4217" s="10"/>
      <c r="O4217" s="10"/>
      <c r="P4217" s="10"/>
      <c r="Q4217" s="3"/>
      <c r="R4217" s="11"/>
      <c r="S4217" s="11"/>
      <c r="T4217" s="11"/>
      <c r="U4217" s="11"/>
      <c r="V4217" s="11"/>
      <c r="W4217" s="11"/>
      <c r="X4217" s="11"/>
      <c r="Y4217" s="11"/>
    </row>
    <row r="4218" spans="8:25" ht="75.75" customHeight="1">
      <c r="H4218" s="10"/>
      <c r="I4218" s="10"/>
      <c r="O4218" s="10"/>
      <c r="P4218" s="10"/>
      <c r="Q4218" s="3"/>
      <c r="R4218" s="11"/>
      <c r="S4218" s="11"/>
      <c r="T4218" s="11"/>
      <c r="U4218" s="11"/>
      <c r="V4218" s="11"/>
      <c r="W4218" s="11"/>
      <c r="X4218" s="11"/>
      <c r="Y4218" s="11"/>
    </row>
    <row r="4219" spans="8:25">
      <c r="H4219" s="10"/>
      <c r="I4219" s="10"/>
      <c r="O4219" s="10"/>
      <c r="P4219" s="10"/>
      <c r="Q4219" s="3"/>
      <c r="R4219" s="11"/>
      <c r="S4219" s="11"/>
      <c r="T4219" s="11"/>
      <c r="U4219" s="11"/>
      <c r="V4219" s="11"/>
      <c r="W4219" s="11"/>
      <c r="X4219" s="11"/>
      <c r="Y4219" s="11"/>
    </row>
    <row r="4220" spans="8:25">
      <c r="H4220" s="10"/>
      <c r="I4220" s="10"/>
      <c r="O4220" s="10"/>
      <c r="P4220" s="10"/>
      <c r="Q4220" s="3"/>
      <c r="R4220" s="11"/>
      <c r="S4220" s="11"/>
      <c r="T4220" s="11"/>
      <c r="U4220" s="11"/>
      <c r="V4220" s="11"/>
      <c r="W4220" s="11"/>
      <c r="X4220" s="11"/>
      <c r="Y4220" s="11"/>
    </row>
    <row r="4221" spans="8:25">
      <c r="H4221" s="10"/>
      <c r="I4221" s="10"/>
      <c r="O4221" s="10"/>
      <c r="P4221" s="10"/>
      <c r="Q4221" s="3"/>
      <c r="R4221" s="11"/>
      <c r="S4221" s="11"/>
      <c r="T4221" s="11"/>
      <c r="U4221" s="11"/>
      <c r="V4221" s="11"/>
      <c r="W4221" s="11"/>
      <c r="X4221" s="11"/>
      <c r="Y4221" s="11"/>
    </row>
    <row r="4222" spans="8:25" ht="75.75" customHeight="1">
      <c r="H4222" s="10"/>
      <c r="I4222" s="10"/>
      <c r="O4222" s="10"/>
      <c r="P4222" s="10"/>
      <c r="Q4222" s="3"/>
      <c r="R4222" s="11"/>
      <c r="S4222" s="11"/>
      <c r="T4222" s="11"/>
      <c r="U4222" s="11"/>
      <c r="V4222" s="11"/>
      <c r="W4222" s="11"/>
      <c r="X4222" s="11"/>
      <c r="Y4222" s="11"/>
    </row>
    <row r="4223" spans="8:25">
      <c r="H4223" s="10"/>
      <c r="I4223" s="10"/>
      <c r="O4223" s="10"/>
      <c r="P4223" s="10"/>
      <c r="Q4223" s="3"/>
      <c r="R4223" s="11"/>
      <c r="S4223" s="11"/>
      <c r="T4223" s="11"/>
      <c r="U4223" s="11"/>
      <c r="V4223" s="11"/>
      <c r="W4223" s="11"/>
      <c r="X4223" s="11"/>
      <c r="Y4223" s="11"/>
    </row>
    <row r="4224" spans="8:25">
      <c r="H4224" s="10"/>
      <c r="I4224" s="10"/>
      <c r="O4224" s="10"/>
      <c r="P4224" s="10"/>
      <c r="Q4224" s="3"/>
      <c r="R4224" s="11"/>
      <c r="S4224" s="11"/>
      <c r="T4224" s="11"/>
      <c r="U4224" s="11"/>
      <c r="V4224" s="11"/>
      <c r="W4224" s="11"/>
      <c r="X4224" s="11"/>
      <c r="Y4224" s="11"/>
    </row>
    <row r="4225" spans="8:25" ht="75.75" customHeight="1">
      <c r="H4225" s="10"/>
      <c r="I4225" s="10"/>
      <c r="O4225" s="10"/>
      <c r="P4225" s="10"/>
      <c r="Q4225" s="3"/>
      <c r="R4225" s="11"/>
      <c r="S4225" s="11"/>
      <c r="T4225" s="11"/>
      <c r="U4225" s="11"/>
      <c r="V4225" s="11"/>
      <c r="W4225" s="11"/>
      <c r="X4225" s="11"/>
      <c r="Y4225" s="11"/>
    </row>
    <row r="4226" spans="8:25" ht="75.75" customHeight="1">
      <c r="H4226" s="10"/>
      <c r="I4226" s="10"/>
      <c r="O4226" s="10"/>
      <c r="P4226" s="10"/>
      <c r="Q4226" s="3"/>
      <c r="R4226" s="11"/>
      <c r="S4226" s="11"/>
      <c r="T4226" s="11"/>
      <c r="U4226" s="11"/>
      <c r="V4226" s="11"/>
      <c r="W4226" s="11"/>
      <c r="X4226" s="11"/>
      <c r="Y4226" s="11"/>
    </row>
    <row r="4227" spans="8:25">
      <c r="H4227" s="10"/>
      <c r="I4227" s="10"/>
      <c r="O4227" s="10"/>
      <c r="P4227" s="10"/>
      <c r="Q4227" s="3"/>
      <c r="R4227" s="11"/>
      <c r="S4227" s="11"/>
      <c r="T4227" s="11"/>
      <c r="U4227" s="11"/>
      <c r="V4227" s="11"/>
      <c r="W4227" s="11"/>
      <c r="X4227" s="11"/>
      <c r="Y4227" s="11"/>
    </row>
    <row r="4228" spans="8:25" ht="75.75" customHeight="1">
      <c r="H4228" s="10"/>
      <c r="I4228" s="10"/>
      <c r="O4228" s="10"/>
      <c r="P4228" s="10"/>
      <c r="Q4228" s="3"/>
      <c r="R4228" s="11"/>
      <c r="S4228" s="11"/>
      <c r="T4228" s="11"/>
      <c r="U4228" s="11"/>
      <c r="V4228" s="11"/>
      <c r="W4228" s="11"/>
      <c r="X4228" s="11"/>
      <c r="Y4228" s="11"/>
    </row>
    <row r="4229" spans="8:25">
      <c r="H4229" s="10"/>
      <c r="I4229" s="10"/>
      <c r="O4229" s="10"/>
      <c r="P4229" s="10"/>
      <c r="Q4229" s="3"/>
      <c r="R4229" s="11"/>
      <c r="S4229" s="11"/>
      <c r="T4229" s="11"/>
      <c r="U4229" s="11"/>
      <c r="V4229" s="11"/>
      <c r="W4229" s="11"/>
      <c r="X4229" s="11"/>
      <c r="Y4229" s="11"/>
    </row>
    <row r="4230" spans="8:25">
      <c r="H4230" s="10"/>
      <c r="I4230" s="10"/>
      <c r="O4230" s="10"/>
      <c r="P4230" s="10"/>
      <c r="Q4230" s="3"/>
      <c r="R4230" s="11"/>
      <c r="S4230" s="11"/>
      <c r="T4230" s="11"/>
      <c r="U4230" s="11"/>
      <c r="V4230" s="11"/>
      <c r="W4230" s="11"/>
      <c r="X4230" s="11"/>
      <c r="Y4230" s="11"/>
    </row>
    <row r="4231" spans="8:25" ht="75.75" customHeight="1">
      <c r="H4231" s="10"/>
      <c r="I4231" s="10"/>
      <c r="O4231" s="10"/>
      <c r="P4231" s="10"/>
      <c r="Q4231" s="3"/>
      <c r="R4231" s="11"/>
      <c r="S4231" s="11"/>
      <c r="T4231" s="11"/>
      <c r="U4231" s="11"/>
      <c r="V4231" s="11"/>
      <c r="W4231" s="11"/>
      <c r="X4231" s="11"/>
      <c r="Y4231" s="11"/>
    </row>
    <row r="4232" spans="8:25">
      <c r="H4232" s="10"/>
      <c r="I4232" s="10"/>
      <c r="O4232" s="10"/>
      <c r="P4232" s="10"/>
      <c r="Q4232" s="3"/>
      <c r="R4232" s="11"/>
      <c r="S4232" s="11"/>
      <c r="T4232" s="11"/>
      <c r="U4232" s="11"/>
      <c r="V4232" s="11"/>
      <c r="W4232" s="11"/>
      <c r="X4232" s="11"/>
      <c r="Y4232" s="11"/>
    </row>
    <row r="4233" spans="8:25">
      <c r="H4233" s="10"/>
      <c r="I4233" s="10"/>
      <c r="O4233" s="10"/>
      <c r="P4233" s="10"/>
      <c r="Q4233" s="3"/>
      <c r="R4233" s="11"/>
      <c r="S4233" s="11"/>
      <c r="T4233" s="11"/>
      <c r="U4233" s="11"/>
      <c r="V4233" s="11"/>
      <c r="W4233" s="11"/>
      <c r="X4233" s="11"/>
      <c r="Y4233" s="11"/>
    </row>
    <row r="4234" spans="8:25">
      <c r="H4234" s="10"/>
      <c r="I4234" s="10"/>
      <c r="O4234" s="10"/>
      <c r="P4234" s="10"/>
      <c r="Q4234" s="3"/>
      <c r="R4234" s="11"/>
      <c r="S4234" s="11"/>
      <c r="T4234" s="11"/>
      <c r="U4234" s="11"/>
      <c r="V4234" s="11"/>
      <c r="W4234" s="11"/>
      <c r="X4234" s="11"/>
      <c r="Y4234" s="11"/>
    </row>
    <row r="4235" spans="8:25">
      <c r="H4235" s="10"/>
      <c r="I4235" s="10"/>
      <c r="O4235" s="10"/>
      <c r="P4235" s="10"/>
      <c r="Q4235" s="3"/>
      <c r="R4235" s="11"/>
      <c r="S4235" s="11"/>
      <c r="T4235" s="11"/>
      <c r="U4235" s="11"/>
      <c r="V4235" s="11"/>
      <c r="W4235" s="11"/>
      <c r="X4235" s="11"/>
      <c r="Y4235" s="11"/>
    </row>
    <row r="4236" spans="8:25">
      <c r="H4236" s="10"/>
      <c r="I4236" s="10"/>
      <c r="O4236" s="10"/>
      <c r="P4236" s="10"/>
      <c r="Q4236" s="3"/>
      <c r="R4236" s="11"/>
      <c r="S4236" s="11"/>
      <c r="T4236" s="11"/>
      <c r="U4236" s="11"/>
      <c r="V4236" s="11"/>
      <c r="W4236" s="11"/>
      <c r="X4236" s="11"/>
      <c r="Y4236" s="11"/>
    </row>
    <row r="4237" spans="8:25" ht="75.75" customHeight="1">
      <c r="H4237" s="10"/>
      <c r="I4237" s="10"/>
      <c r="O4237" s="10"/>
      <c r="P4237" s="10"/>
      <c r="Q4237" s="3"/>
      <c r="R4237" s="11"/>
      <c r="S4237" s="11"/>
      <c r="T4237" s="11"/>
      <c r="U4237" s="11"/>
      <c r="V4237" s="11"/>
      <c r="W4237" s="11"/>
      <c r="X4237" s="11"/>
      <c r="Y4237" s="11"/>
    </row>
    <row r="4238" spans="8:25" ht="75.75" customHeight="1">
      <c r="H4238" s="10"/>
      <c r="I4238" s="10"/>
      <c r="O4238" s="10"/>
      <c r="P4238" s="10"/>
      <c r="Q4238" s="3"/>
      <c r="R4238" s="11"/>
      <c r="S4238" s="11"/>
      <c r="T4238" s="11"/>
      <c r="U4238" s="11"/>
      <c r="V4238" s="11"/>
      <c r="W4238" s="11"/>
      <c r="X4238" s="11"/>
      <c r="Y4238" s="11"/>
    </row>
    <row r="4239" spans="8:25">
      <c r="H4239" s="10"/>
      <c r="I4239" s="10"/>
      <c r="O4239" s="10"/>
      <c r="P4239" s="10"/>
      <c r="Q4239" s="3"/>
      <c r="R4239" s="11"/>
      <c r="S4239" s="11"/>
      <c r="T4239" s="11"/>
      <c r="U4239" s="11"/>
      <c r="V4239" s="11"/>
      <c r="W4239" s="11"/>
      <c r="X4239" s="11"/>
      <c r="Y4239" s="11"/>
    </row>
    <row r="4240" spans="8:25" ht="75.75" customHeight="1">
      <c r="H4240" s="10"/>
      <c r="I4240" s="10"/>
      <c r="O4240" s="10"/>
      <c r="P4240" s="10"/>
      <c r="Q4240" s="3"/>
      <c r="R4240" s="11"/>
      <c r="S4240" s="11"/>
      <c r="T4240" s="11"/>
      <c r="U4240" s="11"/>
      <c r="V4240" s="11"/>
      <c r="W4240" s="11"/>
      <c r="X4240" s="11"/>
      <c r="Y4240" s="11"/>
    </row>
    <row r="4241" spans="8:25">
      <c r="H4241" s="10"/>
      <c r="I4241" s="10"/>
      <c r="O4241" s="10"/>
      <c r="P4241" s="10"/>
      <c r="Q4241" s="3"/>
      <c r="R4241" s="11"/>
      <c r="S4241" s="11"/>
      <c r="T4241" s="11"/>
      <c r="U4241" s="11"/>
      <c r="V4241" s="11"/>
      <c r="W4241" s="11"/>
      <c r="X4241" s="11"/>
      <c r="Y4241" s="11"/>
    </row>
    <row r="4242" spans="8:25" ht="75.75" customHeight="1">
      <c r="H4242" s="10"/>
      <c r="I4242" s="10"/>
      <c r="O4242" s="10"/>
      <c r="P4242" s="10"/>
      <c r="Q4242" s="3"/>
      <c r="R4242" s="11"/>
      <c r="S4242" s="11"/>
      <c r="T4242" s="11"/>
      <c r="U4242" s="11"/>
      <c r="V4242" s="11"/>
      <c r="W4242" s="11"/>
      <c r="X4242" s="11"/>
      <c r="Y4242" s="11"/>
    </row>
    <row r="4243" spans="8:25">
      <c r="H4243" s="10"/>
      <c r="I4243" s="10"/>
      <c r="O4243" s="10"/>
      <c r="P4243" s="10"/>
      <c r="Q4243" s="3"/>
      <c r="R4243" s="11"/>
      <c r="S4243" s="11"/>
      <c r="T4243" s="11"/>
      <c r="U4243" s="11"/>
      <c r="V4243" s="11"/>
      <c r="W4243" s="11"/>
      <c r="X4243" s="11"/>
      <c r="Y4243" s="11"/>
    </row>
    <row r="4244" spans="8:25">
      <c r="H4244" s="10"/>
      <c r="I4244" s="10"/>
      <c r="O4244" s="10"/>
      <c r="P4244" s="10"/>
      <c r="Q4244" s="3"/>
      <c r="R4244" s="11"/>
      <c r="S4244" s="11"/>
      <c r="T4244" s="11"/>
      <c r="U4244" s="11"/>
      <c r="V4244" s="11"/>
      <c r="W4244" s="11"/>
      <c r="X4244" s="11"/>
      <c r="Y4244" s="11"/>
    </row>
    <row r="4245" spans="8:25">
      <c r="H4245" s="10"/>
      <c r="I4245" s="10"/>
      <c r="O4245" s="10"/>
      <c r="P4245" s="10"/>
      <c r="Q4245" s="3"/>
      <c r="R4245" s="11"/>
      <c r="S4245" s="11"/>
      <c r="T4245" s="11"/>
      <c r="U4245" s="11"/>
      <c r="V4245" s="11"/>
      <c r="W4245" s="11"/>
      <c r="X4245" s="11"/>
      <c r="Y4245" s="11"/>
    </row>
    <row r="4246" spans="8:25" ht="75.75" customHeight="1">
      <c r="H4246" s="10"/>
      <c r="I4246" s="10"/>
      <c r="O4246" s="10"/>
      <c r="P4246" s="10"/>
      <c r="Q4246" s="3"/>
      <c r="R4246" s="11"/>
      <c r="S4246" s="11"/>
      <c r="T4246" s="11"/>
      <c r="U4246" s="11"/>
      <c r="V4246" s="11"/>
      <c r="W4246" s="11"/>
      <c r="X4246" s="11"/>
      <c r="Y4246" s="11"/>
    </row>
    <row r="4247" spans="8:25">
      <c r="H4247" s="10"/>
      <c r="I4247" s="10"/>
      <c r="O4247" s="10"/>
      <c r="P4247" s="10"/>
      <c r="Q4247" s="3"/>
      <c r="R4247" s="11"/>
      <c r="S4247" s="11"/>
      <c r="T4247" s="11"/>
      <c r="U4247" s="11"/>
      <c r="V4247" s="11"/>
      <c r="W4247" s="11"/>
      <c r="X4247" s="11"/>
      <c r="Y4247" s="11"/>
    </row>
    <row r="4248" spans="8:25" ht="75.75" customHeight="1">
      <c r="H4248" s="10"/>
      <c r="I4248" s="10"/>
      <c r="O4248" s="10"/>
      <c r="P4248" s="10"/>
      <c r="Q4248" s="3"/>
      <c r="R4248" s="11"/>
      <c r="S4248" s="11"/>
      <c r="T4248" s="11"/>
      <c r="U4248" s="11"/>
      <c r="V4248" s="11"/>
      <c r="W4248" s="11"/>
      <c r="X4248" s="11"/>
      <c r="Y4248" s="11"/>
    </row>
    <row r="4249" spans="8:25">
      <c r="H4249" s="10"/>
      <c r="I4249" s="10"/>
      <c r="O4249" s="10"/>
      <c r="P4249" s="10"/>
      <c r="Q4249" s="3"/>
      <c r="R4249" s="11"/>
      <c r="S4249" s="11"/>
      <c r="T4249" s="11"/>
      <c r="U4249" s="11"/>
      <c r="V4249" s="11"/>
      <c r="W4249" s="11"/>
      <c r="X4249" s="11"/>
      <c r="Y4249" s="11"/>
    </row>
    <row r="4250" spans="8:25">
      <c r="H4250" s="10"/>
      <c r="I4250" s="10"/>
      <c r="O4250" s="10"/>
      <c r="P4250" s="10"/>
      <c r="Q4250" s="3"/>
      <c r="R4250" s="11"/>
      <c r="S4250" s="11"/>
      <c r="T4250" s="11"/>
      <c r="U4250" s="11"/>
      <c r="V4250" s="11"/>
      <c r="W4250" s="11"/>
      <c r="X4250" s="11"/>
      <c r="Y4250" s="11"/>
    </row>
    <row r="4251" spans="8:25">
      <c r="H4251" s="10"/>
      <c r="I4251" s="10"/>
      <c r="O4251" s="10"/>
      <c r="P4251" s="10"/>
      <c r="Q4251" s="3"/>
      <c r="R4251" s="11"/>
      <c r="S4251" s="11"/>
      <c r="T4251" s="11"/>
      <c r="U4251" s="11"/>
      <c r="V4251" s="11"/>
      <c r="W4251" s="11"/>
      <c r="X4251" s="11"/>
      <c r="Y4251" s="11"/>
    </row>
    <row r="4252" spans="8:25">
      <c r="H4252" s="10"/>
      <c r="I4252" s="10"/>
      <c r="O4252" s="10"/>
      <c r="P4252" s="10"/>
      <c r="Q4252" s="3"/>
      <c r="R4252" s="11"/>
      <c r="S4252" s="11"/>
      <c r="T4252" s="11"/>
      <c r="U4252" s="11"/>
      <c r="V4252" s="11"/>
      <c r="W4252" s="11"/>
      <c r="X4252" s="11"/>
      <c r="Y4252" s="11"/>
    </row>
    <row r="4253" spans="8:25">
      <c r="H4253" s="10"/>
      <c r="I4253" s="10"/>
      <c r="O4253" s="10"/>
      <c r="P4253" s="10"/>
      <c r="Q4253" s="3"/>
      <c r="R4253" s="11"/>
      <c r="S4253" s="11"/>
      <c r="T4253" s="11"/>
      <c r="U4253" s="11"/>
      <c r="V4253" s="11"/>
      <c r="W4253" s="11"/>
      <c r="X4253" s="11"/>
      <c r="Y4253" s="11"/>
    </row>
    <row r="4254" spans="8:25" ht="75.75" customHeight="1">
      <c r="H4254" s="10"/>
      <c r="I4254" s="10"/>
      <c r="O4254" s="10"/>
      <c r="P4254" s="10"/>
      <c r="Q4254" s="3"/>
      <c r="R4254" s="11"/>
      <c r="S4254" s="11"/>
      <c r="T4254" s="11"/>
      <c r="U4254" s="11"/>
      <c r="V4254" s="11"/>
      <c r="W4254" s="11"/>
      <c r="X4254" s="11"/>
      <c r="Y4254" s="11"/>
    </row>
    <row r="4255" spans="8:25">
      <c r="H4255" s="10"/>
      <c r="I4255" s="10"/>
      <c r="O4255" s="10"/>
      <c r="P4255" s="10"/>
      <c r="Q4255" s="3"/>
      <c r="R4255" s="11"/>
      <c r="S4255" s="11"/>
      <c r="T4255" s="11"/>
      <c r="U4255" s="11"/>
      <c r="V4255" s="11"/>
      <c r="W4255" s="11"/>
      <c r="X4255" s="11"/>
      <c r="Y4255" s="11"/>
    </row>
    <row r="4256" spans="8:25" ht="75.75" customHeight="1">
      <c r="H4256" s="10"/>
      <c r="I4256" s="10"/>
      <c r="O4256" s="10"/>
      <c r="P4256" s="10"/>
      <c r="Q4256" s="3"/>
      <c r="R4256" s="11"/>
      <c r="S4256" s="11"/>
      <c r="T4256" s="11"/>
      <c r="U4256" s="11"/>
      <c r="V4256" s="11"/>
      <c r="W4256" s="11"/>
      <c r="X4256" s="11"/>
      <c r="Y4256" s="11"/>
    </row>
    <row r="4257" spans="8:25">
      <c r="H4257" s="10"/>
      <c r="I4257" s="10"/>
      <c r="O4257" s="10"/>
      <c r="P4257" s="10"/>
      <c r="Q4257" s="3"/>
      <c r="R4257" s="11"/>
      <c r="S4257" s="11"/>
      <c r="T4257" s="11"/>
      <c r="U4257" s="11"/>
      <c r="V4257" s="11"/>
      <c r="W4257" s="11"/>
      <c r="X4257" s="11"/>
      <c r="Y4257" s="11"/>
    </row>
    <row r="4258" spans="8:25">
      <c r="H4258" s="10"/>
      <c r="I4258" s="10"/>
      <c r="O4258" s="10"/>
      <c r="P4258" s="10"/>
      <c r="Q4258" s="3"/>
      <c r="R4258" s="11"/>
      <c r="S4258" s="11"/>
      <c r="T4258" s="11"/>
      <c r="U4258" s="11"/>
      <c r="V4258" s="11"/>
      <c r="W4258" s="11"/>
      <c r="X4258" s="11"/>
      <c r="Y4258" s="11"/>
    </row>
    <row r="4259" spans="8:25">
      <c r="H4259" s="10"/>
      <c r="I4259" s="10"/>
      <c r="O4259" s="10"/>
      <c r="P4259" s="10"/>
      <c r="Q4259" s="3"/>
      <c r="R4259" s="11"/>
      <c r="S4259" s="11"/>
      <c r="T4259" s="11"/>
      <c r="U4259" s="11"/>
      <c r="V4259" s="11"/>
      <c r="W4259" s="11"/>
      <c r="X4259" s="11"/>
      <c r="Y4259" s="11"/>
    </row>
    <row r="4260" spans="8:25" ht="75.75" customHeight="1">
      <c r="H4260" s="10"/>
      <c r="I4260" s="10"/>
      <c r="O4260" s="10"/>
      <c r="P4260" s="10"/>
      <c r="Q4260" s="3"/>
      <c r="R4260" s="11"/>
      <c r="S4260" s="11"/>
      <c r="T4260" s="11"/>
      <c r="U4260" s="11"/>
      <c r="V4260" s="11"/>
      <c r="W4260" s="11"/>
      <c r="X4260" s="11"/>
      <c r="Y4260" s="11"/>
    </row>
    <row r="4261" spans="8:25">
      <c r="H4261" s="10"/>
      <c r="I4261" s="10"/>
      <c r="O4261" s="10"/>
      <c r="P4261" s="10"/>
      <c r="Q4261" s="3"/>
      <c r="R4261" s="11"/>
      <c r="S4261" s="11"/>
      <c r="T4261" s="11"/>
      <c r="U4261" s="11"/>
      <c r="V4261" s="11"/>
      <c r="W4261" s="11"/>
      <c r="X4261" s="11"/>
      <c r="Y4261" s="11"/>
    </row>
    <row r="4262" spans="8:25" ht="75.75" customHeight="1">
      <c r="H4262" s="10"/>
      <c r="I4262" s="10"/>
      <c r="O4262" s="10"/>
      <c r="P4262" s="10"/>
      <c r="Q4262" s="3"/>
      <c r="R4262" s="11"/>
      <c r="S4262" s="11"/>
      <c r="T4262" s="11"/>
      <c r="U4262" s="11"/>
      <c r="V4262" s="11"/>
      <c r="W4262" s="11"/>
      <c r="X4262" s="11"/>
      <c r="Y4262" s="11"/>
    </row>
    <row r="4263" spans="8:25">
      <c r="H4263" s="10"/>
      <c r="I4263" s="10"/>
      <c r="O4263" s="10"/>
      <c r="P4263" s="10"/>
      <c r="Q4263" s="3"/>
      <c r="R4263" s="11"/>
      <c r="S4263" s="11"/>
      <c r="T4263" s="11"/>
      <c r="U4263" s="11"/>
      <c r="V4263" s="11"/>
      <c r="W4263" s="11"/>
      <c r="X4263" s="11"/>
      <c r="Y4263" s="11"/>
    </row>
    <row r="4264" spans="8:25">
      <c r="H4264" s="10"/>
      <c r="I4264" s="10"/>
      <c r="O4264" s="10"/>
      <c r="P4264" s="10"/>
      <c r="Q4264" s="3"/>
      <c r="R4264" s="11"/>
      <c r="S4264" s="11"/>
      <c r="T4264" s="11"/>
      <c r="U4264" s="11"/>
      <c r="V4264" s="11"/>
      <c r="W4264" s="11"/>
      <c r="X4264" s="11"/>
      <c r="Y4264" s="11"/>
    </row>
    <row r="4265" spans="8:25">
      <c r="H4265" s="10"/>
      <c r="I4265" s="10"/>
      <c r="O4265" s="10"/>
      <c r="P4265" s="10"/>
      <c r="Q4265" s="3"/>
      <c r="R4265" s="11"/>
      <c r="S4265" s="11"/>
      <c r="T4265" s="11"/>
      <c r="U4265" s="11"/>
      <c r="V4265" s="11"/>
      <c r="W4265" s="11"/>
      <c r="X4265" s="11"/>
      <c r="Y4265" s="11"/>
    </row>
    <row r="4266" spans="8:25">
      <c r="H4266" s="10"/>
      <c r="I4266" s="10"/>
      <c r="O4266" s="10"/>
      <c r="P4266" s="10"/>
      <c r="Q4266" s="3"/>
      <c r="R4266" s="11"/>
      <c r="S4266" s="11"/>
      <c r="T4266" s="11"/>
      <c r="U4266" s="11"/>
      <c r="V4266" s="11"/>
      <c r="W4266" s="11"/>
      <c r="X4266" s="11"/>
      <c r="Y4266" s="11"/>
    </row>
    <row r="4267" spans="8:25">
      <c r="H4267" s="10"/>
      <c r="I4267" s="10"/>
      <c r="O4267" s="10"/>
      <c r="P4267" s="10"/>
      <c r="Q4267" s="3"/>
      <c r="R4267" s="11"/>
      <c r="S4267" s="11"/>
      <c r="T4267" s="11"/>
      <c r="U4267" s="11"/>
      <c r="V4267" s="11"/>
      <c r="W4267" s="11"/>
      <c r="X4267" s="11"/>
      <c r="Y4267" s="11"/>
    </row>
    <row r="4268" spans="8:25" ht="75.75" customHeight="1">
      <c r="H4268" s="10"/>
      <c r="I4268" s="10"/>
      <c r="O4268" s="10"/>
      <c r="P4268" s="10"/>
      <c r="Q4268" s="3"/>
      <c r="R4268" s="11"/>
      <c r="S4268" s="11"/>
      <c r="T4268" s="11"/>
      <c r="U4268" s="11"/>
      <c r="V4268" s="11"/>
      <c r="W4268" s="11"/>
      <c r="X4268" s="11"/>
      <c r="Y4268" s="11"/>
    </row>
    <row r="4269" spans="8:25">
      <c r="H4269" s="10"/>
      <c r="I4269" s="10"/>
      <c r="O4269" s="10"/>
      <c r="P4269" s="10"/>
      <c r="Q4269" s="3"/>
      <c r="R4269" s="11"/>
      <c r="S4269" s="11"/>
      <c r="T4269" s="11"/>
      <c r="U4269" s="11"/>
      <c r="V4269" s="11"/>
      <c r="W4269" s="11"/>
      <c r="X4269" s="11"/>
      <c r="Y4269" s="11"/>
    </row>
    <row r="4270" spans="8:25">
      <c r="H4270" s="10"/>
      <c r="I4270" s="10"/>
      <c r="O4270" s="10"/>
      <c r="P4270" s="10"/>
      <c r="Q4270" s="3"/>
      <c r="R4270" s="11"/>
      <c r="S4270" s="11"/>
      <c r="T4270" s="11"/>
      <c r="U4270" s="11"/>
      <c r="V4270" s="11"/>
      <c r="W4270" s="11"/>
      <c r="X4270" s="11"/>
      <c r="Y4270" s="11"/>
    </row>
    <row r="4271" spans="8:25">
      <c r="H4271" s="10"/>
      <c r="I4271" s="10"/>
      <c r="O4271" s="10"/>
      <c r="P4271" s="10"/>
      <c r="Q4271" s="3"/>
      <c r="R4271" s="11"/>
      <c r="S4271" s="11"/>
      <c r="T4271" s="11"/>
      <c r="U4271" s="11"/>
      <c r="V4271" s="11"/>
      <c r="W4271" s="11"/>
      <c r="X4271" s="11"/>
      <c r="Y4271" s="11"/>
    </row>
    <row r="4272" spans="8:25">
      <c r="H4272" s="10"/>
      <c r="I4272" s="10"/>
      <c r="O4272" s="10"/>
      <c r="P4272" s="10"/>
      <c r="Q4272" s="3"/>
      <c r="R4272" s="11"/>
      <c r="S4272" s="11"/>
      <c r="T4272" s="11"/>
      <c r="U4272" s="11"/>
      <c r="V4272" s="11"/>
      <c r="W4272" s="11"/>
      <c r="X4272" s="11"/>
      <c r="Y4272" s="11"/>
    </row>
    <row r="4273" spans="8:25">
      <c r="H4273" s="10"/>
      <c r="I4273" s="10"/>
      <c r="O4273" s="10"/>
      <c r="P4273" s="10"/>
      <c r="Q4273" s="3"/>
      <c r="R4273" s="11"/>
      <c r="S4273" s="11"/>
      <c r="T4273" s="11"/>
      <c r="U4273" s="11"/>
      <c r="V4273" s="11"/>
      <c r="W4273" s="11"/>
      <c r="X4273" s="11"/>
      <c r="Y4273" s="11"/>
    </row>
    <row r="4274" spans="8:25" ht="75.75" customHeight="1">
      <c r="H4274" s="10"/>
      <c r="I4274" s="10"/>
      <c r="O4274" s="10"/>
      <c r="P4274" s="10"/>
      <c r="Q4274" s="3"/>
      <c r="R4274" s="11"/>
      <c r="S4274" s="11"/>
      <c r="T4274" s="11"/>
      <c r="U4274" s="11"/>
      <c r="V4274" s="11"/>
      <c r="W4274" s="11"/>
      <c r="X4274" s="11"/>
      <c r="Y4274" s="11"/>
    </row>
    <row r="4275" spans="8:25">
      <c r="H4275" s="10"/>
      <c r="I4275" s="10"/>
      <c r="O4275" s="10"/>
      <c r="P4275" s="10"/>
      <c r="Q4275" s="3"/>
      <c r="R4275" s="11"/>
      <c r="S4275" s="11"/>
      <c r="T4275" s="11"/>
      <c r="U4275" s="11"/>
      <c r="V4275" s="11"/>
      <c r="W4275" s="11"/>
      <c r="X4275" s="11"/>
      <c r="Y4275" s="11"/>
    </row>
    <row r="4276" spans="8:25">
      <c r="H4276" s="10"/>
      <c r="I4276" s="10"/>
      <c r="O4276" s="10"/>
      <c r="P4276" s="10"/>
      <c r="Q4276" s="3"/>
      <c r="R4276" s="11"/>
      <c r="S4276" s="11"/>
      <c r="T4276" s="11"/>
      <c r="U4276" s="11"/>
      <c r="V4276" s="11"/>
      <c r="W4276" s="11"/>
      <c r="X4276" s="11"/>
      <c r="Y4276" s="11"/>
    </row>
    <row r="4277" spans="8:25" ht="75.75" customHeight="1">
      <c r="H4277" s="10"/>
      <c r="I4277" s="10"/>
      <c r="O4277" s="10"/>
      <c r="P4277" s="10"/>
      <c r="Q4277" s="3"/>
      <c r="R4277" s="11"/>
      <c r="S4277" s="11"/>
      <c r="T4277" s="11"/>
      <c r="U4277" s="11"/>
      <c r="V4277" s="11"/>
      <c r="W4277" s="11"/>
      <c r="X4277" s="11"/>
      <c r="Y4277" s="11"/>
    </row>
    <row r="4278" spans="8:25">
      <c r="H4278" s="10"/>
      <c r="I4278" s="10"/>
      <c r="O4278" s="10"/>
      <c r="P4278" s="10"/>
      <c r="Q4278" s="3"/>
      <c r="R4278" s="11"/>
      <c r="S4278" s="11"/>
      <c r="T4278" s="11"/>
      <c r="U4278" s="11"/>
      <c r="V4278" s="11"/>
      <c r="W4278" s="11"/>
      <c r="X4278" s="11"/>
      <c r="Y4278" s="11"/>
    </row>
    <row r="4279" spans="8:25">
      <c r="H4279" s="10"/>
      <c r="I4279" s="10"/>
      <c r="O4279" s="10"/>
      <c r="P4279" s="10"/>
      <c r="Q4279" s="3"/>
      <c r="R4279" s="11"/>
      <c r="S4279" s="11"/>
      <c r="T4279" s="11"/>
      <c r="U4279" s="11"/>
      <c r="V4279" s="11"/>
      <c r="W4279" s="11"/>
      <c r="X4279" s="11"/>
      <c r="Y4279" s="11"/>
    </row>
    <row r="4280" spans="8:25">
      <c r="H4280" s="10"/>
      <c r="I4280" s="10"/>
      <c r="O4280" s="10"/>
      <c r="P4280" s="10"/>
      <c r="Q4280" s="3"/>
      <c r="R4280" s="11"/>
      <c r="S4280" s="11"/>
      <c r="T4280" s="11"/>
      <c r="U4280" s="11"/>
      <c r="V4280" s="11"/>
      <c r="W4280" s="11"/>
      <c r="X4280" s="11"/>
      <c r="Y4280" s="11"/>
    </row>
    <row r="4281" spans="8:25">
      <c r="H4281" s="10"/>
      <c r="I4281" s="10"/>
      <c r="O4281" s="10"/>
      <c r="P4281" s="10"/>
      <c r="Q4281" s="3"/>
      <c r="R4281" s="11"/>
      <c r="S4281" s="11"/>
      <c r="T4281" s="11"/>
      <c r="U4281" s="11"/>
      <c r="V4281" s="11"/>
      <c r="W4281" s="11"/>
      <c r="X4281" s="11"/>
      <c r="Y4281" s="11"/>
    </row>
    <row r="4282" spans="8:25" ht="75.75" customHeight="1">
      <c r="H4282" s="10"/>
      <c r="I4282" s="10"/>
      <c r="O4282" s="10"/>
      <c r="P4282" s="10"/>
      <c r="Q4282" s="3"/>
      <c r="R4282" s="11"/>
      <c r="S4282" s="11"/>
      <c r="T4282" s="11"/>
      <c r="U4282" s="11"/>
      <c r="V4282" s="11"/>
      <c r="W4282" s="11"/>
      <c r="X4282" s="11"/>
      <c r="Y4282" s="11"/>
    </row>
    <row r="4283" spans="8:25">
      <c r="H4283" s="10"/>
      <c r="I4283" s="10"/>
      <c r="O4283" s="10"/>
      <c r="P4283" s="10"/>
      <c r="Q4283" s="3"/>
      <c r="R4283" s="11"/>
      <c r="S4283" s="11"/>
      <c r="T4283" s="11"/>
      <c r="U4283" s="11"/>
      <c r="V4283" s="11"/>
      <c r="W4283" s="11"/>
      <c r="X4283" s="11"/>
      <c r="Y4283" s="11"/>
    </row>
    <row r="4284" spans="8:25" ht="75.75" customHeight="1">
      <c r="H4284" s="10"/>
      <c r="I4284" s="10"/>
      <c r="O4284" s="10"/>
      <c r="P4284" s="10"/>
      <c r="Q4284" s="3"/>
      <c r="R4284" s="11"/>
      <c r="S4284" s="11"/>
      <c r="T4284" s="11"/>
      <c r="U4284" s="11"/>
      <c r="V4284" s="11"/>
      <c r="W4284" s="11"/>
      <c r="X4284" s="11"/>
      <c r="Y4284" s="11"/>
    </row>
    <row r="4285" spans="8:25" ht="75.75" customHeight="1">
      <c r="H4285" s="10"/>
      <c r="I4285" s="10"/>
      <c r="O4285" s="10"/>
      <c r="P4285" s="10"/>
      <c r="Q4285" s="3"/>
      <c r="R4285" s="11"/>
      <c r="S4285" s="11"/>
      <c r="T4285" s="11"/>
      <c r="U4285" s="11"/>
      <c r="V4285" s="11"/>
      <c r="W4285" s="11"/>
      <c r="X4285" s="11"/>
      <c r="Y4285" s="11"/>
    </row>
    <row r="4286" spans="8:25" ht="75.75" customHeight="1">
      <c r="H4286" s="10"/>
      <c r="I4286" s="10"/>
      <c r="O4286" s="10"/>
      <c r="P4286" s="10"/>
      <c r="Q4286" s="3"/>
      <c r="R4286" s="11"/>
      <c r="S4286" s="11"/>
      <c r="T4286" s="11"/>
      <c r="U4286" s="11"/>
      <c r="V4286" s="11"/>
      <c r="W4286" s="11"/>
      <c r="X4286" s="11"/>
      <c r="Y4286" s="11"/>
    </row>
    <row r="4287" spans="8:25" ht="75.75" customHeight="1">
      <c r="H4287" s="10"/>
      <c r="I4287" s="10"/>
      <c r="O4287" s="10"/>
      <c r="P4287" s="10"/>
      <c r="Q4287" s="3"/>
      <c r="R4287" s="11"/>
      <c r="S4287" s="11"/>
      <c r="T4287" s="11"/>
      <c r="U4287" s="11"/>
      <c r="V4287" s="11"/>
      <c r="W4287" s="11"/>
      <c r="X4287" s="11"/>
      <c r="Y4287" s="11"/>
    </row>
    <row r="4288" spans="8:25">
      <c r="H4288" s="10"/>
      <c r="I4288" s="10"/>
      <c r="O4288" s="10"/>
      <c r="P4288" s="10"/>
      <c r="Q4288" s="3"/>
      <c r="R4288" s="11"/>
      <c r="S4288" s="11"/>
      <c r="T4288" s="11"/>
      <c r="U4288" s="11"/>
      <c r="V4288" s="11"/>
      <c r="W4288" s="11"/>
      <c r="X4288" s="11"/>
      <c r="Y4288" s="11"/>
    </row>
    <row r="4289" spans="8:25">
      <c r="H4289" s="10"/>
      <c r="I4289" s="10"/>
      <c r="O4289" s="10"/>
      <c r="P4289" s="10"/>
      <c r="Q4289" s="3"/>
      <c r="R4289" s="11"/>
      <c r="S4289" s="11"/>
      <c r="T4289" s="11"/>
      <c r="U4289" s="11"/>
      <c r="V4289" s="11"/>
      <c r="W4289" s="11"/>
      <c r="X4289" s="11"/>
      <c r="Y4289" s="11"/>
    </row>
    <row r="4290" spans="8:25">
      <c r="H4290" s="10"/>
      <c r="I4290" s="10"/>
      <c r="O4290" s="10"/>
      <c r="P4290" s="10"/>
      <c r="Q4290" s="3"/>
      <c r="R4290" s="11"/>
      <c r="S4290" s="11"/>
      <c r="T4290" s="11"/>
      <c r="U4290" s="11"/>
      <c r="V4290" s="11"/>
      <c r="W4290" s="11"/>
      <c r="X4290" s="11"/>
      <c r="Y4290" s="11"/>
    </row>
    <row r="4291" spans="8:25" ht="75.75" customHeight="1">
      <c r="H4291" s="10"/>
      <c r="I4291" s="10"/>
      <c r="O4291" s="10"/>
      <c r="P4291" s="10"/>
      <c r="Q4291" s="3"/>
      <c r="R4291" s="11"/>
      <c r="S4291" s="11"/>
      <c r="T4291" s="11"/>
      <c r="U4291" s="11"/>
      <c r="V4291" s="11"/>
      <c r="W4291" s="11"/>
      <c r="X4291" s="11"/>
      <c r="Y4291" s="11"/>
    </row>
    <row r="4292" spans="8:25">
      <c r="H4292" s="10"/>
      <c r="I4292" s="10"/>
      <c r="O4292" s="10"/>
      <c r="P4292" s="10"/>
      <c r="Q4292" s="3"/>
      <c r="R4292" s="11"/>
      <c r="S4292" s="11"/>
      <c r="T4292" s="11"/>
      <c r="U4292" s="11"/>
      <c r="V4292" s="11"/>
      <c r="W4292" s="11"/>
      <c r="X4292" s="11"/>
      <c r="Y4292" s="11"/>
    </row>
    <row r="4293" spans="8:25">
      <c r="H4293" s="10"/>
      <c r="I4293" s="10"/>
      <c r="O4293" s="10"/>
      <c r="P4293" s="10"/>
      <c r="Q4293" s="3"/>
      <c r="R4293" s="11"/>
      <c r="S4293" s="11"/>
      <c r="T4293" s="11"/>
      <c r="U4293" s="11"/>
      <c r="V4293" s="11"/>
      <c r="W4293" s="11"/>
      <c r="X4293" s="11"/>
      <c r="Y4293" s="11"/>
    </row>
    <row r="4294" spans="8:25">
      <c r="H4294" s="10"/>
      <c r="I4294" s="10"/>
      <c r="O4294" s="10"/>
      <c r="P4294" s="10"/>
      <c r="Q4294" s="3"/>
      <c r="R4294" s="11"/>
      <c r="S4294" s="11"/>
      <c r="T4294" s="11"/>
      <c r="U4294" s="11"/>
      <c r="V4294" s="11"/>
      <c r="W4294" s="11"/>
      <c r="X4294" s="11"/>
      <c r="Y4294" s="11"/>
    </row>
    <row r="4295" spans="8:25">
      <c r="H4295" s="10"/>
      <c r="I4295" s="10"/>
      <c r="O4295" s="10"/>
      <c r="P4295" s="10"/>
      <c r="Q4295" s="3"/>
      <c r="R4295" s="11"/>
      <c r="S4295" s="11"/>
      <c r="T4295" s="11"/>
      <c r="U4295" s="11"/>
      <c r="V4295" s="11"/>
      <c r="W4295" s="11"/>
      <c r="X4295" s="11"/>
      <c r="Y4295" s="11"/>
    </row>
    <row r="4296" spans="8:25">
      <c r="H4296" s="10"/>
      <c r="I4296" s="10"/>
      <c r="O4296" s="10"/>
      <c r="P4296" s="10"/>
      <c r="Q4296" s="3"/>
      <c r="R4296" s="11"/>
      <c r="S4296" s="11"/>
      <c r="T4296" s="11"/>
      <c r="U4296" s="11"/>
      <c r="V4296" s="11"/>
      <c r="W4296" s="11"/>
      <c r="X4296" s="11"/>
      <c r="Y4296" s="11"/>
    </row>
    <row r="4297" spans="8:25" ht="75.75" customHeight="1">
      <c r="H4297" s="10"/>
      <c r="I4297" s="10"/>
      <c r="O4297" s="10"/>
      <c r="P4297" s="10"/>
      <c r="Q4297" s="3"/>
      <c r="R4297" s="11"/>
      <c r="S4297" s="11"/>
      <c r="T4297" s="11"/>
      <c r="U4297" s="11"/>
      <c r="V4297" s="11"/>
      <c r="W4297" s="11"/>
      <c r="X4297" s="11"/>
      <c r="Y4297" s="11"/>
    </row>
    <row r="4298" spans="8:25">
      <c r="H4298" s="10"/>
      <c r="I4298" s="10"/>
      <c r="O4298" s="10"/>
      <c r="P4298" s="10"/>
      <c r="Q4298" s="3"/>
      <c r="R4298" s="11"/>
      <c r="S4298" s="11"/>
      <c r="T4298" s="11"/>
      <c r="U4298" s="11"/>
      <c r="V4298" s="11"/>
      <c r="W4298" s="11"/>
      <c r="X4298" s="11"/>
      <c r="Y4298" s="11"/>
    </row>
    <row r="4299" spans="8:25">
      <c r="H4299" s="10"/>
      <c r="I4299" s="10"/>
      <c r="O4299" s="10"/>
      <c r="P4299" s="10"/>
      <c r="Q4299" s="3"/>
      <c r="R4299" s="11"/>
      <c r="S4299" s="11"/>
      <c r="T4299" s="11"/>
      <c r="U4299" s="11"/>
      <c r="V4299" s="11"/>
      <c r="W4299" s="11"/>
      <c r="X4299" s="11"/>
      <c r="Y4299" s="11"/>
    </row>
    <row r="4300" spans="8:25">
      <c r="H4300" s="10"/>
      <c r="I4300" s="10"/>
      <c r="O4300" s="10"/>
      <c r="P4300" s="10"/>
      <c r="Q4300" s="3"/>
      <c r="R4300" s="11"/>
      <c r="S4300" s="11"/>
      <c r="T4300" s="11"/>
      <c r="U4300" s="11"/>
      <c r="V4300" s="11"/>
      <c r="W4300" s="11"/>
      <c r="X4300" s="11"/>
      <c r="Y4300" s="11"/>
    </row>
    <row r="4301" spans="8:25">
      <c r="H4301" s="10"/>
      <c r="I4301" s="10"/>
      <c r="O4301" s="10"/>
      <c r="P4301" s="10"/>
      <c r="Q4301" s="3"/>
      <c r="R4301" s="11"/>
      <c r="S4301" s="11"/>
      <c r="T4301" s="11"/>
      <c r="U4301" s="11"/>
      <c r="V4301" s="11"/>
      <c r="W4301" s="11"/>
      <c r="X4301" s="11"/>
      <c r="Y4301" s="11"/>
    </row>
    <row r="4302" spans="8:25" ht="75.75" customHeight="1">
      <c r="H4302" s="10"/>
      <c r="I4302" s="10"/>
      <c r="O4302" s="10"/>
      <c r="P4302" s="10"/>
      <c r="Q4302" s="3"/>
      <c r="R4302" s="11"/>
      <c r="S4302" s="11"/>
      <c r="T4302" s="11"/>
      <c r="U4302" s="11"/>
      <c r="V4302" s="11"/>
      <c r="W4302" s="11"/>
      <c r="X4302" s="11"/>
      <c r="Y4302" s="11"/>
    </row>
    <row r="4303" spans="8:25">
      <c r="H4303" s="10"/>
      <c r="I4303" s="10"/>
      <c r="O4303" s="10"/>
      <c r="P4303" s="10"/>
      <c r="Q4303" s="3"/>
      <c r="R4303" s="11"/>
      <c r="S4303" s="11"/>
      <c r="T4303" s="11"/>
      <c r="U4303" s="11"/>
      <c r="V4303" s="11"/>
      <c r="W4303" s="11"/>
      <c r="X4303" s="11"/>
      <c r="Y4303" s="11"/>
    </row>
    <row r="4304" spans="8:25">
      <c r="H4304" s="10"/>
      <c r="I4304" s="10"/>
      <c r="O4304" s="10"/>
      <c r="P4304" s="10"/>
      <c r="Q4304" s="3"/>
      <c r="R4304" s="11"/>
      <c r="S4304" s="11"/>
      <c r="T4304" s="11"/>
      <c r="U4304" s="11"/>
      <c r="V4304" s="11"/>
      <c r="W4304" s="11"/>
      <c r="X4304" s="11"/>
      <c r="Y4304" s="11"/>
    </row>
    <row r="4305" spans="8:25" ht="75.75" customHeight="1">
      <c r="H4305" s="10"/>
      <c r="I4305" s="10"/>
      <c r="O4305" s="10"/>
      <c r="P4305" s="10"/>
      <c r="Q4305" s="3"/>
      <c r="R4305" s="11"/>
      <c r="S4305" s="11"/>
      <c r="T4305" s="11"/>
      <c r="U4305" s="11"/>
      <c r="V4305" s="11"/>
      <c r="W4305" s="11"/>
      <c r="X4305" s="11"/>
      <c r="Y4305" s="11"/>
    </row>
    <row r="4306" spans="8:25">
      <c r="H4306" s="10"/>
      <c r="I4306" s="10"/>
      <c r="O4306" s="10"/>
      <c r="P4306" s="10"/>
      <c r="Q4306" s="3"/>
      <c r="R4306" s="11"/>
      <c r="S4306" s="11"/>
      <c r="T4306" s="11"/>
      <c r="U4306" s="11"/>
      <c r="V4306" s="11"/>
      <c r="W4306" s="11"/>
      <c r="X4306" s="11"/>
      <c r="Y4306" s="11"/>
    </row>
    <row r="4307" spans="8:25">
      <c r="H4307" s="10"/>
      <c r="I4307" s="10"/>
      <c r="O4307" s="10"/>
      <c r="P4307" s="10"/>
      <c r="Q4307" s="3"/>
      <c r="R4307" s="11"/>
      <c r="S4307" s="11"/>
      <c r="T4307" s="11"/>
      <c r="U4307" s="11"/>
      <c r="V4307" s="11"/>
      <c r="W4307" s="11"/>
      <c r="X4307" s="11"/>
      <c r="Y4307" s="11"/>
    </row>
    <row r="4308" spans="8:25">
      <c r="H4308" s="10"/>
      <c r="I4308" s="10"/>
      <c r="O4308" s="10"/>
      <c r="P4308" s="10"/>
      <c r="Q4308" s="3"/>
      <c r="R4308" s="11"/>
      <c r="S4308" s="11"/>
      <c r="T4308" s="11"/>
      <c r="U4308" s="11"/>
      <c r="V4308" s="11"/>
      <c r="W4308" s="11"/>
      <c r="X4308" s="11"/>
      <c r="Y4308" s="11"/>
    </row>
    <row r="4309" spans="8:25" ht="75.75" customHeight="1">
      <c r="H4309" s="10"/>
      <c r="I4309" s="10"/>
      <c r="O4309" s="10"/>
      <c r="P4309" s="10"/>
      <c r="Q4309" s="3"/>
      <c r="R4309" s="11"/>
      <c r="S4309" s="11"/>
      <c r="T4309" s="11"/>
      <c r="U4309" s="11"/>
      <c r="V4309" s="11"/>
      <c r="W4309" s="11"/>
      <c r="X4309" s="11"/>
      <c r="Y4309" s="11"/>
    </row>
    <row r="4310" spans="8:25">
      <c r="H4310" s="10"/>
      <c r="I4310" s="10"/>
      <c r="O4310" s="10"/>
      <c r="P4310" s="10"/>
      <c r="Q4310" s="3"/>
      <c r="R4310" s="11"/>
      <c r="S4310" s="11"/>
      <c r="T4310" s="11"/>
      <c r="U4310" s="11"/>
      <c r="V4310" s="11"/>
      <c r="W4310" s="11"/>
      <c r="X4310" s="11"/>
      <c r="Y4310" s="11"/>
    </row>
    <row r="4311" spans="8:25">
      <c r="H4311" s="10"/>
      <c r="I4311" s="10"/>
      <c r="O4311" s="10"/>
      <c r="P4311" s="10"/>
      <c r="Q4311" s="3"/>
      <c r="R4311" s="11"/>
      <c r="S4311" s="11"/>
      <c r="T4311" s="11"/>
      <c r="U4311" s="11"/>
      <c r="V4311" s="11"/>
      <c r="W4311" s="11"/>
      <c r="X4311" s="11"/>
      <c r="Y4311" s="11"/>
    </row>
    <row r="4312" spans="8:25" ht="75.75" customHeight="1">
      <c r="H4312" s="10"/>
      <c r="I4312" s="10"/>
      <c r="O4312" s="10"/>
      <c r="P4312" s="10"/>
      <c r="Q4312" s="3"/>
      <c r="R4312" s="11"/>
      <c r="S4312" s="11"/>
      <c r="T4312" s="11"/>
      <c r="U4312" s="11"/>
      <c r="V4312" s="11"/>
      <c r="W4312" s="11"/>
      <c r="X4312" s="11"/>
      <c r="Y4312" s="11"/>
    </row>
    <row r="4313" spans="8:25">
      <c r="H4313" s="10"/>
      <c r="I4313" s="10"/>
      <c r="O4313" s="10"/>
      <c r="P4313" s="10"/>
      <c r="Q4313" s="3"/>
      <c r="R4313" s="11"/>
      <c r="S4313" s="11"/>
      <c r="T4313" s="11"/>
      <c r="U4313" s="11"/>
      <c r="V4313" s="11"/>
      <c r="W4313" s="11"/>
      <c r="X4313" s="11"/>
      <c r="Y4313" s="11"/>
    </row>
    <row r="4314" spans="8:25" ht="75.75" customHeight="1">
      <c r="H4314" s="10"/>
      <c r="I4314" s="10"/>
      <c r="O4314" s="10"/>
      <c r="P4314" s="10"/>
      <c r="Q4314" s="3"/>
      <c r="R4314" s="11"/>
      <c r="S4314" s="11"/>
      <c r="T4314" s="11"/>
      <c r="U4314" s="11"/>
      <c r="V4314" s="11"/>
      <c r="W4314" s="11"/>
      <c r="X4314" s="11"/>
      <c r="Y4314" s="11"/>
    </row>
    <row r="4315" spans="8:25">
      <c r="H4315" s="10"/>
      <c r="I4315" s="10"/>
      <c r="O4315" s="10"/>
      <c r="P4315" s="10"/>
      <c r="Q4315" s="3"/>
      <c r="R4315" s="11"/>
      <c r="S4315" s="11"/>
      <c r="T4315" s="11"/>
      <c r="U4315" s="11"/>
      <c r="V4315" s="11"/>
      <c r="W4315" s="11"/>
      <c r="X4315" s="11"/>
      <c r="Y4315" s="11"/>
    </row>
    <row r="4316" spans="8:25">
      <c r="H4316" s="10"/>
      <c r="I4316" s="10"/>
      <c r="O4316" s="10"/>
      <c r="P4316" s="10"/>
      <c r="Q4316" s="3"/>
      <c r="R4316" s="11"/>
      <c r="S4316" s="11"/>
      <c r="T4316" s="11"/>
      <c r="U4316" s="11"/>
      <c r="V4316" s="11"/>
      <c r="W4316" s="11"/>
      <c r="X4316" s="11"/>
      <c r="Y4316" s="11"/>
    </row>
    <row r="4317" spans="8:25">
      <c r="H4317" s="10"/>
      <c r="I4317" s="10"/>
      <c r="O4317" s="10"/>
      <c r="P4317" s="10"/>
      <c r="Q4317" s="3"/>
      <c r="R4317" s="11"/>
      <c r="S4317" s="11"/>
      <c r="T4317" s="11"/>
      <c r="U4317" s="11"/>
      <c r="V4317" s="11"/>
      <c r="W4317" s="11"/>
      <c r="X4317" s="11"/>
      <c r="Y4317" s="11"/>
    </row>
    <row r="4318" spans="8:25" ht="75.75" customHeight="1">
      <c r="H4318" s="10"/>
      <c r="I4318" s="10"/>
      <c r="O4318" s="10"/>
      <c r="P4318" s="10"/>
      <c r="Q4318" s="3"/>
      <c r="R4318" s="11"/>
      <c r="S4318" s="11"/>
      <c r="T4318" s="11"/>
      <c r="U4318" s="11"/>
      <c r="V4318" s="11"/>
      <c r="W4318" s="11"/>
      <c r="X4318" s="11"/>
      <c r="Y4318" s="11"/>
    </row>
    <row r="4319" spans="8:25" ht="75.75" customHeight="1">
      <c r="H4319" s="10"/>
      <c r="I4319" s="10"/>
      <c r="O4319" s="10"/>
      <c r="P4319" s="10"/>
      <c r="Q4319" s="3"/>
      <c r="R4319" s="11"/>
      <c r="S4319" s="11"/>
      <c r="T4319" s="11"/>
      <c r="U4319" s="11"/>
      <c r="V4319" s="11"/>
      <c r="W4319" s="11"/>
      <c r="X4319" s="11"/>
      <c r="Y4319" s="11"/>
    </row>
    <row r="4320" spans="8:25">
      <c r="H4320" s="10"/>
      <c r="I4320" s="10"/>
      <c r="O4320" s="10"/>
      <c r="P4320" s="10"/>
      <c r="Q4320" s="3"/>
      <c r="R4320" s="11"/>
      <c r="S4320" s="11"/>
      <c r="T4320" s="11"/>
      <c r="U4320" s="11"/>
      <c r="V4320" s="11"/>
      <c r="W4320" s="11"/>
      <c r="X4320" s="11"/>
      <c r="Y4320" s="11"/>
    </row>
    <row r="4321" spans="8:25">
      <c r="H4321" s="10"/>
      <c r="I4321" s="10"/>
      <c r="O4321" s="10"/>
      <c r="P4321" s="10"/>
      <c r="Q4321" s="3"/>
      <c r="R4321" s="11"/>
      <c r="S4321" s="11"/>
      <c r="T4321" s="11"/>
      <c r="U4321" s="11"/>
      <c r="V4321" s="11"/>
      <c r="W4321" s="11"/>
      <c r="X4321" s="11"/>
      <c r="Y4321" s="11"/>
    </row>
    <row r="4322" spans="8:25" ht="75.75" customHeight="1">
      <c r="H4322" s="10"/>
      <c r="I4322" s="10"/>
      <c r="O4322" s="10"/>
      <c r="P4322" s="10"/>
      <c r="Q4322" s="3"/>
      <c r="R4322" s="11"/>
      <c r="S4322" s="11"/>
      <c r="T4322" s="11"/>
      <c r="U4322" s="11"/>
      <c r="V4322" s="11"/>
      <c r="W4322" s="11"/>
      <c r="X4322" s="11"/>
      <c r="Y4322" s="11"/>
    </row>
    <row r="4323" spans="8:25" ht="75.75" customHeight="1">
      <c r="H4323" s="10"/>
      <c r="I4323" s="10"/>
      <c r="O4323" s="10"/>
      <c r="P4323" s="10"/>
      <c r="Q4323" s="3"/>
      <c r="R4323" s="11"/>
      <c r="S4323" s="11"/>
      <c r="T4323" s="11"/>
      <c r="U4323" s="11"/>
      <c r="V4323" s="11"/>
      <c r="W4323" s="11"/>
      <c r="X4323" s="11"/>
      <c r="Y4323" s="11"/>
    </row>
    <row r="4324" spans="8:25">
      <c r="H4324" s="10"/>
      <c r="I4324" s="10"/>
      <c r="O4324" s="10"/>
      <c r="P4324" s="10"/>
      <c r="Q4324" s="3"/>
      <c r="R4324" s="11"/>
      <c r="S4324" s="11"/>
      <c r="T4324" s="11"/>
      <c r="U4324" s="11"/>
      <c r="V4324" s="11"/>
      <c r="W4324" s="11"/>
      <c r="X4324" s="11"/>
      <c r="Y4324" s="11"/>
    </row>
    <row r="4325" spans="8:25" ht="75.75" customHeight="1">
      <c r="H4325" s="10"/>
      <c r="I4325" s="10"/>
      <c r="O4325" s="10"/>
      <c r="P4325" s="10"/>
      <c r="Q4325" s="3"/>
      <c r="R4325" s="11"/>
      <c r="S4325" s="11"/>
      <c r="T4325" s="11"/>
      <c r="U4325" s="11"/>
      <c r="V4325" s="11"/>
      <c r="W4325" s="11"/>
      <c r="X4325" s="11"/>
      <c r="Y4325" s="11"/>
    </row>
    <row r="4326" spans="8:25" ht="75.75" customHeight="1">
      <c r="H4326" s="10"/>
      <c r="I4326" s="10"/>
      <c r="O4326" s="10"/>
      <c r="P4326" s="10"/>
      <c r="Q4326" s="3"/>
      <c r="R4326" s="11"/>
      <c r="S4326" s="11"/>
      <c r="T4326" s="11"/>
      <c r="U4326" s="11"/>
      <c r="V4326" s="11"/>
      <c r="W4326" s="11"/>
      <c r="X4326" s="11"/>
      <c r="Y4326" s="11"/>
    </row>
    <row r="4327" spans="8:25">
      <c r="H4327" s="10"/>
      <c r="I4327" s="10"/>
      <c r="O4327" s="10"/>
      <c r="P4327" s="10"/>
      <c r="Q4327" s="3"/>
      <c r="R4327" s="11"/>
      <c r="S4327" s="11"/>
      <c r="T4327" s="11"/>
      <c r="U4327" s="11"/>
      <c r="V4327" s="11"/>
      <c r="W4327" s="11"/>
      <c r="X4327" s="11"/>
      <c r="Y4327" s="11"/>
    </row>
    <row r="4328" spans="8:25" ht="75.75" customHeight="1">
      <c r="H4328" s="10"/>
      <c r="I4328" s="10"/>
      <c r="O4328" s="10"/>
      <c r="P4328" s="10"/>
      <c r="Q4328" s="3"/>
      <c r="R4328" s="11"/>
      <c r="S4328" s="11"/>
      <c r="T4328" s="11"/>
      <c r="U4328" s="11"/>
      <c r="V4328" s="11"/>
      <c r="W4328" s="11"/>
      <c r="X4328" s="11"/>
      <c r="Y4328" s="11"/>
    </row>
    <row r="4329" spans="8:25">
      <c r="H4329" s="10"/>
      <c r="I4329" s="10"/>
      <c r="O4329" s="10"/>
      <c r="P4329" s="10"/>
      <c r="Q4329" s="3"/>
      <c r="R4329" s="11"/>
      <c r="S4329" s="11"/>
      <c r="T4329" s="11"/>
      <c r="U4329" s="11"/>
      <c r="V4329" s="11"/>
      <c r="W4329" s="11"/>
      <c r="X4329" s="11"/>
      <c r="Y4329" s="11"/>
    </row>
    <row r="4330" spans="8:25">
      <c r="H4330" s="10"/>
      <c r="I4330" s="10"/>
      <c r="O4330" s="10"/>
      <c r="P4330" s="10"/>
      <c r="Q4330" s="3"/>
      <c r="R4330" s="11"/>
      <c r="S4330" s="11"/>
      <c r="T4330" s="11"/>
      <c r="U4330" s="11"/>
      <c r="V4330" s="11"/>
      <c r="W4330" s="11"/>
      <c r="X4330" s="11"/>
      <c r="Y4330" s="11"/>
    </row>
    <row r="4331" spans="8:25">
      <c r="H4331" s="10"/>
      <c r="I4331" s="10"/>
      <c r="O4331" s="10"/>
      <c r="P4331" s="10"/>
      <c r="Q4331" s="3"/>
      <c r="R4331" s="11"/>
      <c r="S4331" s="11"/>
      <c r="T4331" s="11"/>
      <c r="U4331" s="11"/>
      <c r="V4331" s="11"/>
      <c r="W4331" s="11"/>
      <c r="X4331" s="11"/>
      <c r="Y4331" s="11"/>
    </row>
    <row r="4332" spans="8:25" ht="75.75" customHeight="1">
      <c r="H4332" s="10"/>
      <c r="I4332" s="10"/>
      <c r="O4332" s="10"/>
      <c r="P4332" s="10"/>
      <c r="Q4332" s="3"/>
      <c r="R4332" s="11"/>
      <c r="S4332" s="11"/>
      <c r="T4332" s="11"/>
      <c r="U4332" s="11"/>
      <c r="V4332" s="11"/>
      <c r="W4332" s="11"/>
      <c r="X4332" s="11"/>
      <c r="Y4332" s="11"/>
    </row>
    <row r="4333" spans="8:25">
      <c r="H4333" s="10"/>
      <c r="I4333" s="10"/>
      <c r="O4333" s="10"/>
      <c r="P4333" s="10"/>
      <c r="Q4333" s="3"/>
      <c r="R4333" s="11"/>
      <c r="S4333" s="11"/>
      <c r="T4333" s="11"/>
      <c r="U4333" s="11"/>
      <c r="V4333" s="11"/>
      <c r="W4333" s="11"/>
      <c r="X4333" s="11"/>
      <c r="Y4333" s="11"/>
    </row>
    <row r="4334" spans="8:25" ht="75.75" customHeight="1">
      <c r="H4334" s="10"/>
      <c r="I4334" s="10"/>
      <c r="O4334" s="10"/>
      <c r="P4334" s="10"/>
      <c r="Q4334" s="3"/>
      <c r="R4334" s="11"/>
      <c r="S4334" s="11"/>
      <c r="T4334" s="11"/>
      <c r="U4334" s="11"/>
      <c r="V4334" s="11"/>
      <c r="W4334" s="11"/>
      <c r="X4334" s="11"/>
      <c r="Y4334" s="11"/>
    </row>
    <row r="4335" spans="8:25">
      <c r="H4335" s="10"/>
      <c r="I4335" s="10"/>
      <c r="O4335" s="10"/>
      <c r="P4335" s="10"/>
      <c r="Q4335" s="3"/>
      <c r="R4335" s="11"/>
      <c r="S4335" s="11"/>
      <c r="T4335" s="11"/>
      <c r="U4335" s="11"/>
      <c r="V4335" s="11"/>
      <c r="W4335" s="11"/>
      <c r="X4335" s="11"/>
      <c r="Y4335" s="11"/>
    </row>
    <row r="4336" spans="8:25" ht="75.75" customHeight="1">
      <c r="H4336" s="10"/>
      <c r="I4336" s="10"/>
      <c r="O4336" s="10"/>
      <c r="P4336" s="10"/>
      <c r="Q4336" s="3"/>
      <c r="R4336" s="11"/>
      <c r="S4336" s="11"/>
      <c r="T4336" s="11"/>
      <c r="U4336" s="11"/>
      <c r="V4336" s="11"/>
      <c r="W4336" s="11"/>
      <c r="X4336" s="11"/>
      <c r="Y4336" s="11"/>
    </row>
    <row r="4337" spans="8:25" ht="75.75" customHeight="1">
      <c r="H4337" s="10"/>
      <c r="I4337" s="10"/>
      <c r="O4337" s="10"/>
      <c r="P4337" s="10"/>
      <c r="Q4337" s="3"/>
      <c r="R4337" s="11"/>
      <c r="S4337" s="11"/>
      <c r="T4337" s="11"/>
      <c r="U4337" s="11"/>
      <c r="V4337" s="11"/>
      <c r="W4337" s="11"/>
      <c r="X4337" s="11"/>
      <c r="Y4337" s="11"/>
    </row>
    <row r="4338" spans="8:25">
      <c r="H4338" s="10"/>
      <c r="I4338" s="10"/>
      <c r="O4338" s="10"/>
      <c r="P4338" s="10"/>
      <c r="Q4338" s="3"/>
      <c r="R4338" s="11"/>
      <c r="S4338" s="11"/>
      <c r="T4338" s="11"/>
      <c r="U4338" s="11"/>
      <c r="V4338" s="11"/>
      <c r="W4338" s="11"/>
      <c r="X4338" s="11"/>
      <c r="Y4338" s="11"/>
    </row>
    <row r="4339" spans="8:25" ht="75.75" customHeight="1">
      <c r="H4339" s="10"/>
      <c r="I4339" s="10"/>
      <c r="O4339" s="10"/>
      <c r="P4339" s="10"/>
      <c r="Q4339" s="3"/>
      <c r="R4339" s="11"/>
      <c r="S4339" s="11"/>
      <c r="T4339" s="11"/>
      <c r="U4339" s="11"/>
      <c r="V4339" s="11"/>
      <c r="W4339" s="11"/>
      <c r="X4339" s="11"/>
      <c r="Y4339" s="11"/>
    </row>
    <row r="4340" spans="8:25" ht="75.75" customHeight="1">
      <c r="H4340" s="10"/>
      <c r="I4340" s="10"/>
      <c r="O4340" s="10"/>
      <c r="P4340" s="10"/>
      <c r="Q4340" s="3"/>
      <c r="R4340" s="11"/>
      <c r="S4340" s="11"/>
      <c r="T4340" s="11"/>
      <c r="U4340" s="11"/>
      <c r="V4340" s="11"/>
      <c r="W4340" s="11"/>
      <c r="X4340" s="11"/>
      <c r="Y4340" s="11"/>
    </row>
    <row r="4341" spans="8:25">
      <c r="H4341" s="10"/>
      <c r="I4341" s="10"/>
      <c r="O4341" s="10"/>
      <c r="P4341" s="10"/>
      <c r="Q4341" s="3"/>
      <c r="R4341" s="11"/>
      <c r="S4341" s="11"/>
      <c r="T4341" s="11"/>
      <c r="U4341" s="11"/>
      <c r="V4341" s="11"/>
      <c r="W4341" s="11"/>
      <c r="X4341" s="11"/>
      <c r="Y4341" s="11"/>
    </row>
    <row r="4342" spans="8:25" ht="75.75" customHeight="1">
      <c r="H4342" s="10"/>
      <c r="I4342" s="10"/>
      <c r="O4342" s="10"/>
      <c r="P4342" s="10"/>
      <c r="Q4342" s="3"/>
      <c r="R4342" s="11"/>
      <c r="S4342" s="11"/>
      <c r="T4342" s="11"/>
      <c r="U4342" s="11"/>
      <c r="V4342" s="11"/>
      <c r="W4342" s="11"/>
      <c r="X4342" s="11"/>
      <c r="Y4342" s="11"/>
    </row>
    <row r="4343" spans="8:25">
      <c r="H4343" s="10"/>
      <c r="I4343" s="10"/>
      <c r="O4343" s="10"/>
      <c r="P4343" s="10"/>
      <c r="Q4343" s="3"/>
      <c r="R4343" s="11"/>
      <c r="S4343" s="11"/>
      <c r="T4343" s="11"/>
      <c r="U4343" s="11"/>
      <c r="V4343" s="11"/>
      <c r="W4343" s="11"/>
      <c r="X4343" s="11"/>
      <c r="Y4343" s="11"/>
    </row>
    <row r="4344" spans="8:25">
      <c r="H4344" s="10"/>
      <c r="I4344" s="10"/>
      <c r="O4344" s="10"/>
      <c r="P4344" s="10"/>
      <c r="Q4344" s="3"/>
      <c r="R4344" s="11"/>
      <c r="S4344" s="11"/>
      <c r="T4344" s="11"/>
      <c r="U4344" s="11"/>
      <c r="V4344" s="11"/>
      <c r="W4344" s="11"/>
      <c r="X4344" s="11"/>
      <c r="Y4344" s="11"/>
    </row>
    <row r="4345" spans="8:25" ht="75.75" customHeight="1">
      <c r="H4345" s="10"/>
      <c r="I4345" s="10"/>
      <c r="O4345" s="10"/>
      <c r="P4345" s="10"/>
      <c r="Q4345" s="3"/>
      <c r="R4345" s="11"/>
      <c r="S4345" s="11"/>
      <c r="T4345" s="11"/>
      <c r="U4345" s="11"/>
      <c r="V4345" s="11"/>
      <c r="W4345" s="11"/>
      <c r="X4345" s="11"/>
      <c r="Y4345" s="11"/>
    </row>
    <row r="4346" spans="8:25">
      <c r="H4346" s="10"/>
      <c r="I4346" s="10"/>
      <c r="O4346" s="10"/>
      <c r="P4346" s="10"/>
      <c r="Q4346" s="3"/>
      <c r="R4346" s="11"/>
      <c r="S4346" s="11"/>
      <c r="T4346" s="11"/>
      <c r="U4346" s="11"/>
      <c r="V4346" s="11"/>
      <c r="W4346" s="11"/>
      <c r="X4346" s="11"/>
      <c r="Y4346" s="11"/>
    </row>
    <row r="4347" spans="8:25">
      <c r="H4347" s="10"/>
      <c r="I4347" s="10"/>
      <c r="O4347" s="10"/>
      <c r="P4347" s="10"/>
      <c r="Q4347" s="3"/>
      <c r="R4347" s="11"/>
      <c r="S4347" s="11"/>
      <c r="T4347" s="11"/>
      <c r="U4347" s="11"/>
      <c r="V4347" s="11"/>
      <c r="W4347" s="11"/>
      <c r="X4347" s="11"/>
      <c r="Y4347" s="11"/>
    </row>
    <row r="4348" spans="8:25">
      <c r="H4348" s="10"/>
      <c r="I4348" s="10"/>
      <c r="O4348" s="10"/>
      <c r="P4348" s="10"/>
      <c r="Q4348" s="3"/>
      <c r="R4348" s="11"/>
      <c r="S4348" s="11"/>
      <c r="T4348" s="11"/>
      <c r="U4348" s="11"/>
      <c r="V4348" s="11"/>
      <c r="W4348" s="11"/>
      <c r="X4348" s="11"/>
      <c r="Y4348" s="11"/>
    </row>
    <row r="4349" spans="8:25" ht="75.75" customHeight="1">
      <c r="H4349" s="10"/>
      <c r="I4349" s="10"/>
      <c r="O4349" s="10"/>
      <c r="P4349" s="10"/>
      <c r="Q4349" s="3"/>
      <c r="R4349" s="11"/>
      <c r="S4349" s="11"/>
      <c r="T4349" s="11"/>
      <c r="U4349" s="11"/>
      <c r="V4349" s="11"/>
      <c r="W4349" s="11"/>
      <c r="X4349" s="11"/>
      <c r="Y4349" s="11"/>
    </row>
    <row r="4350" spans="8:25">
      <c r="H4350" s="10"/>
      <c r="I4350" s="10"/>
      <c r="O4350" s="10"/>
      <c r="P4350" s="10"/>
      <c r="Q4350" s="3"/>
      <c r="R4350" s="11"/>
      <c r="S4350" s="11"/>
      <c r="T4350" s="11"/>
      <c r="U4350" s="11"/>
      <c r="V4350" s="11"/>
      <c r="W4350" s="11"/>
      <c r="X4350" s="11"/>
      <c r="Y4350" s="11"/>
    </row>
    <row r="4351" spans="8:25" ht="75.75" customHeight="1">
      <c r="H4351" s="10"/>
      <c r="I4351" s="10"/>
      <c r="O4351" s="10"/>
      <c r="P4351" s="10"/>
      <c r="Q4351" s="3"/>
      <c r="R4351" s="11"/>
      <c r="S4351" s="11"/>
      <c r="T4351" s="11"/>
      <c r="U4351" s="11"/>
      <c r="V4351" s="11"/>
      <c r="W4351" s="11"/>
      <c r="X4351" s="11"/>
      <c r="Y4351" s="11"/>
    </row>
    <row r="4352" spans="8:25">
      <c r="H4352" s="10"/>
      <c r="I4352" s="10"/>
      <c r="O4352" s="10"/>
      <c r="P4352" s="10"/>
      <c r="Q4352" s="3"/>
      <c r="R4352" s="11"/>
      <c r="S4352" s="11"/>
      <c r="T4352" s="11"/>
      <c r="U4352" s="11"/>
      <c r="V4352" s="11"/>
      <c r="W4352" s="11"/>
      <c r="X4352" s="11"/>
      <c r="Y4352" s="11"/>
    </row>
    <row r="4353" spans="8:25">
      <c r="H4353" s="10"/>
      <c r="I4353" s="10"/>
      <c r="O4353" s="10"/>
      <c r="P4353" s="10"/>
      <c r="Q4353" s="3"/>
      <c r="R4353" s="11"/>
      <c r="S4353" s="11"/>
      <c r="T4353" s="11"/>
      <c r="U4353" s="11"/>
      <c r="V4353" s="11"/>
      <c r="W4353" s="11"/>
      <c r="X4353" s="11"/>
      <c r="Y4353" s="11"/>
    </row>
    <row r="4354" spans="8:25">
      <c r="H4354" s="10"/>
      <c r="I4354" s="10"/>
      <c r="O4354" s="10"/>
      <c r="P4354" s="10"/>
      <c r="Q4354" s="3"/>
      <c r="R4354" s="11"/>
      <c r="S4354" s="11"/>
      <c r="T4354" s="11"/>
      <c r="U4354" s="11"/>
      <c r="V4354" s="11"/>
      <c r="W4354" s="11"/>
      <c r="X4354" s="11"/>
      <c r="Y4354" s="11"/>
    </row>
    <row r="4355" spans="8:25" ht="75.75" customHeight="1">
      <c r="H4355" s="10"/>
      <c r="I4355" s="10"/>
      <c r="O4355" s="10"/>
      <c r="P4355" s="10"/>
      <c r="Q4355" s="3"/>
      <c r="R4355" s="11"/>
      <c r="S4355" s="11"/>
      <c r="T4355" s="11"/>
      <c r="U4355" s="11"/>
      <c r="V4355" s="11"/>
      <c r="W4355" s="11"/>
      <c r="X4355" s="11"/>
      <c r="Y4355" s="11"/>
    </row>
    <row r="4356" spans="8:25" ht="75.75" customHeight="1">
      <c r="H4356" s="10"/>
      <c r="I4356" s="10"/>
      <c r="O4356" s="10"/>
      <c r="P4356" s="10"/>
      <c r="Q4356" s="3"/>
      <c r="R4356" s="11"/>
      <c r="S4356" s="11"/>
      <c r="T4356" s="11"/>
      <c r="U4356" s="11"/>
      <c r="V4356" s="11"/>
      <c r="W4356" s="11"/>
      <c r="X4356" s="11"/>
      <c r="Y4356" s="11"/>
    </row>
    <row r="4357" spans="8:25">
      <c r="H4357" s="10"/>
      <c r="I4357" s="10"/>
      <c r="O4357" s="10"/>
      <c r="P4357" s="10"/>
      <c r="Q4357" s="3"/>
      <c r="R4357" s="11"/>
      <c r="S4357" s="11"/>
      <c r="T4357" s="11"/>
      <c r="U4357" s="11"/>
      <c r="V4357" s="11"/>
      <c r="W4357" s="11"/>
      <c r="X4357" s="11"/>
      <c r="Y4357" s="11"/>
    </row>
    <row r="4358" spans="8:25">
      <c r="H4358" s="10"/>
      <c r="I4358" s="10"/>
      <c r="O4358" s="10"/>
      <c r="P4358" s="10"/>
      <c r="Q4358" s="3"/>
      <c r="R4358" s="11"/>
      <c r="S4358" s="11"/>
      <c r="T4358" s="11"/>
      <c r="U4358" s="11"/>
      <c r="V4358" s="11"/>
      <c r="W4358" s="11"/>
      <c r="X4358" s="11"/>
      <c r="Y4358" s="11"/>
    </row>
    <row r="4359" spans="8:25" ht="75.75" customHeight="1">
      <c r="H4359" s="10"/>
      <c r="I4359" s="10"/>
      <c r="O4359" s="10"/>
      <c r="P4359" s="10"/>
      <c r="Q4359" s="3"/>
      <c r="R4359" s="11"/>
      <c r="S4359" s="11"/>
      <c r="T4359" s="11"/>
      <c r="U4359" s="11"/>
      <c r="V4359" s="11"/>
      <c r="W4359" s="11"/>
      <c r="X4359" s="11"/>
      <c r="Y4359" s="11"/>
    </row>
    <row r="4360" spans="8:25">
      <c r="H4360" s="10"/>
      <c r="I4360" s="10"/>
      <c r="O4360" s="10"/>
      <c r="P4360" s="10"/>
      <c r="Q4360" s="3"/>
      <c r="R4360" s="11"/>
      <c r="S4360" s="11"/>
      <c r="T4360" s="11"/>
      <c r="U4360" s="11"/>
      <c r="V4360" s="11"/>
      <c r="W4360" s="11"/>
      <c r="X4360" s="11"/>
      <c r="Y4360" s="11"/>
    </row>
    <row r="4361" spans="8:25" ht="75.75" customHeight="1">
      <c r="H4361" s="10"/>
      <c r="I4361" s="10"/>
      <c r="O4361" s="10"/>
      <c r="P4361" s="10"/>
      <c r="Q4361" s="3"/>
      <c r="R4361" s="11"/>
      <c r="S4361" s="11"/>
      <c r="T4361" s="11"/>
      <c r="U4361" s="11"/>
      <c r="V4361" s="11"/>
      <c r="W4361" s="11"/>
      <c r="X4361" s="11"/>
      <c r="Y4361" s="11"/>
    </row>
    <row r="4362" spans="8:25">
      <c r="H4362" s="10"/>
      <c r="I4362" s="10"/>
      <c r="O4362" s="10"/>
      <c r="P4362" s="10"/>
      <c r="Q4362" s="3"/>
      <c r="R4362" s="11"/>
      <c r="S4362" s="11"/>
      <c r="T4362" s="11"/>
      <c r="U4362" s="11"/>
      <c r="V4362" s="11"/>
      <c r="W4362" s="11"/>
      <c r="X4362" s="11"/>
      <c r="Y4362" s="11"/>
    </row>
    <row r="4363" spans="8:25">
      <c r="H4363" s="10"/>
      <c r="I4363" s="10"/>
      <c r="O4363" s="10"/>
      <c r="P4363" s="10"/>
      <c r="Q4363" s="3"/>
      <c r="R4363" s="11"/>
      <c r="S4363" s="11"/>
      <c r="T4363" s="11"/>
      <c r="U4363" s="11"/>
      <c r="V4363" s="11"/>
      <c r="W4363" s="11"/>
      <c r="X4363" s="11"/>
      <c r="Y4363" s="11"/>
    </row>
    <row r="4364" spans="8:25" ht="75.75" customHeight="1">
      <c r="H4364" s="10"/>
      <c r="I4364" s="10"/>
      <c r="O4364" s="10"/>
      <c r="P4364" s="10"/>
      <c r="Q4364" s="3"/>
      <c r="R4364" s="11"/>
      <c r="S4364" s="11"/>
      <c r="T4364" s="11"/>
      <c r="U4364" s="11"/>
      <c r="V4364" s="11"/>
      <c r="W4364" s="11"/>
      <c r="X4364" s="11"/>
      <c r="Y4364" s="11"/>
    </row>
    <row r="4365" spans="8:25">
      <c r="H4365" s="10"/>
      <c r="I4365" s="10"/>
      <c r="O4365" s="10"/>
      <c r="P4365" s="10"/>
      <c r="Q4365" s="3"/>
      <c r="R4365" s="11"/>
      <c r="S4365" s="11"/>
      <c r="T4365" s="11"/>
      <c r="U4365" s="11"/>
      <c r="V4365" s="11"/>
      <c r="W4365" s="11"/>
      <c r="X4365" s="11"/>
      <c r="Y4365" s="11"/>
    </row>
    <row r="4366" spans="8:25" ht="75.75" customHeight="1">
      <c r="H4366" s="10"/>
      <c r="I4366" s="10"/>
      <c r="O4366" s="10"/>
      <c r="P4366" s="10"/>
      <c r="Q4366" s="3"/>
      <c r="R4366" s="11"/>
      <c r="S4366" s="11"/>
      <c r="T4366" s="11"/>
      <c r="U4366" s="11"/>
      <c r="V4366" s="11"/>
      <c r="W4366" s="11"/>
      <c r="X4366" s="11"/>
      <c r="Y4366" s="11"/>
    </row>
    <row r="4367" spans="8:25">
      <c r="H4367" s="10"/>
      <c r="I4367" s="10"/>
      <c r="O4367" s="10"/>
      <c r="P4367" s="10"/>
      <c r="Q4367" s="3"/>
      <c r="R4367" s="11"/>
      <c r="S4367" s="11"/>
      <c r="T4367" s="11"/>
      <c r="U4367" s="11"/>
      <c r="V4367" s="11"/>
      <c r="W4367" s="11"/>
      <c r="X4367" s="11"/>
      <c r="Y4367" s="11"/>
    </row>
    <row r="4368" spans="8:25" ht="75.75" customHeight="1">
      <c r="H4368" s="10"/>
      <c r="I4368" s="10"/>
      <c r="O4368" s="10"/>
      <c r="P4368" s="10"/>
      <c r="Q4368" s="3"/>
      <c r="R4368" s="11"/>
      <c r="S4368" s="11"/>
      <c r="T4368" s="11"/>
      <c r="U4368" s="11"/>
      <c r="V4368" s="11"/>
      <c r="W4368" s="11"/>
      <c r="X4368" s="11"/>
      <c r="Y4368" s="11"/>
    </row>
    <row r="4369" spans="8:25">
      <c r="H4369" s="10"/>
      <c r="I4369" s="10"/>
      <c r="O4369" s="10"/>
      <c r="P4369" s="10"/>
      <c r="Q4369" s="3"/>
      <c r="R4369" s="11"/>
      <c r="S4369" s="11"/>
      <c r="T4369" s="11"/>
      <c r="U4369" s="11"/>
      <c r="V4369" s="11"/>
      <c r="W4369" s="11"/>
      <c r="X4369" s="11"/>
      <c r="Y4369" s="11"/>
    </row>
    <row r="4370" spans="8:25" ht="75.75" customHeight="1">
      <c r="H4370" s="10"/>
      <c r="I4370" s="10"/>
      <c r="O4370" s="10"/>
      <c r="P4370" s="10"/>
      <c r="Q4370" s="3"/>
      <c r="R4370" s="11"/>
      <c r="S4370" s="11"/>
      <c r="T4370" s="11"/>
      <c r="U4370" s="11"/>
      <c r="V4370" s="11"/>
      <c r="W4370" s="11"/>
      <c r="X4370" s="11"/>
      <c r="Y4370" s="11"/>
    </row>
    <row r="4371" spans="8:25">
      <c r="H4371" s="10"/>
      <c r="I4371" s="10"/>
      <c r="O4371" s="10"/>
      <c r="P4371" s="10"/>
      <c r="Q4371" s="3"/>
      <c r="R4371" s="11"/>
      <c r="S4371" s="11"/>
      <c r="T4371" s="11"/>
      <c r="U4371" s="11"/>
      <c r="V4371" s="11"/>
      <c r="W4371" s="11"/>
      <c r="X4371" s="11"/>
      <c r="Y4371" s="11"/>
    </row>
    <row r="4372" spans="8:25">
      <c r="H4372" s="10"/>
      <c r="I4372" s="10"/>
      <c r="O4372" s="10"/>
      <c r="P4372" s="10"/>
      <c r="Q4372" s="3"/>
      <c r="R4372" s="11"/>
      <c r="S4372" s="11"/>
      <c r="T4372" s="11"/>
      <c r="U4372" s="11"/>
      <c r="V4372" s="11"/>
      <c r="W4372" s="11"/>
      <c r="X4372" s="11"/>
      <c r="Y4372" s="11"/>
    </row>
    <row r="4373" spans="8:25">
      <c r="H4373" s="10"/>
      <c r="I4373" s="10"/>
      <c r="O4373" s="10"/>
      <c r="P4373" s="10"/>
      <c r="Q4373" s="3"/>
      <c r="R4373" s="11"/>
      <c r="S4373" s="11"/>
      <c r="T4373" s="11"/>
      <c r="U4373" s="11"/>
      <c r="V4373" s="11"/>
      <c r="W4373" s="11"/>
      <c r="X4373" s="11"/>
      <c r="Y4373" s="11"/>
    </row>
    <row r="4374" spans="8:25">
      <c r="H4374" s="10"/>
      <c r="I4374" s="10"/>
      <c r="O4374" s="10"/>
      <c r="P4374" s="10"/>
      <c r="Q4374" s="3"/>
      <c r="R4374" s="11"/>
      <c r="S4374" s="11"/>
      <c r="T4374" s="11"/>
      <c r="U4374" s="11"/>
      <c r="V4374" s="11"/>
      <c r="W4374" s="11"/>
      <c r="X4374" s="11"/>
      <c r="Y4374" s="11"/>
    </row>
    <row r="4375" spans="8:25" ht="75.75" customHeight="1">
      <c r="H4375" s="10"/>
      <c r="I4375" s="10"/>
      <c r="O4375" s="10"/>
      <c r="P4375" s="10"/>
      <c r="Q4375" s="3"/>
      <c r="R4375" s="11"/>
      <c r="S4375" s="11"/>
      <c r="T4375" s="11"/>
      <c r="U4375" s="11"/>
      <c r="V4375" s="11"/>
      <c r="W4375" s="11"/>
      <c r="X4375" s="11"/>
      <c r="Y4375" s="11"/>
    </row>
    <row r="4376" spans="8:25">
      <c r="H4376" s="10"/>
      <c r="I4376" s="10"/>
      <c r="O4376" s="10"/>
      <c r="P4376" s="10"/>
      <c r="Q4376" s="3"/>
      <c r="R4376" s="11"/>
      <c r="S4376" s="11"/>
      <c r="T4376" s="11"/>
      <c r="U4376" s="11"/>
      <c r="V4376" s="11"/>
      <c r="W4376" s="11"/>
      <c r="X4376" s="11"/>
      <c r="Y4376" s="11"/>
    </row>
    <row r="4377" spans="8:25" ht="75.75" customHeight="1">
      <c r="H4377" s="10"/>
      <c r="I4377" s="10"/>
      <c r="O4377" s="10"/>
      <c r="P4377" s="10"/>
      <c r="Q4377" s="3"/>
      <c r="R4377" s="11"/>
      <c r="S4377" s="11"/>
      <c r="T4377" s="11"/>
      <c r="U4377" s="11"/>
      <c r="V4377" s="11"/>
      <c r="W4377" s="11"/>
      <c r="X4377" s="11"/>
      <c r="Y4377" s="11"/>
    </row>
    <row r="4378" spans="8:25">
      <c r="H4378" s="10"/>
      <c r="I4378" s="10"/>
      <c r="O4378" s="10"/>
      <c r="P4378" s="10"/>
      <c r="Q4378" s="3"/>
      <c r="R4378" s="11"/>
      <c r="S4378" s="11"/>
      <c r="T4378" s="11"/>
      <c r="U4378" s="11"/>
      <c r="V4378" s="11"/>
      <c r="W4378" s="11"/>
      <c r="X4378" s="11"/>
      <c r="Y4378" s="11"/>
    </row>
    <row r="4379" spans="8:25">
      <c r="H4379" s="10"/>
      <c r="I4379" s="10"/>
      <c r="O4379" s="10"/>
      <c r="P4379" s="10"/>
      <c r="Q4379" s="3"/>
      <c r="R4379" s="11"/>
      <c r="S4379" s="11"/>
      <c r="T4379" s="11"/>
      <c r="U4379" s="11"/>
      <c r="V4379" s="11"/>
      <c r="W4379" s="11"/>
      <c r="X4379" s="11"/>
      <c r="Y4379" s="11"/>
    </row>
    <row r="4380" spans="8:25">
      <c r="H4380" s="10"/>
      <c r="I4380" s="10"/>
      <c r="O4380" s="10"/>
      <c r="P4380" s="10"/>
      <c r="Q4380" s="3"/>
      <c r="R4380" s="11"/>
      <c r="S4380" s="11"/>
      <c r="T4380" s="11"/>
      <c r="U4380" s="11"/>
      <c r="V4380" s="11"/>
      <c r="W4380" s="11"/>
      <c r="X4380" s="11"/>
      <c r="Y4380" s="11"/>
    </row>
    <row r="4381" spans="8:25">
      <c r="H4381" s="10"/>
      <c r="I4381" s="10"/>
      <c r="O4381" s="10"/>
      <c r="P4381" s="10"/>
      <c r="Q4381" s="3"/>
      <c r="R4381" s="11"/>
      <c r="S4381" s="11"/>
      <c r="T4381" s="11"/>
      <c r="U4381" s="11"/>
      <c r="V4381" s="11"/>
      <c r="W4381" s="11"/>
      <c r="X4381" s="11"/>
      <c r="Y4381" s="11"/>
    </row>
    <row r="4382" spans="8:25">
      <c r="H4382" s="10"/>
      <c r="I4382" s="10"/>
      <c r="O4382" s="10"/>
      <c r="P4382" s="10"/>
      <c r="Q4382" s="3"/>
      <c r="R4382" s="11"/>
      <c r="S4382" s="11"/>
      <c r="T4382" s="11"/>
      <c r="U4382" s="11"/>
      <c r="V4382" s="11"/>
      <c r="W4382" s="11"/>
      <c r="X4382" s="11"/>
      <c r="Y4382" s="11"/>
    </row>
    <row r="4383" spans="8:25" ht="75.75" customHeight="1">
      <c r="H4383" s="10"/>
      <c r="I4383" s="10"/>
      <c r="O4383" s="10"/>
      <c r="P4383" s="10"/>
      <c r="Q4383" s="3"/>
      <c r="R4383" s="11"/>
      <c r="S4383" s="11"/>
      <c r="T4383" s="11"/>
      <c r="U4383" s="11"/>
      <c r="V4383" s="11"/>
      <c r="W4383" s="11"/>
      <c r="X4383" s="11"/>
      <c r="Y4383" s="11"/>
    </row>
    <row r="4384" spans="8:25">
      <c r="H4384" s="10"/>
      <c r="I4384" s="10"/>
      <c r="O4384" s="10"/>
      <c r="P4384" s="10"/>
      <c r="Q4384" s="3"/>
      <c r="R4384" s="11"/>
      <c r="S4384" s="11"/>
      <c r="T4384" s="11"/>
      <c r="U4384" s="11"/>
      <c r="V4384" s="11"/>
      <c r="W4384" s="11"/>
      <c r="X4384" s="11"/>
      <c r="Y4384" s="11"/>
    </row>
    <row r="4385" spans="8:25">
      <c r="H4385" s="10"/>
      <c r="I4385" s="10"/>
      <c r="O4385" s="10"/>
      <c r="P4385" s="10"/>
      <c r="Q4385" s="3"/>
      <c r="R4385" s="11"/>
      <c r="S4385" s="11"/>
      <c r="T4385" s="11"/>
      <c r="U4385" s="11"/>
      <c r="V4385" s="11"/>
      <c r="W4385" s="11"/>
      <c r="X4385" s="11"/>
      <c r="Y4385" s="11"/>
    </row>
    <row r="4386" spans="8:25">
      <c r="H4386" s="10"/>
      <c r="I4386" s="10"/>
      <c r="O4386" s="10"/>
      <c r="P4386" s="10"/>
      <c r="Q4386" s="3"/>
      <c r="R4386" s="11"/>
      <c r="S4386" s="11"/>
      <c r="T4386" s="11"/>
      <c r="U4386" s="11"/>
      <c r="V4386" s="11"/>
      <c r="W4386" s="11"/>
      <c r="X4386" s="11"/>
      <c r="Y4386" s="11"/>
    </row>
    <row r="4387" spans="8:25">
      <c r="H4387" s="10"/>
      <c r="I4387" s="10"/>
      <c r="O4387" s="10"/>
      <c r="P4387" s="10"/>
      <c r="Q4387" s="3"/>
      <c r="R4387" s="11"/>
      <c r="S4387" s="11"/>
      <c r="T4387" s="11"/>
      <c r="U4387" s="11"/>
      <c r="V4387" s="11"/>
      <c r="W4387" s="11"/>
      <c r="X4387" s="11"/>
      <c r="Y4387" s="11"/>
    </row>
    <row r="4388" spans="8:25">
      <c r="H4388" s="10"/>
      <c r="I4388" s="10"/>
      <c r="O4388" s="10"/>
      <c r="P4388" s="10"/>
      <c r="Q4388" s="3"/>
      <c r="R4388" s="11"/>
      <c r="S4388" s="11"/>
      <c r="T4388" s="11"/>
      <c r="U4388" s="11"/>
      <c r="V4388" s="11"/>
      <c r="W4388" s="11"/>
      <c r="X4388" s="11"/>
      <c r="Y4388" s="11"/>
    </row>
    <row r="4389" spans="8:25">
      <c r="H4389" s="10"/>
      <c r="I4389" s="10"/>
      <c r="O4389" s="10"/>
      <c r="P4389" s="10"/>
      <c r="Q4389" s="3"/>
      <c r="R4389" s="11"/>
      <c r="S4389" s="11"/>
      <c r="T4389" s="11"/>
      <c r="U4389" s="11"/>
      <c r="V4389" s="11"/>
      <c r="W4389" s="11"/>
      <c r="X4389" s="11"/>
      <c r="Y4389" s="11"/>
    </row>
    <row r="4390" spans="8:25" ht="75.75" customHeight="1">
      <c r="H4390" s="10"/>
      <c r="I4390" s="10"/>
      <c r="O4390" s="10"/>
      <c r="P4390" s="10"/>
      <c r="Q4390" s="3"/>
      <c r="R4390" s="11"/>
      <c r="S4390" s="11"/>
      <c r="T4390" s="11"/>
      <c r="U4390" s="11"/>
      <c r="V4390" s="11"/>
      <c r="W4390" s="11"/>
      <c r="X4390" s="11"/>
      <c r="Y4390" s="11"/>
    </row>
    <row r="4391" spans="8:25">
      <c r="H4391" s="10"/>
      <c r="I4391" s="10"/>
      <c r="O4391" s="10"/>
      <c r="P4391" s="10"/>
      <c r="Q4391" s="3"/>
      <c r="R4391" s="11"/>
      <c r="S4391" s="11"/>
      <c r="T4391" s="11"/>
      <c r="U4391" s="11"/>
      <c r="V4391" s="11"/>
      <c r="W4391" s="11"/>
      <c r="X4391" s="11"/>
      <c r="Y4391" s="11"/>
    </row>
    <row r="4392" spans="8:25" ht="75.75" customHeight="1">
      <c r="H4392" s="10"/>
      <c r="I4392" s="10"/>
      <c r="O4392" s="10"/>
      <c r="P4392" s="10"/>
      <c r="Q4392" s="3"/>
      <c r="R4392" s="11"/>
      <c r="S4392" s="11"/>
      <c r="T4392" s="11"/>
      <c r="U4392" s="11"/>
      <c r="V4392" s="11"/>
      <c r="W4392" s="11"/>
      <c r="X4392" s="11"/>
      <c r="Y4392" s="11"/>
    </row>
    <row r="4393" spans="8:25">
      <c r="H4393" s="10"/>
      <c r="I4393" s="10"/>
      <c r="O4393" s="10"/>
      <c r="P4393" s="10"/>
      <c r="Q4393" s="3"/>
      <c r="R4393" s="11"/>
      <c r="S4393" s="11"/>
      <c r="T4393" s="11"/>
      <c r="U4393" s="11"/>
      <c r="V4393" s="11"/>
      <c r="W4393" s="11"/>
      <c r="X4393" s="11"/>
      <c r="Y4393" s="11"/>
    </row>
    <row r="4394" spans="8:25">
      <c r="H4394" s="10"/>
      <c r="I4394" s="10"/>
      <c r="O4394" s="10"/>
      <c r="P4394" s="10"/>
      <c r="Q4394" s="3"/>
      <c r="R4394" s="11"/>
      <c r="S4394" s="11"/>
      <c r="T4394" s="11"/>
      <c r="U4394" s="11"/>
      <c r="V4394" s="11"/>
      <c r="W4394" s="11"/>
      <c r="X4394" s="11"/>
      <c r="Y4394" s="11"/>
    </row>
    <row r="4395" spans="8:25">
      <c r="H4395" s="10"/>
      <c r="I4395" s="10"/>
      <c r="O4395" s="10"/>
      <c r="P4395" s="10"/>
      <c r="Q4395" s="3"/>
      <c r="R4395" s="11"/>
      <c r="S4395" s="11"/>
      <c r="T4395" s="11"/>
      <c r="U4395" s="11"/>
      <c r="V4395" s="11"/>
      <c r="W4395" s="11"/>
      <c r="X4395" s="11"/>
      <c r="Y4395" s="11"/>
    </row>
    <row r="4396" spans="8:25">
      <c r="H4396" s="10"/>
      <c r="I4396" s="10"/>
      <c r="O4396" s="10"/>
      <c r="P4396" s="10"/>
      <c r="Q4396" s="3"/>
      <c r="R4396" s="11"/>
      <c r="S4396" s="11"/>
      <c r="T4396" s="11"/>
      <c r="U4396" s="11"/>
      <c r="V4396" s="11"/>
      <c r="W4396" s="11"/>
      <c r="X4396" s="11"/>
      <c r="Y4396" s="11"/>
    </row>
    <row r="4397" spans="8:25">
      <c r="H4397" s="10"/>
      <c r="I4397" s="10"/>
      <c r="O4397" s="10"/>
      <c r="P4397" s="10"/>
      <c r="Q4397" s="3"/>
      <c r="R4397" s="11"/>
      <c r="S4397" s="11"/>
      <c r="T4397" s="11"/>
      <c r="U4397" s="11"/>
      <c r="V4397" s="11"/>
      <c r="W4397" s="11"/>
      <c r="X4397" s="11"/>
      <c r="Y4397" s="11"/>
    </row>
    <row r="4398" spans="8:25">
      <c r="H4398" s="10"/>
      <c r="I4398" s="10"/>
      <c r="O4398" s="10"/>
      <c r="P4398" s="10"/>
      <c r="Q4398" s="3"/>
      <c r="R4398" s="11"/>
      <c r="S4398" s="11"/>
      <c r="T4398" s="11"/>
      <c r="U4398" s="11"/>
      <c r="V4398" s="11"/>
      <c r="W4398" s="11"/>
      <c r="X4398" s="11"/>
      <c r="Y4398" s="11"/>
    </row>
    <row r="4399" spans="8:25">
      <c r="H4399" s="10"/>
      <c r="I4399" s="10"/>
      <c r="O4399" s="10"/>
      <c r="P4399" s="10"/>
      <c r="Q4399" s="3"/>
      <c r="R4399" s="11"/>
      <c r="S4399" s="11"/>
      <c r="T4399" s="11"/>
      <c r="U4399" s="11"/>
      <c r="V4399" s="11"/>
      <c r="W4399" s="11"/>
      <c r="X4399" s="11"/>
      <c r="Y4399" s="11"/>
    </row>
    <row r="4400" spans="8:25">
      <c r="H4400" s="10"/>
      <c r="I4400" s="10"/>
      <c r="O4400" s="10"/>
      <c r="P4400" s="10"/>
      <c r="Q4400" s="3"/>
      <c r="R4400" s="11"/>
      <c r="S4400" s="11"/>
      <c r="T4400" s="11"/>
      <c r="U4400" s="11"/>
      <c r="V4400" s="11"/>
      <c r="W4400" s="11"/>
      <c r="X4400" s="11"/>
      <c r="Y4400" s="11"/>
    </row>
    <row r="4401" spans="8:25">
      <c r="H4401" s="10"/>
      <c r="I4401" s="10"/>
      <c r="O4401" s="10"/>
      <c r="P4401" s="10"/>
      <c r="Q4401" s="3"/>
      <c r="R4401" s="11"/>
      <c r="S4401" s="11"/>
      <c r="T4401" s="11"/>
      <c r="U4401" s="11"/>
      <c r="V4401" s="11"/>
      <c r="W4401" s="11"/>
      <c r="X4401" s="11"/>
      <c r="Y4401" s="11"/>
    </row>
    <row r="4402" spans="8:25">
      <c r="H4402" s="10"/>
      <c r="I4402" s="10"/>
      <c r="O4402" s="10"/>
      <c r="P4402" s="10"/>
      <c r="Q4402" s="3"/>
      <c r="R4402" s="11"/>
      <c r="S4402" s="11"/>
      <c r="T4402" s="11"/>
      <c r="U4402" s="11"/>
      <c r="V4402" s="11"/>
      <c r="W4402" s="11"/>
      <c r="X4402" s="11"/>
      <c r="Y4402" s="11"/>
    </row>
    <row r="4403" spans="8:25">
      <c r="H4403" s="10"/>
      <c r="I4403" s="10"/>
      <c r="O4403" s="10"/>
      <c r="P4403" s="10"/>
      <c r="Q4403" s="3"/>
      <c r="R4403" s="11"/>
      <c r="S4403" s="11"/>
      <c r="T4403" s="11"/>
      <c r="U4403" s="11"/>
      <c r="V4403" s="11"/>
      <c r="W4403" s="11"/>
      <c r="X4403" s="11"/>
      <c r="Y4403" s="11"/>
    </row>
    <row r="4404" spans="8:25">
      <c r="H4404" s="10"/>
      <c r="I4404" s="10"/>
      <c r="O4404" s="10"/>
      <c r="P4404" s="10"/>
      <c r="Q4404" s="3"/>
      <c r="R4404" s="11"/>
      <c r="S4404" s="11"/>
      <c r="T4404" s="11"/>
      <c r="U4404" s="11"/>
      <c r="V4404" s="11"/>
      <c r="W4404" s="11"/>
      <c r="X4404" s="11"/>
      <c r="Y4404" s="11"/>
    </row>
    <row r="4405" spans="8:25">
      <c r="H4405" s="10"/>
      <c r="I4405" s="10"/>
      <c r="O4405" s="10"/>
      <c r="P4405" s="10"/>
      <c r="Q4405" s="3"/>
      <c r="R4405" s="11"/>
      <c r="S4405" s="11"/>
      <c r="T4405" s="11"/>
      <c r="U4405" s="11"/>
      <c r="V4405" s="11"/>
      <c r="W4405" s="11"/>
      <c r="X4405" s="11"/>
      <c r="Y4405" s="11"/>
    </row>
    <row r="4406" spans="8:25" ht="75.75" customHeight="1">
      <c r="H4406" s="10"/>
      <c r="I4406" s="10"/>
      <c r="O4406" s="10"/>
      <c r="P4406" s="10"/>
      <c r="Q4406" s="3"/>
      <c r="R4406" s="11"/>
      <c r="S4406" s="11"/>
      <c r="T4406" s="11"/>
      <c r="U4406" s="11"/>
      <c r="V4406" s="11"/>
      <c r="W4406" s="11"/>
      <c r="X4406" s="11"/>
      <c r="Y4406" s="11"/>
    </row>
    <row r="4407" spans="8:25">
      <c r="H4407" s="10"/>
      <c r="I4407" s="10"/>
      <c r="O4407" s="10"/>
      <c r="P4407" s="10"/>
      <c r="Q4407" s="3"/>
      <c r="R4407" s="11"/>
      <c r="S4407" s="11"/>
      <c r="T4407" s="11"/>
      <c r="U4407" s="11"/>
      <c r="V4407" s="11"/>
      <c r="W4407" s="11"/>
      <c r="X4407" s="11"/>
      <c r="Y4407" s="11"/>
    </row>
    <row r="4408" spans="8:25" ht="75.75" customHeight="1">
      <c r="H4408" s="10"/>
      <c r="I4408" s="10"/>
      <c r="O4408" s="10"/>
      <c r="P4408" s="10"/>
      <c r="Q4408" s="3"/>
      <c r="R4408" s="11"/>
      <c r="S4408" s="11"/>
      <c r="T4408" s="11"/>
      <c r="U4408" s="11"/>
      <c r="V4408" s="11"/>
      <c r="W4408" s="11"/>
      <c r="X4408" s="11"/>
      <c r="Y4408" s="11"/>
    </row>
    <row r="4409" spans="8:25">
      <c r="H4409" s="10"/>
      <c r="I4409" s="10"/>
      <c r="O4409" s="10"/>
      <c r="P4409" s="10"/>
      <c r="Q4409" s="3"/>
      <c r="R4409" s="11"/>
      <c r="S4409" s="11"/>
      <c r="T4409" s="11"/>
      <c r="U4409" s="11"/>
      <c r="V4409" s="11"/>
      <c r="W4409" s="11"/>
      <c r="X4409" s="11"/>
      <c r="Y4409" s="11"/>
    </row>
    <row r="4410" spans="8:25" ht="75.75" customHeight="1">
      <c r="H4410" s="10"/>
      <c r="I4410" s="10"/>
      <c r="O4410" s="10"/>
      <c r="P4410" s="10"/>
      <c r="Q4410" s="3"/>
      <c r="R4410" s="11"/>
      <c r="S4410" s="11"/>
      <c r="T4410" s="11"/>
      <c r="U4410" s="11"/>
      <c r="V4410" s="11"/>
      <c r="W4410" s="11"/>
      <c r="X4410" s="11"/>
      <c r="Y4410" s="11"/>
    </row>
    <row r="4411" spans="8:25">
      <c r="H4411" s="10"/>
      <c r="I4411" s="10"/>
      <c r="O4411" s="10"/>
      <c r="P4411" s="10"/>
      <c r="Q4411" s="3"/>
      <c r="R4411" s="11"/>
      <c r="S4411" s="11"/>
      <c r="T4411" s="11"/>
      <c r="U4411" s="11"/>
      <c r="V4411" s="11"/>
      <c r="W4411" s="11"/>
      <c r="X4411" s="11"/>
      <c r="Y4411" s="11"/>
    </row>
    <row r="4412" spans="8:25" ht="75.75" customHeight="1">
      <c r="H4412" s="10"/>
      <c r="I4412" s="10"/>
      <c r="O4412" s="10"/>
      <c r="P4412" s="10"/>
      <c r="Q4412" s="3"/>
      <c r="R4412" s="11"/>
      <c r="S4412" s="11"/>
      <c r="T4412" s="11"/>
      <c r="U4412" s="11"/>
      <c r="V4412" s="11"/>
      <c r="W4412" s="11"/>
      <c r="X4412" s="11"/>
      <c r="Y4412" s="11"/>
    </row>
    <row r="4413" spans="8:25" ht="75.75" customHeight="1">
      <c r="H4413" s="10"/>
      <c r="I4413" s="10"/>
      <c r="O4413" s="10"/>
      <c r="P4413" s="10"/>
      <c r="Q4413" s="3"/>
      <c r="R4413" s="11"/>
      <c r="S4413" s="11"/>
      <c r="T4413" s="11"/>
      <c r="U4413" s="11"/>
      <c r="V4413" s="11"/>
      <c r="W4413" s="11"/>
      <c r="X4413" s="11"/>
      <c r="Y4413" s="11"/>
    </row>
    <row r="4414" spans="8:25" ht="75.75" customHeight="1">
      <c r="H4414" s="10"/>
      <c r="I4414" s="10"/>
      <c r="O4414" s="10"/>
      <c r="P4414" s="10"/>
      <c r="Q4414" s="3"/>
      <c r="R4414" s="11"/>
      <c r="S4414" s="11"/>
      <c r="T4414" s="11"/>
      <c r="U4414" s="11"/>
      <c r="V4414" s="11"/>
      <c r="W4414" s="11"/>
      <c r="X4414" s="11"/>
      <c r="Y4414" s="11"/>
    </row>
    <row r="4415" spans="8:25">
      <c r="H4415" s="10"/>
      <c r="I4415" s="10"/>
      <c r="O4415" s="10"/>
      <c r="P4415" s="10"/>
      <c r="Q4415" s="3"/>
      <c r="R4415" s="11"/>
      <c r="S4415" s="11"/>
      <c r="T4415" s="11"/>
      <c r="U4415" s="11"/>
      <c r="V4415" s="11"/>
      <c r="W4415" s="11"/>
      <c r="X4415" s="11"/>
      <c r="Y4415" s="11"/>
    </row>
    <row r="4416" spans="8:25" ht="75.75" customHeight="1">
      <c r="H4416" s="10"/>
      <c r="I4416" s="10"/>
      <c r="O4416" s="10"/>
      <c r="P4416" s="10"/>
      <c r="Q4416" s="3"/>
      <c r="R4416" s="11"/>
      <c r="S4416" s="11"/>
      <c r="T4416" s="11"/>
      <c r="U4416" s="11"/>
      <c r="V4416" s="11"/>
      <c r="W4416" s="11"/>
      <c r="X4416" s="11"/>
      <c r="Y4416" s="11"/>
    </row>
    <row r="4417" spans="8:25">
      <c r="H4417" s="10"/>
      <c r="I4417" s="10"/>
      <c r="O4417" s="10"/>
      <c r="P4417" s="10"/>
      <c r="Q4417" s="3"/>
      <c r="R4417" s="11"/>
      <c r="S4417" s="11"/>
      <c r="T4417" s="11"/>
      <c r="U4417" s="11"/>
      <c r="V4417" s="11"/>
      <c r="W4417" s="11"/>
      <c r="X4417" s="11"/>
      <c r="Y4417" s="11"/>
    </row>
    <row r="4418" spans="8:25" ht="75.75" customHeight="1">
      <c r="H4418" s="10"/>
      <c r="I4418" s="10"/>
      <c r="O4418" s="10"/>
      <c r="P4418" s="10"/>
      <c r="Q4418" s="3"/>
      <c r="R4418" s="11"/>
      <c r="S4418" s="11"/>
      <c r="T4418" s="11"/>
      <c r="U4418" s="11"/>
      <c r="V4418" s="11"/>
      <c r="W4418" s="11"/>
      <c r="X4418" s="11"/>
      <c r="Y4418" s="11"/>
    </row>
    <row r="4419" spans="8:25">
      <c r="H4419" s="10"/>
      <c r="I4419" s="10"/>
      <c r="O4419" s="10"/>
      <c r="P4419" s="10"/>
      <c r="Q4419" s="3"/>
      <c r="R4419" s="11"/>
      <c r="S4419" s="11"/>
      <c r="T4419" s="11"/>
      <c r="U4419" s="11"/>
      <c r="V4419" s="11"/>
      <c r="W4419" s="11"/>
      <c r="X4419" s="11"/>
      <c r="Y4419" s="11"/>
    </row>
    <row r="4420" spans="8:25">
      <c r="H4420" s="10"/>
      <c r="I4420" s="10"/>
      <c r="O4420" s="10"/>
      <c r="P4420" s="10"/>
      <c r="Q4420" s="3"/>
      <c r="R4420" s="11"/>
      <c r="S4420" s="11"/>
      <c r="T4420" s="11"/>
      <c r="U4420" s="11"/>
      <c r="V4420" s="11"/>
      <c r="W4420" s="11"/>
      <c r="X4420" s="11"/>
      <c r="Y4420" s="11"/>
    </row>
    <row r="4421" spans="8:25">
      <c r="H4421" s="10"/>
      <c r="I4421" s="10"/>
      <c r="O4421" s="10"/>
      <c r="P4421" s="10"/>
      <c r="Q4421" s="3"/>
      <c r="R4421" s="11"/>
      <c r="S4421" s="11"/>
      <c r="T4421" s="11"/>
      <c r="U4421" s="11"/>
      <c r="V4421" s="11"/>
      <c r="W4421" s="11"/>
      <c r="X4421" s="11"/>
      <c r="Y4421" s="11"/>
    </row>
    <row r="4422" spans="8:25" ht="75.75" customHeight="1">
      <c r="H4422" s="10"/>
      <c r="I4422" s="10"/>
      <c r="O4422" s="10"/>
      <c r="P4422" s="10"/>
      <c r="Q4422" s="3"/>
      <c r="R4422" s="11"/>
      <c r="S4422" s="11"/>
      <c r="T4422" s="11"/>
      <c r="U4422" s="11"/>
      <c r="V4422" s="11"/>
      <c r="W4422" s="11"/>
      <c r="X4422" s="11"/>
      <c r="Y4422" s="11"/>
    </row>
    <row r="4423" spans="8:25" ht="75.75" customHeight="1">
      <c r="H4423" s="10"/>
      <c r="I4423" s="10"/>
      <c r="O4423" s="10"/>
      <c r="P4423" s="10"/>
      <c r="Q4423" s="3"/>
      <c r="R4423" s="11"/>
      <c r="S4423" s="11"/>
      <c r="T4423" s="11"/>
      <c r="U4423" s="11"/>
      <c r="V4423" s="11"/>
      <c r="W4423" s="11"/>
      <c r="X4423" s="11"/>
      <c r="Y4423" s="11"/>
    </row>
    <row r="4424" spans="8:25" ht="75.75" customHeight="1">
      <c r="H4424" s="10"/>
      <c r="I4424" s="10"/>
      <c r="O4424" s="10"/>
      <c r="P4424" s="10"/>
      <c r="Q4424" s="3"/>
      <c r="R4424" s="11"/>
      <c r="S4424" s="11"/>
      <c r="T4424" s="11"/>
      <c r="U4424" s="11"/>
      <c r="V4424" s="11"/>
      <c r="W4424" s="11"/>
      <c r="X4424" s="11"/>
      <c r="Y4424" s="11"/>
    </row>
    <row r="4425" spans="8:25">
      <c r="H4425" s="10"/>
      <c r="I4425" s="10"/>
      <c r="O4425" s="10"/>
      <c r="P4425" s="10"/>
      <c r="Q4425" s="3"/>
      <c r="R4425" s="11"/>
      <c r="S4425" s="11"/>
      <c r="T4425" s="11"/>
      <c r="U4425" s="11"/>
      <c r="V4425" s="11"/>
      <c r="W4425" s="11"/>
      <c r="X4425" s="11"/>
      <c r="Y4425" s="11"/>
    </row>
    <row r="4426" spans="8:25" ht="75.75" customHeight="1">
      <c r="H4426" s="10"/>
      <c r="I4426" s="10"/>
      <c r="O4426" s="10"/>
      <c r="P4426" s="10"/>
      <c r="Q4426" s="3"/>
      <c r="R4426" s="11"/>
      <c r="S4426" s="11"/>
      <c r="T4426" s="11"/>
      <c r="U4426" s="11"/>
      <c r="V4426" s="11"/>
      <c r="W4426" s="11"/>
      <c r="X4426" s="11"/>
      <c r="Y4426" s="11"/>
    </row>
    <row r="4427" spans="8:25" ht="75.75" customHeight="1">
      <c r="H4427" s="10"/>
      <c r="I4427" s="10"/>
      <c r="O4427" s="10"/>
      <c r="P4427" s="10"/>
      <c r="Q4427" s="3"/>
      <c r="R4427" s="11"/>
      <c r="S4427" s="11"/>
      <c r="T4427" s="11"/>
      <c r="U4427" s="11"/>
      <c r="V4427" s="11"/>
      <c r="W4427" s="11"/>
      <c r="X4427" s="11"/>
      <c r="Y4427" s="11"/>
    </row>
    <row r="4428" spans="8:25">
      <c r="H4428" s="10"/>
      <c r="I4428" s="10"/>
      <c r="O4428" s="10"/>
      <c r="P4428" s="10"/>
      <c r="Q4428" s="3"/>
      <c r="R4428" s="11"/>
      <c r="S4428" s="11"/>
      <c r="T4428" s="11"/>
      <c r="U4428" s="11"/>
      <c r="V4428" s="11"/>
      <c r="W4428" s="11"/>
      <c r="X4428" s="11"/>
      <c r="Y4428" s="11"/>
    </row>
    <row r="4429" spans="8:25">
      <c r="H4429" s="10"/>
      <c r="I4429" s="10"/>
      <c r="O4429" s="10"/>
      <c r="P4429" s="10"/>
      <c r="Q4429" s="3"/>
      <c r="R4429" s="11"/>
      <c r="S4429" s="11"/>
      <c r="T4429" s="11"/>
      <c r="U4429" s="11"/>
      <c r="V4429" s="11"/>
      <c r="W4429" s="11"/>
      <c r="X4429" s="11"/>
      <c r="Y4429" s="11"/>
    </row>
    <row r="4430" spans="8:25">
      <c r="H4430" s="10"/>
      <c r="I4430" s="10"/>
      <c r="O4430" s="10"/>
      <c r="P4430" s="10"/>
      <c r="Q4430" s="3"/>
      <c r="R4430" s="11"/>
      <c r="S4430" s="11"/>
      <c r="T4430" s="11"/>
      <c r="U4430" s="11"/>
      <c r="V4430" s="11"/>
      <c r="W4430" s="11"/>
      <c r="X4430" s="11"/>
      <c r="Y4430" s="11"/>
    </row>
    <row r="4431" spans="8:25">
      <c r="H4431" s="10"/>
      <c r="I4431" s="10"/>
      <c r="O4431" s="10"/>
      <c r="P4431" s="10"/>
      <c r="Q4431" s="3"/>
      <c r="R4431" s="11"/>
      <c r="S4431" s="11"/>
      <c r="T4431" s="11"/>
      <c r="U4431" s="11"/>
      <c r="V4431" s="11"/>
      <c r="W4431" s="11"/>
      <c r="X4431" s="11"/>
      <c r="Y4431" s="11"/>
    </row>
    <row r="4432" spans="8:25" ht="75.75" customHeight="1">
      <c r="H4432" s="10"/>
      <c r="I4432" s="10"/>
      <c r="O4432" s="10"/>
      <c r="P4432" s="10"/>
      <c r="Q4432" s="3"/>
      <c r="R4432" s="11"/>
      <c r="S4432" s="11"/>
      <c r="T4432" s="11"/>
      <c r="U4432" s="11"/>
      <c r="V4432" s="11"/>
      <c r="W4432" s="11"/>
      <c r="X4432" s="11"/>
      <c r="Y4432" s="11"/>
    </row>
    <row r="4433" spans="8:25">
      <c r="H4433" s="10"/>
      <c r="I4433" s="10"/>
      <c r="O4433" s="10"/>
      <c r="P4433" s="10"/>
      <c r="Q4433" s="3"/>
      <c r="R4433" s="11"/>
      <c r="S4433" s="11"/>
      <c r="T4433" s="11"/>
      <c r="U4433" s="11"/>
      <c r="V4433" s="11"/>
      <c r="W4433" s="11"/>
      <c r="X4433" s="11"/>
      <c r="Y4433" s="11"/>
    </row>
    <row r="4434" spans="8:25">
      <c r="H4434" s="10"/>
      <c r="I4434" s="10"/>
      <c r="O4434" s="10"/>
      <c r="P4434" s="10"/>
      <c r="Q4434" s="3"/>
      <c r="R4434" s="11"/>
      <c r="S4434" s="11"/>
      <c r="T4434" s="11"/>
      <c r="U4434" s="11"/>
      <c r="V4434" s="11"/>
      <c r="W4434" s="11"/>
      <c r="X4434" s="11"/>
      <c r="Y4434" s="11"/>
    </row>
    <row r="4435" spans="8:25">
      <c r="H4435" s="10"/>
      <c r="I4435" s="10"/>
      <c r="O4435" s="10"/>
      <c r="P4435" s="10"/>
      <c r="Q4435" s="3"/>
      <c r="R4435" s="11"/>
      <c r="S4435" s="11"/>
      <c r="T4435" s="11"/>
      <c r="U4435" s="11"/>
      <c r="V4435" s="11"/>
      <c r="W4435" s="11"/>
      <c r="X4435" s="11"/>
      <c r="Y4435" s="11"/>
    </row>
    <row r="4436" spans="8:25" ht="75.75" customHeight="1">
      <c r="H4436" s="10"/>
      <c r="I4436" s="10"/>
      <c r="O4436" s="10"/>
      <c r="P4436" s="10"/>
      <c r="Q4436" s="3"/>
      <c r="R4436" s="11"/>
      <c r="S4436" s="11"/>
      <c r="T4436" s="11"/>
      <c r="U4436" s="11"/>
      <c r="V4436" s="11"/>
      <c r="W4436" s="11"/>
      <c r="X4436" s="11"/>
      <c r="Y4436" s="11"/>
    </row>
    <row r="4437" spans="8:25">
      <c r="H4437" s="10"/>
      <c r="I4437" s="10"/>
      <c r="O4437" s="10"/>
      <c r="P4437" s="10"/>
      <c r="Q4437" s="3"/>
      <c r="R4437" s="11"/>
      <c r="S4437" s="11"/>
      <c r="T4437" s="11"/>
      <c r="U4437" s="11"/>
      <c r="V4437" s="11"/>
      <c r="W4437" s="11"/>
      <c r="X4437" s="11"/>
      <c r="Y4437" s="11"/>
    </row>
    <row r="4438" spans="8:25">
      <c r="H4438" s="10"/>
      <c r="I4438" s="10"/>
      <c r="O4438" s="10"/>
      <c r="P4438" s="10"/>
      <c r="Q4438" s="3"/>
      <c r="R4438" s="11"/>
      <c r="S4438" s="11"/>
      <c r="T4438" s="11"/>
      <c r="U4438" s="11"/>
      <c r="V4438" s="11"/>
      <c r="W4438" s="11"/>
      <c r="X4438" s="11"/>
      <c r="Y4438" s="11"/>
    </row>
    <row r="4439" spans="8:25">
      <c r="H4439" s="10"/>
      <c r="I4439" s="10"/>
      <c r="O4439" s="10"/>
      <c r="P4439" s="10"/>
      <c r="Q4439" s="3"/>
      <c r="R4439" s="11"/>
      <c r="S4439" s="11"/>
      <c r="T4439" s="11"/>
      <c r="U4439" s="11"/>
      <c r="V4439" s="11"/>
      <c r="W4439" s="11"/>
      <c r="X4439" s="11"/>
      <c r="Y4439" s="11"/>
    </row>
    <row r="4440" spans="8:25">
      <c r="H4440" s="10"/>
      <c r="I4440" s="10"/>
      <c r="O4440" s="10"/>
      <c r="P4440" s="10"/>
      <c r="Q4440" s="3"/>
      <c r="R4440" s="11"/>
      <c r="S4440" s="11"/>
      <c r="T4440" s="11"/>
      <c r="U4440" s="11"/>
      <c r="V4440" s="11"/>
      <c r="W4440" s="11"/>
      <c r="X4440" s="11"/>
      <c r="Y4440" s="11"/>
    </row>
    <row r="4441" spans="8:25" ht="75.75" customHeight="1">
      <c r="H4441" s="10"/>
      <c r="I4441" s="10"/>
      <c r="O4441" s="10"/>
      <c r="P4441" s="10"/>
      <c r="Q4441" s="3"/>
      <c r="R4441" s="11"/>
      <c r="S4441" s="11"/>
      <c r="T4441" s="11"/>
      <c r="U4441" s="11"/>
      <c r="V4441" s="11"/>
      <c r="W4441" s="11"/>
      <c r="X4441" s="11"/>
      <c r="Y4441" s="11"/>
    </row>
    <row r="4442" spans="8:25">
      <c r="H4442" s="10"/>
      <c r="I4442" s="10"/>
      <c r="O4442" s="10"/>
      <c r="P4442" s="10"/>
      <c r="Q4442" s="3"/>
      <c r="R4442" s="11"/>
      <c r="S4442" s="11"/>
      <c r="T4442" s="11"/>
      <c r="U4442" s="11"/>
      <c r="V4442" s="11"/>
      <c r="W4442" s="11"/>
      <c r="X4442" s="11"/>
      <c r="Y4442" s="11"/>
    </row>
    <row r="4443" spans="8:25">
      <c r="H4443" s="10"/>
      <c r="I4443" s="10"/>
      <c r="O4443" s="10"/>
      <c r="P4443" s="10"/>
      <c r="Q4443" s="3"/>
      <c r="R4443" s="11"/>
      <c r="S4443" s="11"/>
      <c r="T4443" s="11"/>
      <c r="U4443" s="11"/>
      <c r="V4443" s="11"/>
      <c r="W4443" s="11"/>
      <c r="X4443" s="11"/>
      <c r="Y4443" s="11"/>
    </row>
    <row r="4444" spans="8:25">
      <c r="H4444" s="10"/>
      <c r="I4444" s="10"/>
      <c r="O4444" s="10"/>
      <c r="P4444" s="10"/>
      <c r="Q4444" s="3"/>
      <c r="R4444" s="11"/>
      <c r="S4444" s="11"/>
      <c r="T4444" s="11"/>
      <c r="U4444" s="11"/>
      <c r="V4444" s="11"/>
      <c r="W4444" s="11"/>
      <c r="X4444" s="11"/>
      <c r="Y4444" s="11"/>
    </row>
    <row r="4445" spans="8:25">
      <c r="H4445" s="10"/>
      <c r="I4445" s="10"/>
      <c r="O4445" s="10"/>
      <c r="P4445" s="10"/>
      <c r="Q4445" s="3"/>
      <c r="R4445" s="11"/>
      <c r="S4445" s="11"/>
      <c r="T4445" s="11"/>
      <c r="U4445" s="11"/>
      <c r="V4445" s="11"/>
      <c r="W4445" s="11"/>
      <c r="X4445" s="11"/>
      <c r="Y4445" s="11"/>
    </row>
    <row r="4446" spans="8:25">
      <c r="H4446" s="10"/>
      <c r="I4446" s="10"/>
      <c r="O4446" s="10"/>
      <c r="P4446" s="10"/>
      <c r="Q4446" s="3"/>
      <c r="R4446" s="11"/>
      <c r="S4446" s="11"/>
      <c r="T4446" s="11"/>
      <c r="U4446" s="11"/>
      <c r="V4446" s="11"/>
      <c r="W4446" s="11"/>
      <c r="X4446" s="11"/>
      <c r="Y4446" s="11"/>
    </row>
    <row r="4447" spans="8:25" ht="75.75" customHeight="1">
      <c r="H4447" s="10"/>
      <c r="I4447" s="10"/>
      <c r="O4447" s="10"/>
      <c r="P4447" s="10"/>
      <c r="Q4447" s="3"/>
      <c r="R4447" s="11"/>
      <c r="S4447" s="11"/>
      <c r="T4447" s="11"/>
      <c r="U4447" s="11"/>
      <c r="V4447" s="11"/>
      <c r="W4447" s="11"/>
      <c r="X4447" s="11"/>
      <c r="Y4447" s="11"/>
    </row>
    <row r="4448" spans="8:25" ht="75.75" customHeight="1">
      <c r="H4448" s="10"/>
      <c r="I4448" s="10"/>
      <c r="O4448" s="10"/>
      <c r="P4448" s="10"/>
      <c r="Q4448" s="3"/>
      <c r="R4448" s="11"/>
      <c r="S4448" s="11"/>
      <c r="T4448" s="11"/>
      <c r="U4448" s="11"/>
      <c r="V4448" s="11"/>
      <c r="W4448" s="11"/>
      <c r="X4448" s="11"/>
      <c r="Y4448" s="11"/>
    </row>
    <row r="4449" spans="8:25">
      <c r="H4449" s="10"/>
      <c r="I4449" s="10"/>
      <c r="O4449" s="10"/>
      <c r="P4449" s="10"/>
      <c r="Q4449" s="3"/>
      <c r="R4449" s="11"/>
      <c r="S4449" s="11"/>
      <c r="T4449" s="11"/>
      <c r="U4449" s="11"/>
      <c r="V4449" s="11"/>
      <c r="W4449" s="11"/>
      <c r="X4449" s="11"/>
      <c r="Y4449" s="11"/>
    </row>
    <row r="4450" spans="8:25">
      <c r="H4450" s="10"/>
      <c r="I4450" s="10"/>
      <c r="O4450" s="10"/>
      <c r="P4450" s="10"/>
      <c r="Q4450" s="3"/>
      <c r="R4450" s="11"/>
      <c r="S4450" s="11"/>
      <c r="T4450" s="11"/>
      <c r="U4450" s="11"/>
      <c r="V4450" s="11"/>
      <c r="W4450" s="11"/>
      <c r="X4450" s="11"/>
      <c r="Y4450" s="11"/>
    </row>
    <row r="4451" spans="8:25">
      <c r="H4451" s="10"/>
      <c r="I4451" s="10"/>
      <c r="O4451" s="10"/>
      <c r="P4451" s="10"/>
      <c r="Q4451" s="3"/>
      <c r="R4451" s="11"/>
      <c r="S4451" s="11"/>
      <c r="T4451" s="11"/>
      <c r="U4451" s="11"/>
      <c r="V4451" s="11"/>
      <c r="W4451" s="11"/>
      <c r="X4451" s="11"/>
      <c r="Y4451" s="11"/>
    </row>
    <row r="4452" spans="8:25" ht="75.75" customHeight="1">
      <c r="H4452" s="10"/>
      <c r="I4452" s="10"/>
      <c r="O4452" s="10"/>
      <c r="P4452" s="10"/>
      <c r="Q4452" s="3"/>
      <c r="R4452" s="11"/>
      <c r="S4452" s="11"/>
      <c r="T4452" s="11"/>
      <c r="U4452" s="11"/>
      <c r="V4452" s="11"/>
      <c r="W4452" s="11"/>
      <c r="X4452" s="11"/>
      <c r="Y4452" s="11"/>
    </row>
    <row r="4453" spans="8:25" ht="75.75" customHeight="1">
      <c r="H4453" s="10"/>
      <c r="I4453" s="10"/>
      <c r="O4453" s="10"/>
      <c r="P4453" s="10"/>
      <c r="Q4453" s="3"/>
      <c r="R4453" s="11"/>
      <c r="S4453" s="11"/>
      <c r="T4453" s="11"/>
      <c r="U4453" s="11"/>
      <c r="V4453" s="11"/>
      <c r="W4453" s="11"/>
      <c r="X4453" s="11"/>
      <c r="Y4453" s="11"/>
    </row>
    <row r="4454" spans="8:25">
      <c r="H4454" s="10"/>
      <c r="I4454" s="10"/>
      <c r="O4454" s="10"/>
      <c r="P4454" s="10"/>
      <c r="Q4454" s="3"/>
      <c r="R4454" s="11"/>
      <c r="S4454" s="11"/>
      <c r="T4454" s="11"/>
      <c r="U4454" s="11"/>
      <c r="V4454" s="11"/>
      <c r="W4454" s="11"/>
      <c r="X4454" s="11"/>
      <c r="Y4454" s="11"/>
    </row>
    <row r="4455" spans="8:25">
      <c r="H4455" s="10"/>
      <c r="I4455" s="10"/>
      <c r="O4455" s="10"/>
      <c r="P4455" s="10"/>
      <c r="Q4455" s="3"/>
      <c r="R4455" s="11"/>
      <c r="S4455" s="11"/>
      <c r="T4455" s="11"/>
      <c r="U4455" s="11"/>
      <c r="V4455" s="11"/>
      <c r="W4455" s="11"/>
      <c r="X4455" s="11"/>
      <c r="Y4455" s="11"/>
    </row>
    <row r="4456" spans="8:25" ht="75.75" customHeight="1">
      <c r="H4456" s="10"/>
      <c r="I4456" s="10"/>
      <c r="O4456" s="10"/>
      <c r="P4456" s="10"/>
      <c r="Q4456" s="3"/>
      <c r="R4456" s="11"/>
      <c r="S4456" s="11"/>
      <c r="T4456" s="11"/>
      <c r="U4456" s="11"/>
      <c r="V4456" s="11"/>
      <c r="W4456" s="11"/>
      <c r="X4456" s="11"/>
      <c r="Y4456" s="11"/>
    </row>
    <row r="4457" spans="8:25">
      <c r="H4457" s="10"/>
      <c r="I4457" s="10"/>
      <c r="O4457" s="10"/>
      <c r="P4457" s="10"/>
      <c r="Q4457" s="3"/>
      <c r="R4457" s="11"/>
      <c r="S4457" s="11"/>
      <c r="T4457" s="11"/>
      <c r="U4457" s="11"/>
      <c r="V4457" s="11"/>
      <c r="W4457" s="11"/>
      <c r="X4457" s="11"/>
      <c r="Y4457" s="11"/>
    </row>
    <row r="4458" spans="8:25">
      <c r="H4458" s="10"/>
      <c r="I4458" s="10"/>
      <c r="O4458" s="10"/>
      <c r="P4458" s="10"/>
      <c r="Q4458" s="3"/>
      <c r="R4458" s="11"/>
      <c r="S4458" s="11"/>
      <c r="T4458" s="11"/>
      <c r="U4458" s="11"/>
      <c r="V4458" s="11"/>
      <c r="W4458" s="11"/>
      <c r="X4458" s="11"/>
      <c r="Y4458" s="11"/>
    </row>
    <row r="4459" spans="8:25">
      <c r="H4459" s="10"/>
      <c r="I4459" s="10"/>
      <c r="O4459" s="10"/>
      <c r="P4459" s="10"/>
      <c r="Q4459" s="3"/>
      <c r="R4459" s="11"/>
      <c r="S4459" s="11"/>
      <c r="T4459" s="11"/>
      <c r="U4459" s="11"/>
      <c r="V4459" s="11"/>
      <c r="W4459" s="11"/>
      <c r="X4459" s="11"/>
      <c r="Y4459" s="11"/>
    </row>
    <row r="4460" spans="8:25" ht="75.75" customHeight="1">
      <c r="H4460" s="10"/>
      <c r="I4460" s="10"/>
      <c r="O4460" s="10"/>
      <c r="P4460" s="10"/>
      <c r="Q4460" s="3"/>
      <c r="R4460" s="11"/>
      <c r="S4460" s="11"/>
      <c r="T4460" s="11"/>
      <c r="U4460" s="11"/>
      <c r="V4460" s="11"/>
      <c r="W4460" s="11"/>
      <c r="X4460" s="11"/>
      <c r="Y4460" s="11"/>
    </row>
    <row r="4461" spans="8:25">
      <c r="H4461" s="10"/>
      <c r="I4461" s="10"/>
      <c r="O4461" s="10"/>
      <c r="P4461" s="10"/>
      <c r="Q4461" s="3"/>
      <c r="R4461" s="11"/>
      <c r="S4461" s="11"/>
      <c r="T4461" s="11"/>
      <c r="U4461" s="11"/>
      <c r="V4461" s="11"/>
      <c r="W4461" s="11"/>
      <c r="X4461" s="11"/>
      <c r="Y4461" s="11"/>
    </row>
    <row r="4462" spans="8:25">
      <c r="H4462" s="10"/>
      <c r="I4462" s="10"/>
      <c r="O4462" s="10"/>
      <c r="P4462" s="10"/>
      <c r="Q4462" s="3"/>
      <c r="R4462" s="11"/>
      <c r="S4462" s="11"/>
      <c r="T4462" s="11"/>
      <c r="U4462" s="11"/>
      <c r="V4462" s="11"/>
      <c r="W4462" s="11"/>
      <c r="X4462" s="11"/>
      <c r="Y4462" s="11"/>
    </row>
    <row r="4463" spans="8:25">
      <c r="H4463" s="10"/>
      <c r="I4463" s="10"/>
      <c r="O4463" s="10"/>
      <c r="P4463" s="10"/>
      <c r="Q4463" s="3"/>
      <c r="R4463" s="11"/>
      <c r="S4463" s="11"/>
      <c r="T4463" s="11"/>
      <c r="U4463" s="11"/>
      <c r="V4463" s="11"/>
      <c r="W4463" s="11"/>
      <c r="X4463" s="11"/>
      <c r="Y4463" s="11"/>
    </row>
    <row r="4464" spans="8:25">
      <c r="H4464" s="10"/>
      <c r="I4464" s="10"/>
      <c r="O4464" s="10"/>
      <c r="P4464" s="10"/>
      <c r="Q4464" s="3"/>
      <c r="R4464" s="11"/>
      <c r="S4464" s="11"/>
      <c r="T4464" s="11"/>
      <c r="U4464" s="11"/>
      <c r="V4464" s="11"/>
      <c r="W4464" s="11"/>
      <c r="X4464" s="11"/>
      <c r="Y4464" s="11"/>
    </row>
    <row r="4465" spans="8:25" ht="75.75" customHeight="1">
      <c r="H4465" s="10"/>
      <c r="I4465" s="10"/>
      <c r="O4465" s="10"/>
      <c r="P4465" s="10"/>
      <c r="Q4465" s="3"/>
      <c r="R4465" s="11"/>
      <c r="S4465" s="11"/>
      <c r="T4465" s="11"/>
      <c r="U4465" s="11"/>
      <c r="V4465" s="11"/>
      <c r="W4465" s="11"/>
      <c r="X4465" s="11"/>
      <c r="Y4465" s="11"/>
    </row>
    <row r="4466" spans="8:25">
      <c r="H4466" s="10"/>
      <c r="I4466" s="10"/>
      <c r="O4466" s="10"/>
      <c r="P4466" s="10"/>
      <c r="Q4466" s="3"/>
      <c r="R4466" s="11"/>
      <c r="S4466" s="11"/>
      <c r="T4466" s="11"/>
      <c r="U4466" s="11"/>
      <c r="V4466" s="11"/>
      <c r="W4466" s="11"/>
      <c r="X4466" s="11"/>
      <c r="Y4466" s="11"/>
    </row>
    <row r="4467" spans="8:25" ht="75.75" customHeight="1">
      <c r="H4467" s="10"/>
      <c r="I4467" s="10"/>
      <c r="O4467" s="10"/>
      <c r="P4467" s="10"/>
      <c r="Q4467" s="3"/>
      <c r="R4467" s="11"/>
      <c r="S4467" s="11"/>
      <c r="T4467" s="11"/>
      <c r="U4467" s="11"/>
      <c r="V4467" s="11"/>
      <c r="W4467" s="11"/>
      <c r="X4467" s="11"/>
      <c r="Y4467" s="11"/>
    </row>
    <row r="4468" spans="8:25" ht="75.75" customHeight="1">
      <c r="H4468" s="10"/>
      <c r="I4468" s="10"/>
      <c r="O4468" s="10"/>
      <c r="P4468" s="10"/>
      <c r="Q4468" s="3"/>
      <c r="R4468" s="11"/>
      <c r="S4468" s="11"/>
      <c r="T4468" s="11"/>
      <c r="U4468" s="11"/>
      <c r="V4468" s="11"/>
      <c r="W4468" s="11"/>
      <c r="X4468" s="11"/>
      <c r="Y4468" s="11"/>
    </row>
    <row r="4469" spans="8:25">
      <c r="H4469" s="10"/>
      <c r="I4469" s="10"/>
      <c r="O4469" s="10"/>
      <c r="P4469" s="10"/>
      <c r="Q4469" s="3"/>
      <c r="R4469" s="11"/>
      <c r="S4469" s="11"/>
      <c r="T4469" s="11"/>
      <c r="U4469" s="11"/>
      <c r="V4469" s="11"/>
      <c r="W4469" s="11"/>
      <c r="X4469" s="11"/>
      <c r="Y4469" s="11"/>
    </row>
    <row r="4470" spans="8:25">
      <c r="H4470" s="10"/>
      <c r="I4470" s="10"/>
      <c r="O4470" s="10"/>
      <c r="P4470" s="10"/>
      <c r="Q4470" s="3"/>
      <c r="R4470" s="11"/>
      <c r="S4470" s="11"/>
      <c r="T4470" s="11"/>
      <c r="U4470" s="11"/>
      <c r="V4470" s="11"/>
      <c r="W4470" s="11"/>
      <c r="X4470" s="11"/>
      <c r="Y4470" s="11"/>
    </row>
    <row r="4471" spans="8:25">
      <c r="H4471" s="10"/>
      <c r="I4471" s="10"/>
      <c r="O4471" s="10"/>
      <c r="P4471" s="10"/>
      <c r="Q4471" s="3"/>
      <c r="R4471" s="11"/>
      <c r="S4471" s="11"/>
      <c r="T4471" s="11"/>
      <c r="U4471" s="11"/>
      <c r="V4471" s="11"/>
      <c r="W4471" s="11"/>
      <c r="X4471" s="11"/>
      <c r="Y4471" s="11"/>
    </row>
    <row r="4472" spans="8:25">
      <c r="H4472" s="10"/>
      <c r="I4472" s="10"/>
      <c r="O4472" s="10"/>
      <c r="P4472" s="10"/>
      <c r="Q4472" s="3"/>
      <c r="R4472" s="11"/>
      <c r="S4472" s="11"/>
      <c r="T4472" s="11"/>
      <c r="U4472" s="11"/>
      <c r="V4472" s="11"/>
      <c r="W4472" s="11"/>
      <c r="X4472" s="11"/>
      <c r="Y4472" s="11"/>
    </row>
    <row r="4473" spans="8:25">
      <c r="H4473" s="10"/>
      <c r="I4473" s="10"/>
      <c r="O4473" s="10"/>
      <c r="P4473" s="10"/>
      <c r="Q4473" s="3"/>
      <c r="R4473" s="11"/>
      <c r="S4473" s="11"/>
      <c r="T4473" s="11"/>
      <c r="U4473" s="11"/>
      <c r="V4473" s="11"/>
      <c r="W4473" s="11"/>
      <c r="X4473" s="11"/>
      <c r="Y4473" s="11"/>
    </row>
    <row r="4474" spans="8:25" ht="75.75" customHeight="1">
      <c r="H4474" s="10"/>
      <c r="I4474" s="10"/>
      <c r="O4474" s="10"/>
      <c r="P4474" s="10"/>
      <c r="Q4474" s="3"/>
      <c r="R4474" s="11"/>
      <c r="S4474" s="11"/>
      <c r="T4474" s="11"/>
      <c r="U4474" s="11"/>
      <c r="V4474" s="11"/>
      <c r="W4474" s="11"/>
      <c r="X4474" s="11"/>
      <c r="Y4474" s="11"/>
    </row>
    <row r="4475" spans="8:25">
      <c r="H4475" s="10"/>
      <c r="I4475" s="10"/>
      <c r="O4475" s="10"/>
      <c r="P4475" s="10"/>
      <c r="Q4475" s="3"/>
      <c r="R4475" s="11"/>
      <c r="S4475" s="11"/>
      <c r="T4475" s="11"/>
      <c r="U4475" s="11"/>
      <c r="V4475" s="11"/>
      <c r="W4475" s="11"/>
      <c r="X4475" s="11"/>
      <c r="Y4475" s="11"/>
    </row>
    <row r="4476" spans="8:25" ht="75.75" customHeight="1">
      <c r="H4476" s="10"/>
      <c r="I4476" s="10"/>
      <c r="O4476" s="10"/>
      <c r="P4476" s="10"/>
      <c r="Q4476" s="3"/>
      <c r="R4476" s="11"/>
      <c r="S4476" s="11"/>
      <c r="T4476" s="11"/>
      <c r="U4476" s="11"/>
      <c r="V4476" s="11"/>
      <c r="W4476" s="11"/>
      <c r="X4476" s="11"/>
      <c r="Y4476" s="11"/>
    </row>
    <row r="4477" spans="8:25" ht="75.75" customHeight="1">
      <c r="H4477" s="10"/>
      <c r="I4477" s="10"/>
      <c r="O4477" s="10"/>
      <c r="P4477" s="10"/>
      <c r="Q4477" s="3"/>
      <c r="R4477" s="11"/>
      <c r="S4477" s="11"/>
      <c r="T4477" s="11"/>
      <c r="U4477" s="11"/>
      <c r="V4477" s="11"/>
      <c r="W4477" s="11"/>
      <c r="X4477" s="11"/>
      <c r="Y4477" s="11"/>
    </row>
    <row r="4478" spans="8:25" ht="75.75" customHeight="1">
      <c r="H4478" s="10"/>
      <c r="I4478" s="10"/>
      <c r="O4478" s="10"/>
      <c r="P4478" s="10"/>
      <c r="Q4478" s="3"/>
      <c r="R4478" s="11"/>
      <c r="S4478" s="11"/>
      <c r="T4478" s="11"/>
      <c r="U4478" s="11"/>
      <c r="V4478" s="11"/>
      <c r="W4478" s="11"/>
      <c r="X4478" s="11"/>
      <c r="Y4478" s="11"/>
    </row>
    <row r="4479" spans="8:25" ht="75.75" customHeight="1">
      <c r="H4479" s="10"/>
      <c r="I4479" s="10"/>
      <c r="O4479" s="10"/>
      <c r="P4479" s="10"/>
      <c r="Q4479" s="3"/>
      <c r="R4479" s="11"/>
      <c r="S4479" s="11"/>
      <c r="T4479" s="11"/>
      <c r="U4479" s="11"/>
      <c r="V4479" s="11"/>
      <c r="W4479" s="11"/>
      <c r="X4479" s="11"/>
      <c r="Y4479" s="11"/>
    </row>
    <row r="4480" spans="8:25">
      <c r="H4480" s="10"/>
      <c r="I4480" s="10"/>
      <c r="O4480" s="10"/>
      <c r="P4480" s="10"/>
      <c r="Q4480" s="3"/>
      <c r="R4480" s="11"/>
      <c r="S4480" s="11"/>
      <c r="T4480" s="11"/>
      <c r="U4480" s="11"/>
      <c r="V4480" s="11"/>
      <c r="W4480" s="11"/>
      <c r="X4480" s="11"/>
      <c r="Y4480" s="11"/>
    </row>
    <row r="4481" spans="8:25" ht="75.75" customHeight="1">
      <c r="H4481" s="10"/>
      <c r="I4481" s="10"/>
      <c r="O4481" s="10"/>
      <c r="P4481" s="10"/>
      <c r="Q4481" s="3"/>
      <c r="R4481" s="11"/>
      <c r="S4481" s="11"/>
      <c r="T4481" s="11"/>
      <c r="U4481" s="11"/>
      <c r="V4481" s="11"/>
      <c r="W4481" s="11"/>
      <c r="X4481" s="11"/>
      <c r="Y4481" s="11"/>
    </row>
    <row r="4482" spans="8:25">
      <c r="H4482" s="10"/>
      <c r="I4482" s="10"/>
      <c r="O4482" s="10"/>
      <c r="P4482" s="10"/>
      <c r="Q4482" s="3"/>
      <c r="R4482" s="11"/>
      <c r="S4482" s="11"/>
      <c r="T4482" s="11"/>
      <c r="U4482" s="11"/>
      <c r="V4482" s="11"/>
      <c r="W4482" s="11"/>
      <c r="X4482" s="11"/>
      <c r="Y4482" s="11"/>
    </row>
    <row r="4483" spans="8:25">
      <c r="H4483" s="10"/>
      <c r="I4483" s="10"/>
      <c r="O4483" s="10"/>
      <c r="P4483" s="10"/>
      <c r="Q4483" s="3"/>
      <c r="R4483" s="11"/>
      <c r="S4483" s="11"/>
      <c r="T4483" s="11"/>
      <c r="U4483" s="11"/>
      <c r="V4483" s="11"/>
      <c r="W4483" s="11"/>
      <c r="X4483" s="11"/>
      <c r="Y4483" s="11"/>
    </row>
    <row r="4484" spans="8:25" ht="75.75" customHeight="1">
      <c r="H4484" s="10"/>
      <c r="I4484" s="10"/>
      <c r="O4484" s="10"/>
      <c r="P4484" s="10"/>
      <c r="Q4484" s="3"/>
      <c r="R4484" s="11"/>
      <c r="S4484" s="11"/>
      <c r="T4484" s="11"/>
      <c r="U4484" s="11"/>
      <c r="V4484" s="11"/>
      <c r="W4484" s="11"/>
      <c r="X4484" s="11"/>
      <c r="Y4484" s="11"/>
    </row>
    <row r="4485" spans="8:25">
      <c r="H4485" s="10"/>
      <c r="I4485" s="10"/>
      <c r="O4485" s="10"/>
      <c r="P4485" s="10"/>
      <c r="Q4485" s="3"/>
      <c r="R4485" s="11"/>
      <c r="S4485" s="11"/>
      <c r="T4485" s="11"/>
      <c r="U4485" s="11"/>
      <c r="V4485" s="11"/>
      <c r="W4485" s="11"/>
      <c r="X4485" s="11"/>
      <c r="Y4485" s="11"/>
    </row>
    <row r="4486" spans="8:25">
      <c r="H4486" s="10"/>
      <c r="I4486" s="10"/>
      <c r="O4486" s="10"/>
      <c r="P4486" s="10"/>
      <c r="Q4486" s="3"/>
      <c r="R4486" s="11"/>
      <c r="S4486" s="11"/>
      <c r="T4486" s="11"/>
      <c r="U4486" s="11"/>
      <c r="V4486" s="11"/>
      <c r="W4486" s="11"/>
      <c r="X4486" s="11"/>
      <c r="Y4486" s="11"/>
    </row>
    <row r="4487" spans="8:25">
      <c r="H4487" s="10"/>
      <c r="I4487" s="10"/>
      <c r="O4487" s="10"/>
      <c r="P4487" s="10"/>
      <c r="Q4487" s="3"/>
      <c r="R4487" s="11"/>
      <c r="S4487" s="11"/>
      <c r="T4487" s="11"/>
      <c r="U4487" s="11"/>
      <c r="V4487" s="11"/>
      <c r="W4487" s="11"/>
      <c r="X4487" s="11"/>
      <c r="Y4487" s="11"/>
    </row>
    <row r="4488" spans="8:25">
      <c r="H4488" s="10"/>
      <c r="I4488" s="10"/>
      <c r="O4488" s="10"/>
      <c r="P4488" s="10"/>
      <c r="Q4488" s="3"/>
      <c r="R4488" s="11"/>
      <c r="S4488" s="11"/>
      <c r="T4488" s="11"/>
      <c r="U4488" s="11"/>
      <c r="V4488" s="11"/>
      <c r="W4488" s="11"/>
      <c r="X4488" s="11"/>
      <c r="Y4488" s="11"/>
    </row>
    <row r="4489" spans="8:25" ht="75.75" customHeight="1">
      <c r="H4489" s="10"/>
      <c r="I4489" s="10"/>
      <c r="O4489" s="10"/>
      <c r="P4489" s="10"/>
      <c r="Q4489" s="3"/>
      <c r="R4489" s="11"/>
      <c r="S4489" s="11"/>
      <c r="T4489" s="11"/>
      <c r="U4489" s="11"/>
      <c r="V4489" s="11"/>
      <c r="W4489" s="11"/>
      <c r="X4489" s="11"/>
      <c r="Y4489" s="11"/>
    </row>
    <row r="4490" spans="8:25" ht="75.75" customHeight="1">
      <c r="H4490" s="10"/>
      <c r="I4490" s="10"/>
      <c r="O4490" s="10"/>
      <c r="P4490" s="10"/>
      <c r="Q4490" s="3"/>
      <c r="R4490" s="11"/>
      <c r="S4490" s="11"/>
      <c r="T4490" s="11"/>
      <c r="U4490" s="11"/>
      <c r="V4490" s="11"/>
      <c r="W4490" s="11"/>
      <c r="X4490" s="11"/>
      <c r="Y4490" s="11"/>
    </row>
    <row r="4491" spans="8:25">
      <c r="H4491" s="10"/>
      <c r="I4491" s="10"/>
      <c r="O4491" s="10"/>
      <c r="P4491" s="10"/>
      <c r="Q4491" s="3"/>
      <c r="R4491" s="11"/>
      <c r="S4491" s="11"/>
      <c r="T4491" s="11"/>
      <c r="U4491" s="11"/>
      <c r="V4491" s="11"/>
      <c r="W4491" s="11"/>
      <c r="X4491" s="11"/>
      <c r="Y4491" s="11"/>
    </row>
    <row r="4492" spans="8:25">
      <c r="H4492" s="10"/>
      <c r="I4492" s="10"/>
      <c r="O4492" s="10"/>
      <c r="P4492" s="10"/>
      <c r="Q4492" s="3"/>
      <c r="R4492" s="11"/>
      <c r="S4492" s="11"/>
      <c r="T4492" s="11"/>
      <c r="U4492" s="11"/>
      <c r="V4492" s="11"/>
      <c r="W4492" s="11"/>
      <c r="X4492" s="11"/>
      <c r="Y4492" s="11"/>
    </row>
    <row r="4493" spans="8:25" ht="75.75" customHeight="1">
      <c r="H4493" s="10"/>
      <c r="I4493" s="10"/>
      <c r="O4493" s="10"/>
      <c r="P4493" s="10"/>
      <c r="Q4493" s="3"/>
      <c r="R4493" s="11"/>
      <c r="S4493" s="11"/>
      <c r="T4493" s="11"/>
      <c r="U4493" s="11"/>
      <c r="V4493" s="11"/>
      <c r="W4493" s="11"/>
      <c r="X4493" s="11"/>
      <c r="Y4493" s="11"/>
    </row>
    <row r="4494" spans="8:25">
      <c r="H4494" s="10"/>
      <c r="I4494" s="10"/>
      <c r="O4494" s="10"/>
      <c r="P4494" s="10"/>
      <c r="Q4494" s="3"/>
      <c r="R4494" s="11"/>
      <c r="S4494" s="11"/>
      <c r="T4494" s="11"/>
      <c r="U4494" s="11"/>
      <c r="V4494" s="11"/>
      <c r="W4494" s="11"/>
      <c r="X4494" s="11"/>
      <c r="Y4494" s="11"/>
    </row>
    <row r="4495" spans="8:25">
      <c r="H4495" s="10"/>
      <c r="I4495" s="10"/>
      <c r="O4495" s="10"/>
      <c r="P4495" s="10"/>
      <c r="Q4495" s="3"/>
      <c r="R4495" s="11"/>
      <c r="S4495" s="11"/>
      <c r="T4495" s="11"/>
      <c r="U4495" s="11"/>
      <c r="V4495" s="11"/>
      <c r="W4495" s="11"/>
      <c r="X4495" s="11"/>
      <c r="Y4495" s="11"/>
    </row>
    <row r="4496" spans="8:25" ht="75.75" customHeight="1">
      <c r="H4496" s="10"/>
      <c r="I4496" s="10"/>
      <c r="O4496" s="10"/>
      <c r="P4496" s="10"/>
      <c r="Q4496" s="3"/>
      <c r="R4496" s="11"/>
      <c r="S4496" s="11"/>
      <c r="T4496" s="11"/>
      <c r="U4496" s="11"/>
      <c r="V4496" s="11"/>
      <c r="W4496" s="11"/>
      <c r="X4496" s="11"/>
      <c r="Y4496" s="11"/>
    </row>
    <row r="4497" spans="8:25">
      <c r="H4497" s="10"/>
      <c r="I4497" s="10"/>
      <c r="O4497" s="10"/>
      <c r="P4497" s="10"/>
      <c r="Q4497" s="3"/>
      <c r="R4497" s="11"/>
      <c r="S4497" s="11"/>
      <c r="T4497" s="11"/>
      <c r="U4497" s="11"/>
      <c r="V4497" s="11"/>
      <c r="W4497" s="11"/>
      <c r="X4497" s="11"/>
      <c r="Y4497" s="11"/>
    </row>
    <row r="4498" spans="8:25">
      <c r="H4498" s="10"/>
      <c r="I4498" s="10"/>
      <c r="O4498" s="10"/>
      <c r="P4498" s="10"/>
      <c r="Q4498" s="3"/>
      <c r="R4498" s="11"/>
      <c r="S4498" s="11"/>
      <c r="T4498" s="11"/>
      <c r="U4498" s="11"/>
      <c r="V4498" s="11"/>
      <c r="W4498" s="11"/>
      <c r="X4498" s="11"/>
      <c r="Y4498" s="11"/>
    </row>
    <row r="4499" spans="8:25" ht="75.75" customHeight="1">
      <c r="H4499" s="10"/>
      <c r="I4499" s="10"/>
      <c r="O4499" s="10"/>
      <c r="P4499" s="10"/>
      <c r="Q4499" s="3"/>
      <c r="R4499" s="11"/>
      <c r="S4499" s="11"/>
      <c r="T4499" s="11"/>
      <c r="U4499" s="11"/>
      <c r="V4499" s="11"/>
      <c r="W4499" s="11"/>
      <c r="X4499" s="11"/>
      <c r="Y4499" s="11"/>
    </row>
    <row r="4500" spans="8:25">
      <c r="H4500" s="10"/>
      <c r="I4500" s="10"/>
      <c r="O4500" s="10"/>
      <c r="P4500" s="10"/>
      <c r="Q4500" s="3"/>
      <c r="R4500" s="11"/>
      <c r="S4500" s="11"/>
      <c r="T4500" s="11"/>
      <c r="U4500" s="11"/>
      <c r="V4500" s="11"/>
      <c r="W4500" s="11"/>
      <c r="X4500" s="11"/>
      <c r="Y4500" s="11"/>
    </row>
    <row r="4501" spans="8:25" ht="75.75" customHeight="1">
      <c r="H4501" s="10"/>
      <c r="I4501" s="10"/>
      <c r="O4501" s="10"/>
      <c r="P4501" s="10"/>
      <c r="Q4501" s="3"/>
      <c r="R4501" s="11"/>
      <c r="S4501" s="11"/>
      <c r="T4501" s="11"/>
      <c r="U4501" s="11"/>
      <c r="V4501" s="11"/>
      <c r="W4501" s="11"/>
      <c r="X4501" s="11"/>
      <c r="Y4501" s="11"/>
    </row>
    <row r="4502" spans="8:25">
      <c r="H4502" s="10"/>
      <c r="I4502" s="10"/>
      <c r="O4502" s="10"/>
      <c r="P4502" s="10"/>
      <c r="Q4502" s="3"/>
      <c r="R4502" s="11"/>
      <c r="S4502" s="11"/>
      <c r="T4502" s="11"/>
      <c r="U4502" s="11"/>
      <c r="V4502" s="11"/>
      <c r="W4502" s="11"/>
      <c r="X4502" s="11"/>
      <c r="Y4502" s="11"/>
    </row>
    <row r="4503" spans="8:25" ht="75.75" customHeight="1">
      <c r="H4503" s="10"/>
      <c r="I4503" s="10"/>
      <c r="O4503" s="10"/>
      <c r="P4503" s="10"/>
      <c r="Q4503" s="3"/>
      <c r="R4503" s="11"/>
      <c r="S4503" s="11"/>
      <c r="T4503" s="11"/>
      <c r="U4503" s="11"/>
      <c r="V4503" s="11"/>
      <c r="W4503" s="11"/>
      <c r="X4503" s="11"/>
      <c r="Y4503" s="11"/>
    </row>
    <row r="4504" spans="8:25">
      <c r="H4504" s="10"/>
      <c r="I4504" s="10"/>
      <c r="O4504" s="10"/>
      <c r="P4504" s="10"/>
      <c r="Q4504" s="3"/>
      <c r="R4504" s="11"/>
      <c r="S4504" s="11"/>
      <c r="T4504" s="11"/>
      <c r="U4504" s="11"/>
      <c r="V4504" s="11"/>
      <c r="W4504" s="11"/>
      <c r="X4504" s="11"/>
      <c r="Y4504" s="11"/>
    </row>
    <row r="4505" spans="8:25">
      <c r="H4505" s="10"/>
      <c r="I4505" s="10"/>
      <c r="O4505" s="10"/>
      <c r="P4505" s="10"/>
      <c r="Q4505" s="3"/>
      <c r="R4505" s="11"/>
      <c r="S4505" s="11"/>
      <c r="T4505" s="11"/>
      <c r="U4505" s="11"/>
      <c r="V4505" s="11"/>
      <c r="W4505" s="11"/>
      <c r="X4505" s="11"/>
      <c r="Y4505" s="11"/>
    </row>
    <row r="4506" spans="8:25" ht="75.75" customHeight="1">
      <c r="H4506" s="10"/>
      <c r="I4506" s="10"/>
      <c r="O4506" s="10"/>
      <c r="P4506" s="10"/>
      <c r="Q4506" s="3"/>
      <c r="R4506" s="11"/>
      <c r="S4506" s="11"/>
      <c r="T4506" s="11"/>
      <c r="U4506" s="11"/>
      <c r="V4506" s="11"/>
      <c r="W4506" s="11"/>
      <c r="X4506" s="11"/>
      <c r="Y4506" s="11"/>
    </row>
    <row r="4507" spans="8:25">
      <c r="H4507" s="10"/>
      <c r="I4507" s="10"/>
      <c r="O4507" s="10"/>
      <c r="P4507" s="10"/>
      <c r="Q4507" s="3"/>
      <c r="R4507" s="11"/>
      <c r="S4507" s="11"/>
      <c r="T4507" s="11"/>
      <c r="U4507" s="11"/>
      <c r="V4507" s="11"/>
      <c r="W4507" s="11"/>
      <c r="X4507" s="11"/>
      <c r="Y4507" s="11"/>
    </row>
    <row r="4508" spans="8:25">
      <c r="H4508" s="10"/>
      <c r="I4508" s="10"/>
      <c r="O4508" s="10"/>
      <c r="P4508" s="10"/>
      <c r="Q4508" s="3"/>
      <c r="R4508" s="11"/>
      <c r="S4508" s="11"/>
      <c r="T4508" s="11"/>
      <c r="U4508" s="11"/>
      <c r="V4508" s="11"/>
      <c r="W4508" s="11"/>
      <c r="X4508" s="11"/>
      <c r="Y4508" s="11"/>
    </row>
    <row r="4509" spans="8:25" ht="75.75" customHeight="1">
      <c r="H4509" s="10"/>
      <c r="I4509" s="10"/>
      <c r="O4509" s="10"/>
      <c r="P4509" s="10"/>
      <c r="Q4509" s="3"/>
      <c r="R4509" s="11"/>
      <c r="S4509" s="11"/>
      <c r="T4509" s="11"/>
      <c r="U4509" s="11"/>
      <c r="V4509" s="11"/>
      <c r="W4509" s="11"/>
      <c r="X4509" s="11"/>
      <c r="Y4509" s="11"/>
    </row>
    <row r="4510" spans="8:25" ht="75.75" customHeight="1">
      <c r="H4510" s="10"/>
      <c r="I4510" s="10"/>
      <c r="O4510" s="10"/>
      <c r="P4510" s="10"/>
      <c r="Q4510" s="3"/>
      <c r="R4510" s="11"/>
      <c r="S4510" s="11"/>
      <c r="T4510" s="11"/>
      <c r="U4510" s="11"/>
      <c r="V4510" s="11"/>
      <c r="W4510" s="11"/>
      <c r="X4510" s="11"/>
      <c r="Y4510" s="11"/>
    </row>
    <row r="4511" spans="8:25">
      <c r="H4511" s="10"/>
      <c r="I4511" s="10"/>
      <c r="O4511" s="10"/>
      <c r="P4511" s="10"/>
      <c r="Q4511" s="3"/>
      <c r="R4511" s="11"/>
      <c r="S4511" s="11"/>
      <c r="T4511" s="11"/>
      <c r="U4511" s="11"/>
      <c r="V4511" s="11"/>
      <c r="W4511" s="11"/>
      <c r="X4511" s="11"/>
      <c r="Y4511" s="11"/>
    </row>
    <row r="4512" spans="8:25" ht="75.75" customHeight="1">
      <c r="H4512" s="10"/>
      <c r="I4512" s="10"/>
      <c r="O4512" s="10"/>
      <c r="P4512" s="10"/>
      <c r="Q4512" s="3"/>
      <c r="R4512" s="11"/>
      <c r="S4512" s="11"/>
      <c r="T4512" s="11"/>
      <c r="U4512" s="11"/>
      <c r="V4512" s="11"/>
      <c r="W4512" s="11"/>
      <c r="X4512" s="11"/>
      <c r="Y4512" s="11"/>
    </row>
    <row r="4513" spans="8:25">
      <c r="H4513" s="10"/>
      <c r="I4513" s="10"/>
      <c r="O4513" s="10"/>
      <c r="P4513" s="10"/>
      <c r="Q4513" s="3"/>
      <c r="R4513" s="11"/>
      <c r="S4513" s="11"/>
      <c r="T4513" s="11"/>
      <c r="U4513" s="11"/>
      <c r="V4513" s="11"/>
      <c r="W4513" s="11"/>
      <c r="X4513" s="11"/>
      <c r="Y4513" s="11"/>
    </row>
    <row r="4514" spans="8:25" ht="75.75" customHeight="1">
      <c r="H4514" s="10"/>
      <c r="I4514" s="10"/>
      <c r="O4514" s="10"/>
      <c r="P4514" s="10"/>
      <c r="Q4514" s="3"/>
      <c r="R4514" s="11"/>
      <c r="S4514" s="11"/>
      <c r="T4514" s="11"/>
      <c r="U4514" s="11"/>
      <c r="V4514" s="11"/>
      <c r="W4514" s="11"/>
      <c r="X4514" s="11"/>
      <c r="Y4514" s="11"/>
    </row>
    <row r="4515" spans="8:25">
      <c r="H4515" s="10"/>
      <c r="I4515" s="10"/>
      <c r="O4515" s="10"/>
      <c r="P4515" s="10"/>
      <c r="Q4515" s="3"/>
      <c r="R4515" s="11"/>
      <c r="S4515" s="11"/>
      <c r="T4515" s="11"/>
      <c r="U4515" s="11"/>
      <c r="V4515" s="11"/>
      <c r="W4515" s="11"/>
      <c r="X4515" s="11"/>
      <c r="Y4515" s="11"/>
    </row>
    <row r="4516" spans="8:25" ht="75.75" customHeight="1">
      <c r="H4516" s="10"/>
      <c r="I4516" s="10"/>
      <c r="O4516" s="10"/>
      <c r="P4516" s="10"/>
      <c r="Q4516" s="3"/>
      <c r="R4516" s="11"/>
      <c r="S4516" s="11"/>
      <c r="T4516" s="11"/>
      <c r="U4516" s="11"/>
      <c r="V4516" s="11"/>
      <c r="W4516" s="11"/>
      <c r="X4516" s="11"/>
      <c r="Y4516" s="11"/>
    </row>
    <row r="4517" spans="8:25">
      <c r="H4517" s="10"/>
      <c r="I4517" s="10"/>
      <c r="O4517" s="10"/>
      <c r="P4517" s="10"/>
      <c r="Q4517" s="3"/>
      <c r="R4517" s="11"/>
      <c r="S4517" s="11"/>
      <c r="T4517" s="11"/>
      <c r="U4517" s="11"/>
      <c r="V4517" s="11"/>
      <c r="W4517" s="11"/>
      <c r="X4517" s="11"/>
      <c r="Y4517" s="11"/>
    </row>
    <row r="4518" spans="8:25" ht="75.75" customHeight="1">
      <c r="H4518" s="10"/>
      <c r="I4518" s="10"/>
      <c r="O4518" s="10"/>
      <c r="P4518" s="10"/>
      <c r="Q4518" s="3"/>
      <c r="R4518" s="11"/>
      <c r="S4518" s="11"/>
      <c r="T4518" s="11"/>
      <c r="U4518" s="11"/>
      <c r="V4518" s="11"/>
      <c r="W4518" s="11"/>
      <c r="X4518" s="11"/>
      <c r="Y4518" s="11"/>
    </row>
    <row r="4519" spans="8:25">
      <c r="H4519" s="10"/>
      <c r="I4519" s="10"/>
      <c r="O4519" s="10"/>
      <c r="P4519" s="10"/>
      <c r="Q4519" s="3"/>
      <c r="R4519" s="11"/>
      <c r="S4519" s="11"/>
      <c r="T4519" s="11"/>
      <c r="U4519" s="11"/>
      <c r="V4519" s="11"/>
      <c r="W4519" s="11"/>
      <c r="X4519" s="11"/>
      <c r="Y4519" s="11"/>
    </row>
    <row r="4520" spans="8:25">
      <c r="H4520" s="10"/>
      <c r="I4520" s="10"/>
      <c r="O4520" s="10"/>
      <c r="P4520" s="10"/>
      <c r="Q4520" s="3"/>
      <c r="R4520" s="11"/>
      <c r="S4520" s="11"/>
      <c r="T4520" s="11"/>
      <c r="U4520" s="11"/>
      <c r="V4520" s="11"/>
      <c r="W4520" s="11"/>
      <c r="X4520" s="11"/>
      <c r="Y4520" s="11"/>
    </row>
    <row r="4521" spans="8:25">
      <c r="H4521" s="10"/>
      <c r="I4521" s="10"/>
      <c r="O4521" s="10"/>
      <c r="P4521" s="10"/>
      <c r="Q4521" s="3"/>
      <c r="R4521" s="11"/>
      <c r="S4521" s="11"/>
      <c r="T4521" s="11"/>
      <c r="U4521" s="11"/>
      <c r="V4521" s="11"/>
      <c r="W4521" s="11"/>
      <c r="X4521" s="11"/>
      <c r="Y4521" s="11"/>
    </row>
    <row r="4522" spans="8:25">
      <c r="H4522" s="10"/>
      <c r="I4522" s="10"/>
      <c r="O4522" s="10"/>
      <c r="P4522" s="10"/>
      <c r="Q4522" s="3"/>
      <c r="R4522" s="11"/>
      <c r="S4522" s="11"/>
      <c r="T4522" s="11"/>
      <c r="U4522" s="11"/>
      <c r="V4522" s="11"/>
      <c r="W4522" s="11"/>
      <c r="X4522" s="11"/>
      <c r="Y4522" s="11"/>
    </row>
    <row r="4523" spans="8:25">
      <c r="H4523" s="10"/>
      <c r="I4523" s="10"/>
      <c r="O4523" s="10"/>
      <c r="P4523" s="10"/>
      <c r="Q4523" s="3"/>
      <c r="R4523" s="11"/>
      <c r="S4523" s="11"/>
      <c r="T4523" s="11"/>
      <c r="U4523" s="11"/>
      <c r="V4523" s="11"/>
      <c r="W4523" s="11"/>
      <c r="X4523" s="11"/>
      <c r="Y4523" s="11"/>
    </row>
    <row r="4524" spans="8:25">
      <c r="H4524" s="10"/>
      <c r="I4524" s="10"/>
      <c r="O4524" s="10"/>
      <c r="P4524" s="10"/>
      <c r="Q4524" s="3"/>
      <c r="R4524" s="11"/>
      <c r="S4524" s="11"/>
      <c r="T4524" s="11"/>
      <c r="U4524" s="11"/>
      <c r="V4524" s="11"/>
      <c r="W4524" s="11"/>
      <c r="X4524" s="11"/>
      <c r="Y4524" s="11"/>
    </row>
    <row r="4525" spans="8:25" ht="75.75" customHeight="1">
      <c r="H4525" s="10"/>
      <c r="I4525" s="10"/>
      <c r="O4525" s="10"/>
      <c r="P4525" s="10"/>
      <c r="Q4525" s="3"/>
      <c r="R4525" s="11"/>
      <c r="S4525" s="11"/>
      <c r="T4525" s="11"/>
      <c r="U4525" s="11"/>
      <c r="V4525" s="11"/>
      <c r="W4525" s="11"/>
      <c r="X4525" s="11"/>
      <c r="Y4525" s="11"/>
    </row>
    <row r="4526" spans="8:25">
      <c r="H4526" s="10"/>
      <c r="I4526" s="10"/>
      <c r="O4526" s="10"/>
      <c r="P4526" s="10"/>
      <c r="Q4526" s="3"/>
      <c r="R4526" s="11"/>
      <c r="S4526" s="11"/>
      <c r="T4526" s="11"/>
      <c r="U4526" s="11"/>
      <c r="V4526" s="11"/>
      <c r="W4526" s="11"/>
      <c r="X4526" s="11"/>
      <c r="Y4526" s="11"/>
    </row>
    <row r="4527" spans="8:25">
      <c r="H4527" s="10"/>
      <c r="I4527" s="10"/>
      <c r="O4527" s="10"/>
      <c r="P4527" s="10"/>
      <c r="Q4527" s="3"/>
      <c r="R4527" s="11"/>
      <c r="S4527" s="11"/>
      <c r="T4527" s="11"/>
      <c r="U4527" s="11"/>
      <c r="V4527" s="11"/>
      <c r="W4527" s="11"/>
      <c r="X4527" s="11"/>
      <c r="Y4527" s="11"/>
    </row>
    <row r="4528" spans="8:25">
      <c r="H4528" s="10"/>
      <c r="I4528" s="10"/>
      <c r="O4528" s="10"/>
      <c r="P4528" s="10"/>
      <c r="Q4528" s="3"/>
      <c r="R4528" s="11"/>
      <c r="S4528" s="11"/>
      <c r="T4528" s="11"/>
      <c r="U4528" s="11"/>
      <c r="V4528" s="11"/>
      <c r="W4528" s="11"/>
      <c r="X4528" s="11"/>
      <c r="Y4528" s="11"/>
    </row>
    <row r="4529" spans="8:25" ht="75.75" customHeight="1">
      <c r="H4529" s="10"/>
      <c r="I4529" s="10"/>
      <c r="O4529" s="10"/>
      <c r="P4529" s="10"/>
      <c r="Q4529" s="3"/>
      <c r="R4529" s="11"/>
      <c r="S4529" s="11"/>
      <c r="T4529" s="11"/>
      <c r="U4529" s="11"/>
      <c r="V4529" s="11"/>
      <c r="W4529" s="11"/>
      <c r="X4529" s="11"/>
      <c r="Y4529" s="11"/>
    </row>
    <row r="4530" spans="8:25">
      <c r="H4530" s="10"/>
      <c r="I4530" s="10"/>
      <c r="O4530" s="10"/>
      <c r="P4530" s="10"/>
      <c r="Q4530" s="3"/>
      <c r="R4530" s="11"/>
      <c r="S4530" s="11"/>
      <c r="T4530" s="11"/>
      <c r="U4530" s="11"/>
      <c r="V4530" s="11"/>
      <c r="W4530" s="11"/>
      <c r="X4530" s="11"/>
      <c r="Y4530" s="11"/>
    </row>
    <row r="4531" spans="8:25">
      <c r="H4531" s="10"/>
      <c r="I4531" s="10"/>
      <c r="O4531" s="10"/>
      <c r="P4531" s="10"/>
      <c r="Q4531" s="3"/>
      <c r="R4531" s="11"/>
      <c r="S4531" s="11"/>
      <c r="T4531" s="11"/>
      <c r="U4531" s="11"/>
      <c r="V4531" s="11"/>
      <c r="W4531" s="11"/>
      <c r="X4531" s="11"/>
      <c r="Y4531" s="11"/>
    </row>
    <row r="4532" spans="8:25">
      <c r="H4532" s="10"/>
      <c r="I4532" s="10"/>
      <c r="O4532" s="10"/>
      <c r="P4532" s="10"/>
      <c r="Q4532" s="3"/>
      <c r="R4532" s="11"/>
      <c r="S4532" s="11"/>
      <c r="T4532" s="11"/>
      <c r="U4532" s="11"/>
      <c r="V4532" s="11"/>
      <c r="W4532" s="11"/>
      <c r="X4532" s="11"/>
      <c r="Y4532" s="11"/>
    </row>
    <row r="4533" spans="8:25">
      <c r="H4533" s="10"/>
      <c r="I4533" s="10"/>
      <c r="O4533" s="10"/>
      <c r="P4533" s="10"/>
      <c r="Q4533" s="3"/>
      <c r="R4533" s="11"/>
      <c r="S4533" s="11"/>
      <c r="T4533" s="11"/>
      <c r="U4533" s="11"/>
      <c r="V4533" s="11"/>
      <c r="W4533" s="11"/>
      <c r="X4533" s="11"/>
      <c r="Y4533" s="11"/>
    </row>
    <row r="4534" spans="8:25" ht="75.75" customHeight="1">
      <c r="H4534" s="10"/>
      <c r="I4534" s="10"/>
      <c r="O4534" s="10"/>
      <c r="P4534" s="10"/>
      <c r="Q4534" s="3"/>
      <c r="R4534" s="11"/>
      <c r="S4534" s="11"/>
      <c r="T4534" s="11"/>
      <c r="U4534" s="11"/>
      <c r="V4534" s="11"/>
      <c r="W4534" s="11"/>
      <c r="X4534" s="11"/>
      <c r="Y4534" s="11"/>
    </row>
    <row r="4535" spans="8:25">
      <c r="H4535" s="10"/>
      <c r="I4535" s="10"/>
      <c r="O4535" s="10"/>
      <c r="P4535" s="10"/>
      <c r="Q4535" s="3"/>
      <c r="R4535" s="11"/>
      <c r="S4535" s="11"/>
      <c r="T4535" s="11"/>
      <c r="U4535" s="11"/>
      <c r="V4535" s="11"/>
      <c r="W4535" s="11"/>
      <c r="X4535" s="11"/>
      <c r="Y4535" s="11"/>
    </row>
    <row r="4536" spans="8:25">
      <c r="H4536" s="10"/>
      <c r="I4536" s="10"/>
      <c r="O4536" s="10"/>
      <c r="P4536" s="10"/>
      <c r="Q4536" s="3"/>
      <c r="R4536" s="11"/>
      <c r="S4536" s="11"/>
      <c r="T4536" s="11"/>
      <c r="U4536" s="11"/>
      <c r="V4536" s="11"/>
      <c r="W4536" s="11"/>
      <c r="X4536" s="11"/>
      <c r="Y4536" s="11"/>
    </row>
    <row r="4537" spans="8:25">
      <c r="H4537" s="10"/>
      <c r="I4537" s="10"/>
      <c r="O4537" s="10"/>
      <c r="P4537" s="10"/>
      <c r="Q4537" s="3"/>
      <c r="R4537" s="11"/>
      <c r="S4537" s="11"/>
      <c r="T4537" s="11"/>
      <c r="U4537" s="11"/>
      <c r="V4537" s="11"/>
      <c r="W4537" s="11"/>
      <c r="X4537" s="11"/>
      <c r="Y4537" s="11"/>
    </row>
    <row r="4538" spans="8:25">
      <c r="H4538" s="10"/>
      <c r="I4538" s="10"/>
      <c r="O4538" s="10"/>
      <c r="P4538" s="10"/>
      <c r="Q4538" s="3"/>
      <c r="R4538" s="11"/>
      <c r="S4538" s="11"/>
      <c r="T4538" s="11"/>
      <c r="U4538" s="11"/>
      <c r="V4538" s="11"/>
      <c r="W4538" s="11"/>
      <c r="X4538" s="11"/>
      <c r="Y4538" s="11"/>
    </row>
    <row r="4539" spans="8:25">
      <c r="H4539" s="10"/>
      <c r="I4539" s="10"/>
      <c r="O4539" s="10"/>
      <c r="P4539" s="10"/>
      <c r="Q4539" s="3"/>
      <c r="R4539" s="11"/>
      <c r="S4539" s="11"/>
      <c r="T4539" s="11"/>
      <c r="U4539" s="11"/>
      <c r="V4539" s="11"/>
      <c r="W4539" s="11"/>
      <c r="X4539" s="11"/>
      <c r="Y4539" s="11"/>
    </row>
    <row r="4540" spans="8:25" ht="75.75" customHeight="1">
      <c r="H4540" s="10"/>
      <c r="I4540" s="10"/>
      <c r="O4540" s="10"/>
      <c r="P4540" s="10"/>
      <c r="Q4540" s="3"/>
      <c r="R4540" s="11"/>
      <c r="S4540" s="11"/>
      <c r="T4540" s="11"/>
      <c r="U4540" s="11"/>
      <c r="V4540" s="11"/>
      <c r="W4540" s="11"/>
      <c r="X4540" s="11"/>
      <c r="Y4540" s="11"/>
    </row>
    <row r="4541" spans="8:25">
      <c r="H4541" s="10"/>
      <c r="I4541" s="10"/>
      <c r="O4541" s="10"/>
      <c r="P4541" s="10"/>
      <c r="Q4541" s="3"/>
      <c r="R4541" s="11"/>
      <c r="S4541" s="11"/>
      <c r="T4541" s="11"/>
      <c r="U4541" s="11"/>
      <c r="V4541" s="11"/>
      <c r="W4541" s="11"/>
      <c r="X4541" s="11"/>
      <c r="Y4541" s="11"/>
    </row>
    <row r="4542" spans="8:25">
      <c r="H4542" s="10"/>
      <c r="I4542" s="10"/>
      <c r="O4542" s="10"/>
      <c r="P4542" s="10"/>
      <c r="Q4542" s="3"/>
      <c r="R4542" s="11"/>
      <c r="S4542" s="11"/>
      <c r="T4542" s="11"/>
      <c r="U4542" s="11"/>
      <c r="V4542" s="11"/>
      <c r="W4542" s="11"/>
      <c r="X4542" s="11"/>
      <c r="Y4542" s="11"/>
    </row>
    <row r="4543" spans="8:25" ht="75.75" customHeight="1">
      <c r="H4543" s="10"/>
      <c r="I4543" s="10"/>
      <c r="O4543" s="10"/>
      <c r="P4543" s="10"/>
      <c r="Q4543" s="3"/>
      <c r="R4543" s="11"/>
      <c r="S4543" s="11"/>
      <c r="T4543" s="11"/>
      <c r="U4543" s="11"/>
      <c r="V4543" s="11"/>
      <c r="W4543" s="11"/>
      <c r="X4543" s="11"/>
      <c r="Y4543" s="11"/>
    </row>
    <row r="4544" spans="8:25">
      <c r="H4544" s="10"/>
      <c r="I4544" s="10"/>
      <c r="O4544" s="10"/>
      <c r="P4544" s="10"/>
      <c r="Q4544" s="3"/>
      <c r="R4544" s="11"/>
      <c r="S4544" s="11"/>
      <c r="T4544" s="11"/>
      <c r="U4544" s="11"/>
      <c r="V4544" s="11"/>
      <c r="W4544" s="11"/>
      <c r="X4544" s="11"/>
      <c r="Y4544" s="11"/>
    </row>
    <row r="4545" spans="8:25" ht="75.75" customHeight="1">
      <c r="H4545" s="10"/>
      <c r="I4545" s="10"/>
      <c r="O4545" s="10"/>
      <c r="P4545" s="10"/>
      <c r="Q4545" s="3"/>
      <c r="R4545" s="11"/>
      <c r="S4545" s="11"/>
      <c r="T4545" s="11"/>
      <c r="U4545" s="11"/>
      <c r="V4545" s="11"/>
      <c r="W4545" s="11"/>
      <c r="X4545" s="11"/>
      <c r="Y4545" s="11"/>
    </row>
    <row r="4546" spans="8:25">
      <c r="H4546" s="10"/>
      <c r="I4546" s="10"/>
      <c r="O4546" s="10"/>
      <c r="P4546" s="10"/>
      <c r="Q4546" s="3"/>
      <c r="R4546" s="11"/>
      <c r="S4546" s="11"/>
      <c r="T4546" s="11"/>
      <c r="U4546" s="11"/>
      <c r="V4546" s="11"/>
      <c r="W4546" s="11"/>
      <c r="X4546" s="11"/>
      <c r="Y4546" s="11"/>
    </row>
    <row r="4547" spans="8:25">
      <c r="H4547" s="10"/>
      <c r="I4547" s="10"/>
      <c r="O4547" s="10"/>
      <c r="P4547" s="10"/>
      <c r="Q4547" s="3"/>
      <c r="R4547" s="11"/>
      <c r="S4547" s="11"/>
      <c r="T4547" s="11"/>
      <c r="U4547" s="11"/>
      <c r="V4547" s="11"/>
      <c r="W4547" s="11"/>
      <c r="X4547" s="11"/>
      <c r="Y4547" s="11"/>
    </row>
    <row r="4548" spans="8:25">
      <c r="H4548" s="10"/>
      <c r="I4548" s="10"/>
      <c r="O4548" s="10"/>
      <c r="P4548" s="10"/>
      <c r="Q4548" s="3"/>
      <c r="R4548" s="11"/>
      <c r="S4548" s="11"/>
      <c r="T4548" s="11"/>
      <c r="U4548" s="11"/>
      <c r="V4548" s="11"/>
      <c r="W4548" s="11"/>
      <c r="X4548" s="11"/>
      <c r="Y4548" s="11"/>
    </row>
    <row r="4549" spans="8:25" ht="75.75" customHeight="1">
      <c r="H4549" s="10"/>
      <c r="I4549" s="10"/>
      <c r="O4549" s="10"/>
      <c r="P4549" s="10"/>
      <c r="Q4549" s="3"/>
      <c r="R4549" s="11"/>
      <c r="S4549" s="11"/>
      <c r="T4549" s="11"/>
      <c r="U4549" s="11"/>
      <c r="V4549" s="11"/>
      <c r="W4549" s="11"/>
      <c r="X4549" s="11"/>
      <c r="Y4549" s="11"/>
    </row>
    <row r="4550" spans="8:25">
      <c r="H4550" s="10"/>
      <c r="I4550" s="10"/>
      <c r="O4550" s="10"/>
      <c r="P4550" s="10"/>
      <c r="Q4550" s="3"/>
      <c r="R4550" s="11"/>
      <c r="S4550" s="11"/>
      <c r="T4550" s="11"/>
      <c r="U4550" s="11"/>
      <c r="V4550" s="11"/>
      <c r="W4550" s="11"/>
      <c r="X4550" s="11"/>
      <c r="Y4550" s="11"/>
    </row>
    <row r="4551" spans="8:25" ht="75.75" customHeight="1">
      <c r="H4551" s="10"/>
      <c r="I4551" s="10"/>
      <c r="O4551" s="10"/>
      <c r="P4551" s="10"/>
      <c r="Q4551" s="3"/>
      <c r="R4551" s="11"/>
      <c r="S4551" s="11"/>
      <c r="T4551" s="11"/>
      <c r="U4551" s="11"/>
      <c r="V4551" s="11"/>
      <c r="W4551" s="11"/>
      <c r="X4551" s="11"/>
      <c r="Y4551" s="11"/>
    </row>
    <row r="4552" spans="8:25">
      <c r="H4552" s="10"/>
      <c r="I4552" s="10"/>
      <c r="O4552" s="10"/>
      <c r="P4552" s="10"/>
      <c r="Q4552" s="3"/>
      <c r="R4552" s="11"/>
      <c r="S4552" s="11"/>
      <c r="T4552" s="11"/>
      <c r="U4552" s="11"/>
      <c r="V4552" s="11"/>
      <c r="W4552" s="11"/>
      <c r="X4552" s="11"/>
      <c r="Y4552" s="11"/>
    </row>
    <row r="4553" spans="8:25">
      <c r="H4553" s="10"/>
      <c r="I4553" s="10"/>
      <c r="O4553" s="10"/>
      <c r="P4553" s="10"/>
      <c r="Q4553" s="3"/>
      <c r="R4553" s="11"/>
      <c r="S4553" s="11"/>
      <c r="T4553" s="11"/>
      <c r="U4553" s="11"/>
      <c r="V4553" s="11"/>
      <c r="W4553" s="11"/>
      <c r="X4553" s="11"/>
      <c r="Y4553" s="11"/>
    </row>
    <row r="4554" spans="8:25">
      <c r="H4554" s="10"/>
      <c r="I4554" s="10"/>
      <c r="O4554" s="10"/>
      <c r="P4554" s="10"/>
      <c r="Q4554" s="3"/>
      <c r="R4554" s="11"/>
      <c r="S4554" s="11"/>
      <c r="T4554" s="11"/>
      <c r="U4554" s="11"/>
      <c r="V4554" s="11"/>
      <c r="W4554" s="11"/>
      <c r="X4554" s="11"/>
      <c r="Y4554" s="11"/>
    </row>
    <row r="4555" spans="8:25" ht="75.75" customHeight="1">
      <c r="H4555" s="10"/>
      <c r="I4555" s="10"/>
      <c r="O4555" s="10"/>
      <c r="P4555" s="10"/>
      <c r="Q4555" s="3"/>
      <c r="R4555" s="11"/>
      <c r="S4555" s="11"/>
      <c r="T4555" s="11"/>
      <c r="U4555" s="11"/>
      <c r="V4555" s="11"/>
      <c r="W4555" s="11"/>
      <c r="X4555" s="11"/>
      <c r="Y4555" s="11"/>
    </row>
    <row r="4556" spans="8:25">
      <c r="H4556" s="10"/>
      <c r="I4556" s="10"/>
      <c r="O4556" s="10"/>
      <c r="P4556" s="10"/>
      <c r="Q4556" s="3"/>
      <c r="R4556" s="11"/>
      <c r="S4556" s="11"/>
      <c r="T4556" s="11"/>
      <c r="U4556" s="11"/>
      <c r="V4556" s="11"/>
      <c r="W4556" s="11"/>
      <c r="X4556" s="11"/>
      <c r="Y4556" s="11"/>
    </row>
    <row r="4557" spans="8:25">
      <c r="H4557" s="10"/>
      <c r="I4557" s="10"/>
      <c r="O4557" s="10"/>
      <c r="P4557" s="10"/>
      <c r="Q4557" s="3"/>
      <c r="R4557" s="11"/>
      <c r="S4557" s="11"/>
      <c r="T4557" s="11"/>
      <c r="U4557" s="11"/>
      <c r="V4557" s="11"/>
      <c r="W4557" s="11"/>
      <c r="X4557" s="11"/>
      <c r="Y4557" s="11"/>
    </row>
    <row r="4558" spans="8:25" ht="75.75" customHeight="1">
      <c r="H4558" s="10"/>
      <c r="I4558" s="10"/>
      <c r="O4558" s="10"/>
      <c r="P4558" s="10"/>
      <c r="Q4558" s="3"/>
      <c r="R4558" s="11"/>
      <c r="S4558" s="11"/>
      <c r="T4558" s="11"/>
      <c r="U4558" s="11"/>
      <c r="V4558" s="11"/>
      <c r="W4558" s="11"/>
      <c r="X4558" s="11"/>
      <c r="Y4558" s="11"/>
    </row>
    <row r="4559" spans="8:25">
      <c r="H4559" s="10"/>
      <c r="I4559" s="10"/>
      <c r="O4559" s="10"/>
      <c r="P4559" s="10"/>
      <c r="Q4559" s="3"/>
      <c r="R4559" s="11"/>
      <c r="S4559" s="11"/>
      <c r="T4559" s="11"/>
      <c r="U4559" s="11"/>
      <c r="V4559" s="11"/>
      <c r="W4559" s="11"/>
      <c r="X4559" s="11"/>
      <c r="Y4559" s="11"/>
    </row>
    <row r="4560" spans="8:25">
      <c r="H4560" s="10"/>
      <c r="I4560" s="10"/>
      <c r="O4560" s="10"/>
      <c r="P4560" s="10"/>
      <c r="Q4560" s="3"/>
      <c r="R4560" s="11"/>
      <c r="S4560" s="11"/>
      <c r="T4560" s="11"/>
      <c r="U4560" s="11"/>
      <c r="V4560" s="11"/>
      <c r="W4560" s="11"/>
      <c r="X4560" s="11"/>
      <c r="Y4560" s="11"/>
    </row>
    <row r="4561" spans="8:25">
      <c r="H4561" s="10"/>
      <c r="I4561" s="10"/>
      <c r="O4561" s="10"/>
      <c r="P4561" s="10"/>
      <c r="Q4561" s="3"/>
      <c r="R4561" s="11"/>
      <c r="S4561" s="11"/>
      <c r="T4561" s="11"/>
      <c r="U4561" s="11"/>
      <c r="V4561" s="11"/>
      <c r="W4561" s="11"/>
      <c r="X4561" s="11"/>
      <c r="Y4561" s="11"/>
    </row>
    <row r="4562" spans="8:25" ht="75.75" customHeight="1">
      <c r="H4562" s="10"/>
      <c r="I4562" s="10"/>
      <c r="O4562" s="10"/>
      <c r="P4562" s="10"/>
      <c r="Q4562" s="3"/>
      <c r="R4562" s="11"/>
      <c r="S4562" s="11"/>
      <c r="T4562" s="11"/>
      <c r="U4562" s="11"/>
      <c r="V4562" s="11"/>
      <c r="W4562" s="11"/>
      <c r="X4562" s="11"/>
      <c r="Y4562" s="11"/>
    </row>
    <row r="4563" spans="8:25">
      <c r="H4563" s="10"/>
      <c r="I4563" s="10"/>
      <c r="O4563" s="10"/>
      <c r="P4563" s="10"/>
      <c r="Q4563" s="3"/>
      <c r="R4563" s="11"/>
      <c r="S4563" s="11"/>
      <c r="T4563" s="11"/>
      <c r="U4563" s="11"/>
      <c r="V4563" s="11"/>
      <c r="W4563" s="11"/>
      <c r="X4563" s="11"/>
      <c r="Y4563" s="11"/>
    </row>
    <row r="4564" spans="8:25">
      <c r="H4564" s="10"/>
      <c r="I4564" s="10"/>
      <c r="O4564" s="10"/>
      <c r="P4564" s="10"/>
      <c r="Q4564" s="3"/>
      <c r="R4564" s="11"/>
      <c r="S4564" s="11"/>
      <c r="T4564" s="11"/>
      <c r="U4564" s="11"/>
      <c r="V4564" s="11"/>
      <c r="W4564" s="11"/>
      <c r="X4564" s="11"/>
      <c r="Y4564" s="11"/>
    </row>
    <row r="4565" spans="8:25">
      <c r="H4565" s="10"/>
      <c r="I4565" s="10"/>
      <c r="O4565" s="10"/>
      <c r="P4565" s="10"/>
      <c r="Q4565" s="3"/>
      <c r="R4565" s="11"/>
      <c r="S4565" s="11"/>
      <c r="T4565" s="11"/>
      <c r="U4565" s="11"/>
      <c r="V4565" s="11"/>
      <c r="W4565" s="11"/>
      <c r="X4565" s="11"/>
      <c r="Y4565" s="11"/>
    </row>
    <row r="4566" spans="8:25" ht="75.75" customHeight="1">
      <c r="H4566" s="10"/>
      <c r="I4566" s="10"/>
      <c r="O4566" s="10"/>
      <c r="P4566" s="10"/>
      <c r="Q4566" s="3"/>
      <c r="R4566" s="11"/>
      <c r="S4566" s="11"/>
      <c r="T4566" s="11"/>
      <c r="U4566" s="11"/>
      <c r="V4566" s="11"/>
      <c r="W4566" s="11"/>
      <c r="X4566" s="11"/>
      <c r="Y4566" s="11"/>
    </row>
    <row r="4567" spans="8:25">
      <c r="H4567" s="10"/>
      <c r="I4567" s="10"/>
      <c r="O4567" s="10"/>
      <c r="P4567" s="10"/>
      <c r="Q4567" s="3"/>
      <c r="R4567" s="11"/>
      <c r="S4567" s="11"/>
      <c r="T4567" s="11"/>
      <c r="U4567" s="11"/>
      <c r="V4567" s="11"/>
      <c r="W4567" s="11"/>
      <c r="X4567" s="11"/>
      <c r="Y4567" s="11"/>
    </row>
    <row r="4568" spans="8:25">
      <c r="H4568" s="10"/>
      <c r="I4568" s="10"/>
      <c r="O4568" s="10"/>
      <c r="P4568" s="10"/>
      <c r="Q4568" s="3"/>
      <c r="R4568" s="11"/>
      <c r="S4568" s="11"/>
      <c r="T4568" s="11"/>
      <c r="U4568" s="11"/>
      <c r="V4568" s="11"/>
      <c r="W4568" s="11"/>
      <c r="X4568" s="11"/>
      <c r="Y4568" s="11"/>
    </row>
    <row r="4569" spans="8:25">
      <c r="H4569" s="10"/>
      <c r="I4569" s="10"/>
      <c r="O4569" s="10"/>
      <c r="P4569" s="10"/>
      <c r="Q4569" s="3"/>
      <c r="R4569" s="11"/>
      <c r="S4569" s="11"/>
      <c r="T4569" s="11"/>
      <c r="U4569" s="11"/>
      <c r="V4569" s="11"/>
      <c r="W4569" s="11"/>
      <c r="X4569" s="11"/>
      <c r="Y4569" s="11"/>
    </row>
    <row r="4570" spans="8:25" ht="75.75" customHeight="1">
      <c r="H4570" s="10"/>
      <c r="I4570" s="10"/>
      <c r="O4570" s="10"/>
      <c r="P4570" s="10"/>
      <c r="Q4570" s="3"/>
      <c r="R4570" s="11"/>
      <c r="S4570" s="11"/>
      <c r="T4570" s="11"/>
      <c r="U4570" s="11"/>
      <c r="V4570" s="11"/>
      <c r="W4570" s="11"/>
      <c r="X4570" s="11"/>
      <c r="Y4570" s="11"/>
    </row>
    <row r="4571" spans="8:25" ht="75.75" customHeight="1">
      <c r="H4571" s="10"/>
      <c r="I4571" s="10"/>
      <c r="O4571" s="10"/>
      <c r="P4571" s="10"/>
      <c r="Q4571" s="3"/>
      <c r="R4571" s="11"/>
      <c r="S4571" s="11"/>
      <c r="T4571" s="11"/>
      <c r="U4571" s="11"/>
      <c r="V4571" s="11"/>
      <c r="W4571" s="11"/>
      <c r="X4571" s="11"/>
      <c r="Y4571" s="11"/>
    </row>
    <row r="4572" spans="8:25" ht="75.75" customHeight="1">
      <c r="H4572" s="10"/>
      <c r="I4572" s="10"/>
      <c r="O4572" s="10"/>
      <c r="P4572" s="10"/>
      <c r="Q4572" s="3"/>
      <c r="R4572" s="11"/>
      <c r="S4572" s="11"/>
      <c r="T4572" s="11"/>
      <c r="U4572" s="11"/>
      <c r="V4572" s="11"/>
      <c r="W4572" s="11"/>
      <c r="X4572" s="11"/>
      <c r="Y4572" s="11"/>
    </row>
    <row r="4573" spans="8:25">
      <c r="H4573" s="10"/>
      <c r="I4573" s="10"/>
      <c r="O4573" s="10"/>
      <c r="P4573" s="10"/>
      <c r="Q4573" s="3"/>
      <c r="R4573" s="11"/>
      <c r="S4573" s="11"/>
      <c r="T4573" s="11"/>
      <c r="U4573" s="11"/>
      <c r="V4573" s="11"/>
      <c r="W4573" s="11"/>
      <c r="X4573" s="11"/>
      <c r="Y4573" s="11"/>
    </row>
    <row r="4574" spans="8:25" ht="75.75" customHeight="1">
      <c r="H4574" s="10"/>
      <c r="I4574" s="10"/>
      <c r="O4574" s="10"/>
      <c r="P4574" s="10"/>
      <c r="Q4574" s="3"/>
      <c r="R4574" s="11"/>
      <c r="S4574" s="11"/>
      <c r="T4574" s="11"/>
      <c r="U4574" s="11"/>
      <c r="V4574" s="11"/>
      <c r="W4574" s="11"/>
      <c r="X4574" s="11"/>
      <c r="Y4574" s="11"/>
    </row>
    <row r="4575" spans="8:25">
      <c r="H4575" s="10"/>
      <c r="I4575" s="10"/>
      <c r="O4575" s="10"/>
      <c r="P4575" s="10"/>
      <c r="Q4575" s="3"/>
      <c r="R4575" s="11"/>
      <c r="S4575" s="11"/>
      <c r="T4575" s="11"/>
      <c r="U4575" s="11"/>
      <c r="V4575" s="11"/>
      <c r="W4575" s="11"/>
      <c r="X4575" s="11"/>
      <c r="Y4575" s="11"/>
    </row>
    <row r="4576" spans="8:25" ht="75.75" customHeight="1">
      <c r="H4576" s="10"/>
      <c r="I4576" s="10"/>
      <c r="O4576" s="10"/>
      <c r="P4576" s="10"/>
      <c r="Q4576" s="3"/>
      <c r="R4576" s="11"/>
      <c r="S4576" s="11"/>
      <c r="T4576" s="11"/>
      <c r="U4576" s="11"/>
      <c r="V4576" s="11"/>
      <c r="W4576" s="11"/>
      <c r="X4576" s="11"/>
      <c r="Y4576" s="11"/>
    </row>
    <row r="4577" spans="8:25" ht="75.75" customHeight="1">
      <c r="H4577" s="10"/>
      <c r="I4577" s="10"/>
      <c r="O4577" s="10"/>
      <c r="P4577" s="10"/>
      <c r="Q4577" s="3"/>
      <c r="R4577" s="11"/>
      <c r="S4577" s="11"/>
      <c r="T4577" s="11"/>
      <c r="U4577" s="11"/>
      <c r="V4577" s="11"/>
      <c r="W4577" s="11"/>
      <c r="X4577" s="11"/>
      <c r="Y4577" s="11"/>
    </row>
    <row r="4578" spans="8:25" ht="75.75" customHeight="1">
      <c r="H4578" s="10"/>
      <c r="I4578" s="10"/>
      <c r="O4578" s="10"/>
      <c r="P4578" s="10"/>
      <c r="Q4578" s="3"/>
      <c r="R4578" s="11"/>
      <c r="S4578" s="11"/>
      <c r="T4578" s="11"/>
      <c r="U4578" s="11"/>
      <c r="V4578" s="11"/>
      <c r="W4578" s="11"/>
      <c r="X4578" s="11"/>
      <c r="Y4578" s="11"/>
    </row>
    <row r="4579" spans="8:25">
      <c r="H4579" s="10"/>
      <c r="I4579" s="10"/>
      <c r="O4579" s="10"/>
      <c r="P4579" s="10"/>
      <c r="Q4579" s="3"/>
      <c r="R4579" s="11"/>
      <c r="S4579" s="11"/>
      <c r="T4579" s="11"/>
      <c r="U4579" s="11"/>
      <c r="V4579" s="11"/>
      <c r="W4579" s="11"/>
      <c r="X4579" s="11"/>
      <c r="Y4579" s="11"/>
    </row>
    <row r="4580" spans="8:25">
      <c r="H4580" s="10"/>
      <c r="I4580" s="10"/>
      <c r="O4580" s="10"/>
      <c r="P4580" s="10"/>
      <c r="Q4580" s="3"/>
      <c r="R4580" s="11"/>
      <c r="S4580" s="11"/>
      <c r="T4580" s="11"/>
      <c r="U4580" s="11"/>
      <c r="V4580" s="11"/>
      <c r="W4580" s="11"/>
      <c r="X4580" s="11"/>
      <c r="Y4580" s="11"/>
    </row>
    <row r="4581" spans="8:25" ht="75.75" customHeight="1">
      <c r="H4581" s="10"/>
      <c r="I4581" s="10"/>
      <c r="O4581" s="10"/>
      <c r="P4581" s="10"/>
      <c r="Q4581" s="3"/>
      <c r="R4581" s="11"/>
      <c r="S4581" s="11"/>
      <c r="T4581" s="11"/>
      <c r="U4581" s="11"/>
      <c r="V4581" s="11"/>
      <c r="W4581" s="11"/>
      <c r="X4581" s="11"/>
      <c r="Y4581" s="11"/>
    </row>
    <row r="4582" spans="8:25">
      <c r="H4582" s="10"/>
      <c r="I4582" s="10"/>
      <c r="O4582" s="10"/>
      <c r="P4582" s="10"/>
      <c r="Q4582" s="3"/>
      <c r="R4582" s="11"/>
      <c r="S4582" s="11"/>
      <c r="T4582" s="11"/>
      <c r="U4582" s="11"/>
      <c r="V4582" s="11"/>
      <c r="W4582" s="11"/>
      <c r="X4582" s="11"/>
      <c r="Y4582" s="11"/>
    </row>
    <row r="4583" spans="8:25">
      <c r="H4583" s="10"/>
      <c r="I4583" s="10"/>
      <c r="O4583" s="10"/>
      <c r="P4583" s="10"/>
      <c r="Q4583" s="3"/>
      <c r="R4583" s="11"/>
      <c r="S4583" s="11"/>
      <c r="T4583" s="11"/>
      <c r="U4583" s="11"/>
      <c r="V4583" s="11"/>
      <c r="W4583" s="11"/>
      <c r="X4583" s="11"/>
      <c r="Y4583" s="11"/>
    </row>
    <row r="4584" spans="8:25" ht="75.75" customHeight="1">
      <c r="H4584" s="10"/>
      <c r="I4584" s="10"/>
      <c r="O4584" s="10"/>
      <c r="P4584" s="10"/>
      <c r="Q4584" s="3"/>
      <c r="R4584" s="11"/>
      <c r="S4584" s="11"/>
      <c r="T4584" s="11"/>
      <c r="U4584" s="11"/>
      <c r="V4584" s="11"/>
      <c r="W4584" s="11"/>
      <c r="X4584" s="11"/>
      <c r="Y4584" s="11"/>
    </row>
    <row r="4585" spans="8:25">
      <c r="H4585" s="10"/>
      <c r="I4585" s="10"/>
      <c r="O4585" s="10"/>
      <c r="P4585" s="10"/>
      <c r="Q4585" s="3"/>
      <c r="R4585" s="11"/>
      <c r="S4585" s="11"/>
      <c r="T4585" s="11"/>
      <c r="U4585" s="11"/>
      <c r="V4585" s="11"/>
      <c r="W4585" s="11"/>
      <c r="X4585" s="11"/>
      <c r="Y4585" s="11"/>
    </row>
    <row r="4586" spans="8:25">
      <c r="H4586" s="10"/>
      <c r="I4586" s="10"/>
      <c r="O4586" s="10"/>
      <c r="P4586" s="10"/>
      <c r="Q4586" s="3"/>
      <c r="R4586" s="11"/>
      <c r="S4586" s="11"/>
      <c r="T4586" s="11"/>
      <c r="U4586" s="11"/>
      <c r="V4586" s="11"/>
      <c r="W4586" s="11"/>
      <c r="X4586" s="11"/>
      <c r="Y4586" s="11"/>
    </row>
    <row r="4587" spans="8:25">
      <c r="H4587" s="10"/>
      <c r="I4587" s="10"/>
      <c r="O4587" s="10"/>
      <c r="P4587" s="10"/>
      <c r="Q4587" s="3"/>
      <c r="R4587" s="11"/>
      <c r="S4587" s="11"/>
      <c r="T4587" s="11"/>
      <c r="U4587" s="11"/>
      <c r="V4587" s="11"/>
      <c r="W4587" s="11"/>
      <c r="X4587" s="11"/>
      <c r="Y4587" s="11"/>
    </row>
    <row r="4588" spans="8:25" ht="75.75" customHeight="1">
      <c r="H4588" s="10"/>
      <c r="I4588" s="10"/>
      <c r="O4588" s="10"/>
      <c r="P4588" s="10"/>
      <c r="Q4588" s="3"/>
      <c r="R4588" s="11"/>
      <c r="S4588" s="11"/>
      <c r="T4588" s="11"/>
      <c r="U4588" s="11"/>
      <c r="V4588" s="11"/>
      <c r="W4588" s="11"/>
      <c r="X4588" s="11"/>
      <c r="Y4588" s="11"/>
    </row>
    <row r="4589" spans="8:25">
      <c r="H4589" s="10"/>
      <c r="I4589" s="10"/>
      <c r="O4589" s="10"/>
      <c r="P4589" s="10"/>
      <c r="Q4589" s="3"/>
      <c r="R4589" s="11"/>
      <c r="S4589" s="11"/>
      <c r="T4589" s="11"/>
      <c r="U4589" s="11"/>
      <c r="V4589" s="11"/>
      <c r="W4589" s="11"/>
      <c r="X4589" s="11"/>
      <c r="Y4589" s="11"/>
    </row>
    <row r="4590" spans="8:25" ht="75.75" customHeight="1">
      <c r="H4590" s="10"/>
      <c r="I4590" s="10"/>
      <c r="O4590" s="10"/>
      <c r="P4590" s="10"/>
      <c r="Q4590" s="3"/>
      <c r="R4590" s="11"/>
      <c r="S4590" s="11"/>
      <c r="T4590" s="11"/>
      <c r="U4590" s="11"/>
      <c r="V4590" s="11"/>
      <c r="W4590" s="11"/>
      <c r="X4590" s="11"/>
      <c r="Y4590" s="11"/>
    </row>
    <row r="4591" spans="8:25">
      <c r="H4591" s="10"/>
      <c r="I4591" s="10"/>
      <c r="O4591" s="10"/>
      <c r="P4591" s="10"/>
      <c r="Q4591" s="3"/>
      <c r="R4591" s="11"/>
      <c r="S4591" s="11"/>
      <c r="T4591" s="11"/>
      <c r="U4591" s="11"/>
      <c r="V4591" s="11"/>
      <c r="W4591" s="11"/>
      <c r="X4591" s="11"/>
      <c r="Y4591" s="11"/>
    </row>
    <row r="4592" spans="8:25">
      <c r="H4592" s="10"/>
      <c r="I4592" s="10"/>
      <c r="O4592" s="10"/>
      <c r="P4592" s="10"/>
      <c r="Q4592" s="3"/>
      <c r="R4592" s="11"/>
      <c r="S4592" s="11"/>
      <c r="T4592" s="11"/>
      <c r="U4592" s="11"/>
      <c r="V4592" s="11"/>
      <c r="W4592" s="11"/>
      <c r="X4592" s="11"/>
      <c r="Y4592" s="11"/>
    </row>
    <row r="4593" spans="8:25" ht="75.75" customHeight="1">
      <c r="H4593" s="10"/>
      <c r="I4593" s="10"/>
      <c r="O4593" s="10"/>
      <c r="P4593" s="10"/>
      <c r="Q4593" s="3"/>
      <c r="R4593" s="11"/>
      <c r="S4593" s="11"/>
      <c r="T4593" s="11"/>
      <c r="U4593" s="11"/>
      <c r="V4593" s="11"/>
      <c r="W4593" s="11"/>
      <c r="X4593" s="11"/>
      <c r="Y4593" s="11"/>
    </row>
    <row r="4594" spans="8:25">
      <c r="H4594" s="10"/>
      <c r="I4594" s="10"/>
      <c r="O4594" s="10"/>
      <c r="P4594" s="10"/>
      <c r="Q4594" s="3"/>
      <c r="R4594" s="11"/>
      <c r="S4594" s="11"/>
      <c r="T4594" s="11"/>
      <c r="U4594" s="11"/>
      <c r="V4594" s="11"/>
      <c r="W4594" s="11"/>
      <c r="X4594" s="11"/>
      <c r="Y4594" s="11"/>
    </row>
    <row r="4595" spans="8:25">
      <c r="H4595" s="10"/>
      <c r="I4595" s="10"/>
      <c r="O4595" s="10"/>
      <c r="P4595" s="10"/>
      <c r="Q4595" s="3"/>
      <c r="R4595" s="11"/>
      <c r="S4595" s="11"/>
      <c r="T4595" s="11"/>
      <c r="U4595" s="11"/>
      <c r="V4595" s="11"/>
      <c r="W4595" s="11"/>
      <c r="X4595" s="11"/>
      <c r="Y4595" s="11"/>
    </row>
    <row r="4596" spans="8:25" ht="75.75" customHeight="1">
      <c r="H4596" s="10"/>
      <c r="I4596" s="10"/>
      <c r="O4596" s="10"/>
      <c r="P4596" s="10"/>
      <c r="Q4596" s="3"/>
      <c r="R4596" s="11"/>
      <c r="S4596" s="11"/>
      <c r="T4596" s="11"/>
      <c r="U4596" s="11"/>
      <c r="V4596" s="11"/>
      <c r="W4596" s="11"/>
      <c r="X4596" s="11"/>
      <c r="Y4596" s="11"/>
    </row>
    <row r="4597" spans="8:25" ht="75.75" customHeight="1">
      <c r="H4597" s="10"/>
      <c r="I4597" s="10"/>
      <c r="O4597" s="10"/>
      <c r="P4597" s="10"/>
      <c r="Q4597" s="3"/>
      <c r="R4597" s="11"/>
      <c r="S4597" s="11"/>
      <c r="T4597" s="11"/>
      <c r="U4597" s="11"/>
      <c r="V4597" s="11"/>
      <c r="W4597" s="11"/>
      <c r="X4597" s="11"/>
      <c r="Y4597" s="11"/>
    </row>
    <row r="4598" spans="8:25" ht="75.75" customHeight="1">
      <c r="H4598" s="10"/>
      <c r="I4598" s="10"/>
      <c r="O4598" s="10"/>
      <c r="P4598" s="10"/>
      <c r="Q4598" s="3"/>
      <c r="R4598" s="11"/>
      <c r="S4598" s="11"/>
      <c r="T4598" s="11"/>
      <c r="U4598" s="11"/>
      <c r="V4598" s="11"/>
      <c r="W4598" s="11"/>
      <c r="X4598" s="11"/>
      <c r="Y4598" s="11"/>
    </row>
    <row r="4599" spans="8:25">
      <c r="H4599" s="10"/>
      <c r="I4599" s="10"/>
      <c r="O4599" s="10"/>
      <c r="P4599" s="10"/>
      <c r="Q4599" s="3"/>
      <c r="R4599" s="11"/>
      <c r="S4599" s="11"/>
      <c r="T4599" s="11"/>
      <c r="U4599" s="11"/>
      <c r="V4599" s="11"/>
      <c r="W4599" s="11"/>
      <c r="X4599" s="11"/>
      <c r="Y4599" s="11"/>
    </row>
    <row r="4600" spans="8:25">
      <c r="H4600" s="10"/>
      <c r="I4600" s="10"/>
      <c r="O4600" s="10"/>
      <c r="P4600" s="10"/>
      <c r="Q4600" s="3"/>
      <c r="R4600" s="11"/>
      <c r="S4600" s="11"/>
      <c r="T4600" s="11"/>
      <c r="U4600" s="11"/>
      <c r="V4600" s="11"/>
      <c r="W4600" s="11"/>
      <c r="X4600" s="11"/>
      <c r="Y4600" s="11"/>
    </row>
    <row r="4601" spans="8:25">
      <c r="H4601" s="10"/>
      <c r="I4601" s="10"/>
      <c r="O4601" s="10"/>
      <c r="P4601" s="10"/>
      <c r="Q4601" s="3"/>
      <c r="R4601" s="11"/>
      <c r="S4601" s="11"/>
      <c r="T4601" s="11"/>
      <c r="U4601" s="11"/>
      <c r="V4601" s="11"/>
      <c r="W4601" s="11"/>
      <c r="X4601" s="11"/>
      <c r="Y4601" s="11"/>
    </row>
    <row r="4602" spans="8:25" ht="75.75" customHeight="1">
      <c r="H4602" s="10"/>
      <c r="I4602" s="10"/>
      <c r="O4602" s="10"/>
      <c r="P4602" s="10"/>
      <c r="Q4602" s="3"/>
      <c r="R4602" s="11"/>
      <c r="S4602" s="11"/>
      <c r="T4602" s="11"/>
      <c r="U4602" s="11"/>
      <c r="V4602" s="11"/>
      <c r="W4602" s="11"/>
      <c r="X4602" s="11"/>
      <c r="Y4602" s="11"/>
    </row>
    <row r="4603" spans="8:25">
      <c r="H4603" s="10"/>
      <c r="I4603" s="10"/>
      <c r="O4603" s="10"/>
      <c r="P4603" s="10"/>
      <c r="Q4603" s="3"/>
      <c r="R4603" s="11"/>
      <c r="S4603" s="11"/>
      <c r="T4603" s="11"/>
      <c r="U4603" s="11"/>
      <c r="V4603" s="11"/>
      <c r="W4603" s="11"/>
      <c r="X4603" s="11"/>
      <c r="Y4603" s="11"/>
    </row>
    <row r="4604" spans="8:25" ht="75.75" customHeight="1">
      <c r="H4604" s="10"/>
      <c r="I4604" s="10"/>
      <c r="O4604" s="10"/>
      <c r="P4604" s="10"/>
      <c r="Q4604" s="3"/>
      <c r="R4604" s="11"/>
      <c r="S4604" s="11"/>
      <c r="T4604" s="11"/>
      <c r="U4604" s="11"/>
      <c r="V4604" s="11"/>
      <c r="W4604" s="11"/>
      <c r="X4604" s="11"/>
      <c r="Y4604" s="11"/>
    </row>
    <row r="4605" spans="8:25" ht="75.75" customHeight="1">
      <c r="H4605" s="10"/>
      <c r="I4605" s="10"/>
      <c r="O4605" s="10"/>
      <c r="P4605" s="10"/>
      <c r="Q4605" s="3"/>
      <c r="R4605" s="11"/>
      <c r="S4605" s="11"/>
      <c r="T4605" s="11"/>
      <c r="U4605" s="11"/>
      <c r="V4605" s="11"/>
      <c r="W4605" s="11"/>
      <c r="X4605" s="11"/>
      <c r="Y4605" s="11"/>
    </row>
    <row r="4606" spans="8:25">
      <c r="H4606" s="10"/>
      <c r="I4606" s="10"/>
      <c r="O4606" s="10"/>
      <c r="P4606" s="10"/>
      <c r="Q4606" s="3"/>
      <c r="R4606" s="11"/>
      <c r="S4606" s="11"/>
      <c r="T4606" s="11"/>
      <c r="U4606" s="11"/>
      <c r="V4606" s="11"/>
      <c r="W4606" s="11"/>
      <c r="X4606" s="11"/>
      <c r="Y4606" s="11"/>
    </row>
    <row r="4607" spans="8:25" ht="75.75" customHeight="1">
      <c r="H4607" s="10"/>
      <c r="I4607" s="10"/>
      <c r="O4607" s="10"/>
      <c r="P4607" s="10"/>
      <c r="Q4607" s="3"/>
      <c r="R4607" s="11"/>
      <c r="S4607" s="11"/>
      <c r="T4607" s="11"/>
      <c r="U4607" s="11"/>
      <c r="V4607" s="11"/>
      <c r="W4607" s="11"/>
      <c r="X4607" s="11"/>
      <c r="Y4607" s="11"/>
    </row>
    <row r="4608" spans="8:25" ht="75.75" customHeight="1">
      <c r="H4608" s="10"/>
      <c r="I4608" s="10"/>
      <c r="O4608" s="10"/>
      <c r="P4608" s="10"/>
      <c r="Q4608" s="3"/>
      <c r="R4608" s="11"/>
      <c r="S4608" s="11"/>
      <c r="T4608" s="11"/>
      <c r="U4608" s="11"/>
      <c r="V4608" s="11"/>
      <c r="W4608" s="11"/>
      <c r="X4608" s="11"/>
      <c r="Y4608" s="11"/>
    </row>
    <row r="4609" spans="8:25" ht="75.75" customHeight="1">
      <c r="H4609" s="10"/>
      <c r="I4609" s="10"/>
      <c r="O4609" s="10"/>
      <c r="P4609" s="10"/>
      <c r="Q4609" s="3"/>
      <c r="R4609" s="11"/>
      <c r="S4609" s="11"/>
      <c r="T4609" s="11"/>
      <c r="U4609" s="11"/>
      <c r="V4609" s="11"/>
      <c r="W4609" s="11"/>
      <c r="X4609" s="11"/>
      <c r="Y4609" s="11"/>
    </row>
    <row r="4610" spans="8:25">
      <c r="H4610" s="10"/>
      <c r="I4610" s="10"/>
      <c r="O4610" s="10"/>
      <c r="P4610" s="10"/>
      <c r="Q4610" s="3"/>
      <c r="R4610" s="11"/>
      <c r="S4610" s="11"/>
      <c r="T4610" s="11"/>
      <c r="U4610" s="11"/>
      <c r="V4610" s="11"/>
      <c r="W4610" s="11"/>
      <c r="X4610" s="11"/>
      <c r="Y4610" s="11"/>
    </row>
    <row r="4611" spans="8:25">
      <c r="H4611" s="10"/>
      <c r="I4611" s="10"/>
      <c r="O4611" s="10"/>
      <c r="P4611" s="10"/>
      <c r="Q4611" s="3"/>
      <c r="R4611" s="11"/>
      <c r="S4611" s="11"/>
      <c r="T4611" s="11"/>
      <c r="U4611" s="11"/>
      <c r="V4611" s="11"/>
      <c r="W4611" s="11"/>
      <c r="X4611" s="11"/>
      <c r="Y4611" s="11"/>
    </row>
    <row r="4612" spans="8:25" ht="75.75" customHeight="1">
      <c r="H4612" s="10"/>
      <c r="I4612" s="10"/>
      <c r="O4612" s="10"/>
      <c r="P4612" s="10"/>
      <c r="Q4612" s="3"/>
      <c r="R4612" s="11"/>
      <c r="S4612" s="11"/>
      <c r="T4612" s="11"/>
      <c r="U4612" s="11"/>
      <c r="V4612" s="11"/>
      <c r="W4612" s="11"/>
      <c r="X4612" s="11"/>
      <c r="Y4612" s="11"/>
    </row>
    <row r="4613" spans="8:25">
      <c r="H4613" s="10"/>
      <c r="I4613" s="10"/>
      <c r="O4613" s="10"/>
      <c r="P4613" s="10"/>
      <c r="Q4613" s="3"/>
      <c r="R4613" s="11"/>
      <c r="S4613" s="11"/>
      <c r="T4613" s="11"/>
      <c r="U4613" s="11"/>
      <c r="V4613" s="11"/>
      <c r="W4613" s="11"/>
      <c r="X4613" s="11"/>
      <c r="Y4613" s="11"/>
    </row>
    <row r="4614" spans="8:25" ht="75.75" customHeight="1">
      <c r="H4614" s="10"/>
      <c r="I4614" s="10"/>
      <c r="O4614" s="10"/>
      <c r="P4614" s="10"/>
      <c r="Q4614" s="3"/>
      <c r="R4614" s="11"/>
      <c r="S4614" s="11"/>
      <c r="T4614" s="11"/>
      <c r="U4614" s="11"/>
      <c r="V4614" s="11"/>
      <c r="W4614" s="11"/>
      <c r="X4614" s="11"/>
      <c r="Y4614" s="11"/>
    </row>
    <row r="4615" spans="8:25">
      <c r="H4615" s="10"/>
      <c r="I4615" s="10"/>
      <c r="O4615" s="10"/>
      <c r="P4615" s="10"/>
      <c r="Q4615" s="3"/>
      <c r="R4615" s="11"/>
      <c r="S4615" s="11"/>
      <c r="T4615" s="11"/>
      <c r="U4615" s="11"/>
      <c r="V4615" s="11"/>
      <c r="W4615" s="11"/>
      <c r="X4615" s="11"/>
      <c r="Y4615" s="11"/>
    </row>
    <row r="4616" spans="8:25" ht="75.75" customHeight="1">
      <c r="H4616" s="10"/>
      <c r="I4616" s="10"/>
      <c r="O4616" s="10"/>
      <c r="P4616" s="10"/>
      <c r="Q4616" s="3"/>
      <c r="R4616" s="11"/>
      <c r="S4616" s="11"/>
      <c r="T4616" s="11"/>
      <c r="U4616" s="11"/>
      <c r="V4616" s="11"/>
      <c r="W4616" s="11"/>
      <c r="X4616" s="11"/>
      <c r="Y4616" s="11"/>
    </row>
    <row r="4617" spans="8:25" ht="75.75" customHeight="1">
      <c r="H4617" s="10"/>
      <c r="I4617" s="10"/>
      <c r="O4617" s="10"/>
      <c r="P4617" s="10"/>
      <c r="Q4617" s="3"/>
      <c r="R4617" s="11"/>
      <c r="S4617" s="11"/>
      <c r="T4617" s="11"/>
      <c r="U4617" s="11"/>
      <c r="V4617" s="11"/>
      <c r="W4617" s="11"/>
      <c r="X4617" s="11"/>
      <c r="Y4617" s="11"/>
    </row>
    <row r="4618" spans="8:25">
      <c r="H4618" s="10"/>
      <c r="I4618" s="10"/>
      <c r="O4618" s="10"/>
      <c r="P4618" s="10"/>
      <c r="Q4618" s="3"/>
      <c r="R4618" s="11"/>
      <c r="S4618" s="11"/>
      <c r="T4618" s="11"/>
      <c r="U4618" s="11"/>
      <c r="V4618" s="11"/>
      <c r="W4618" s="11"/>
      <c r="X4618" s="11"/>
      <c r="Y4618" s="11"/>
    </row>
    <row r="4619" spans="8:25">
      <c r="H4619" s="10"/>
      <c r="I4619" s="10"/>
      <c r="O4619" s="10"/>
      <c r="P4619" s="10"/>
      <c r="Q4619" s="3"/>
      <c r="R4619" s="11"/>
      <c r="S4619" s="11"/>
      <c r="T4619" s="11"/>
      <c r="U4619" s="11"/>
      <c r="V4619" s="11"/>
      <c r="W4619" s="11"/>
      <c r="X4619" s="11"/>
      <c r="Y4619" s="11"/>
    </row>
    <row r="4620" spans="8:25" ht="75.75" customHeight="1">
      <c r="H4620" s="10"/>
      <c r="I4620" s="10"/>
      <c r="O4620" s="10"/>
      <c r="P4620" s="10"/>
      <c r="Q4620" s="3"/>
      <c r="R4620" s="11"/>
      <c r="S4620" s="11"/>
      <c r="T4620" s="11"/>
      <c r="U4620" s="11"/>
      <c r="V4620" s="11"/>
      <c r="W4620" s="11"/>
      <c r="X4620" s="11"/>
      <c r="Y4620" s="11"/>
    </row>
    <row r="4621" spans="8:25">
      <c r="H4621" s="10"/>
      <c r="I4621" s="10"/>
      <c r="O4621" s="10"/>
      <c r="P4621" s="10"/>
      <c r="Q4621" s="3"/>
      <c r="R4621" s="11"/>
      <c r="S4621" s="11"/>
      <c r="T4621" s="11"/>
      <c r="U4621" s="11"/>
      <c r="V4621" s="11"/>
      <c r="W4621" s="11"/>
      <c r="X4621" s="11"/>
      <c r="Y4621" s="11"/>
    </row>
    <row r="4622" spans="8:25">
      <c r="H4622" s="10"/>
      <c r="I4622" s="10"/>
      <c r="O4622" s="10"/>
      <c r="P4622" s="10"/>
      <c r="Q4622" s="3"/>
      <c r="R4622" s="11"/>
      <c r="S4622" s="11"/>
      <c r="T4622" s="11"/>
      <c r="U4622" s="11"/>
      <c r="V4622" s="11"/>
      <c r="W4622" s="11"/>
      <c r="X4622" s="11"/>
      <c r="Y4622" s="11"/>
    </row>
    <row r="4623" spans="8:25" ht="75.75" customHeight="1">
      <c r="H4623" s="10"/>
      <c r="I4623" s="10"/>
      <c r="O4623" s="10"/>
      <c r="P4623" s="10"/>
      <c r="Q4623" s="3"/>
      <c r="R4623" s="11"/>
      <c r="S4623" s="11"/>
      <c r="T4623" s="11"/>
      <c r="U4623" s="11"/>
      <c r="V4623" s="11"/>
      <c r="W4623" s="11"/>
      <c r="X4623" s="11"/>
      <c r="Y4623" s="11"/>
    </row>
    <row r="4624" spans="8:25" ht="75.75" customHeight="1">
      <c r="H4624" s="10"/>
      <c r="I4624" s="10"/>
      <c r="O4624" s="10"/>
      <c r="P4624" s="10"/>
      <c r="Q4624" s="3"/>
      <c r="R4624" s="11"/>
      <c r="S4624" s="11"/>
      <c r="T4624" s="11"/>
      <c r="U4624" s="11"/>
      <c r="V4624" s="11"/>
      <c r="W4624" s="11"/>
      <c r="X4624" s="11"/>
      <c r="Y4624" s="11"/>
    </row>
    <row r="4625" spans="8:25">
      <c r="H4625" s="10"/>
      <c r="I4625" s="10"/>
      <c r="O4625" s="10"/>
      <c r="P4625" s="10"/>
      <c r="Q4625" s="3"/>
      <c r="R4625" s="11"/>
      <c r="S4625" s="11"/>
      <c r="T4625" s="11"/>
      <c r="U4625" s="11"/>
      <c r="V4625" s="11"/>
      <c r="W4625" s="11"/>
      <c r="X4625" s="11"/>
      <c r="Y4625" s="11"/>
    </row>
    <row r="4626" spans="8:25" ht="75.75" customHeight="1">
      <c r="H4626" s="10"/>
      <c r="I4626" s="10"/>
      <c r="O4626" s="10"/>
      <c r="P4626" s="10"/>
      <c r="Q4626" s="3"/>
      <c r="R4626" s="11"/>
      <c r="S4626" s="11"/>
      <c r="T4626" s="11"/>
      <c r="U4626" s="11"/>
      <c r="V4626" s="11"/>
      <c r="W4626" s="11"/>
      <c r="X4626" s="11"/>
      <c r="Y4626" s="11"/>
    </row>
    <row r="4627" spans="8:25">
      <c r="H4627" s="10"/>
      <c r="I4627" s="10"/>
      <c r="O4627" s="10"/>
      <c r="P4627" s="10"/>
      <c r="Q4627" s="3"/>
      <c r="R4627" s="11"/>
      <c r="S4627" s="11"/>
      <c r="T4627" s="11"/>
      <c r="U4627" s="11"/>
      <c r="V4627" s="11"/>
      <c r="W4627" s="11"/>
      <c r="X4627" s="11"/>
      <c r="Y4627" s="11"/>
    </row>
    <row r="4628" spans="8:25">
      <c r="H4628" s="10"/>
      <c r="I4628" s="10"/>
      <c r="O4628" s="10"/>
      <c r="P4628" s="10"/>
      <c r="Q4628" s="3"/>
      <c r="R4628" s="11"/>
      <c r="S4628" s="11"/>
      <c r="T4628" s="11"/>
      <c r="U4628" s="11"/>
      <c r="V4628" s="11"/>
      <c r="W4628" s="11"/>
      <c r="X4628" s="11"/>
      <c r="Y4628" s="11"/>
    </row>
    <row r="4629" spans="8:25">
      <c r="H4629" s="10"/>
      <c r="I4629" s="10"/>
      <c r="O4629" s="10"/>
      <c r="P4629" s="10"/>
      <c r="Q4629" s="3"/>
      <c r="R4629" s="11"/>
      <c r="S4629" s="11"/>
      <c r="T4629" s="11"/>
      <c r="U4629" s="11"/>
      <c r="V4629" s="11"/>
      <c r="W4629" s="11"/>
      <c r="X4629" s="11"/>
      <c r="Y4629" s="11"/>
    </row>
    <row r="4630" spans="8:25" ht="75.75" customHeight="1">
      <c r="H4630" s="10"/>
      <c r="I4630" s="10"/>
      <c r="O4630" s="10"/>
      <c r="P4630" s="10"/>
      <c r="Q4630" s="3"/>
      <c r="R4630" s="11"/>
      <c r="S4630" s="11"/>
      <c r="T4630" s="11"/>
      <c r="U4630" s="11"/>
      <c r="V4630" s="11"/>
      <c r="W4630" s="11"/>
      <c r="X4630" s="11"/>
      <c r="Y4630" s="11"/>
    </row>
    <row r="4631" spans="8:25" ht="75.75" customHeight="1">
      <c r="H4631" s="10"/>
      <c r="I4631" s="10"/>
      <c r="O4631" s="10"/>
      <c r="P4631" s="10"/>
      <c r="Q4631" s="3"/>
      <c r="R4631" s="11"/>
      <c r="S4631" s="11"/>
      <c r="T4631" s="11"/>
      <c r="U4631" s="11"/>
      <c r="V4631" s="11"/>
      <c r="W4631" s="11"/>
      <c r="X4631" s="11"/>
      <c r="Y4631" s="11"/>
    </row>
    <row r="4632" spans="8:25">
      <c r="H4632" s="10"/>
      <c r="I4632" s="10"/>
      <c r="O4632" s="10"/>
      <c r="P4632" s="10"/>
      <c r="Q4632" s="3"/>
      <c r="R4632" s="11"/>
      <c r="S4632" s="11"/>
      <c r="T4632" s="11"/>
      <c r="U4632" s="11"/>
      <c r="V4632" s="11"/>
      <c r="W4632" s="11"/>
      <c r="X4632" s="11"/>
      <c r="Y4632" s="11"/>
    </row>
    <row r="4633" spans="8:25">
      <c r="H4633" s="10"/>
      <c r="I4633" s="10"/>
      <c r="O4633" s="10"/>
      <c r="P4633" s="10"/>
      <c r="Q4633" s="3"/>
      <c r="R4633" s="11"/>
      <c r="S4633" s="11"/>
      <c r="T4633" s="11"/>
      <c r="U4633" s="11"/>
      <c r="V4633" s="11"/>
      <c r="W4633" s="11"/>
      <c r="X4633" s="11"/>
      <c r="Y4633" s="11"/>
    </row>
    <row r="4634" spans="8:25" ht="75.75" customHeight="1">
      <c r="H4634" s="10"/>
      <c r="I4634" s="10"/>
      <c r="O4634" s="10"/>
      <c r="P4634" s="10"/>
      <c r="Q4634" s="3"/>
      <c r="R4634" s="11"/>
      <c r="S4634" s="11"/>
      <c r="T4634" s="11"/>
      <c r="U4634" s="11"/>
      <c r="V4634" s="11"/>
      <c r="W4634" s="11"/>
      <c r="X4634" s="11"/>
      <c r="Y4634" s="11"/>
    </row>
    <row r="4635" spans="8:25">
      <c r="H4635" s="10"/>
      <c r="I4635" s="10"/>
      <c r="O4635" s="10"/>
      <c r="P4635" s="10"/>
      <c r="Q4635" s="3"/>
      <c r="R4635" s="11"/>
      <c r="S4635" s="11"/>
      <c r="T4635" s="11"/>
      <c r="U4635" s="11"/>
      <c r="V4635" s="11"/>
      <c r="W4635" s="11"/>
      <c r="X4635" s="11"/>
      <c r="Y4635" s="11"/>
    </row>
    <row r="4636" spans="8:25">
      <c r="H4636" s="10"/>
      <c r="I4636" s="10"/>
      <c r="O4636" s="10"/>
      <c r="P4636" s="10"/>
      <c r="Q4636" s="3"/>
      <c r="R4636" s="11"/>
      <c r="S4636" s="11"/>
      <c r="T4636" s="11"/>
      <c r="U4636" s="11"/>
      <c r="V4636" s="11"/>
      <c r="W4636" s="11"/>
      <c r="X4636" s="11"/>
      <c r="Y4636" s="11"/>
    </row>
    <row r="4637" spans="8:25">
      <c r="H4637" s="10"/>
      <c r="I4637" s="10"/>
      <c r="O4637" s="10"/>
      <c r="P4637" s="10"/>
      <c r="Q4637" s="3"/>
      <c r="R4637" s="11"/>
      <c r="S4637" s="11"/>
      <c r="T4637" s="11"/>
      <c r="U4637" s="11"/>
      <c r="V4637" s="11"/>
      <c r="W4637" s="11"/>
      <c r="X4637" s="11"/>
      <c r="Y4637" s="11"/>
    </row>
    <row r="4638" spans="8:25" ht="75.75" customHeight="1">
      <c r="H4638" s="10"/>
      <c r="I4638" s="10"/>
      <c r="O4638" s="10"/>
      <c r="P4638" s="10"/>
      <c r="Q4638" s="3"/>
      <c r="R4638" s="11"/>
      <c r="S4638" s="11"/>
      <c r="T4638" s="11"/>
      <c r="U4638" s="11"/>
      <c r="V4638" s="11"/>
      <c r="W4638" s="11"/>
      <c r="X4638" s="11"/>
      <c r="Y4638" s="11"/>
    </row>
    <row r="4639" spans="8:25">
      <c r="H4639" s="10"/>
      <c r="I4639" s="10"/>
      <c r="O4639" s="10"/>
      <c r="P4639" s="10"/>
      <c r="Q4639" s="3"/>
      <c r="R4639" s="11"/>
      <c r="S4639" s="11"/>
      <c r="T4639" s="11"/>
      <c r="U4639" s="11"/>
      <c r="V4639" s="11"/>
      <c r="W4639" s="11"/>
      <c r="X4639" s="11"/>
      <c r="Y4639" s="11"/>
    </row>
    <row r="4640" spans="8:25">
      <c r="H4640" s="10"/>
      <c r="I4640" s="10"/>
      <c r="O4640" s="10"/>
      <c r="P4640" s="10"/>
      <c r="Q4640" s="3"/>
      <c r="R4640" s="11"/>
      <c r="S4640" s="11"/>
      <c r="T4640" s="11"/>
      <c r="U4640" s="11"/>
      <c r="V4640" s="11"/>
      <c r="W4640" s="11"/>
      <c r="X4640" s="11"/>
      <c r="Y4640" s="11"/>
    </row>
    <row r="4641" spans="8:25">
      <c r="H4641" s="10"/>
      <c r="I4641" s="10"/>
      <c r="O4641" s="10"/>
      <c r="P4641" s="10"/>
      <c r="Q4641" s="3"/>
      <c r="R4641" s="11"/>
      <c r="S4641" s="11"/>
      <c r="T4641" s="11"/>
      <c r="U4641" s="11"/>
      <c r="V4641" s="11"/>
      <c r="W4641" s="11"/>
      <c r="X4641" s="11"/>
      <c r="Y4641" s="11"/>
    </row>
    <row r="4642" spans="8:25">
      <c r="H4642" s="10"/>
      <c r="I4642" s="10"/>
      <c r="O4642" s="10"/>
      <c r="P4642" s="10"/>
      <c r="Q4642" s="3"/>
      <c r="R4642" s="11"/>
      <c r="S4642" s="11"/>
      <c r="T4642" s="11"/>
      <c r="U4642" s="11"/>
      <c r="V4642" s="11"/>
      <c r="W4642" s="11"/>
      <c r="X4642" s="11"/>
      <c r="Y4642" s="11"/>
    </row>
    <row r="4643" spans="8:25" ht="75.75" customHeight="1">
      <c r="H4643" s="10"/>
      <c r="I4643" s="10"/>
      <c r="O4643" s="10"/>
      <c r="P4643" s="10"/>
      <c r="Q4643" s="3"/>
      <c r="R4643" s="11"/>
      <c r="S4643" s="11"/>
      <c r="T4643" s="11"/>
      <c r="U4643" s="11"/>
      <c r="V4643" s="11"/>
      <c r="W4643" s="11"/>
      <c r="X4643" s="11"/>
      <c r="Y4643" s="11"/>
    </row>
    <row r="4644" spans="8:25">
      <c r="H4644" s="10"/>
      <c r="I4644" s="10"/>
      <c r="O4644" s="10"/>
      <c r="P4644" s="10"/>
      <c r="Q4644" s="3"/>
      <c r="R4644" s="11"/>
      <c r="S4644" s="11"/>
      <c r="T4644" s="11"/>
      <c r="U4644" s="11"/>
      <c r="V4644" s="11"/>
      <c r="W4644" s="11"/>
      <c r="X4644" s="11"/>
      <c r="Y4644" s="11"/>
    </row>
    <row r="4645" spans="8:25">
      <c r="H4645" s="10"/>
      <c r="I4645" s="10"/>
      <c r="O4645" s="10"/>
      <c r="P4645" s="10"/>
      <c r="Q4645" s="3"/>
      <c r="R4645" s="11"/>
      <c r="S4645" s="11"/>
      <c r="T4645" s="11"/>
      <c r="U4645" s="11"/>
      <c r="V4645" s="11"/>
      <c r="W4645" s="11"/>
      <c r="X4645" s="11"/>
      <c r="Y4645" s="11"/>
    </row>
    <row r="4646" spans="8:25">
      <c r="H4646" s="10"/>
      <c r="I4646" s="10"/>
      <c r="O4646" s="10"/>
      <c r="P4646" s="10"/>
      <c r="Q4646" s="3"/>
      <c r="R4646" s="11"/>
      <c r="S4646" s="11"/>
      <c r="T4646" s="11"/>
      <c r="U4646" s="11"/>
      <c r="V4646" s="11"/>
      <c r="W4646" s="11"/>
      <c r="X4646" s="11"/>
      <c r="Y4646" s="11"/>
    </row>
    <row r="4647" spans="8:25" ht="75.75" customHeight="1">
      <c r="H4647" s="10"/>
      <c r="I4647" s="10"/>
      <c r="O4647" s="10"/>
      <c r="P4647" s="10"/>
      <c r="Q4647" s="3"/>
      <c r="R4647" s="11"/>
      <c r="S4647" s="11"/>
      <c r="T4647" s="11"/>
      <c r="U4647" s="11"/>
      <c r="V4647" s="11"/>
      <c r="W4647" s="11"/>
      <c r="X4647" s="11"/>
      <c r="Y4647" s="11"/>
    </row>
    <row r="4648" spans="8:25" ht="75.75" customHeight="1">
      <c r="H4648" s="10"/>
      <c r="I4648" s="10"/>
      <c r="O4648" s="10"/>
      <c r="P4648" s="10"/>
      <c r="Q4648" s="3"/>
      <c r="R4648" s="11"/>
      <c r="S4648" s="11"/>
      <c r="T4648" s="11"/>
      <c r="U4648" s="11"/>
      <c r="V4648" s="11"/>
      <c r="W4648" s="11"/>
      <c r="X4648" s="11"/>
      <c r="Y4648" s="11"/>
    </row>
    <row r="4649" spans="8:25">
      <c r="H4649" s="10"/>
      <c r="I4649" s="10"/>
      <c r="O4649" s="10"/>
      <c r="P4649" s="10"/>
      <c r="Q4649" s="3"/>
      <c r="R4649" s="11"/>
      <c r="S4649" s="11"/>
      <c r="T4649" s="11"/>
      <c r="U4649" s="11"/>
      <c r="V4649" s="11"/>
      <c r="W4649" s="11"/>
      <c r="X4649" s="11"/>
      <c r="Y4649" s="11"/>
    </row>
    <row r="4650" spans="8:25">
      <c r="H4650" s="10"/>
      <c r="I4650" s="10"/>
      <c r="O4650" s="10"/>
      <c r="P4650" s="10"/>
      <c r="Q4650" s="3"/>
      <c r="R4650" s="11"/>
      <c r="S4650" s="11"/>
      <c r="T4650" s="11"/>
      <c r="U4650" s="11"/>
      <c r="V4650" s="11"/>
      <c r="W4650" s="11"/>
      <c r="X4650" s="11"/>
      <c r="Y4650" s="11"/>
    </row>
    <row r="4651" spans="8:25">
      <c r="H4651" s="10"/>
      <c r="I4651" s="10"/>
      <c r="O4651" s="10"/>
      <c r="P4651" s="10"/>
      <c r="Q4651" s="3"/>
      <c r="R4651" s="11"/>
      <c r="S4651" s="11"/>
      <c r="T4651" s="11"/>
      <c r="U4651" s="11"/>
      <c r="V4651" s="11"/>
      <c r="W4651" s="11"/>
      <c r="X4651" s="11"/>
      <c r="Y4651" s="11"/>
    </row>
    <row r="4652" spans="8:25" ht="75.75" customHeight="1">
      <c r="H4652" s="10"/>
      <c r="I4652" s="10"/>
      <c r="O4652" s="10"/>
      <c r="P4652" s="10"/>
      <c r="Q4652" s="3"/>
      <c r="R4652" s="11"/>
      <c r="S4652" s="11"/>
      <c r="T4652" s="11"/>
      <c r="U4652" s="11"/>
      <c r="V4652" s="11"/>
      <c r="W4652" s="11"/>
      <c r="X4652" s="11"/>
      <c r="Y4652" s="11"/>
    </row>
    <row r="4653" spans="8:25">
      <c r="H4653" s="10"/>
      <c r="I4653" s="10"/>
      <c r="O4653" s="10"/>
      <c r="P4653" s="10"/>
      <c r="Q4653" s="3"/>
      <c r="R4653" s="11"/>
      <c r="S4653" s="11"/>
      <c r="T4653" s="11"/>
      <c r="U4653" s="11"/>
      <c r="V4653" s="11"/>
      <c r="W4653" s="11"/>
      <c r="X4653" s="11"/>
      <c r="Y4653" s="11"/>
    </row>
    <row r="4654" spans="8:25" ht="75.75" customHeight="1">
      <c r="H4654" s="10"/>
      <c r="I4654" s="10"/>
      <c r="O4654" s="10"/>
      <c r="P4654" s="10"/>
      <c r="Q4654" s="3"/>
      <c r="R4654" s="11"/>
      <c r="S4654" s="11"/>
      <c r="T4654" s="11"/>
      <c r="U4654" s="11"/>
      <c r="V4654" s="11"/>
      <c r="W4654" s="11"/>
      <c r="X4654" s="11"/>
      <c r="Y4654" s="11"/>
    </row>
    <row r="4655" spans="8:25" ht="75.75" customHeight="1">
      <c r="H4655" s="10"/>
      <c r="I4655" s="10"/>
      <c r="O4655" s="10"/>
      <c r="P4655" s="10"/>
      <c r="Q4655" s="3"/>
      <c r="R4655" s="11"/>
      <c r="S4655" s="11"/>
      <c r="T4655" s="11"/>
      <c r="U4655" s="11"/>
      <c r="V4655" s="11"/>
      <c r="W4655" s="11"/>
      <c r="X4655" s="11"/>
      <c r="Y4655" s="11"/>
    </row>
    <row r="4656" spans="8:25">
      <c r="H4656" s="10"/>
      <c r="I4656" s="10"/>
      <c r="O4656" s="10"/>
      <c r="P4656" s="10"/>
      <c r="Q4656" s="3"/>
      <c r="R4656" s="11"/>
      <c r="S4656" s="11"/>
      <c r="T4656" s="11"/>
      <c r="U4656" s="11"/>
      <c r="V4656" s="11"/>
      <c r="W4656" s="11"/>
      <c r="X4656" s="11"/>
      <c r="Y4656" s="11"/>
    </row>
    <row r="4657" spans="8:25" ht="75.75" customHeight="1">
      <c r="H4657" s="10"/>
      <c r="I4657" s="10"/>
      <c r="O4657" s="10"/>
      <c r="P4657" s="10"/>
      <c r="Q4657" s="3"/>
      <c r="R4657" s="11"/>
      <c r="S4657" s="11"/>
      <c r="T4657" s="11"/>
      <c r="U4657" s="11"/>
      <c r="V4657" s="11"/>
      <c r="W4657" s="11"/>
      <c r="X4657" s="11"/>
      <c r="Y4657" s="11"/>
    </row>
    <row r="4658" spans="8:25">
      <c r="H4658" s="10"/>
      <c r="I4658" s="10"/>
      <c r="O4658" s="10"/>
      <c r="P4658" s="10"/>
      <c r="Q4658" s="3"/>
      <c r="R4658" s="11"/>
      <c r="S4658" s="11"/>
      <c r="T4658" s="11"/>
      <c r="U4658" s="11"/>
      <c r="V4658" s="11"/>
      <c r="W4658" s="11"/>
      <c r="X4658" s="11"/>
      <c r="Y4658" s="11"/>
    </row>
    <row r="4659" spans="8:25">
      <c r="H4659" s="10"/>
      <c r="I4659" s="10"/>
      <c r="O4659" s="10"/>
      <c r="P4659" s="10"/>
      <c r="Q4659" s="3"/>
      <c r="R4659" s="11"/>
      <c r="S4659" s="11"/>
      <c r="T4659" s="11"/>
      <c r="U4659" s="11"/>
      <c r="V4659" s="11"/>
      <c r="W4659" s="11"/>
      <c r="X4659" s="11"/>
      <c r="Y4659" s="11"/>
    </row>
    <row r="4660" spans="8:25">
      <c r="H4660" s="10"/>
      <c r="I4660" s="10"/>
      <c r="O4660" s="10"/>
      <c r="P4660" s="10"/>
      <c r="Q4660" s="3"/>
      <c r="R4660" s="11"/>
      <c r="S4660" s="11"/>
      <c r="T4660" s="11"/>
      <c r="U4660" s="11"/>
      <c r="V4660" s="11"/>
      <c r="W4660" s="11"/>
      <c r="X4660" s="11"/>
      <c r="Y4660" s="11"/>
    </row>
    <row r="4661" spans="8:25">
      <c r="H4661" s="10"/>
      <c r="I4661" s="10"/>
      <c r="O4661" s="10"/>
      <c r="P4661" s="10"/>
      <c r="Q4661" s="3"/>
      <c r="R4661" s="11"/>
      <c r="S4661" s="11"/>
      <c r="T4661" s="11"/>
      <c r="U4661" s="11"/>
      <c r="V4661" s="11"/>
      <c r="W4661" s="11"/>
      <c r="X4661" s="11"/>
      <c r="Y4661" s="11"/>
    </row>
    <row r="4662" spans="8:25" ht="75.75" customHeight="1">
      <c r="H4662" s="10"/>
      <c r="I4662" s="10"/>
      <c r="O4662" s="10"/>
      <c r="P4662" s="10"/>
      <c r="Q4662" s="3"/>
      <c r="R4662" s="11"/>
      <c r="S4662" s="11"/>
      <c r="T4662" s="11"/>
      <c r="U4662" s="11"/>
      <c r="V4662" s="11"/>
      <c r="W4662" s="11"/>
      <c r="X4662" s="11"/>
      <c r="Y4662" s="11"/>
    </row>
    <row r="4663" spans="8:25">
      <c r="H4663" s="10"/>
      <c r="I4663" s="10"/>
      <c r="O4663" s="10"/>
      <c r="P4663" s="10"/>
      <c r="Q4663" s="3"/>
      <c r="R4663" s="11"/>
      <c r="S4663" s="11"/>
      <c r="T4663" s="11"/>
      <c r="U4663" s="11"/>
      <c r="V4663" s="11"/>
      <c r="W4663" s="11"/>
      <c r="X4663" s="11"/>
      <c r="Y4663" s="11"/>
    </row>
    <row r="4664" spans="8:25">
      <c r="H4664" s="10"/>
      <c r="I4664" s="10"/>
      <c r="O4664" s="10"/>
      <c r="P4664" s="10"/>
      <c r="Q4664" s="3"/>
      <c r="R4664" s="11"/>
      <c r="S4664" s="11"/>
      <c r="T4664" s="11"/>
      <c r="U4664" s="11"/>
      <c r="V4664" s="11"/>
      <c r="W4664" s="11"/>
      <c r="X4664" s="11"/>
      <c r="Y4664" s="11"/>
    </row>
    <row r="4665" spans="8:25">
      <c r="H4665" s="10"/>
      <c r="I4665" s="10"/>
      <c r="O4665" s="10"/>
      <c r="P4665" s="10"/>
      <c r="Q4665" s="3"/>
      <c r="R4665" s="11"/>
      <c r="S4665" s="11"/>
      <c r="T4665" s="11"/>
      <c r="U4665" s="11"/>
      <c r="V4665" s="11"/>
      <c r="W4665" s="11"/>
      <c r="X4665" s="11"/>
      <c r="Y4665" s="11"/>
    </row>
    <row r="4666" spans="8:25" ht="75.75" customHeight="1">
      <c r="H4666" s="10"/>
      <c r="I4666" s="10"/>
      <c r="O4666" s="10"/>
      <c r="P4666" s="10"/>
      <c r="Q4666" s="3"/>
      <c r="R4666" s="11"/>
      <c r="S4666" s="11"/>
      <c r="T4666" s="11"/>
      <c r="U4666" s="11"/>
      <c r="V4666" s="11"/>
      <c r="W4666" s="11"/>
      <c r="X4666" s="11"/>
      <c r="Y4666" s="11"/>
    </row>
    <row r="4667" spans="8:25" ht="75.75" customHeight="1">
      <c r="H4667" s="10"/>
      <c r="I4667" s="10"/>
      <c r="O4667" s="10"/>
      <c r="P4667" s="10"/>
      <c r="Q4667" s="3"/>
      <c r="R4667" s="11"/>
      <c r="S4667" s="11"/>
      <c r="T4667" s="11"/>
      <c r="U4667" s="11"/>
      <c r="V4667" s="11"/>
      <c r="W4667" s="11"/>
      <c r="X4667" s="11"/>
      <c r="Y4667" s="11"/>
    </row>
    <row r="4668" spans="8:25" ht="75.75" customHeight="1">
      <c r="H4668" s="10"/>
      <c r="I4668" s="10"/>
      <c r="O4668" s="10"/>
      <c r="P4668" s="10"/>
      <c r="Q4668" s="3"/>
      <c r="R4668" s="11"/>
      <c r="S4668" s="11"/>
      <c r="T4668" s="11"/>
      <c r="U4668" s="11"/>
      <c r="V4668" s="11"/>
      <c r="W4668" s="11"/>
      <c r="X4668" s="11"/>
      <c r="Y4668" s="11"/>
    </row>
    <row r="4669" spans="8:25">
      <c r="H4669" s="10"/>
      <c r="I4669" s="10"/>
      <c r="O4669" s="10"/>
      <c r="P4669" s="10"/>
      <c r="Q4669" s="3"/>
      <c r="R4669" s="11"/>
      <c r="S4669" s="11"/>
      <c r="T4669" s="11"/>
      <c r="U4669" s="11"/>
      <c r="V4669" s="11"/>
      <c r="W4669" s="11"/>
      <c r="X4669" s="11"/>
      <c r="Y4669" s="11"/>
    </row>
    <row r="4670" spans="8:25">
      <c r="H4670" s="10"/>
      <c r="I4670" s="10"/>
      <c r="O4670" s="10"/>
      <c r="P4670" s="10"/>
      <c r="Q4670" s="3"/>
      <c r="R4670" s="11"/>
      <c r="S4670" s="11"/>
      <c r="T4670" s="11"/>
      <c r="U4670" s="11"/>
      <c r="V4670" s="11"/>
      <c r="W4670" s="11"/>
      <c r="X4670" s="11"/>
      <c r="Y4670" s="11"/>
    </row>
    <row r="4671" spans="8:25">
      <c r="H4671" s="10"/>
      <c r="I4671" s="10"/>
      <c r="O4671" s="10"/>
      <c r="P4671" s="10"/>
      <c r="Q4671" s="3"/>
      <c r="R4671" s="11"/>
      <c r="S4671" s="11"/>
      <c r="T4671" s="11"/>
      <c r="U4671" s="11"/>
      <c r="V4671" s="11"/>
      <c r="W4671" s="11"/>
      <c r="X4671" s="11"/>
      <c r="Y4671" s="11"/>
    </row>
    <row r="4672" spans="8:25">
      <c r="H4672" s="10"/>
      <c r="I4672" s="10"/>
      <c r="O4672" s="10"/>
      <c r="P4672" s="10"/>
      <c r="Q4672" s="3"/>
      <c r="R4672" s="11"/>
      <c r="S4672" s="11"/>
      <c r="T4672" s="11"/>
      <c r="U4672" s="11"/>
      <c r="V4672" s="11"/>
      <c r="W4672" s="11"/>
      <c r="X4672" s="11"/>
      <c r="Y4672" s="11"/>
    </row>
    <row r="4673" spans="8:25">
      <c r="H4673" s="10"/>
      <c r="I4673" s="10"/>
      <c r="O4673" s="10"/>
      <c r="P4673" s="10"/>
      <c r="Q4673" s="3"/>
      <c r="R4673" s="11"/>
      <c r="S4673" s="11"/>
      <c r="T4673" s="11"/>
      <c r="U4673" s="11"/>
      <c r="V4673" s="11"/>
      <c r="W4673" s="11"/>
      <c r="X4673" s="11"/>
      <c r="Y4673" s="11"/>
    </row>
    <row r="4674" spans="8:25" ht="75.75" customHeight="1">
      <c r="H4674" s="10"/>
      <c r="I4674" s="10"/>
      <c r="O4674" s="10"/>
      <c r="P4674" s="10"/>
      <c r="Q4674" s="3"/>
      <c r="R4674" s="11"/>
      <c r="S4674" s="11"/>
      <c r="T4674" s="11"/>
      <c r="U4674" s="11"/>
      <c r="V4674" s="11"/>
      <c r="W4674" s="11"/>
      <c r="X4674" s="11"/>
      <c r="Y4674" s="11"/>
    </row>
    <row r="4675" spans="8:25">
      <c r="H4675" s="10"/>
      <c r="I4675" s="10"/>
      <c r="O4675" s="10"/>
      <c r="P4675" s="10"/>
      <c r="Q4675" s="3"/>
      <c r="R4675" s="11"/>
      <c r="S4675" s="11"/>
      <c r="T4675" s="11"/>
      <c r="U4675" s="11"/>
      <c r="V4675" s="11"/>
      <c r="W4675" s="11"/>
      <c r="X4675" s="11"/>
      <c r="Y4675" s="11"/>
    </row>
    <row r="4676" spans="8:25">
      <c r="H4676" s="10"/>
      <c r="I4676" s="10"/>
      <c r="O4676" s="10"/>
      <c r="P4676" s="10"/>
      <c r="Q4676" s="3"/>
      <c r="R4676" s="11"/>
      <c r="S4676" s="11"/>
      <c r="T4676" s="11"/>
      <c r="U4676" s="11"/>
      <c r="V4676" s="11"/>
      <c r="W4676" s="11"/>
      <c r="X4676" s="11"/>
      <c r="Y4676" s="11"/>
    </row>
    <row r="4677" spans="8:25">
      <c r="H4677" s="10"/>
      <c r="I4677" s="10"/>
      <c r="O4677" s="10"/>
      <c r="P4677" s="10"/>
      <c r="Q4677" s="3"/>
      <c r="R4677" s="11"/>
      <c r="S4677" s="11"/>
      <c r="T4677" s="11"/>
      <c r="U4677" s="11"/>
      <c r="V4677" s="11"/>
      <c r="W4677" s="11"/>
      <c r="X4677" s="11"/>
      <c r="Y4677" s="11"/>
    </row>
    <row r="4678" spans="8:25">
      <c r="H4678" s="10"/>
      <c r="I4678" s="10"/>
      <c r="O4678" s="10"/>
      <c r="P4678" s="10"/>
      <c r="Q4678" s="3"/>
      <c r="R4678" s="11"/>
      <c r="S4678" s="11"/>
      <c r="T4678" s="11"/>
      <c r="U4678" s="11"/>
      <c r="V4678" s="11"/>
      <c r="W4678" s="11"/>
      <c r="X4678" s="11"/>
      <c r="Y4678" s="11"/>
    </row>
    <row r="4679" spans="8:25" ht="75.75" customHeight="1">
      <c r="H4679" s="10"/>
      <c r="I4679" s="10"/>
      <c r="O4679" s="10"/>
      <c r="P4679" s="10"/>
      <c r="Q4679" s="3"/>
      <c r="R4679" s="11"/>
      <c r="S4679" s="11"/>
      <c r="T4679" s="11"/>
      <c r="U4679" s="11"/>
      <c r="V4679" s="11"/>
      <c r="W4679" s="11"/>
      <c r="X4679" s="11"/>
      <c r="Y4679" s="11"/>
    </row>
    <row r="4680" spans="8:25">
      <c r="H4680" s="10"/>
      <c r="I4680" s="10"/>
      <c r="O4680" s="10"/>
      <c r="P4680" s="10"/>
      <c r="Q4680" s="3"/>
      <c r="R4680" s="11"/>
      <c r="S4680" s="11"/>
      <c r="T4680" s="11"/>
      <c r="U4680" s="11"/>
      <c r="V4680" s="11"/>
      <c r="W4680" s="11"/>
      <c r="X4680" s="11"/>
      <c r="Y4680" s="11"/>
    </row>
    <row r="4681" spans="8:25">
      <c r="H4681" s="10"/>
      <c r="I4681" s="10"/>
      <c r="O4681" s="10"/>
      <c r="P4681" s="10"/>
      <c r="Q4681" s="3"/>
      <c r="R4681" s="11"/>
      <c r="S4681" s="11"/>
      <c r="T4681" s="11"/>
      <c r="U4681" s="11"/>
      <c r="V4681" s="11"/>
      <c r="W4681" s="11"/>
      <c r="X4681" s="11"/>
      <c r="Y4681" s="11"/>
    </row>
    <row r="4682" spans="8:25">
      <c r="H4682" s="10"/>
      <c r="I4682" s="10"/>
      <c r="O4682" s="10"/>
      <c r="P4682" s="10"/>
      <c r="Q4682" s="3"/>
      <c r="R4682" s="11"/>
      <c r="S4682" s="11"/>
      <c r="T4682" s="11"/>
      <c r="U4682" s="11"/>
      <c r="V4682" s="11"/>
      <c r="W4682" s="11"/>
      <c r="X4682" s="11"/>
      <c r="Y4682" s="11"/>
    </row>
    <row r="4683" spans="8:25" ht="75.75" customHeight="1">
      <c r="H4683" s="10"/>
      <c r="I4683" s="10"/>
      <c r="O4683" s="10"/>
      <c r="P4683" s="10"/>
      <c r="Q4683" s="3"/>
      <c r="R4683" s="11"/>
      <c r="S4683" s="11"/>
      <c r="T4683" s="11"/>
      <c r="U4683" s="11"/>
      <c r="V4683" s="11"/>
      <c r="W4683" s="11"/>
      <c r="X4683" s="11"/>
      <c r="Y4683" s="11"/>
    </row>
    <row r="4684" spans="8:25" ht="75.75" customHeight="1">
      <c r="H4684" s="10"/>
      <c r="I4684" s="10"/>
      <c r="O4684" s="10"/>
      <c r="P4684" s="10"/>
      <c r="Q4684" s="3"/>
      <c r="R4684" s="11"/>
      <c r="S4684" s="11"/>
      <c r="T4684" s="11"/>
      <c r="U4684" s="11"/>
      <c r="V4684" s="11"/>
      <c r="W4684" s="11"/>
      <c r="X4684" s="11"/>
      <c r="Y4684" s="11"/>
    </row>
    <row r="4685" spans="8:25">
      <c r="H4685" s="10"/>
      <c r="I4685" s="10"/>
      <c r="O4685" s="10"/>
      <c r="P4685" s="10"/>
      <c r="Q4685" s="3"/>
      <c r="R4685" s="11"/>
      <c r="S4685" s="11"/>
      <c r="T4685" s="11"/>
      <c r="U4685" s="11"/>
      <c r="V4685" s="11"/>
      <c r="W4685" s="11"/>
      <c r="X4685" s="11"/>
      <c r="Y4685" s="11"/>
    </row>
    <row r="4686" spans="8:25">
      <c r="H4686" s="10"/>
      <c r="I4686" s="10"/>
      <c r="O4686" s="10"/>
      <c r="P4686" s="10"/>
      <c r="Q4686" s="3"/>
      <c r="R4686" s="11"/>
      <c r="S4686" s="11"/>
      <c r="T4686" s="11"/>
      <c r="U4686" s="11"/>
      <c r="V4686" s="11"/>
      <c r="W4686" s="11"/>
      <c r="X4686" s="11"/>
      <c r="Y4686" s="11"/>
    </row>
    <row r="4687" spans="8:25" ht="75.75" customHeight="1">
      <c r="H4687" s="10"/>
      <c r="I4687" s="10"/>
      <c r="O4687" s="10"/>
      <c r="P4687" s="10"/>
      <c r="Q4687" s="3"/>
      <c r="R4687" s="11"/>
      <c r="S4687" s="11"/>
      <c r="T4687" s="11"/>
      <c r="U4687" s="11"/>
      <c r="V4687" s="11"/>
      <c r="W4687" s="11"/>
      <c r="X4687" s="11"/>
      <c r="Y4687" s="11"/>
    </row>
    <row r="4688" spans="8:25">
      <c r="H4688" s="10"/>
      <c r="I4688" s="10"/>
      <c r="O4688" s="10"/>
      <c r="P4688" s="10"/>
      <c r="Q4688" s="3"/>
      <c r="R4688" s="11"/>
      <c r="S4688" s="11"/>
      <c r="T4688" s="11"/>
      <c r="U4688" s="11"/>
      <c r="V4688" s="11"/>
      <c r="W4688" s="11"/>
      <c r="X4688" s="11"/>
      <c r="Y4688" s="11"/>
    </row>
    <row r="4689" spans="8:25">
      <c r="H4689" s="10"/>
      <c r="I4689" s="10"/>
      <c r="O4689" s="10"/>
      <c r="P4689" s="10"/>
      <c r="Q4689" s="3"/>
      <c r="R4689" s="11"/>
      <c r="S4689" s="11"/>
      <c r="T4689" s="11"/>
      <c r="U4689" s="11"/>
      <c r="V4689" s="11"/>
      <c r="W4689" s="11"/>
      <c r="X4689" s="11"/>
      <c r="Y4689" s="11"/>
    </row>
    <row r="4690" spans="8:25">
      <c r="H4690" s="10"/>
      <c r="I4690" s="10"/>
      <c r="O4690" s="10"/>
      <c r="P4690" s="10"/>
      <c r="Q4690" s="3"/>
      <c r="R4690" s="11"/>
      <c r="S4690" s="11"/>
      <c r="T4690" s="11"/>
      <c r="U4690" s="11"/>
      <c r="V4690" s="11"/>
      <c r="W4690" s="11"/>
      <c r="X4690" s="11"/>
      <c r="Y4690" s="11"/>
    </row>
    <row r="4691" spans="8:25" ht="75.75" customHeight="1">
      <c r="H4691" s="10"/>
      <c r="I4691" s="10"/>
      <c r="O4691" s="10"/>
      <c r="P4691" s="10"/>
      <c r="Q4691" s="3"/>
      <c r="R4691" s="11"/>
      <c r="S4691" s="11"/>
      <c r="T4691" s="11"/>
      <c r="U4691" s="11"/>
      <c r="V4691" s="11"/>
      <c r="W4691" s="11"/>
      <c r="X4691" s="11"/>
      <c r="Y4691" s="11"/>
    </row>
    <row r="4692" spans="8:25">
      <c r="H4692" s="10"/>
      <c r="I4692" s="10"/>
      <c r="O4692" s="10"/>
      <c r="P4692" s="10"/>
      <c r="Q4692" s="3"/>
      <c r="R4692" s="11"/>
      <c r="S4692" s="11"/>
      <c r="T4692" s="11"/>
      <c r="U4692" s="11"/>
      <c r="V4692" s="11"/>
      <c r="W4692" s="11"/>
      <c r="X4692" s="11"/>
      <c r="Y4692" s="11"/>
    </row>
    <row r="4693" spans="8:25">
      <c r="H4693" s="10"/>
      <c r="I4693" s="10"/>
      <c r="O4693" s="10"/>
      <c r="P4693" s="10"/>
      <c r="Q4693" s="3"/>
      <c r="R4693" s="11"/>
      <c r="S4693" s="11"/>
      <c r="T4693" s="11"/>
      <c r="U4693" s="11"/>
      <c r="V4693" s="11"/>
      <c r="W4693" s="11"/>
      <c r="X4693" s="11"/>
      <c r="Y4693" s="11"/>
    </row>
    <row r="4694" spans="8:25" ht="75.75" customHeight="1">
      <c r="H4694" s="10"/>
      <c r="I4694" s="10"/>
      <c r="O4694" s="10"/>
      <c r="P4694" s="10"/>
      <c r="Q4694" s="3"/>
      <c r="R4694" s="11"/>
      <c r="S4694" s="11"/>
      <c r="T4694" s="11"/>
      <c r="U4694" s="11"/>
      <c r="V4694" s="11"/>
      <c r="W4694" s="11"/>
      <c r="X4694" s="11"/>
      <c r="Y4694" s="11"/>
    </row>
    <row r="4695" spans="8:25">
      <c r="H4695" s="10"/>
      <c r="I4695" s="10"/>
      <c r="O4695" s="10"/>
      <c r="P4695" s="10"/>
      <c r="Q4695" s="3"/>
      <c r="R4695" s="11"/>
      <c r="S4695" s="11"/>
      <c r="T4695" s="11"/>
      <c r="U4695" s="11"/>
      <c r="V4695" s="11"/>
      <c r="W4695" s="11"/>
      <c r="X4695" s="11"/>
      <c r="Y4695" s="11"/>
    </row>
    <row r="4696" spans="8:25">
      <c r="H4696" s="10"/>
      <c r="I4696" s="10"/>
      <c r="O4696" s="10"/>
      <c r="P4696" s="10"/>
      <c r="Q4696" s="3"/>
      <c r="R4696" s="11"/>
      <c r="S4696" s="11"/>
      <c r="T4696" s="11"/>
      <c r="U4696" s="11"/>
      <c r="V4696" s="11"/>
      <c r="W4696" s="11"/>
      <c r="X4696" s="11"/>
      <c r="Y4696" s="11"/>
    </row>
    <row r="4697" spans="8:25" ht="75.75" customHeight="1">
      <c r="H4697" s="10"/>
      <c r="I4697" s="10"/>
      <c r="O4697" s="10"/>
      <c r="P4697" s="10"/>
      <c r="Q4697" s="3"/>
      <c r="R4697" s="11"/>
      <c r="S4697" s="11"/>
      <c r="T4697" s="11"/>
      <c r="U4697" s="11"/>
      <c r="V4697" s="11"/>
      <c r="W4697" s="11"/>
      <c r="X4697" s="11"/>
      <c r="Y4697" s="11"/>
    </row>
    <row r="4698" spans="8:25" ht="75.75" customHeight="1">
      <c r="H4698" s="10"/>
      <c r="I4698" s="10"/>
      <c r="O4698" s="10"/>
      <c r="P4698" s="10"/>
      <c r="Q4698" s="3"/>
      <c r="R4698" s="11"/>
      <c r="S4698" s="11"/>
      <c r="T4698" s="11"/>
      <c r="U4698" s="11"/>
      <c r="V4698" s="11"/>
      <c r="W4698" s="11"/>
      <c r="X4698" s="11"/>
      <c r="Y4698" s="11"/>
    </row>
    <row r="4699" spans="8:25">
      <c r="H4699" s="10"/>
      <c r="I4699" s="10"/>
      <c r="O4699" s="10"/>
      <c r="P4699" s="10"/>
      <c r="Q4699" s="3"/>
      <c r="R4699" s="11"/>
      <c r="S4699" s="11"/>
      <c r="T4699" s="11"/>
      <c r="U4699" s="11"/>
      <c r="V4699" s="11"/>
      <c r="W4699" s="11"/>
      <c r="X4699" s="11"/>
      <c r="Y4699" s="11"/>
    </row>
    <row r="4700" spans="8:25">
      <c r="H4700" s="10"/>
      <c r="I4700" s="10"/>
      <c r="O4700" s="10"/>
      <c r="P4700" s="10"/>
      <c r="Q4700" s="3"/>
      <c r="R4700" s="11"/>
      <c r="S4700" s="11"/>
      <c r="T4700" s="11"/>
      <c r="U4700" s="11"/>
      <c r="V4700" s="11"/>
      <c r="W4700" s="11"/>
      <c r="X4700" s="11"/>
      <c r="Y4700" s="11"/>
    </row>
    <row r="4701" spans="8:25">
      <c r="H4701" s="10"/>
      <c r="I4701" s="10"/>
      <c r="O4701" s="10"/>
      <c r="P4701" s="10"/>
      <c r="Q4701" s="3"/>
      <c r="R4701" s="11"/>
      <c r="S4701" s="11"/>
      <c r="T4701" s="11"/>
      <c r="U4701" s="11"/>
      <c r="V4701" s="11"/>
      <c r="W4701" s="11"/>
      <c r="X4701" s="11"/>
      <c r="Y4701" s="11"/>
    </row>
    <row r="4702" spans="8:25">
      <c r="H4702" s="10"/>
      <c r="I4702" s="10"/>
      <c r="O4702" s="10"/>
      <c r="P4702" s="10"/>
      <c r="Q4702" s="3"/>
      <c r="R4702" s="11"/>
      <c r="S4702" s="11"/>
      <c r="T4702" s="11"/>
      <c r="U4702" s="11"/>
      <c r="V4702" s="11"/>
      <c r="W4702" s="11"/>
      <c r="X4702" s="11"/>
      <c r="Y4702" s="11"/>
    </row>
    <row r="4703" spans="8:25">
      <c r="H4703" s="10"/>
      <c r="I4703" s="10"/>
      <c r="O4703" s="10"/>
      <c r="P4703" s="10"/>
      <c r="Q4703" s="3"/>
      <c r="R4703" s="11"/>
      <c r="S4703" s="11"/>
      <c r="T4703" s="11"/>
      <c r="U4703" s="11"/>
      <c r="V4703" s="11"/>
      <c r="W4703" s="11"/>
      <c r="X4703" s="11"/>
      <c r="Y4703" s="11"/>
    </row>
    <row r="4704" spans="8:25" ht="75.75" customHeight="1">
      <c r="H4704" s="10"/>
      <c r="I4704" s="10"/>
      <c r="O4704" s="10"/>
      <c r="P4704" s="10"/>
      <c r="Q4704" s="3"/>
      <c r="R4704" s="11"/>
      <c r="S4704" s="11"/>
      <c r="T4704" s="11"/>
      <c r="U4704" s="11"/>
      <c r="V4704" s="11"/>
      <c r="W4704" s="11"/>
      <c r="X4704" s="11"/>
      <c r="Y4704" s="11"/>
    </row>
    <row r="4705" spans="8:25">
      <c r="H4705" s="10"/>
      <c r="I4705" s="10"/>
      <c r="O4705" s="10"/>
      <c r="P4705" s="10"/>
      <c r="Q4705" s="3"/>
      <c r="R4705" s="11"/>
      <c r="S4705" s="11"/>
      <c r="T4705" s="11"/>
      <c r="U4705" s="11"/>
      <c r="V4705" s="11"/>
      <c r="W4705" s="11"/>
      <c r="X4705" s="11"/>
      <c r="Y4705" s="11"/>
    </row>
    <row r="4706" spans="8:25">
      <c r="H4706" s="10"/>
      <c r="I4706" s="10"/>
      <c r="O4706" s="10"/>
      <c r="P4706" s="10"/>
      <c r="Q4706" s="3"/>
      <c r="R4706" s="11"/>
      <c r="S4706" s="11"/>
      <c r="T4706" s="11"/>
      <c r="U4706" s="11"/>
      <c r="V4706" s="11"/>
      <c r="W4706" s="11"/>
      <c r="X4706" s="11"/>
      <c r="Y4706" s="11"/>
    </row>
    <row r="4707" spans="8:25" ht="75.75" customHeight="1">
      <c r="H4707" s="10"/>
      <c r="I4707" s="10"/>
      <c r="O4707" s="10"/>
      <c r="P4707" s="10"/>
      <c r="Q4707" s="3"/>
      <c r="R4707" s="11"/>
      <c r="S4707" s="11"/>
      <c r="T4707" s="11"/>
      <c r="U4707" s="11"/>
      <c r="V4707" s="11"/>
      <c r="W4707" s="11"/>
      <c r="X4707" s="11"/>
      <c r="Y4707" s="11"/>
    </row>
    <row r="4708" spans="8:25" ht="75.75" customHeight="1">
      <c r="H4708" s="10"/>
      <c r="I4708" s="10"/>
      <c r="O4708" s="10"/>
      <c r="P4708" s="10"/>
      <c r="Q4708" s="3"/>
      <c r="R4708" s="11"/>
      <c r="S4708" s="11"/>
      <c r="T4708" s="11"/>
      <c r="U4708" s="11"/>
      <c r="V4708" s="11"/>
      <c r="W4708" s="11"/>
      <c r="X4708" s="11"/>
      <c r="Y4708" s="11"/>
    </row>
    <row r="4709" spans="8:25">
      <c r="H4709" s="10"/>
      <c r="I4709" s="10"/>
      <c r="O4709" s="10"/>
      <c r="P4709" s="10"/>
      <c r="Q4709" s="3"/>
      <c r="R4709" s="11"/>
      <c r="S4709" s="11"/>
      <c r="T4709" s="11"/>
      <c r="U4709" s="11"/>
      <c r="V4709" s="11"/>
      <c r="W4709" s="11"/>
      <c r="X4709" s="11"/>
      <c r="Y4709" s="11"/>
    </row>
    <row r="4710" spans="8:25" ht="75.75" customHeight="1">
      <c r="H4710" s="10"/>
      <c r="I4710" s="10"/>
      <c r="O4710" s="10"/>
      <c r="P4710" s="10"/>
      <c r="Q4710" s="3"/>
      <c r="R4710" s="11"/>
      <c r="S4710" s="11"/>
      <c r="T4710" s="11"/>
      <c r="U4710" s="11"/>
      <c r="V4710" s="11"/>
      <c r="W4710" s="11"/>
      <c r="X4710" s="11"/>
      <c r="Y4710" s="11"/>
    </row>
    <row r="4711" spans="8:25" ht="75.75" customHeight="1">
      <c r="H4711" s="10"/>
      <c r="I4711" s="10"/>
      <c r="O4711" s="10"/>
      <c r="P4711" s="10"/>
      <c r="Q4711" s="3"/>
      <c r="R4711" s="11"/>
      <c r="S4711" s="11"/>
      <c r="T4711" s="11"/>
      <c r="U4711" s="11"/>
      <c r="V4711" s="11"/>
      <c r="W4711" s="11"/>
      <c r="X4711" s="11"/>
      <c r="Y4711" s="11"/>
    </row>
    <row r="4712" spans="8:25">
      <c r="H4712" s="10"/>
      <c r="I4712" s="10"/>
      <c r="O4712" s="10"/>
      <c r="P4712" s="10"/>
      <c r="Q4712" s="3"/>
      <c r="R4712" s="11"/>
      <c r="S4712" s="11"/>
      <c r="T4712" s="11"/>
      <c r="U4712" s="11"/>
      <c r="V4712" s="11"/>
      <c r="W4712" s="11"/>
      <c r="X4712" s="11"/>
      <c r="Y4712" s="11"/>
    </row>
    <row r="4713" spans="8:25" ht="75.75" customHeight="1">
      <c r="H4713" s="10"/>
      <c r="I4713" s="10"/>
      <c r="O4713" s="10"/>
      <c r="P4713" s="10"/>
      <c r="Q4713" s="3"/>
      <c r="R4713" s="11"/>
      <c r="S4713" s="11"/>
      <c r="T4713" s="11"/>
      <c r="U4713" s="11"/>
      <c r="V4713" s="11"/>
      <c r="W4713" s="11"/>
      <c r="X4713" s="11"/>
      <c r="Y4713" s="11"/>
    </row>
    <row r="4714" spans="8:25" ht="75.75" customHeight="1">
      <c r="H4714" s="10"/>
      <c r="I4714" s="10"/>
      <c r="O4714" s="10"/>
      <c r="P4714" s="10"/>
      <c r="Q4714" s="3"/>
      <c r="R4714" s="11"/>
      <c r="S4714" s="11"/>
      <c r="T4714" s="11"/>
      <c r="U4714" s="11"/>
      <c r="V4714" s="11"/>
      <c r="W4714" s="11"/>
      <c r="X4714" s="11"/>
      <c r="Y4714" s="11"/>
    </row>
    <row r="4715" spans="8:25">
      <c r="H4715" s="10"/>
      <c r="I4715" s="10"/>
      <c r="O4715" s="10"/>
      <c r="P4715" s="10"/>
      <c r="Q4715" s="3"/>
      <c r="R4715" s="11"/>
      <c r="S4715" s="11"/>
      <c r="T4715" s="11"/>
      <c r="U4715" s="11"/>
      <c r="V4715" s="11"/>
      <c r="W4715" s="11"/>
      <c r="X4715" s="11"/>
      <c r="Y4715" s="11"/>
    </row>
    <row r="4716" spans="8:25" ht="75.75" customHeight="1">
      <c r="H4716" s="10"/>
      <c r="I4716" s="10"/>
      <c r="O4716" s="10"/>
      <c r="P4716" s="10"/>
      <c r="Q4716" s="3"/>
      <c r="R4716" s="11"/>
      <c r="S4716" s="11"/>
      <c r="T4716" s="11"/>
      <c r="U4716" s="11"/>
      <c r="V4716" s="11"/>
      <c r="W4716" s="11"/>
      <c r="X4716" s="11"/>
      <c r="Y4716" s="11"/>
    </row>
    <row r="4717" spans="8:25" ht="75.75" customHeight="1">
      <c r="H4717" s="10"/>
      <c r="I4717" s="10"/>
      <c r="O4717" s="10"/>
      <c r="P4717" s="10"/>
      <c r="Q4717" s="3"/>
      <c r="R4717" s="11"/>
      <c r="S4717" s="11"/>
      <c r="T4717" s="11"/>
      <c r="U4717" s="11"/>
      <c r="V4717" s="11"/>
      <c r="W4717" s="11"/>
      <c r="X4717" s="11"/>
      <c r="Y4717" s="11"/>
    </row>
    <row r="4718" spans="8:25" ht="75.75" customHeight="1">
      <c r="H4718" s="10"/>
      <c r="I4718" s="10"/>
      <c r="O4718" s="10"/>
      <c r="P4718" s="10"/>
      <c r="Q4718" s="3"/>
      <c r="R4718" s="11"/>
      <c r="S4718" s="11"/>
      <c r="T4718" s="11"/>
      <c r="U4718" s="11"/>
      <c r="V4718" s="11"/>
      <c r="W4718" s="11"/>
      <c r="X4718" s="11"/>
      <c r="Y4718" s="11"/>
    </row>
    <row r="4719" spans="8:25" ht="75.75" customHeight="1">
      <c r="H4719" s="10"/>
      <c r="I4719" s="10"/>
      <c r="O4719" s="10"/>
      <c r="P4719" s="10"/>
      <c r="Q4719" s="3"/>
      <c r="R4719" s="11"/>
      <c r="S4719" s="11"/>
      <c r="T4719" s="11"/>
      <c r="U4719" s="11"/>
      <c r="V4719" s="11"/>
      <c r="W4719" s="11"/>
      <c r="X4719" s="11"/>
      <c r="Y4719" s="11"/>
    </row>
    <row r="4720" spans="8:25">
      <c r="H4720" s="10"/>
      <c r="I4720" s="10"/>
      <c r="O4720" s="10"/>
      <c r="P4720" s="10"/>
      <c r="Q4720" s="3"/>
      <c r="R4720" s="11"/>
      <c r="S4720" s="11"/>
      <c r="T4720" s="11"/>
      <c r="U4720" s="11"/>
      <c r="V4720" s="11"/>
      <c r="W4720" s="11"/>
      <c r="X4720" s="11"/>
      <c r="Y4720" s="11"/>
    </row>
    <row r="4721" spans="8:25">
      <c r="H4721" s="10"/>
      <c r="I4721" s="10"/>
      <c r="O4721" s="10"/>
      <c r="P4721" s="10"/>
      <c r="Q4721" s="3"/>
      <c r="R4721" s="11"/>
      <c r="S4721" s="11"/>
      <c r="T4721" s="11"/>
      <c r="U4721" s="11"/>
      <c r="V4721" s="11"/>
      <c r="W4721" s="11"/>
      <c r="X4721" s="11"/>
      <c r="Y4721" s="11"/>
    </row>
    <row r="4722" spans="8:25">
      <c r="H4722" s="10"/>
      <c r="I4722" s="10"/>
      <c r="O4722" s="10"/>
      <c r="P4722" s="10"/>
      <c r="Q4722" s="3"/>
      <c r="R4722" s="11"/>
      <c r="S4722" s="11"/>
      <c r="T4722" s="11"/>
      <c r="U4722" s="11"/>
      <c r="V4722" s="11"/>
      <c r="W4722" s="11"/>
      <c r="X4722" s="11"/>
      <c r="Y4722" s="11"/>
    </row>
    <row r="4723" spans="8:25">
      <c r="H4723" s="10"/>
      <c r="I4723" s="10"/>
      <c r="O4723" s="10"/>
      <c r="P4723" s="10"/>
      <c r="Q4723" s="3"/>
      <c r="R4723" s="11"/>
      <c r="S4723" s="11"/>
      <c r="T4723" s="11"/>
      <c r="U4723" s="11"/>
      <c r="V4723" s="11"/>
      <c r="W4723" s="11"/>
      <c r="X4723" s="11"/>
      <c r="Y4723" s="11"/>
    </row>
    <row r="4724" spans="8:25">
      <c r="H4724" s="10"/>
      <c r="I4724" s="10"/>
      <c r="O4724" s="10"/>
      <c r="P4724" s="10"/>
      <c r="Q4724" s="3"/>
      <c r="R4724" s="11"/>
      <c r="S4724" s="11"/>
      <c r="T4724" s="11"/>
      <c r="U4724" s="11"/>
      <c r="V4724" s="11"/>
      <c r="W4724" s="11"/>
      <c r="X4724" s="11"/>
      <c r="Y4724" s="11"/>
    </row>
    <row r="4725" spans="8:25" ht="75.75" customHeight="1">
      <c r="H4725" s="10"/>
      <c r="I4725" s="10"/>
      <c r="O4725" s="10"/>
      <c r="P4725" s="10"/>
      <c r="Q4725" s="3"/>
      <c r="R4725" s="11"/>
      <c r="S4725" s="11"/>
      <c r="T4725" s="11"/>
      <c r="U4725" s="11"/>
      <c r="V4725" s="11"/>
      <c r="W4725" s="11"/>
      <c r="X4725" s="11"/>
      <c r="Y4725" s="11"/>
    </row>
    <row r="4726" spans="8:25">
      <c r="H4726" s="10"/>
      <c r="I4726" s="10"/>
      <c r="O4726" s="10"/>
      <c r="P4726" s="10"/>
      <c r="Q4726" s="3"/>
      <c r="R4726" s="11"/>
      <c r="S4726" s="11"/>
      <c r="T4726" s="11"/>
      <c r="U4726" s="11"/>
      <c r="V4726" s="11"/>
      <c r="W4726" s="11"/>
      <c r="X4726" s="11"/>
      <c r="Y4726" s="11"/>
    </row>
    <row r="4727" spans="8:25">
      <c r="H4727" s="10"/>
      <c r="I4727" s="10"/>
      <c r="O4727" s="10"/>
      <c r="P4727" s="10"/>
      <c r="Q4727" s="3"/>
      <c r="R4727" s="11"/>
      <c r="S4727" s="11"/>
      <c r="T4727" s="11"/>
      <c r="U4727" s="11"/>
      <c r="V4727" s="11"/>
      <c r="W4727" s="11"/>
      <c r="X4727" s="11"/>
      <c r="Y4727" s="11"/>
    </row>
    <row r="4728" spans="8:25">
      <c r="H4728" s="10"/>
      <c r="I4728" s="10"/>
      <c r="O4728" s="10"/>
      <c r="P4728" s="10"/>
      <c r="Q4728" s="3"/>
      <c r="R4728" s="11"/>
      <c r="S4728" s="11"/>
      <c r="T4728" s="11"/>
      <c r="U4728" s="11"/>
      <c r="V4728" s="11"/>
      <c r="W4728" s="11"/>
      <c r="X4728" s="11"/>
      <c r="Y4728" s="11"/>
    </row>
    <row r="4729" spans="8:25">
      <c r="H4729" s="10"/>
      <c r="I4729" s="10"/>
      <c r="O4729" s="10"/>
      <c r="P4729" s="10"/>
      <c r="Q4729" s="3"/>
      <c r="R4729" s="11"/>
      <c r="S4729" s="11"/>
      <c r="T4729" s="11"/>
      <c r="U4729" s="11"/>
      <c r="V4729" s="11"/>
      <c r="W4729" s="11"/>
      <c r="X4729" s="11"/>
      <c r="Y4729" s="11"/>
    </row>
    <row r="4730" spans="8:25" ht="75.75" customHeight="1">
      <c r="H4730" s="10"/>
      <c r="I4730" s="10"/>
      <c r="O4730" s="10"/>
      <c r="P4730" s="10"/>
      <c r="Q4730" s="3"/>
      <c r="R4730" s="11"/>
      <c r="S4730" s="11"/>
      <c r="T4730" s="11"/>
      <c r="U4730" s="11"/>
      <c r="V4730" s="11"/>
      <c r="W4730" s="11"/>
      <c r="X4730" s="11"/>
      <c r="Y4730" s="11"/>
    </row>
    <row r="4731" spans="8:25">
      <c r="H4731" s="10"/>
      <c r="I4731" s="10"/>
      <c r="O4731" s="10"/>
      <c r="P4731" s="10"/>
      <c r="Q4731" s="3"/>
      <c r="R4731" s="11"/>
      <c r="S4731" s="11"/>
      <c r="T4731" s="11"/>
      <c r="U4731" s="11"/>
      <c r="V4731" s="11"/>
      <c r="W4731" s="11"/>
      <c r="X4731" s="11"/>
      <c r="Y4731" s="11"/>
    </row>
    <row r="4732" spans="8:25">
      <c r="H4732" s="10"/>
      <c r="I4732" s="10"/>
      <c r="O4732" s="10"/>
      <c r="P4732" s="10"/>
      <c r="Q4732" s="3"/>
      <c r="R4732" s="11"/>
      <c r="S4732" s="11"/>
      <c r="T4732" s="11"/>
      <c r="U4732" s="11"/>
      <c r="V4732" s="11"/>
      <c r="W4732" s="11"/>
      <c r="X4732" s="11"/>
      <c r="Y4732" s="11"/>
    </row>
    <row r="4733" spans="8:25">
      <c r="H4733" s="10"/>
      <c r="I4733" s="10"/>
      <c r="O4733" s="10"/>
      <c r="P4733" s="10"/>
      <c r="Q4733" s="3"/>
      <c r="R4733" s="11"/>
      <c r="S4733" s="11"/>
      <c r="T4733" s="11"/>
      <c r="U4733" s="11"/>
      <c r="V4733" s="11"/>
      <c r="W4733" s="11"/>
      <c r="X4733" s="11"/>
      <c r="Y4733" s="11"/>
    </row>
    <row r="4734" spans="8:25">
      <c r="H4734" s="10"/>
      <c r="I4734" s="10"/>
      <c r="O4734" s="10"/>
      <c r="P4734" s="10"/>
      <c r="Q4734" s="3"/>
      <c r="R4734" s="11"/>
      <c r="S4734" s="11"/>
      <c r="T4734" s="11"/>
      <c r="U4734" s="11"/>
      <c r="V4734" s="11"/>
      <c r="W4734" s="11"/>
      <c r="X4734" s="11"/>
      <c r="Y4734" s="11"/>
    </row>
    <row r="4735" spans="8:25" ht="75.75" customHeight="1">
      <c r="H4735" s="10"/>
      <c r="I4735" s="10"/>
      <c r="O4735" s="10"/>
      <c r="P4735" s="10"/>
      <c r="Q4735" s="3"/>
      <c r="R4735" s="11"/>
      <c r="S4735" s="11"/>
      <c r="T4735" s="11"/>
      <c r="U4735" s="11"/>
      <c r="V4735" s="11"/>
      <c r="W4735" s="11"/>
      <c r="X4735" s="11"/>
      <c r="Y4735" s="11"/>
    </row>
    <row r="4736" spans="8:25">
      <c r="H4736" s="10"/>
      <c r="I4736" s="10"/>
      <c r="O4736" s="10"/>
      <c r="P4736" s="10"/>
      <c r="Q4736" s="3"/>
      <c r="R4736" s="11"/>
      <c r="S4736" s="11"/>
      <c r="T4736" s="11"/>
      <c r="U4736" s="11"/>
      <c r="V4736" s="11"/>
      <c r="W4736" s="11"/>
      <c r="X4736" s="11"/>
      <c r="Y4736" s="11"/>
    </row>
    <row r="4737" spans="8:25">
      <c r="H4737" s="10"/>
      <c r="I4737" s="10"/>
      <c r="O4737" s="10"/>
      <c r="P4737" s="10"/>
      <c r="Q4737" s="3"/>
      <c r="R4737" s="11"/>
      <c r="S4737" s="11"/>
      <c r="T4737" s="11"/>
      <c r="U4737" s="11"/>
      <c r="V4737" s="11"/>
      <c r="W4737" s="11"/>
      <c r="X4737" s="11"/>
      <c r="Y4737" s="11"/>
    </row>
    <row r="4738" spans="8:25">
      <c r="H4738" s="10"/>
      <c r="I4738" s="10"/>
      <c r="O4738" s="10"/>
      <c r="P4738" s="10"/>
      <c r="Q4738" s="3"/>
      <c r="R4738" s="11"/>
      <c r="S4738" s="11"/>
      <c r="T4738" s="11"/>
      <c r="U4738" s="11"/>
      <c r="V4738" s="11"/>
      <c r="W4738" s="11"/>
      <c r="X4738" s="11"/>
      <c r="Y4738" s="11"/>
    </row>
    <row r="4739" spans="8:25">
      <c r="H4739" s="10"/>
      <c r="I4739" s="10"/>
      <c r="O4739" s="10"/>
      <c r="P4739" s="10"/>
      <c r="Q4739" s="3"/>
      <c r="R4739" s="11"/>
      <c r="S4739" s="11"/>
      <c r="T4739" s="11"/>
      <c r="U4739" s="11"/>
      <c r="V4739" s="11"/>
      <c r="W4739" s="11"/>
      <c r="X4739" s="11"/>
      <c r="Y4739" s="11"/>
    </row>
    <row r="4740" spans="8:25" ht="75.75" customHeight="1">
      <c r="H4740" s="10"/>
      <c r="I4740" s="10"/>
      <c r="O4740" s="10"/>
      <c r="P4740" s="10"/>
      <c r="Q4740" s="3"/>
      <c r="R4740" s="11"/>
      <c r="S4740" s="11"/>
      <c r="T4740" s="11"/>
      <c r="U4740" s="11"/>
      <c r="V4740" s="11"/>
      <c r="W4740" s="11"/>
      <c r="X4740" s="11"/>
      <c r="Y4740" s="11"/>
    </row>
    <row r="4741" spans="8:25">
      <c r="H4741" s="10"/>
      <c r="I4741" s="10"/>
      <c r="O4741" s="10"/>
      <c r="P4741" s="10"/>
      <c r="Q4741" s="3"/>
      <c r="R4741" s="11"/>
      <c r="S4741" s="11"/>
      <c r="T4741" s="11"/>
      <c r="U4741" s="11"/>
      <c r="V4741" s="11"/>
      <c r="W4741" s="11"/>
      <c r="X4741" s="11"/>
      <c r="Y4741" s="11"/>
    </row>
    <row r="4742" spans="8:25">
      <c r="H4742" s="10"/>
      <c r="I4742" s="10"/>
      <c r="O4742" s="10"/>
      <c r="P4742" s="10"/>
      <c r="Q4742" s="3"/>
      <c r="R4742" s="11"/>
      <c r="S4742" s="11"/>
      <c r="T4742" s="11"/>
      <c r="U4742" s="11"/>
      <c r="V4742" s="11"/>
      <c r="W4742" s="11"/>
      <c r="X4742" s="11"/>
      <c r="Y4742" s="11"/>
    </row>
    <row r="4743" spans="8:25" ht="75.75" customHeight="1">
      <c r="H4743" s="10"/>
      <c r="I4743" s="10"/>
      <c r="O4743" s="10"/>
      <c r="P4743" s="10"/>
      <c r="Q4743" s="3"/>
      <c r="R4743" s="11"/>
      <c r="S4743" s="11"/>
      <c r="T4743" s="11"/>
      <c r="U4743" s="11"/>
      <c r="V4743" s="11"/>
      <c r="W4743" s="11"/>
      <c r="X4743" s="11"/>
      <c r="Y4743" s="11"/>
    </row>
    <row r="4744" spans="8:25">
      <c r="H4744" s="10"/>
      <c r="I4744" s="10"/>
      <c r="O4744" s="10"/>
      <c r="P4744" s="10"/>
      <c r="Q4744" s="3"/>
      <c r="R4744" s="11"/>
      <c r="S4744" s="11"/>
      <c r="T4744" s="11"/>
      <c r="U4744" s="11"/>
      <c r="V4744" s="11"/>
      <c r="W4744" s="11"/>
      <c r="X4744" s="11"/>
      <c r="Y4744" s="11"/>
    </row>
    <row r="4745" spans="8:25">
      <c r="H4745" s="10"/>
      <c r="I4745" s="10"/>
      <c r="O4745" s="10"/>
      <c r="P4745" s="10"/>
      <c r="Q4745" s="3"/>
      <c r="R4745" s="11"/>
      <c r="S4745" s="11"/>
      <c r="T4745" s="11"/>
      <c r="U4745" s="11"/>
      <c r="V4745" s="11"/>
      <c r="W4745" s="11"/>
      <c r="X4745" s="11"/>
      <c r="Y4745" s="11"/>
    </row>
    <row r="4746" spans="8:25">
      <c r="H4746" s="10"/>
      <c r="I4746" s="10"/>
      <c r="O4746" s="10"/>
      <c r="P4746" s="10"/>
      <c r="Q4746" s="3"/>
      <c r="R4746" s="11"/>
      <c r="S4746" s="11"/>
      <c r="T4746" s="11"/>
      <c r="U4746" s="11"/>
      <c r="V4746" s="11"/>
      <c r="W4746" s="11"/>
      <c r="X4746" s="11"/>
      <c r="Y4746" s="11"/>
    </row>
    <row r="4747" spans="8:25">
      <c r="H4747" s="10"/>
      <c r="I4747" s="10"/>
      <c r="O4747" s="10"/>
      <c r="P4747" s="10"/>
      <c r="Q4747" s="3"/>
      <c r="R4747" s="11"/>
      <c r="S4747" s="11"/>
      <c r="T4747" s="11"/>
      <c r="U4747" s="11"/>
      <c r="V4747" s="11"/>
      <c r="W4747" s="11"/>
      <c r="X4747" s="11"/>
      <c r="Y4747" s="11"/>
    </row>
    <row r="4748" spans="8:25">
      <c r="H4748" s="10"/>
      <c r="I4748" s="10"/>
      <c r="O4748" s="10"/>
      <c r="P4748" s="10"/>
      <c r="Q4748" s="3"/>
      <c r="R4748" s="11"/>
      <c r="S4748" s="11"/>
      <c r="T4748" s="11"/>
      <c r="U4748" s="11"/>
      <c r="V4748" s="11"/>
      <c r="W4748" s="11"/>
      <c r="X4748" s="11"/>
      <c r="Y4748" s="11"/>
    </row>
    <row r="4749" spans="8:25" ht="75.75" customHeight="1">
      <c r="H4749" s="10"/>
      <c r="I4749" s="10"/>
      <c r="O4749" s="10"/>
      <c r="P4749" s="10"/>
      <c r="Q4749" s="3"/>
      <c r="R4749" s="11"/>
      <c r="S4749" s="11"/>
      <c r="T4749" s="11"/>
      <c r="U4749" s="11"/>
      <c r="V4749" s="11"/>
      <c r="W4749" s="11"/>
      <c r="X4749" s="11"/>
      <c r="Y4749" s="11"/>
    </row>
    <row r="4750" spans="8:25" ht="75.75" customHeight="1">
      <c r="H4750" s="10"/>
      <c r="I4750" s="10"/>
      <c r="O4750" s="10"/>
      <c r="P4750" s="10"/>
      <c r="Q4750" s="3"/>
      <c r="R4750" s="11"/>
      <c r="S4750" s="11"/>
      <c r="T4750" s="11"/>
      <c r="U4750" s="11"/>
      <c r="V4750" s="11"/>
      <c r="W4750" s="11"/>
      <c r="X4750" s="11"/>
      <c r="Y4750" s="11"/>
    </row>
    <row r="4751" spans="8:25">
      <c r="H4751" s="10"/>
      <c r="I4751" s="10"/>
      <c r="O4751" s="10"/>
      <c r="P4751" s="10"/>
      <c r="Q4751" s="3"/>
      <c r="R4751" s="11"/>
      <c r="S4751" s="11"/>
      <c r="T4751" s="11"/>
      <c r="U4751" s="11"/>
      <c r="V4751" s="11"/>
      <c r="W4751" s="11"/>
      <c r="X4751" s="11"/>
      <c r="Y4751" s="11"/>
    </row>
    <row r="4752" spans="8:25">
      <c r="H4752" s="10"/>
      <c r="I4752" s="10"/>
      <c r="O4752" s="10"/>
      <c r="P4752" s="10"/>
      <c r="Q4752" s="3"/>
      <c r="R4752" s="11"/>
      <c r="S4752" s="11"/>
      <c r="T4752" s="11"/>
      <c r="U4752" s="11"/>
      <c r="V4752" s="11"/>
      <c r="W4752" s="11"/>
      <c r="X4752" s="11"/>
      <c r="Y4752" s="11"/>
    </row>
    <row r="4753" spans="8:25" ht="75.75" customHeight="1">
      <c r="H4753" s="10"/>
      <c r="I4753" s="10"/>
      <c r="O4753" s="10"/>
      <c r="P4753" s="10"/>
      <c r="Q4753" s="3"/>
      <c r="R4753" s="11"/>
      <c r="S4753" s="11"/>
      <c r="T4753" s="11"/>
      <c r="U4753" s="11"/>
      <c r="V4753" s="11"/>
      <c r="W4753" s="11"/>
      <c r="X4753" s="11"/>
      <c r="Y4753" s="11"/>
    </row>
    <row r="4754" spans="8:25" ht="75.75" customHeight="1">
      <c r="H4754" s="10"/>
      <c r="I4754" s="10"/>
      <c r="O4754" s="10"/>
      <c r="P4754" s="10"/>
      <c r="Q4754" s="3"/>
      <c r="R4754" s="11"/>
      <c r="S4754" s="11"/>
      <c r="T4754" s="11"/>
      <c r="U4754" s="11"/>
      <c r="V4754" s="11"/>
      <c r="W4754" s="11"/>
      <c r="X4754" s="11"/>
      <c r="Y4754" s="11"/>
    </row>
    <row r="4755" spans="8:25">
      <c r="H4755" s="10"/>
      <c r="I4755" s="10"/>
      <c r="O4755" s="10"/>
      <c r="P4755" s="10"/>
      <c r="Q4755" s="3"/>
      <c r="R4755" s="11"/>
      <c r="S4755" s="11"/>
      <c r="T4755" s="11"/>
      <c r="U4755" s="11"/>
      <c r="V4755" s="11"/>
      <c r="W4755" s="11"/>
      <c r="X4755" s="11"/>
      <c r="Y4755" s="11"/>
    </row>
    <row r="4756" spans="8:25">
      <c r="H4756" s="10"/>
      <c r="I4756" s="10"/>
      <c r="O4756" s="10"/>
      <c r="P4756" s="10"/>
      <c r="Q4756" s="3"/>
      <c r="R4756" s="11"/>
      <c r="S4756" s="11"/>
      <c r="T4756" s="11"/>
      <c r="U4756" s="11"/>
      <c r="V4756" s="11"/>
      <c r="W4756" s="11"/>
      <c r="X4756" s="11"/>
      <c r="Y4756" s="11"/>
    </row>
    <row r="4757" spans="8:25">
      <c r="H4757" s="10"/>
      <c r="I4757" s="10"/>
      <c r="O4757" s="10"/>
      <c r="P4757" s="10"/>
      <c r="Q4757" s="3"/>
      <c r="R4757" s="11"/>
      <c r="S4757" s="11"/>
      <c r="T4757" s="11"/>
      <c r="U4757" s="11"/>
      <c r="V4757" s="11"/>
      <c r="W4757" s="11"/>
      <c r="X4757" s="11"/>
      <c r="Y4757" s="11"/>
    </row>
    <row r="4758" spans="8:25" ht="75.75" customHeight="1">
      <c r="H4758" s="10"/>
      <c r="I4758" s="10"/>
      <c r="O4758" s="10"/>
      <c r="P4758" s="10"/>
      <c r="Q4758" s="3"/>
      <c r="R4758" s="11"/>
      <c r="S4758" s="11"/>
      <c r="T4758" s="11"/>
      <c r="U4758" s="11"/>
      <c r="V4758" s="11"/>
      <c r="W4758" s="11"/>
      <c r="X4758" s="11"/>
      <c r="Y4758" s="11"/>
    </row>
    <row r="4759" spans="8:25" ht="75.75" customHeight="1">
      <c r="H4759" s="10"/>
      <c r="I4759" s="10"/>
      <c r="O4759" s="10"/>
      <c r="P4759" s="10"/>
      <c r="Q4759" s="3"/>
      <c r="R4759" s="11"/>
      <c r="S4759" s="11"/>
      <c r="T4759" s="11"/>
      <c r="U4759" s="11"/>
      <c r="V4759" s="11"/>
      <c r="W4759" s="11"/>
      <c r="X4759" s="11"/>
      <c r="Y4759" s="11"/>
    </row>
    <row r="4760" spans="8:25" ht="75.75" customHeight="1">
      <c r="H4760" s="10"/>
      <c r="I4760" s="10"/>
      <c r="O4760" s="10"/>
      <c r="P4760" s="10"/>
      <c r="Q4760" s="3"/>
      <c r="R4760" s="11"/>
      <c r="S4760" s="11"/>
      <c r="T4760" s="11"/>
      <c r="U4760" s="11"/>
      <c r="V4760" s="11"/>
      <c r="W4760" s="11"/>
      <c r="X4760" s="11"/>
      <c r="Y4760" s="11"/>
    </row>
    <row r="4761" spans="8:25">
      <c r="H4761" s="10"/>
      <c r="I4761" s="10"/>
      <c r="O4761" s="10"/>
      <c r="P4761" s="10"/>
      <c r="Q4761" s="3"/>
      <c r="R4761" s="11"/>
      <c r="S4761" s="11"/>
      <c r="T4761" s="11"/>
      <c r="U4761" s="11"/>
      <c r="V4761" s="11"/>
      <c r="W4761" s="11"/>
      <c r="X4761" s="11"/>
      <c r="Y4761" s="11"/>
    </row>
    <row r="4762" spans="8:25">
      <c r="H4762" s="10"/>
      <c r="I4762" s="10"/>
      <c r="O4762" s="10"/>
      <c r="P4762" s="10"/>
      <c r="Q4762" s="3"/>
      <c r="R4762" s="11"/>
      <c r="S4762" s="11"/>
      <c r="T4762" s="11"/>
      <c r="U4762" s="11"/>
      <c r="V4762" s="11"/>
      <c r="W4762" s="11"/>
      <c r="X4762" s="11"/>
      <c r="Y4762" s="11"/>
    </row>
    <row r="4763" spans="8:25">
      <c r="H4763" s="10"/>
      <c r="I4763" s="10"/>
      <c r="O4763" s="10"/>
      <c r="P4763" s="10"/>
      <c r="Q4763" s="3"/>
      <c r="R4763" s="11"/>
      <c r="S4763" s="11"/>
      <c r="T4763" s="11"/>
      <c r="U4763" s="11"/>
      <c r="V4763" s="11"/>
      <c r="W4763" s="11"/>
      <c r="X4763" s="11"/>
      <c r="Y4763" s="11"/>
    </row>
    <row r="4764" spans="8:25">
      <c r="H4764" s="10"/>
      <c r="I4764" s="10"/>
      <c r="O4764" s="10"/>
      <c r="P4764" s="10"/>
      <c r="Q4764" s="3"/>
      <c r="R4764" s="11"/>
      <c r="S4764" s="11"/>
      <c r="T4764" s="11"/>
      <c r="U4764" s="11"/>
      <c r="V4764" s="11"/>
      <c r="W4764" s="11"/>
      <c r="X4764" s="11"/>
      <c r="Y4764" s="11"/>
    </row>
    <row r="4765" spans="8:25">
      <c r="H4765" s="10"/>
      <c r="I4765" s="10"/>
      <c r="O4765" s="10"/>
      <c r="P4765" s="10"/>
      <c r="Q4765" s="3"/>
      <c r="R4765" s="11"/>
      <c r="S4765" s="11"/>
      <c r="T4765" s="11"/>
      <c r="U4765" s="11"/>
      <c r="V4765" s="11"/>
      <c r="W4765" s="11"/>
      <c r="X4765" s="11"/>
      <c r="Y4765" s="11"/>
    </row>
    <row r="4766" spans="8:25" ht="75.75" customHeight="1">
      <c r="H4766" s="10"/>
      <c r="I4766" s="10"/>
      <c r="O4766" s="10"/>
      <c r="P4766" s="10"/>
      <c r="Q4766" s="3"/>
      <c r="R4766" s="11"/>
      <c r="S4766" s="11"/>
      <c r="T4766" s="11"/>
      <c r="U4766" s="11"/>
      <c r="V4766" s="11"/>
      <c r="W4766" s="11"/>
      <c r="X4766" s="11"/>
      <c r="Y4766" s="11"/>
    </row>
    <row r="4767" spans="8:25">
      <c r="H4767" s="10"/>
      <c r="I4767" s="10"/>
      <c r="O4767" s="10"/>
      <c r="P4767" s="10"/>
      <c r="Q4767" s="3"/>
      <c r="R4767" s="11"/>
      <c r="S4767" s="11"/>
      <c r="T4767" s="11"/>
      <c r="U4767" s="11"/>
      <c r="V4767" s="11"/>
      <c r="W4767" s="11"/>
      <c r="X4767" s="11"/>
      <c r="Y4767" s="11"/>
    </row>
    <row r="4768" spans="8:25" ht="75.75" customHeight="1">
      <c r="H4768" s="10"/>
      <c r="I4768" s="10"/>
      <c r="O4768" s="10"/>
      <c r="P4768" s="10"/>
      <c r="Q4768" s="3"/>
      <c r="R4768" s="11"/>
      <c r="S4768" s="11"/>
      <c r="T4768" s="11"/>
      <c r="U4768" s="11"/>
      <c r="V4768" s="11"/>
      <c r="W4768" s="11"/>
      <c r="X4768" s="11"/>
      <c r="Y4768" s="11"/>
    </row>
    <row r="4769" spans="8:25">
      <c r="H4769" s="10"/>
      <c r="I4769" s="10"/>
      <c r="O4769" s="10"/>
      <c r="P4769" s="10"/>
      <c r="Q4769" s="3"/>
      <c r="R4769" s="11"/>
      <c r="S4769" s="11"/>
      <c r="T4769" s="11"/>
      <c r="U4769" s="11"/>
      <c r="V4769" s="11"/>
      <c r="W4769" s="11"/>
      <c r="X4769" s="11"/>
      <c r="Y4769" s="11"/>
    </row>
    <row r="4770" spans="8:25" ht="75.75" customHeight="1">
      <c r="H4770" s="10"/>
      <c r="I4770" s="10"/>
      <c r="O4770" s="10"/>
      <c r="P4770" s="10"/>
      <c r="Q4770" s="3"/>
      <c r="R4770" s="11"/>
      <c r="S4770" s="11"/>
      <c r="T4770" s="11"/>
      <c r="U4770" s="11"/>
      <c r="V4770" s="11"/>
      <c r="W4770" s="11"/>
      <c r="X4770" s="11"/>
      <c r="Y4770" s="11"/>
    </row>
    <row r="4771" spans="8:25" ht="75.75" customHeight="1">
      <c r="H4771" s="10"/>
      <c r="I4771" s="10"/>
      <c r="O4771" s="10"/>
      <c r="P4771" s="10"/>
      <c r="Q4771" s="3"/>
      <c r="R4771" s="11"/>
      <c r="S4771" s="11"/>
      <c r="T4771" s="11"/>
      <c r="U4771" s="11"/>
      <c r="V4771" s="11"/>
      <c r="W4771" s="11"/>
      <c r="X4771" s="11"/>
      <c r="Y4771" s="11"/>
    </row>
    <row r="4772" spans="8:25">
      <c r="H4772" s="10"/>
      <c r="I4772" s="10"/>
      <c r="O4772" s="10"/>
      <c r="P4772" s="10"/>
      <c r="Q4772" s="3"/>
      <c r="R4772" s="11"/>
      <c r="S4772" s="11"/>
      <c r="T4772" s="11"/>
      <c r="U4772" s="11"/>
      <c r="V4772" s="11"/>
      <c r="W4772" s="11"/>
      <c r="X4772" s="11"/>
      <c r="Y4772" s="11"/>
    </row>
    <row r="4773" spans="8:25">
      <c r="H4773" s="10"/>
      <c r="I4773" s="10"/>
      <c r="O4773" s="10"/>
      <c r="P4773" s="10"/>
      <c r="Q4773" s="3"/>
      <c r="R4773" s="11"/>
      <c r="S4773" s="11"/>
      <c r="T4773" s="11"/>
      <c r="U4773" s="11"/>
      <c r="V4773" s="11"/>
      <c r="W4773" s="11"/>
      <c r="X4773" s="11"/>
      <c r="Y4773" s="11"/>
    </row>
    <row r="4774" spans="8:25">
      <c r="H4774" s="10"/>
      <c r="I4774" s="10"/>
      <c r="O4774" s="10"/>
      <c r="P4774" s="10"/>
      <c r="Q4774" s="3"/>
      <c r="R4774" s="11"/>
      <c r="S4774" s="11"/>
      <c r="T4774" s="11"/>
      <c r="U4774" s="11"/>
      <c r="V4774" s="11"/>
      <c r="W4774" s="11"/>
      <c r="X4774" s="11"/>
      <c r="Y4774" s="11"/>
    </row>
    <row r="4775" spans="8:25" ht="75.75" customHeight="1">
      <c r="H4775" s="10"/>
      <c r="I4775" s="10"/>
      <c r="O4775" s="10"/>
      <c r="P4775" s="10"/>
      <c r="Q4775" s="3"/>
      <c r="R4775" s="11"/>
      <c r="S4775" s="11"/>
      <c r="T4775" s="11"/>
      <c r="U4775" s="11"/>
      <c r="V4775" s="11"/>
      <c r="W4775" s="11"/>
      <c r="X4775" s="11"/>
      <c r="Y4775" s="11"/>
    </row>
    <row r="4776" spans="8:25">
      <c r="H4776" s="10"/>
      <c r="I4776" s="10"/>
      <c r="O4776" s="10"/>
      <c r="P4776" s="10"/>
      <c r="Q4776" s="3"/>
      <c r="R4776" s="11"/>
      <c r="S4776" s="11"/>
      <c r="T4776" s="11"/>
      <c r="U4776" s="11"/>
      <c r="V4776" s="11"/>
      <c r="W4776" s="11"/>
      <c r="X4776" s="11"/>
      <c r="Y4776" s="11"/>
    </row>
    <row r="4777" spans="8:25">
      <c r="H4777" s="10"/>
      <c r="I4777" s="10"/>
      <c r="O4777" s="10"/>
      <c r="P4777" s="10"/>
      <c r="Q4777" s="3"/>
      <c r="R4777" s="11"/>
      <c r="S4777" s="11"/>
      <c r="T4777" s="11"/>
      <c r="U4777" s="11"/>
      <c r="V4777" s="11"/>
      <c r="W4777" s="11"/>
      <c r="X4777" s="11"/>
      <c r="Y4777" s="11"/>
    </row>
    <row r="4778" spans="8:25">
      <c r="H4778" s="10"/>
      <c r="I4778" s="10"/>
      <c r="O4778" s="10"/>
      <c r="P4778" s="10"/>
      <c r="Q4778" s="3"/>
      <c r="R4778" s="11"/>
      <c r="S4778" s="11"/>
      <c r="T4778" s="11"/>
      <c r="U4778" s="11"/>
      <c r="V4778" s="11"/>
      <c r="W4778" s="11"/>
      <c r="X4778" s="11"/>
      <c r="Y4778" s="11"/>
    </row>
    <row r="4779" spans="8:25" ht="75.75" customHeight="1">
      <c r="H4779" s="10"/>
      <c r="I4779" s="10"/>
      <c r="O4779" s="10"/>
      <c r="P4779" s="10"/>
      <c r="Q4779" s="3"/>
      <c r="R4779" s="11"/>
      <c r="S4779" s="11"/>
      <c r="T4779" s="11"/>
      <c r="U4779" s="11"/>
      <c r="V4779" s="11"/>
      <c r="W4779" s="11"/>
      <c r="X4779" s="11"/>
      <c r="Y4779" s="11"/>
    </row>
    <row r="4780" spans="8:25">
      <c r="H4780" s="10"/>
      <c r="I4780" s="10"/>
      <c r="O4780" s="10"/>
      <c r="P4780" s="10"/>
      <c r="Q4780" s="3"/>
      <c r="R4780" s="11"/>
      <c r="S4780" s="11"/>
      <c r="T4780" s="11"/>
      <c r="U4780" s="11"/>
      <c r="V4780" s="11"/>
      <c r="W4780" s="11"/>
      <c r="X4780" s="11"/>
      <c r="Y4780" s="11"/>
    </row>
    <row r="4781" spans="8:25">
      <c r="H4781" s="10"/>
      <c r="I4781" s="10"/>
      <c r="O4781" s="10"/>
      <c r="P4781" s="10"/>
      <c r="Q4781" s="3"/>
      <c r="R4781" s="11"/>
      <c r="S4781" s="11"/>
      <c r="T4781" s="11"/>
      <c r="U4781" s="11"/>
      <c r="V4781" s="11"/>
      <c r="W4781" s="11"/>
      <c r="X4781" s="11"/>
      <c r="Y4781" s="11"/>
    </row>
    <row r="4782" spans="8:25" ht="75.75" customHeight="1">
      <c r="H4782" s="10"/>
      <c r="I4782" s="10"/>
      <c r="O4782" s="10"/>
      <c r="P4782" s="10"/>
      <c r="Q4782" s="3"/>
      <c r="R4782" s="11"/>
      <c r="S4782" s="11"/>
      <c r="T4782" s="11"/>
      <c r="U4782" s="11"/>
      <c r="V4782" s="11"/>
      <c r="W4782" s="11"/>
      <c r="X4782" s="11"/>
      <c r="Y4782" s="11"/>
    </row>
    <row r="4783" spans="8:25" ht="75.75" customHeight="1">
      <c r="H4783" s="10"/>
      <c r="I4783" s="10"/>
      <c r="O4783" s="10"/>
      <c r="P4783" s="10"/>
      <c r="Q4783" s="3"/>
      <c r="R4783" s="11"/>
      <c r="S4783" s="11"/>
      <c r="T4783" s="11"/>
      <c r="U4783" s="11"/>
      <c r="V4783" s="11"/>
      <c r="W4783" s="11"/>
      <c r="X4783" s="11"/>
      <c r="Y4783" s="11"/>
    </row>
    <row r="4784" spans="8:25">
      <c r="H4784" s="10"/>
      <c r="I4784" s="10"/>
      <c r="O4784" s="10"/>
      <c r="P4784" s="10"/>
      <c r="Q4784" s="3"/>
      <c r="R4784" s="11"/>
      <c r="S4784" s="11"/>
      <c r="T4784" s="11"/>
      <c r="U4784" s="11"/>
      <c r="V4784" s="11"/>
      <c r="W4784" s="11"/>
      <c r="X4784" s="11"/>
      <c r="Y4784" s="11"/>
    </row>
    <row r="4785" spans="8:25">
      <c r="H4785" s="10"/>
      <c r="I4785" s="10"/>
      <c r="O4785" s="10"/>
      <c r="P4785" s="10"/>
      <c r="Q4785" s="3"/>
      <c r="R4785" s="11"/>
      <c r="S4785" s="11"/>
      <c r="T4785" s="11"/>
      <c r="U4785" s="11"/>
      <c r="V4785" s="11"/>
      <c r="W4785" s="11"/>
      <c r="X4785" s="11"/>
      <c r="Y4785" s="11"/>
    </row>
    <row r="4786" spans="8:25">
      <c r="H4786" s="10"/>
      <c r="I4786" s="10"/>
      <c r="O4786" s="10"/>
      <c r="P4786" s="10"/>
      <c r="Q4786" s="3"/>
      <c r="R4786" s="11"/>
      <c r="S4786" s="11"/>
      <c r="T4786" s="11"/>
      <c r="U4786" s="11"/>
      <c r="V4786" s="11"/>
      <c r="W4786" s="11"/>
      <c r="X4786" s="11"/>
      <c r="Y4786" s="11"/>
    </row>
    <row r="4787" spans="8:25" ht="75.75" customHeight="1">
      <c r="H4787" s="10"/>
      <c r="I4787" s="10"/>
      <c r="O4787" s="10"/>
      <c r="P4787" s="10"/>
      <c r="Q4787" s="3"/>
      <c r="R4787" s="11"/>
      <c r="S4787" s="11"/>
      <c r="T4787" s="11"/>
      <c r="U4787" s="11"/>
      <c r="V4787" s="11"/>
      <c r="W4787" s="11"/>
      <c r="X4787" s="11"/>
      <c r="Y4787" s="11"/>
    </row>
    <row r="4788" spans="8:25">
      <c r="H4788" s="10"/>
      <c r="I4788" s="10"/>
      <c r="O4788" s="10"/>
      <c r="P4788" s="10"/>
      <c r="Q4788" s="3"/>
      <c r="R4788" s="11"/>
      <c r="S4788" s="11"/>
      <c r="T4788" s="11"/>
      <c r="U4788" s="11"/>
      <c r="V4788" s="11"/>
      <c r="W4788" s="11"/>
      <c r="X4788" s="11"/>
      <c r="Y4788" s="11"/>
    </row>
    <row r="4789" spans="8:25">
      <c r="H4789" s="10"/>
      <c r="I4789" s="10"/>
      <c r="O4789" s="10"/>
      <c r="P4789" s="10"/>
      <c r="Q4789" s="3"/>
      <c r="R4789" s="11"/>
      <c r="S4789" s="11"/>
      <c r="T4789" s="11"/>
      <c r="U4789" s="11"/>
      <c r="V4789" s="11"/>
      <c r="W4789" s="11"/>
      <c r="X4789" s="11"/>
      <c r="Y4789" s="11"/>
    </row>
    <row r="4790" spans="8:25">
      <c r="H4790" s="10"/>
      <c r="I4790" s="10"/>
      <c r="O4790" s="10"/>
      <c r="P4790" s="10"/>
      <c r="Q4790" s="3"/>
      <c r="R4790" s="11"/>
      <c r="S4790" s="11"/>
      <c r="T4790" s="11"/>
      <c r="U4790" s="11"/>
      <c r="V4790" s="11"/>
      <c r="W4790" s="11"/>
      <c r="X4790" s="11"/>
      <c r="Y4790" s="11"/>
    </row>
    <row r="4791" spans="8:25" ht="75.75" customHeight="1">
      <c r="H4791" s="10"/>
      <c r="I4791" s="10"/>
      <c r="O4791" s="10"/>
      <c r="P4791" s="10"/>
      <c r="Q4791" s="3"/>
      <c r="R4791" s="11"/>
      <c r="S4791" s="11"/>
      <c r="T4791" s="11"/>
      <c r="U4791" s="11"/>
      <c r="V4791" s="11"/>
      <c r="W4791" s="11"/>
      <c r="X4791" s="11"/>
      <c r="Y4791" s="11"/>
    </row>
    <row r="4792" spans="8:25" ht="75.75" customHeight="1">
      <c r="H4792" s="10"/>
      <c r="I4792" s="10"/>
      <c r="O4792" s="10"/>
      <c r="P4792" s="10"/>
      <c r="Q4792" s="3"/>
      <c r="R4792" s="11"/>
      <c r="S4792" s="11"/>
      <c r="T4792" s="11"/>
      <c r="U4792" s="11"/>
      <c r="V4792" s="11"/>
      <c r="W4792" s="11"/>
      <c r="X4792" s="11"/>
      <c r="Y4792" s="11"/>
    </row>
    <row r="4793" spans="8:25">
      <c r="H4793" s="10"/>
      <c r="I4793" s="10"/>
      <c r="O4793" s="10"/>
      <c r="P4793" s="10"/>
      <c r="Q4793" s="3"/>
      <c r="R4793" s="11"/>
      <c r="S4793" s="11"/>
      <c r="T4793" s="11"/>
      <c r="U4793" s="11"/>
      <c r="V4793" s="11"/>
      <c r="W4793" s="11"/>
      <c r="X4793" s="11"/>
      <c r="Y4793" s="11"/>
    </row>
    <row r="4794" spans="8:25">
      <c r="H4794" s="10"/>
      <c r="I4794" s="10"/>
      <c r="O4794" s="10"/>
      <c r="P4794" s="10"/>
      <c r="Q4794" s="3"/>
      <c r="R4794" s="11"/>
      <c r="S4794" s="11"/>
      <c r="T4794" s="11"/>
      <c r="U4794" s="11"/>
      <c r="V4794" s="11"/>
      <c r="W4794" s="11"/>
      <c r="X4794" s="11"/>
      <c r="Y4794" s="11"/>
    </row>
    <row r="4795" spans="8:25">
      <c r="H4795" s="10"/>
      <c r="I4795" s="10"/>
      <c r="O4795" s="10"/>
      <c r="P4795" s="10"/>
      <c r="Q4795" s="3"/>
      <c r="R4795" s="11"/>
      <c r="S4795" s="11"/>
      <c r="T4795" s="11"/>
      <c r="U4795" s="11"/>
      <c r="V4795" s="11"/>
      <c r="W4795" s="11"/>
      <c r="X4795" s="11"/>
      <c r="Y4795" s="11"/>
    </row>
    <row r="4796" spans="8:25" ht="75.75" customHeight="1">
      <c r="H4796" s="10"/>
      <c r="I4796" s="10"/>
      <c r="O4796" s="10"/>
      <c r="P4796" s="10"/>
      <c r="Q4796" s="3"/>
      <c r="R4796" s="11"/>
      <c r="S4796" s="11"/>
      <c r="T4796" s="11"/>
      <c r="U4796" s="11"/>
      <c r="V4796" s="11"/>
      <c r="W4796" s="11"/>
      <c r="X4796" s="11"/>
      <c r="Y4796" s="11"/>
    </row>
    <row r="4797" spans="8:25">
      <c r="H4797" s="10"/>
      <c r="I4797" s="10"/>
      <c r="O4797" s="10"/>
      <c r="P4797" s="10"/>
      <c r="Q4797" s="3"/>
      <c r="R4797" s="11"/>
      <c r="S4797" s="11"/>
      <c r="T4797" s="11"/>
      <c r="U4797" s="11"/>
      <c r="V4797" s="11"/>
      <c r="W4797" s="11"/>
      <c r="X4797" s="11"/>
      <c r="Y4797" s="11"/>
    </row>
    <row r="4798" spans="8:25" ht="75.75" customHeight="1">
      <c r="H4798" s="10"/>
      <c r="I4798" s="10"/>
      <c r="O4798" s="10"/>
      <c r="P4798" s="10"/>
      <c r="Q4798" s="3"/>
      <c r="R4798" s="11"/>
      <c r="S4798" s="11"/>
      <c r="T4798" s="11"/>
      <c r="U4798" s="11"/>
      <c r="V4798" s="11"/>
      <c r="W4798" s="11"/>
      <c r="X4798" s="11"/>
      <c r="Y4798" s="11"/>
    </row>
    <row r="4799" spans="8:25" ht="75.75" customHeight="1">
      <c r="H4799" s="10"/>
      <c r="I4799" s="10"/>
      <c r="O4799" s="10"/>
      <c r="P4799" s="10"/>
      <c r="Q4799" s="3"/>
      <c r="R4799" s="11"/>
      <c r="S4799" s="11"/>
      <c r="T4799" s="11"/>
      <c r="U4799" s="11"/>
      <c r="V4799" s="11"/>
      <c r="W4799" s="11"/>
      <c r="X4799" s="11"/>
      <c r="Y4799" s="11"/>
    </row>
    <row r="4800" spans="8:25">
      <c r="H4800" s="10"/>
      <c r="I4800" s="10"/>
      <c r="O4800" s="10"/>
      <c r="P4800" s="10"/>
      <c r="Q4800" s="3"/>
      <c r="R4800" s="11"/>
      <c r="S4800" s="11"/>
      <c r="T4800" s="11"/>
      <c r="U4800" s="11"/>
      <c r="V4800" s="11"/>
      <c r="W4800" s="11"/>
      <c r="X4800" s="11"/>
      <c r="Y4800" s="11"/>
    </row>
    <row r="4801" spans="8:25">
      <c r="H4801" s="10"/>
      <c r="I4801" s="10"/>
      <c r="O4801" s="10"/>
      <c r="P4801" s="10"/>
      <c r="Q4801" s="3"/>
      <c r="R4801" s="11"/>
      <c r="S4801" s="11"/>
      <c r="T4801" s="11"/>
      <c r="U4801" s="11"/>
      <c r="V4801" s="11"/>
      <c r="W4801" s="11"/>
      <c r="X4801" s="11"/>
      <c r="Y4801" s="11"/>
    </row>
    <row r="4802" spans="8:25" ht="75.75" customHeight="1">
      <c r="H4802" s="10"/>
      <c r="I4802" s="10"/>
      <c r="O4802" s="10"/>
      <c r="P4802" s="10"/>
      <c r="Q4802" s="3"/>
      <c r="R4802" s="11"/>
      <c r="S4802" s="11"/>
      <c r="T4802" s="11"/>
      <c r="U4802" s="11"/>
      <c r="V4802" s="11"/>
      <c r="W4802" s="11"/>
      <c r="X4802" s="11"/>
      <c r="Y4802" s="11"/>
    </row>
    <row r="4803" spans="8:25" ht="75.75" customHeight="1">
      <c r="H4803" s="10"/>
      <c r="I4803" s="10"/>
      <c r="O4803" s="10"/>
      <c r="P4803" s="10"/>
      <c r="Q4803" s="3"/>
      <c r="R4803" s="11"/>
      <c r="S4803" s="11"/>
      <c r="T4803" s="11"/>
      <c r="U4803" s="11"/>
      <c r="V4803" s="11"/>
      <c r="W4803" s="11"/>
      <c r="X4803" s="11"/>
      <c r="Y4803" s="11"/>
    </row>
    <row r="4804" spans="8:25">
      <c r="H4804" s="10"/>
      <c r="I4804" s="10"/>
      <c r="O4804" s="10"/>
      <c r="P4804" s="10"/>
      <c r="Q4804" s="3"/>
      <c r="R4804" s="11"/>
      <c r="S4804" s="11"/>
      <c r="T4804" s="11"/>
      <c r="U4804" s="11"/>
      <c r="V4804" s="11"/>
      <c r="W4804" s="11"/>
      <c r="X4804" s="11"/>
      <c r="Y4804" s="11"/>
    </row>
    <row r="4805" spans="8:25" ht="75.75" customHeight="1">
      <c r="H4805" s="10"/>
      <c r="I4805" s="10"/>
      <c r="O4805" s="10"/>
      <c r="P4805" s="10"/>
      <c r="Q4805" s="3"/>
      <c r="R4805" s="11"/>
      <c r="S4805" s="11"/>
      <c r="T4805" s="11"/>
      <c r="U4805" s="11"/>
      <c r="V4805" s="11"/>
      <c r="W4805" s="11"/>
      <c r="X4805" s="11"/>
      <c r="Y4805" s="11"/>
    </row>
    <row r="4806" spans="8:25">
      <c r="H4806" s="10"/>
      <c r="I4806" s="10"/>
      <c r="O4806" s="10"/>
      <c r="P4806" s="10"/>
      <c r="Q4806" s="3"/>
      <c r="R4806" s="11"/>
      <c r="S4806" s="11"/>
      <c r="T4806" s="11"/>
      <c r="U4806" s="11"/>
      <c r="V4806" s="11"/>
      <c r="W4806" s="11"/>
      <c r="X4806" s="11"/>
      <c r="Y4806" s="11"/>
    </row>
    <row r="4807" spans="8:25" ht="75.75" customHeight="1">
      <c r="H4807" s="10"/>
      <c r="I4807" s="10"/>
      <c r="O4807" s="10"/>
      <c r="P4807" s="10"/>
      <c r="Q4807" s="3"/>
      <c r="R4807" s="11"/>
      <c r="S4807" s="11"/>
      <c r="T4807" s="11"/>
      <c r="U4807" s="11"/>
      <c r="V4807" s="11"/>
      <c r="W4807" s="11"/>
      <c r="X4807" s="11"/>
      <c r="Y4807" s="11"/>
    </row>
    <row r="4808" spans="8:25">
      <c r="H4808" s="10"/>
      <c r="I4808" s="10"/>
      <c r="O4808" s="10"/>
      <c r="P4808" s="10"/>
      <c r="Q4808" s="3"/>
      <c r="R4808" s="11"/>
      <c r="S4808" s="11"/>
      <c r="T4808" s="11"/>
      <c r="U4808" s="11"/>
      <c r="V4808" s="11"/>
      <c r="W4808" s="11"/>
      <c r="X4808" s="11"/>
      <c r="Y4808" s="11"/>
    </row>
    <row r="4809" spans="8:25">
      <c r="H4809" s="10"/>
      <c r="I4809" s="10"/>
      <c r="O4809" s="10"/>
      <c r="P4809" s="10"/>
      <c r="Q4809" s="3"/>
      <c r="R4809" s="11"/>
      <c r="S4809" s="11"/>
      <c r="T4809" s="11"/>
      <c r="U4809" s="11"/>
      <c r="V4809" s="11"/>
      <c r="W4809" s="11"/>
      <c r="X4809" s="11"/>
      <c r="Y4809" s="11"/>
    </row>
    <row r="4810" spans="8:25">
      <c r="H4810" s="10"/>
      <c r="I4810" s="10"/>
      <c r="O4810" s="10"/>
      <c r="P4810" s="10"/>
      <c r="Q4810" s="3"/>
      <c r="R4810" s="11"/>
      <c r="S4810" s="11"/>
      <c r="T4810" s="11"/>
      <c r="U4810" s="11"/>
      <c r="V4810" s="11"/>
      <c r="W4810" s="11"/>
      <c r="X4810" s="11"/>
      <c r="Y4810" s="11"/>
    </row>
    <row r="4811" spans="8:25">
      <c r="H4811" s="10"/>
      <c r="I4811" s="10"/>
      <c r="O4811" s="10"/>
      <c r="P4811" s="10"/>
      <c r="Q4811" s="3"/>
      <c r="R4811" s="11"/>
      <c r="S4811" s="11"/>
      <c r="T4811" s="11"/>
      <c r="U4811" s="11"/>
      <c r="V4811" s="11"/>
      <c r="W4811" s="11"/>
      <c r="X4811" s="11"/>
      <c r="Y4811" s="11"/>
    </row>
    <row r="4812" spans="8:25" ht="75.75" customHeight="1">
      <c r="H4812" s="10"/>
      <c r="I4812" s="10"/>
      <c r="O4812" s="10"/>
      <c r="P4812" s="10"/>
      <c r="Q4812" s="3"/>
      <c r="R4812" s="11"/>
      <c r="S4812" s="11"/>
      <c r="T4812" s="11"/>
      <c r="U4812" s="11"/>
      <c r="V4812" s="11"/>
      <c r="W4812" s="11"/>
      <c r="X4812" s="11"/>
      <c r="Y4812" s="11"/>
    </row>
    <row r="4813" spans="8:25">
      <c r="H4813" s="10"/>
      <c r="I4813" s="10"/>
      <c r="O4813" s="10"/>
      <c r="P4813" s="10"/>
      <c r="Q4813" s="3"/>
      <c r="R4813" s="11"/>
      <c r="S4813" s="11"/>
      <c r="T4813" s="11"/>
      <c r="U4813" s="11"/>
      <c r="V4813" s="11"/>
      <c r="W4813" s="11"/>
      <c r="X4813" s="11"/>
      <c r="Y4813" s="11"/>
    </row>
    <row r="4814" spans="8:25">
      <c r="H4814" s="10"/>
      <c r="I4814" s="10"/>
      <c r="O4814" s="10"/>
      <c r="P4814" s="10"/>
      <c r="Q4814" s="3"/>
      <c r="R4814" s="11"/>
      <c r="S4814" s="11"/>
      <c r="T4814" s="11"/>
      <c r="U4814" s="11"/>
      <c r="V4814" s="11"/>
      <c r="W4814" s="11"/>
      <c r="X4814" s="11"/>
      <c r="Y4814" s="11"/>
    </row>
    <row r="4815" spans="8:25">
      <c r="H4815" s="10"/>
      <c r="I4815" s="10"/>
      <c r="O4815" s="10"/>
      <c r="P4815" s="10"/>
      <c r="Q4815" s="3"/>
      <c r="R4815" s="11"/>
      <c r="S4815" s="11"/>
      <c r="T4815" s="11"/>
      <c r="U4815" s="11"/>
      <c r="V4815" s="11"/>
      <c r="W4815" s="11"/>
      <c r="X4815" s="11"/>
      <c r="Y4815" s="11"/>
    </row>
    <row r="4816" spans="8:25" ht="75.75" customHeight="1">
      <c r="H4816" s="10"/>
      <c r="I4816" s="10"/>
      <c r="O4816" s="10"/>
      <c r="P4816" s="10"/>
      <c r="Q4816" s="3"/>
      <c r="R4816" s="11"/>
      <c r="S4816" s="11"/>
      <c r="T4816" s="11"/>
      <c r="U4816" s="11"/>
      <c r="V4816" s="11"/>
      <c r="W4816" s="11"/>
      <c r="X4816" s="11"/>
      <c r="Y4816" s="11"/>
    </row>
    <row r="4817" spans="8:25">
      <c r="H4817" s="10"/>
      <c r="I4817" s="10"/>
      <c r="O4817" s="10"/>
      <c r="P4817" s="10"/>
      <c r="Q4817" s="3"/>
      <c r="R4817" s="11"/>
      <c r="S4817" s="11"/>
      <c r="T4817" s="11"/>
      <c r="U4817" s="11"/>
      <c r="V4817" s="11"/>
      <c r="W4817" s="11"/>
      <c r="X4817" s="11"/>
      <c r="Y4817" s="11"/>
    </row>
    <row r="4818" spans="8:25" ht="75.75" customHeight="1">
      <c r="H4818" s="10"/>
      <c r="I4818" s="10"/>
      <c r="O4818" s="10"/>
      <c r="P4818" s="10"/>
      <c r="Q4818" s="3"/>
      <c r="R4818" s="11"/>
      <c r="S4818" s="11"/>
      <c r="T4818" s="11"/>
      <c r="U4818" s="11"/>
      <c r="V4818" s="11"/>
      <c r="W4818" s="11"/>
      <c r="X4818" s="11"/>
      <c r="Y4818" s="11"/>
    </row>
    <row r="4819" spans="8:25">
      <c r="H4819" s="10"/>
      <c r="I4819" s="10"/>
      <c r="O4819" s="10"/>
      <c r="P4819" s="10"/>
      <c r="Q4819" s="3"/>
      <c r="R4819" s="11"/>
      <c r="S4819" s="11"/>
      <c r="T4819" s="11"/>
      <c r="U4819" s="11"/>
      <c r="V4819" s="11"/>
      <c r="W4819" s="11"/>
      <c r="X4819" s="11"/>
      <c r="Y4819" s="11"/>
    </row>
    <row r="4820" spans="8:25">
      <c r="H4820" s="10"/>
      <c r="I4820" s="10"/>
      <c r="O4820" s="10"/>
      <c r="P4820" s="10"/>
      <c r="Q4820" s="3"/>
      <c r="R4820" s="11"/>
      <c r="S4820" s="11"/>
      <c r="T4820" s="11"/>
      <c r="U4820" s="11"/>
      <c r="V4820" s="11"/>
      <c r="W4820" s="11"/>
      <c r="X4820" s="11"/>
      <c r="Y4820" s="11"/>
    </row>
    <row r="4821" spans="8:25" ht="75.75" customHeight="1">
      <c r="H4821" s="10"/>
      <c r="I4821" s="10"/>
      <c r="O4821" s="10"/>
      <c r="P4821" s="10"/>
      <c r="Q4821" s="3"/>
      <c r="R4821" s="11"/>
      <c r="S4821" s="11"/>
      <c r="T4821" s="11"/>
      <c r="U4821" s="11"/>
      <c r="V4821" s="11"/>
      <c r="W4821" s="11"/>
      <c r="X4821" s="11"/>
      <c r="Y4821" s="11"/>
    </row>
    <row r="4822" spans="8:25" ht="75.75" customHeight="1">
      <c r="H4822" s="10"/>
      <c r="I4822" s="10"/>
      <c r="O4822" s="10"/>
      <c r="P4822" s="10"/>
      <c r="Q4822" s="3"/>
      <c r="R4822" s="11"/>
      <c r="S4822" s="11"/>
      <c r="T4822" s="11"/>
      <c r="U4822" s="11"/>
      <c r="V4822" s="11"/>
      <c r="W4822" s="11"/>
      <c r="X4822" s="11"/>
      <c r="Y4822" s="11"/>
    </row>
    <row r="4823" spans="8:25">
      <c r="H4823" s="10"/>
      <c r="I4823" s="10"/>
      <c r="O4823" s="10"/>
      <c r="P4823" s="10"/>
      <c r="Q4823" s="3"/>
      <c r="R4823" s="11"/>
      <c r="S4823" s="11"/>
      <c r="T4823" s="11"/>
      <c r="U4823" s="11"/>
      <c r="V4823" s="11"/>
      <c r="W4823" s="11"/>
      <c r="X4823" s="11"/>
      <c r="Y4823" s="11"/>
    </row>
    <row r="4824" spans="8:25">
      <c r="H4824" s="10"/>
      <c r="I4824" s="10"/>
      <c r="O4824" s="10"/>
      <c r="P4824" s="10"/>
      <c r="Q4824" s="3"/>
      <c r="R4824" s="11"/>
      <c r="S4824" s="11"/>
      <c r="T4824" s="11"/>
      <c r="U4824" s="11"/>
      <c r="V4824" s="11"/>
      <c r="W4824" s="11"/>
      <c r="X4824" s="11"/>
      <c r="Y4824" s="11"/>
    </row>
    <row r="4825" spans="8:25">
      <c r="H4825" s="10"/>
      <c r="I4825" s="10"/>
      <c r="O4825" s="10"/>
      <c r="P4825" s="10"/>
      <c r="Q4825" s="3"/>
      <c r="R4825" s="11"/>
      <c r="S4825" s="11"/>
      <c r="T4825" s="11"/>
      <c r="U4825" s="11"/>
      <c r="V4825" s="11"/>
      <c r="W4825" s="11"/>
      <c r="X4825" s="11"/>
      <c r="Y4825" s="11"/>
    </row>
    <row r="4826" spans="8:25" ht="75.75" customHeight="1">
      <c r="H4826" s="10"/>
      <c r="I4826" s="10"/>
      <c r="O4826" s="10"/>
      <c r="P4826" s="10"/>
      <c r="Q4826" s="3"/>
      <c r="R4826" s="11"/>
      <c r="S4826" s="11"/>
      <c r="T4826" s="11"/>
      <c r="U4826" s="11"/>
      <c r="V4826" s="11"/>
      <c r="W4826" s="11"/>
      <c r="X4826" s="11"/>
      <c r="Y4826" s="11"/>
    </row>
    <row r="4827" spans="8:25">
      <c r="H4827" s="10"/>
      <c r="I4827" s="10"/>
      <c r="O4827" s="10"/>
      <c r="P4827" s="10"/>
      <c r="Q4827" s="3"/>
      <c r="R4827" s="11"/>
      <c r="S4827" s="11"/>
      <c r="T4827" s="11"/>
      <c r="U4827" s="11"/>
      <c r="V4827" s="11"/>
      <c r="W4827" s="11"/>
      <c r="X4827" s="11"/>
      <c r="Y4827" s="11"/>
    </row>
    <row r="4828" spans="8:25">
      <c r="H4828" s="10"/>
      <c r="I4828" s="10"/>
      <c r="O4828" s="10"/>
      <c r="P4828" s="10"/>
      <c r="Q4828" s="3"/>
      <c r="R4828" s="11"/>
      <c r="S4828" s="11"/>
      <c r="T4828" s="11"/>
      <c r="U4828" s="11"/>
      <c r="V4828" s="11"/>
      <c r="W4828" s="11"/>
      <c r="X4828" s="11"/>
      <c r="Y4828" s="11"/>
    </row>
    <row r="4829" spans="8:25">
      <c r="H4829" s="10"/>
      <c r="I4829" s="10"/>
      <c r="O4829" s="10"/>
      <c r="P4829" s="10"/>
      <c r="Q4829" s="3"/>
      <c r="R4829" s="11"/>
      <c r="S4829" s="11"/>
      <c r="T4829" s="11"/>
      <c r="U4829" s="11"/>
      <c r="V4829" s="11"/>
      <c r="W4829" s="11"/>
      <c r="X4829" s="11"/>
      <c r="Y4829" s="11"/>
    </row>
    <row r="4830" spans="8:25" ht="75.75" customHeight="1">
      <c r="H4830" s="10"/>
      <c r="I4830" s="10"/>
      <c r="O4830" s="10"/>
      <c r="P4830" s="10"/>
      <c r="Q4830" s="3"/>
      <c r="R4830" s="11"/>
      <c r="S4830" s="11"/>
      <c r="T4830" s="11"/>
      <c r="U4830" s="11"/>
      <c r="V4830" s="11"/>
      <c r="W4830" s="11"/>
      <c r="X4830" s="11"/>
      <c r="Y4830" s="11"/>
    </row>
    <row r="4831" spans="8:25" ht="75.75" customHeight="1">
      <c r="H4831" s="10"/>
      <c r="I4831" s="10"/>
      <c r="O4831" s="10"/>
      <c r="P4831" s="10"/>
      <c r="Q4831" s="3"/>
      <c r="R4831" s="11"/>
      <c r="S4831" s="11"/>
      <c r="T4831" s="11"/>
      <c r="U4831" s="11"/>
      <c r="V4831" s="11"/>
      <c r="W4831" s="11"/>
      <c r="X4831" s="11"/>
      <c r="Y4831" s="11"/>
    </row>
    <row r="4832" spans="8:25" ht="75.75" customHeight="1">
      <c r="H4832" s="10"/>
      <c r="I4832" s="10"/>
      <c r="O4832" s="10"/>
      <c r="P4832" s="10"/>
      <c r="Q4832" s="3"/>
      <c r="R4832" s="11"/>
      <c r="S4832" s="11"/>
      <c r="T4832" s="11"/>
      <c r="U4832" s="11"/>
      <c r="V4832" s="11"/>
      <c r="W4832" s="11"/>
      <c r="X4832" s="11"/>
      <c r="Y4832" s="11"/>
    </row>
    <row r="4833" spans="8:25">
      <c r="H4833" s="10"/>
      <c r="I4833" s="10"/>
      <c r="O4833" s="10"/>
      <c r="P4833" s="10"/>
      <c r="Q4833" s="3"/>
      <c r="R4833" s="11"/>
      <c r="S4833" s="11"/>
      <c r="T4833" s="11"/>
      <c r="U4833" s="11"/>
      <c r="V4833" s="11"/>
      <c r="W4833" s="11"/>
      <c r="X4833" s="11"/>
      <c r="Y4833" s="11"/>
    </row>
    <row r="4834" spans="8:25">
      <c r="H4834" s="10"/>
      <c r="I4834" s="10"/>
      <c r="O4834" s="10"/>
      <c r="P4834" s="10"/>
      <c r="Q4834" s="3"/>
      <c r="R4834" s="11"/>
      <c r="S4834" s="11"/>
      <c r="T4834" s="11"/>
      <c r="U4834" s="11"/>
      <c r="V4834" s="11"/>
      <c r="W4834" s="11"/>
      <c r="X4834" s="11"/>
      <c r="Y4834" s="11"/>
    </row>
    <row r="4835" spans="8:25">
      <c r="H4835" s="10"/>
      <c r="I4835" s="10"/>
      <c r="O4835" s="10"/>
      <c r="P4835" s="10"/>
      <c r="Q4835" s="3"/>
      <c r="R4835" s="11"/>
      <c r="S4835" s="11"/>
      <c r="T4835" s="11"/>
      <c r="U4835" s="11"/>
      <c r="V4835" s="11"/>
      <c r="W4835" s="11"/>
      <c r="X4835" s="11"/>
      <c r="Y4835" s="11"/>
    </row>
    <row r="4836" spans="8:25" ht="75.75" customHeight="1">
      <c r="H4836" s="10"/>
      <c r="I4836" s="10"/>
      <c r="O4836" s="10"/>
      <c r="P4836" s="10"/>
      <c r="Q4836" s="3"/>
      <c r="R4836" s="11"/>
      <c r="S4836" s="11"/>
      <c r="T4836" s="11"/>
      <c r="U4836" s="11"/>
      <c r="V4836" s="11"/>
      <c r="W4836" s="11"/>
      <c r="X4836" s="11"/>
      <c r="Y4836" s="11"/>
    </row>
    <row r="4837" spans="8:25">
      <c r="H4837" s="10"/>
      <c r="I4837" s="10"/>
      <c r="O4837" s="10"/>
      <c r="P4837" s="10"/>
      <c r="Q4837" s="3"/>
      <c r="R4837" s="11"/>
      <c r="S4837" s="11"/>
      <c r="T4837" s="11"/>
      <c r="U4837" s="11"/>
      <c r="V4837" s="11"/>
      <c r="W4837" s="11"/>
      <c r="X4837" s="11"/>
      <c r="Y4837" s="11"/>
    </row>
    <row r="4838" spans="8:25">
      <c r="H4838" s="10"/>
      <c r="I4838" s="10"/>
      <c r="O4838" s="10"/>
      <c r="P4838" s="10"/>
      <c r="Q4838" s="3"/>
      <c r="R4838" s="11"/>
      <c r="S4838" s="11"/>
      <c r="T4838" s="11"/>
      <c r="U4838" s="11"/>
      <c r="V4838" s="11"/>
      <c r="W4838" s="11"/>
      <c r="X4838" s="11"/>
      <c r="Y4838" s="11"/>
    </row>
    <row r="4839" spans="8:25" ht="75.75" customHeight="1">
      <c r="H4839" s="10"/>
      <c r="I4839" s="10"/>
      <c r="O4839" s="10"/>
      <c r="P4839" s="10"/>
      <c r="Q4839" s="3"/>
      <c r="R4839" s="11"/>
      <c r="S4839" s="11"/>
      <c r="T4839" s="11"/>
      <c r="U4839" s="11"/>
      <c r="V4839" s="11"/>
      <c r="W4839" s="11"/>
      <c r="X4839" s="11"/>
      <c r="Y4839" s="11"/>
    </row>
    <row r="4840" spans="8:25">
      <c r="H4840" s="10"/>
      <c r="I4840" s="10"/>
      <c r="O4840" s="10"/>
      <c r="P4840" s="10"/>
      <c r="Q4840" s="3"/>
      <c r="R4840" s="11"/>
      <c r="S4840" s="11"/>
      <c r="T4840" s="11"/>
      <c r="U4840" s="11"/>
      <c r="V4840" s="11"/>
      <c r="W4840" s="11"/>
      <c r="X4840" s="11"/>
      <c r="Y4840" s="11"/>
    </row>
    <row r="4841" spans="8:25">
      <c r="H4841" s="10"/>
      <c r="I4841" s="10"/>
      <c r="O4841" s="10"/>
      <c r="P4841" s="10"/>
      <c r="Q4841" s="3"/>
      <c r="R4841" s="11"/>
      <c r="S4841" s="11"/>
      <c r="T4841" s="11"/>
      <c r="U4841" s="11"/>
      <c r="V4841" s="11"/>
      <c r="W4841" s="11"/>
      <c r="X4841" s="11"/>
      <c r="Y4841" s="11"/>
    </row>
    <row r="4842" spans="8:25">
      <c r="H4842" s="10"/>
      <c r="I4842" s="10"/>
      <c r="O4842" s="10"/>
      <c r="P4842" s="10"/>
      <c r="Q4842" s="3"/>
      <c r="R4842" s="11"/>
      <c r="S4842" s="11"/>
      <c r="T4842" s="11"/>
      <c r="U4842" s="11"/>
      <c r="V4842" s="11"/>
      <c r="W4842" s="11"/>
      <c r="X4842" s="11"/>
      <c r="Y4842" s="11"/>
    </row>
    <row r="4843" spans="8:25">
      <c r="H4843" s="10"/>
      <c r="I4843" s="10"/>
      <c r="O4843" s="10"/>
      <c r="P4843" s="10"/>
      <c r="Q4843" s="3"/>
      <c r="R4843" s="11"/>
      <c r="S4843" s="11"/>
      <c r="T4843" s="11"/>
      <c r="U4843" s="11"/>
      <c r="V4843" s="11"/>
      <c r="W4843" s="11"/>
      <c r="X4843" s="11"/>
      <c r="Y4843" s="11"/>
    </row>
    <row r="4844" spans="8:25" ht="75.75" customHeight="1">
      <c r="H4844" s="10"/>
      <c r="I4844" s="10"/>
      <c r="O4844" s="10"/>
      <c r="P4844" s="10"/>
      <c r="Q4844" s="3"/>
      <c r="R4844" s="11"/>
      <c r="S4844" s="11"/>
      <c r="T4844" s="11"/>
      <c r="U4844" s="11"/>
      <c r="V4844" s="11"/>
      <c r="W4844" s="11"/>
      <c r="X4844" s="11"/>
      <c r="Y4844" s="11"/>
    </row>
    <row r="4845" spans="8:25" ht="75.75" customHeight="1">
      <c r="H4845" s="10"/>
      <c r="I4845" s="10"/>
      <c r="O4845" s="10"/>
      <c r="P4845" s="10"/>
      <c r="Q4845" s="3"/>
      <c r="R4845" s="11"/>
      <c r="S4845" s="11"/>
      <c r="T4845" s="11"/>
      <c r="U4845" s="11"/>
      <c r="V4845" s="11"/>
      <c r="W4845" s="11"/>
      <c r="X4845" s="11"/>
      <c r="Y4845" s="11"/>
    </row>
    <row r="4846" spans="8:25">
      <c r="H4846" s="10"/>
      <c r="I4846" s="10"/>
      <c r="O4846" s="10"/>
      <c r="P4846" s="10"/>
      <c r="Q4846" s="3"/>
      <c r="R4846" s="11"/>
      <c r="S4846" s="11"/>
      <c r="T4846" s="11"/>
      <c r="U4846" s="11"/>
      <c r="V4846" s="11"/>
      <c r="W4846" s="11"/>
      <c r="X4846" s="11"/>
      <c r="Y4846" s="11"/>
    </row>
    <row r="4847" spans="8:25" ht="75.75" customHeight="1">
      <c r="H4847" s="10"/>
      <c r="I4847" s="10"/>
      <c r="O4847" s="10"/>
      <c r="P4847" s="10"/>
      <c r="Q4847" s="3"/>
      <c r="R4847" s="11"/>
      <c r="S4847" s="11"/>
      <c r="T4847" s="11"/>
      <c r="U4847" s="11"/>
      <c r="V4847" s="11"/>
      <c r="W4847" s="11"/>
      <c r="X4847" s="11"/>
      <c r="Y4847" s="11"/>
    </row>
    <row r="4848" spans="8:25" ht="75.75" customHeight="1">
      <c r="H4848" s="10"/>
      <c r="I4848" s="10"/>
      <c r="O4848" s="10"/>
      <c r="P4848" s="10"/>
      <c r="Q4848" s="3"/>
      <c r="R4848" s="11"/>
      <c r="S4848" s="11"/>
      <c r="T4848" s="11"/>
      <c r="U4848" s="11"/>
      <c r="V4848" s="11"/>
      <c r="W4848" s="11"/>
      <c r="X4848" s="11"/>
      <c r="Y4848" s="11"/>
    </row>
    <row r="4849" spans="8:25">
      <c r="H4849" s="10"/>
      <c r="I4849" s="10"/>
      <c r="O4849" s="10"/>
      <c r="P4849" s="10"/>
      <c r="Q4849" s="3"/>
      <c r="R4849" s="11"/>
      <c r="S4849" s="11"/>
      <c r="T4849" s="11"/>
      <c r="U4849" s="11"/>
      <c r="V4849" s="11"/>
      <c r="W4849" s="11"/>
      <c r="X4849" s="11"/>
      <c r="Y4849" s="11"/>
    </row>
    <row r="4850" spans="8:25">
      <c r="H4850" s="10"/>
      <c r="I4850" s="10"/>
      <c r="O4850" s="10"/>
      <c r="P4850" s="10"/>
      <c r="Q4850" s="3"/>
      <c r="R4850" s="11"/>
      <c r="S4850" s="11"/>
      <c r="T4850" s="11"/>
      <c r="U4850" s="11"/>
      <c r="V4850" s="11"/>
      <c r="W4850" s="11"/>
      <c r="X4850" s="11"/>
      <c r="Y4850" s="11"/>
    </row>
    <row r="4851" spans="8:25">
      <c r="H4851" s="10"/>
      <c r="I4851" s="10"/>
      <c r="O4851" s="10"/>
      <c r="P4851" s="10"/>
      <c r="Q4851" s="3"/>
      <c r="R4851" s="11"/>
      <c r="S4851" s="11"/>
      <c r="T4851" s="11"/>
      <c r="U4851" s="11"/>
      <c r="V4851" s="11"/>
      <c r="W4851" s="11"/>
      <c r="X4851" s="11"/>
      <c r="Y4851" s="11"/>
    </row>
    <row r="4852" spans="8:25">
      <c r="H4852" s="10"/>
      <c r="I4852" s="10"/>
      <c r="O4852" s="10"/>
      <c r="P4852" s="10"/>
      <c r="Q4852" s="3"/>
      <c r="R4852" s="11"/>
      <c r="S4852" s="11"/>
      <c r="T4852" s="11"/>
      <c r="U4852" s="11"/>
      <c r="V4852" s="11"/>
      <c r="W4852" s="11"/>
      <c r="X4852" s="11"/>
      <c r="Y4852" s="11"/>
    </row>
    <row r="4853" spans="8:25" ht="75.75" customHeight="1">
      <c r="H4853" s="10"/>
      <c r="I4853" s="10"/>
      <c r="O4853" s="10"/>
      <c r="P4853" s="10"/>
      <c r="Q4853" s="3"/>
      <c r="R4853" s="11"/>
      <c r="S4853" s="11"/>
      <c r="T4853" s="11"/>
      <c r="U4853" s="11"/>
      <c r="V4853" s="11"/>
      <c r="W4853" s="11"/>
      <c r="X4853" s="11"/>
      <c r="Y4853" s="11"/>
    </row>
    <row r="4854" spans="8:25">
      <c r="H4854" s="10"/>
      <c r="I4854" s="10"/>
      <c r="O4854" s="10"/>
      <c r="P4854" s="10"/>
      <c r="Q4854" s="3"/>
      <c r="R4854" s="11"/>
      <c r="S4854" s="11"/>
      <c r="T4854" s="11"/>
      <c r="U4854" s="11"/>
      <c r="V4854" s="11"/>
      <c r="W4854" s="11"/>
      <c r="X4854" s="11"/>
      <c r="Y4854" s="11"/>
    </row>
    <row r="4855" spans="8:25">
      <c r="H4855" s="10"/>
      <c r="I4855" s="10"/>
      <c r="O4855" s="10"/>
      <c r="P4855" s="10"/>
      <c r="Q4855" s="3"/>
      <c r="R4855" s="11"/>
      <c r="S4855" s="11"/>
      <c r="T4855" s="11"/>
      <c r="U4855" s="11"/>
      <c r="V4855" s="11"/>
      <c r="W4855" s="11"/>
      <c r="X4855" s="11"/>
      <c r="Y4855" s="11"/>
    </row>
    <row r="4856" spans="8:25" ht="75.75" customHeight="1">
      <c r="H4856" s="10"/>
      <c r="I4856" s="10"/>
      <c r="O4856" s="10"/>
      <c r="P4856" s="10"/>
      <c r="Q4856" s="3"/>
      <c r="R4856" s="11"/>
      <c r="S4856" s="11"/>
      <c r="T4856" s="11"/>
      <c r="U4856" s="11"/>
      <c r="V4856" s="11"/>
      <c r="W4856" s="11"/>
      <c r="X4856" s="11"/>
      <c r="Y4856" s="11"/>
    </row>
    <row r="4857" spans="8:25">
      <c r="H4857" s="10"/>
      <c r="I4857" s="10"/>
      <c r="O4857" s="10"/>
      <c r="P4857" s="10"/>
      <c r="Q4857" s="3"/>
      <c r="R4857" s="11"/>
      <c r="S4857" s="11"/>
      <c r="T4857" s="11"/>
      <c r="U4857" s="11"/>
      <c r="V4857" s="11"/>
      <c r="W4857" s="11"/>
      <c r="X4857" s="11"/>
      <c r="Y4857" s="11"/>
    </row>
    <row r="4858" spans="8:25">
      <c r="H4858" s="10"/>
      <c r="I4858" s="10"/>
      <c r="O4858" s="10"/>
      <c r="P4858" s="10"/>
      <c r="Q4858" s="3"/>
      <c r="R4858" s="11"/>
      <c r="S4858" s="11"/>
      <c r="T4858" s="11"/>
      <c r="U4858" s="11"/>
      <c r="V4858" s="11"/>
      <c r="W4858" s="11"/>
      <c r="X4858" s="11"/>
      <c r="Y4858" s="11"/>
    </row>
    <row r="4859" spans="8:25" ht="75.75" customHeight="1">
      <c r="H4859" s="10"/>
      <c r="I4859" s="10"/>
      <c r="O4859" s="10"/>
      <c r="P4859" s="10"/>
      <c r="Q4859" s="3"/>
      <c r="R4859" s="11"/>
      <c r="S4859" s="11"/>
      <c r="T4859" s="11"/>
      <c r="U4859" s="11"/>
      <c r="V4859" s="11"/>
      <c r="W4859" s="11"/>
      <c r="X4859" s="11"/>
      <c r="Y4859" s="11"/>
    </row>
    <row r="4860" spans="8:25" ht="75.75" customHeight="1">
      <c r="H4860" s="10"/>
      <c r="I4860" s="10"/>
      <c r="O4860" s="10"/>
      <c r="P4860" s="10"/>
      <c r="Q4860" s="3"/>
      <c r="R4860" s="11"/>
      <c r="S4860" s="11"/>
      <c r="T4860" s="11"/>
      <c r="U4860" s="11"/>
      <c r="V4860" s="11"/>
      <c r="W4860" s="11"/>
      <c r="X4860" s="11"/>
      <c r="Y4860" s="11"/>
    </row>
    <row r="4861" spans="8:25">
      <c r="H4861" s="10"/>
      <c r="I4861" s="10"/>
      <c r="O4861" s="10"/>
      <c r="P4861" s="10"/>
      <c r="Q4861" s="3"/>
      <c r="R4861" s="11"/>
      <c r="S4861" s="11"/>
      <c r="T4861" s="11"/>
      <c r="U4861" s="11"/>
      <c r="V4861" s="11"/>
      <c r="W4861" s="11"/>
      <c r="X4861" s="11"/>
      <c r="Y4861" s="11"/>
    </row>
    <row r="4862" spans="8:25">
      <c r="H4862" s="10"/>
      <c r="I4862" s="10"/>
      <c r="O4862" s="10"/>
      <c r="P4862" s="10"/>
      <c r="Q4862" s="3"/>
      <c r="R4862" s="11"/>
      <c r="S4862" s="11"/>
      <c r="T4862" s="11"/>
      <c r="U4862" s="11"/>
      <c r="V4862" s="11"/>
      <c r="W4862" s="11"/>
      <c r="X4862" s="11"/>
      <c r="Y4862" s="11"/>
    </row>
    <row r="4863" spans="8:25">
      <c r="H4863" s="10"/>
      <c r="I4863" s="10"/>
      <c r="O4863" s="10"/>
      <c r="P4863" s="10"/>
      <c r="Q4863" s="3"/>
      <c r="R4863" s="11"/>
      <c r="S4863" s="11"/>
      <c r="T4863" s="11"/>
      <c r="U4863" s="11"/>
      <c r="V4863" s="11"/>
      <c r="W4863" s="11"/>
      <c r="X4863" s="11"/>
      <c r="Y4863" s="11"/>
    </row>
    <row r="4864" spans="8:25" ht="75.75" customHeight="1">
      <c r="H4864" s="10"/>
      <c r="I4864" s="10"/>
      <c r="O4864" s="10"/>
      <c r="P4864" s="10"/>
      <c r="Q4864" s="3"/>
      <c r="R4864" s="11"/>
      <c r="S4864" s="11"/>
      <c r="T4864" s="11"/>
      <c r="U4864" s="11"/>
      <c r="V4864" s="11"/>
      <c r="W4864" s="11"/>
      <c r="X4864" s="11"/>
      <c r="Y4864" s="11"/>
    </row>
    <row r="4865" spans="8:25">
      <c r="H4865" s="10"/>
      <c r="I4865" s="10"/>
      <c r="O4865" s="10"/>
      <c r="P4865" s="10"/>
      <c r="Q4865" s="3"/>
      <c r="R4865" s="11"/>
      <c r="S4865" s="11"/>
      <c r="T4865" s="11"/>
      <c r="U4865" s="11"/>
      <c r="V4865" s="11"/>
      <c r="W4865" s="11"/>
      <c r="X4865" s="11"/>
      <c r="Y4865" s="11"/>
    </row>
    <row r="4866" spans="8:25">
      <c r="H4866" s="10"/>
      <c r="I4866" s="10"/>
      <c r="O4866" s="10"/>
      <c r="P4866" s="10"/>
      <c r="Q4866" s="3"/>
      <c r="R4866" s="11"/>
      <c r="S4866" s="11"/>
      <c r="T4866" s="11"/>
      <c r="U4866" s="11"/>
      <c r="V4866" s="11"/>
      <c r="W4866" s="11"/>
      <c r="X4866" s="11"/>
      <c r="Y4866" s="11"/>
    </row>
    <row r="4867" spans="8:25" ht="75.75" customHeight="1">
      <c r="H4867" s="10"/>
      <c r="I4867" s="10"/>
      <c r="O4867" s="10"/>
      <c r="P4867" s="10"/>
      <c r="Q4867" s="3"/>
      <c r="R4867" s="11"/>
      <c r="S4867" s="11"/>
      <c r="T4867" s="11"/>
      <c r="U4867" s="11"/>
      <c r="V4867" s="11"/>
      <c r="W4867" s="11"/>
      <c r="X4867" s="11"/>
      <c r="Y4867" s="11"/>
    </row>
    <row r="4868" spans="8:25">
      <c r="H4868" s="10"/>
      <c r="I4868" s="10"/>
      <c r="O4868" s="10"/>
      <c r="P4868" s="10"/>
      <c r="Q4868" s="3"/>
      <c r="R4868" s="11"/>
      <c r="S4868" s="11"/>
      <c r="T4868" s="11"/>
      <c r="U4868" s="11"/>
      <c r="V4868" s="11"/>
      <c r="W4868" s="11"/>
      <c r="X4868" s="11"/>
      <c r="Y4868" s="11"/>
    </row>
    <row r="4869" spans="8:25">
      <c r="H4869" s="10"/>
      <c r="I4869" s="10"/>
      <c r="O4869" s="10"/>
      <c r="P4869" s="10"/>
      <c r="Q4869" s="3"/>
      <c r="R4869" s="11"/>
      <c r="S4869" s="11"/>
      <c r="T4869" s="11"/>
      <c r="U4869" s="11"/>
      <c r="V4869" s="11"/>
      <c r="W4869" s="11"/>
      <c r="X4869" s="11"/>
      <c r="Y4869" s="11"/>
    </row>
    <row r="4870" spans="8:25" ht="75.75" customHeight="1">
      <c r="H4870" s="10"/>
      <c r="I4870" s="10"/>
      <c r="O4870" s="10"/>
      <c r="P4870" s="10"/>
      <c r="Q4870" s="3"/>
      <c r="R4870" s="11"/>
      <c r="S4870" s="11"/>
      <c r="T4870" s="11"/>
      <c r="U4870" s="11"/>
      <c r="V4870" s="11"/>
      <c r="W4870" s="11"/>
      <c r="X4870" s="11"/>
      <c r="Y4870" s="11"/>
    </row>
    <row r="4871" spans="8:25">
      <c r="H4871" s="10"/>
      <c r="I4871" s="10"/>
      <c r="O4871" s="10"/>
      <c r="P4871" s="10"/>
      <c r="Q4871" s="3"/>
      <c r="R4871" s="11"/>
      <c r="S4871" s="11"/>
      <c r="T4871" s="11"/>
      <c r="U4871" s="11"/>
      <c r="V4871" s="11"/>
      <c r="W4871" s="11"/>
      <c r="X4871" s="11"/>
      <c r="Y4871" s="11"/>
    </row>
    <row r="4872" spans="8:25">
      <c r="H4872" s="10"/>
      <c r="I4872" s="10"/>
      <c r="O4872" s="10"/>
      <c r="P4872" s="10"/>
      <c r="Q4872" s="3"/>
      <c r="R4872" s="11"/>
      <c r="S4872" s="11"/>
      <c r="T4872" s="11"/>
      <c r="U4872" s="11"/>
      <c r="V4872" s="11"/>
      <c r="W4872" s="11"/>
      <c r="X4872" s="11"/>
      <c r="Y4872" s="11"/>
    </row>
    <row r="4873" spans="8:25" ht="75.75" customHeight="1">
      <c r="H4873" s="10"/>
      <c r="I4873" s="10"/>
      <c r="O4873" s="10"/>
      <c r="P4873" s="10"/>
      <c r="Q4873" s="3"/>
      <c r="R4873" s="11"/>
      <c r="S4873" s="11"/>
      <c r="T4873" s="11"/>
      <c r="U4873" s="11"/>
      <c r="V4873" s="11"/>
      <c r="W4873" s="11"/>
      <c r="X4873" s="11"/>
      <c r="Y4873" s="11"/>
    </row>
    <row r="4874" spans="8:25">
      <c r="H4874" s="10"/>
      <c r="I4874" s="10"/>
      <c r="O4874" s="10"/>
      <c r="P4874" s="10"/>
      <c r="Q4874" s="3"/>
      <c r="R4874" s="11"/>
      <c r="S4874" s="11"/>
      <c r="T4874" s="11"/>
      <c r="U4874" s="11"/>
      <c r="V4874" s="11"/>
      <c r="W4874" s="11"/>
      <c r="X4874" s="11"/>
      <c r="Y4874" s="11"/>
    </row>
    <row r="4875" spans="8:25">
      <c r="H4875" s="10"/>
      <c r="I4875" s="10"/>
      <c r="O4875" s="10"/>
      <c r="P4875" s="10"/>
      <c r="Q4875" s="3"/>
      <c r="R4875" s="11"/>
      <c r="S4875" s="11"/>
      <c r="T4875" s="11"/>
      <c r="U4875" s="11"/>
      <c r="V4875" s="11"/>
      <c r="W4875" s="11"/>
      <c r="X4875" s="11"/>
      <c r="Y4875" s="11"/>
    </row>
    <row r="4876" spans="8:25" ht="75.75" customHeight="1">
      <c r="H4876" s="10"/>
      <c r="I4876" s="10"/>
      <c r="O4876" s="10"/>
      <c r="P4876" s="10"/>
      <c r="Q4876" s="3"/>
      <c r="R4876" s="11"/>
      <c r="S4876" s="11"/>
      <c r="T4876" s="11"/>
      <c r="U4876" s="11"/>
      <c r="V4876" s="11"/>
      <c r="W4876" s="11"/>
      <c r="X4876" s="11"/>
      <c r="Y4876" s="11"/>
    </row>
    <row r="4877" spans="8:25">
      <c r="H4877" s="10"/>
      <c r="I4877" s="10"/>
      <c r="O4877" s="10"/>
      <c r="P4877" s="10"/>
      <c r="Q4877" s="3"/>
      <c r="R4877" s="11"/>
      <c r="S4877" s="11"/>
      <c r="T4877" s="11"/>
      <c r="U4877" s="11"/>
      <c r="V4877" s="11"/>
      <c r="W4877" s="11"/>
      <c r="X4877" s="11"/>
      <c r="Y4877" s="11"/>
    </row>
    <row r="4878" spans="8:25">
      <c r="H4878" s="10"/>
      <c r="I4878" s="10"/>
      <c r="O4878" s="10"/>
      <c r="P4878" s="10"/>
      <c r="Q4878" s="3"/>
      <c r="R4878" s="11"/>
      <c r="S4878" s="11"/>
      <c r="T4878" s="11"/>
      <c r="U4878" s="11"/>
      <c r="V4878" s="11"/>
      <c r="W4878" s="11"/>
      <c r="X4878" s="11"/>
      <c r="Y4878" s="11"/>
    </row>
    <row r="4879" spans="8:25">
      <c r="H4879" s="10"/>
      <c r="I4879" s="10"/>
      <c r="O4879" s="10"/>
      <c r="P4879" s="10"/>
      <c r="Q4879" s="3"/>
      <c r="R4879" s="11"/>
      <c r="S4879" s="11"/>
      <c r="T4879" s="11"/>
      <c r="U4879" s="11"/>
      <c r="V4879" s="11"/>
      <c r="W4879" s="11"/>
      <c r="X4879" s="11"/>
      <c r="Y4879" s="11"/>
    </row>
    <row r="4880" spans="8:25" ht="75.75" customHeight="1">
      <c r="H4880" s="10"/>
      <c r="I4880" s="10"/>
      <c r="O4880" s="10"/>
      <c r="P4880" s="10"/>
      <c r="Q4880" s="3"/>
      <c r="R4880" s="11"/>
      <c r="S4880" s="11"/>
      <c r="T4880" s="11"/>
      <c r="U4880" s="11"/>
      <c r="V4880" s="11"/>
      <c r="W4880" s="11"/>
      <c r="X4880" s="11"/>
      <c r="Y4880" s="11"/>
    </row>
    <row r="4881" spans="8:25">
      <c r="H4881" s="10"/>
      <c r="I4881" s="10"/>
      <c r="O4881" s="10"/>
      <c r="P4881" s="10"/>
      <c r="Q4881" s="3"/>
      <c r="R4881" s="11"/>
      <c r="S4881" s="11"/>
      <c r="T4881" s="11"/>
      <c r="U4881" s="11"/>
      <c r="V4881" s="11"/>
      <c r="W4881" s="11"/>
      <c r="X4881" s="11"/>
      <c r="Y4881" s="11"/>
    </row>
    <row r="4882" spans="8:25" ht="75.75" customHeight="1">
      <c r="H4882" s="10"/>
      <c r="I4882" s="10"/>
      <c r="O4882" s="10"/>
      <c r="P4882" s="10"/>
      <c r="Q4882" s="3"/>
      <c r="R4882" s="11"/>
      <c r="S4882" s="11"/>
      <c r="T4882" s="11"/>
      <c r="U4882" s="11"/>
      <c r="V4882" s="11"/>
      <c r="W4882" s="11"/>
      <c r="X4882" s="11"/>
      <c r="Y4882" s="11"/>
    </row>
    <row r="4883" spans="8:25">
      <c r="H4883" s="10"/>
      <c r="I4883" s="10"/>
      <c r="O4883" s="10"/>
      <c r="P4883" s="10"/>
      <c r="Q4883" s="3"/>
      <c r="R4883" s="11"/>
      <c r="S4883" s="11"/>
      <c r="T4883" s="11"/>
      <c r="U4883" s="11"/>
      <c r="V4883" s="11"/>
      <c r="W4883" s="11"/>
      <c r="X4883" s="11"/>
      <c r="Y4883" s="11"/>
    </row>
    <row r="4884" spans="8:25">
      <c r="H4884" s="10"/>
      <c r="I4884" s="10"/>
      <c r="O4884" s="10"/>
      <c r="P4884" s="10"/>
      <c r="Q4884" s="3"/>
      <c r="R4884" s="11"/>
      <c r="S4884" s="11"/>
      <c r="T4884" s="11"/>
      <c r="U4884" s="11"/>
      <c r="V4884" s="11"/>
      <c r="W4884" s="11"/>
      <c r="X4884" s="11"/>
      <c r="Y4884" s="11"/>
    </row>
    <row r="4885" spans="8:25" ht="75.75" customHeight="1">
      <c r="H4885" s="10"/>
      <c r="I4885" s="10"/>
      <c r="O4885" s="10"/>
      <c r="P4885" s="10"/>
      <c r="Q4885" s="3"/>
      <c r="R4885" s="11"/>
      <c r="S4885" s="11"/>
      <c r="T4885" s="11"/>
      <c r="U4885" s="11"/>
      <c r="V4885" s="11"/>
      <c r="W4885" s="11"/>
      <c r="X4885" s="11"/>
      <c r="Y4885" s="11"/>
    </row>
    <row r="4886" spans="8:25" ht="75.75" customHeight="1">
      <c r="H4886" s="10"/>
      <c r="I4886" s="10"/>
      <c r="O4886" s="10"/>
      <c r="P4886" s="10"/>
      <c r="Q4886" s="3"/>
      <c r="R4886" s="11"/>
      <c r="S4886" s="11"/>
      <c r="T4886" s="11"/>
      <c r="U4886" s="11"/>
      <c r="V4886" s="11"/>
      <c r="W4886" s="11"/>
      <c r="X4886" s="11"/>
      <c r="Y4886" s="11"/>
    </row>
    <row r="4887" spans="8:25">
      <c r="H4887" s="10"/>
      <c r="I4887" s="10"/>
      <c r="O4887" s="10"/>
      <c r="P4887" s="10"/>
      <c r="Q4887" s="3"/>
      <c r="R4887" s="11"/>
      <c r="S4887" s="11"/>
      <c r="T4887" s="11"/>
      <c r="U4887" s="11"/>
      <c r="V4887" s="11"/>
      <c r="W4887" s="11"/>
      <c r="X4887" s="11"/>
      <c r="Y4887" s="11"/>
    </row>
    <row r="4888" spans="8:25">
      <c r="H4888" s="10"/>
      <c r="I4888" s="10"/>
      <c r="O4888" s="10"/>
      <c r="P4888" s="10"/>
      <c r="Q4888" s="3"/>
      <c r="R4888" s="11"/>
      <c r="S4888" s="11"/>
      <c r="T4888" s="11"/>
      <c r="U4888" s="11"/>
      <c r="V4888" s="11"/>
      <c r="W4888" s="11"/>
      <c r="X4888" s="11"/>
      <c r="Y4888" s="11"/>
    </row>
    <row r="4889" spans="8:25" ht="75.75" customHeight="1">
      <c r="H4889" s="10"/>
      <c r="I4889" s="10"/>
      <c r="O4889" s="10"/>
      <c r="P4889" s="10"/>
      <c r="Q4889" s="3"/>
      <c r="R4889" s="11"/>
      <c r="S4889" s="11"/>
      <c r="T4889" s="11"/>
      <c r="U4889" s="11"/>
      <c r="V4889" s="11"/>
      <c r="W4889" s="11"/>
      <c r="X4889" s="11"/>
      <c r="Y4889" s="11"/>
    </row>
    <row r="4890" spans="8:25">
      <c r="H4890" s="10"/>
      <c r="I4890" s="10"/>
      <c r="O4890" s="10"/>
      <c r="P4890" s="10"/>
      <c r="Q4890" s="3"/>
      <c r="R4890" s="11"/>
      <c r="S4890" s="11"/>
      <c r="T4890" s="11"/>
      <c r="U4890" s="11"/>
      <c r="V4890" s="11"/>
      <c r="W4890" s="11"/>
      <c r="X4890" s="11"/>
      <c r="Y4890" s="11"/>
    </row>
    <row r="4891" spans="8:25" ht="75.75" customHeight="1">
      <c r="H4891" s="10"/>
      <c r="I4891" s="10"/>
      <c r="O4891" s="10"/>
      <c r="P4891" s="10"/>
      <c r="Q4891" s="3"/>
      <c r="R4891" s="11"/>
      <c r="S4891" s="11"/>
      <c r="T4891" s="11"/>
      <c r="U4891" s="11"/>
      <c r="V4891" s="11"/>
      <c r="W4891" s="11"/>
      <c r="X4891" s="11"/>
      <c r="Y4891" s="11"/>
    </row>
    <row r="4892" spans="8:25" ht="75.75" customHeight="1">
      <c r="H4892" s="10"/>
      <c r="I4892" s="10"/>
      <c r="O4892" s="10"/>
      <c r="P4892" s="10"/>
      <c r="Q4892" s="3"/>
      <c r="R4892" s="11"/>
      <c r="S4892" s="11"/>
      <c r="T4892" s="11"/>
      <c r="U4892" s="11"/>
      <c r="V4892" s="11"/>
      <c r="W4892" s="11"/>
      <c r="X4892" s="11"/>
      <c r="Y4892" s="11"/>
    </row>
    <row r="4893" spans="8:25" ht="75.75" customHeight="1">
      <c r="H4893" s="10"/>
      <c r="I4893" s="10"/>
      <c r="O4893" s="10"/>
      <c r="P4893" s="10"/>
      <c r="Q4893" s="3"/>
      <c r="R4893" s="11"/>
      <c r="S4893" s="11"/>
      <c r="T4893" s="11"/>
      <c r="U4893" s="11"/>
      <c r="V4893" s="11"/>
      <c r="W4893" s="11"/>
      <c r="X4893" s="11"/>
      <c r="Y4893" s="11"/>
    </row>
    <row r="4894" spans="8:25" ht="75.75" customHeight="1">
      <c r="H4894" s="10"/>
      <c r="I4894" s="10"/>
      <c r="O4894" s="10"/>
      <c r="P4894" s="10"/>
      <c r="Q4894" s="3"/>
      <c r="R4894" s="11"/>
      <c r="S4894" s="11"/>
      <c r="T4894" s="11"/>
      <c r="U4894" s="11"/>
      <c r="V4894" s="11"/>
      <c r="W4894" s="11"/>
      <c r="X4894" s="11"/>
      <c r="Y4894" s="11"/>
    </row>
    <row r="4895" spans="8:25">
      <c r="H4895" s="10"/>
      <c r="I4895" s="10"/>
      <c r="O4895" s="10"/>
      <c r="P4895" s="10"/>
      <c r="Q4895" s="3"/>
      <c r="R4895" s="11"/>
      <c r="S4895" s="11"/>
      <c r="T4895" s="11"/>
      <c r="U4895" s="11"/>
      <c r="V4895" s="11"/>
      <c r="W4895" s="11"/>
      <c r="X4895" s="11"/>
      <c r="Y4895" s="11"/>
    </row>
    <row r="4896" spans="8:25">
      <c r="H4896" s="10"/>
      <c r="I4896" s="10"/>
      <c r="O4896" s="10"/>
      <c r="P4896" s="10"/>
      <c r="Q4896" s="3"/>
      <c r="R4896" s="11"/>
      <c r="S4896" s="11"/>
      <c r="T4896" s="11"/>
      <c r="U4896" s="11"/>
      <c r="V4896" s="11"/>
      <c r="W4896" s="11"/>
      <c r="X4896" s="11"/>
      <c r="Y4896" s="11"/>
    </row>
    <row r="4897" spans="8:25" ht="75.75" customHeight="1">
      <c r="H4897" s="10"/>
      <c r="I4897" s="10"/>
      <c r="O4897" s="10"/>
      <c r="P4897" s="10"/>
      <c r="Q4897" s="3"/>
      <c r="R4897" s="11"/>
      <c r="S4897" s="11"/>
      <c r="T4897" s="11"/>
      <c r="U4897" s="11"/>
      <c r="V4897" s="11"/>
      <c r="W4897" s="11"/>
      <c r="X4897" s="11"/>
      <c r="Y4897" s="11"/>
    </row>
    <row r="4898" spans="8:25">
      <c r="H4898" s="10"/>
      <c r="I4898" s="10"/>
      <c r="O4898" s="10"/>
      <c r="P4898" s="10"/>
      <c r="Q4898" s="3"/>
      <c r="R4898" s="11"/>
      <c r="S4898" s="11"/>
      <c r="T4898" s="11"/>
      <c r="U4898" s="11"/>
      <c r="V4898" s="11"/>
      <c r="W4898" s="11"/>
      <c r="X4898" s="11"/>
      <c r="Y4898" s="11"/>
    </row>
    <row r="4899" spans="8:25" ht="75.75" customHeight="1">
      <c r="H4899" s="10"/>
      <c r="I4899" s="10"/>
      <c r="O4899" s="10"/>
      <c r="P4899" s="10"/>
      <c r="Q4899" s="3"/>
      <c r="R4899" s="11"/>
      <c r="S4899" s="11"/>
      <c r="T4899" s="11"/>
      <c r="U4899" s="11"/>
      <c r="V4899" s="11"/>
      <c r="W4899" s="11"/>
      <c r="X4899" s="11"/>
      <c r="Y4899" s="11"/>
    </row>
    <row r="4900" spans="8:25" ht="75.75" customHeight="1">
      <c r="H4900" s="10"/>
      <c r="I4900" s="10"/>
      <c r="O4900" s="10"/>
      <c r="P4900" s="10"/>
      <c r="Q4900" s="3"/>
      <c r="R4900" s="11"/>
      <c r="S4900" s="11"/>
      <c r="T4900" s="11"/>
      <c r="U4900" s="11"/>
      <c r="V4900" s="11"/>
      <c r="W4900" s="11"/>
      <c r="X4900" s="11"/>
      <c r="Y4900" s="11"/>
    </row>
    <row r="4901" spans="8:25">
      <c r="H4901" s="10"/>
      <c r="I4901" s="10"/>
      <c r="O4901" s="10"/>
      <c r="P4901" s="10"/>
      <c r="Q4901" s="3"/>
      <c r="R4901" s="11"/>
      <c r="S4901" s="11"/>
      <c r="T4901" s="11"/>
      <c r="U4901" s="11"/>
      <c r="V4901" s="11"/>
      <c r="W4901" s="11"/>
      <c r="X4901" s="11"/>
      <c r="Y4901" s="11"/>
    </row>
    <row r="4902" spans="8:25">
      <c r="H4902" s="10"/>
      <c r="I4902" s="10"/>
      <c r="O4902" s="10"/>
      <c r="P4902" s="10"/>
      <c r="Q4902" s="3"/>
      <c r="R4902" s="11"/>
      <c r="S4902" s="11"/>
      <c r="T4902" s="11"/>
      <c r="U4902" s="11"/>
      <c r="V4902" s="11"/>
      <c r="W4902" s="11"/>
      <c r="X4902" s="11"/>
      <c r="Y4902" s="11"/>
    </row>
    <row r="4903" spans="8:25" ht="75.75" customHeight="1">
      <c r="H4903" s="10"/>
      <c r="I4903" s="10"/>
      <c r="O4903" s="10"/>
      <c r="P4903" s="10"/>
      <c r="Q4903" s="3"/>
      <c r="R4903" s="11"/>
      <c r="S4903" s="11"/>
      <c r="T4903" s="11"/>
      <c r="U4903" s="11"/>
      <c r="V4903" s="11"/>
      <c r="W4903" s="11"/>
      <c r="X4903" s="11"/>
      <c r="Y4903" s="11"/>
    </row>
    <row r="4904" spans="8:25">
      <c r="H4904" s="10"/>
      <c r="I4904" s="10"/>
      <c r="O4904" s="10"/>
      <c r="P4904" s="10"/>
      <c r="Q4904" s="3"/>
      <c r="R4904" s="11"/>
      <c r="S4904" s="11"/>
      <c r="T4904" s="11"/>
      <c r="U4904" s="11"/>
      <c r="V4904" s="11"/>
      <c r="W4904" s="11"/>
      <c r="X4904" s="11"/>
      <c r="Y4904" s="11"/>
    </row>
    <row r="4905" spans="8:25" ht="75.75" customHeight="1">
      <c r="H4905" s="10"/>
      <c r="I4905" s="10"/>
      <c r="O4905" s="10"/>
      <c r="P4905" s="10"/>
      <c r="Q4905" s="3"/>
      <c r="R4905" s="11"/>
      <c r="S4905" s="11"/>
      <c r="T4905" s="11"/>
      <c r="U4905" s="11"/>
      <c r="V4905" s="11"/>
      <c r="W4905" s="11"/>
      <c r="X4905" s="11"/>
      <c r="Y4905" s="11"/>
    </row>
    <row r="4906" spans="8:25">
      <c r="H4906" s="10"/>
      <c r="I4906" s="10"/>
      <c r="O4906" s="10"/>
      <c r="P4906" s="10"/>
      <c r="Q4906" s="3"/>
      <c r="R4906" s="11"/>
      <c r="S4906" s="11"/>
      <c r="T4906" s="11"/>
      <c r="U4906" s="11"/>
      <c r="V4906" s="11"/>
      <c r="W4906" s="11"/>
      <c r="X4906" s="11"/>
      <c r="Y4906" s="11"/>
    </row>
    <row r="4907" spans="8:25">
      <c r="H4907" s="10"/>
      <c r="I4907" s="10"/>
      <c r="O4907" s="10"/>
      <c r="P4907" s="10"/>
      <c r="Q4907" s="3"/>
      <c r="R4907" s="11"/>
      <c r="S4907" s="11"/>
      <c r="T4907" s="11"/>
      <c r="U4907" s="11"/>
      <c r="V4907" s="11"/>
      <c r="W4907" s="11"/>
      <c r="X4907" s="11"/>
      <c r="Y4907" s="11"/>
    </row>
    <row r="4908" spans="8:25">
      <c r="H4908" s="10"/>
      <c r="I4908" s="10"/>
      <c r="O4908" s="10"/>
      <c r="P4908" s="10"/>
      <c r="Q4908" s="3"/>
      <c r="R4908" s="11"/>
      <c r="S4908" s="11"/>
      <c r="T4908" s="11"/>
      <c r="U4908" s="11"/>
      <c r="V4908" s="11"/>
      <c r="W4908" s="11"/>
      <c r="X4908" s="11"/>
      <c r="Y4908" s="11"/>
    </row>
    <row r="4909" spans="8:25" ht="75.75" customHeight="1">
      <c r="H4909" s="10"/>
      <c r="I4909" s="10"/>
      <c r="O4909" s="10"/>
      <c r="P4909" s="10"/>
      <c r="Q4909" s="3"/>
      <c r="R4909" s="11"/>
      <c r="S4909" s="11"/>
      <c r="T4909" s="11"/>
      <c r="U4909" s="11"/>
      <c r="V4909" s="11"/>
      <c r="W4909" s="11"/>
      <c r="X4909" s="11"/>
      <c r="Y4909" s="11"/>
    </row>
    <row r="4910" spans="8:25">
      <c r="H4910" s="10"/>
      <c r="I4910" s="10"/>
      <c r="O4910" s="10"/>
      <c r="P4910" s="10"/>
      <c r="Q4910" s="3"/>
      <c r="R4910" s="11"/>
      <c r="S4910" s="11"/>
      <c r="T4910" s="11"/>
      <c r="U4910" s="11"/>
      <c r="V4910" s="11"/>
      <c r="W4910" s="11"/>
      <c r="X4910" s="11"/>
      <c r="Y4910" s="11"/>
    </row>
    <row r="4911" spans="8:25" ht="75.75" customHeight="1">
      <c r="H4911" s="10"/>
      <c r="I4911" s="10"/>
      <c r="O4911" s="10"/>
      <c r="P4911" s="10"/>
      <c r="Q4911" s="3"/>
      <c r="R4911" s="11"/>
      <c r="S4911" s="11"/>
      <c r="T4911" s="11"/>
      <c r="U4911" s="11"/>
      <c r="V4911" s="11"/>
      <c r="W4911" s="11"/>
      <c r="X4911" s="11"/>
      <c r="Y4911" s="11"/>
    </row>
    <row r="4912" spans="8:25" ht="75.75" customHeight="1">
      <c r="H4912" s="10"/>
      <c r="I4912" s="10"/>
      <c r="O4912" s="10"/>
      <c r="P4912" s="10"/>
      <c r="Q4912" s="3"/>
      <c r="R4912" s="11"/>
      <c r="S4912" s="11"/>
      <c r="T4912" s="11"/>
      <c r="U4912" s="11"/>
      <c r="V4912" s="11"/>
      <c r="W4912" s="11"/>
      <c r="X4912" s="11"/>
      <c r="Y4912" s="11"/>
    </row>
    <row r="4913" spans="8:25">
      <c r="H4913" s="10"/>
      <c r="I4913" s="10"/>
      <c r="O4913" s="10"/>
      <c r="P4913" s="10"/>
      <c r="Q4913" s="3"/>
      <c r="R4913" s="11"/>
      <c r="S4913" s="11"/>
      <c r="T4913" s="11"/>
      <c r="U4913" s="11"/>
      <c r="V4913" s="11"/>
      <c r="W4913" s="11"/>
      <c r="X4913" s="11"/>
      <c r="Y4913" s="11"/>
    </row>
    <row r="4914" spans="8:25" ht="75.75" customHeight="1">
      <c r="H4914" s="10"/>
      <c r="I4914" s="10"/>
      <c r="O4914" s="10"/>
      <c r="P4914" s="10"/>
      <c r="Q4914" s="3"/>
      <c r="R4914" s="11"/>
      <c r="S4914" s="11"/>
      <c r="T4914" s="11"/>
      <c r="U4914" s="11"/>
      <c r="V4914" s="11"/>
      <c r="W4914" s="11"/>
      <c r="X4914" s="11"/>
      <c r="Y4914" s="11"/>
    </row>
    <row r="4915" spans="8:25" ht="75.75" customHeight="1">
      <c r="H4915" s="10"/>
      <c r="I4915" s="10"/>
      <c r="O4915" s="10"/>
      <c r="P4915" s="10"/>
      <c r="Q4915" s="3"/>
      <c r="R4915" s="11"/>
      <c r="S4915" s="11"/>
      <c r="T4915" s="11"/>
      <c r="U4915" s="11"/>
      <c r="V4915" s="11"/>
      <c r="W4915" s="11"/>
      <c r="X4915" s="11"/>
      <c r="Y4915" s="11"/>
    </row>
    <row r="4916" spans="8:25" ht="75.75" customHeight="1">
      <c r="H4916" s="10"/>
      <c r="I4916" s="10"/>
      <c r="O4916" s="10"/>
      <c r="P4916" s="10"/>
      <c r="Q4916" s="3"/>
      <c r="R4916" s="11"/>
      <c r="S4916" s="11"/>
      <c r="T4916" s="11"/>
      <c r="U4916" s="11"/>
      <c r="V4916" s="11"/>
      <c r="W4916" s="11"/>
      <c r="X4916" s="11"/>
      <c r="Y4916" s="11"/>
    </row>
    <row r="4917" spans="8:25" ht="75.75" customHeight="1">
      <c r="H4917" s="10"/>
      <c r="I4917" s="10"/>
      <c r="O4917" s="10"/>
      <c r="P4917" s="10"/>
      <c r="Q4917" s="3"/>
      <c r="R4917" s="11"/>
      <c r="S4917" s="11"/>
      <c r="T4917" s="11"/>
      <c r="U4917" s="11"/>
      <c r="V4917" s="11"/>
      <c r="W4917" s="11"/>
      <c r="X4917" s="11"/>
      <c r="Y4917" s="11"/>
    </row>
    <row r="4918" spans="8:25" ht="75.75" customHeight="1">
      <c r="H4918" s="10"/>
      <c r="I4918" s="10"/>
      <c r="O4918" s="10"/>
      <c r="P4918" s="10"/>
      <c r="Q4918" s="3"/>
      <c r="R4918" s="11"/>
      <c r="S4918" s="11"/>
      <c r="T4918" s="11"/>
      <c r="U4918" s="11"/>
      <c r="V4918" s="11"/>
      <c r="W4918" s="11"/>
      <c r="X4918" s="11"/>
      <c r="Y4918" s="11"/>
    </row>
    <row r="4919" spans="8:25" ht="75.75" customHeight="1">
      <c r="H4919" s="10"/>
      <c r="I4919" s="10"/>
      <c r="O4919" s="10"/>
      <c r="P4919" s="10"/>
      <c r="Q4919" s="3"/>
      <c r="R4919" s="11"/>
      <c r="S4919" s="11"/>
      <c r="T4919" s="11"/>
      <c r="U4919" s="11"/>
      <c r="V4919" s="11"/>
      <c r="W4919" s="11"/>
      <c r="X4919" s="11"/>
      <c r="Y4919" s="11"/>
    </row>
    <row r="4920" spans="8:25" ht="75.75" customHeight="1">
      <c r="H4920" s="10"/>
      <c r="I4920" s="10"/>
      <c r="O4920" s="10"/>
      <c r="P4920" s="10"/>
      <c r="Q4920" s="3"/>
      <c r="R4920" s="11"/>
      <c r="S4920" s="11"/>
      <c r="T4920" s="11"/>
      <c r="U4920" s="11"/>
      <c r="V4920" s="11"/>
      <c r="W4920" s="11"/>
      <c r="X4920" s="11"/>
      <c r="Y4920" s="11"/>
    </row>
    <row r="4921" spans="8:25" ht="75.75" customHeight="1">
      <c r="H4921" s="10"/>
      <c r="I4921" s="10"/>
      <c r="O4921" s="10"/>
      <c r="P4921" s="10"/>
      <c r="Q4921" s="3"/>
      <c r="R4921" s="11"/>
      <c r="S4921" s="11"/>
      <c r="T4921" s="11"/>
      <c r="U4921" s="11"/>
      <c r="V4921" s="11"/>
      <c r="W4921" s="11"/>
      <c r="X4921" s="11"/>
      <c r="Y4921" s="11"/>
    </row>
    <row r="4922" spans="8:25" ht="75.75" customHeight="1">
      <c r="H4922" s="10"/>
      <c r="I4922" s="10"/>
      <c r="O4922" s="10"/>
      <c r="P4922" s="10"/>
      <c r="Q4922" s="3"/>
      <c r="R4922" s="11"/>
      <c r="S4922" s="11"/>
      <c r="T4922" s="11"/>
      <c r="U4922" s="11"/>
      <c r="V4922" s="11"/>
      <c r="W4922" s="11"/>
      <c r="X4922" s="11"/>
      <c r="Y4922" s="11"/>
    </row>
    <row r="4923" spans="8:25">
      <c r="H4923" s="10"/>
      <c r="I4923" s="10"/>
      <c r="O4923" s="10"/>
      <c r="P4923" s="10"/>
      <c r="Q4923" s="3"/>
      <c r="R4923" s="11"/>
      <c r="S4923" s="11"/>
      <c r="T4923" s="11"/>
      <c r="U4923" s="11"/>
      <c r="V4923" s="11"/>
      <c r="W4923" s="11"/>
      <c r="X4923" s="11"/>
      <c r="Y4923" s="11"/>
    </row>
    <row r="4924" spans="8:25" ht="75.75" customHeight="1">
      <c r="H4924" s="10"/>
      <c r="I4924" s="10"/>
      <c r="O4924" s="10"/>
      <c r="P4924" s="10"/>
      <c r="Q4924" s="3"/>
      <c r="R4924" s="11"/>
      <c r="S4924" s="11"/>
      <c r="T4924" s="11"/>
      <c r="U4924" s="11"/>
      <c r="V4924" s="11"/>
      <c r="W4924" s="11"/>
      <c r="X4924" s="11"/>
      <c r="Y4924" s="11"/>
    </row>
    <row r="4925" spans="8:25">
      <c r="H4925" s="10"/>
      <c r="I4925" s="10"/>
      <c r="O4925" s="10"/>
      <c r="P4925" s="10"/>
      <c r="Q4925" s="3"/>
      <c r="R4925" s="11"/>
      <c r="S4925" s="11"/>
      <c r="T4925" s="11"/>
      <c r="U4925" s="11"/>
      <c r="V4925" s="11"/>
      <c r="W4925" s="11"/>
      <c r="X4925" s="11"/>
      <c r="Y4925" s="11"/>
    </row>
    <row r="4926" spans="8:25">
      <c r="H4926" s="10"/>
      <c r="I4926" s="10"/>
      <c r="O4926" s="10"/>
      <c r="P4926" s="10"/>
      <c r="Q4926" s="3"/>
      <c r="R4926" s="11"/>
      <c r="S4926" s="11"/>
      <c r="T4926" s="11"/>
      <c r="U4926" s="11"/>
      <c r="V4926" s="11"/>
      <c r="W4926" s="11"/>
      <c r="X4926" s="11"/>
      <c r="Y4926" s="11"/>
    </row>
    <row r="4927" spans="8:25">
      <c r="H4927" s="10"/>
      <c r="I4927" s="10"/>
      <c r="O4927" s="10"/>
      <c r="P4927" s="10"/>
      <c r="Q4927" s="3"/>
      <c r="R4927" s="11"/>
      <c r="S4927" s="11"/>
      <c r="T4927" s="11"/>
      <c r="U4927" s="11"/>
      <c r="V4927" s="11"/>
      <c r="W4927" s="11"/>
      <c r="X4927" s="11"/>
      <c r="Y4927" s="11"/>
    </row>
    <row r="4928" spans="8:25">
      <c r="H4928" s="10"/>
      <c r="I4928" s="10"/>
      <c r="O4928" s="10"/>
      <c r="P4928" s="10"/>
      <c r="Q4928" s="3"/>
      <c r="R4928" s="11"/>
      <c r="S4928" s="11"/>
      <c r="T4928" s="11"/>
      <c r="U4928" s="11"/>
      <c r="V4928" s="11"/>
      <c r="W4928" s="11"/>
      <c r="X4928" s="11"/>
      <c r="Y4928" s="11"/>
    </row>
    <row r="4929" spans="8:25" ht="75.75" customHeight="1">
      <c r="H4929" s="10"/>
      <c r="I4929" s="10"/>
      <c r="O4929" s="10"/>
      <c r="P4929" s="10"/>
      <c r="Q4929" s="3"/>
      <c r="R4929" s="11"/>
      <c r="S4929" s="11"/>
      <c r="T4929" s="11"/>
      <c r="U4929" s="11"/>
      <c r="V4929" s="11"/>
      <c r="W4929" s="11"/>
      <c r="X4929" s="11"/>
      <c r="Y4929" s="11"/>
    </row>
    <row r="4930" spans="8:25">
      <c r="H4930" s="10"/>
      <c r="I4930" s="10"/>
      <c r="O4930" s="10"/>
      <c r="P4930" s="10"/>
      <c r="Q4930" s="3"/>
      <c r="R4930" s="11"/>
      <c r="S4930" s="11"/>
      <c r="T4930" s="11"/>
      <c r="U4930" s="11"/>
      <c r="V4930" s="11"/>
      <c r="W4930" s="11"/>
      <c r="X4930" s="11"/>
      <c r="Y4930" s="11"/>
    </row>
    <row r="4931" spans="8:25">
      <c r="H4931" s="10"/>
      <c r="I4931" s="10"/>
      <c r="O4931" s="10"/>
      <c r="P4931" s="10"/>
      <c r="Q4931" s="3"/>
      <c r="R4931" s="11"/>
      <c r="S4931" s="11"/>
      <c r="T4931" s="11"/>
      <c r="U4931" s="11"/>
      <c r="V4931" s="11"/>
      <c r="W4931" s="11"/>
      <c r="X4931" s="11"/>
      <c r="Y4931" s="11"/>
    </row>
    <row r="4932" spans="8:25">
      <c r="H4932" s="10"/>
      <c r="I4932" s="10"/>
      <c r="O4932" s="10"/>
      <c r="P4932" s="10"/>
      <c r="Q4932" s="3"/>
      <c r="R4932" s="11"/>
      <c r="S4932" s="11"/>
      <c r="T4932" s="11"/>
      <c r="U4932" s="11"/>
      <c r="V4932" s="11"/>
      <c r="W4932" s="11"/>
      <c r="X4932" s="11"/>
      <c r="Y4932" s="11"/>
    </row>
    <row r="4933" spans="8:25">
      <c r="H4933" s="10"/>
      <c r="I4933" s="10"/>
      <c r="O4933" s="10"/>
      <c r="P4933" s="10"/>
      <c r="Q4933" s="3"/>
      <c r="R4933" s="11"/>
      <c r="S4933" s="11"/>
      <c r="T4933" s="11"/>
      <c r="U4933" s="11"/>
      <c r="V4933" s="11"/>
      <c r="W4933" s="11"/>
      <c r="X4933" s="11"/>
      <c r="Y4933" s="11"/>
    </row>
    <row r="4934" spans="8:25">
      <c r="H4934" s="10"/>
      <c r="I4934" s="10"/>
      <c r="O4934" s="10"/>
      <c r="P4934" s="10"/>
      <c r="Q4934" s="3"/>
      <c r="R4934" s="11"/>
      <c r="S4934" s="11"/>
      <c r="T4934" s="11"/>
      <c r="U4934" s="11"/>
      <c r="V4934" s="11"/>
      <c r="W4934" s="11"/>
      <c r="X4934" s="11"/>
      <c r="Y4934" s="11"/>
    </row>
    <row r="4935" spans="8:25" ht="75.75" customHeight="1">
      <c r="H4935" s="10"/>
      <c r="I4935" s="10"/>
      <c r="O4935" s="10"/>
      <c r="P4935" s="10"/>
      <c r="Q4935" s="3"/>
      <c r="R4935" s="11"/>
      <c r="S4935" s="11"/>
      <c r="T4935" s="11"/>
      <c r="U4935" s="11"/>
      <c r="V4935" s="11"/>
      <c r="W4935" s="11"/>
      <c r="X4935" s="11"/>
      <c r="Y4935" s="11"/>
    </row>
    <row r="4936" spans="8:25">
      <c r="H4936" s="10"/>
      <c r="I4936" s="10"/>
      <c r="O4936" s="10"/>
      <c r="P4936" s="10"/>
      <c r="Q4936" s="3"/>
      <c r="R4936" s="11"/>
      <c r="S4936" s="11"/>
      <c r="T4936" s="11"/>
      <c r="U4936" s="11"/>
      <c r="V4936" s="11"/>
      <c r="W4936" s="11"/>
      <c r="X4936" s="11"/>
      <c r="Y4936" s="11"/>
    </row>
    <row r="4937" spans="8:25">
      <c r="H4937" s="10"/>
      <c r="I4937" s="10"/>
      <c r="O4937" s="10"/>
      <c r="P4937" s="10"/>
      <c r="Q4937" s="3"/>
      <c r="R4937" s="11"/>
      <c r="S4937" s="11"/>
      <c r="T4937" s="11"/>
      <c r="U4937" s="11"/>
      <c r="V4937" s="11"/>
      <c r="W4937" s="11"/>
      <c r="X4937" s="11"/>
      <c r="Y4937" s="11"/>
    </row>
    <row r="4938" spans="8:25">
      <c r="H4938" s="10"/>
      <c r="I4938" s="10"/>
      <c r="O4938" s="10"/>
      <c r="P4938" s="10"/>
      <c r="Q4938" s="3"/>
      <c r="R4938" s="11"/>
      <c r="S4938" s="11"/>
      <c r="T4938" s="11"/>
      <c r="U4938" s="11"/>
      <c r="V4938" s="11"/>
      <c r="W4938" s="11"/>
      <c r="X4938" s="11"/>
      <c r="Y4938" s="11"/>
    </row>
    <row r="4939" spans="8:25">
      <c r="H4939" s="10"/>
      <c r="I4939" s="10"/>
      <c r="O4939" s="10"/>
      <c r="P4939" s="10"/>
      <c r="Q4939" s="3"/>
      <c r="R4939" s="11"/>
      <c r="S4939" s="11"/>
      <c r="T4939" s="11"/>
      <c r="U4939" s="11"/>
      <c r="V4939" s="11"/>
      <c r="W4939" s="11"/>
      <c r="X4939" s="11"/>
      <c r="Y4939" s="11"/>
    </row>
    <row r="4940" spans="8:25">
      <c r="H4940" s="10"/>
      <c r="I4940" s="10"/>
      <c r="O4940" s="10"/>
      <c r="P4940" s="10"/>
      <c r="Q4940" s="3"/>
      <c r="R4940" s="11"/>
      <c r="S4940" s="11"/>
      <c r="T4940" s="11"/>
      <c r="U4940" s="11"/>
      <c r="V4940" s="11"/>
      <c r="W4940" s="11"/>
      <c r="X4940" s="11"/>
      <c r="Y4940" s="11"/>
    </row>
    <row r="4941" spans="8:25" ht="75.75" customHeight="1">
      <c r="H4941" s="10"/>
      <c r="I4941" s="10"/>
      <c r="O4941" s="10"/>
      <c r="P4941" s="10"/>
      <c r="Q4941" s="3"/>
      <c r="R4941" s="11"/>
      <c r="S4941" s="11"/>
      <c r="T4941" s="11"/>
      <c r="U4941" s="11"/>
      <c r="V4941" s="11"/>
      <c r="W4941" s="11"/>
      <c r="X4941" s="11"/>
      <c r="Y4941" s="11"/>
    </row>
    <row r="4942" spans="8:25" ht="75.75" customHeight="1">
      <c r="H4942" s="10"/>
      <c r="I4942" s="10"/>
      <c r="O4942" s="10"/>
      <c r="P4942" s="10"/>
      <c r="Q4942" s="3"/>
      <c r="R4942" s="11"/>
      <c r="S4942" s="11"/>
      <c r="T4942" s="11"/>
      <c r="U4942" s="11"/>
      <c r="V4942" s="11"/>
      <c r="W4942" s="11"/>
      <c r="X4942" s="11"/>
      <c r="Y4942" s="11"/>
    </row>
    <row r="4943" spans="8:25" ht="75.75" customHeight="1">
      <c r="H4943" s="10"/>
      <c r="I4943" s="10"/>
      <c r="O4943" s="10"/>
      <c r="P4943" s="10"/>
      <c r="Q4943" s="3"/>
      <c r="R4943" s="11"/>
      <c r="S4943" s="11"/>
      <c r="T4943" s="11"/>
      <c r="U4943" s="11"/>
      <c r="V4943" s="11"/>
      <c r="W4943" s="11"/>
      <c r="X4943" s="11"/>
      <c r="Y4943" s="11"/>
    </row>
    <row r="4944" spans="8:25" ht="75.75" customHeight="1">
      <c r="H4944" s="10"/>
      <c r="I4944" s="10"/>
      <c r="O4944" s="10"/>
      <c r="P4944" s="10"/>
      <c r="Q4944" s="3"/>
      <c r="R4944" s="11"/>
      <c r="S4944" s="11"/>
      <c r="T4944" s="11"/>
      <c r="U4944" s="11"/>
      <c r="V4944" s="11"/>
      <c r="W4944" s="11"/>
      <c r="X4944" s="11"/>
      <c r="Y4944" s="11"/>
    </row>
    <row r="4945" spans="8:25" ht="75.75" customHeight="1">
      <c r="H4945" s="10"/>
      <c r="I4945" s="10"/>
      <c r="O4945" s="10"/>
      <c r="P4945" s="10"/>
      <c r="Q4945" s="3"/>
      <c r="R4945" s="11"/>
      <c r="S4945" s="11"/>
      <c r="T4945" s="11"/>
      <c r="U4945" s="11"/>
      <c r="V4945" s="11"/>
      <c r="W4945" s="11"/>
      <c r="X4945" s="11"/>
      <c r="Y4945" s="11"/>
    </row>
    <row r="4946" spans="8:25" ht="75.75" customHeight="1">
      <c r="H4946" s="10"/>
      <c r="I4946" s="10"/>
      <c r="O4946" s="10"/>
      <c r="P4946" s="10"/>
      <c r="Q4946" s="3"/>
      <c r="R4946" s="11"/>
      <c r="S4946" s="11"/>
      <c r="T4946" s="11"/>
      <c r="U4946" s="11"/>
      <c r="V4946" s="11"/>
      <c r="W4946" s="11"/>
      <c r="X4946" s="11"/>
      <c r="Y4946" s="11"/>
    </row>
    <row r="4947" spans="8:25" ht="75.75" customHeight="1">
      <c r="H4947" s="10"/>
      <c r="I4947" s="10"/>
      <c r="O4947" s="10"/>
      <c r="P4947" s="10"/>
      <c r="Q4947" s="3"/>
      <c r="R4947" s="11"/>
      <c r="S4947" s="11"/>
      <c r="T4947" s="11"/>
      <c r="U4947" s="11"/>
      <c r="V4947" s="11"/>
      <c r="W4947" s="11"/>
      <c r="X4947" s="11"/>
      <c r="Y4947" s="11"/>
    </row>
    <row r="4948" spans="8:25">
      <c r="H4948" s="10"/>
      <c r="I4948" s="10"/>
      <c r="O4948" s="10"/>
      <c r="P4948" s="10"/>
      <c r="Q4948" s="3"/>
      <c r="R4948" s="11"/>
      <c r="S4948" s="11"/>
      <c r="T4948" s="11"/>
      <c r="U4948" s="11"/>
      <c r="V4948" s="11"/>
      <c r="W4948" s="11"/>
      <c r="X4948" s="11"/>
      <c r="Y4948" s="11"/>
    </row>
    <row r="4949" spans="8:25">
      <c r="H4949" s="10"/>
      <c r="I4949" s="10"/>
      <c r="O4949" s="10"/>
      <c r="P4949" s="10"/>
      <c r="Q4949" s="3"/>
      <c r="R4949" s="11"/>
      <c r="S4949" s="11"/>
      <c r="T4949" s="11"/>
      <c r="U4949" s="11"/>
      <c r="V4949" s="11"/>
      <c r="W4949" s="11"/>
      <c r="X4949" s="11"/>
      <c r="Y4949" s="11"/>
    </row>
    <row r="4950" spans="8:25">
      <c r="H4950" s="10"/>
      <c r="I4950" s="10"/>
      <c r="O4950" s="10"/>
      <c r="P4950" s="10"/>
      <c r="Q4950" s="3"/>
      <c r="R4950" s="11"/>
      <c r="S4950" s="11"/>
      <c r="T4950" s="11"/>
      <c r="U4950" s="11"/>
      <c r="V4950" s="11"/>
      <c r="W4950" s="11"/>
      <c r="X4950" s="11"/>
      <c r="Y4950" s="11"/>
    </row>
    <row r="4951" spans="8:25">
      <c r="H4951" s="10"/>
      <c r="I4951" s="10"/>
      <c r="O4951" s="10"/>
      <c r="P4951" s="10"/>
      <c r="Q4951" s="3"/>
      <c r="R4951" s="11"/>
      <c r="S4951" s="11"/>
      <c r="T4951" s="11"/>
      <c r="U4951" s="11"/>
      <c r="V4951" s="11"/>
      <c r="W4951" s="11"/>
      <c r="X4951" s="11"/>
      <c r="Y4951" s="11"/>
    </row>
    <row r="4952" spans="8:25" ht="75.75" customHeight="1">
      <c r="H4952" s="10"/>
      <c r="I4952" s="10"/>
      <c r="O4952" s="10"/>
      <c r="P4952" s="10"/>
      <c r="Q4952" s="3"/>
      <c r="R4952" s="11"/>
      <c r="S4952" s="11"/>
      <c r="T4952" s="11"/>
      <c r="U4952" s="11"/>
      <c r="V4952" s="11"/>
      <c r="W4952" s="11"/>
      <c r="X4952" s="11"/>
      <c r="Y4952" s="11"/>
    </row>
    <row r="4953" spans="8:25">
      <c r="H4953" s="10"/>
      <c r="I4953" s="10"/>
      <c r="O4953" s="10"/>
      <c r="P4953" s="10"/>
      <c r="Q4953" s="3"/>
      <c r="R4953" s="11"/>
      <c r="S4953" s="11"/>
      <c r="T4953" s="11"/>
      <c r="U4953" s="11"/>
      <c r="V4953" s="11"/>
      <c r="W4953" s="11"/>
      <c r="X4953" s="11"/>
      <c r="Y4953" s="11"/>
    </row>
    <row r="4954" spans="8:25">
      <c r="H4954" s="10"/>
      <c r="I4954" s="10"/>
      <c r="O4954" s="10"/>
      <c r="P4954" s="10"/>
      <c r="Q4954" s="3"/>
      <c r="R4954" s="11"/>
      <c r="S4954" s="11"/>
      <c r="T4954" s="11"/>
      <c r="U4954" s="11"/>
      <c r="V4954" s="11"/>
      <c r="W4954" s="11"/>
      <c r="X4954" s="11"/>
      <c r="Y4954" s="11"/>
    </row>
    <row r="4955" spans="8:25" ht="75.75" customHeight="1">
      <c r="H4955" s="10"/>
      <c r="I4955" s="10"/>
      <c r="O4955" s="10"/>
      <c r="P4955" s="10"/>
      <c r="Q4955" s="3"/>
      <c r="R4955" s="11"/>
      <c r="S4955" s="11"/>
      <c r="T4955" s="11"/>
      <c r="U4955" s="11"/>
      <c r="V4955" s="11"/>
      <c r="W4955" s="11"/>
      <c r="X4955" s="11"/>
      <c r="Y4955" s="11"/>
    </row>
    <row r="4956" spans="8:25" ht="75.75" customHeight="1">
      <c r="H4956" s="10"/>
      <c r="I4956" s="10"/>
      <c r="O4956" s="10"/>
      <c r="P4956" s="10"/>
      <c r="Q4956" s="3"/>
      <c r="R4956" s="11"/>
      <c r="S4956" s="11"/>
      <c r="T4956" s="11"/>
      <c r="U4956" s="11"/>
      <c r="V4956" s="11"/>
      <c r="W4956" s="11"/>
      <c r="X4956" s="11"/>
      <c r="Y4956" s="11"/>
    </row>
    <row r="4957" spans="8:25">
      <c r="H4957" s="10"/>
      <c r="I4957" s="10"/>
      <c r="O4957" s="10"/>
      <c r="P4957" s="10"/>
      <c r="Q4957" s="3"/>
      <c r="R4957" s="11"/>
      <c r="S4957" s="11"/>
      <c r="T4957" s="11"/>
      <c r="U4957" s="11"/>
      <c r="V4957" s="11"/>
      <c r="W4957" s="11"/>
      <c r="X4957" s="11"/>
      <c r="Y4957" s="11"/>
    </row>
    <row r="4958" spans="8:25">
      <c r="H4958" s="10"/>
      <c r="I4958" s="10"/>
      <c r="O4958" s="10"/>
      <c r="P4958" s="10"/>
      <c r="Q4958" s="3"/>
      <c r="R4958" s="11"/>
      <c r="S4958" s="11"/>
      <c r="T4958" s="11"/>
      <c r="U4958" s="11"/>
      <c r="V4958" s="11"/>
      <c r="W4958" s="11"/>
      <c r="X4958" s="11"/>
      <c r="Y4958" s="11"/>
    </row>
    <row r="4959" spans="8:25">
      <c r="H4959" s="10"/>
      <c r="I4959" s="10"/>
      <c r="O4959" s="10"/>
      <c r="P4959" s="10"/>
      <c r="Q4959" s="3"/>
      <c r="R4959" s="11"/>
      <c r="S4959" s="11"/>
      <c r="T4959" s="11"/>
      <c r="U4959" s="11"/>
      <c r="V4959" s="11"/>
      <c r="W4959" s="11"/>
      <c r="X4959" s="11"/>
      <c r="Y4959" s="11"/>
    </row>
    <row r="4960" spans="8:25" ht="75.75" customHeight="1">
      <c r="H4960" s="10"/>
      <c r="I4960" s="10"/>
      <c r="O4960" s="10"/>
      <c r="P4960" s="10"/>
      <c r="Q4960" s="3"/>
      <c r="R4960" s="11"/>
      <c r="S4960" s="11"/>
      <c r="T4960" s="11"/>
      <c r="U4960" s="11"/>
      <c r="V4960" s="11"/>
      <c r="W4960" s="11"/>
      <c r="X4960" s="11"/>
      <c r="Y4960" s="11"/>
    </row>
    <row r="4961" spans="8:25">
      <c r="H4961" s="10"/>
      <c r="I4961" s="10"/>
      <c r="O4961" s="10"/>
      <c r="P4961" s="10"/>
      <c r="Q4961" s="3"/>
      <c r="R4961" s="11"/>
      <c r="S4961" s="11"/>
      <c r="T4961" s="11"/>
      <c r="U4961" s="11"/>
      <c r="V4961" s="11"/>
      <c r="W4961" s="11"/>
      <c r="X4961" s="11"/>
      <c r="Y4961" s="11"/>
    </row>
    <row r="4962" spans="8:25">
      <c r="H4962" s="10"/>
      <c r="I4962" s="10"/>
      <c r="O4962" s="10"/>
      <c r="P4962" s="10"/>
      <c r="Q4962" s="3"/>
      <c r="R4962" s="11"/>
      <c r="S4962" s="11"/>
      <c r="T4962" s="11"/>
      <c r="U4962" s="11"/>
      <c r="V4962" s="11"/>
      <c r="W4962" s="11"/>
      <c r="X4962" s="11"/>
      <c r="Y4962" s="11"/>
    </row>
    <row r="4963" spans="8:25">
      <c r="H4963" s="10"/>
      <c r="I4963" s="10"/>
      <c r="O4963" s="10"/>
      <c r="P4963" s="10"/>
      <c r="Q4963" s="3"/>
      <c r="R4963" s="11"/>
      <c r="S4963" s="11"/>
      <c r="T4963" s="11"/>
      <c r="U4963" s="11"/>
      <c r="V4963" s="11"/>
      <c r="W4963" s="11"/>
      <c r="X4963" s="11"/>
      <c r="Y4963" s="11"/>
    </row>
    <row r="4964" spans="8:25" ht="75.75" customHeight="1">
      <c r="H4964" s="10"/>
      <c r="I4964" s="10"/>
      <c r="O4964" s="10"/>
      <c r="P4964" s="10"/>
      <c r="Q4964" s="3"/>
      <c r="R4964" s="11"/>
      <c r="S4964" s="11"/>
      <c r="T4964" s="11"/>
      <c r="U4964" s="11"/>
      <c r="V4964" s="11"/>
      <c r="W4964" s="11"/>
      <c r="X4964" s="11"/>
      <c r="Y4964" s="11"/>
    </row>
    <row r="4965" spans="8:25" ht="75.75" customHeight="1">
      <c r="H4965" s="10"/>
      <c r="I4965" s="10"/>
      <c r="O4965" s="10"/>
      <c r="P4965" s="10"/>
      <c r="Q4965" s="3"/>
      <c r="R4965" s="11"/>
      <c r="S4965" s="11"/>
      <c r="T4965" s="11"/>
      <c r="U4965" s="11"/>
      <c r="V4965" s="11"/>
      <c r="W4965" s="11"/>
      <c r="X4965" s="11"/>
      <c r="Y4965" s="11"/>
    </row>
    <row r="4966" spans="8:25">
      <c r="H4966" s="10"/>
      <c r="I4966" s="10"/>
      <c r="O4966" s="10"/>
      <c r="P4966" s="10"/>
      <c r="Q4966" s="3"/>
      <c r="R4966" s="11"/>
      <c r="S4966" s="11"/>
      <c r="T4966" s="11"/>
      <c r="U4966" s="11"/>
      <c r="V4966" s="11"/>
      <c r="W4966" s="11"/>
      <c r="X4966" s="11"/>
      <c r="Y4966" s="11"/>
    </row>
    <row r="4967" spans="8:25">
      <c r="H4967" s="10"/>
      <c r="I4967" s="10"/>
      <c r="O4967" s="10"/>
      <c r="P4967" s="10"/>
      <c r="Q4967" s="3"/>
      <c r="R4967" s="11"/>
      <c r="S4967" s="11"/>
      <c r="T4967" s="11"/>
      <c r="U4967" s="11"/>
      <c r="V4967" s="11"/>
      <c r="W4967" s="11"/>
      <c r="X4967" s="11"/>
      <c r="Y4967" s="11"/>
    </row>
    <row r="4968" spans="8:25">
      <c r="H4968" s="10"/>
      <c r="I4968" s="10"/>
      <c r="O4968" s="10"/>
      <c r="P4968" s="10"/>
      <c r="Q4968" s="3"/>
      <c r="R4968" s="11"/>
      <c r="S4968" s="11"/>
      <c r="T4968" s="11"/>
      <c r="U4968" s="11"/>
      <c r="V4968" s="11"/>
      <c r="W4968" s="11"/>
      <c r="X4968" s="11"/>
      <c r="Y4968" s="11"/>
    </row>
    <row r="4969" spans="8:25">
      <c r="H4969" s="10"/>
      <c r="I4969" s="10"/>
      <c r="O4969" s="10"/>
      <c r="P4969" s="10"/>
      <c r="Q4969" s="3"/>
      <c r="R4969" s="11"/>
      <c r="S4969" s="11"/>
      <c r="T4969" s="11"/>
      <c r="U4969" s="11"/>
      <c r="V4969" s="11"/>
      <c r="W4969" s="11"/>
      <c r="X4969" s="11"/>
      <c r="Y4969" s="11"/>
    </row>
    <row r="4970" spans="8:25">
      <c r="H4970" s="10"/>
      <c r="I4970" s="10"/>
      <c r="O4970" s="10"/>
      <c r="P4970" s="10"/>
      <c r="Q4970" s="3"/>
      <c r="R4970" s="11"/>
      <c r="S4970" s="11"/>
      <c r="T4970" s="11"/>
      <c r="U4970" s="11"/>
      <c r="V4970" s="11"/>
      <c r="W4970" s="11"/>
      <c r="X4970" s="11"/>
      <c r="Y4970" s="11"/>
    </row>
    <row r="4971" spans="8:25">
      <c r="H4971" s="10"/>
      <c r="I4971" s="10"/>
      <c r="O4971" s="10"/>
      <c r="P4971" s="10"/>
      <c r="Q4971" s="3"/>
      <c r="R4971" s="11"/>
      <c r="S4971" s="11"/>
      <c r="T4971" s="11"/>
      <c r="U4971" s="11"/>
      <c r="V4971" s="11"/>
      <c r="W4971" s="11"/>
      <c r="X4971" s="11"/>
      <c r="Y4971" s="11"/>
    </row>
    <row r="4972" spans="8:25">
      <c r="H4972" s="10"/>
      <c r="I4972" s="10"/>
      <c r="O4972" s="10"/>
      <c r="P4972" s="10"/>
      <c r="Q4972" s="3"/>
      <c r="R4972" s="11"/>
      <c r="S4972" s="11"/>
      <c r="T4972" s="11"/>
      <c r="U4972" s="11"/>
      <c r="V4972" s="11"/>
      <c r="W4972" s="11"/>
      <c r="X4972" s="11"/>
      <c r="Y4972" s="11"/>
    </row>
    <row r="4973" spans="8:25">
      <c r="H4973" s="10"/>
      <c r="I4973" s="10"/>
      <c r="O4973" s="10"/>
      <c r="P4973" s="10"/>
      <c r="Q4973" s="3"/>
      <c r="R4973" s="11"/>
      <c r="S4973" s="11"/>
      <c r="T4973" s="11"/>
      <c r="U4973" s="11"/>
      <c r="V4973" s="11"/>
      <c r="W4973" s="11"/>
      <c r="X4973" s="11"/>
      <c r="Y4973" s="11"/>
    </row>
    <row r="4974" spans="8:25">
      <c r="H4974" s="10"/>
      <c r="I4974" s="10"/>
      <c r="O4974" s="10"/>
      <c r="P4974" s="10"/>
      <c r="Q4974" s="3"/>
      <c r="R4974" s="11"/>
      <c r="S4974" s="11"/>
      <c r="T4974" s="11"/>
      <c r="U4974" s="11"/>
      <c r="V4974" s="11"/>
      <c r="W4974" s="11"/>
      <c r="X4974" s="11"/>
      <c r="Y4974" s="11"/>
    </row>
    <row r="4975" spans="8:25">
      <c r="H4975" s="10"/>
      <c r="I4975" s="10"/>
      <c r="O4975" s="10"/>
      <c r="P4975" s="10"/>
      <c r="Q4975" s="3"/>
      <c r="R4975" s="11"/>
      <c r="S4975" s="11"/>
      <c r="T4975" s="11"/>
      <c r="U4975" s="11"/>
      <c r="V4975" s="11"/>
      <c r="W4975" s="11"/>
      <c r="X4975" s="11"/>
      <c r="Y4975" s="11"/>
    </row>
    <row r="4976" spans="8:25" ht="75.75" customHeight="1">
      <c r="H4976" s="10"/>
      <c r="I4976" s="10"/>
      <c r="O4976" s="10"/>
      <c r="P4976" s="10"/>
      <c r="Q4976" s="3"/>
      <c r="R4976" s="11"/>
      <c r="S4976" s="11"/>
      <c r="T4976" s="11"/>
      <c r="U4976" s="11"/>
      <c r="V4976" s="11"/>
      <c r="W4976" s="11"/>
      <c r="X4976" s="11"/>
      <c r="Y4976" s="11"/>
    </row>
    <row r="4977" spans="8:25">
      <c r="H4977" s="10"/>
      <c r="I4977" s="10"/>
      <c r="O4977" s="10"/>
      <c r="P4977" s="10"/>
      <c r="Q4977" s="3"/>
      <c r="R4977" s="11"/>
      <c r="S4977" s="11"/>
      <c r="T4977" s="11"/>
      <c r="U4977" s="11"/>
      <c r="V4977" s="11"/>
      <c r="W4977" s="11"/>
      <c r="X4977" s="11"/>
      <c r="Y4977" s="11"/>
    </row>
    <row r="4978" spans="8:25">
      <c r="H4978" s="10"/>
      <c r="I4978" s="10"/>
      <c r="O4978" s="10"/>
      <c r="P4978" s="10"/>
      <c r="Q4978" s="3"/>
      <c r="R4978" s="11"/>
      <c r="S4978" s="11"/>
      <c r="T4978" s="11"/>
      <c r="U4978" s="11"/>
      <c r="V4978" s="11"/>
      <c r="W4978" s="11"/>
      <c r="X4978" s="11"/>
      <c r="Y4978" s="11"/>
    </row>
    <row r="4979" spans="8:25">
      <c r="H4979" s="10"/>
      <c r="I4979" s="10"/>
      <c r="O4979" s="10"/>
      <c r="P4979" s="10"/>
      <c r="Q4979" s="3"/>
      <c r="R4979" s="11"/>
      <c r="S4979" s="11"/>
      <c r="T4979" s="11"/>
      <c r="U4979" s="11"/>
      <c r="V4979" s="11"/>
      <c r="W4979" s="11"/>
      <c r="X4979" s="11"/>
      <c r="Y4979" s="11"/>
    </row>
    <row r="4980" spans="8:25" ht="75.75" customHeight="1">
      <c r="H4980" s="10"/>
      <c r="I4980" s="10"/>
      <c r="O4980" s="10"/>
      <c r="P4980" s="10"/>
      <c r="Q4980" s="3"/>
      <c r="R4980" s="11"/>
      <c r="S4980" s="11"/>
      <c r="T4980" s="11"/>
      <c r="U4980" s="11"/>
      <c r="V4980" s="11"/>
      <c r="W4980" s="11"/>
      <c r="X4980" s="11"/>
      <c r="Y4980" s="11"/>
    </row>
    <row r="4981" spans="8:25">
      <c r="H4981" s="10"/>
      <c r="I4981" s="10"/>
      <c r="O4981" s="10"/>
      <c r="P4981" s="10"/>
      <c r="Q4981" s="3"/>
      <c r="R4981" s="11"/>
      <c r="S4981" s="11"/>
      <c r="T4981" s="11"/>
      <c r="U4981" s="11"/>
      <c r="V4981" s="11"/>
      <c r="W4981" s="11"/>
      <c r="X4981" s="11"/>
      <c r="Y4981" s="11"/>
    </row>
    <row r="4982" spans="8:25" ht="75.75" customHeight="1">
      <c r="H4982" s="10"/>
      <c r="I4982" s="10"/>
      <c r="O4982" s="10"/>
      <c r="P4982" s="10"/>
      <c r="Q4982" s="3"/>
      <c r="R4982" s="11"/>
      <c r="S4982" s="11"/>
      <c r="T4982" s="11"/>
      <c r="U4982" s="11"/>
      <c r="V4982" s="11"/>
      <c r="W4982" s="11"/>
      <c r="X4982" s="11"/>
      <c r="Y4982" s="11"/>
    </row>
    <row r="4983" spans="8:25">
      <c r="H4983" s="10"/>
      <c r="I4983" s="10"/>
      <c r="O4983" s="10"/>
      <c r="P4983" s="10"/>
      <c r="Q4983" s="3"/>
      <c r="R4983" s="11"/>
      <c r="S4983" s="11"/>
      <c r="T4983" s="11"/>
      <c r="U4983" s="11"/>
      <c r="V4983" s="11"/>
      <c r="W4983" s="11"/>
      <c r="X4983" s="11"/>
      <c r="Y4983" s="11"/>
    </row>
    <row r="4984" spans="8:25" ht="75.75" customHeight="1">
      <c r="H4984" s="10"/>
      <c r="I4984" s="10"/>
      <c r="O4984" s="10"/>
      <c r="P4984" s="10"/>
      <c r="Q4984" s="3"/>
      <c r="R4984" s="11"/>
      <c r="S4984" s="11"/>
      <c r="T4984" s="11"/>
      <c r="U4984" s="11"/>
      <c r="V4984" s="11"/>
      <c r="W4984" s="11"/>
      <c r="X4984" s="11"/>
      <c r="Y4984" s="11"/>
    </row>
    <row r="4985" spans="8:25" ht="75.75" customHeight="1">
      <c r="H4985" s="10"/>
      <c r="I4985" s="10"/>
      <c r="O4985" s="10"/>
      <c r="P4985" s="10"/>
      <c r="Q4985" s="3"/>
      <c r="R4985" s="11"/>
      <c r="S4985" s="11"/>
      <c r="T4985" s="11"/>
      <c r="U4985" s="11"/>
      <c r="V4985" s="11"/>
      <c r="W4985" s="11"/>
      <c r="X4985" s="11"/>
      <c r="Y4985" s="11"/>
    </row>
    <row r="4986" spans="8:25" ht="75.75" customHeight="1">
      <c r="H4986" s="10"/>
      <c r="I4986" s="10"/>
      <c r="O4986" s="10"/>
      <c r="P4986" s="10"/>
      <c r="Q4986" s="3"/>
      <c r="R4986" s="11"/>
      <c r="S4986" s="11"/>
      <c r="T4986" s="11"/>
      <c r="U4986" s="11"/>
      <c r="V4986" s="11"/>
      <c r="W4986" s="11"/>
      <c r="X4986" s="11"/>
      <c r="Y4986" s="11"/>
    </row>
    <row r="4987" spans="8:25">
      <c r="H4987" s="10"/>
      <c r="I4987" s="10"/>
      <c r="O4987" s="10"/>
      <c r="P4987" s="10"/>
      <c r="Q4987" s="3"/>
      <c r="R4987" s="11"/>
      <c r="S4987" s="11"/>
      <c r="T4987" s="11"/>
      <c r="U4987" s="11"/>
      <c r="V4987" s="11"/>
      <c r="W4987" s="11"/>
      <c r="X4987" s="11"/>
      <c r="Y4987" s="11"/>
    </row>
    <row r="4988" spans="8:25" ht="75.75" customHeight="1">
      <c r="H4988" s="10"/>
      <c r="I4988" s="10"/>
      <c r="O4988" s="10"/>
      <c r="P4988" s="10"/>
      <c r="Q4988" s="3"/>
      <c r="R4988" s="11"/>
      <c r="S4988" s="11"/>
      <c r="T4988" s="11"/>
      <c r="U4988" s="11"/>
      <c r="V4988" s="11"/>
      <c r="W4988" s="11"/>
      <c r="X4988" s="11"/>
      <c r="Y4988" s="11"/>
    </row>
    <row r="4989" spans="8:25">
      <c r="H4989" s="10"/>
      <c r="I4989" s="10"/>
      <c r="O4989" s="10"/>
      <c r="P4989" s="10"/>
      <c r="Q4989" s="3"/>
      <c r="R4989" s="11"/>
      <c r="S4989" s="11"/>
      <c r="T4989" s="11"/>
      <c r="U4989" s="11"/>
      <c r="V4989" s="11"/>
      <c r="W4989" s="11"/>
      <c r="X4989" s="11"/>
      <c r="Y4989" s="11"/>
    </row>
    <row r="4990" spans="8:25" ht="75.75" customHeight="1">
      <c r="H4990" s="10"/>
      <c r="I4990" s="10"/>
      <c r="O4990" s="10"/>
      <c r="P4990" s="10"/>
      <c r="Q4990" s="3"/>
      <c r="R4990" s="11"/>
      <c r="S4990" s="11"/>
      <c r="T4990" s="11"/>
      <c r="U4990" s="11"/>
      <c r="V4990" s="11"/>
      <c r="W4990" s="11"/>
      <c r="X4990" s="11"/>
      <c r="Y4990" s="11"/>
    </row>
    <row r="4991" spans="8:25" ht="75.75" customHeight="1">
      <c r="H4991" s="10"/>
      <c r="I4991" s="10"/>
      <c r="O4991" s="10"/>
      <c r="P4991" s="10"/>
      <c r="Q4991" s="3"/>
      <c r="R4991" s="11"/>
      <c r="S4991" s="11"/>
      <c r="T4991" s="11"/>
      <c r="U4991" s="11"/>
      <c r="V4991" s="11"/>
      <c r="W4991" s="11"/>
      <c r="X4991" s="11"/>
      <c r="Y4991" s="11"/>
    </row>
    <row r="4992" spans="8:25">
      <c r="H4992" s="10"/>
      <c r="I4992" s="10"/>
      <c r="O4992" s="10"/>
      <c r="P4992" s="10"/>
      <c r="Q4992" s="3"/>
      <c r="R4992" s="11"/>
      <c r="S4992" s="11"/>
      <c r="T4992" s="11"/>
      <c r="U4992" s="11"/>
      <c r="V4992" s="11"/>
      <c r="W4992" s="11"/>
      <c r="X4992" s="11"/>
      <c r="Y4992" s="11"/>
    </row>
    <row r="4993" spans="8:25" ht="75.75" customHeight="1">
      <c r="H4993" s="10"/>
      <c r="I4993" s="10"/>
      <c r="O4993" s="10"/>
      <c r="P4993" s="10"/>
      <c r="Q4993" s="3"/>
      <c r="R4993" s="11"/>
      <c r="S4993" s="11"/>
      <c r="T4993" s="11"/>
      <c r="U4993" s="11"/>
      <c r="V4993" s="11"/>
      <c r="W4993" s="11"/>
      <c r="X4993" s="11"/>
      <c r="Y4993" s="11"/>
    </row>
    <row r="4994" spans="8:25">
      <c r="H4994" s="10"/>
      <c r="I4994" s="10"/>
      <c r="O4994" s="10"/>
      <c r="P4994" s="10"/>
      <c r="Q4994" s="3"/>
      <c r="R4994" s="11"/>
      <c r="S4994" s="11"/>
      <c r="T4994" s="11"/>
      <c r="U4994" s="11"/>
      <c r="V4994" s="11"/>
      <c r="W4994" s="11"/>
      <c r="X4994" s="11"/>
      <c r="Y4994" s="11"/>
    </row>
    <row r="4995" spans="8:25">
      <c r="H4995" s="10"/>
      <c r="I4995" s="10"/>
      <c r="O4995" s="10"/>
      <c r="P4995" s="10"/>
      <c r="Q4995" s="3"/>
      <c r="R4995" s="11"/>
      <c r="S4995" s="11"/>
      <c r="T4995" s="11"/>
      <c r="U4995" s="11"/>
      <c r="V4995" s="11"/>
      <c r="W4995" s="11"/>
      <c r="X4995" s="11"/>
      <c r="Y4995" s="11"/>
    </row>
    <row r="4996" spans="8:25" ht="75.75" customHeight="1">
      <c r="H4996" s="10"/>
      <c r="I4996" s="10"/>
      <c r="O4996" s="10"/>
      <c r="P4996" s="10"/>
      <c r="Q4996" s="3"/>
      <c r="R4996" s="11"/>
      <c r="S4996" s="11"/>
      <c r="T4996" s="11"/>
      <c r="U4996" s="11"/>
      <c r="V4996" s="11"/>
      <c r="W4996" s="11"/>
      <c r="X4996" s="11"/>
      <c r="Y4996" s="11"/>
    </row>
    <row r="4997" spans="8:25">
      <c r="H4997" s="10"/>
      <c r="I4997" s="10"/>
      <c r="O4997" s="10"/>
      <c r="P4997" s="10"/>
      <c r="Q4997" s="3"/>
      <c r="R4997" s="11"/>
      <c r="S4997" s="11"/>
      <c r="T4997" s="11"/>
      <c r="U4997" s="11"/>
      <c r="V4997" s="11"/>
      <c r="W4997" s="11"/>
      <c r="X4997" s="11"/>
      <c r="Y4997" s="11"/>
    </row>
    <row r="4998" spans="8:25">
      <c r="H4998" s="10"/>
      <c r="I4998" s="10"/>
      <c r="O4998" s="10"/>
      <c r="P4998" s="10"/>
      <c r="Q4998" s="3"/>
      <c r="R4998" s="11"/>
      <c r="S4998" s="11"/>
      <c r="T4998" s="11"/>
      <c r="U4998" s="11"/>
      <c r="V4998" s="11"/>
      <c r="W4998" s="11"/>
      <c r="X4998" s="11"/>
      <c r="Y4998" s="11"/>
    </row>
    <row r="4999" spans="8:25">
      <c r="H4999" s="10"/>
      <c r="I4999" s="10"/>
      <c r="O4999" s="10"/>
      <c r="P4999" s="10"/>
      <c r="Q4999" s="3"/>
      <c r="R4999" s="11"/>
      <c r="S4999" s="11"/>
      <c r="T4999" s="11"/>
      <c r="U4999" s="11"/>
      <c r="V4999" s="11"/>
      <c r="W4999" s="11"/>
      <c r="X4999" s="11"/>
      <c r="Y4999" s="11"/>
    </row>
    <row r="5000" spans="8:25" ht="75.75" customHeight="1">
      <c r="H5000" s="10"/>
      <c r="I5000" s="10"/>
      <c r="O5000" s="10"/>
      <c r="P5000" s="10"/>
      <c r="Q5000" s="3"/>
      <c r="R5000" s="11"/>
      <c r="S5000" s="11"/>
      <c r="T5000" s="11"/>
      <c r="U5000" s="11"/>
      <c r="V5000" s="11"/>
      <c r="W5000" s="11"/>
      <c r="X5000" s="11"/>
      <c r="Y5000" s="11"/>
    </row>
    <row r="5001" spans="8:25">
      <c r="H5001" s="10"/>
      <c r="I5001" s="10"/>
      <c r="O5001" s="10"/>
      <c r="P5001" s="10"/>
      <c r="Q5001" s="3"/>
      <c r="R5001" s="11"/>
      <c r="S5001" s="11"/>
      <c r="T5001" s="11"/>
      <c r="U5001" s="11"/>
      <c r="V5001" s="11"/>
      <c r="W5001" s="11"/>
      <c r="X5001" s="11"/>
      <c r="Y5001" s="11"/>
    </row>
    <row r="5002" spans="8:25">
      <c r="H5002" s="10"/>
      <c r="I5002" s="10"/>
      <c r="O5002" s="10"/>
      <c r="P5002" s="10"/>
      <c r="Q5002" s="3"/>
      <c r="R5002" s="11"/>
      <c r="S5002" s="11"/>
      <c r="T5002" s="11"/>
      <c r="U5002" s="11"/>
      <c r="V5002" s="11"/>
      <c r="W5002" s="11"/>
      <c r="X5002" s="11"/>
      <c r="Y5002" s="11"/>
    </row>
    <row r="5003" spans="8:25" ht="75.75" customHeight="1">
      <c r="H5003" s="10"/>
      <c r="I5003" s="10"/>
      <c r="O5003" s="10"/>
      <c r="P5003" s="10"/>
      <c r="Q5003" s="3"/>
      <c r="R5003" s="11"/>
      <c r="S5003" s="11"/>
      <c r="T5003" s="11"/>
      <c r="U5003" s="11"/>
      <c r="V5003" s="11"/>
      <c r="W5003" s="11"/>
      <c r="X5003" s="11"/>
      <c r="Y5003" s="11"/>
    </row>
    <row r="5004" spans="8:25">
      <c r="H5004" s="10"/>
      <c r="I5004" s="10"/>
      <c r="O5004" s="10"/>
      <c r="P5004" s="10"/>
      <c r="Q5004" s="3"/>
      <c r="R5004" s="11"/>
      <c r="S5004" s="11"/>
      <c r="T5004" s="11"/>
      <c r="U5004" s="11"/>
      <c r="V5004" s="11"/>
      <c r="W5004" s="11"/>
      <c r="X5004" s="11"/>
      <c r="Y5004" s="11"/>
    </row>
    <row r="5005" spans="8:25" ht="75.75" customHeight="1">
      <c r="H5005" s="10"/>
      <c r="I5005" s="10"/>
      <c r="O5005" s="10"/>
      <c r="P5005" s="10"/>
      <c r="Q5005" s="3"/>
      <c r="R5005" s="11"/>
      <c r="S5005" s="11"/>
      <c r="T5005" s="11"/>
      <c r="U5005" s="11"/>
      <c r="V5005" s="11"/>
      <c r="W5005" s="11"/>
      <c r="X5005" s="11"/>
      <c r="Y5005" s="11"/>
    </row>
    <row r="5006" spans="8:25" ht="75.75" customHeight="1">
      <c r="H5006" s="10"/>
      <c r="I5006" s="10"/>
      <c r="O5006" s="10"/>
      <c r="P5006" s="10"/>
      <c r="Q5006" s="3"/>
      <c r="R5006" s="11"/>
      <c r="S5006" s="11"/>
      <c r="T5006" s="11"/>
      <c r="U5006" s="11"/>
      <c r="V5006" s="11"/>
      <c r="W5006" s="11"/>
      <c r="X5006" s="11"/>
      <c r="Y5006" s="11"/>
    </row>
    <row r="5007" spans="8:25" ht="75.75" customHeight="1">
      <c r="H5007" s="10"/>
      <c r="I5007" s="10"/>
      <c r="O5007" s="10"/>
      <c r="P5007" s="10"/>
      <c r="Q5007" s="3"/>
      <c r="R5007" s="11"/>
      <c r="S5007" s="11"/>
      <c r="T5007" s="11"/>
      <c r="U5007" s="11"/>
      <c r="V5007" s="11"/>
      <c r="W5007" s="11"/>
      <c r="X5007" s="11"/>
      <c r="Y5007" s="11"/>
    </row>
    <row r="5008" spans="8:25" ht="75.75" customHeight="1">
      <c r="H5008" s="10"/>
      <c r="I5008" s="10"/>
      <c r="O5008" s="10"/>
      <c r="P5008" s="10"/>
      <c r="Q5008" s="3"/>
      <c r="R5008" s="11"/>
      <c r="S5008" s="11"/>
      <c r="T5008" s="11"/>
      <c r="U5008" s="11"/>
      <c r="V5008" s="11"/>
      <c r="W5008" s="11"/>
      <c r="X5008" s="11"/>
      <c r="Y5008" s="11"/>
    </row>
    <row r="5009" spans="8:25" ht="75.75" customHeight="1">
      <c r="H5009" s="10"/>
      <c r="I5009" s="10"/>
      <c r="O5009" s="10"/>
      <c r="P5009" s="10"/>
      <c r="Q5009" s="3"/>
      <c r="R5009" s="11"/>
      <c r="S5009" s="11"/>
      <c r="T5009" s="11"/>
      <c r="U5009" s="11"/>
      <c r="V5009" s="11"/>
      <c r="W5009" s="11"/>
      <c r="X5009" s="11"/>
      <c r="Y5009" s="11"/>
    </row>
    <row r="5010" spans="8:25" ht="75.75" customHeight="1">
      <c r="H5010" s="10"/>
      <c r="I5010" s="10"/>
      <c r="O5010" s="10"/>
      <c r="P5010" s="10"/>
      <c r="Q5010" s="3"/>
      <c r="R5010" s="11"/>
      <c r="S5010" s="11"/>
      <c r="T5010" s="11"/>
      <c r="U5010" s="11"/>
      <c r="V5010" s="11"/>
      <c r="W5010" s="11"/>
      <c r="X5010" s="11"/>
      <c r="Y5010" s="11"/>
    </row>
    <row r="5011" spans="8:25" ht="75.75" customHeight="1">
      <c r="H5011" s="10"/>
      <c r="I5011" s="10"/>
      <c r="O5011" s="10"/>
      <c r="P5011" s="10"/>
      <c r="Q5011" s="3"/>
      <c r="R5011" s="11"/>
      <c r="S5011" s="11"/>
      <c r="T5011" s="11"/>
      <c r="U5011" s="11"/>
      <c r="V5011" s="11"/>
      <c r="W5011" s="11"/>
      <c r="X5011" s="11"/>
      <c r="Y5011" s="11"/>
    </row>
    <row r="5012" spans="8:25">
      <c r="H5012" s="10"/>
      <c r="I5012" s="10"/>
      <c r="O5012" s="10"/>
      <c r="P5012" s="10"/>
      <c r="Q5012" s="3"/>
      <c r="R5012" s="11"/>
      <c r="S5012" s="11"/>
      <c r="T5012" s="11"/>
      <c r="U5012" s="11"/>
      <c r="V5012" s="11"/>
      <c r="W5012" s="11"/>
      <c r="X5012" s="11"/>
      <c r="Y5012" s="11"/>
    </row>
    <row r="5013" spans="8:25">
      <c r="H5013" s="10"/>
      <c r="I5013" s="10"/>
      <c r="O5013" s="10"/>
      <c r="P5013" s="10"/>
      <c r="Q5013" s="3"/>
      <c r="R5013" s="11"/>
      <c r="S5013" s="11"/>
      <c r="T5013" s="11"/>
      <c r="U5013" s="11"/>
      <c r="V5013" s="11"/>
      <c r="W5013" s="11"/>
      <c r="X5013" s="11"/>
      <c r="Y5013" s="11"/>
    </row>
    <row r="5014" spans="8:25" ht="75.75" customHeight="1">
      <c r="H5014" s="10"/>
      <c r="I5014" s="10"/>
      <c r="O5014" s="10"/>
      <c r="P5014" s="10"/>
      <c r="Q5014" s="3"/>
      <c r="R5014" s="11"/>
      <c r="S5014" s="11"/>
      <c r="T5014" s="11"/>
      <c r="U5014" s="11"/>
      <c r="V5014" s="11"/>
      <c r="W5014" s="11"/>
      <c r="X5014" s="11"/>
      <c r="Y5014" s="11"/>
    </row>
    <row r="5015" spans="8:25" ht="75.75" customHeight="1">
      <c r="H5015" s="10"/>
      <c r="I5015" s="10"/>
      <c r="O5015" s="10"/>
      <c r="P5015" s="10"/>
      <c r="Q5015" s="3"/>
      <c r="R5015" s="11"/>
      <c r="S5015" s="11"/>
      <c r="T5015" s="11"/>
      <c r="U5015" s="11"/>
      <c r="V5015" s="11"/>
      <c r="W5015" s="11"/>
      <c r="X5015" s="11"/>
      <c r="Y5015" s="11"/>
    </row>
    <row r="5016" spans="8:25" ht="75.75" customHeight="1">
      <c r="H5016" s="10"/>
      <c r="I5016" s="10"/>
      <c r="O5016" s="10"/>
      <c r="P5016" s="10"/>
      <c r="Q5016" s="3"/>
      <c r="R5016" s="11"/>
      <c r="S5016" s="11"/>
      <c r="T5016" s="11"/>
      <c r="U5016" s="11"/>
      <c r="V5016" s="11"/>
      <c r="W5016" s="11"/>
      <c r="X5016" s="11"/>
      <c r="Y5016" s="11"/>
    </row>
    <row r="5017" spans="8:25" ht="75.75" customHeight="1">
      <c r="H5017" s="10"/>
      <c r="I5017" s="10"/>
      <c r="O5017" s="10"/>
      <c r="P5017" s="10"/>
      <c r="Q5017" s="3"/>
      <c r="R5017" s="11"/>
      <c r="S5017" s="11"/>
      <c r="T5017" s="11"/>
      <c r="U5017" s="11"/>
      <c r="V5017" s="11"/>
      <c r="W5017" s="11"/>
      <c r="X5017" s="11"/>
      <c r="Y5017" s="11"/>
    </row>
    <row r="5018" spans="8:25" ht="75.75" customHeight="1">
      <c r="H5018" s="10"/>
      <c r="I5018" s="10"/>
      <c r="O5018" s="10"/>
      <c r="P5018" s="10"/>
      <c r="Q5018" s="3"/>
      <c r="R5018" s="11"/>
      <c r="S5018" s="11"/>
      <c r="T5018" s="11"/>
      <c r="U5018" s="11"/>
      <c r="V5018" s="11"/>
      <c r="W5018" s="11"/>
      <c r="X5018" s="11"/>
      <c r="Y5018" s="11"/>
    </row>
    <row r="5019" spans="8:25">
      <c r="H5019" s="10"/>
      <c r="I5019" s="10"/>
      <c r="O5019" s="10"/>
      <c r="P5019" s="10"/>
      <c r="Q5019" s="3"/>
      <c r="R5019" s="11"/>
      <c r="S5019" s="11"/>
      <c r="T5019" s="11"/>
      <c r="U5019" s="11"/>
      <c r="V5019" s="11"/>
      <c r="W5019" s="11"/>
      <c r="X5019" s="11"/>
      <c r="Y5019" s="11"/>
    </row>
    <row r="5020" spans="8:25">
      <c r="H5020" s="10"/>
      <c r="I5020" s="10"/>
      <c r="O5020" s="10"/>
      <c r="P5020" s="10"/>
      <c r="Q5020" s="3"/>
      <c r="R5020" s="11"/>
      <c r="S5020" s="11"/>
      <c r="T5020" s="11"/>
      <c r="U5020" s="11"/>
      <c r="V5020" s="11"/>
      <c r="W5020" s="11"/>
      <c r="X5020" s="11"/>
      <c r="Y5020" s="11"/>
    </row>
    <row r="5021" spans="8:25" ht="75.75" customHeight="1">
      <c r="H5021" s="10"/>
      <c r="I5021" s="10"/>
      <c r="O5021" s="10"/>
      <c r="P5021" s="10"/>
      <c r="Q5021" s="3"/>
      <c r="R5021" s="11"/>
      <c r="S5021" s="11"/>
      <c r="T5021" s="11"/>
      <c r="U5021" s="11"/>
      <c r="V5021" s="11"/>
      <c r="W5021" s="11"/>
      <c r="X5021" s="11"/>
      <c r="Y5021" s="11"/>
    </row>
    <row r="5022" spans="8:25">
      <c r="H5022" s="10"/>
      <c r="I5022" s="10"/>
      <c r="O5022" s="10"/>
      <c r="P5022" s="10"/>
      <c r="Q5022" s="3"/>
      <c r="R5022" s="11"/>
      <c r="S5022" s="11"/>
      <c r="T5022" s="11"/>
      <c r="U5022" s="11"/>
      <c r="V5022" s="11"/>
      <c r="W5022" s="11"/>
      <c r="X5022" s="11"/>
      <c r="Y5022" s="11"/>
    </row>
    <row r="5023" spans="8:25">
      <c r="H5023" s="10"/>
      <c r="I5023" s="10"/>
      <c r="O5023" s="10"/>
      <c r="P5023" s="10"/>
      <c r="Q5023" s="3"/>
      <c r="R5023" s="11"/>
      <c r="S5023" s="11"/>
      <c r="T5023" s="11"/>
      <c r="U5023" s="11"/>
      <c r="V5023" s="11"/>
      <c r="W5023" s="11"/>
      <c r="X5023" s="11"/>
      <c r="Y5023" s="11"/>
    </row>
    <row r="5024" spans="8:25">
      <c r="H5024" s="10"/>
      <c r="I5024" s="10"/>
      <c r="O5024" s="10"/>
      <c r="P5024" s="10"/>
      <c r="Q5024" s="3"/>
      <c r="R5024" s="11"/>
      <c r="S5024" s="11"/>
      <c r="T5024" s="11"/>
      <c r="U5024" s="11"/>
      <c r="V5024" s="11"/>
      <c r="W5024" s="11"/>
      <c r="X5024" s="11"/>
      <c r="Y5024" s="11"/>
    </row>
    <row r="5025" spans="8:25">
      <c r="H5025" s="10"/>
      <c r="I5025" s="10"/>
      <c r="O5025" s="10"/>
      <c r="P5025" s="10"/>
      <c r="Q5025" s="3"/>
      <c r="R5025" s="11"/>
      <c r="S5025" s="11"/>
      <c r="T5025" s="11"/>
      <c r="U5025" s="11"/>
      <c r="V5025" s="11"/>
      <c r="W5025" s="11"/>
      <c r="X5025" s="11"/>
      <c r="Y5025" s="11"/>
    </row>
    <row r="5026" spans="8:25" ht="75.75" customHeight="1">
      <c r="H5026" s="10"/>
      <c r="I5026" s="10"/>
      <c r="O5026" s="10"/>
      <c r="P5026" s="10"/>
      <c r="Q5026" s="3"/>
      <c r="R5026" s="11"/>
      <c r="S5026" s="11"/>
      <c r="T5026" s="11"/>
      <c r="U5026" s="11"/>
      <c r="V5026" s="11"/>
      <c r="W5026" s="11"/>
      <c r="X5026" s="11"/>
      <c r="Y5026" s="11"/>
    </row>
    <row r="5027" spans="8:25">
      <c r="H5027" s="10"/>
      <c r="I5027" s="10"/>
      <c r="O5027" s="10"/>
      <c r="P5027" s="10"/>
      <c r="Q5027" s="3"/>
      <c r="R5027" s="11"/>
      <c r="S5027" s="11"/>
      <c r="T5027" s="11"/>
      <c r="U5027" s="11"/>
      <c r="V5027" s="11"/>
      <c r="W5027" s="11"/>
      <c r="X5027" s="11"/>
      <c r="Y5027" s="11"/>
    </row>
    <row r="5028" spans="8:25">
      <c r="H5028" s="10"/>
      <c r="I5028" s="10"/>
      <c r="O5028" s="10"/>
      <c r="P5028" s="10"/>
      <c r="Q5028" s="3"/>
      <c r="R5028" s="11"/>
      <c r="S5028" s="11"/>
      <c r="T5028" s="11"/>
      <c r="U5028" s="11"/>
      <c r="V5028" s="11"/>
      <c r="W5028" s="11"/>
      <c r="X5028" s="11"/>
      <c r="Y5028" s="11"/>
    </row>
    <row r="5029" spans="8:25" ht="75.75" customHeight="1">
      <c r="H5029" s="10"/>
      <c r="I5029" s="10"/>
      <c r="O5029" s="10"/>
      <c r="P5029" s="10"/>
      <c r="Q5029" s="3"/>
      <c r="R5029" s="11"/>
      <c r="S5029" s="11"/>
      <c r="T5029" s="11"/>
      <c r="U5029" s="11"/>
      <c r="V5029" s="11"/>
      <c r="W5029" s="11"/>
      <c r="X5029" s="11"/>
      <c r="Y5029" s="11"/>
    </row>
    <row r="5030" spans="8:25">
      <c r="H5030" s="10"/>
      <c r="I5030" s="10"/>
      <c r="O5030" s="10"/>
      <c r="P5030" s="10"/>
      <c r="Q5030" s="3"/>
      <c r="R5030" s="11"/>
      <c r="S5030" s="11"/>
      <c r="T5030" s="11"/>
      <c r="U5030" s="11"/>
      <c r="V5030" s="11"/>
      <c r="W5030" s="11"/>
      <c r="X5030" s="11"/>
      <c r="Y5030" s="11"/>
    </row>
    <row r="5031" spans="8:25" ht="75.75" customHeight="1">
      <c r="H5031" s="10"/>
      <c r="I5031" s="10"/>
      <c r="O5031" s="10"/>
      <c r="P5031" s="10"/>
      <c r="Q5031" s="3"/>
      <c r="R5031" s="11"/>
      <c r="S5031" s="11"/>
      <c r="T5031" s="11"/>
      <c r="U5031" s="11"/>
      <c r="V5031" s="11"/>
      <c r="W5031" s="11"/>
      <c r="X5031" s="11"/>
      <c r="Y5031" s="11"/>
    </row>
    <row r="5032" spans="8:25">
      <c r="H5032" s="10"/>
      <c r="I5032" s="10"/>
      <c r="O5032" s="10"/>
      <c r="P5032" s="10"/>
      <c r="Q5032" s="3"/>
      <c r="R5032" s="11"/>
      <c r="S5032" s="11"/>
      <c r="T5032" s="11"/>
      <c r="U5032" s="11"/>
      <c r="V5032" s="11"/>
      <c r="W5032" s="11"/>
      <c r="X5032" s="11"/>
      <c r="Y5032" s="11"/>
    </row>
    <row r="5033" spans="8:25">
      <c r="H5033" s="10"/>
      <c r="I5033" s="10"/>
      <c r="O5033" s="10"/>
      <c r="P5033" s="10"/>
      <c r="Q5033" s="3"/>
      <c r="R5033" s="11"/>
      <c r="S5033" s="11"/>
      <c r="T5033" s="11"/>
      <c r="U5033" s="11"/>
      <c r="V5033" s="11"/>
      <c r="W5033" s="11"/>
      <c r="X5033" s="11"/>
      <c r="Y5033" s="11"/>
    </row>
    <row r="5034" spans="8:25" ht="75.75" customHeight="1">
      <c r="H5034" s="10"/>
      <c r="I5034" s="10"/>
      <c r="O5034" s="10"/>
      <c r="P5034" s="10"/>
      <c r="Q5034" s="3"/>
      <c r="R5034" s="11"/>
      <c r="S5034" s="11"/>
      <c r="T5034" s="11"/>
      <c r="U5034" s="11"/>
      <c r="V5034" s="11"/>
      <c r="W5034" s="11"/>
      <c r="X5034" s="11"/>
      <c r="Y5034" s="11"/>
    </row>
    <row r="5035" spans="8:25">
      <c r="H5035" s="10"/>
      <c r="I5035" s="10"/>
      <c r="O5035" s="10"/>
      <c r="P5035" s="10"/>
      <c r="Q5035" s="3"/>
      <c r="R5035" s="11"/>
      <c r="S5035" s="11"/>
      <c r="T5035" s="11"/>
      <c r="U5035" s="11"/>
      <c r="V5035" s="11"/>
      <c r="W5035" s="11"/>
      <c r="X5035" s="11"/>
      <c r="Y5035" s="11"/>
    </row>
    <row r="5036" spans="8:25">
      <c r="H5036" s="10"/>
      <c r="I5036" s="10"/>
      <c r="O5036" s="10"/>
      <c r="P5036" s="10"/>
      <c r="Q5036" s="3"/>
      <c r="R5036" s="11"/>
      <c r="S5036" s="11"/>
      <c r="T5036" s="11"/>
      <c r="U5036" s="11"/>
      <c r="V5036" s="11"/>
      <c r="W5036" s="11"/>
      <c r="X5036" s="11"/>
      <c r="Y5036" s="11"/>
    </row>
    <row r="5037" spans="8:25" ht="75.75" customHeight="1">
      <c r="H5037" s="10"/>
      <c r="I5037" s="10"/>
      <c r="O5037" s="10"/>
      <c r="P5037" s="10"/>
      <c r="Q5037" s="3"/>
      <c r="R5037" s="11"/>
      <c r="S5037" s="11"/>
      <c r="T5037" s="11"/>
      <c r="U5037" s="11"/>
      <c r="V5037" s="11"/>
      <c r="W5037" s="11"/>
      <c r="X5037" s="11"/>
      <c r="Y5037" s="11"/>
    </row>
    <row r="5038" spans="8:25">
      <c r="H5038" s="10"/>
      <c r="I5038" s="10"/>
      <c r="O5038" s="10"/>
      <c r="P5038" s="10"/>
      <c r="Q5038" s="3"/>
      <c r="R5038" s="11"/>
      <c r="S5038" s="11"/>
      <c r="T5038" s="11"/>
      <c r="U5038" s="11"/>
      <c r="V5038" s="11"/>
      <c r="W5038" s="11"/>
      <c r="X5038" s="11"/>
      <c r="Y5038" s="11"/>
    </row>
    <row r="5039" spans="8:25">
      <c r="H5039" s="10"/>
      <c r="I5039" s="10"/>
      <c r="O5039" s="10"/>
      <c r="P5039" s="10"/>
      <c r="Q5039" s="3"/>
      <c r="R5039" s="11"/>
      <c r="S5039" s="11"/>
      <c r="T5039" s="11"/>
      <c r="U5039" s="11"/>
      <c r="V5039" s="11"/>
      <c r="W5039" s="11"/>
      <c r="X5039" s="11"/>
      <c r="Y5039" s="11"/>
    </row>
    <row r="5040" spans="8:25" ht="75.75" customHeight="1">
      <c r="H5040" s="10"/>
      <c r="I5040" s="10"/>
      <c r="O5040" s="10"/>
      <c r="P5040" s="10"/>
      <c r="Q5040" s="3"/>
      <c r="R5040" s="11"/>
      <c r="S5040" s="11"/>
      <c r="T5040" s="11"/>
      <c r="U5040" s="11"/>
      <c r="V5040" s="11"/>
      <c r="W5040" s="11"/>
      <c r="X5040" s="11"/>
      <c r="Y5040" s="11"/>
    </row>
    <row r="5041" spans="8:25">
      <c r="H5041" s="10"/>
      <c r="I5041" s="10"/>
      <c r="O5041" s="10"/>
      <c r="P5041" s="10"/>
      <c r="Q5041" s="3"/>
      <c r="R5041" s="11"/>
      <c r="S5041" s="11"/>
      <c r="T5041" s="11"/>
      <c r="U5041" s="11"/>
      <c r="V5041" s="11"/>
      <c r="W5041" s="11"/>
      <c r="X5041" s="11"/>
      <c r="Y5041" s="11"/>
    </row>
    <row r="5042" spans="8:25">
      <c r="H5042" s="10"/>
      <c r="I5042" s="10"/>
      <c r="O5042" s="10"/>
      <c r="P5042" s="10"/>
      <c r="Q5042" s="3"/>
      <c r="R5042" s="11"/>
      <c r="S5042" s="11"/>
      <c r="T5042" s="11"/>
      <c r="U5042" s="11"/>
      <c r="V5042" s="11"/>
      <c r="W5042" s="11"/>
      <c r="X5042" s="11"/>
      <c r="Y5042" s="11"/>
    </row>
    <row r="5043" spans="8:25">
      <c r="H5043" s="10"/>
      <c r="I5043" s="10"/>
      <c r="O5043" s="10"/>
      <c r="P5043" s="10"/>
      <c r="Q5043" s="3"/>
      <c r="R5043" s="11"/>
      <c r="S5043" s="11"/>
      <c r="T5043" s="11"/>
      <c r="U5043" s="11"/>
      <c r="V5043" s="11"/>
      <c r="W5043" s="11"/>
      <c r="X5043" s="11"/>
      <c r="Y5043" s="11"/>
    </row>
    <row r="5044" spans="8:25">
      <c r="H5044" s="10"/>
      <c r="I5044" s="10"/>
      <c r="O5044" s="10"/>
      <c r="P5044" s="10"/>
      <c r="Q5044" s="3"/>
      <c r="R5044" s="11"/>
      <c r="S5044" s="11"/>
      <c r="T5044" s="11"/>
      <c r="U5044" s="11"/>
      <c r="V5044" s="11"/>
      <c r="W5044" s="11"/>
      <c r="X5044" s="11"/>
      <c r="Y5044" s="11"/>
    </row>
    <row r="5045" spans="8:25" ht="75.75" customHeight="1">
      <c r="H5045" s="10"/>
      <c r="I5045" s="10"/>
      <c r="O5045" s="10"/>
      <c r="P5045" s="10"/>
      <c r="Q5045" s="3"/>
      <c r="R5045" s="11"/>
      <c r="S5045" s="11"/>
      <c r="T5045" s="11"/>
      <c r="U5045" s="11"/>
      <c r="V5045" s="11"/>
      <c r="W5045" s="11"/>
      <c r="X5045" s="11"/>
      <c r="Y5045" s="11"/>
    </row>
    <row r="5046" spans="8:25" ht="75.75" customHeight="1">
      <c r="H5046" s="10"/>
      <c r="I5046" s="10"/>
      <c r="O5046" s="10"/>
      <c r="P5046" s="10"/>
      <c r="Q5046" s="3"/>
      <c r="R5046" s="11"/>
      <c r="S5046" s="11"/>
      <c r="T5046" s="11"/>
      <c r="U5046" s="11"/>
      <c r="V5046" s="11"/>
      <c r="W5046" s="11"/>
      <c r="X5046" s="11"/>
      <c r="Y5046" s="11"/>
    </row>
    <row r="5047" spans="8:25">
      <c r="H5047" s="10"/>
      <c r="I5047" s="10"/>
      <c r="O5047" s="10"/>
      <c r="P5047" s="10"/>
      <c r="Q5047" s="3"/>
      <c r="R5047" s="11"/>
      <c r="S5047" s="11"/>
      <c r="T5047" s="11"/>
      <c r="U5047" s="11"/>
      <c r="V5047" s="11"/>
      <c r="W5047" s="11"/>
      <c r="X5047" s="11"/>
      <c r="Y5047" s="11"/>
    </row>
    <row r="5048" spans="8:25">
      <c r="H5048" s="10"/>
      <c r="I5048" s="10"/>
      <c r="O5048" s="10"/>
      <c r="P5048" s="10"/>
      <c r="Q5048" s="3"/>
      <c r="R5048" s="11"/>
      <c r="S5048" s="11"/>
      <c r="T5048" s="11"/>
      <c r="U5048" s="11"/>
      <c r="V5048" s="11"/>
      <c r="W5048" s="11"/>
      <c r="X5048" s="11"/>
      <c r="Y5048" s="11"/>
    </row>
    <row r="5049" spans="8:25">
      <c r="H5049" s="10"/>
      <c r="I5049" s="10"/>
      <c r="O5049" s="10"/>
      <c r="P5049" s="10"/>
      <c r="Q5049" s="3"/>
      <c r="R5049" s="11"/>
      <c r="S5049" s="11"/>
      <c r="T5049" s="11"/>
      <c r="U5049" s="11"/>
      <c r="V5049" s="11"/>
      <c r="W5049" s="11"/>
      <c r="X5049" s="11"/>
      <c r="Y5049" s="11"/>
    </row>
    <row r="5050" spans="8:25" ht="75.75" customHeight="1">
      <c r="H5050" s="10"/>
      <c r="I5050" s="10"/>
      <c r="O5050" s="10"/>
      <c r="P5050" s="10"/>
      <c r="Q5050" s="3"/>
      <c r="R5050" s="11"/>
      <c r="S5050" s="11"/>
      <c r="T5050" s="11"/>
      <c r="U5050" s="11"/>
      <c r="V5050" s="11"/>
      <c r="W5050" s="11"/>
      <c r="X5050" s="11"/>
      <c r="Y5050" s="11"/>
    </row>
    <row r="5051" spans="8:25">
      <c r="H5051" s="10"/>
      <c r="I5051" s="10"/>
      <c r="O5051" s="10"/>
      <c r="P5051" s="10"/>
      <c r="Q5051" s="3"/>
      <c r="R5051" s="11"/>
      <c r="S5051" s="11"/>
      <c r="T5051" s="11"/>
      <c r="U5051" s="11"/>
      <c r="V5051" s="11"/>
      <c r="W5051" s="11"/>
      <c r="X5051" s="11"/>
      <c r="Y5051" s="11"/>
    </row>
    <row r="5052" spans="8:25">
      <c r="H5052" s="10"/>
      <c r="I5052" s="10"/>
      <c r="O5052" s="10"/>
      <c r="P5052" s="10"/>
      <c r="Q5052" s="3"/>
      <c r="R5052" s="11"/>
      <c r="S5052" s="11"/>
      <c r="T5052" s="11"/>
      <c r="U5052" s="11"/>
      <c r="V5052" s="11"/>
      <c r="W5052" s="11"/>
      <c r="X5052" s="11"/>
      <c r="Y5052" s="11"/>
    </row>
    <row r="5053" spans="8:25" ht="75.75" customHeight="1">
      <c r="H5053" s="10"/>
      <c r="I5053" s="10"/>
      <c r="O5053" s="10"/>
      <c r="P5053" s="10"/>
      <c r="Q5053" s="3"/>
      <c r="R5053" s="11"/>
      <c r="S5053" s="11"/>
      <c r="T5053" s="11"/>
      <c r="U5053" s="11"/>
      <c r="V5053" s="11"/>
      <c r="W5053" s="11"/>
      <c r="X5053" s="11"/>
      <c r="Y5053" s="11"/>
    </row>
    <row r="5054" spans="8:25">
      <c r="H5054" s="10"/>
      <c r="I5054" s="10"/>
      <c r="O5054" s="10"/>
      <c r="P5054" s="10"/>
      <c r="Q5054" s="3"/>
      <c r="R5054" s="11"/>
      <c r="S5054" s="11"/>
      <c r="T5054" s="11"/>
      <c r="U5054" s="11"/>
      <c r="V5054" s="11"/>
      <c r="W5054" s="11"/>
      <c r="X5054" s="11"/>
      <c r="Y5054" s="11"/>
    </row>
    <row r="5055" spans="8:25">
      <c r="H5055" s="10"/>
      <c r="I5055" s="10"/>
      <c r="O5055" s="10"/>
      <c r="P5055" s="10"/>
      <c r="Q5055" s="3"/>
      <c r="R5055" s="11"/>
      <c r="S5055" s="11"/>
      <c r="T5055" s="11"/>
      <c r="U5055" s="11"/>
      <c r="V5055" s="11"/>
      <c r="W5055" s="11"/>
      <c r="X5055" s="11"/>
      <c r="Y5055" s="11"/>
    </row>
    <row r="5056" spans="8:25">
      <c r="H5056" s="10"/>
      <c r="I5056" s="10"/>
      <c r="O5056" s="10"/>
      <c r="P5056" s="10"/>
      <c r="Q5056" s="3"/>
      <c r="R5056" s="11"/>
      <c r="S5056" s="11"/>
      <c r="T5056" s="11"/>
      <c r="U5056" s="11"/>
      <c r="V5056" s="11"/>
      <c r="W5056" s="11"/>
      <c r="X5056" s="11"/>
      <c r="Y5056" s="11"/>
    </row>
    <row r="5057" spans="8:25">
      <c r="H5057" s="10"/>
      <c r="I5057" s="10"/>
      <c r="O5057" s="10"/>
      <c r="P5057" s="10"/>
      <c r="Q5057" s="3"/>
      <c r="R5057" s="11"/>
      <c r="S5057" s="11"/>
      <c r="T5057" s="11"/>
      <c r="U5057" s="11"/>
      <c r="V5057" s="11"/>
      <c r="W5057" s="11"/>
      <c r="X5057" s="11"/>
      <c r="Y5057" s="11"/>
    </row>
    <row r="5058" spans="8:25" ht="75.75" customHeight="1">
      <c r="H5058" s="10"/>
      <c r="I5058" s="10"/>
      <c r="O5058" s="10"/>
      <c r="P5058" s="10"/>
      <c r="Q5058" s="3"/>
      <c r="R5058" s="11"/>
      <c r="S5058" s="11"/>
      <c r="T5058" s="11"/>
      <c r="U5058" s="11"/>
      <c r="V5058" s="11"/>
      <c r="W5058" s="11"/>
      <c r="X5058" s="11"/>
      <c r="Y5058" s="11"/>
    </row>
    <row r="5059" spans="8:25">
      <c r="H5059" s="10"/>
      <c r="I5059" s="10"/>
      <c r="O5059" s="10"/>
      <c r="P5059" s="10"/>
      <c r="Q5059" s="3"/>
      <c r="R5059" s="11"/>
      <c r="S5059" s="11"/>
      <c r="T5059" s="11"/>
      <c r="U5059" s="11"/>
      <c r="V5059" s="11"/>
      <c r="W5059" s="11"/>
      <c r="X5059" s="11"/>
      <c r="Y5059" s="11"/>
    </row>
    <row r="5060" spans="8:25" ht="75.75" customHeight="1">
      <c r="H5060" s="10"/>
      <c r="I5060" s="10"/>
      <c r="O5060" s="10"/>
      <c r="P5060" s="10"/>
      <c r="Q5060" s="3"/>
      <c r="R5060" s="11"/>
      <c r="S5060" s="11"/>
      <c r="T5060" s="11"/>
      <c r="U5060" s="11"/>
      <c r="V5060" s="11"/>
      <c r="W5060" s="11"/>
      <c r="X5060" s="11"/>
      <c r="Y5060" s="11"/>
    </row>
    <row r="5061" spans="8:25">
      <c r="H5061" s="10"/>
      <c r="I5061" s="10"/>
      <c r="O5061" s="10"/>
      <c r="P5061" s="10"/>
      <c r="Q5061" s="3"/>
      <c r="R5061" s="11"/>
      <c r="S5061" s="11"/>
      <c r="T5061" s="11"/>
      <c r="U5061" s="11"/>
      <c r="V5061" s="11"/>
      <c r="W5061" s="11"/>
      <c r="X5061" s="11"/>
      <c r="Y5061" s="11"/>
    </row>
    <row r="5062" spans="8:25">
      <c r="H5062" s="10"/>
      <c r="I5062" s="10"/>
      <c r="O5062" s="10"/>
      <c r="P5062" s="10"/>
      <c r="Q5062" s="3"/>
      <c r="R5062" s="11"/>
      <c r="S5062" s="11"/>
      <c r="T5062" s="11"/>
      <c r="U5062" s="11"/>
      <c r="V5062" s="11"/>
      <c r="W5062" s="11"/>
      <c r="X5062" s="11"/>
      <c r="Y5062" s="11"/>
    </row>
    <row r="5063" spans="8:25">
      <c r="H5063" s="10"/>
      <c r="I5063" s="10"/>
      <c r="O5063" s="10"/>
      <c r="P5063" s="10"/>
      <c r="Q5063" s="3"/>
      <c r="R5063" s="11"/>
      <c r="S5063" s="11"/>
      <c r="T5063" s="11"/>
      <c r="U5063" s="11"/>
      <c r="V5063" s="11"/>
      <c r="W5063" s="11"/>
      <c r="X5063" s="11"/>
      <c r="Y5063" s="11"/>
    </row>
    <row r="5064" spans="8:25">
      <c r="H5064" s="10"/>
      <c r="I5064" s="10"/>
      <c r="O5064" s="10"/>
      <c r="P5064" s="10"/>
      <c r="Q5064" s="3"/>
      <c r="R5064" s="11"/>
      <c r="S5064" s="11"/>
      <c r="T5064" s="11"/>
      <c r="U5064" s="11"/>
      <c r="V5064" s="11"/>
      <c r="W5064" s="11"/>
      <c r="X5064" s="11"/>
      <c r="Y5064" s="11"/>
    </row>
    <row r="5065" spans="8:25" ht="75.75" customHeight="1">
      <c r="H5065" s="10"/>
      <c r="I5065" s="10"/>
      <c r="O5065" s="10"/>
      <c r="P5065" s="10"/>
      <c r="Q5065" s="3"/>
      <c r="R5065" s="11"/>
      <c r="S5065" s="11"/>
      <c r="T5065" s="11"/>
      <c r="U5065" s="11"/>
      <c r="V5065" s="11"/>
      <c r="W5065" s="11"/>
      <c r="X5065" s="11"/>
      <c r="Y5065" s="11"/>
    </row>
    <row r="5066" spans="8:25">
      <c r="H5066" s="10"/>
      <c r="I5066" s="10"/>
      <c r="O5066" s="10"/>
      <c r="P5066" s="10"/>
      <c r="Q5066" s="3"/>
      <c r="R5066" s="11"/>
      <c r="S5066" s="11"/>
      <c r="T5066" s="11"/>
      <c r="U5066" s="11"/>
      <c r="V5066" s="11"/>
      <c r="W5066" s="11"/>
      <c r="X5066" s="11"/>
      <c r="Y5066" s="11"/>
    </row>
    <row r="5067" spans="8:25" ht="75.75" customHeight="1">
      <c r="H5067" s="10"/>
      <c r="I5067" s="10"/>
      <c r="O5067" s="10"/>
      <c r="P5067" s="10"/>
      <c r="Q5067" s="3"/>
      <c r="R5067" s="11"/>
      <c r="S5067" s="11"/>
      <c r="T5067" s="11"/>
      <c r="U5067" s="11"/>
      <c r="V5067" s="11"/>
      <c r="W5067" s="11"/>
      <c r="X5067" s="11"/>
      <c r="Y5067" s="11"/>
    </row>
    <row r="5068" spans="8:25" ht="75.75" customHeight="1">
      <c r="H5068" s="10"/>
      <c r="I5068" s="10"/>
      <c r="O5068" s="10"/>
      <c r="P5068" s="10"/>
      <c r="Q5068" s="3"/>
      <c r="R5068" s="11"/>
      <c r="S5068" s="11"/>
      <c r="T5068" s="11"/>
      <c r="U5068" s="11"/>
      <c r="V5068" s="11"/>
      <c r="W5068" s="11"/>
      <c r="X5068" s="11"/>
      <c r="Y5068" s="11"/>
    </row>
    <row r="5069" spans="8:25">
      <c r="H5069" s="10"/>
      <c r="I5069" s="10"/>
      <c r="O5069" s="10"/>
      <c r="P5069" s="10"/>
      <c r="Q5069" s="3"/>
      <c r="R5069" s="11"/>
      <c r="S5069" s="11"/>
      <c r="T5069" s="11"/>
      <c r="U5069" s="11"/>
      <c r="V5069" s="11"/>
      <c r="W5069" s="11"/>
      <c r="X5069" s="11"/>
      <c r="Y5069" s="11"/>
    </row>
    <row r="5070" spans="8:25">
      <c r="H5070" s="10"/>
      <c r="I5070" s="10"/>
      <c r="O5070" s="10"/>
      <c r="P5070" s="10"/>
      <c r="Q5070" s="3"/>
      <c r="R5070" s="11"/>
      <c r="S5070" s="11"/>
      <c r="T5070" s="11"/>
      <c r="U5070" s="11"/>
      <c r="V5070" s="11"/>
      <c r="W5070" s="11"/>
      <c r="X5070" s="11"/>
      <c r="Y5070" s="11"/>
    </row>
    <row r="5071" spans="8:25">
      <c r="H5071" s="10"/>
      <c r="I5071" s="10"/>
      <c r="O5071" s="10"/>
      <c r="P5071" s="10"/>
      <c r="Q5071" s="3"/>
      <c r="R5071" s="11"/>
      <c r="S5071" s="11"/>
      <c r="T5071" s="11"/>
      <c r="U5071" s="11"/>
      <c r="V5071" s="11"/>
      <c r="W5071" s="11"/>
      <c r="X5071" s="11"/>
      <c r="Y5071" s="11"/>
    </row>
    <row r="5072" spans="8:25">
      <c r="H5072" s="10"/>
      <c r="I5072" s="10"/>
      <c r="O5072" s="10"/>
      <c r="P5072" s="10"/>
      <c r="Q5072" s="3"/>
      <c r="R5072" s="11"/>
      <c r="S5072" s="11"/>
      <c r="T5072" s="11"/>
      <c r="U5072" s="11"/>
      <c r="V5072" s="11"/>
      <c r="W5072" s="11"/>
      <c r="X5072" s="11"/>
      <c r="Y5072" s="11"/>
    </row>
    <row r="5073" spans="8:25" ht="75.75" customHeight="1">
      <c r="H5073" s="10"/>
      <c r="I5073" s="10"/>
      <c r="O5073" s="10"/>
      <c r="P5073" s="10"/>
      <c r="Q5073" s="3"/>
      <c r="R5073" s="11"/>
      <c r="S5073" s="11"/>
      <c r="T5073" s="11"/>
      <c r="U5073" s="11"/>
      <c r="V5073" s="11"/>
      <c r="W5073" s="11"/>
      <c r="X5073" s="11"/>
      <c r="Y5073" s="11"/>
    </row>
    <row r="5074" spans="8:25">
      <c r="H5074" s="10"/>
      <c r="I5074" s="10"/>
      <c r="O5074" s="10"/>
      <c r="P5074" s="10"/>
      <c r="Q5074" s="3"/>
      <c r="R5074" s="11"/>
      <c r="S5074" s="11"/>
      <c r="T5074" s="11"/>
      <c r="U5074" s="11"/>
      <c r="V5074" s="11"/>
      <c r="W5074" s="11"/>
      <c r="X5074" s="11"/>
      <c r="Y5074" s="11"/>
    </row>
    <row r="5075" spans="8:25">
      <c r="H5075" s="10"/>
      <c r="I5075" s="10"/>
      <c r="O5075" s="10"/>
      <c r="P5075" s="10"/>
      <c r="Q5075" s="3"/>
      <c r="R5075" s="11"/>
      <c r="S5075" s="11"/>
      <c r="T5075" s="11"/>
      <c r="U5075" s="11"/>
      <c r="V5075" s="11"/>
      <c r="W5075" s="11"/>
      <c r="X5075" s="11"/>
      <c r="Y5075" s="11"/>
    </row>
    <row r="5076" spans="8:25">
      <c r="H5076" s="10"/>
      <c r="I5076" s="10"/>
      <c r="O5076" s="10"/>
      <c r="P5076" s="10"/>
      <c r="Q5076" s="3"/>
      <c r="R5076" s="11"/>
      <c r="S5076" s="11"/>
      <c r="T5076" s="11"/>
      <c r="U5076" s="11"/>
      <c r="V5076" s="11"/>
      <c r="W5076" s="11"/>
      <c r="X5076" s="11"/>
      <c r="Y5076" s="11"/>
    </row>
    <row r="5077" spans="8:25" ht="75.75" customHeight="1">
      <c r="H5077" s="10"/>
      <c r="I5077" s="10"/>
      <c r="O5077" s="10"/>
      <c r="P5077" s="10"/>
      <c r="Q5077" s="3"/>
      <c r="R5077" s="11"/>
      <c r="S5077" s="11"/>
      <c r="T5077" s="11"/>
      <c r="U5077" s="11"/>
      <c r="V5077" s="11"/>
      <c r="W5077" s="11"/>
      <c r="X5077" s="11"/>
      <c r="Y5077" s="11"/>
    </row>
    <row r="5078" spans="8:25">
      <c r="H5078" s="10"/>
      <c r="I5078" s="10"/>
      <c r="O5078" s="10"/>
      <c r="P5078" s="10"/>
      <c r="Q5078" s="3"/>
      <c r="R5078" s="11"/>
      <c r="S5078" s="11"/>
      <c r="T5078" s="11"/>
      <c r="U5078" s="11"/>
      <c r="V5078" s="11"/>
      <c r="W5078" s="11"/>
      <c r="X5078" s="11"/>
      <c r="Y5078" s="11"/>
    </row>
    <row r="5079" spans="8:25">
      <c r="H5079" s="10"/>
      <c r="I5079" s="10"/>
      <c r="O5079" s="10"/>
      <c r="P5079" s="10"/>
      <c r="Q5079" s="3"/>
      <c r="R5079" s="11"/>
      <c r="S5079" s="11"/>
      <c r="T5079" s="11"/>
      <c r="U5079" s="11"/>
      <c r="V5079" s="11"/>
      <c r="W5079" s="11"/>
      <c r="X5079" s="11"/>
      <c r="Y5079" s="11"/>
    </row>
    <row r="5080" spans="8:25" ht="75.75" customHeight="1">
      <c r="H5080" s="10"/>
      <c r="I5080" s="10"/>
      <c r="O5080" s="10"/>
      <c r="P5080" s="10"/>
      <c r="Q5080" s="3"/>
      <c r="R5080" s="11"/>
      <c r="S5080" s="11"/>
      <c r="T5080" s="11"/>
      <c r="U5080" s="11"/>
      <c r="V5080" s="11"/>
      <c r="W5080" s="11"/>
      <c r="X5080" s="11"/>
      <c r="Y5080" s="11"/>
    </row>
    <row r="5081" spans="8:25" ht="75.75" customHeight="1">
      <c r="H5081" s="10"/>
      <c r="I5081" s="10"/>
      <c r="O5081" s="10"/>
      <c r="P5081" s="10"/>
      <c r="Q5081" s="3"/>
      <c r="R5081" s="11"/>
      <c r="S5081" s="11"/>
      <c r="T5081" s="11"/>
      <c r="U5081" s="11"/>
      <c r="V5081" s="11"/>
      <c r="W5081" s="11"/>
      <c r="X5081" s="11"/>
      <c r="Y5081" s="11"/>
    </row>
    <row r="5082" spans="8:25" ht="75.75" customHeight="1">
      <c r="H5082" s="10"/>
      <c r="I5082" s="10"/>
      <c r="O5082" s="10"/>
      <c r="P5082" s="10"/>
      <c r="Q5082" s="3"/>
      <c r="R5082" s="11"/>
      <c r="S5082" s="11"/>
      <c r="T5082" s="11"/>
      <c r="U5082" s="11"/>
      <c r="V5082" s="11"/>
      <c r="W5082" s="11"/>
      <c r="X5082" s="11"/>
      <c r="Y5082" s="11"/>
    </row>
    <row r="5083" spans="8:25" ht="75.75" customHeight="1">
      <c r="H5083" s="10"/>
      <c r="I5083" s="10"/>
      <c r="O5083" s="10"/>
      <c r="P5083" s="10"/>
      <c r="Q5083" s="3"/>
      <c r="R5083" s="11"/>
      <c r="S5083" s="11"/>
      <c r="T5083" s="11"/>
      <c r="U5083" s="11"/>
      <c r="V5083" s="11"/>
      <c r="W5083" s="11"/>
      <c r="X5083" s="11"/>
      <c r="Y5083" s="11"/>
    </row>
    <row r="5084" spans="8:25" ht="75.75" customHeight="1">
      <c r="H5084" s="10"/>
      <c r="I5084" s="10"/>
      <c r="O5084" s="10"/>
      <c r="P5084" s="10"/>
      <c r="Q5084" s="3"/>
      <c r="R5084" s="11"/>
      <c r="S5084" s="11"/>
      <c r="T5084" s="11"/>
      <c r="U5084" s="11"/>
      <c r="V5084" s="11"/>
      <c r="W5084" s="11"/>
      <c r="X5084" s="11"/>
      <c r="Y5084" s="11"/>
    </row>
    <row r="5085" spans="8:25">
      <c r="H5085" s="10"/>
      <c r="I5085" s="10"/>
      <c r="O5085" s="10"/>
      <c r="P5085" s="10"/>
      <c r="Q5085" s="3"/>
      <c r="R5085" s="11"/>
      <c r="S5085" s="11"/>
      <c r="T5085" s="11"/>
      <c r="U5085" s="11"/>
      <c r="V5085" s="11"/>
      <c r="W5085" s="11"/>
      <c r="X5085" s="11"/>
      <c r="Y5085" s="11"/>
    </row>
    <row r="5086" spans="8:25">
      <c r="H5086" s="10"/>
      <c r="I5086" s="10"/>
      <c r="O5086" s="10"/>
      <c r="P5086" s="10"/>
      <c r="Q5086" s="3"/>
      <c r="R5086" s="11"/>
      <c r="S5086" s="11"/>
      <c r="T5086" s="11"/>
      <c r="U5086" s="11"/>
      <c r="V5086" s="11"/>
      <c r="W5086" s="11"/>
      <c r="X5086" s="11"/>
      <c r="Y5086" s="11"/>
    </row>
    <row r="5087" spans="8:25" ht="75.75" customHeight="1">
      <c r="H5087" s="10"/>
      <c r="I5087" s="10"/>
      <c r="O5087" s="10"/>
      <c r="P5087" s="10"/>
      <c r="Q5087" s="3"/>
      <c r="R5087" s="11"/>
      <c r="S5087" s="11"/>
      <c r="T5087" s="11"/>
      <c r="U5087" s="11"/>
      <c r="V5087" s="11"/>
      <c r="W5087" s="11"/>
      <c r="X5087" s="11"/>
      <c r="Y5087" s="11"/>
    </row>
    <row r="5088" spans="8:25">
      <c r="H5088" s="10"/>
      <c r="I5088" s="10"/>
      <c r="O5088" s="10"/>
      <c r="P5088" s="10"/>
      <c r="Q5088" s="3"/>
      <c r="R5088" s="11"/>
      <c r="S5088" s="11"/>
      <c r="T5088" s="11"/>
      <c r="U5088" s="11"/>
      <c r="V5088" s="11"/>
      <c r="W5088" s="11"/>
      <c r="X5088" s="11"/>
      <c r="Y5088" s="11"/>
    </row>
    <row r="5089" spans="8:25" ht="75.75" customHeight="1">
      <c r="H5089" s="10"/>
      <c r="I5089" s="10"/>
      <c r="O5089" s="10"/>
      <c r="P5089" s="10"/>
      <c r="Q5089" s="3"/>
      <c r="R5089" s="11"/>
      <c r="S5089" s="11"/>
      <c r="T5089" s="11"/>
      <c r="U5089" s="11"/>
      <c r="V5089" s="11"/>
      <c r="W5089" s="11"/>
      <c r="X5089" s="11"/>
      <c r="Y5089" s="11"/>
    </row>
    <row r="5090" spans="8:25">
      <c r="H5090" s="10"/>
      <c r="I5090" s="10"/>
      <c r="O5090" s="10"/>
      <c r="P5090" s="10"/>
      <c r="Q5090" s="3"/>
      <c r="R5090" s="11"/>
      <c r="S5090" s="11"/>
      <c r="T5090" s="11"/>
      <c r="U5090" s="11"/>
      <c r="V5090" s="11"/>
      <c r="W5090" s="11"/>
      <c r="X5090" s="11"/>
      <c r="Y5090" s="11"/>
    </row>
    <row r="5091" spans="8:25" ht="75.75" customHeight="1">
      <c r="H5091" s="10"/>
      <c r="I5091" s="10"/>
      <c r="O5091" s="10"/>
      <c r="P5091" s="10"/>
      <c r="Q5091" s="3"/>
      <c r="R5091" s="11"/>
      <c r="S5091" s="11"/>
      <c r="T5091" s="11"/>
      <c r="U5091" s="11"/>
      <c r="V5091" s="11"/>
      <c r="W5091" s="11"/>
      <c r="X5091" s="11"/>
      <c r="Y5091" s="11"/>
    </row>
    <row r="5092" spans="8:25">
      <c r="H5092" s="10"/>
      <c r="I5092" s="10"/>
      <c r="O5092" s="10"/>
      <c r="P5092" s="10"/>
      <c r="Q5092" s="3"/>
      <c r="R5092" s="11"/>
      <c r="S5092" s="11"/>
      <c r="T5092" s="11"/>
      <c r="U5092" s="11"/>
      <c r="V5092" s="11"/>
      <c r="W5092" s="11"/>
      <c r="X5092" s="11"/>
      <c r="Y5092" s="11"/>
    </row>
    <row r="5093" spans="8:25">
      <c r="H5093" s="10"/>
      <c r="I5093" s="10"/>
      <c r="O5093" s="10"/>
      <c r="P5093" s="10"/>
      <c r="Q5093" s="3"/>
      <c r="R5093" s="11"/>
      <c r="S5093" s="11"/>
      <c r="T5093" s="11"/>
      <c r="U5093" s="11"/>
      <c r="V5093" s="11"/>
      <c r="W5093" s="11"/>
      <c r="X5093" s="11"/>
      <c r="Y5093" s="11"/>
    </row>
    <row r="5094" spans="8:25" ht="75.75" customHeight="1">
      <c r="H5094" s="10"/>
      <c r="I5094" s="10"/>
      <c r="O5094" s="10"/>
      <c r="P5094" s="10"/>
      <c r="Q5094" s="3"/>
      <c r="R5094" s="11"/>
      <c r="S5094" s="11"/>
      <c r="T5094" s="11"/>
      <c r="U5094" s="11"/>
      <c r="V5094" s="11"/>
      <c r="W5094" s="11"/>
      <c r="X5094" s="11"/>
      <c r="Y5094" s="11"/>
    </row>
    <row r="5095" spans="8:25">
      <c r="H5095" s="10"/>
      <c r="I5095" s="10"/>
      <c r="O5095" s="10"/>
      <c r="P5095" s="10"/>
      <c r="Q5095" s="3"/>
      <c r="R5095" s="11"/>
      <c r="S5095" s="11"/>
      <c r="T5095" s="11"/>
      <c r="U5095" s="11"/>
      <c r="V5095" s="11"/>
      <c r="W5095" s="11"/>
      <c r="X5095" s="11"/>
      <c r="Y5095" s="11"/>
    </row>
    <row r="5096" spans="8:25" ht="75.75" customHeight="1">
      <c r="H5096" s="10"/>
      <c r="I5096" s="10"/>
      <c r="O5096" s="10"/>
      <c r="P5096" s="10"/>
      <c r="Q5096" s="3"/>
      <c r="R5096" s="11"/>
      <c r="S5096" s="11"/>
      <c r="T5096" s="11"/>
      <c r="U5096" s="11"/>
      <c r="V5096" s="11"/>
      <c r="W5096" s="11"/>
      <c r="X5096" s="11"/>
      <c r="Y5096" s="11"/>
    </row>
    <row r="5097" spans="8:25">
      <c r="H5097" s="10"/>
      <c r="I5097" s="10"/>
      <c r="O5097" s="10"/>
      <c r="P5097" s="10"/>
      <c r="Q5097" s="3"/>
      <c r="R5097" s="11"/>
      <c r="S5097" s="11"/>
      <c r="T5097" s="11"/>
      <c r="U5097" s="11"/>
      <c r="V5097" s="11"/>
      <c r="W5097" s="11"/>
      <c r="X5097" s="11"/>
      <c r="Y5097" s="11"/>
    </row>
    <row r="5098" spans="8:25">
      <c r="H5098" s="10"/>
      <c r="I5098" s="10"/>
      <c r="O5098" s="10"/>
      <c r="P5098" s="10"/>
      <c r="Q5098" s="3"/>
      <c r="R5098" s="11"/>
      <c r="S5098" s="11"/>
      <c r="T5098" s="11"/>
      <c r="U5098" s="11"/>
      <c r="V5098" s="11"/>
      <c r="W5098" s="11"/>
      <c r="X5098" s="11"/>
      <c r="Y5098" s="11"/>
    </row>
    <row r="5099" spans="8:25" ht="75.75" customHeight="1">
      <c r="H5099" s="10"/>
      <c r="I5099" s="10"/>
      <c r="O5099" s="10"/>
      <c r="P5099" s="10"/>
      <c r="Q5099" s="3"/>
      <c r="R5099" s="11"/>
      <c r="S5099" s="11"/>
      <c r="T5099" s="11"/>
      <c r="U5099" s="11"/>
      <c r="V5099" s="11"/>
      <c r="W5099" s="11"/>
      <c r="X5099" s="11"/>
      <c r="Y5099" s="11"/>
    </row>
    <row r="5100" spans="8:25">
      <c r="H5100" s="10"/>
      <c r="I5100" s="10"/>
      <c r="O5100" s="10"/>
      <c r="P5100" s="10"/>
      <c r="Q5100" s="3"/>
      <c r="R5100" s="11"/>
      <c r="S5100" s="11"/>
      <c r="T5100" s="11"/>
      <c r="U5100" s="11"/>
      <c r="V5100" s="11"/>
      <c r="W5100" s="11"/>
      <c r="X5100" s="11"/>
      <c r="Y5100" s="11"/>
    </row>
    <row r="5101" spans="8:25" ht="75.75" customHeight="1">
      <c r="H5101" s="10"/>
      <c r="I5101" s="10"/>
      <c r="O5101" s="10"/>
      <c r="P5101" s="10"/>
      <c r="Q5101" s="3"/>
      <c r="R5101" s="11"/>
      <c r="S5101" s="11"/>
      <c r="T5101" s="11"/>
      <c r="U5101" s="11"/>
      <c r="V5101" s="11"/>
      <c r="W5101" s="11"/>
      <c r="X5101" s="11"/>
      <c r="Y5101" s="11"/>
    </row>
    <row r="5102" spans="8:25">
      <c r="H5102" s="10"/>
      <c r="I5102" s="10"/>
      <c r="O5102" s="10"/>
      <c r="P5102" s="10"/>
      <c r="Q5102" s="3"/>
      <c r="R5102" s="11"/>
      <c r="S5102" s="11"/>
      <c r="T5102" s="11"/>
      <c r="U5102" s="11"/>
      <c r="V5102" s="11"/>
      <c r="W5102" s="11"/>
      <c r="X5102" s="11"/>
      <c r="Y5102" s="11"/>
    </row>
    <row r="5103" spans="8:25">
      <c r="H5103" s="10"/>
      <c r="I5103" s="10"/>
      <c r="O5103" s="10"/>
      <c r="P5103" s="10"/>
      <c r="Q5103" s="3"/>
      <c r="R5103" s="11"/>
      <c r="S5103" s="11"/>
      <c r="T5103" s="11"/>
      <c r="U5103" s="11"/>
      <c r="V5103" s="11"/>
      <c r="W5103" s="11"/>
      <c r="X5103" s="11"/>
      <c r="Y5103" s="11"/>
    </row>
    <row r="5104" spans="8:25" ht="75.75" customHeight="1">
      <c r="H5104" s="10"/>
      <c r="I5104" s="10"/>
      <c r="O5104" s="10"/>
      <c r="P5104" s="10"/>
      <c r="Q5104" s="3"/>
      <c r="R5104" s="11"/>
      <c r="S5104" s="11"/>
      <c r="T5104" s="11"/>
      <c r="U5104" s="11"/>
      <c r="V5104" s="11"/>
      <c r="W5104" s="11"/>
      <c r="X5104" s="11"/>
      <c r="Y5104" s="11"/>
    </row>
    <row r="5105" spans="8:25">
      <c r="H5105" s="10"/>
      <c r="I5105" s="10"/>
      <c r="O5105" s="10"/>
      <c r="P5105" s="10"/>
      <c r="Q5105" s="3"/>
      <c r="R5105" s="11"/>
      <c r="S5105" s="11"/>
      <c r="T5105" s="11"/>
      <c r="U5105" s="11"/>
      <c r="V5105" s="11"/>
      <c r="W5105" s="11"/>
      <c r="X5105" s="11"/>
      <c r="Y5105" s="11"/>
    </row>
    <row r="5106" spans="8:25">
      <c r="H5106" s="10"/>
      <c r="I5106" s="10"/>
      <c r="O5106" s="10"/>
      <c r="P5106" s="10"/>
      <c r="Q5106" s="3"/>
      <c r="R5106" s="11"/>
      <c r="S5106" s="11"/>
      <c r="T5106" s="11"/>
      <c r="U5106" s="11"/>
      <c r="V5106" s="11"/>
      <c r="W5106" s="11"/>
      <c r="X5106" s="11"/>
      <c r="Y5106" s="11"/>
    </row>
    <row r="5107" spans="8:25">
      <c r="H5107" s="10"/>
      <c r="I5107" s="10"/>
      <c r="O5107" s="10"/>
      <c r="P5107" s="10"/>
      <c r="Q5107" s="3"/>
      <c r="R5107" s="11"/>
      <c r="S5107" s="11"/>
      <c r="T5107" s="11"/>
      <c r="U5107" s="11"/>
      <c r="V5107" s="11"/>
      <c r="W5107" s="11"/>
      <c r="X5107" s="11"/>
      <c r="Y5107" s="11"/>
    </row>
    <row r="5108" spans="8:25">
      <c r="H5108" s="10"/>
      <c r="I5108" s="10"/>
      <c r="O5108" s="10"/>
      <c r="P5108" s="10"/>
      <c r="Q5108" s="3"/>
      <c r="R5108" s="11"/>
      <c r="S5108" s="11"/>
      <c r="T5108" s="11"/>
      <c r="U5108" s="11"/>
      <c r="V5108" s="11"/>
      <c r="W5108" s="11"/>
      <c r="X5108" s="11"/>
      <c r="Y5108" s="11"/>
    </row>
    <row r="5109" spans="8:25" ht="75.75" customHeight="1">
      <c r="H5109" s="10"/>
      <c r="I5109" s="10"/>
      <c r="O5109" s="10"/>
      <c r="P5109" s="10"/>
      <c r="Q5109" s="3"/>
      <c r="R5109" s="11"/>
      <c r="S5109" s="11"/>
      <c r="T5109" s="11"/>
      <c r="U5109" s="11"/>
      <c r="V5109" s="11"/>
      <c r="W5109" s="11"/>
      <c r="X5109" s="11"/>
      <c r="Y5109" s="11"/>
    </row>
    <row r="5110" spans="8:25">
      <c r="H5110" s="10"/>
      <c r="I5110" s="10"/>
      <c r="O5110" s="10"/>
      <c r="P5110" s="10"/>
      <c r="Q5110" s="3"/>
      <c r="R5110" s="11"/>
      <c r="S5110" s="11"/>
      <c r="T5110" s="11"/>
      <c r="U5110" s="11"/>
      <c r="V5110" s="11"/>
      <c r="W5110" s="11"/>
      <c r="X5110" s="11"/>
      <c r="Y5110" s="11"/>
    </row>
    <row r="5111" spans="8:25" ht="75.75" customHeight="1">
      <c r="H5111" s="10"/>
      <c r="I5111" s="10"/>
      <c r="O5111" s="10"/>
      <c r="P5111" s="10"/>
      <c r="Q5111" s="3"/>
      <c r="R5111" s="11"/>
      <c r="S5111" s="11"/>
      <c r="T5111" s="11"/>
      <c r="U5111" s="11"/>
      <c r="V5111" s="11"/>
      <c r="W5111" s="11"/>
      <c r="X5111" s="11"/>
      <c r="Y5111" s="11"/>
    </row>
    <row r="5112" spans="8:25" ht="75.75" customHeight="1">
      <c r="H5112" s="10"/>
      <c r="I5112" s="10"/>
      <c r="O5112" s="10"/>
      <c r="P5112" s="10"/>
      <c r="Q5112" s="3"/>
      <c r="R5112" s="11"/>
      <c r="S5112" s="11"/>
      <c r="T5112" s="11"/>
      <c r="U5112" s="11"/>
      <c r="V5112" s="11"/>
      <c r="W5112" s="11"/>
      <c r="X5112" s="11"/>
      <c r="Y5112" s="11"/>
    </row>
    <row r="5113" spans="8:25" ht="75.75" customHeight="1">
      <c r="H5113" s="10"/>
      <c r="I5113" s="10"/>
      <c r="O5113" s="10"/>
      <c r="P5113" s="10"/>
      <c r="Q5113" s="3"/>
      <c r="R5113" s="11"/>
      <c r="S5113" s="11"/>
      <c r="T5113" s="11"/>
      <c r="U5113" s="11"/>
      <c r="V5113" s="11"/>
      <c r="W5113" s="11"/>
      <c r="X5113" s="11"/>
      <c r="Y5113" s="11"/>
    </row>
    <row r="5114" spans="8:25">
      <c r="H5114" s="10"/>
      <c r="I5114" s="10"/>
      <c r="O5114" s="10"/>
      <c r="P5114" s="10"/>
      <c r="Q5114" s="3"/>
      <c r="R5114" s="11"/>
      <c r="S5114" s="11"/>
      <c r="T5114" s="11"/>
      <c r="U5114" s="11"/>
      <c r="V5114" s="11"/>
      <c r="W5114" s="11"/>
      <c r="X5114" s="11"/>
      <c r="Y5114" s="11"/>
    </row>
    <row r="5115" spans="8:25">
      <c r="H5115" s="10"/>
      <c r="I5115" s="10"/>
      <c r="O5115" s="10"/>
      <c r="P5115" s="10"/>
      <c r="Q5115" s="3"/>
      <c r="R5115" s="11"/>
      <c r="S5115" s="11"/>
      <c r="T5115" s="11"/>
      <c r="U5115" s="11"/>
      <c r="V5115" s="11"/>
      <c r="W5115" s="11"/>
      <c r="X5115" s="11"/>
      <c r="Y5115" s="11"/>
    </row>
    <row r="5116" spans="8:25">
      <c r="H5116" s="10"/>
      <c r="I5116" s="10"/>
      <c r="O5116" s="10"/>
      <c r="P5116" s="10"/>
      <c r="Q5116" s="3"/>
      <c r="R5116" s="11"/>
      <c r="S5116" s="11"/>
      <c r="T5116" s="11"/>
      <c r="U5116" s="11"/>
      <c r="V5116" s="11"/>
      <c r="W5116" s="11"/>
      <c r="X5116" s="11"/>
      <c r="Y5116" s="11"/>
    </row>
    <row r="5117" spans="8:25">
      <c r="H5117" s="10"/>
      <c r="I5117" s="10"/>
      <c r="O5117" s="10"/>
      <c r="P5117" s="10"/>
      <c r="Q5117" s="3"/>
      <c r="R5117" s="11"/>
      <c r="S5117" s="11"/>
      <c r="T5117" s="11"/>
      <c r="U5117" s="11"/>
      <c r="V5117" s="11"/>
      <c r="W5117" s="11"/>
      <c r="X5117" s="11"/>
      <c r="Y5117" s="11"/>
    </row>
    <row r="5118" spans="8:25" ht="75.75" customHeight="1">
      <c r="H5118" s="10"/>
      <c r="I5118" s="10"/>
      <c r="O5118" s="10"/>
      <c r="P5118" s="10"/>
      <c r="Q5118" s="3"/>
      <c r="R5118" s="11"/>
      <c r="S5118" s="11"/>
      <c r="T5118" s="11"/>
      <c r="U5118" s="11"/>
      <c r="V5118" s="11"/>
      <c r="W5118" s="11"/>
      <c r="X5118" s="11"/>
      <c r="Y5118" s="11"/>
    </row>
    <row r="5119" spans="8:25">
      <c r="H5119" s="10"/>
      <c r="I5119" s="10"/>
      <c r="O5119" s="10"/>
      <c r="P5119" s="10"/>
      <c r="Q5119" s="3"/>
      <c r="R5119" s="11"/>
      <c r="S5119" s="11"/>
      <c r="T5119" s="11"/>
      <c r="U5119" s="11"/>
      <c r="V5119" s="11"/>
      <c r="W5119" s="11"/>
      <c r="X5119" s="11"/>
      <c r="Y5119" s="11"/>
    </row>
    <row r="5120" spans="8:25" ht="75.75" customHeight="1">
      <c r="H5120" s="10"/>
      <c r="I5120" s="10"/>
      <c r="O5120" s="10"/>
      <c r="P5120" s="10"/>
      <c r="Q5120" s="3"/>
      <c r="R5120" s="11"/>
      <c r="S5120" s="11"/>
      <c r="T5120" s="11"/>
      <c r="U5120" s="11"/>
      <c r="V5120" s="11"/>
      <c r="W5120" s="11"/>
      <c r="X5120" s="11"/>
      <c r="Y5120" s="11"/>
    </row>
    <row r="5121" spans="8:25">
      <c r="H5121" s="10"/>
      <c r="I5121" s="10"/>
      <c r="O5121" s="10"/>
      <c r="P5121" s="10"/>
      <c r="Q5121" s="3"/>
      <c r="R5121" s="11"/>
      <c r="S5121" s="11"/>
      <c r="T5121" s="11"/>
      <c r="U5121" s="11"/>
      <c r="V5121" s="11"/>
      <c r="W5121" s="11"/>
      <c r="X5121" s="11"/>
      <c r="Y5121" s="11"/>
    </row>
    <row r="5122" spans="8:25" ht="75.75" customHeight="1">
      <c r="H5122" s="10"/>
      <c r="I5122" s="10"/>
      <c r="O5122" s="10"/>
      <c r="P5122" s="10"/>
      <c r="Q5122" s="3"/>
      <c r="R5122" s="11"/>
      <c r="S5122" s="11"/>
      <c r="T5122" s="11"/>
      <c r="U5122" s="11"/>
      <c r="V5122" s="11"/>
      <c r="W5122" s="11"/>
      <c r="X5122" s="11"/>
      <c r="Y5122" s="11"/>
    </row>
    <row r="5123" spans="8:25">
      <c r="H5123" s="10"/>
      <c r="I5123" s="10"/>
      <c r="O5123" s="10"/>
      <c r="P5123" s="10"/>
      <c r="Q5123" s="3"/>
      <c r="R5123" s="11"/>
      <c r="S5123" s="11"/>
      <c r="T5123" s="11"/>
      <c r="U5123" s="11"/>
      <c r="V5123" s="11"/>
      <c r="W5123" s="11"/>
      <c r="X5123" s="11"/>
      <c r="Y5123" s="11"/>
    </row>
    <row r="5124" spans="8:25">
      <c r="H5124" s="10"/>
      <c r="I5124" s="10"/>
      <c r="O5124" s="10"/>
      <c r="P5124" s="10"/>
      <c r="Q5124" s="3"/>
      <c r="R5124" s="11"/>
      <c r="S5124" s="11"/>
      <c r="T5124" s="11"/>
      <c r="U5124" s="11"/>
      <c r="V5124" s="11"/>
      <c r="W5124" s="11"/>
      <c r="X5124" s="11"/>
      <c r="Y5124" s="11"/>
    </row>
    <row r="5125" spans="8:25" ht="75.75" customHeight="1">
      <c r="H5125" s="10"/>
      <c r="I5125" s="10"/>
      <c r="O5125" s="10"/>
      <c r="P5125" s="10"/>
      <c r="Q5125" s="3"/>
      <c r="R5125" s="11"/>
      <c r="S5125" s="11"/>
      <c r="T5125" s="11"/>
      <c r="U5125" s="11"/>
      <c r="V5125" s="11"/>
      <c r="W5125" s="11"/>
      <c r="X5125" s="11"/>
      <c r="Y5125" s="11"/>
    </row>
    <row r="5126" spans="8:25" ht="75.75" customHeight="1">
      <c r="H5126" s="10"/>
      <c r="I5126" s="10"/>
      <c r="O5126" s="10"/>
      <c r="P5126" s="10"/>
      <c r="Q5126" s="3"/>
      <c r="R5126" s="11"/>
      <c r="S5126" s="11"/>
      <c r="T5126" s="11"/>
      <c r="U5126" s="11"/>
      <c r="V5126" s="11"/>
      <c r="W5126" s="11"/>
      <c r="X5126" s="11"/>
      <c r="Y5126" s="11"/>
    </row>
    <row r="5127" spans="8:25" ht="75.75" customHeight="1">
      <c r="H5127" s="10"/>
      <c r="I5127" s="10"/>
      <c r="O5127" s="10"/>
      <c r="P5127" s="10"/>
      <c r="Q5127" s="3"/>
      <c r="R5127" s="11"/>
      <c r="S5127" s="11"/>
      <c r="T5127" s="11"/>
      <c r="U5127" s="11"/>
      <c r="V5127" s="11"/>
      <c r="W5127" s="11"/>
      <c r="X5127" s="11"/>
      <c r="Y5127" s="11"/>
    </row>
    <row r="5128" spans="8:25">
      <c r="H5128" s="10"/>
      <c r="I5128" s="10"/>
      <c r="O5128" s="10"/>
      <c r="P5128" s="10"/>
      <c r="Q5128" s="3"/>
      <c r="R5128" s="11"/>
      <c r="S5128" s="11"/>
      <c r="T5128" s="11"/>
      <c r="U5128" s="11"/>
      <c r="V5128" s="11"/>
      <c r="W5128" s="11"/>
      <c r="X5128" s="11"/>
      <c r="Y5128" s="11"/>
    </row>
    <row r="5129" spans="8:25">
      <c r="H5129" s="10"/>
      <c r="I5129" s="10"/>
      <c r="O5129" s="10"/>
      <c r="P5129" s="10"/>
      <c r="Q5129" s="3"/>
      <c r="R5129" s="11"/>
      <c r="S5129" s="11"/>
      <c r="T5129" s="11"/>
      <c r="U5129" s="11"/>
      <c r="V5129" s="11"/>
      <c r="W5129" s="11"/>
      <c r="X5129" s="11"/>
      <c r="Y5129" s="11"/>
    </row>
    <row r="5130" spans="8:25">
      <c r="H5130" s="10"/>
      <c r="I5130" s="10"/>
      <c r="O5130" s="10"/>
      <c r="P5130" s="10"/>
      <c r="Q5130" s="3"/>
      <c r="R5130" s="11"/>
      <c r="S5130" s="11"/>
      <c r="T5130" s="11"/>
      <c r="U5130" s="11"/>
      <c r="V5130" s="11"/>
      <c r="W5130" s="11"/>
      <c r="X5130" s="11"/>
      <c r="Y5130" s="11"/>
    </row>
    <row r="5131" spans="8:25" ht="75.75" customHeight="1">
      <c r="H5131" s="10"/>
      <c r="I5131" s="10"/>
      <c r="O5131" s="10"/>
      <c r="P5131" s="10"/>
      <c r="Q5131" s="3"/>
      <c r="R5131" s="11"/>
      <c r="S5131" s="11"/>
      <c r="T5131" s="11"/>
      <c r="U5131" s="11"/>
      <c r="V5131" s="11"/>
      <c r="W5131" s="11"/>
      <c r="X5131" s="11"/>
      <c r="Y5131" s="11"/>
    </row>
    <row r="5132" spans="8:25">
      <c r="H5132" s="10"/>
      <c r="I5132" s="10"/>
      <c r="O5132" s="10"/>
      <c r="P5132" s="10"/>
      <c r="Q5132" s="3"/>
      <c r="R5132" s="11"/>
      <c r="S5132" s="11"/>
      <c r="T5132" s="11"/>
      <c r="U5132" s="11"/>
      <c r="V5132" s="11"/>
      <c r="W5132" s="11"/>
      <c r="X5132" s="11"/>
      <c r="Y5132" s="11"/>
    </row>
    <row r="5133" spans="8:25">
      <c r="H5133" s="10"/>
      <c r="I5133" s="10"/>
      <c r="O5133" s="10"/>
      <c r="P5133" s="10"/>
      <c r="Q5133" s="3"/>
      <c r="R5133" s="11"/>
      <c r="S5133" s="11"/>
      <c r="T5133" s="11"/>
      <c r="U5133" s="11"/>
      <c r="V5133" s="11"/>
      <c r="W5133" s="11"/>
      <c r="X5133" s="11"/>
      <c r="Y5133" s="11"/>
    </row>
    <row r="5134" spans="8:25">
      <c r="H5134" s="10"/>
      <c r="I5134" s="10"/>
      <c r="O5134" s="10"/>
      <c r="P5134" s="10"/>
      <c r="Q5134" s="3"/>
      <c r="R5134" s="11"/>
      <c r="S5134" s="11"/>
      <c r="T5134" s="11"/>
      <c r="U5134" s="11"/>
      <c r="V5134" s="11"/>
      <c r="W5134" s="11"/>
      <c r="X5134" s="11"/>
      <c r="Y5134" s="11"/>
    </row>
    <row r="5135" spans="8:25" ht="75.75" customHeight="1">
      <c r="H5135" s="10"/>
      <c r="I5135" s="10"/>
      <c r="O5135" s="10"/>
      <c r="P5135" s="10"/>
      <c r="Q5135" s="3"/>
      <c r="R5135" s="11"/>
      <c r="S5135" s="11"/>
      <c r="T5135" s="11"/>
      <c r="U5135" s="11"/>
      <c r="V5135" s="11"/>
      <c r="W5135" s="11"/>
      <c r="X5135" s="11"/>
      <c r="Y5135" s="11"/>
    </row>
    <row r="5136" spans="8:25">
      <c r="H5136" s="10"/>
      <c r="I5136" s="10"/>
      <c r="O5136" s="10"/>
      <c r="P5136" s="10"/>
      <c r="Q5136" s="3"/>
      <c r="R5136" s="11"/>
      <c r="S5136" s="11"/>
      <c r="T5136" s="11"/>
      <c r="U5136" s="11"/>
      <c r="V5136" s="11"/>
      <c r="W5136" s="11"/>
      <c r="X5136" s="11"/>
      <c r="Y5136" s="11"/>
    </row>
    <row r="5137" spans="8:25">
      <c r="H5137" s="10"/>
      <c r="I5137" s="10"/>
      <c r="O5137" s="10"/>
      <c r="P5137" s="10"/>
      <c r="Q5137" s="3"/>
      <c r="R5137" s="11"/>
      <c r="S5137" s="11"/>
      <c r="T5137" s="11"/>
      <c r="U5137" s="11"/>
      <c r="V5137" s="11"/>
      <c r="W5137" s="11"/>
      <c r="X5137" s="11"/>
      <c r="Y5137" s="11"/>
    </row>
    <row r="5138" spans="8:25" ht="75.75" customHeight="1">
      <c r="H5138" s="10"/>
      <c r="I5138" s="10"/>
      <c r="O5138" s="10"/>
      <c r="P5138" s="10"/>
      <c r="Q5138" s="3"/>
      <c r="R5138" s="11"/>
      <c r="S5138" s="11"/>
      <c r="T5138" s="11"/>
      <c r="U5138" s="11"/>
      <c r="V5138" s="11"/>
      <c r="W5138" s="11"/>
      <c r="X5138" s="11"/>
      <c r="Y5138" s="11"/>
    </row>
    <row r="5139" spans="8:25">
      <c r="H5139" s="10"/>
      <c r="I5139" s="10"/>
      <c r="O5139" s="10"/>
      <c r="P5139" s="10"/>
      <c r="Q5139" s="3"/>
      <c r="R5139" s="11"/>
      <c r="S5139" s="11"/>
      <c r="T5139" s="11"/>
      <c r="U5139" s="11"/>
      <c r="V5139" s="11"/>
      <c r="W5139" s="11"/>
      <c r="X5139" s="11"/>
      <c r="Y5139" s="11"/>
    </row>
    <row r="5140" spans="8:25" ht="75.75" customHeight="1">
      <c r="H5140" s="10"/>
      <c r="I5140" s="10"/>
      <c r="O5140" s="10"/>
      <c r="P5140" s="10"/>
      <c r="Q5140" s="3"/>
      <c r="R5140" s="11"/>
      <c r="S5140" s="11"/>
      <c r="T5140" s="11"/>
      <c r="U5140" s="11"/>
      <c r="V5140" s="11"/>
      <c r="W5140" s="11"/>
      <c r="X5140" s="11"/>
      <c r="Y5140" s="11"/>
    </row>
    <row r="5141" spans="8:25">
      <c r="H5141" s="10"/>
      <c r="I5141" s="10"/>
      <c r="O5141" s="10"/>
      <c r="P5141" s="10"/>
      <c r="Q5141" s="3"/>
      <c r="R5141" s="11"/>
      <c r="S5141" s="11"/>
      <c r="T5141" s="11"/>
      <c r="U5141" s="11"/>
      <c r="V5141" s="11"/>
      <c r="W5141" s="11"/>
      <c r="X5141" s="11"/>
      <c r="Y5141" s="11"/>
    </row>
    <row r="5142" spans="8:25">
      <c r="H5142" s="10"/>
      <c r="I5142" s="10"/>
      <c r="O5142" s="10"/>
      <c r="P5142" s="10"/>
      <c r="Q5142" s="3"/>
      <c r="R5142" s="11"/>
      <c r="S5142" s="11"/>
      <c r="T5142" s="11"/>
      <c r="U5142" s="11"/>
      <c r="V5142" s="11"/>
      <c r="W5142" s="11"/>
      <c r="X5142" s="11"/>
      <c r="Y5142" s="11"/>
    </row>
    <row r="5143" spans="8:25" ht="75.75" customHeight="1">
      <c r="H5143" s="10"/>
      <c r="I5143" s="10"/>
      <c r="O5143" s="10"/>
      <c r="P5143" s="10"/>
      <c r="Q5143" s="3"/>
      <c r="R5143" s="11"/>
      <c r="S5143" s="11"/>
      <c r="T5143" s="11"/>
      <c r="U5143" s="11"/>
      <c r="V5143" s="11"/>
      <c r="W5143" s="11"/>
      <c r="X5143" s="11"/>
      <c r="Y5143" s="11"/>
    </row>
    <row r="5144" spans="8:25">
      <c r="H5144" s="10"/>
      <c r="I5144" s="10"/>
      <c r="O5144" s="10"/>
      <c r="P5144" s="10"/>
      <c r="Q5144" s="3"/>
      <c r="R5144" s="11"/>
      <c r="S5144" s="11"/>
      <c r="T5144" s="11"/>
      <c r="U5144" s="11"/>
      <c r="V5144" s="11"/>
      <c r="W5144" s="11"/>
      <c r="X5144" s="11"/>
      <c r="Y5144" s="11"/>
    </row>
    <row r="5145" spans="8:25">
      <c r="H5145" s="10"/>
      <c r="I5145" s="10"/>
      <c r="O5145" s="10"/>
      <c r="P5145" s="10"/>
      <c r="Q5145" s="3"/>
      <c r="R5145" s="11"/>
      <c r="S5145" s="11"/>
      <c r="T5145" s="11"/>
      <c r="U5145" s="11"/>
      <c r="V5145" s="11"/>
      <c r="W5145" s="11"/>
      <c r="X5145" s="11"/>
      <c r="Y5145" s="11"/>
    </row>
    <row r="5146" spans="8:25">
      <c r="H5146" s="10"/>
      <c r="I5146" s="10"/>
      <c r="O5146" s="10"/>
      <c r="P5146" s="10"/>
      <c r="Q5146" s="3"/>
      <c r="R5146" s="11"/>
      <c r="S5146" s="11"/>
      <c r="T5146" s="11"/>
      <c r="U5146" s="11"/>
      <c r="V5146" s="11"/>
      <c r="W5146" s="11"/>
      <c r="X5146" s="11"/>
      <c r="Y5146" s="11"/>
    </row>
    <row r="5147" spans="8:25" ht="75.75" customHeight="1">
      <c r="H5147" s="10"/>
      <c r="I5147" s="10"/>
      <c r="O5147" s="10"/>
      <c r="P5147" s="10"/>
      <c r="Q5147" s="3"/>
      <c r="R5147" s="11"/>
      <c r="S5147" s="11"/>
      <c r="T5147" s="11"/>
      <c r="U5147" s="11"/>
      <c r="V5147" s="11"/>
      <c r="W5147" s="11"/>
      <c r="X5147" s="11"/>
      <c r="Y5147" s="11"/>
    </row>
    <row r="5148" spans="8:25">
      <c r="H5148" s="10"/>
      <c r="I5148" s="10"/>
      <c r="O5148" s="10"/>
      <c r="P5148" s="10"/>
      <c r="Q5148" s="3"/>
      <c r="R5148" s="11"/>
      <c r="S5148" s="11"/>
      <c r="T5148" s="11"/>
      <c r="U5148" s="11"/>
      <c r="V5148" s="11"/>
      <c r="W5148" s="11"/>
      <c r="X5148" s="11"/>
      <c r="Y5148" s="11"/>
    </row>
    <row r="5149" spans="8:25" ht="75.75" customHeight="1">
      <c r="H5149" s="10"/>
      <c r="I5149" s="10"/>
      <c r="O5149" s="10"/>
      <c r="P5149" s="10"/>
      <c r="Q5149" s="3"/>
      <c r="R5149" s="11"/>
      <c r="S5149" s="11"/>
      <c r="T5149" s="11"/>
      <c r="U5149" s="11"/>
      <c r="V5149" s="11"/>
      <c r="W5149" s="11"/>
      <c r="X5149" s="11"/>
      <c r="Y5149" s="11"/>
    </row>
    <row r="5150" spans="8:25">
      <c r="H5150" s="10"/>
      <c r="I5150" s="10"/>
      <c r="O5150" s="10"/>
      <c r="P5150" s="10"/>
      <c r="Q5150" s="3"/>
      <c r="R5150" s="11"/>
      <c r="S5150" s="11"/>
      <c r="T5150" s="11"/>
      <c r="U5150" s="11"/>
      <c r="V5150" s="11"/>
      <c r="W5150" s="11"/>
      <c r="X5150" s="11"/>
      <c r="Y5150" s="11"/>
    </row>
    <row r="5151" spans="8:25" ht="75.75" customHeight="1">
      <c r="H5151" s="10"/>
      <c r="I5151" s="10"/>
      <c r="O5151" s="10"/>
      <c r="P5151" s="10"/>
      <c r="Q5151" s="3"/>
      <c r="R5151" s="11"/>
      <c r="S5151" s="11"/>
      <c r="T5151" s="11"/>
      <c r="U5151" s="11"/>
      <c r="V5151" s="11"/>
      <c r="W5151" s="11"/>
      <c r="X5151" s="11"/>
      <c r="Y5151" s="11"/>
    </row>
    <row r="5152" spans="8:25">
      <c r="H5152" s="10"/>
      <c r="I5152" s="10"/>
      <c r="O5152" s="10"/>
      <c r="P5152" s="10"/>
      <c r="Q5152" s="3"/>
      <c r="R5152" s="11"/>
      <c r="S5152" s="11"/>
      <c r="T5152" s="11"/>
      <c r="U5152" s="11"/>
      <c r="V5152" s="11"/>
      <c r="W5152" s="11"/>
      <c r="X5152" s="11"/>
      <c r="Y5152" s="11"/>
    </row>
    <row r="5153" spans="8:25" ht="75.75" customHeight="1">
      <c r="H5153" s="10"/>
      <c r="I5153" s="10"/>
      <c r="O5153" s="10"/>
      <c r="P5153" s="10"/>
      <c r="Q5153" s="3"/>
      <c r="R5153" s="11"/>
      <c r="S5153" s="11"/>
      <c r="T5153" s="11"/>
      <c r="U5153" s="11"/>
      <c r="V5153" s="11"/>
      <c r="W5153" s="11"/>
      <c r="X5153" s="11"/>
      <c r="Y5153" s="11"/>
    </row>
    <row r="5154" spans="8:25">
      <c r="H5154" s="10"/>
      <c r="I5154" s="10"/>
      <c r="O5154" s="10"/>
      <c r="P5154" s="10"/>
      <c r="Q5154" s="3"/>
      <c r="R5154" s="11"/>
      <c r="S5154" s="11"/>
      <c r="T5154" s="11"/>
      <c r="U5154" s="11"/>
      <c r="V5154" s="11"/>
      <c r="W5154" s="11"/>
      <c r="X5154" s="11"/>
      <c r="Y5154" s="11"/>
    </row>
    <row r="5155" spans="8:25">
      <c r="H5155" s="10"/>
      <c r="I5155" s="10"/>
      <c r="O5155" s="10"/>
      <c r="P5155" s="10"/>
      <c r="Q5155" s="3"/>
      <c r="R5155" s="11"/>
      <c r="S5155" s="11"/>
      <c r="T5155" s="11"/>
      <c r="U5155" s="11"/>
      <c r="V5155" s="11"/>
      <c r="W5155" s="11"/>
      <c r="X5155" s="11"/>
      <c r="Y5155" s="11"/>
    </row>
    <row r="5156" spans="8:25">
      <c r="H5156" s="10"/>
      <c r="I5156" s="10"/>
      <c r="O5156" s="10"/>
      <c r="P5156" s="10"/>
      <c r="Q5156" s="3"/>
      <c r="R5156" s="11"/>
      <c r="S5156" s="11"/>
      <c r="T5156" s="11"/>
      <c r="U5156" s="11"/>
      <c r="V5156" s="11"/>
      <c r="W5156" s="11"/>
      <c r="X5156" s="11"/>
      <c r="Y5156" s="11"/>
    </row>
    <row r="5157" spans="8:25" ht="75.75" customHeight="1">
      <c r="H5157" s="10"/>
      <c r="I5157" s="10"/>
      <c r="O5157" s="10"/>
      <c r="P5157" s="10"/>
      <c r="Q5157" s="3"/>
      <c r="R5157" s="11"/>
      <c r="S5157" s="11"/>
      <c r="T5157" s="11"/>
      <c r="U5157" s="11"/>
      <c r="V5157" s="11"/>
      <c r="W5157" s="11"/>
      <c r="X5157" s="11"/>
      <c r="Y5157" s="11"/>
    </row>
    <row r="5158" spans="8:25">
      <c r="H5158" s="10"/>
      <c r="I5158" s="10"/>
      <c r="O5158" s="10"/>
      <c r="P5158" s="10"/>
      <c r="Q5158" s="3"/>
      <c r="R5158" s="11"/>
      <c r="S5158" s="11"/>
      <c r="T5158" s="11"/>
      <c r="U5158" s="11"/>
      <c r="V5158" s="11"/>
      <c r="W5158" s="11"/>
      <c r="X5158" s="11"/>
      <c r="Y5158" s="11"/>
    </row>
    <row r="5159" spans="8:25" ht="75.75" customHeight="1">
      <c r="H5159" s="10"/>
      <c r="I5159" s="10"/>
      <c r="O5159" s="10"/>
      <c r="P5159" s="10"/>
      <c r="Q5159" s="3"/>
      <c r="R5159" s="11"/>
      <c r="S5159" s="11"/>
      <c r="T5159" s="11"/>
      <c r="U5159" s="11"/>
      <c r="V5159" s="11"/>
      <c r="W5159" s="11"/>
      <c r="X5159" s="11"/>
      <c r="Y5159" s="11"/>
    </row>
    <row r="5160" spans="8:25">
      <c r="H5160" s="10"/>
      <c r="I5160" s="10"/>
      <c r="O5160" s="10"/>
      <c r="P5160" s="10"/>
      <c r="Q5160" s="3"/>
      <c r="R5160" s="11"/>
      <c r="S5160" s="11"/>
      <c r="T5160" s="11"/>
      <c r="U5160" s="11"/>
      <c r="V5160" s="11"/>
      <c r="W5160" s="11"/>
      <c r="X5160" s="11"/>
      <c r="Y5160" s="11"/>
    </row>
    <row r="5161" spans="8:25">
      <c r="H5161" s="10"/>
      <c r="I5161" s="10"/>
      <c r="O5161" s="10"/>
      <c r="P5161" s="10"/>
      <c r="Q5161" s="3"/>
      <c r="R5161" s="11"/>
      <c r="S5161" s="11"/>
      <c r="T5161" s="11"/>
      <c r="U5161" s="11"/>
      <c r="V5161" s="11"/>
      <c r="W5161" s="11"/>
      <c r="X5161" s="11"/>
      <c r="Y5161" s="11"/>
    </row>
    <row r="5162" spans="8:25">
      <c r="H5162" s="10"/>
      <c r="I5162" s="10"/>
      <c r="O5162" s="10"/>
      <c r="P5162" s="10"/>
      <c r="Q5162" s="3"/>
      <c r="R5162" s="11"/>
      <c r="S5162" s="11"/>
      <c r="T5162" s="11"/>
      <c r="U5162" s="11"/>
      <c r="V5162" s="11"/>
      <c r="W5162" s="11"/>
      <c r="X5162" s="11"/>
      <c r="Y5162" s="11"/>
    </row>
    <row r="5163" spans="8:25" ht="75.75" customHeight="1">
      <c r="H5163" s="10"/>
      <c r="I5163" s="10"/>
      <c r="O5163" s="10"/>
      <c r="P5163" s="10"/>
      <c r="Q5163" s="3"/>
      <c r="R5163" s="11"/>
      <c r="S5163" s="11"/>
      <c r="T5163" s="11"/>
      <c r="U5163" s="11"/>
      <c r="V5163" s="11"/>
      <c r="W5163" s="11"/>
      <c r="X5163" s="11"/>
      <c r="Y5163" s="11"/>
    </row>
    <row r="5164" spans="8:25">
      <c r="H5164" s="10"/>
      <c r="I5164" s="10"/>
      <c r="O5164" s="10"/>
      <c r="P5164" s="10"/>
      <c r="Q5164" s="3"/>
      <c r="R5164" s="11"/>
      <c r="S5164" s="11"/>
      <c r="T5164" s="11"/>
      <c r="U5164" s="11"/>
      <c r="V5164" s="11"/>
      <c r="W5164" s="11"/>
      <c r="X5164" s="11"/>
      <c r="Y5164" s="11"/>
    </row>
    <row r="5165" spans="8:25">
      <c r="H5165" s="10"/>
      <c r="I5165" s="10"/>
      <c r="O5165" s="10"/>
      <c r="P5165" s="10"/>
      <c r="Q5165" s="3"/>
      <c r="R5165" s="11"/>
      <c r="S5165" s="11"/>
      <c r="T5165" s="11"/>
      <c r="U5165" s="11"/>
      <c r="V5165" s="11"/>
      <c r="W5165" s="11"/>
      <c r="X5165" s="11"/>
      <c r="Y5165" s="11"/>
    </row>
    <row r="5166" spans="8:25" ht="75.75" customHeight="1">
      <c r="H5166" s="10"/>
      <c r="I5166" s="10"/>
      <c r="O5166" s="10"/>
      <c r="P5166" s="10"/>
      <c r="Q5166" s="3"/>
      <c r="R5166" s="11"/>
      <c r="S5166" s="11"/>
      <c r="T5166" s="11"/>
      <c r="U5166" s="11"/>
      <c r="V5166" s="11"/>
      <c r="W5166" s="11"/>
      <c r="X5166" s="11"/>
      <c r="Y5166" s="11"/>
    </row>
    <row r="5167" spans="8:25" ht="75.75" customHeight="1">
      <c r="H5167" s="10"/>
      <c r="I5167" s="10"/>
      <c r="O5167" s="10"/>
      <c r="P5167" s="10"/>
      <c r="Q5167" s="3"/>
      <c r="R5167" s="11"/>
      <c r="S5167" s="11"/>
      <c r="T5167" s="11"/>
      <c r="U5167" s="11"/>
      <c r="V5167" s="11"/>
      <c r="W5167" s="11"/>
      <c r="X5167" s="11"/>
      <c r="Y5167" s="11"/>
    </row>
    <row r="5168" spans="8:25">
      <c r="H5168" s="10"/>
      <c r="I5168" s="10"/>
      <c r="O5168" s="10"/>
      <c r="P5168" s="10"/>
      <c r="Q5168" s="3"/>
      <c r="R5168" s="11"/>
      <c r="S5168" s="11"/>
      <c r="T5168" s="11"/>
      <c r="U5168" s="11"/>
      <c r="V5168" s="11"/>
      <c r="W5168" s="11"/>
      <c r="X5168" s="11"/>
      <c r="Y5168" s="11"/>
    </row>
    <row r="5169" spans="8:25">
      <c r="H5169" s="10"/>
      <c r="I5169" s="10"/>
      <c r="O5169" s="10"/>
      <c r="P5169" s="10"/>
      <c r="Q5169" s="3"/>
      <c r="R5169" s="11"/>
      <c r="S5169" s="11"/>
      <c r="T5169" s="11"/>
      <c r="U5169" s="11"/>
      <c r="V5169" s="11"/>
      <c r="W5169" s="11"/>
      <c r="X5169" s="11"/>
      <c r="Y5169" s="11"/>
    </row>
    <row r="5170" spans="8:25">
      <c r="H5170" s="10"/>
      <c r="I5170" s="10"/>
      <c r="O5170" s="10"/>
      <c r="P5170" s="10"/>
      <c r="Q5170" s="3"/>
      <c r="R5170" s="11"/>
      <c r="S5170" s="11"/>
      <c r="T5170" s="11"/>
      <c r="U5170" s="11"/>
      <c r="V5170" s="11"/>
      <c r="W5170" s="11"/>
      <c r="X5170" s="11"/>
      <c r="Y5170" s="11"/>
    </row>
    <row r="5171" spans="8:25">
      <c r="H5171" s="10"/>
      <c r="I5171" s="10"/>
      <c r="O5171" s="10"/>
      <c r="P5171" s="10"/>
      <c r="Q5171" s="3"/>
      <c r="R5171" s="11"/>
      <c r="S5171" s="11"/>
      <c r="T5171" s="11"/>
      <c r="U5171" s="11"/>
      <c r="V5171" s="11"/>
      <c r="W5171" s="11"/>
      <c r="X5171" s="11"/>
      <c r="Y5171" s="11"/>
    </row>
    <row r="5172" spans="8:25" ht="75.75" customHeight="1">
      <c r="H5172" s="10"/>
      <c r="I5172" s="10"/>
      <c r="O5172" s="10"/>
      <c r="P5172" s="10"/>
      <c r="Q5172" s="3"/>
      <c r="R5172" s="11"/>
      <c r="S5172" s="11"/>
      <c r="T5172" s="11"/>
      <c r="U5172" s="11"/>
      <c r="V5172" s="11"/>
      <c r="W5172" s="11"/>
      <c r="X5172" s="11"/>
      <c r="Y5172" s="11"/>
    </row>
    <row r="5173" spans="8:25">
      <c r="H5173" s="10"/>
      <c r="I5173" s="10"/>
      <c r="O5173" s="10"/>
      <c r="P5173" s="10"/>
      <c r="Q5173" s="3"/>
      <c r="R5173" s="11"/>
      <c r="S5173" s="11"/>
      <c r="T5173" s="11"/>
      <c r="U5173" s="11"/>
      <c r="V5173" s="11"/>
      <c r="W5173" s="11"/>
      <c r="X5173" s="11"/>
      <c r="Y5173" s="11"/>
    </row>
    <row r="5174" spans="8:25">
      <c r="H5174" s="10"/>
      <c r="I5174" s="10"/>
      <c r="O5174" s="10"/>
      <c r="P5174" s="10"/>
      <c r="Q5174" s="3"/>
      <c r="R5174" s="11"/>
      <c r="S5174" s="11"/>
      <c r="T5174" s="11"/>
      <c r="U5174" s="11"/>
      <c r="V5174" s="11"/>
      <c r="W5174" s="11"/>
      <c r="X5174" s="11"/>
      <c r="Y5174" s="11"/>
    </row>
    <row r="5175" spans="8:25">
      <c r="H5175" s="10"/>
      <c r="I5175" s="10"/>
      <c r="O5175" s="10"/>
      <c r="P5175" s="10"/>
      <c r="Q5175" s="3"/>
      <c r="R5175" s="11"/>
      <c r="S5175" s="11"/>
      <c r="T5175" s="11"/>
      <c r="U5175" s="11"/>
      <c r="V5175" s="11"/>
      <c r="W5175" s="11"/>
      <c r="X5175" s="11"/>
      <c r="Y5175" s="11"/>
    </row>
    <row r="5176" spans="8:25" ht="75.75" customHeight="1">
      <c r="H5176" s="10"/>
      <c r="I5176" s="10"/>
      <c r="O5176" s="10"/>
      <c r="P5176" s="10"/>
      <c r="Q5176" s="3"/>
      <c r="R5176" s="11"/>
      <c r="S5176" s="11"/>
      <c r="T5176" s="11"/>
      <c r="U5176" s="11"/>
      <c r="V5176" s="11"/>
      <c r="W5176" s="11"/>
      <c r="X5176" s="11"/>
      <c r="Y5176" s="11"/>
    </row>
    <row r="5177" spans="8:25">
      <c r="H5177" s="10"/>
      <c r="I5177" s="10"/>
      <c r="O5177" s="10"/>
      <c r="P5177" s="10"/>
      <c r="Q5177" s="3"/>
      <c r="R5177" s="11"/>
      <c r="S5177" s="11"/>
      <c r="T5177" s="11"/>
      <c r="U5177" s="11"/>
      <c r="V5177" s="11"/>
      <c r="W5177" s="11"/>
      <c r="X5177" s="11"/>
      <c r="Y5177" s="11"/>
    </row>
    <row r="5178" spans="8:25">
      <c r="H5178" s="10"/>
      <c r="I5178" s="10"/>
      <c r="O5178" s="10"/>
      <c r="P5178" s="10"/>
      <c r="Q5178" s="3"/>
      <c r="R5178" s="11"/>
      <c r="S5178" s="11"/>
      <c r="T5178" s="11"/>
      <c r="U5178" s="11"/>
      <c r="V5178" s="11"/>
      <c r="W5178" s="11"/>
      <c r="X5178" s="11"/>
      <c r="Y5178" s="11"/>
    </row>
    <row r="5179" spans="8:25">
      <c r="H5179" s="10"/>
      <c r="I5179" s="10"/>
      <c r="O5179" s="10"/>
      <c r="P5179" s="10"/>
      <c r="Q5179" s="3"/>
      <c r="R5179" s="11"/>
      <c r="S5179" s="11"/>
      <c r="T5179" s="11"/>
      <c r="U5179" s="11"/>
      <c r="V5179" s="11"/>
      <c r="W5179" s="11"/>
      <c r="X5179" s="11"/>
      <c r="Y5179" s="11"/>
    </row>
    <row r="5180" spans="8:25" ht="75.75" customHeight="1">
      <c r="H5180" s="10"/>
      <c r="I5180" s="10"/>
      <c r="O5180" s="10"/>
      <c r="P5180" s="10"/>
      <c r="Q5180" s="3"/>
      <c r="R5180" s="11"/>
      <c r="S5180" s="11"/>
      <c r="T5180" s="11"/>
      <c r="U5180" s="11"/>
      <c r="V5180" s="11"/>
      <c r="W5180" s="11"/>
      <c r="X5180" s="11"/>
      <c r="Y5180" s="11"/>
    </row>
    <row r="5181" spans="8:25">
      <c r="H5181" s="10"/>
      <c r="I5181" s="10"/>
      <c r="O5181" s="10"/>
      <c r="P5181" s="10"/>
      <c r="Q5181" s="3"/>
      <c r="R5181" s="11"/>
      <c r="S5181" s="11"/>
      <c r="T5181" s="11"/>
      <c r="U5181" s="11"/>
      <c r="V5181" s="11"/>
      <c r="W5181" s="11"/>
      <c r="X5181" s="11"/>
      <c r="Y5181" s="11"/>
    </row>
    <row r="5182" spans="8:25">
      <c r="H5182" s="10"/>
      <c r="I5182" s="10"/>
      <c r="O5182" s="10"/>
      <c r="P5182" s="10"/>
      <c r="Q5182" s="3"/>
      <c r="R5182" s="11"/>
      <c r="S5182" s="11"/>
      <c r="T5182" s="11"/>
      <c r="U5182" s="11"/>
      <c r="V5182" s="11"/>
      <c r="W5182" s="11"/>
      <c r="X5182" s="11"/>
      <c r="Y5182" s="11"/>
    </row>
    <row r="5183" spans="8:25" ht="75.75" customHeight="1">
      <c r="H5183" s="10"/>
      <c r="I5183" s="10"/>
      <c r="O5183" s="10"/>
      <c r="P5183" s="10"/>
      <c r="Q5183" s="3"/>
      <c r="R5183" s="11"/>
      <c r="S5183" s="11"/>
      <c r="T5183" s="11"/>
      <c r="U5183" s="11"/>
      <c r="V5183" s="11"/>
      <c r="W5183" s="11"/>
      <c r="X5183" s="11"/>
      <c r="Y5183" s="11"/>
    </row>
    <row r="5184" spans="8:25">
      <c r="H5184" s="10"/>
      <c r="I5184" s="10"/>
      <c r="O5184" s="10"/>
      <c r="P5184" s="10"/>
      <c r="Q5184" s="3"/>
      <c r="R5184" s="11"/>
      <c r="S5184" s="11"/>
      <c r="T5184" s="11"/>
      <c r="U5184" s="11"/>
      <c r="V5184" s="11"/>
      <c r="W5184" s="11"/>
      <c r="X5184" s="11"/>
      <c r="Y5184" s="11"/>
    </row>
    <row r="5185" spans="8:25">
      <c r="H5185" s="10"/>
      <c r="I5185" s="10"/>
      <c r="O5185" s="10"/>
      <c r="P5185" s="10"/>
      <c r="Q5185" s="3"/>
      <c r="R5185" s="11"/>
      <c r="S5185" s="11"/>
      <c r="T5185" s="11"/>
      <c r="U5185" s="11"/>
      <c r="V5185" s="11"/>
      <c r="W5185" s="11"/>
      <c r="X5185" s="11"/>
      <c r="Y5185" s="11"/>
    </row>
    <row r="5186" spans="8:25" ht="75.75" customHeight="1">
      <c r="H5186" s="10"/>
      <c r="I5186" s="10"/>
      <c r="O5186" s="10"/>
      <c r="P5186" s="10"/>
      <c r="Q5186" s="3"/>
      <c r="R5186" s="11"/>
      <c r="S5186" s="11"/>
      <c r="T5186" s="11"/>
      <c r="U5186" s="11"/>
      <c r="V5186" s="11"/>
      <c r="W5186" s="11"/>
      <c r="X5186" s="11"/>
      <c r="Y5186" s="11"/>
    </row>
    <row r="5187" spans="8:25">
      <c r="H5187" s="10"/>
      <c r="I5187" s="10"/>
      <c r="O5187" s="10"/>
      <c r="P5187" s="10"/>
      <c r="Q5187" s="3"/>
      <c r="R5187" s="11"/>
      <c r="S5187" s="11"/>
      <c r="T5187" s="11"/>
      <c r="U5187" s="11"/>
      <c r="V5187" s="11"/>
      <c r="W5187" s="11"/>
      <c r="X5187" s="11"/>
      <c r="Y5187" s="11"/>
    </row>
    <row r="5188" spans="8:25">
      <c r="H5188" s="10"/>
      <c r="I5188" s="10"/>
      <c r="O5188" s="10"/>
      <c r="P5188" s="10"/>
      <c r="Q5188" s="3"/>
      <c r="R5188" s="11"/>
      <c r="S5188" s="11"/>
      <c r="T5188" s="11"/>
      <c r="U5188" s="11"/>
      <c r="V5188" s="11"/>
      <c r="W5188" s="11"/>
      <c r="X5188" s="11"/>
      <c r="Y5188" s="11"/>
    </row>
    <row r="5189" spans="8:25">
      <c r="H5189" s="10"/>
      <c r="I5189" s="10"/>
      <c r="O5189" s="10"/>
      <c r="P5189" s="10"/>
      <c r="Q5189" s="3"/>
      <c r="R5189" s="11"/>
      <c r="S5189" s="11"/>
      <c r="T5189" s="11"/>
      <c r="U5189" s="11"/>
      <c r="V5189" s="11"/>
      <c r="W5189" s="11"/>
      <c r="X5189" s="11"/>
      <c r="Y5189" s="11"/>
    </row>
    <row r="5190" spans="8:25">
      <c r="H5190" s="10"/>
      <c r="I5190" s="10"/>
      <c r="O5190" s="10"/>
      <c r="P5190" s="10"/>
      <c r="Q5190" s="3"/>
      <c r="R5190" s="11"/>
      <c r="S5190" s="11"/>
      <c r="T5190" s="11"/>
      <c r="U5190" s="11"/>
      <c r="V5190" s="11"/>
      <c r="W5190" s="11"/>
      <c r="X5190" s="11"/>
      <c r="Y5190" s="11"/>
    </row>
    <row r="5191" spans="8:25" ht="75.75" customHeight="1">
      <c r="H5191" s="10"/>
      <c r="I5191" s="10"/>
      <c r="O5191" s="10"/>
      <c r="P5191" s="10"/>
      <c r="Q5191" s="3"/>
      <c r="R5191" s="11"/>
      <c r="S5191" s="11"/>
      <c r="T5191" s="11"/>
      <c r="U5191" s="11"/>
      <c r="V5191" s="11"/>
      <c r="W5191" s="11"/>
      <c r="X5191" s="11"/>
      <c r="Y5191" s="11"/>
    </row>
    <row r="5192" spans="8:25">
      <c r="H5192" s="10"/>
      <c r="I5192" s="10"/>
      <c r="O5192" s="10"/>
      <c r="P5192" s="10"/>
      <c r="Q5192" s="3"/>
      <c r="R5192" s="11"/>
      <c r="S5192" s="11"/>
      <c r="T5192" s="11"/>
      <c r="U5192" s="11"/>
      <c r="V5192" s="11"/>
      <c r="W5192" s="11"/>
      <c r="X5192" s="11"/>
      <c r="Y5192" s="11"/>
    </row>
    <row r="5193" spans="8:25">
      <c r="H5193" s="10"/>
      <c r="I5193" s="10"/>
      <c r="O5193" s="10"/>
      <c r="P5193" s="10"/>
      <c r="Q5193" s="3"/>
      <c r="R5193" s="11"/>
      <c r="S5193" s="11"/>
      <c r="T5193" s="11"/>
      <c r="U5193" s="11"/>
      <c r="V5193" s="11"/>
      <c r="W5193" s="11"/>
      <c r="X5193" s="11"/>
      <c r="Y5193" s="11"/>
    </row>
    <row r="5194" spans="8:25">
      <c r="H5194" s="10"/>
      <c r="I5194" s="10"/>
      <c r="O5194" s="10"/>
      <c r="P5194" s="10"/>
      <c r="Q5194" s="3"/>
      <c r="R5194" s="11"/>
      <c r="S5194" s="11"/>
      <c r="T5194" s="11"/>
      <c r="U5194" s="11"/>
      <c r="V5194" s="11"/>
      <c r="W5194" s="11"/>
      <c r="X5194" s="11"/>
      <c r="Y5194" s="11"/>
    </row>
    <row r="5195" spans="8:25">
      <c r="H5195" s="10"/>
      <c r="I5195" s="10"/>
      <c r="O5195" s="10"/>
      <c r="P5195" s="10"/>
      <c r="Q5195" s="3"/>
      <c r="R5195" s="11"/>
      <c r="S5195" s="11"/>
      <c r="T5195" s="11"/>
      <c r="U5195" s="11"/>
      <c r="V5195" s="11"/>
      <c r="W5195" s="11"/>
      <c r="X5195" s="11"/>
      <c r="Y5195" s="11"/>
    </row>
    <row r="5196" spans="8:25" ht="75.75" customHeight="1">
      <c r="H5196" s="10"/>
      <c r="I5196" s="10"/>
      <c r="O5196" s="10"/>
      <c r="P5196" s="10"/>
      <c r="Q5196" s="3"/>
      <c r="R5196" s="11"/>
      <c r="S5196" s="11"/>
      <c r="T5196" s="11"/>
      <c r="U5196" s="11"/>
      <c r="V5196" s="11"/>
      <c r="W5196" s="11"/>
      <c r="X5196" s="11"/>
      <c r="Y5196" s="11"/>
    </row>
    <row r="5197" spans="8:25">
      <c r="H5197" s="10"/>
      <c r="I5197" s="10"/>
      <c r="O5197" s="10"/>
      <c r="P5197" s="10"/>
      <c r="Q5197" s="3"/>
      <c r="R5197" s="11"/>
      <c r="S5197" s="11"/>
      <c r="T5197" s="11"/>
      <c r="U5197" s="11"/>
      <c r="V5197" s="11"/>
      <c r="W5197" s="11"/>
      <c r="X5197" s="11"/>
      <c r="Y5197" s="11"/>
    </row>
    <row r="5198" spans="8:25" ht="75.75" customHeight="1">
      <c r="H5198" s="10"/>
      <c r="I5198" s="10"/>
      <c r="O5198" s="10"/>
      <c r="P5198" s="10"/>
      <c r="Q5198" s="3"/>
      <c r="R5198" s="11"/>
      <c r="S5198" s="11"/>
      <c r="T5198" s="11"/>
      <c r="U5198" s="11"/>
      <c r="V5198" s="11"/>
      <c r="W5198" s="11"/>
      <c r="X5198" s="11"/>
      <c r="Y5198" s="11"/>
    </row>
    <row r="5199" spans="8:25" ht="75.75" customHeight="1">
      <c r="H5199" s="10"/>
      <c r="I5199" s="10"/>
      <c r="O5199" s="10"/>
      <c r="P5199" s="10"/>
      <c r="Q5199" s="3"/>
      <c r="R5199" s="11"/>
      <c r="S5199" s="11"/>
      <c r="T5199" s="11"/>
      <c r="U5199" s="11"/>
      <c r="V5199" s="11"/>
      <c r="W5199" s="11"/>
      <c r="X5199" s="11"/>
      <c r="Y5199" s="11"/>
    </row>
    <row r="5200" spans="8:25" ht="75.75" customHeight="1">
      <c r="H5200" s="10"/>
      <c r="I5200" s="10"/>
      <c r="O5200" s="10"/>
      <c r="P5200" s="10"/>
      <c r="Q5200" s="3"/>
      <c r="R5200" s="11"/>
      <c r="S5200" s="11"/>
      <c r="T5200" s="11"/>
      <c r="U5200" s="11"/>
      <c r="V5200" s="11"/>
      <c r="W5200" s="11"/>
      <c r="X5200" s="11"/>
      <c r="Y5200" s="11"/>
    </row>
    <row r="5201" spans="8:25" ht="75.75" customHeight="1">
      <c r="H5201" s="10"/>
      <c r="I5201" s="10"/>
      <c r="O5201" s="10"/>
      <c r="P5201" s="10"/>
      <c r="Q5201" s="3"/>
      <c r="R5201" s="11"/>
      <c r="S5201" s="11"/>
      <c r="T5201" s="11"/>
      <c r="U5201" s="11"/>
      <c r="V5201" s="11"/>
      <c r="W5201" s="11"/>
      <c r="X5201" s="11"/>
      <c r="Y5201" s="11"/>
    </row>
    <row r="5202" spans="8:25" ht="75.75" customHeight="1">
      <c r="H5202" s="10"/>
      <c r="I5202" s="10"/>
      <c r="O5202" s="10"/>
      <c r="P5202" s="10"/>
      <c r="Q5202" s="3"/>
      <c r="R5202" s="11"/>
      <c r="S5202" s="11"/>
      <c r="T5202" s="11"/>
      <c r="U5202" s="11"/>
      <c r="V5202" s="11"/>
      <c r="W5202" s="11"/>
      <c r="X5202" s="11"/>
      <c r="Y5202" s="11"/>
    </row>
    <row r="5203" spans="8:25">
      <c r="H5203" s="10"/>
      <c r="I5203" s="10"/>
      <c r="O5203" s="10"/>
      <c r="P5203" s="10"/>
      <c r="Q5203" s="3"/>
      <c r="R5203" s="11"/>
      <c r="S5203" s="11"/>
      <c r="T5203" s="11"/>
      <c r="U5203" s="11"/>
      <c r="V5203" s="11"/>
      <c r="W5203" s="11"/>
      <c r="X5203" s="11"/>
      <c r="Y5203" s="11"/>
    </row>
    <row r="5204" spans="8:25" ht="75.75" customHeight="1">
      <c r="H5204" s="10"/>
      <c r="I5204" s="10"/>
      <c r="O5204" s="10"/>
      <c r="P5204" s="10"/>
      <c r="Q5204" s="3"/>
      <c r="R5204" s="11"/>
      <c r="S5204" s="11"/>
      <c r="T5204" s="11"/>
      <c r="U5204" s="11"/>
      <c r="V5204" s="11"/>
      <c r="W5204" s="11"/>
      <c r="X5204" s="11"/>
      <c r="Y5204" s="11"/>
    </row>
    <row r="5205" spans="8:25" ht="75.75" customHeight="1">
      <c r="H5205" s="10"/>
      <c r="I5205" s="10"/>
      <c r="O5205" s="10"/>
      <c r="P5205" s="10"/>
      <c r="Q5205" s="3"/>
      <c r="R5205" s="11"/>
      <c r="S5205" s="11"/>
      <c r="T5205" s="11"/>
      <c r="U5205" s="11"/>
      <c r="V5205" s="11"/>
      <c r="W5205" s="11"/>
      <c r="X5205" s="11"/>
      <c r="Y5205" s="11"/>
    </row>
    <row r="5206" spans="8:25">
      <c r="H5206" s="10"/>
      <c r="I5206" s="10"/>
      <c r="O5206" s="10"/>
      <c r="P5206" s="10"/>
      <c r="Q5206" s="3"/>
      <c r="R5206" s="11"/>
      <c r="S5206" s="11"/>
      <c r="T5206" s="11"/>
      <c r="U5206" s="11"/>
      <c r="V5206" s="11"/>
      <c r="W5206" s="11"/>
      <c r="X5206" s="11"/>
      <c r="Y5206" s="11"/>
    </row>
    <row r="5207" spans="8:25" ht="75.75" customHeight="1">
      <c r="H5207" s="10"/>
      <c r="I5207" s="10"/>
      <c r="O5207" s="10"/>
      <c r="P5207" s="10"/>
      <c r="Q5207" s="3"/>
      <c r="R5207" s="11"/>
      <c r="S5207" s="11"/>
      <c r="T5207" s="11"/>
      <c r="U5207" s="11"/>
      <c r="V5207" s="11"/>
      <c r="W5207" s="11"/>
      <c r="X5207" s="11"/>
      <c r="Y5207" s="11"/>
    </row>
    <row r="5208" spans="8:25" ht="75.75" customHeight="1">
      <c r="H5208" s="10"/>
      <c r="I5208" s="10"/>
      <c r="O5208" s="10"/>
      <c r="P5208" s="10"/>
      <c r="Q5208" s="3"/>
      <c r="R5208" s="11"/>
      <c r="S5208" s="11"/>
      <c r="T5208" s="11"/>
      <c r="U5208" s="11"/>
      <c r="V5208" s="11"/>
      <c r="W5208" s="11"/>
      <c r="X5208" s="11"/>
      <c r="Y5208" s="11"/>
    </row>
    <row r="5209" spans="8:25">
      <c r="H5209" s="10"/>
      <c r="I5209" s="10"/>
      <c r="O5209" s="10"/>
      <c r="P5209" s="10"/>
      <c r="Q5209" s="3"/>
      <c r="R5209" s="11"/>
      <c r="S5209" s="11"/>
      <c r="T5209" s="11"/>
      <c r="U5209" s="11"/>
      <c r="V5209" s="11"/>
      <c r="W5209" s="11"/>
      <c r="X5209" s="11"/>
      <c r="Y5209" s="11"/>
    </row>
    <row r="5210" spans="8:25">
      <c r="H5210" s="10"/>
      <c r="I5210" s="10"/>
      <c r="O5210" s="10"/>
      <c r="P5210" s="10"/>
      <c r="Q5210" s="3"/>
      <c r="R5210" s="11"/>
      <c r="S5210" s="11"/>
      <c r="T5210" s="11"/>
      <c r="U5210" s="11"/>
      <c r="V5210" s="11"/>
      <c r="W5210" s="11"/>
      <c r="X5210" s="11"/>
      <c r="Y5210" s="11"/>
    </row>
    <row r="5211" spans="8:25">
      <c r="H5211" s="10"/>
      <c r="I5211" s="10"/>
      <c r="O5211" s="10"/>
      <c r="P5211" s="10"/>
      <c r="Q5211" s="3"/>
      <c r="R5211" s="11"/>
      <c r="S5211" s="11"/>
      <c r="T5211" s="11"/>
      <c r="U5211" s="11"/>
      <c r="V5211" s="11"/>
      <c r="W5211" s="11"/>
      <c r="X5211" s="11"/>
      <c r="Y5211" s="11"/>
    </row>
    <row r="5212" spans="8:25">
      <c r="H5212" s="10"/>
      <c r="I5212" s="10"/>
      <c r="O5212" s="10"/>
      <c r="P5212" s="10"/>
      <c r="Q5212" s="3"/>
      <c r="R5212" s="11"/>
      <c r="S5212" s="11"/>
      <c r="T5212" s="11"/>
      <c r="U5212" s="11"/>
      <c r="V5212" s="11"/>
      <c r="W5212" s="11"/>
      <c r="X5212" s="11"/>
      <c r="Y5212" s="11"/>
    </row>
    <row r="5213" spans="8:25" ht="75.75" customHeight="1">
      <c r="H5213" s="10"/>
      <c r="I5213" s="10"/>
      <c r="O5213" s="10"/>
      <c r="P5213" s="10"/>
      <c r="Q5213" s="3"/>
      <c r="R5213" s="11"/>
      <c r="S5213" s="11"/>
      <c r="T5213" s="11"/>
      <c r="U5213" s="11"/>
      <c r="V5213" s="11"/>
      <c r="W5213" s="11"/>
      <c r="X5213" s="11"/>
      <c r="Y5213" s="11"/>
    </row>
    <row r="5214" spans="8:25">
      <c r="H5214" s="10"/>
      <c r="I5214" s="10"/>
      <c r="O5214" s="10"/>
      <c r="P5214" s="10"/>
      <c r="Q5214" s="3"/>
      <c r="R5214" s="11"/>
      <c r="S5214" s="11"/>
      <c r="T5214" s="11"/>
      <c r="U5214" s="11"/>
      <c r="V5214" s="11"/>
      <c r="W5214" s="11"/>
      <c r="X5214" s="11"/>
      <c r="Y5214" s="11"/>
    </row>
    <row r="5215" spans="8:25">
      <c r="H5215" s="10"/>
      <c r="I5215" s="10"/>
      <c r="O5215" s="10"/>
      <c r="P5215" s="10"/>
      <c r="Q5215" s="3"/>
      <c r="R5215" s="11"/>
      <c r="S5215" s="11"/>
      <c r="T5215" s="11"/>
      <c r="U5215" s="11"/>
      <c r="V5215" s="11"/>
      <c r="W5215" s="11"/>
      <c r="X5215" s="11"/>
      <c r="Y5215" s="11"/>
    </row>
    <row r="5216" spans="8:25">
      <c r="H5216" s="10"/>
      <c r="I5216" s="10"/>
      <c r="O5216" s="10"/>
      <c r="P5216" s="10"/>
      <c r="Q5216" s="3"/>
      <c r="R5216" s="11"/>
      <c r="S5216" s="11"/>
      <c r="T5216" s="11"/>
      <c r="U5216" s="11"/>
      <c r="V5216" s="11"/>
      <c r="W5216" s="11"/>
      <c r="X5216" s="11"/>
      <c r="Y5216" s="11"/>
    </row>
    <row r="5217" spans="8:25">
      <c r="H5217" s="10"/>
      <c r="I5217" s="10"/>
      <c r="O5217" s="10"/>
      <c r="P5217" s="10"/>
      <c r="Q5217" s="3"/>
      <c r="R5217" s="11"/>
      <c r="S5217" s="11"/>
      <c r="T5217" s="11"/>
      <c r="U5217" s="11"/>
      <c r="V5217" s="11"/>
      <c r="W5217" s="11"/>
      <c r="X5217" s="11"/>
      <c r="Y5217" s="11"/>
    </row>
    <row r="5218" spans="8:25">
      <c r="H5218" s="10"/>
      <c r="I5218" s="10"/>
      <c r="O5218" s="10"/>
      <c r="P5218" s="10"/>
      <c r="Q5218" s="3"/>
      <c r="R5218" s="11"/>
      <c r="S5218" s="11"/>
      <c r="T5218" s="11"/>
      <c r="U5218" s="11"/>
      <c r="V5218" s="11"/>
      <c r="W5218" s="11"/>
      <c r="X5218" s="11"/>
      <c r="Y5218" s="11"/>
    </row>
    <row r="5219" spans="8:25" ht="75.75" customHeight="1">
      <c r="H5219" s="10"/>
      <c r="I5219" s="10"/>
      <c r="O5219" s="10"/>
      <c r="P5219" s="10"/>
      <c r="Q5219" s="3"/>
      <c r="R5219" s="11"/>
      <c r="S5219" s="11"/>
      <c r="T5219" s="11"/>
      <c r="U5219" s="11"/>
      <c r="V5219" s="11"/>
      <c r="W5219" s="11"/>
      <c r="X5219" s="11"/>
      <c r="Y5219" s="11"/>
    </row>
    <row r="5220" spans="8:25" ht="75.75" customHeight="1">
      <c r="H5220" s="10"/>
      <c r="I5220" s="10"/>
      <c r="O5220" s="10"/>
      <c r="P5220" s="10"/>
      <c r="Q5220" s="3"/>
      <c r="R5220" s="11"/>
      <c r="S5220" s="11"/>
      <c r="T5220" s="11"/>
      <c r="U5220" s="11"/>
      <c r="V5220" s="11"/>
      <c r="W5220" s="11"/>
      <c r="X5220" s="11"/>
      <c r="Y5220" s="11"/>
    </row>
    <row r="5221" spans="8:25" ht="75.75" customHeight="1">
      <c r="H5221" s="10"/>
      <c r="I5221" s="10"/>
      <c r="O5221" s="10"/>
      <c r="P5221" s="10"/>
      <c r="Q5221" s="3"/>
      <c r="R5221" s="11"/>
      <c r="S5221" s="11"/>
      <c r="T5221" s="11"/>
      <c r="U5221" s="11"/>
      <c r="V5221" s="11"/>
      <c r="W5221" s="11"/>
      <c r="X5221" s="11"/>
      <c r="Y5221" s="11"/>
    </row>
    <row r="5222" spans="8:25">
      <c r="H5222" s="10"/>
      <c r="I5222" s="10"/>
      <c r="O5222" s="10"/>
      <c r="P5222" s="10"/>
      <c r="Q5222" s="3"/>
      <c r="R5222" s="11"/>
      <c r="S5222" s="11"/>
      <c r="T5222" s="11"/>
      <c r="U5222" s="11"/>
      <c r="V5222" s="11"/>
      <c r="W5222" s="11"/>
      <c r="X5222" s="11"/>
      <c r="Y5222" s="11"/>
    </row>
    <row r="5223" spans="8:25">
      <c r="H5223" s="10"/>
      <c r="I5223" s="10"/>
      <c r="O5223" s="10"/>
      <c r="P5223" s="10"/>
      <c r="Q5223" s="3"/>
      <c r="R5223" s="11"/>
      <c r="S5223" s="11"/>
      <c r="T5223" s="11"/>
      <c r="U5223" s="11"/>
      <c r="V5223" s="11"/>
      <c r="W5223" s="11"/>
      <c r="X5223" s="11"/>
      <c r="Y5223" s="11"/>
    </row>
    <row r="5224" spans="8:25">
      <c r="H5224" s="10"/>
      <c r="I5224" s="10"/>
      <c r="O5224" s="10"/>
      <c r="P5224" s="10"/>
      <c r="Q5224" s="3"/>
      <c r="R5224" s="11"/>
      <c r="S5224" s="11"/>
      <c r="T5224" s="11"/>
      <c r="U5224" s="11"/>
      <c r="V5224" s="11"/>
      <c r="W5224" s="11"/>
      <c r="X5224" s="11"/>
      <c r="Y5224" s="11"/>
    </row>
    <row r="5225" spans="8:25">
      <c r="H5225" s="10"/>
      <c r="I5225" s="10"/>
      <c r="O5225" s="10"/>
      <c r="P5225" s="10"/>
      <c r="Q5225" s="3"/>
      <c r="R5225" s="11"/>
      <c r="S5225" s="11"/>
      <c r="T5225" s="11"/>
      <c r="U5225" s="11"/>
      <c r="V5225" s="11"/>
      <c r="W5225" s="11"/>
      <c r="X5225" s="11"/>
      <c r="Y5225" s="11"/>
    </row>
    <row r="5226" spans="8:25">
      <c r="H5226" s="10"/>
      <c r="I5226" s="10"/>
      <c r="O5226" s="10"/>
      <c r="P5226" s="10"/>
      <c r="Q5226" s="3"/>
      <c r="R5226" s="11"/>
      <c r="S5226" s="11"/>
      <c r="T5226" s="11"/>
      <c r="U5226" s="11"/>
      <c r="V5226" s="11"/>
      <c r="W5226" s="11"/>
      <c r="X5226" s="11"/>
      <c r="Y5226" s="11"/>
    </row>
    <row r="5227" spans="8:25" ht="75.75" customHeight="1">
      <c r="H5227" s="10"/>
      <c r="I5227" s="10"/>
      <c r="O5227" s="10"/>
      <c r="P5227" s="10"/>
      <c r="Q5227" s="3"/>
      <c r="R5227" s="11"/>
      <c r="S5227" s="11"/>
      <c r="T5227" s="11"/>
      <c r="U5227" s="11"/>
      <c r="V5227" s="11"/>
      <c r="W5227" s="11"/>
      <c r="X5227" s="11"/>
      <c r="Y5227" s="11"/>
    </row>
    <row r="5228" spans="8:25">
      <c r="H5228" s="10"/>
      <c r="I5228" s="10"/>
      <c r="O5228" s="10"/>
      <c r="P5228" s="10"/>
      <c r="Q5228" s="3"/>
      <c r="R5228" s="11"/>
      <c r="S5228" s="11"/>
      <c r="T5228" s="11"/>
      <c r="U5228" s="11"/>
      <c r="V5228" s="11"/>
      <c r="W5228" s="11"/>
      <c r="X5228" s="11"/>
      <c r="Y5228" s="11"/>
    </row>
    <row r="5229" spans="8:25">
      <c r="H5229" s="10"/>
      <c r="I5229" s="10"/>
      <c r="O5229" s="10"/>
      <c r="P5229" s="10"/>
      <c r="Q5229" s="3"/>
      <c r="R5229" s="11"/>
      <c r="S5229" s="11"/>
      <c r="T5229" s="11"/>
      <c r="U5229" s="11"/>
      <c r="V5229" s="11"/>
      <c r="W5229" s="11"/>
      <c r="X5229" s="11"/>
      <c r="Y5229" s="11"/>
    </row>
    <row r="5230" spans="8:25">
      <c r="H5230" s="10"/>
      <c r="I5230" s="10"/>
      <c r="O5230" s="10"/>
      <c r="P5230" s="10"/>
      <c r="Q5230" s="3"/>
      <c r="R5230" s="11"/>
      <c r="S5230" s="11"/>
      <c r="T5230" s="11"/>
      <c r="U5230" s="11"/>
      <c r="V5230" s="11"/>
      <c r="W5230" s="11"/>
      <c r="X5230" s="11"/>
      <c r="Y5230" s="11"/>
    </row>
    <row r="5231" spans="8:25">
      <c r="H5231" s="10"/>
      <c r="I5231" s="10"/>
      <c r="O5231" s="10"/>
      <c r="P5231" s="10"/>
      <c r="Q5231" s="3"/>
      <c r="R5231" s="11"/>
      <c r="S5231" s="11"/>
      <c r="T5231" s="11"/>
      <c r="U5231" s="11"/>
      <c r="V5231" s="11"/>
      <c r="W5231" s="11"/>
      <c r="X5231" s="11"/>
      <c r="Y5231" s="11"/>
    </row>
    <row r="5232" spans="8:25">
      <c r="H5232" s="10"/>
      <c r="I5232" s="10"/>
      <c r="O5232" s="10"/>
      <c r="P5232" s="10"/>
      <c r="Q5232" s="3"/>
      <c r="R5232" s="11"/>
      <c r="S5232" s="11"/>
      <c r="T5232" s="11"/>
      <c r="U5232" s="11"/>
      <c r="V5232" s="11"/>
      <c r="W5232" s="11"/>
      <c r="X5232" s="11"/>
      <c r="Y5232" s="11"/>
    </row>
    <row r="5233" spans="8:25" ht="75.75" customHeight="1">
      <c r="H5233" s="10"/>
      <c r="I5233" s="10"/>
      <c r="O5233" s="10"/>
      <c r="P5233" s="10"/>
      <c r="Q5233" s="3"/>
      <c r="R5233" s="11"/>
      <c r="S5233" s="11"/>
      <c r="T5233" s="11"/>
      <c r="U5233" s="11"/>
      <c r="V5233" s="11"/>
      <c r="W5233" s="11"/>
      <c r="X5233" s="11"/>
      <c r="Y5233" s="11"/>
    </row>
    <row r="5234" spans="8:25">
      <c r="H5234" s="10"/>
      <c r="I5234" s="10"/>
      <c r="O5234" s="10"/>
      <c r="P5234" s="10"/>
      <c r="Q5234" s="3"/>
      <c r="R5234" s="11"/>
      <c r="S5234" s="11"/>
      <c r="T5234" s="11"/>
      <c r="U5234" s="11"/>
      <c r="V5234" s="11"/>
      <c r="W5234" s="11"/>
      <c r="X5234" s="11"/>
      <c r="Y5234" s="11"/>
    </row>
    <row r="5235" spans="8:25">
      <c r="H5235" s="10"/>
      <c r="I5235" s="10"/>
      <c r="O5235" s="10"/>
      <c r="P5235" s="10"/>
      <c r="Q5235" s="3"/>
      <c r="R5235" s="11"/>
      <c r="S5235" s="11"/>
      <c r="T5235" s="11"/>
      <c r="U5235" s="11"/>
      <c r="V5235" s="11"/>
      <c r="W5235" s="11"/>
      <c r="X5235" s="11"/>
      <c r="Y5235" s="11"/>
    </row>
    <row r="5236" spans="8:25">
      <c r="H5236" s="10"/>
      <c r="I5236" s="10"/>
      <c r="O5236" s="10"/>
      <c r="P5236" s="10"/>
      <c r="Q5236" s="3"/>
      <c r="R5236" s="11"/>
      <c r="S5236" s="11"/>
      <c r="T5236" s="11"/>
      <c r="U5236" s="11"/>
      <c r="V5236" s="11"/>
      <c r="W5236" s="11"/>
      <c r="X5236" s="11"/>
      <c r="Y5236" s="11"/>
    </row>
    <row r="5237" spans="8:25">
      <c r="H5237" s="10"/>
      <c r="I5237" s="10"/>
      <c r="O5237" s="10"/>
      <c r="P5237" s="10"/>
      <c r="Q5237" s="3"/>
      <c r="R5237" s="11"/>
      <c r="S5237" s="11"/>
      <c r="T5237" s="11"/>
      <c r="U5237" s="11"/>
      <c r="V5237" s="11"/>
      <c r="W5237" s="11"/>
      <c r="X5237" s="11"/>
      <c r="Y5237" s="11"/>
    </row>
    <row r="5238" spans="8:25">
      <c r="H5238" s="10"/>
      <c r="I5238" s="10"/>
      <c r="O5238" s="10"/>
      <c r="P5238" s="10"/>
      <c r="Q5238" s="3"/>
      <c r="R5238" s="11"/>
      <c r="S5238" s="11"/>
      <c r="T5238" s="11"/>
      <c r="U5238" s="11"/>
      <c r="V5238" s="11"/>
      <c r="W5238" s="11"/>
      <c r="X5238" s="11"/>
      <c r="Y5238" s="11"/>
    </row>
    <row r="5239" spans="8:25" ht="75.75" customHeight="1">
      <c r="H5239" s="10"/>
      <c r="I5239" s="10"/>
      <c r="O5239" s="10"/>
      <c r="P5239" s="10"/>
      <c r="Q5239" s="3"/>
      <c r="R5239" s="11"/>
      <c r="S5239" s="11"/>
      <c r="T5239" s="11"/>
      <c r="U5239" s="11"/>
      <c r="V5239" s="11"/>
      <c r="W5239" s="11"/>
      <c r="X5239" s="11"/>
      <c r="Y5239" s="11"/>
    </row>
    <row r="5240" spans="8:25">
      <c r="H5240" s="10"/>
      <c r="I5240" s="10"/>
      <c r="O5240" s="10"/>
      <c r="P5240" s="10"/>
      <c r="Q5240" s="3"/>
      <c r="R5240" s="11"/>
      <c r="S5240" s="11"/>
      <c r="T5240" s="11"/>
      <c r="U5240" s="11"/>
      <c r="V5240" s="11"/>
      <c r="W5240" s="11"/>
      <c r="X5240" s="11"/>
      <c r="Y5240" s="11"/>
    </row>
    <row r="5241" spans="8:25" ht="75.75" customHeight="1">
      <c r="H5241" s="10"/>
      <c r="I5241" s="10"/>
      <c r="O5241" s="10"/>
      <c r="P5241" s="10"/>
      <c r="Q5241" s="3"/>
      <c r="R5241" s="11"/>
      <c r="S5241" s="11"/>
      <c r="T5241" s="11"/>
      <c r="U5241" s="11"/>
      <c r="V5241" s="11"/>
      <c r="W5241" s="11"/>
      <c r="X5241" s="11"/>
      <c r="Y5241" s="11"/>
    </row>
    <row r="5242" spans="8:25">
      <c r="H5242" s="10"/>
      <c r="I5242" s="10"/>
      <c r="O5242" s="10"/>
      <c r="P5242" s="10"/>
      <c r="Q5242" s="3"/>
      <c r="R5242" s="11"/>
      <c r="S5242" s="11"/>
      <c r="T5242" s="11"/>
      <c r="U5242" s="11"/>
      <c r="V5242" s="11"/>
      <c r="W5242" s="11"/>
      <c r="X5242" s="11"/>
      <c r="Y5242" s="11"/>
    </row>
    <row r="5243" spans="8:25">
      <c r="H5243" s="10"/>
      <c r="I5243" s="10"/>
      <c r="O5243" s="10"/>
      <c r="P5243" s="10"/>
      <c r="Q5243" s="3"/>
      <c r="R5243" s="11"/>
      <c r="S5243" s="11"/>
      <c r="T5243" s="11"/>
      <c r="U5243" s="11"/>
      <c r="V5243" s="11"/>
      <c r="W5243" s="11"/>
      <c r="X5243" s="11"/>
      <c r="Y5243" s="11"/>
    </row>
    <row r="5244" spans="8:25">
      <c r="H5244" s="10"/>
      <c r="I5244" s="10"/>
      <c r="O5244" s="10"/>
      <c r="P5244" s="10"/>
      <c r="Q5244" s="3"/>
      <c r="R5244" s="11"/>
      <c r="S5244" s="11"/>
      <c r="T5244" s="11"/>
      <c r="U5244" s="11"/>
      <c r="V5244" s="11"/>
      <c r="W5244" s="11"/>
      <c r="X5244" s="11"/>
      <c r="Y5244" s="11"/>
    </row>
    <row r="5245" spans="8:25">
      <c r="H5245" s="10"/>
      <c r="I5245" s="10"/>
      <c r="O5245" s="10"/>
      <c r="P5245" s="10"/>
      <c r="Q5245" s="3"/>
      <c r="R5245" s="11"/>
      <c r="S5245" s="11"/>
      <c r="T5245" s="11"/>
      <c r="U5245" s="11"/>
      <c r="V5245" s="11"/>
      <c r="W5245" s="11"/>
      <c r="X5245" s="11"/>
      <c r="Y5245" s="11"/>
    </row>
    <row r="5246" spans="8:25" ht="75.75" customHeight="1">
      <c r="H5246" s="10"/>
      <c r="I5246" s="10"/>
      <c r="O5246" s="10"/>
      <c r="P5246" s="10"/>
      <c r="Q5246" s="3"/>
      <c r="R5246" s="11"/>
      <c r="S5246" s="11"/>
      <c r="T5246" s="11"/>
      <c r="U5246" s="11"/>
      <c r="V5246" s="11"/>
      <c r="W5246" s="11"/>
      <c r="X5246" s="11"/>
      <c r="Y5246" s="11"/>
    </row>
    <row r="5247" spans="8:25">
      <c r="H5247" s="10"/>
      <c r="I5247" s="10"/>
      <c r="O5247" s="10"/>
      <c r="P5247" s="10"/>
      <c r="Q5247" s="3"/>
      <c r="R5247" s="11"/>
      <c r="S5247" s="11"/>
      <c r="T5247" s="11"/>
      <c r="U5247" s="11"/>
      <c r="V5247" s="11"/>
      <c r="W5247" s="11"/>
      <c r="X5247" s="11"/>
      <c r="Y5247" s="11"/>
    </row>
    <row r="5248" spans="8:25">
      <c r="H5248" s="10"/>
      <c r="I5248" s="10"/>
      <c r="O5248" s="10"/>
      <c r="P5248" s="10"/>
      <c r="Q5248" s="3"/>
      <c r="R5248" s="11"/>
      <c r="S5248" s="11"/>
      <c r="T5248" s="11"/>
      <c r="U5248" s="11"/>
      <c r="V5248" s="11"/>
      <c r="W5248" s="11"/>
      <c r="X5248" s="11"/>
      <c r="Y5248" s="11"/>
    </row>
    <row r="5249" spans="8:25">
      <c r="H5249" s="10"/>
      <c r="I5249" s="10"/>
      <c r="O5249" s="10"/>
      <c r="P5249" s="10"/>
      <c r="Q5249" s="3"/>
      <c r="R5249" s="11"/>
      <c r="S5249" s="11"/>
      <c r="T5249" s="11"/>
      <c r="U5249" s="11"/>
      <c r="V5249" s="11"/>
      <c r="W5249" s="11"/>
      <c r="X5249" s="11"/>
      <c r="Y5249" s="11"/>
    </row>
    <row r="5250" spans="8:25">
      <c r="H5250" s="10"/>
      <c r="I5250" s="10"/>
      <c r="O5250" s="10"/>
      <c r="P5250" s="10"/>
      <c r="Q5250" s="3"/>
      <c r="R5250" s="11"/>
      <c r="S5250" s="11"/>
      <c r="T5250" s="11"/>
      <c r="U5250" s="11"/>
      <c r="V5250" s="11"/>
      <c r="W5250" s="11"/>
      <c r="X5250" s="11"/>
      <c r="Y5250" s="11"/>
    </row>
    <row r="5251" spans="8:25" ht="75.75" customHeight="1">
      <c r="H5251" s="10"/>
      <c r="I5251" s="10"/>
      <c r="O5251" s="10"/>
      <c r="P5251" s="10"/>
      <c r="Q5251" s="3"/>
      <c r="R5251" s="11"/>
      <c r="S5251" s="11"/>
      <c r="T5251" s="11"/>
      <c r="U5251" s="11"/>
      <c r="V5251" s="11"/>
      <c r="W5251" s="11"/>
      <c r="X5251" s="11"/>
      <c r="Y5251" s="11"/>
    </row>
    <row r="5252" spans="8:25">
      <c r="H5252" s="10"/>
      <c r="I5252" s="10"/>
      <c r="O5252" s="10"/>
      <c r="P5252" s="10"/>
      <c r="Q5252" s="3"/>
      <c r="R5252" s="11"/>
      <c r="S5252" s="11"/>
      <c r="T5252" s="11"/>
      <c r="U5252" s="11"/>
      <c r="V5252" s="11"/>
      <c r="W5252" s="11"/>
      <c r="X5252" s="11"/>
      <c r="Y5252" s="11"/>
    </row>
    <row r="5253" spans="8:25" ht="75.75" customHeight="1">
      <c r="H5253" s="10"/>
      <c r="I5253" s="10"/>
      <c r="O5253" s="10"/>
      <c r="P5253" s="10"/>
      <c r="Q5253" s="3"/>
      <c r="R5253" s="11"/>
      <c r="S5253" s="11"/>
      <c r="T5253" s="11"/>
      <c r="U5253" s="11"/>
      <c r="V5253" s="11"/>
      <c r="W5253" s="11"/>
      <c r="X5253" s="11"/>
      <c r="Y5253" s="11"/>
    </row>
    <row r="5254" spans="8:25" ht="75.75" customHeight="1">
      <c r="H5254" s="10"/>
      <c r="I5254" s="10"/>
      <c r="O5254" s="10"/>
      <c r="P5254" s="10"/>
      <c r="Q5254" s="3"/>
      <c r="R5254" s="11"/>
      <c r="S5254" s="11"/>
      <c r="T5254" s="11"/>
      <c r="U5254" s="11"/>
      <c r="V5254" s="11"/>
      <c r="W5254" s="11"/>
      <c r="X5254" s="11"/>
      <c r="Y5254" s="11"/>
    </row>
    <row r="5255" spans="8:25" ht="75.75" customHeight="1">
      <c r="H5255" s="10"/>
      <c r="I5255" s="10"/>
      <c r="O5255" s="10"/>
      <c r="P5255" s="10"/>
      <c r="Q5255" s="3"/>
      <c r="R5255" s="11"/>
      <c r="S5255" s="11"/>
      <c r="T5255" s="11"/>
      <c r="U5255" s="11"/>
      <c r="V5255" s="11"/>
      <c r="W5255" s="11"/>
      <c r="X5255" s="11"/>
      <c r="Y5255" s="11"/>
    </row>
    <row r="5256" spans="8:25">
      <c r="H5256" s="10"/>
      <c r="I5256" s="10"/>
      <c r="O5256" s="10"/>
      <c r="P5256" s="10"/>
      <c r="Q5256" s="3"/>
      <c r="R5256" s="11"/>
      <c r="S5256" s="11"/>
      <c r="T5256" s="11"/>
      <c r="U5256" s="11"/>
      <c r="V5256" s="11"/>
      <c r="W5256" s="11"/>
      <c r="X5256" s="11"/>
      <c r="Y5256" s="11"/>
    </row>
    <row r="5257" spans="8:25">
      <c r="H5257" s="10"/>
      <c r="I5257" s="10"/>
      <c r="O5257" s="10"/>
      <c r="P5257" s="10"/>
      <c r="Q5257" s="3"/>
      <c r="R5257" s="11"/>
      <c r="S5257" s="11"/>
      <c r="T5257" s="11"/>
      <c r="U5257" s="11"/>
      <c r="V5257" s="11"/>
      <c r="W5257" s="11"/>
      <c r="X5257" s="11"/>
      <c r="Y5257" s="11"/>
    </row>
    <row r="5258" spans="8:25">
      <c r="H5258" s="10"/>
      <c r="I5258" s="10"/>
      <c r="O5258" s="10"/>
      <c r="P5258" s="10"/>
      <c r="Q5258" s="3"/>
      <c r="R5258" s="11"/>
      <c r="S5258" s="11"/>
      <c r="T5258" s="11"/>
      <c r="U5258" s="11"/>
      <c r="V5258" s="11"/>
      <c r="W5258" s="11"/>
      <c r="X5258" s="11"/>
      <c r="Y5258" s="11"/>
    </row>
    <row r="5259" spans="8:25" ht="75.75" customHeight="1">
      <c r="H5259" s="10"/>
      <c r="I5259" s="10"/>
      <c r="O5259" s="10"/>
      <c r="P5259" s="10"/>
      <c r="Q5259" s="3"/>
      <c r="R5259" s="11"/>
      <c r="S5259" s="11"/>
      <c r="T5259" s="11"/>
      <c r="U5259" s="11"/>
      <c r="V5259" s="11"/>
      <c r="W5259" s="11"/>
      <c r="X5259" s="11"/>
      <c r="Y5259" s="11"/>
    </row>
    <row r="5260" spans="8:25">
      <c r="H5260" s="10"/>
      <c r="I5260" s="10"/>
      <c r="O5260" s="10"/>
      <c r="P5260" s="10"/>
      <c r="Q5260" s="3"/>
      <c r="R5260" s="11"/>
      <c r="S5260" s="11"/>
      <c r="T5260" s="11"/>
      <c r="U5260" s="11"/>
      <c r="V5260" s="11"/>
      <c r="W5260" s="11"/>
      <c r="X5260" s="11"/>
      <c r="Y5260" s="11"/>
    </row>
    <row r="5261" spans="8:25" ht="75.75" customHeight="1">
      <c r="H5261" s="10"/>
      <c r="I5261" s="10"/>
      <c r="O5261" s="10"/>
      <c r="P5261" s="10"/>
      <c r="Q5261" s="3"/>
      <c r="R5261" s="11"/>
      <c r="S5261" s="11"/>
      <c r="T5261" s="11"/>
      <c r="U5261" s="11"/>
      <c r="V5261" s="11"/>
      <c r="W5261" s="11"/>
      <c r="X5261" s="11"/>
      <c r="Y5261" s="11"/>
    </row>
    <row r="5262" spans="8:25" ht="75.75" customHeight="1">
      <c r="H5262" s="10"/>
      <c r="I5262" s="10"/>
      <c r="O5262" s="10"/>
      <c r="P5262" s="10"/>
      <c r="Q5262" s="3"/>
      <c r="R5262" s="11"/>
      <c r="S5262" s="11"/>
      <c r="T5262" s="11"/>
      <c r="U5262" s="11"/>
      <c r="V5262" s="11"/>
      <c r="W5262" s="11"/>
      <c r="X5262" s="11"/>
      <c r="Y5262" s="11"/>
    </row>
    <row r="5263" spans="8:25" ht="75.75" customHeight="1">
      <c r="H5263" s="10"/>
      <c r="I5263" s="10"/>
      <c r="O5263" s="10"/>
      <c r="P5263" s="10"/>
      <c r="Q5263" s="3"/>
      <c r="R5263" s="11"/>
      <c r="S5263" s="11"/>
      <c r="T5263" s="11"/>
      <c r="U5263" s="11"/>
      <c r="V5263" s="11"/>
      <c r="W5263" s="11"/>
      <c r="X5263" s="11"/>
      <c r="Y5263" s="11"/>
    </row>
    <row r="5264" spans="8:25" ht="75.75" customHeight="1">
      <c r="H5264" s="10"/>
      <c r="I5264" s="10"/>
      <c r="O5264" s="10"/>
      <c r="P5264" s="10"/>
      <c r="Q5264" s="3"/>
      <c r="R5264" s="11"/>
      <c r="S5264" s="11"/>
      <c r="T5264" s="11"/>
      <c r="U5264" s="11"/>
      <c r="V5264" s="11"/>
      <c r="W5264" s="11"/>
      <c r="X5264" s="11"/>
      <c r="Y5264" s="11"/>
    </row>
    <row r="5265" spans="8:25" ht="75.75" customHeight="1">
      <c r="H5265" s="10"/>
      <c r="I5265" s="10"/>
      <c r="O5265" s="10"/>
      <c r="P5265" s="10"/>
      <c r="Q5265" s="3"/>
      <c r="R5265" s="11"/>
      <c r="S5265" s="11"/>
      <c r="T5265" s="11"/>
      <c r="U5265" s="11"/>
      <c r="V5265" s="11"/>
      <c r="W5265" s="11"/>
      <c r="X5265" s="11"/>
      <c r="Y5265" s="11"/>
    </row>
    <row r="5266" spans="8:25">
      <c r="H5266" s="10"/>
      <c r="I5266" s="10"/>
      <c r="O5266" s="10"/>
      <c r="P5266" s="10"/>
      <c r="Q5266" s="3"/>
      <c r="R5266" s="11"/>
      <c r="S5266" s="11"/>
      <c r="T5266" s="11"/>
      <c r="U5266" s="11"/>
      <c r="V5266" s="11"/>
      <c r="W5266" s="11"/>
      <c r="X5266" s="11"/>
      <c r="Y5266" s="11"/>
    </row>
    <row r="5267" spans="8:25">
      <c r="H5267" s="10"/>
      <c r="I5267" s="10"/>
      <c r="O5267" s="10"/>
      <c r="P5267" s="10"/>
      <c r="Q5267" s="3"/>
      <c r="R5267" s="11"/>
      <c r="S5267" s="11"/>
      <c r="T5267" s="11"/>
      <c r="U5267" s="11"/>
      <c r="V5267" s="11"/>
      <c r="W5267" s="11"/>
      <c r="X5267" s="11"/>
      <c r="Y5267" s="11"/>
    </row>
    <row r="5268" spans="8:25">
      <c r="H5268" s="10"/>
      <c r="I5268" s="10"/>
      <c r="O5268" s="10"/>
      <c r="P5268" s="10"/>
      <c r="Q5268" s="3"/>
      <c r="R5268" s="11"/>
      <c r="S5268" s="11"/>
      <c r="T5268" s="11"/>
      <c r="U5268" s="11"/>
      <c r="V5268" s="11"/>
      <c r="W5268" s="11"/>
      <c r="X5268" s="11"/>
      <c r="Y5268" s="11"/>
    </row>
    <row r="5269" spans="8:25" ht="75.75" customHeight="1">
      <c r="H5269" s="10"/>
      <c r="I5269" s="10"/>
      <c r="O5269" s="10"/>
      <c r="P5269" s="10"/>
      <c r="Q5269" s="3"/>
      <c r="R5269" s="11"/>
      <c r="S5269" s="11"/>
      <c r="T5269" s="11"/>
      <c r="U5269" s="11"/>
      <c r="V5269" s="11"/>
      <c r="W5269" s="11"/>
      <c r="X5269" s="11"/>
      <c r="Y5269" s="11"/>
    </row>
    <row r="5270" spans="8:25" ht="75.75" customHeight="1">
      <c r="H5270" s="10"/>
      <c r="I5270" s="10"/>
      <c r="O5270" s="10"/>
      <c r="P5270" s="10"/>
      <c r="Q5270" s="3"/>
      <c r="R5270" s="11"/>
      <c r="S5270" s="11"/>
      <c r="T5270" s="11"/>
      <c r="U5270" s="11"/>
      <c r="V5270" s="11"/>
      <c r="W5270" s="11"/>
      <c r="X5270" s="11"/>
      <c r="Y5270" s="11"/>
    </row>
    <row r="5271" spans="8:25">
      <c r="H5271" s="10"/>
      <c r="I5271" s="10"/>
      <c r="O5271" s="10"/>
      <c r="P5271" s="10"/>
      <c r="Q5271" s="3"/>
      <c r="R5271" s="11"/>
      <c r="S5271" s="11"/>
      <c r="T5271" s="11"/>
      <c r="U5271" s="11"/>
      <c r="V5271" s="11"/>
      <c r="W5271" s="11"/>
      <c r="X5271" s="11"/>
      <c r="Y5271" s="11"/>
    </row>
    <row r="5272" spans="8:25">
      <c r="H5272" s="10"/>
      <c r="I5272" s="10"/>
      <c r="O5272" s="10"/>
      <c r="P5272" s="10"/>
      <c r="Q5272" s="3"/>
      <c r="R5272" s="11"/>
      <c r="S5272" s="11"/>
      <c r="T5272" s="11"/>
      <c r="U5272" s="11"/>
      <c r="V5272" s="11"/>
      <c r="W5272" s="11"/>
      <c r="X5272" s="11"/>
      <c r="Y5272" s="11"/>
    </row>
    <row r="5273" spans="8:25" ht="75.75" customHeight="1">
      <c r="H5273" s="10"/>
      <c r="I5273" s="10"/>
      <c r="O5273" s="10"/>
      <c r="P5273" s="10"/>
      <c r="Q5273" s="3"/>
      <c r="R5273" s="11"/>
      <c r="S5273" s="11"/>
      <c r="T5273" s="11"/>
      <c r="U5273" s="11"/>
      <c r="V5273" s="11"/>
      <c r="W5273" s="11"/>
      <c r="X5273" s="11"/>
      <c r="Y5273" s="11"/>
    </row>
    <row r="5274" spans="8:25">
      <c r="H5274" s="10"/>
      <c r="I5274" s="10"/>
      <c r="O5274" s="10"/>
      <c r="P5274" s="10"/>
      <c r="Q5274" s="3"/>
      <c r="R5274" s="11"/>
      <c r="S5274" s="11"/>
      <c r="T5274" s="11"/>
      <c r="U5274" s="11"/>
      <c r="V5274" s="11"/>
      <c r="W5274" s="11"/>
      <c r="X5274" s="11"/>
      <c r="Y5274" s="11"/>
    </row>
    <row r="5275" spans="8:25" ht="75.75" customHeight="1">
      <c r="H5275" s="10"/>
      <c r="I5275" s="10"/>
      <c r="O5275" s="10"/>
      <c r="P5275" s="10"/>
      <c r="Q5275" s="3"/>
      <c r="R5275" s="11"/>
      <c r="S5275" s="11"/>
      <c r="T5275" s="11"/>
      <c r="U5275" s="11"/>
      <c r="V5275" s="11"/>
      <c r="W5275" s="11"/>
      <c r="X5275" s="11"/>
      <c r="Y5275" s="11"/>
    </row>
    <row r="5276" spans="8:25" ht="75.75" customHeight="1">
      <c r="H5276" s="10"/>
      <c r="I5276" s="10"/>
      <c r="O5276" s="10"/>
      <c r="P5276" s="10"/>
      <c r="Q5276" s="3"/>
      <c r="R5276" s="11"/>
      <c r="S5276" s="11"/>
      <c r="T5276" s="11"/>
      <c r="U5276" s="11"/>
      <c r="V5276" s="11"/>
      <c r="W5276" s="11"/>
      <c r="X5276" s="11"/>
      <c r="Y5276" s="11"/>
    </row>
    <row r="5277" spans="8:25">
      <c r="H5277" s="10"/>
      <c r="I5277" s="10"/>
      <c r="O5277" s="10"/>
      <c r="P5277" s="10"/>
      <c r="Q5277" s="3"/>
      <c r="R5277" s="11"/>
      <c r="S5277" s="11"/>
      <c r="T5277" s="11"/>
      <c r="U5277" s="11"/>
      <c r="V5277" s="11"/>
      <c r="W5277" s="11"/>
      <c r="X5277" s="11"/>
      <c r="Y5277" s="11"/>
    </row>
    <row r="5278" spans="8:25">
      <c r="H5278" s="10"/>
      <c r="I5278" s="10"/>
      <c r="O5278" s="10"/>
      <c r="P5278" s="10"/>
      <c r="Q5278" s="3"/>
      <c r="R5278" s="11"/>
      <c r="S5278" s="11"/>
      <c r="T5278" s="11"/>
      <c r="U5278" s="11"/>
      <c r="V5278" s="11"/>
      <c r="W5278" s="11"/>
      <c r="X5278" s="11"/>
      <c r="Y5278" s="11"/>
    </row>
    <row r="5279" spans="8:25" ht="75.75" customHeight="1">
      <c r="H5279" s="10"/>
      <c r="I5279" s="10"/>
      <c r="O5279" s="10"/>
      <c r="P5279" s="10"/>
      <c r="Q5279" s="3"/>
      <c r="R5279" s="11"/>
      <c r="S5279" s="11"/>
      <c r="T5279" s="11"/>
      <c r="U5279" s="11"/>
      <c r="V5279" s="11"/>
      <c r="W5279" s="11"/>
      <c r="X5279" s="11"/>
      <c r="Y5279" s="11"/>
    </row>
    <row r="5280" spans="8:25">
      <c r="H5280" s="10"/>
      <c r="I5280" s="10"/>
      <c r="O5280" s="10"/>
      <c r="P5280" s="10"/>
      <c r="Q5280" s="3"/>
      <c r="R5280" s="11"/>
      <c r="S5280" s="11"/>
      <c r="T5280" s="11"/>
      <c r="U5280" s="11"/>
      <c r="V5280" s="11"/>
      <c r="W5280" s="11"/>
      <c r="X5280" s="11"/>
      <c r="Y5280" s="11"/>
    </row>
    <row r="5281" spans="8:25">
      <c r="H5281" s="10"/>
      <c r="I5281" s="10"/>
      <c r="O5281" s="10"/>
      <c r="P5281" s="10"/>
      <c r="Q5281" s="3"/>
      <c r="R5281" s="11"/>
      <c r="S5281" s="11"/>
      <c r="T5281" s="11"/>
      <c r="U5281" s="11"/>
      <c r="V5281" s="11"/>
      <c r="W5281" s="11"/>
      <c r="X5281" s="11"/>
      <c r="Y5281" s="11"/>
    </row>
    <row r="5282" spans="8:25">
      <c r="H5282" s="10"/>
      <c r="I5282" s="10"/>
      <c r="O5282" s="10"/>
      <c r="P5282" s="10"/>
      <c r="Q5282" s="3"/>
      <c r="R5282" s="11"/>
      <c r="S5282" s="11"/>
      <c r="T5282" s="11"/>
      <c r="U5282" s="11"/>
      <c r="V5282" s="11"/>
      <c r="W5282" s="11"/>
      <c r="X5282" s="11"/>
      <c r="Y5282" s="11"/>
    </row>
    <row r="5283" spans="8:25">
      <c r="H5283" s="10"/>
      <c r="I5283" s="10"/>
      <c r="O5283" s="10"/>
      <c r="P5283" s="10"/>
      <c r="Q5283" s="3"/>
      <c r="R5283" s="11"/>
      <c r="S5283" s="11"/>
      <c r="T5283" s="11"/>
      <c r="U5283" s="11"/>
      <c r="V5283" s="11"/>
      <c r="W5283" s="11"/>
      <c r="X5283" s="11"/>
      <c r="Y5283" s="11"/>
    </row>
    <row r="5284" spans="8:25">
      <c r="H5284" s="10"/>
      <c r="I5284" s="10"/>
      <c r="O5284" s="10"/>
      <c r="P5284" s="10"/>
      <c r="Q5284" s="3"/>
      <c r="R5284" s="11"/>
      <c r="S5284" s="11"/>
      <c r="T5284" s="11"/>
      <c r="U5284" s="11"/>
      <c r="V5284" s="11"/>
      <c r="W5284" s="11"/>
      <c r="X5284" s="11"/>
      <c r="Y5284" s="11"/>
    </row>
    <row r="5285" spans="8:25" ht="75.75" customHeight="1">
      <c r="H5285" s="10"/>
      <c r="I5285" s="10"/>
      <c r="O5285" s="10"/>
      <c r="P5285" s="10"/>
      <c r="Q5285" s="3"/>
      <c r="R5285" s="11"/>
      <c r="S5285" s="11"/>
      <c r="T5285" s="11"/>
      <c r="U5285" s="11"/>
      <c r="V5285" s="11"/>
      <c r="W5285" s="11"/>
      <c r="X5285" s="11"/>
      <c r="Y5285" s="11"/>
    </row>
    <row r="5286" spans="8:25">
      <c r="H5286" s="10"/>
      <c r="I5286" s="10"/>
      <c r="O5286" s="10"/>
      <c r="P5286" s="10"/>
      <c r="Q5286" s="3"/>
      <c r="R5286" s="11"/>
      <c r="S5286" s="11"/>
      <c r="T5286" s="11"/>
      <c r="U5286" s="11"/>
      <c r="V5286" s="11"/>
      <c r="W5286" s="11"/>
      <c r="X5286" s="11"/>
      <c r="Y5286" s="11"/>
    </row>
    <row r="5287" spans="8:25">
      <c r="H5287" s="10"/>
      <c r="I5287" s="10"/>
      <c r="O5287" s="10"/>
      <c r="P5287" s="10"/>
      <c r="Q5287" s="3"/>
      <c r="R5287" s="11"/>
      <c r="S5287" s="11"/>
      <c r="T5287" s="11"/>
      <c r="U5287" s="11"/>
      <c r="V5287" s="11"/>
      <c r="W5287" s="11"/>
      <c r="X5287" s="11"/>
      <c r="Y5287" s="11"/>
    </row>
    <row r="5288" spans="8:25">
      <c r="H5288" s="10"/>
      <c r="I5288" s="10"/>
      <c r="O5288" s="10"/>
      <c r="P5288" s="10"/>
      <c r="Q5288" s="3"/>
      <c r="R5288" s="11"/>
      <c r="S5288" s="11"/>
      <c r="T5288" s="11"/>
      <c r="U5288" s="11"/>
      <c r="V5288" s="11"/>
      <c r="W5288" s="11"/>
      <c r="X5288" s="11"/>
      <c r="Y5288" s="11"/>
    </row>
    <row r="5289" spans="8:25" ht="75.75" customHeight="1">
      <c r="H5289" s="10"/>
      <c r="I5289" s="10"/>
      <c r="O5289" s="10"/>
      <c r="P5289" s="10"/>
      <c r="Q5289" s="3"/>
      <c r="R5289" s="11"/>
      <c r="S5289" s="11"/>
      <c r="T5289" s="11"/>
      <c r="U5289" s="11"/>
      <c r="V5289" s="11"/>
      <c r="W5289" s="11"/>
      <c r="X5289" s="11"/>
      <c r="Y5289" s="11"/>
    </row>
    <row r="5290" spans="8:25">
      <c r="H5290" s="10"/>
      <c r="I5290" s="10"/>
      <c r="O5290" s="10"/>
      <c r="P5290" s="10"/>
      <c r="Q5290" s="3"/>
      <c r="R5290" s="11"/>
      <c r="S5290" s="11"/>
      <c r="T5290" s="11"/>
      <c r="U5290" s="11"/>
      <c r="V5290" s="11"/>
      <c r="W5290" s="11"/>
      <c r="X5290" s="11"/>
      <c r="Y5290" s="11"/>
    </row>
    <row r="5291" spans="8:25">
      <c r="H5291" s="10"/>
      <c r="I5291" s="10"/>
      <c r="O5291" s="10"/>
      <c r="P5291" s="10"/>
      <c r="Q5291" s="3"/>
      <c r="R5291" s="11"/>
      <c r="S5291" s="11"/>
      <c r="T5291" s="11"/>
      <c r="U5291" s="11"/>
      <c r="V5291" s="11"/>
      <c r="W5291" s="11"/>
      <c r="X5291" s="11"/>
      <c r="Y5291" s="11"/>
    </row>
    <row r="5292" spans="8:25">
      <c r="H5292" s="10"/>
      <c r="I5292" s="10"/>
      <c r="O5292" s="10"/>
      <c r="P5292" s="10"/>
      <c r="Q5292" s="3"/>
      <c r="R5292" s="11"/>
      <c r="S5292" s="11"/>
      <c r="T5292" s="11"/>
      <c r="U5292" s="11"/>
      <c r="V5292" s="11"/>
      <c r="W5292" s="11"/>
      <c r="X5292" s="11"/>
      <c r="Y5292" s="11"/>
    </row>
    <row r="5293" spans="8:25">
      <c r="H5293" s="10"/>
      <c r="I5293" s="10"/>
      <c r="O5293" s="10"/>
      <c r="P5293" s="10"/>
      <c r="Q5293" s="3"/>
      <c r="R5293" s="11"/>
      <c r="S5293" s="11"/>
      <c r="T5293" s="11"/>
      <c r="U5293" s="11"/>
      <c r="V5293" s="11"/>
      <c r="W5293" s="11"/>
      <c r="X5293" s="11"/>
      <c r="Y5293" s="11"/>
    </row>
    <row r="5294" spans="8:25" ht="75.75" customHeight="1">
      <c r="H5294" s="10"/>
      <c r="I5294" s="10"/>
      <c r="O5294" s="10"/>
      <c r="P5294" s="10"/>
      <c r="Q5294" s="3"/>
      <c r="R5294" s="11"/>
      <c r="S5294" s="11"/>
      <c r="T5294" s="11"/>
      <c r="U5294" s="11"/>
      <c r="V5294" s="11"/>
      <c r="W5294" s="11"/>
      <c r="X5294" s="11"/>
      <c r="Y5294" s="11"/>
    </row>
    <row r="5295" spans="8:25">
      <c r="H5295" s="10"/>
      <c r="I5295" s="10"/>
      <c r="O5295" s="10"/>
      <c r="P5295" s="10"/>
      <c r="Q5295" s="3"/>
      <c r="R5295" s="11"/>
      <c r="S5295" s="11"/>
      <c r="T5295" s="11"/>
      <c r="U5295" s="11"/>
      <c r="V5295" s="11"/>
      <c r="W5295" s="11"/>
      <c r="X5295" s="11"/>
      <c r="Y5295" s="11"/>
    </row>
    <row r="5296" spans="8:25">
      <c r="H5296" s="10"/>
      <c r="I5296" s="10"/>
      <c r="O5296" s="10"/>
      <c r="P5296" s="10"/>
      <c r="Q5296" s="3"/>
      <c r="R5296" s="11"/>
      <c r="S5296" s="11"/>
      <c r="T5296" s="11"/>
      <c r="U5296" s="11"/>
      <c r="V5296" s="11"/>
      <c r="W5296" s="11"/>
      <c r="X5296" s="11"/>
      <c r="Y5296" s="11"/>
    </row>
    <row r="5297" spans="8:25" ht="75.75" customHeight="1">
      <c r="H5297" s="10"/>
      <c r="I5297" s="10"/>
      <c r="O5297" s="10"/>
      <c r="P5297" s="10"/>
      <c r="Q5297" s="3"/>
      <c r="R5297" s="11"/>
      <c r="S5297" s="11"/>
      <c r="T5297" s="11"/>
      <c r="U5297" s="11"/>
      <c r="V5297" s="11"/>
      <c r="W5297" s="11"/>
      <c r="X5297" s="11"/>
      <c r="Y5297" s="11"/>
    </row>
    <row r="5298" spans="8:25">
      <c r="H5298" s="10"/>
      <c r="I5298" s="10"/>
      <c r="O5298" s="10"/>
      <c r="P5298" s="10"/>
      <c r="Q5298" s="3"/>
      <c r="R5298" s="11"/>
      <c r="S5298" s="11"/>
      <c r="T5298" s="11"/>
      <c r="U5298" s="11"/>
      <c r="V5298" s="11"/>
      <c r="W5298" s="11"/>
      <c r="X5298" s="11"/>
      <c r="Y5298" s="11"/>
    </row>
    <row r="5299" spans="8:25">
      <c r="H5299" s="10"/>
      <c r="I5299" s="10"/>
      <c r="O5299" s="10"/>
      <c r="P5299" s="10"/>
      <c r="Q5299" s="3"/>
      <c r="R5299" s="11"/>
      <c r="S5299" s="11"/>
      <c r="T5299" s="11"/>
      <c r="U5299" s="11"/>
      <c r="V5299" s="11"/>
      <c r="W5299" s="11"/>
      <c r="X5299" s="11"/>
      <c r="Y5299" s="11"/>
    </row>
    <row r="5300" spans="8:25">
      <c r="H5300" s="10"/>
      <c r="I5300" s="10"/>
      <c r="O5300" s="10"/>
      <c r="P5300" s="10"/>
      <c r="Q5300" s="3"/>
      <c r="R5300" s="11"/>
      <c r="S5300" s="11"/>
      <c r="T5300" s="11"/>
      <c r="U5300" s="11"/>
      <c r="V5300" s="11"/>
      <c r="W5300" s="11"/>
      <c r="X5300" s="11"/>
      <c r="Y5300" s="11"/>
    </row>
    <row r="5301" spans="8:25">
      <c r="H5301" s="10"/>
      <c r="I5301" s="10"/>
      <c r="O5301" s="10"/>
      <c r="P5301" s="10"/>
      <c r="Q5301" s="3"/>
      <c r="R5301" s="11"/>
      <c r="S5301" s="11"/>
      <c r="T5301" s="11"/>
      <c r="U5301" s="11"/>
      <c r="V5301" s="11"/>
      <c r="W5301" s="11"/>
      <c r="X5301" s="11"/>
      <c r="Y5301" s="11"/>
    </row>
    <row r="5302" spans="8:25" ht="75.75" customHeight="1">
      <c r="H5302" s="10"/>
      <c r="I5302" s="10"/>
      <c r="O5302" s="10"/>
      <c r="P5302" s="10"/>
      <c r="Q5302" s="3"/>
      <c r="R5302" s="11"/>
      <c r="S5302" s="11"/>
      <c r="T5302" s="11"/>
      <c r="U5302" s="11"/>
      <c r="V5302" s="11"/>
      <c r="W5302" s="11"/>
      <c r="X5302" s="11"/>
      <c r="Y5302" s="11"/>
    </row>
    <row r="5303" spans="8:25">
      <c r="H5303" s="10"/>
      <c r="I5303" s="10"/>
      <c r="O5303" s="10"/>
      <c r="P5303" s="10"/>
      <c r="Q5303" s="3"/>
      <c r="R5303" s="11"/>
      <c r="S5303" s="11"/>
      <c r="T5303" s="11"/>
      <c r="U5303" s="11"/>
      <c r="V5303" s="11"/>
      <c r="W5303" s="11"/>
      <c r="X5303" s="11"/>
      <c r="Y5303" s="11"/>
    </row>
    <row r="5304" spans="8:25">
      <c r="H5304" s="10"/>
      <c r="I5304" s="10"/>
      <c r="O5304" s="10"/>
      <c r="P5304" s="10"/>
      <c r="Q5304" s="3"/>
      <c r="R5304" s="11"/>
      <c r="S5304" s="11"/>
      <c r="T5304" s="11"/>
      <c r="U5304" s="11"/>
      <c r="V5304" s="11"/>
      <c r="W5304" s="11"/>
      <c r="X5304" s="11"/>
      <c r="Y5304" s="11"/>
    </row>
    <row r="5305" spans="8:25">
      <c r="H5305" s="10"/>
      <c r="I5305" s="10"/>
      <c r="O5305" s="10"/>
      <c r="P5305" s="10"/>
      <c r="Q5305" s="3"/>
      <c r="R5305" s="11"/>
      <c r="S5305" s="11"/>
      <c r="T5305" s="11"/>
      <c r="U5305" s="11"/>
      <c r="V5305" s="11"/>
      <c r="W5305" s="11"/>
      <c r="X5305" s="11"/>
      <c r="Y5305" s="11"/>
    </row>
    <row r="5306" spans="8:25" ht="75.75" customHeight="1">
      <c r="H5306" s="10"/>
      <c r="I5306" s="10"/>
      <c r="O5306" s="10"/>
      <c r="P5306" s="10"/>
      <c r="Q5306" s="3"/>
      <c r="R5306" s="11"/>
      <c r="S5306" s="11"/>
      <c r="T5306" s="11"/>
      <c r="U5306" s="11"/>
      <c r="V5306" s="11"/>
      <c r="W5306" s="11"/>
      <c r="X5306" s="11"/>
      <c r="Y5306" s="11"/>
    </row>
    <row r="5307" spans="8:25" ht="75.75" customHeight="1">
      <c r="H5307" s="10"/>
      <c r="I5307" s="10"/>
      <c r="O5307" s="10"/>
      <c r="P5307" s="10"/>
      <c r="Q5307" s="3"/>
      <c r="R5307" s="11"/>
      <c r="S5307" s="11"/>
      <c r="T5307" s="11"/>
      <c r="U5307" s="11"/>
      <c r="V5307" s="11"/>
      <c r="W5307" s="11"/>
      <c r="X5307" s="11"/>
      <c r="Y5307" s="11"/>
    </row>
    <row r="5308" spans="8:25" ht="75.75" customHeight="1">
      <c r="H5308" s="10"/>
      <c r="I5308" s="10"/>
      <c r="O5308" s="10"/>
      <c r="P5308" s="10"/>
      <c r="Q5308" s="3"/>
      <c r="R5308" s="11"/>
      <c r="S5308" s="11"/>
      <c r="T5308" s="11"/>
      <c r="U5308" s="11"/>
      <c r="V5308" s="11"/>
      <c r="W5308" s="11"/>
      <c r="X5308" s="11"/>
      <c r="Y5308" s="11"/>
    </row>
    <row r="5309" spans="8:25">
      <c r="H5309" s="10"/>
      <c r="I5309" s="10"/>
      <c r="O5309" s="10"/>
      <c r="P5309" s="10"/>
      <c r="Q5309" s="3"/>
      <c r="R5309" s="11"/>
      <c r="S5309" s="11"/>
      <c r="T5309" s="11"/>
      <c r="U5309" s="11"/>
      <c r="V5309" s="11"/>
      <c r="W5309" s="11"/>
      <c r="X5309" s="11"/>
      <c r="Y5309" s="11"/>
    </row>
    <row r="5310" spans="8:25">
      <c r="H5310" s="10"/>
      <c r="I5310" s="10"/>
      <c r="O5310" s="10"/>
      <c r="P5310" s="10"/>
      <c r="Q5310" s="3"/>
      <c r="R5310" s="11"/>
      <c r="S5310" s="11"/>
      <c r="T5310" s="11"/>
      <c r="U5310" s="11"/>
      <c r="V5310" s="11"/>
      <c r="W5310" s="11"/>
      <c r="X5310" s="11"/>
      <c r="Y5310" s="11"/>
    </row>
    <row r="5311" spans="8:25">
      <c r="H5311" s="10"/>
      <c r="I5311" s="10"/>
      <c r="O5311" s="10"/>
      <c r="P5311" s="10"/>
      <c r="Q5311" s="3"/>
      <c r="R5311" s="11"/>
      <c r="S5311" s="11"/>
      <c r="T5311" s="11"/>
      <c r="U5311" s="11"/>
      <c r="V5311" s="11"/>
      <c r="W5311" s="11"/>
      <c r="X5311" s="11"/>
      <c r="Y5311" s="11"/>
    </row>
    <row r="5312" spans="8:25" ht="75.75" customHeight="1">
      <c r="H5312" s="10"/>
      <c r="I5312" s="10"/>
      <c r="O5312" s="10"/>
      <c r="P5312" s="10"/>
      <c r="Q5312" s="3"/>
      <c r="R5312" s="11"/>
      <c r="S5312" s="11"/>
      <c r="T5312" s="11"/>
      <c r="U5312" s="11"/>
      <c r="V5312" s="11"/>
      <c r="W5312" s="11"/>
      <c r="X5312" s="11"/>
      <c r="Y5312" s="11"/>
    </row>
    <row r="5313" spans="8:25">
      <c r="H5313" s="10"/>
      <c r="I5313" s="10"/>
      <c r="O5313" s="10"/>
      <c r="P5313" s="10"/>
      <c r="Q5313" s="3"/>
      <c r="R5313" s="11"/>
      <c r="S5313" s="11"/>
      <c r="T5313" s="11"/>
      <c r="U5313" s="11"/>
      <c r="V5313" s="11"/>
      <c r="W5313" s="11"/>
      <c r="X5313" s="11"/>
      <c r="Y5313" s="11"/>
    </row>
    <row r="5314" spans="8:25" ht="75.75" customHeight="1">
      <c r="H5314" s="10"/>
      <c r="I5314" s="10"/>
      <c r="O5314" s="10"/>
      <c r="P5314" s="10"/>
      <c r="Q5314" s="3"/>
      <c r="R5314" s="11"/>
      <c r="S5314" s="11"/>
      <c r="T5314" s="11"/>
      <c r="U5314" s="11"/>
      <c r="V5314" s="11"/>
      <c r="W5314" s="11"/>
      <c r="X5314" s="11"/>
      <c r="Y5314" s="11"/>
    </row>
    <row r="5315" spans="8:25">
      <c r="H5315" s="10"/>
      <c r="I5315" s="10"/>
      <c r="O5315" s="10"/>
      <c r="P5315" s="10"/>
      <c r="Q5315" s="3"/>
      <c r="R5315" s="11"/>
      <c r="S5315" s="11"/>
      <c r="T5315" s="11"/>
      <c r="U5315" s="11"/>
      <c r="V5315" s="11"/>
      <c r="W5315" s="11"/>
      <c r="X5315" s="11"/>
      <c r="Y5315" s="11"/>
    </row>
    <row r="5316" spans="8:25">
      <c r="H5316" s="10"/>
      <c r="I5316" s="10"/>
      <c r="O5316" s="10"/>
      <c r="P5316" s="10"/>
      <c r="Q5316" s="3"/>
      <c r="R5316" s="11"/>
      <c r="S5316" s="11"/>
      <c r="T5316" s="11"/>
      <c r="U5316" s="11"/>
      <c r="V5316" s="11"/>
      <c r="W5316" s="11"/>
      <c r="X5316" s="11"/>
      <c r="Y5316" s="11"/>
    </row>
    <row r="5317" spans="8:25">
      <c r="H5317" s="10"/>
      <c r="I5317" s="10"/>
      <c r="O5317" s="10"/>
      <c r="P5317" s="10"/>
      <c r="Q5317" s="3"/>
      <c r="R5317" s="11"/>
      <c r="S5317" s="11"/>
      <c r="T5317" s="11"/>
      <c r="U5317" s="11"/>
      <c r="V5317" s="11"/>
      <c r="W5317" s="11"/>
      <c r="X5317" s="11"/>
      <c r="Y5317" s="11"/>
    </row>
    <row r="5318" spans="8:25" ht="75.75" customHeight="1">
      <c r="H5318" s="10"/>
      <c r="I5318" s="10"/>
      <c r="O5318" s="10"/>
      <c r="P5318" s="10"/>
      <c r="Q5318" s="3"/>
      <c r="R5318" s="11"/>
      <c r="S5318" s="11"/>
      <c r="T5318" s="11"/>
      <c r="U5318" s="11"/>
      <c r="V5318" s="11"/>
      <c r="W5318" s="11"/>
      <c r="X5318" s="11"/>
      <c r="Y5318" s="11"/>
    </row>
    <row r="5319" spans="8:25" ht="75.75" customHeight="1">
      <c r="H5319" s="10"/>
      <c r="I5319" s="10"/>
      <c r="O5319" s="10"/>
      <c r="P5319" s="10"/>
      <c r="Q5319" s="3"/>
      <c r="R5319" s="11"/>
      <c r="S5319" s="11"/>
      <c r="T5319" s="11"/>
      <c r="U5319" s="11"/>
      <c r="V5319" s="11"/>
      <c r="W5319" s="11"/>
      <c r="X5319" s="11"/>
      <c r="Y5319" s="11"/>
    </row>
    <row r="5320" spans="8:25">
      <c r="H5320" s="10"/>
      <c r="I5320" s="10"/>
      <c r="O5320" s="10"/>
      <c r="P5320" s="10"/>
      <c r="Q5320" s="3"/>
      <c r="R5320" s="11"/>
      <c r="S5320" s="11"/>
      <c r="T5320" s="11"/>
      <c r="U5320" s="11"/>
      <c r="V5320" s="11"/>
      <c r="W5320" s="11"/>
      <c r="X5320" s="11"/>
      <c r="Y5320" s="11"/>
    </row>
    <row r="5321" spans="8:25">
      <c r="H5321" s="10"/>
      <c r="I5321" s="10"/>
      <c r="O5321" s="10"/>
      <c r="P5321" s="10"/>
      <c r="Q5321" s="3"/>
      <c r="R5321" s="11"/>
      <c r="S5321" s="11"/>
      <c r="T5321" s="11"/>
      <c r="U5321" s="11"/>
      <c r="V5321" s="11"/>
      <c r="W5321" s="11"/>
      <c r="X5321" s="11"/>
      <c r="Y5321" s="11"/>
    </row>
    <row r="5322" spans="8:25">
      <c r="H5322" s="10"/>
      <c r="I5322" s="10"/>
      <c r="O5322" s="10"/>
      <c r="P5322" s="10"/>
      <c r="Q5322" s="3"/>
      <c r="R5322" s="11"/>
      <c r="S5322" s="11"/>
      <c r="T5322" s="11"/>
      <c r="U5322" s="11"/>
      <c r="V5322" s="11"/>
      <c r="W5322" s="11"/>
      <c r="X5322" s="11"/>
      <c r="Y5322" s="11"/>
    </row>
    <row r="5323" spans="8:25">
      <c r="H5323" s="10"/>
      <c r="I5323" s="10"/>
      <c r="O5323" s="10"/>
      <c r="P5323" s="10"/>
      <c r="Q5323" s="3"/>
      <c r="R5323" s="11"/>
      <c r="S5323" s="11"/>
      <c r="T5323" s="11"/>
      <c r="U5323" s="11"/>
      <c r="V5323" s="11"/>
      <c r="W5323" s="11"/>
      <c r="X5323" s="11"/>
      <c r="Y5323" s="11"/>
    </row>
    <row r="5324" spans="8:25" ht="75.75" customHeight="1">
      <c r="H5324" s="10"/>
      <c r="I5324" s="10"/>
      <c r="O5324" s="10"/>
      <c r="P5324" s="10"/>
      <c r="Q5324" s="3"/>
      <c r="R5324" s="11"/>
      <c r="S5324" s="11"/>
      <c r="T5324" s="11"/>
      <c r="U5324" s="11"/>
      <c r="V5324" s="11"/>
      <c r="W5324" s="11"/>
      <c r="X5324" s="11"/>
      <c r="Y5324" s="11"/>
    </row>
    <row r="5325" spans="8:25">
      <c r="H5325" s="10"/>
      <c r="I5325" s="10"/>
      <c r="O5325" s="10"/>
      <c r="P5325" s="10"/>
      <c r="Q5325" s="3"/>
      <c r="R5325" s="11"/>
      <c r="S5325" s="11"/>
      <c r="T5325" s="11"/>
      <c r="U5325" s="11"/>
      <c r="V5325" s="11"/>
      <c r="W5325" s="11"/>
      <c r="X5325" s="11"/>
      <c r="Y5325" s="11"/>
    </row>
    <row r="5326" spans="8:25">
      <c r="H5326" s="10"/>
      <c r="I5326" s="10"/>
      <c r="O5326" s="10"/>
      <c r="P5326" s="10"/>
      <c r="Q5326" s="3"/>
      <c r="R5326" s="11"/>
      <c r="S5326" s="11"/>
      <c r="T5326" s="11"/>
      <c r="U5326" s="11"/>
      <c r="V5326" s="11"/>
      <c r="W5326" s="11"/>
      <c r="X5326" s="11"/>
      <c r="Y5326" s="11"/>
    </row>
    <row r="5327" spans="8:25">
      <c r="H5327" s="10"/>
      <c r="I5327" s="10"/>
      <c r="O5327" s="10"/>
      <c r="P5327" s="10"/>
      <c r="Q5327" s="3"/>
      <c r="R5327" s="11"/>
      <c r="S5327" s="11"/>
      <c r="T5327" s="11"/>
      <c r="U5327" s="11"/>
      <c r="V5327" s="11"/>
      <c r="W5327" s="11"/>
      <c r="X5327" s="11"/>
      <c r="Y5327" s="11"/>
    </row>
    <row r="5328" spans="8:25" ht="75.75" customHeight="1">
      <c r="H5328" s="10"/>
      <c r="I5328" s="10"/>
      <c r="O5328" s="10"/>
      <c r="P5328" s="10"/>
      <c r="Q5328" s="3"/>
      <c r="R5328" s="11"/>
      <c r="S5328" s="11"/>
      <c r="T5328" s="11"/>
      <c r="U5328" s="11"/>
      <c r="V5328" s="11"/>
      <c r="W5328" s="11"/>
      <c r="X5328" s="11"/>
      <c r="Y5328" s="11"/>
    </row>
    <row r="5329" spans="8:25">
      <c r="H5329" s="10"/>
      <c r="I5329" s="10"/>
      <c r="O5329" s="10"/>
      <c r="P5329" s="10"/>
      <c r="Q5329" s="3"/>
      <c r="R5329" s="11"/>
      <c r="S5329" s="11"/>
      <c r="T5329" s="11"/>
      <c r="U5329" s="11"/>
      <c r="V5329" s="11"/>
      <c r="W5329" s="11"/>
      <c r="X5329" s="11"/>
      <c r="Y5329" s="11"/>
    </row>
    <row r="5330" spans="8:25">
      <c r="H5330" s="10"/>
      <c r="I5330" s="10"/>
      <c r="O5330" s="10"/>
      <c r="P5330" s="10"/>
      <c r="Q5330" s="3"/>
      <c r="R5330" s="11"/>
      <c r="S5330" s="11"/>
      <c r="T5330" s="11"/>
      <c r="U5330" s="11"/>
      <c r="V5330" s="11"/>
      <c r="W5330" s="11"/>
      <c r="X5330" s="11"/>
      <c r="Y5330" s="11"/>
    </row>
    <row r="5331" spans="8:25">
      <c r="H5331" s="10"/>
      <c r="I5331" s="10"/>
      <c r="O5331" s="10"/>
      <c r="P5331" s="10"/>
      <c r="Q5331" s="3"/>
      <c r="R5331" s="11"/>
      <c r="S5331" s="11"/>
      <c r="T5331" s="11"/>
      <c r="U5331" s="11"/>
      <c r="V5331" s="11"/>
      <c r="W5331" s="11"/>
      <c r="X5331" s="11"/>
      <c r="Y5331" s="11"/>
    </row>
    <row r="5332" spans="8:25">
      <c r="H5332" s="10"/>
      <c r="I5332" s="10"/>
      <c r="O5332" s="10"/>
      <c r="P5332" s="10"/>
      <c r="Q5332" s="3"/>
      <c r="R5332" s="11"/>
      <c r="S5332" s="11"/>
      <c r="T5332" s="11"/>
      <c r="U5332" s="11"/>
      <c r="V5332" s="11"/>
      <c r="W5332" s="11"/>
      <c r="X5332" s="11"/>
      <c r="Y5332" s="11"/>
    </row>
    <row r="5333" spans="8:25" ht="75.75" customHeight="1">
      <c r="H5333" s="10"/>
      <c r="I5333" s="10"/>
      <c r="O5333" s="10"/>
      <c r="P5333" s="10"/>
      <c r="Q5333" s="3"/>
      <c r="R5333" s="11"/>
      <c r="S5333" s="11"/>
      <c r="T5333" s="11"/>
      <c r="U5333" s="11"/>
      <c r="V5333" s="11"/>
      <c r="W5333" s="11"/>
      <c r="X5333" s="11"/>
      <c r="Y5333" s="11"/>
    </row>
    <row r="5334" spans="8:25">
      <c r="H5334" s="10"/>
      <c r="I5334" s="10"/>
      <c r="O5334" s="10"/>
      <c r="P5334" s="10"/>
      <c r="Q5334" s="3"/>
      <c r="R5334" s="11"/>
      <c r="S5334" s="11"/>
      <c r="T5334" s="11"/>
      <c r="U5334" s="11"/>
      <c r="V5334" s="11"/>
      <c r="W5334" s="11"/>
      <c r="X5334" s="11"/>
      <c r="Y5334" s="11"/>
    </row>
    <row r="5335" spans="8:25">
      <c r="H5335" s="10"/>
      <c r="I5335" s="10"/>
      <c r="O5335" s="10"/>
      <c r="P5335" s="10"/>
      <c r="Q5335" s="3"/>
      <c r="R5335" s="11"/>
      <c r="S5335" s="11"/>
      <c r="T5335" s="11"/>
      <c r="U5335" s="11"/>
      <c r="V5335" s="11"/>
      <c r="W5335" s="11"/>
      <c r="X5335" s="11"/>
      <c r="Y5335" s="11"/>
    </row>
    <row r="5336" spans="8:25">
      <c r="H5336" s="10"/>
      <c r="I5336" s="10"/>
      <c r="O5336" s="10"/>
      <c r="P5336" s="10"/>
      <c r="Q5336" s="3"/>
      <c r="R5336" s="11"/>
      <c r="S5336" s="11"/>
      <c r="T5336" s="11"/>
      <c r="U5336" s="11"/>
      <c r="V5336" s="11"/>
      <c r="W5336" s="11"/>
      <c r="X5336" s="11"/>
      <c r="Y5336" s="11"/>
    </row>
    <row r="5337" spans="8:25" ht="75.75" customHeight="1">
      <c r="H5337" s="10"/>
      <c r="I5337" s="10"/>
      <c r="O5337" s="10"/>
      <c r="P5337" s="10"/>
      <c r="Q5337" s="3"/>
      <c r="R5337" s="11"/>
      <c r="S5337" s="11"/>
      <c r="T5337" s="11"/>
      <c r="U5337" s="11"/>
      <c r="V5337" s="11"/>
      <c r="W5337" s="11"/>
      <c r="X5337" s="11"/>
      <c r="Y5337" s="11"/>
    </row>
    <row r="5338" spans="8:25">
      <c r="H5338" s="10"/>
      <c r="I5338" s="10"/>
      <c r="O5338" s="10"/>
      <c r="P5338" s="10"/>
      <c r="Q5338" s="3"/>
      <c r="R5338" s="11"/>
      <c r="S5338" s="11"/>
      <c r="T5338" s="11"/>
      <c r="U5338" s="11"/>
      <c r="V5338" s="11"/>
      <c r="W5338" s="11"/>
      <c r="X5338" s="11"/>
      <c r="Y5338" s="11"/>
    </row>
    <row r="5339" spans="8:25">
      <c r="H5339" s="10"/>
      <c r="I5339" s="10"/>
      <c r="O5339" s="10"/>
      <c r="P5339" s="10"/>
      <c r="Q5339" s="3"/>
      <c r="R5339" s="11"/>
      <c r="S5339" s="11"/>
      <c r="T5339" s="11"/>
      <c r="U5339" s="11"/>
      <c r="V5339" s="11"/>
      <c r="W5339" s="11"/>
      <c r="X5339" s="11"/>
      <c r="Y5339" s="11"/>
    </row>
    <row r="5340" spans="8:25" ht="75.75" customHeight="1">
      <c r="H5340" s="10"/>
      <c r="I5340" s="10"/>
      <c r="O5340" s="10"/>
      <c r="P5340" s="10"/>
      <c r="Q5340" s="3"/>
      <c r="R5340" s="11"/>
      <c r="S5340" s="11"/>
      <c r="T5340" s="11"/>
      <c r="U5340" s="11"/>
      <c r="V5340" s="11"/>
      <c r="W5340" s="11"/>
      <c r="X5340" s="11"/>
      <c r="Y5340" s="11"/>
    </row>
    <row r="5341" spans="8:25">
      <c r="H5341" s="10"/>
      <c r="I5341" s="10"/>
      <c r="O5341" s="10"/>
      <c r="P5341" s="10"/>
      <c r="Q5341" s="3"/>
      <c r="R5341" s="11"/>
      <c r="S5341" s="11"/>
      <c r="T5341" s="11"/>
      <c r="U5341" s="11"/>
      <c r="V5341" s="11"/>
      <c r="W5341" s="11"/>
      <c r="X5341" s="11"/>
      <c r="Y5341" s="11"/>
    </row>
    <row r="5342" spans="8:25">
      <c r="H5342" s="10"/>
      <c r="I5342" s="10"/>
      <c r="O5342" s="10"/>
      <c r="P5342" s="10"/>
      <c r="Q5342" s="3"/>
      <c r="R5342" s="11"/>
      <c r="S5342" s="11"/>
      <c r="T5342" s="11"/>
      <c r="U5342" s="11"/>
      <c r="V5342" s="11"/>
      <c r="W5342" s="11"/>
      <c r="X5342" s="11"/>
      <c r="Y5342" s="11"/>
    </row>
    <row r="5343" spans="8:25" ht="75.75" customHeight="1">
      <c r="H5343" s="10"/>
      <c r="I5343" s="10"/>
      <c r="O5343" s="10"/>
      <c r="P5343" s="10"/>
      <c r="Q5343" s="3"/>
      <c r="R5343" s="11"/>
      <c r="S5343" s="11"/>
      <c r="T5343" s="11"/>
      <c r="U5343" s="11"/>
      <c r="V5343" s="11"/>
      <c r="W5343" s="11"/>
      <c r="X5343" s="11"/>
      <c r="Y5343" s="11"/>
    </row>
    <row r="5344" spans="8:25">
      <c r="H5344" s="10"/>
      <c r="I5344" s="10"/>
      <c r="O5344" s="10"/>
      <c r="P5344" s="10"/>
      <c r="Q5344" s="3"/>
      <c r="R5344" s="11"/>
      <c r="S5344" s="11"/>
      <c r="T5344" s="11"/>
      <c r="U5344" s="11"/>
      <c r="V5344" s="11"/>
      <c r="W5344" s="11"/>
      <c r="X5344" s="11"/>
      <c r="Y5344" s="11"/>
    </row>
    <row r="5345" spans="8:25">
      <c r="H5345" s="10"/>
      <c r="I5345" s="10"/>
      <c r="O5345" s="10"/>
      <c r="P5345" s="10"/>
      <c r="Q5345" s="3"/>
      <c r="R5345" s="11"/>
      <c r="S5345" s="11"/>
      <c r="T5345" s="11"/>
      <c r="U5345" s="11"/>
      <c r="V5345" s="11"/>
      <c r="W5345" s="11"/>
      <c r="X5345" s="11"/>
      <c r="Y5345" s="11"/>
    </row>
    <row r="5346" spans="8:25" ht="75.75" customHeight="1">
      <c r="H5346" s="10"/>
      <c r="I5346" s="10"/>
      <c r="O5346" s="10"/>
      <c r="P5346" s="10"/>
      <c r="Q5346" s="3"/>
      <c r="R5346" s="11"/>
      <c r="S5346" s="11"/>
      <c r="T5346" s="11"/>
      <c r="U5346" s="11"/>
      <c r="V5346" s="11"/>
      <c r="W5346" s="11"/>
      <c r="X5346" s="11"/>
      <c r="Y5346" s="11"/>
    </row>
    <row r="5347" spans="8:25">
      <c r="H5347" s="10"/>
      <c r="I5347" s="10"/>
      <c r="O5347" s="10"/>
      <c r="P5347" s="10"/>
      <c r="Q5347" s="3"/>
      <c r="R5347" s="11"/>
      <c r="S5347" s="11"/>
      <c r="T5347" s="11"/>
      <c r="U5347" s="11"/>
      <c r="V5347" s="11"/>
      <c r="W5347" s="11"/>
      <c r="X5347" s="11"/>
      <c r="Y5347" s="11"/>
    </row>
    <row r="5348" spans="8:25">
      <c r="H5348" s="10"/>
      <c r="I5348" s="10"/>
      <c r="O5348" s="10"/>
      <c r="P5348" s="10"/>
      <c r="Q5348" s="3"/>
      <c r="R5348" s="11"/>
      <c r="S5348" s="11"/>
      <c r="T5348" s="11"/>
      <c r="U5348" s="11"/>
      <c r="V5348" s="11"/>
      <c r="W5348" s="11"/>
      <c r="X5348" s="11"/>
      <c r="Y5348" s="11"/>
    </row>
    <row r="5349" spans="8:25" ht="75.75" customHeight="1">
      <c r="H5349" s="10"/>
      <c r="I5349" s="10"/>
      <c r="O5349" s="10"/>
      <c r="P5349" s="10"/>
      <c r="Q5349" s="3"/>
      <c r="R5349" s="11"/>
      <c r="S5349" s="11"/>
      <c r="T5349" s="11"/>
      <c r="U5349" s="11"/>
      <c r="V5349" s="11"/>
      <c r="W5349" s="11"/>
      <c r="X5349" s="11"/>
      <c r="Y5349" s="11"/>
    </row>
    <row r="5350" spans="8:25">
      <c r="H5350" s="10"/>
      <c r="I5350" s="10"/>
      <c r="O5350" s="10"/>
      <c r="P5350" s="10"/>
      <c r="Q5350" s="3"/>
      <c r="R5350" s="11"/>
      <c r="S5350" s="11"/>
      <c r="T5350" s="11"/>
      <c r="U5350" s="11"/>
      <c r="V5350" s="11"/>
      <c r="W5350" s="11"/>
      <c r="X5350" s="11"/>
      <c r="Y5350" s="11"/>
    </row>
    <row r="5351" spans="8:25" ht="75.75" customHeight="1">
      <c r="H5351" s="10"/>
      <c r="I5351" s="10"/>
      <c r="O5351" s="10"/>
      <c r="P5351" s="10"/>
      <c r="Q5351" s="3"/>
      <c r="R5351" s="11"/>
      <c r="S5351" s="11"/>
      <c r="T5351" s="11"/>
      <c r="U5351" s="11"/>
      <c r="V5351" s="11"/>
      <c r="W5351" s="11"/>
      <c r="X5351" s="11"/>
      <c r="Y5351" s="11"/>
    </row>
    <row r="5352" spans="8:25" ht="75.75" customHeight="1">
      <c r="H5352" s="10"/>
      <c r="I5352" s="10"/>
      <c r="O5352" s="10"/>
      <c r="P5352" s="10"/>
      <c r="Q5352" s="3"/>
      <c r="R5352" s="11"/>
      <c r="S5352" s="11"/>
      <c r="T5352" s="11"/>
      <c r="U5352" s="11"/>
      <c r="V5352" s="11"/>
      <c r="W5352" s="11"/>
      <c r="X5352" s="11"/>
      <c r="Y5352" s="11"/>
    </row>
    <row r="5353" spans="8:25">
      <c r="H5353" s="10"/>
      <c r="I5353" s="10"/>
      <c r="O5353" s="10"/>
      <c r="P5353" s="10"/>
      <c r="Q5353" s="3"/>
      <c r="R5353" s="11"/>
      <c r="S5353" s="11"/>
      <c r="T5353" s="11"/>
      <c r="U5353" s="11"/>
      <c r="V5353" s="11"/>
      <c r="W5353" s="11"/>
      <c r="X5353" s="11"/>
      <c r="Y5353" s="11"/>
    </row>
    <row r="5354" spans="8:25">
      <c r="H5354" s="10"/>
      <c r="I5354" s="10"/>
      <c r="O5354" s="10"/>
      <c r="P5354" s="10"/>
      <c r="Q5354" s="3"/>
      <c r="R5354" s="11"/>
      <c r="S5354" s="11"/>
      <c r="T5354" s="11"/>
      <c r="U5354" s="11"/>
      <c r="V5354" s="11"/>
      <c r="W5354" s="11"/>
      <c r="X5354" s="11"/>
      <c r="Y5354" s="11"/>
    </row>
    <row r="5355" spans="8:25" ht="75.75" customHeight="1">
      <c r="H5355" s="10"/>
      <c r="I5355" s="10"/>
      <c r="O5355" s="10"/>
      <c r="P5355" s="10"/>
      <c r="Q5355" s="3"/>
      <c r="R5355" s="11"/>
      <c r="S5355" s="11"/>
      <c r="T5355" s="11"/>
      <c r="U5355" s="11"/>
      <c r="V5355" s="11"/>
      <c r="W5355" s="11"/>
      <c r="X5355" s="11"/>
      <c r="Y5355" s="11"/>
    </row>
    <row r="5356" spans="8:25">
      <c r="H5356" s="10"/>
      <c r="I5356" s="10"/>
      <c r="O5356" s="10"/>
      <c r="P5356" s="10"/>
      <c r="Q5356" s="3"/>
      <c r="R5356" s="11"/>
      <c r="S5356" s="11"/>
      <c r="T5356" s="11"/>
      <c r="U5356" s="11"/>
      <c r="V5356" s="11"/>
      <c r="W5356" s="11"/>
      <c r="X5356" s="11"/>
      <c r="Y5356" s="11"/>
    </row>
    <row r="5357" spans="8:25">
      <c r="H5357" s="10"/>
      <c r="I5357" s="10"/>
      <c r="O5357" s="10"/>
      <c r="P5357" s="10"/>
      <c r="Q5357" s="3"/>
      <c r="R5357" s="11"/>
      <c r="S5357" s="11"/>
      <c r="T5357" s="11"/>
      <c r="U5357" s="11"/>
      <c r="V5357" s="11"/>
      <c r="W5357" s="11"/>
      <c r="X5357" s="11"/>
      <c r="Y5357" s="11"/>
    </row>
    <row r="5358" spans="8:25" ht="75.75" customHeight="1">
      <c r="H5358" s="10"/>
      <c r="I5358" s="10"/>
      <c r="O5358" s="10"/>
      <c r="P5358" s="10"/>
      <c r="Q5358" s="3"/>
      <c r="R5358" s="11"/>
      <c r="S5358" s="11"/>
      <c r="T5358" s="11"/>
      <c r="U5358" s="11"/>
      <c r="V5358" s="11"/>
      <c r="W5358" s="11"/>
      <c r="X5358" s="11"/>
      <c r="Y5358" s="11"/>
    </row>
    <row r="5359" spans="8:25">
      <c r="H5359" s="10"/>
      <c r="I5359" s="10"/>
      <c r="O5359" s="10"/>
      <c r="P5359" s="10"/>
      <c r="Q5359" s="3"/>
      <c r="R5359" s="11"/>
      <c r="S5359" s="11"/>
      <c r="T5359" s="11"/>
      <c r="U5359" s="11"/>
      <c r="V5359" s="11"/>
      <c r="W5359" s="11"/>
      <c r="X5359" s="11"/>
      <c r="Y5359" s="11"/>
    </row>
    <row r="5360" spans="8:25">
      <c r="H5360" s="10"/>
      <c r="I5360" s="10"/>
      <c r="O5360" s="10"/>
      <c r="P5360" s="10"/>
      <c r="Q5360" s="3"/>
      <c r="R5360" s="11"/>
      <c r="S5360" s="11"/>
      <c r="T5360" s="11"/>
      <c r="U5360" s="11"/>
      <c r="V5360" s="11"/>
      <c r="W5360" s="11"/>
      <c r="X5360" s="11"/>
      <c r="Y5360" s="11"/>
    </row>
    <row r="5361" spans="1:25">
      <c r="A5361" s="12"/>
      <c r="H5361" s="10"/>
      <c r="I5361" s="10"/>
      <c r="J5361" s="10"/>
      <c r="O5361" s="10"/>
      <c r="P5361" s="10"/>
      <c r="R5361" s="11"/>
      <c r="S5361" s="11"/>
      <c r="T5361" s="11"/>
      <c r="U5361" s="11"/>
      <c r="V5361" s="11"/>
      <c r="W5361" s="11"/>
      <c r="X5361" s="11"/>
      <c r="Y5361" s="11"/>
    </row>
    <row r="5362" spans="1:25">
      <c r="A5362" s="12"/>
      <c r="H5362" s="10"/>
      <c r="I5362" s="10"/>
      <c r="J5362" s="10"/>
      <c r="O5362" s="10"/>
      <c r="P5362" s="10"/>
      <c r="R5362" s="11"/>
      <c r="S5362" s="11"/>
      <c r="T5362" s="11"/>
      <c r="U5362" s="11"/>
      <c r="V5362" s="11"/>
      <c r="W5362" s="11"/>
      <c r="X5362" s="11"/>
      <c r="Y5362" s="11"/>
    </row>
    <row r="5363" spans="1:25">
      <c r="A5363" s="12"/>
      <c r="H5363" s="10"/>
      <c r="I5363" s="10"/>
      <c r="J5363" s="10"/>
      <c r="O5363" s="10"/>
      <c r="P5363" s="10"/>
      <c r="R5363" s="11"/>
      <c r="S5363" s="11"/>
      <c r="T5363" s="11"/>
      <c r="U5363" s="11"/>
      <c r="V5363" s="11"/>
      <c r="W5363" s="11"/>
      <c r="X5363" s="11"/>
      <c r="Y5363" s="11"/>
    </row>
    <row r="5364" spans="1:25">
      <c r="A5364" s="12"/>
      <c r="H5364" s="10"/>
      <c r="I5364" s="10"/>
      <c r="J5364" s="10"/>
      <c r="O5364" s="10"/>
      <c r="P5364" s="10"/>
      <c r="R5364" s="11"/>
      <c r="S5364" s="11"/>
      <c r="T5364" s="11"/>
      <c r="U5364" s="11"/>
      <c r="V5364" s="11"/>
      <c r="W5364" s="11"/>
      <c r="X5364" s="11"/>
      <c r="Y5364" s="11"/>
    </row>
    <row r="5365" spans="1:25">
      <c r="A5365" s="12"/>
      <c r="H5365" s="10"/>
      <c r="I5365" s="10"/>
      <c r="J5365" s="10"/>
      <c r="O5365" s="10"/>
      <c r="P5365" s="10"/>
      <c r="R5365" s="11"/>
      <c r="S5365" s="11"/>
      <c r="T5365" s="11"/>
      <c r="U5365" s="11"/>
      <c r="V5365" s="11"/>
      <c r="W5365" s="11"/>
      <c r="X5365" s="11"/>
      <c r="Y5365" s="11"/>
    </row>
    <row r="5366" spans="1:25">
      <c r="A5366" s="12"/>
      <c r="H5366" s="10"/>
      <c r="I5366" s="10"/>
      <c r="J5366" s="10"/>
      <c r="O5366" s="10"/>
      <c r="P5366" s="10"/>
      <c r="R5366" s="11"/>
      <c r="S5366" s="11"/>
      <c r="T5366" s="11"/>
      <c r="U5366" s="11"/>
      <c r="V5366" s="11"/>
      <c r="W5366" s="11"/>
      <c r="X5366" s="11"/>
      <c r="Y5366" s="11"/>
    </row>
    <row r="5367" spans="1:25">
      <c r="A5367" s="12"/>
      <c r="H5367" s="10"/>
      <c r="I5367" s="10"/>
      <c r="J5367" s="10"/>
      <c r="O5367" s="10"/>
      <c r="P5367" s="10"/>
      <c r="R5367" s="11"/>
      <c r="S5367" s="11"/>
      <c r="T5367" s="11"/>
      <c r="U5367" s="11"/>
      <c r="V5367" s="11"/>
      <c r="W5367" s="11"/>
      <c r="X5367" s="11"/>
      <c r="Y5367" s="11"/>
    </row>
    <row r="5368" spans="1:25">
      <c r="A5368" s="12"/>
      <c r="H5368" s="10"/>
      <c r="I5368" s="10"/>
      <c r="J5368" s="10"/>
      <c r="O5368" s="10"/>
      <c r="P5368" s="10"/>
      <c r="R5368" s="11"/>
      <c r="S5368" s="11"/>
      <c r="T5368" s="11"/>
      <c r="U5368" s="11"/>
      <c r="V5368" s="11"/>
      <c r="W5368" s="11"/>
      <c r="X5368" s="11"/>
      <c r="Y5368" s="11"/>
    </row>
    <row r="5369" spans="1:25">
      <c r="A5369" s="12"/>
      <c r="H5369" s="10"/>
      <c r="I5369" s="10"/>
      <c r="J5369" s="10"/>
      <c r="O5369" s="10"/>
      <c r="P5369" s="10"/>
      <c r="R5369" s="11"/>
      <c r="S5369" s="11"/>
      <c r="T5369" s="11"/>
      <c r="U5369" s="11"/>
      <c r="V5369" s="11"/>
      <c r="W5369" s="11"/>
      <c r="X5369" s="11"/>
      <c r="Y5369" s="11"/>
    </row>
    <row r="5370" spans="1:25">
      <c r="A5370" s="12"/>
      <c r="H5370" s="10"/>
      <c r="I5370" s="10"/>
      <c r="J5370" s="10"/>
      <c r="O5370" s="10"/>
      <c r="P5370" s="10"/>
      <c r="R5370" s="11"/>
      <c r="S5370" s="11"/>
      <c r="T5370" s="11"/>
      <c r="U5370" s="11"/>
      <c r="V5370" s="11"/>
      <c r="W5370" s="11"/>
      <c r="X5370" s="11"/>
      <c r="Y5370" s="11"/>
    </row>
    <row r="5371" spans="1:25">
      <c r="A5371" s="12"/>
      <c r="H5371" s="10"/>
      <c r="I5371" s="10"/>
      <c r="J5371" s="10"/>
      <c r="O5371" s="10"/>
      <c r="P5371" s="10"/>
      <c r="R5371" s="11"/>
      <c r="S5371" s="11"/>
      <c r="T5371" s="11"/>
      <c r="U5371" s="11"/>
      <c r="V5371" s="11"/>
      <c r="W5371" s="11"/>
      <c r="X5371" s="11"/>
      <c r="Y5371" s="11"/>
    </row>
    <row r="5372" spans="1:25">
      <c r="A5372" s="12"/>
      <c r="H5372" s="10"/>
      <c r="I5372" s="10"/>
      <c r="J5372" s="10"/>
      <c r="O5372" s="10"/>
      <c r="P5372" s="10"/>
      <c r="R5372" s="11"/>
      <c r="S5372" s="11"/>
      <c r="T5372" s="11"/>
      <c r="U5372" s="11"/>
      <c r="V5372" s="11"/>
      <c r="W5372" s="11"/>
      <c r="X5372" s="11"/>
      <c r="Y5372" s="11"/>
    </row>
    <row r="5373" spans="1:25">
      <c r="A5373" s="12"/>
      <c r="H5373" s="10"/>
      <c r="I5373" s="10"/>
      <c r="J5373" s="10"/>
      <c r="O5373" s="10"/>
      <c r="P5373" s="10"/>
      <c r="R5373" s="11"/>
      <c r="S5373" s="11"/>
      <c r="T5373" s="11"/>
      <c r="U5373" s="11"/>
      <c r="V5373" s="11"/>
      <c r="W5373" s="11"/>
      <c r="X5373" s="11"/>
      <c r="Y5373" s="11"/>
    </row>
    <row r="5374" spans="1:25">
      <c r="A5374" s="12"/>
      <c r="H5374" s="10"/>
      <c r="I5374" s="10"/>
      <c r="J5374" s="10"/>
      <c r="O5374" s="10"/>
      <c r="P5374" s="10"/>
      <c r="R5374" s="11"/>
      <c r="S5374" s="11"/>
      <c r="T5374" s="11"/>
      <c r="U5374" s="11"/>
      <c r="V5374" s="11"/>
      <c r="W5374" s="11"/>
      <c r="X5374" s="11"/>
      <c r="Y5374" s="11"/>
    </row>
    <row r="5375" spans="1:25">
      <c r="A5375" s="12"/>
      <c r="H5375" s="10"/>
      <c r="I5375" s="10"/>
      <c r="J5375" s="10"/>
      <c r="O5375" s="10"/>
      <c r="P5375" s="10"/>
      <c r="R5375" s="11"/>
      <c r="S5375" s="11"/>
      <c r="T5375" s="11"/>
      <c r="U5375" s="11"/>
      <c r="V5375" s="11"/>
      <c r="W5375" s="11"/>
      <c r="X5375" s="11"/>
      <c r="Y5375" s="11"/>
    </row>
    <row r="5376" spans="1:25">
      <c r="A5376" s="12"/>
      <c r="H5376" s="10"/>
      <c r="I5376" s="10"/>
      <c r="J5376" s="10"/>
      <c r="O5376" s="10"/>
      <c r="P5376" s="10"/>
      <c r="R5376" s="11"/>
      <c r="S5376" s="11"/>
      <c r="T5376" s="11"/>
      <c r="U5376" s="11"/>
      <c r="V5376" s="11"/>
      <c r="W5376" s="11"/>
      <c r="X5376" s="11"/>
      <c r="Y5376" s="11"/>
    </row>
    <row r="5377" spans="1:25">
      <c r="A5377" s="12"/>
      <c r="H5377" s="10"/>
      <c r="I5377" s="10"/>
      <c r="J5377" s="10"/>
      <c r="O5377" s="10"/>
      <c r="P5377" s="10"/>
      <c r="R5377" s="11"/>
      <c r="S5377" s="11"/>
      <c r="T5377" s="11"/>
      <c r="U5377" s="11"/>
      <c r="V5377" s="11"/>
      <c r="W5377" s="11"/>
      <c r="X5377" s="11"/>
      <c r="Y5377" s="11"/>
    </row>
    <row r="5378" spans="1:25">
      <c r="A5378" s="12"/>
      <c r="H5378" s="10"/>
      <c r="I5378" s="10"/>
      <c r="J5378" s="10"/>
      <c r="O5378" s="10"/>
      <c r="P5378" s="10"/>
      <c r="R5378" s="11"/>
      <c r="S5378" s="11"/>
      <c r="T5378" s="11"/>
      <c r="U5378" s="11"/>
      <c r="V5378" s="11"/>
      <c r="W5378" s="11"/>
      <c r="X5378" s="11"/>
      <c r="Y5378" s="11"/>
    </row>
    <row r="5379" spans="1:25">
      <c r="A5379" s="12"/>
      <c r="H5379" s="10"/>
      <c r="I5379" s="10"/>
      <c r="J5379" s="10"/>
      <c r="O5379" s="10"/>
      <c r="P5379" s="10"/>
      <c r="R5379" s="11"/>
      <c r="S5379" s="11"/>
      <c r="T5379" s="11"/>
      <c r="U5379" s="11"/>
      <c r="V5379" s="11"/>
      <c r="W5379" s="11"/>
      <c r="X5379" s="11"/>
      <c r="Y5379" s="11"/>
    </row>
    <row r="5380" spans="1:25">
      <c r="A5380" s="12"/>
      <c r="H5380" s="10"/>
      <c r="I5380" s="10"/>
      <c r="J5380" s="10"/>
      <c r="O5380" s="10"/>
      <c r="P5380" s="10"/>
      <c r="R5380" s="11"/>
      <c r="S5380" s="11"/>
      <c r="T5380" s="11"/>
      <c r="U5380" s="11"/>
      <c r="V5380" s="11"/>
      <c r="W5380" s="11"/>
      <c r="X5380" s="11"/>
      <c r="Y5380" s="11"/>
    </row>
    <row r="5381" spans="1:25">
      <c r="A5381" s="12"/>
      <c r="H5381" s="10"/>
      <c r="I5381" s="10"/>
      <c r="J5381" s="10"/>
      <c r="O5381" s="10"/>
      <c r="P5381" s="10"/>
      <c r="R5381" s="11"/>
      <c r="S5381" s="11"/>
      <c r="T5381" s="11"/>
      <c r="U5381" s="11"/>
      <c r="V5381" s="11"/>
      <c r="W5381" s="11"/>
      <c r="X5381" s="11"/>
      <c r="Y5381" s="11"/>
    </row>
    <row r="5382" spans="1:25">
      <c r="A5382" s="12"/>
      <c r="H5382" s="10"/>
      <c r="I5382" s="10"/>
      <c r="J5382" s="10"/>
      <c r="O5382" s="10"/>
      <c r="P5382" s="10"/>
      <c r="R5382" s="11"/>
      <c r="S5382" s="11"/>
      <c r="T5382" s="11"/>
      <c r="U5382" s="11"/>
      <c r="V5382" s="11"/>
      <c r="W5382" s="11"/>
      <c r="X5382" s="11"/>
      <c r="Y5382" s="11"/>
    </row>
    <row r="5383" spans="1:25">
      <c r="A5383" s="12"/>
      <c r="H5383" s="10"/>
      <c r="I5383" s="10"/>
      <c r="J5383" s="10"/>
      <c r="O5383" s="10"/>
      <c r="P5383" s="10"/>
      <c r="R5383" s="11"/>
      <c r="S5383" s="11"/>
      <c r="T5383" s="11"/>
      <c r="U5383" s="11"/>
      <c r="V5383" s="11"/>
      <c r="W5383" s="11"/>
      <c r="X5383" s="11"/>
      <c r="Y5383" s="11"/>
    </row>
    <row r="5384" spans="1:25">
      <c r="A5384" s="12"/>
      <c r="H5384" s="10"/>
      <c r="I5384" s="10"/>
      <c r="J5384" s="10"/>
      <c r="O5384" s="10"/>
      <c r="P5384" s="10"/>
      <c r="R5384" s="11"/>
      <c r="S5384" s="11"/>
      <c r="T5384" s="11"/>
      <c r="U5384" s="11"/>
      <c r="V5384" s="11"/>
      <c r="W5384" s="11"/>
      <c r="X5384" s="11"/>
      <c r="Y5384" s="11"/>
    </row>
    <row r="5385" spans="1:25">
      <c r="A5385" s="12"/>
      <c r="H5385" s="10"/>
      <c r="I5385" s="10"/>
      <c r="J5385" s="10"/>
      <c r="O5385" s="10"/>
      <c r="P5385" s="10"/>
      <c r="R5385" s="11"/>
      <c r="S5385" s="11"/>
      <c r="T5385" s="11"/>
      <c r="U5385" s="11"/>
      <c r="V5385" s="11"/>
      <c r="W5385" s="11"/>
      <c r="X5385" s="11"/>
      <c r="Y5385" s="11"/>
    </row>
    <row r="5386" spans="1:25">
      <c r="A5386" s="12"/>
      <c r="H5386" s="10"/>
      <c r="I5386" s="10"/>
      <c r="J5386" s="10"/>
      <c r="O5386" s="10"/>
      <c r="P5386" s="10"/>
      <c r="R5386" s="11"/>
      <c r="S5386" s="11"/>
      <c r="T5386" s="11"/>
      <c r="U5386" s="11"/>
      <c r="V5386" s="11"/>
      <c r="W5386" s="11"/>
      <c r="X5386" s="11"/>
      <c r="Y5386" s="11"/>
    </row>
    <row r="5387" spans="1:25">
      <c r="A5387" s="12"/>
      <c r="H5387" s="10"/>
      <c r="I5387" s="10"/>
      <c r="J5387" s="10"/>
      <c r="O5387" s="10"/>
      <c r="P5387" s="10"/>
      <c r="R5387" s="11"/>
      <c r="S5387" s="11"/>
      <c r="T5387" s="11"/>
      <c r="U5387" s="11"/>
      <c r="V5387" s="11"/>
      <c r="W5387" s="11"/>
      <c r="X5387" s="11"/>
      <c r="Y5387" s="11"/>
    </row>
    <row r="5388" spans="1:25">
      <c r="A5388" s="12"/>
      <c r="H5388" s="10"/>
      <c r="I5388" s="10"/>
      <c r="J5388" s="10"/>
      <c r="O5388" s="10"/>
      <c r="P5388" s="10"/>
      <c r="R5388" s="11"/>
      <c r="S5388" s="11"/>
      <c r="T5388" s="11"/>
      <c r="U5388" s="11"/>
      <c r="V5388" s="11"/>
      <c r="W5388" s="11"/>
      <c r="X5388" s="11"/>
      <c r="Y5388" s="11"/>
    </row>
    <row r="5389" spans="1:25">
      <c r="A5389" s="12"/>
      <c r="H5389" s="10"/>
      <c r="I5389" s="10"/>
      <c r="J5389" s="10"/>
      <c r="O5389" s="10"/>
      <c r="P5389" s="10"/>
      <c r="R5389" s="11"/>
      <c r="S5389" s="11"/>
      <c r="T5389" s="11"/>
      <c r="U5389" s="11"/>
      <c r="V5389" s="11"/>
      <c r="W5389" s="11"/>
      <c r="X5389" s="11"/>
      <c r="Y5389" s="11"/>
    </row>
    <row r="5390" spans="1:25">
      <c r="A5390" s="12"/>
      <c r="H5390" s="10"/>
      <c r="I5390" s="10"/>
      <c r="J5390" s="10"/>
      <c r="O5390" s="10"/>
      <c r="P5390" s="10"/>
      <c r="R5390" s="11"/>
      <c r="S5390" s="11"/>
      <c r="T5390" s="11"/>
      <c r="U5390" s="11"/>
      <c r="V5390" s="11"/>
      <c r="W5390" s="11"/>
      <c r="X5390" s="11"/>
      <c r="Y5390" s="11"/>
    </row>
    <row r="5391" spans="1:25">
      <c r="A5391" s="12"/>
      <c r="H5391" s="10"/>
      <c r="I5391" s="10"/>
      <c r="J5391" s="10"/>
      <c r="O5391" s="10"/>
      <c r="P5391" s="10"/>
      <c r="R5391" s="11"/>
      <c r="S5391" s="11"/>
      <c r="T5391" s="11"/>
      <c r="U5391" s="11"/>
      <c r="V5391" s="11"/>
      <c r="W5391" s="11"/>
      <c r="X5391" s="11"/>
      <c r="Y5391" s="11"/>
    </row>
    <row r="5392" spans="1:25">
      <c r="A5392" s="12"/>
      <c r="H5392" s="10"/>
      <c r="I5392" s="10"/>
      <c r="J5392" s="10"/>
      <c r="O5392" s="10"/>
      <c r="P5392" s="10"/>
      <c r="R5392" s="11"/>
      <c r="S5392" s="11"/>
      <c r="T5392" s="11"/>
      <c r="U5392" s="11"/>
      <c r="V5392" s="11"/>
      <c r="W5392" s="11"/>
      <c r="X5392" s="11"/>
      <c r="Y5392" s="11"/>
    </row>
    <row r="5393" spans="1:25">
      <c r="A5393" s="12"/>
      <c r="H5393" s="10"/>
      <c r="I5393" s="10"/>
      <c r="J5393" s="10"/>
      <c r="O5393" s="10"/>
      <c r="P5393" s="10"/>
      <c r="R5393" s="11"/>
      <c r="S5393" s="11"/>
      <c r="T5393" s="11"/>
      <c r="U5393" s="11"/>
      <c r="V5393" s="11"/>
      <c r="W5393" s="11"/>
      <c r="X5393" s="11"/>
      <c r="Y5393" s="11"/>
    </row>
    <row r="5394" spans="1:25">
      <c r="A5394" s="12"/>
      <c r="H5394" s="10"/>
      <c r="I5394" s="10"/>
      <c r="J5394" s="10"/>
      <c r="O5394" s="10"/>
      <c r="P5394" s="10"/>
      <c r="R5394" s="11"/>
      <c r="S5394" s="11"/>
      <c r="T5394" s="11"/>
      <c r="U5394" s="11"/>
      <c r="V5394" s="11"/>
      <c r="W5394" s="11"/>
      <c r="X5394" s="11"/>
      <c r="Y5394" s="11"/>
    </row>
    <row r="5395" spans="1:25">
      <c r="A5395" s="12"/>
      <c r="H5395" s="10"/>
      <c r="I5395" s="10"/>
      <c r="J5395" s="10"/>
      <c r="O5395" s="10"/>
      <c r="P5395" s="10"/>
      <c r="R5395" s="11"/>
      <c r="S5395" s="11"/>
      <c r="T5395" s="11"/>
      <c r="U5395" s="11"/>
      <c r="V5395" s="11"/>
      <c r="W5395" s="11"/>
      <c r="X5395" s="11"/>
      <c r="Y5395" s="11"/>
    </row>
    <row r="5396" spans="1:25">
      <c r="A5396" s="12"/>
      <c r="H5396" s="10"/>
      <c r="I5396" s="10"/>
      <c r="J5396" s="10"/>
      <c r="O5396" s="10"/>
      <c r="P5396" s="10"/>
      <c r="R5396" s="11"/>
      <c r="S5396" s="11"/>
      <c r="T5396" s="11"/>
      <c r="U5396" s="11"/>
      <c r="V5396" s="11"/>
      <c r="W5396" s="11"/>
      <c r="X5396" s="11"/>
      <c r="Y5396" s="11"/>
    </row>
    <row r="5397" spans="1:25">
      <c r="A5397" s="12"/>
      <c r="H5397" s="10"/>
      <c r="I5397" s="10"/>
      <c r="J5397" s="10"/>
      <c r="O5397" s="10"/>
      <c r="P5397" s="10"/>
      <c r="R5397" s="11"/>
      <c r="S5397" s="11"/>
      <c r="T5397" s="11"/>
      <c r="U5397" s="11"/>
      <c r="V5397" s="11"/>
      <c r="W5397" s="11"/>
      <c r="X5397" s="11"/>
      <c r="Y5397" s="11"/>
    </row>
    <row r="5398" spans="1:25">
      <c r="A5398" s="12"/>
      <c r="H5398" s="10"/>
      <c r="I5398" s="10"/>
      <c r="J5398" s="10"/>
      <c r="O5398" s="10"/>
      <c r="P5398" s="10"/>
      <c r="R5398" s="11"/>
      <c r="S5398" s="11"/>
      <c r="T5398" s="11"/>
      <c r="U5398" s="11"/>
      <c r="V5398" s="11"/>
      <c r="W5398" s="11"/>
      <c r="X5398" s="11"/>
      <c r="Y5398" s="11"/>
    </row>
    <row r="5399" spans="1:25">
      <c r="A5399" s="12"/>
      <c r="H5399" s="10"/>
      <c r="I5399" s="10"/>
      <c r="J5399" s="10"/>
      <c r="O5399" s="10"/>
      <c r="P5399" s="10"/>
      <c r="R5399" s="11"/>
      <c r="S5399" s="11"/>
      <c r="T5399" s="11"/>
      <c r="U5399" s="11"/>
      <c r="V5399" s="11"/>
      <c r="W5399" s="11"/>
      <c r="X5399" s="11"/>
      <c r="Y5399" s="11"/>
    </row>
    <row r="5400" spans="1:25">
      <c r="A5400" s="12"/>
      <c r="H5400" s="10"/>
      <c r="I5400" s="10"/>
      <c r="J5400" s="10"/>
      <c r="O5400" s="10"/>
      <c r="P5400" s="10"/>
      <c r="R5400" s="11"/>
      <c r="S5400" s="11"/>
      <c r="T5400" s="11"/>
      <c r="U5400" s="11"/>
      <c r="V5400" s="11"/>
      <c r="W5400" s="11"/>
      <c r="X5400" s="11"/>
      <c r="Y5400" s="11"/>
    </row>
    <row r="5401" spans="1:25">
      <c r="A5401" s="12"/>
      <c r="H5401" s="10"/>
      <c r="I5401" s="10"/>
      <c r="J5401" s="10"/>
      <c r="O5401" s="10"/>
      <c r="P5401" s="10"/>
      <c r="R5401" s="11"/>
      <c r="S5401" s="11"/>
      <c r="T5401" s="11"/>
      <c r="U5401" s="11"/>
      <c r="V5401" s="11"/>
      <c r="W5401" s="11"/>
      <c r="X5401" s="11"/>
      <c r="Y5401" s="11"/>
    </row>
    <row r="5402" spans="1:25">
      <c r="A5402" s="12"/>
      <c r="H5402" s="10"/>
      <c r="I5402" s="10"/>
      <c r="J5402" s="10"/>
      <c r="O5402" s="10"/>
      <c r="P5402" s="10"/>
      <c r="R5402" s="11"/>
      <c r="S5402" s="11"/>
      <c r="T5402" s="11"/>
      <c r="U5402" s="11"/>
      <c r="V5402" s="11"/>
      <c r="W5402" s="11"/>
      <c r="X5402" s="11"/>
      <c r="Y5402" s="11"/>
    </row>
    <row r="5403" spans="1:25">
      <c r="A5403" s="12"/>
      <c r="H5403" s="10"/>
      <c r="I5403" s="10"/>
      <c r="J5403" s="10"/>
      <c r="O5403" s="10"/>
      <c r="P5403" s="10"/>
      <c r="R5403" s="11"/>
      <c r="S5403" s="11"/>
      <c r="T5403" s="11"/>
      <c r="U5403" s="11"/>
      <c r="V5403" s="11"/>
      <c r="W5403" s="11"/>
      <c r="X5403" s="11"/>
      <c r="Y5403" s="11"/>
    </row>
    <row r="5404" spans="1:25">
      <c r="A5404" s="12"/>
      <c r="H5404" s="10"/>
      <c r="I5404" s="10"/>
      <c r="J5404" s="10"/>
      <c r="O5404" s="10"/>
      <c r="P5404" s="10"/>
      <c r="R5404" s="11"/>
      <c r="S5404" s="11"/>
      <c r="T5404" s="11"/>
      <c r="U5404" s="11"/>
      <c r="V5404" s="11"/>
      <c r="W5404" s="11"/>
      <c r="X5404" s="11"/>
      <c r="Y5404" s="11"/>
    </row>
    <row r="5405" spans="1:25">
      <c r="A5405" s="12"/>
      <c r="H5405" s="10"/>
      <c r="I5405" s="10"/>
      <c r="J5405" s="10"/>
      <c r="O5405" s="10"/>
      <c r="P5405" s="10"/>
      <c r="R5405" s="11"/>
      <c r="S5405" s="11"/>
      <c r="T5405" s="11"/>
      <c r="U5405" s="11"/>
      <c r="V5405" s="11"/>
      <c r="W5405" s="11"/>
      <c r="X5405" s="11"/>
      <c r="Y5405" s="11"/>
    </row>
    <row r="5406" spans="1:25">
      <c r="A5406" s="12"/>
      <c r="H5406" s="10"/>
      <c r="I5406" s="10"/>
      <c r="J5406" s="10"/>
      <c r="O5406" s="10"/>
      <c r="P5406" s="10"/>
      <c r="R5406" s="11"/>
      <c r="S5406" s="11"/>
      <c r="T5406" s="11"/>
      <c r="U5406" s="11"/>
      <c r="V5406" s="11"/>
      <c r="W5406" s="11"/>
      <c r="X5406" s="11"/>
      <c r="Y5406" s="11"/>
    </row>
    <row r="5407" spans="1:25">
      <c r="A5407" s="12"/>
      <c r="H5407" s="10"/>
      <c r="I5407" s="10"/>
      <c r="J5407" s="10"/>
      <c r="O5407" s="10"/>
      <c r="P5407" s="10"/>
      <c r="R5407" s="11"/>
      <c r="S5407" s="11"/>
      <c r="T5407" s="11"/>
      <c r="U5407" s="11"/>
      <c r="V5407" s="11"/>
      <c r="W5407" s="11"/>
      <c r="X5407" s="11"/>
      <c r="Y5407" s="11"/>
    </row>
    <row r="5408" spans="1:25">
      <c r="A5408" s="12"/>
      <c r="H5408" s="10"/>
      <c r="I5408" s="10"/>
      <c r="J5408" s="10"/>
      <c r="O5408" s="10"/>
      <c r="P5408" s="10"/>
      <c r="R5408" s="11"/>
      <c r="S5408" s="11"/>
      <c r="T5408" s="11"/>
      <c r="U5408" s="11"/>
      <c r="V5408" s="11"/>
      <c r="W5408" s="11"/>
      <c r="X5408" s="11"/>
      <c r="Y5408" s="11"/>
    </row>
    <row r="5409" spans="1:25">
      <c r="A5409" s="12"/>
      <c r="H5409" s="10"/>
      <c r="I5409" s="10"/>
      <c r="J5409" s="10"/>
      <c r="O5409" s="10"/>
      <c r="P5409" s="10"/>
      <c r="R5409" s="11"/>
      <c r="S5409" s="11"/>
      <c r="T5409" s="11"/>
      <c r="U5409" s="11"/>
      <c r="V5409" s="11"/>
      <c r="W5409" s="11"/>
      <c r="X5409" s="11"/>
      <c r="Y5409" s="11"/>
    </row>
    <row r="5410" spans="1:25">
      <c r="A5410" s="12"/>
      <c r="H5410" s="10"/>
      <c r="I5410" s="10"/>
      <c r="J5410" s="10"/>
      <c r="O5410" s="10"/>
      <c r="P5410" s="10"/>
      <c r="R5410" s="11"/>
      <c r="S5410" s="11"/>
      <c r="T5410" s="11"/>
      <c r="U5410" s="11"/>
      <c r="V5410" s="11"/>
      <c r="W5410" s="11"/>
      <c r="X5410" s="11"/>
      <c r="Y5410" s="11"/>
    </row>
    <row r="5411" spans="1:25">
      <c r="A5411" s="12"/>
      <c r="H5411" s="10"/>
      <c r="I5411" s="10"/>
      <c r="J5411" s="10"/>
      <c r="O5411" s="10"/>
      <c r="P5411" s="10"/>
      <c r="R5411" s="11"/>
      <c r="S5411" s="11"/>
      <c r="T5411" s="11"/>
      <c r="U5411" s="11"/>
      <c r="V5411" s="11"/>
      <c r="W5411" s="11"/>
      <c r="X5411" s="11"/>
      <c r="Y5411" s="11"/>
    </row>
    <row r="5412" spans="1:25">
      <c r="A5412" s="12"/>
      <c r="H5412" s="10"/>
      <c r="I5412" s="10"/>
      <c r="J5412" s="10"/>
      <c r="O5412" s="10"/>
      <c r="P5412" s="10"/>
      <c r="R5412" s="11"/>
      <c r="S5412" s="11"/>
      <c r="T5412" s="11"/>
      <c r="U5412" s="11"/>
      <c r="V5412" s="11"/>
      <c r="W5412" s="11"/>
      <c r="X5412" s="11"/>
      <c r="Y5412" s="11"/>
    </row>
    <row r="5413" spans="1:25">
      <c r="A5413" s="12"/>
      <c r="H5413" s="10"/>
      <c r="I5413" s="10"/>
      <c r="J5413" s="10"/>
      <c r="O5413" s="10"/>
      <c r="P5413" s="10"/>
      <c r="R5413" s="11"/>
      <c r="S5413" s="11"/>
      <c r="T5413" s="11"/>
      <c r="U5413" s="11"/>
      <c r="V5413" s="11"/>
      <c r="W5413" s="11"/>
      <c r="X5413" s="11"/>
      <c r="Y5413" s="11"/>
    </row>
    <row r="5414" spans="1:25">
      <c r="A5414" s="12"/>
      <c r="H5414" s="10"/>
      <c r="I5414" s="10"/>
      <c r="J5414" s="10"/>
      <c r="O5414" s="10"/>
      <c r="P5414" s="10"/>
      <c r="R5414" s="11"/>
      <c r="S5414" s="11"/>
      <c r="T5414" s="11"/>
      <c r="U5414" s="11"/>
      <c r="V5414" s="11"/>
      <c r="W5414" s="11"/>
      <c r="X5414" s="11"/>
      <c r="Y5414" s="11"/>
    </row>
    <row r="5415" spans="1:25">
      <c r="A5415" s="12"/>
      <c r="H5415" s="10"/>
      <c r="I5415" s="10"/>
      <c r="J5415" s="10"/>
      <c r="O5415" s="10"/>
      <c r="P5415" s="10"/>
      <c r="R5415" s="11"/>
      <c r="S5415" s="11"/>
      <c r="T5415" s="11"/>
      <c r="U5415" s="11"/>
      <c r="V5415" s="11"/>
      <c r="W5415" s="11"/>
      <c r="X5415" s="11"/>
      <c r="Y5415" s="11"/>
    </row>
    <row r="5416" spans="1:25">
      <c r="A5416" s="12"/>
      <c r="H5416" s="10"/>
      <c r="I5416" s="10"/>
      <c r="J5416" s="10"/>
      <c r="O5416" s="10"/>
      <c r="P5416" s="10"/>
      <c r="R5416" s="11"/>
      <c r="S5416" s="11"/>
      <c r="T5416" s="11"/>
      <c r="U5416" s="11"/>
      <c r="V5416" s="11"/>
      <c r="W5416" s="11"/>
      <c r="X5416" s="11"/>
      <c r="Y5416" s="11"/>
    </row>
    <row r="5417" spans="1:25">
      <c r="A5417" s="12"/>
      <c r="H5417" s="10"/>
      <c r="I5417" s="10"/>
      <c r="J5417" s="10"/>
      <c r="O5417" s="10"/>
      <c r="P5417" s="10"/>
      <c r="R5417" s="11"/>
      <c r="S5417" s="11"/>
      <c r="T5417" s="11"/>
      <c r="U5417" s="11"/>
      <c r="V5417" s="11"/>
      <c r="W5417" s="11"/>
      <c r="X5417" s="11"/>
      <c r="Y5417" s="11"/>
    </row>
    <row r="5418" spans="1:25">
      <c r="A5418" s="12"/>
      <c r="H5418" s="10"/>
      <c r="I5418" s="10"/>
      <c r="J5418" s="10"/>
      <c r="O5418" s="10"/>
      <c r="P5418" s="10"/>
      <c r="R5418" s="11"/>
      <c r="S5418" s="11"/>
      <c r="T5418" s="11"/>
      <c r="U5418" s="11"/>
      <c r="V5418" s="11"/>
      <c r="W5418" s="11"/>
      <c r="X5418" s="11"/>
      <c r="Y5418" s="11"/>
    </row>
    <row r="5419" spans="1:25">
      <c r="A5419" s="12"/>
      <c r="H5419" s="10"/>
      <c r="I5419" s="10"/>
      <c r="J5419" s="10"/>
      <c r="O5419" s="10"/>
      <c r="P5419" s="10"/>
      <c r="R5419" s="11"/>
      <c r="S5419" s="11"/>
      <c r="T5419" s="11"/>
      <c r="U5419" s="11"/>
      <c r="V5419" s="11"/>
      <c r="W5419" s="11"/>
      <c r="X5419" s="11"/>
      <c r="Y5419" s="11"/>
    </row>
    <row r="5420" spans="1:25">
      <c r="A5420" s="12"/>
      <c r="H5420" s="10"/>
      <c r="I5420" s="10"/>
      <c r="J5420" s="10"/>
      <c r="O5420" s="10"/>
      <c r="P5420" s="10"/>
      <c r="R5420" s="11"/>
      <c r="S5420" s="11"/>
      <c r="T5420" s="11"/>
      <c r="U5420" s="11"/>
      <c r="V5420" s="11"/>
      <c r="W5420" s="11"/>
      <c r="X5420" s="11"/>
      <c r="Y5420" s="11"/>
    </row>
    <row r="5421" spans="1:25">
      <c r="A5421" s="12"/>
      <c r="H5421" s="10"/>
      <c r="I5421" s="10"/>
      <c r="J5421" s="10"/>
      <c r="O5421" s="10"/>
      <c r="P5421" s="10"/>
      <c r="R5421" s="11"/>
      <c r="S5421" s="11"/>
      <c r="T5421" s="11"/>
      <c r="U5421" s="11"/>
      <c r="V5421" s="11"/>
      <c r="W5421" s="11"/>
      <c r="X5421" s="11"/>
      <c r="Y5421" s="11"/>
    </row>
    <row r="5422" spans="1:25">
      <c r="A5422" s="12"/>
      <c r="H5422" s="10"/>
      <c r="I5422" s="10"/>
      <c r="J5422" s="10"/>
      <c r="O5422" s="10"/>
      <c r="P5422" s="10"/>
      <c r="R5422" s="11"/>
      <c r="S5422" s="11"/>
      <c r="T5422" s="11"/>
      <c r="U5422" s="11"/>
      <c r="V5422" s="11"/>
      <c r="W5422" s="11"/>
      <c r="X5422" s="11"/>
      <c r="Y5422" s="11"/>
    </row>
    <row r="5423" spans="1:25">
      <c r="A5423" s="12"/>
      <c r="H5423" s="10"/>
      <c r="I5423" s="10"/>
      <c r="J5423" s="10"/>
      <c r="O5423" s="10"/>
      <c r="P5423" s="10"/>
      <c r="R5423" s="11"/>
      <c r="S5423" s="11"/>
      <c r="T5423" s="11"/>
      <c r="U5423" s="11"/>
      <c r="V5423" s="11"/>
      <c r="W5423" s="11"/>
      <c r="X5423" s="11"/>
      <c r="Y5423" s="11"/>
    </row>
    <row r="5424" spans="1:25">
      <c r="A5424" s="12"/>
      <c r="H5424" s="10"/>
      <c r="I5424" s="10"/>
      <c r="J5424" s="10"/>
      <c r="O5424" s="10"/>
      <c r="P5424" s="10"/>
      <c r="R5424" s="11"/>
      <c r="S5424" s="11"/>
      <c r="T5424" s="11"/>
      <c r="U5424" s="11"/>
      <c r="V5424" s="11"/>
      <c r="W5424" s="11"/>
      <c r="X5424" s="11"/>
      <c r="Y5424" s="11"/>
    </row>
    <row r="5425" spans="1:25">
      <c r="A5425" s="12"/>
      <c r="H5425" s="10"/>
      <c r="I5425" s="10"/>
      <c r="J5425" s="10"/>
      <c r="O5425" s="10"/>
      <c r="P5425" s="10"/>
      <c r="R5425" s="11"/>
      <c r="S5425" s="11"/>
      <c r="T5425" s="11"/>
      <c r="U5425" s="11"/>
      <c r="V5425" s="11"/>
      <c r="W5425" s="11"/>
      <c r="X5425" s="11"/>
      <c r="Y5425" s="11"/>
    </row>
    <row r="5426" spans="1:25">
      <c r="A5426" s="12"/>
      <c r="H5426" s="10"/>
      <c r="I5426" s="10"/>
      <c r="J5426" s="10"/>
      <c r="O5426" s="10"/>
      <c r="P5426" s="10"/>
      <c r="R5426" s="11"/>
      <c r="S5426" s="11"/>
      <c r="T5426" s="11"/>
      <c r="U5426" s="11"/>
      <c r="V5426" s="11"/>
      <c r="W5426" s="11"/>
      <c r="X5426" s="11"/>
      <c r="Y5426" s="11"/>
    </row>
    <row r="5427" spans="1:25">
      <c r="A5427" s="12"/>
      <c r="H5427" s="10"/>
      <c r="I5427" s="10"/>
      <c r="J5427" s="10"/>
      <c r="O5427" s="10"/>
      <c r="P5427" s="10"/>
      <c r="R5427" s="11"/>
      <c r="S5427" s="11"/>
      <c r="T5427" s="11"/>
      <c r="U5427" s="11"/>
      <c r="V5427" s="11"/>
      <c r="W5427" s="11"/>
      <c r="X5427" s="11"/>
      <c r="Y5427" s="11"/>
    </row>
    <row r="5428" spans="1:25">
      <c r="A5428" s="12"/>
      <c r="H5428" s="10"/>
      <c r="I5428" s="10"/>
      <c r="J5428" s="10"/>
      <c r="O5428" s="10"/>
      <c r="P5428" s="10"/>
      <c r="R5428" s="11"/>
      <c r="S5428" s="11"/>
      <c r="T5428" s="11"/>
      <c r="U5428" s="11"/>
      <c r="V5428" s="11"/>
      <c r="W5428" s="11"/>
      <c r="X5428" s="11"/>
      <c r="Y5428" s="11"/>
    </row>
    <row r="5429" spans="1:25">
      <c r="A5429" s="12"/>
      <c r="H5429" s="10"/>
      <c r="I5429" s="10"/>
      <c r="J5429" s="10"/>
      <c r="O5429" s="10"/>
      <c r="P5429" s="10"/>
      <c r="R5429" s="11"/>
      <c r="S5429" s="11"/>
      <c r="T5429" s="11"/>
      <c r="U5429" s="11"/>
      <c r="V5429" s="11"/>
      <c r="W5429" s="11"/>
      <c r="X5429" s="11"/>
      <c r="Y5429" s="11"/>
    </row>
    <row r="5430" spans="1:25">
      <c r="A5430" s="12"/>
      <c r="H5430" s="10"/>
      <c r="I5430" s="10"/>
      <c r="J5430" s="10"/>
      <c r="O5430" s="10"/>
      <c r="P5430" s="10"/>
      <c r="R5430" s="11"/>
      <c r="S5430" s="11"/>
      <c r="T5430" s="11"/>
      <c r="U5430" s="11"/>
      <c r="V5430" s="11"/>
      <c r="W5430" s="11"/>
      <c r="X5430" s="11"/>
      <c r="Y5430" s="11"/>
    </row>
    <row r="5431" spans="1:25">
      <c r="A5431" s="12"/>
      <c r="H5431" s="10"/>
      <c r="I5431" s="10"/>
      <c r="J5431" s="10"/>
      <c r="O5431" s="10"/>
      <c r="P5431" s="10"/>
      <c r="R5431" s="11"/>
      <c r="S5431" s="11"/>
      <c r="T5431" s="11"/>
      <c r="U5431" s="11"/>
      <c r="V5431" s="11"/>
      <c r="W5431" s="11"/>
      <c r="X5431" s="11"/>
      <c r="Y5431" s="11"/>
    </row>
    <row r="5432" spans="1:25">
      <c r="A5432" s="12"/>
      <c r="H5432" s="10"/>
      <c r="I5432" s="10"/>
      <c r="J5432" s="10"/>
      <c r="O5432" s="10"/>
      <c r="P5432" s="10"/>
      <c r="R5432" s="11"/>
      <c r="S5432" s="11"/>
      <c r="T5432" s="11"/>
      <c r="U5432" s="11"/>
      <c r="V5432" s="11"/>
      <c r="W5432" s="11"/>
      <c r="X5432" s="11"/>
      <c r="Y5432" s="11"/>
    </row>
    <row r="5433" spans="1:25">
      <c r="A5433" s="12"/>
      <c r="H5433" s="10"/>
      <c r="I5433" s="10"/>
      <c r="J5433" s="10"/>
      <c r="O5433" s="10"/>
      <c r="P5433" s="10"/>
      <c r="R5433" s="11"/>
      <c r="S5433" s="11"/>
      <c r="T5433" s="11"/>
      <c r="U5433" s="11"/>
      <c r="V5433" s="11"/>
      <c r="W5433" s="11"/>
      <c r="X5433" s="11"/>
      <c r="Y5433" s="11"/>
    </row>
    <row r="5434" spans="1:25">
      <c r="A5434" s="12"/>
      <c r="H5434" s="10"/>
      <c r="I5434" s="10"/>
      <c r="J5434" s="10"/>
      <c r="O5434" s="10"/>
      <c r="P5434" s="10"/>
      <c r="R5434" s="11"/>
      <c r="S5434" s="11"/>
      <c r="T5434" s="11"/>
      <c r="U5434" s="11"/>
      <c r="V5434" s="11"/>
      <c r="W5434" s="11"/>
      <c r="X5434" s="11"/>
      <c r="Y5434" s="11"/>
    </row>
    <row r="5435" spans="1:25">
      <c r="A5435" s="12"/>
      <c r="H5435" s="10"/>
      <c r="I5435" s="10"/>
      <c r="J5435" s="10"/>
      <c r="O5435" s="10"/>
      <c r="P5435" s="10"/>
      <c r="R5435" s="11"/>
      <c r="S5435" s="11"/>
      <c r="T5435" s="11"/>
      <c r="U5435" s="11"/>
      <c r="V5435" s="11"/>
      <c r="W5435" s="11"/>
      <c r="X5435" s="11"/>
      <c r="Y5435" s="11"/>
    </row>
    <row r="5436" spans="1:25">
      <c r="A5436" s="12"/>
      <c r="H5436" s="10"/>
      <c r="I5436" s="10"/>
      <c r="J5436" s="10"/>
      <c r="O5436" s="10"/>
      <c r="P5436" s="10"/>
      <c r="R5436" s="11"/>
      <c r="S5436" s="11"/>
      <c r="T5436" s="11"/>
      <c r="U5436" s="11"/>
      <c r="V5436" s="11"/>
      <c r="W5436" s="11"/>
      <c r="X5436" s="11"/>
      <c r="Y5436" s="11"/>
    </row>
    <row r="5437" spans="1:25">
      <c r="A5437" s="12"/>
      <c r="H5437" s="10"/>
      <c r="I5437" s="10"/>
      <c r="J5437" s="10"/>
      <c r="O5437" s="10"/>
      <c r="P5437" s="10"/>
      <c r="R5437" s="11"/>
      <c r="S5437" s="11"/>
      <c r="T5437" s="11"/>
      <c r="U5437" s="11"/>
      <c r="V5437" s="11"/>
      <c r="W5437" s="11"/>
      <c r="X5437" s="11"/>
      <c r="Y5437" s="11"/>
    </row>
    <row r="5438" spans="1:25">
      <c r="A5438" s="12"/>
      <c r="H5438" s="10"/>
      <c r="I5438" s="10"/>
      <c r="J5438" s="10"/>
      <c r="O5438" s="10"/>
      <c r="P5438" s="10"/>
      <c r="R5438" s="11"/>
      <c r="S5438" s="11"/>
      <c r="T5438" s="11"/>
      <c r="U5438" s="11"/>
      <c r="V5438" s="11"/>
      <c r="W5438" s="11"/>
      <c r="X5438" s="11"/>
      <c r="Y5438" s="11"/>
    </row>
    <row r="5439" spans="1:25">
      <c r="A5439" s="12"/>
      <c r="H5439" s="10"/>
      <c r="I5439" s="10"/>
      <c r="J5439" s="10"/>
      <c r="O5439" s="10"/>
      <c r="P5439" s="10"/>
      <c r="R5439" s="11"/>
      <c r="S5439" s="11"/>
      <c r="T5439" s="11"/>
      <c r="U5439" s="11"/>
      <c r="V5439" s="11"/>
      <c r="W5439" s="11"/>
      <c r="X5439" s="11"/>
      <c r="Y5439" s="11"/>
    </row>
    <row r="5440" spans="1:25">
      <c r="A5440" s="12"/>
      <c r="H5440" s="10"/>
      <c r="I5440" s="10"/>
      <c r="J5440" s="10"/>
      <c r="O5440" s="10"/>
      <c r="P5440" s="10"/>
      <c r="R5440" s="11"/>
      <c r="S5440" s="11"/>
      <c r="T5440" s="11"/>
      <c r="U5440" s="11"/>
      <c r="V5440" s="11"/>
      <c r="W5440" s="11"/>
      <c r="X5440" s="11"/>
      <c r="Y5440" s="11"/>
    </row>
    <row r="5441" spans="1:25">
      <c r="A5441" s="12"/>
      <c r="H5441" s="10"/>
      <c r="I5441" s="10"/>
      <c r="J5441" s="10"/>
      <c r="O5441" s="10"/>
      <c r="P5441" s="10"/>
      <c r="R5441" s="11"/>
      <c r="S5441" s="11"/>
      <c r="T5441" s="11"/>
      <c r="U5441" s="11"/>
      <c r="V5441" s="11"/>
      <c r="W5441" s="11"/>
      <c r="X5441" s="11"/>
      <c r="Y5441" s="11"/>
    </row>
    <row r="5442" spans="1:25">
      <c r="A5442" s="12"/>
      <c r="H5442" s="10"/>
      <c r="I5442" s="10"/>
      <c r="J5442" s="10"/>
      <c r="O5442" s="10"/>
      <c r="P5442" s="10"/>
      <c r="R5442" s="11"/>
      <c r="S5442" s="11"/>
      <c r="T5442" s="11"/>
      <c r="U5442" s="11"/>
      <c r="V5442" s="11"/>
      <c r="W5442" s="11"/>
      <c r="X5442" s="11"/>
      <c r="Y5442" s="11"/>
    </row>
    <row r="5443" spans="1:25">
      <c r="A5443" s="12"/>
      <c r="H5443" s="10"/>
      <c r="I5443" s="10"/>
      <c r="J5443" s="10"/>
      <c r="O5443" s="10"/>
      <c r="P5443" s="10"/>
      <c r="R5443" s="11"/>
      <c r="S5443" s="11"/>
      <c r="T5443" s="11"/>
      <c r="U5443" s="11"/>
      <c r="V5443" s="11"/>
      <c r="W5443" s="11"/>
      <c r="X5443" s="11"/>
      <c r="Y5443" s="11"/>
    </row>
    <row r="5444" spans="1:25">
      <c r="A5444" s="12"/>
      <c r="H5444" s="10"/>
      <c r="I5444" s="10"/>
      <c r="J5444" s="10"/>
      <c r="O5444" s="10"/>
      <c r="P5444" s="10"/>
      <c r="R5444" s="11"/>
      <c r="S5444" s="11"/>
      <c r="T5444" s="11"/>
      <c r="U5444" s="11"/>
      <c r="V5444" s="11"/>
      <c r="W5444" s="11"/>
      <c r="X5444" s="11"/>
      <c r="Y5444" s="11"/>
    </row>
    <row r="5445" spans="1:25">
      <c r="A5445" s="12"/>
      <c r="H5445" s="10"/>
      <c r="I5445" s="10"/>
      <c r="J5445" s="10"/>
      <c r="O5445" s="10"/>
      <c r="P5445" s="10"/>
      <c r="R5445" s="11"/>
      <c r="S5445" s="11"/>
      <c r="T5445" s="11"/>
      <c r="U5445" s="11"/>
      <c r="V5445" s="11"/>
      <c r="W5445" s="11"/>
      <c r="X5445" s="11"/>
      <c r="Y5445" s="11"/>
    </row>
    <row r="5446" spans="1:25">
      <c r="A5446" s="12"/>
      <c r="H5446" s="10"/>
      <c r="I5446" s="10"/>
      <c r="J5446" s="10"/>
      <c r="O5446" s="10"/>
      <c r="P5446" s="10"/>
      <c r="R5446" s="11"/>
      <c r="S5446" s="11"/>
      <c r="T5446" s="11"/>
      <c r="U5446" s="11"/>
      <c r="V5446" s="11"/>
      <c r="W5446" s="11"/>
      <c r="X5446" s="11"/>
      <c r="Y5446" s="11"/>
    </row>
    <row r="5447" spans="1:25">
      <c r="A5447" s="12"/>
      <c r="H5447" s="10"/>
      <c r="I5447" s="10"/>
      <c r="J5447" s="10"/>
      <c r="O5447" s="10"/>
      <c r="P5447" s="10"/>
      <c r="R5447" s="11"/>
      <c r="S5447" s="11"/>
      <c r="T5447" s="11"/>
      <c r="U5447" s="11"/>
      <c r="V5447" s="11"/>
      <c r="W5447" s="11"/>
      <c r="X5447" s="11"/>
      <c r="Y5447" s="11"/>
    </row>
    <row r="5448" spans="1:25">
      <c r="A5448" s="12"/>
      <c r="H5448" s="10"/>
      <c r="I5448" s="10"/>
      <c r="J5448" s="10"/>
      <c r="O5448" s="10"/>
      <c r="P5448" s="10"/>
      <c r="R5448" s="11"/>
      <c r="S5448" s="11"/>
      <c r="T5448" s="11"/>
      <c r="U5448" s="11"/>
      <c r="V5448" s="11"/>
      <c r="W5448" s="11"/>
      <c r="X5448" s="11"/>
      <c r="Y5448" s="11"/>
    </row>
    <row r="5449" spans="1:25">
      <c r="A5449" s="12"/>
      <c r="H5449" s="10"/>
      <c r="I5449" s="10"/>
      <c r="J5449" s="10"/>
      <c r="O5449" s="10"/>
      <c r="P5449" s="10"/>
      <c r="R5449" s="11"/>
      <c r="S5449" s="11"/>
      <c r="T5449" s="11"/>
      <c r="U5449" s="11"/>
      <c r="V5449" s="11"/>
      <c r="W5449" s="11"/>
      <c r="X5449" s="11"/>
      <c r="Y5449" s="11"/>
    </row>
    <row r="5450" spans="1:25">
      <c r="A5450" s="12"/>
      <c r="H5450" s="10"/>
      <c r="I5450" s="10"/>
      <c r="J5450" s="10"/>
      <c r="O5450" s="10"/>
      <c r="P5450" s="10"/>
      <c r="R5450" s="11"/>
      <c r="S5450" s="11"/>
      <c r="T5450" s="11"/>
      <c r="U5450" s="11"/>
      <c r="V5450" s="11"/>
      <c r="W5450" s="11"/>
      <c r="X5450" s="11"/>
      <c r="Y5450" s="11"/>
    </row>
    <row r="5451" spans="1:25">
      <c r="A5451" s="12"/>
      <c r="H5451" s="10"/>
      <c r="I5451" s="10"/>
      <c r="J5451" s="10"/>
      <c r="O5451" s="10"/>
      <c r="P5451" s="10"/>
      <c r="R5451" s="11"/>
      <c r="S5451" s="11"/>
      <c r="T5451" s="11"/>
      <c r="U5451" s="11"/>
      <c r="V5451" s="11"/>
      <c r="W5451" s="11"/>
      <c r="X5451" s="11"/>
      <c r="Y5451" s="11"/>
    </row>
    <row r="5452" spans="1:25">
      <c r="A5452" s="12"/>
      <c r="H5452" s="10"/>
      <c r="I5452" s="10"/>
      <c r="J5452" s="10"/>
      <c r="O5452" s="10"/>
      <c r="P5452" s="10"/>
      <c r="R5452" s="11"/>
      <c r="S5452" s="11"/>
      <c r="T5452" s="11"/>
      <c r="U5452" s="11"/>
      <c r="V5452" s="11"/>
      <c r="W5452" s="11"/>
      <c r="X5452" s="11"/>
      <c r="Y5452" s="11"/>
    </row>
    <row r="5453" spans="1:25">
      <c r="A5453" s="12"/>
      <c r="H5453" s="10"/>
      <c r="I5453" s="10"/>
      <c r="J5453" s="10"/>
      <c r="O5453" s="10"/>
      <c r="P5453" s="10"/>
      <c r="R5453" s="11"/>
      <c r="S5453" s="11"/>
      <c r="T5453" s="11"/>
      <c r="U5453" s="11"/>
      <c r="V5453" s="11"/>
      <c r="W5453" s="11"/>
      <c r="X5453" s="11"/>
      <c r="Y5453" s="11"/>
    </row>
    <row r="5454" spans="1:25">
      <c r="A5454" s="12"/>
      <c r="H5454" s="10"/>
      <c r="I5454" s="10"/>
      <c r="J5454" s="10"/>
      <c r="O5454" s="10"/>
      <c r="P5454" s="10"/>
      <c r="R5454" s="11"/>
      <c r="S5454" s="11"/>
      <c r="T5454" s="11"/>
      <c r="U5454" s="11"/>
      <c r="V5454" s="11"/>
      <c r="W5454" s="11"/>
      <c r="X5454" s="11"/>
      <c r="Y5454" s="11"/>
    </row>
    <row r="5455" spans="1:25">
      <c r="A5455" s="12"/>
      <c r="H5455" s="10"/>
      <c r="I5455" s="10"/>
      <c r="J5455" s="10"/>
      <c r="O5455" s="10"/>
      <c r="P5455" s="10"/>
      <c r="R5455" s="11"/>
      <c r="S5455" s="11"/>
      <c r="T5455" s="11"/>
      <c r="U5455" s="11"/>
      <c r="V5455" s="11"/>
      <c r="W5455" s="11"/>
      <c r="X5455" s="11"/>
      <c r="Y5455" s="11"/>
    </row>
    <row r="5456" spans="1:25">
      <c r="A5456" s="12"/>
      <c r="H5456" s="10"/>
      <c r="I5456" s="10"/>
      <c r="J5456" s="10"/>
      <c r="O5456" s="10"/>
      <c r="P5456" s="10"/>
      <c r="R5456" s="11"/>
      <c r="S5456" s="11"/>
      <c r="T5456" s="11"/>
      <c r="U5456" s="11"/>
      <c r="V5456" s="11"/>
      <c r="W5456" s="11"/>
      <c r="X5456" s="11"/>
      <c r="Y5456" s="11"/>
    </row>
    <row r="5457" spans="1:25">
      <c r="A5457" s="12"/>
      <c r="H5457" s="10"/>
      <c r="I5457" s="10"/>
      <c r="J5457" s="10"/>
      <c r="O5457" s="10"/>
      <c r="P5457" s="10"/>
      <c r="R5457" s="11"/>
      <c r="S5457" s="11"/>
      <c r="T5457" s="11"/>
      <c r="U5457" s="11"/>
      <c r="V5457" s="11"/>
      <c r="W5457" s="11"/>
      <c r="X5457" s="11"/>
      <c r="Y5457" s="11"/>
    </row>
    <row r="5458" spans="1:25">
      <c r="A5458" s="12"/>
      <c r="H5458" s="10"/>
      <c r="I5458" s="10"/>
      <c r="J5458" s="10"/>
      <c r="O5458" s="10"/>
      <c r="P5458" s="10"/>
      <c r="R5458" s="11"/>
      <c r="S5458" s="11"/>
      <c r="T5458" s="11"/>
      <c r="U5458" s="11"/>
      <c r="V5458" s="11"/>
      <c r="W5458" s="11"/>
      <c r="X5458" s="11"/>
      <c r="Y5458" s="11"/>
    </row>
    <row r="5459" spans="1:25">
      <c r="A5459" s="12"/>
      <c r="H5459" s="10"/>
      <c r="I5459" s="10"/>
      <c r="J5459" s="10"/>
      <c r="O5459" s="10"/>
      <c r="P5459" s="10"/>
      <c r="R5459" s="11"/>
      <c r="S5459" s="11"/>
      <c r="T5459" s="11"/>
      <c r="U5459" s="11"/>
      <c r="V5459" s="11"/>
      <c r="W5459" s="11"/>
      <c r="X5459" s="11"/>
      <c r="Y5459" s="11"/>
    </row>
    <row r="5460" spans="1:25">
      <c r="A5460" s="12"/>
      <c r="H5460" s="10"/>
      <c r="I5460" s="10"/>
      <c r="J5460" s="10"/>
      <c r="O5460" s="10"/>
      <c r="P5460" s="10"/>
      <c r="R5460" s="11"/>
      <c r="S5460" s="11"/>
      <c r="T5460" s="11"/>
      <c r="U5460" s="11"/>
      <c r="V5460" s="11"/>
      <c r="W5460" s="11"/>
      <c r="X5460" s="11"/>
      <c r="Y5460" s="11"/>
    </row>
    <row r="5461" spans="1:25">
      <c r="A5461" s="12"/>
      <c r="H5461" s="10"/>
      <c r="I5461" s="10"/>
      <c r="J5461" s="10"/>
      <c r="O5461" s="10"/>
      <c r="P5461" s="10"/>
      <c r="R5461" s="11"/>
      <c r="S5461" s="11"/>
      <c r="T5461" s="11"/>
      <c r="U5461" s="11"/>
      <c r="V5461" s="11"/>
      <c r="W5461" s="11"/>
      <c r="X5461" s="11"/>
      <c r="Y5461" s="11"/>
    </row>
    <row r="5462" spans="1:25">
      <c r="A5462" s="12"/>
      <c r="H5462" s="10"/>
      <c r="I5462" s="10"/>
      <c r="J5462" s="10"/>
      <c r="O5462" s="10"/>
      <c r="P5462" s="10"/>
      <c r="R5462" s="11"/>
      <c r="S5462" s="11"/>
      <c r="T5462" s="11"/>
      <c r="U5462" s="11"/>
      <c r="V5462" s="11"/>
      <c r="W5462" s="11"/>
      <c r="X5462" s="11"/>
      <c r="Y5462" s="11"/>
    </row>
    <row r="5463" spans="1:25">
      <c r="A5463" s="12"/>
      <c r="H5463" s="10"/>
      <c r="I5463" s="10"/>
      <c r="J5463" s="10"/>
      <c r="O5463" s="10"/>
      <c r="P5463" s="10"/>
      <c r="R5463" s="11"/>
      <c r="S5463" s="11"/>
      <c r="T5463" s="11"/>
      <c r="U5463" s="11"/>
      <c r="V5463" s="11"/>
      <c r="W5463" s="11"/>
      <c r="X5463" s="11"/>
      <c r="Y5463" s="11"/>
    </row>
    <row r="5464" spans="1:25">
      <c r="A5464" s="12"/>
      <c r="H5464" s="10"/>
      <c r="I5464" s="10"/>
      <c r="J5464" s="10"/>
      <c r="O5464" s="10"/>
      <c r="P5464" s="10"/>
      <c r="R5464" s="11"/>
      <c r="S5464" s="11"/>
      <c r="T5464" s="11"/>
      <c r="U5464" s="11"/>
      <c r="V5464" s="11"/>
      <c r="W5464" s="11"/>
      <c r="X5464" s="11"/>
      <c r="Y5464" s="11"/>
    </row>
    <row r="5465" spans="1:25">
      <c r="A5465" s="12"/>
      <c r="H5465" s="10"/>
      <c r="I5465" s="10"/>
      <c r="J5465" s="10"/>
      <c r="O5465" s="10"/>
      <c r="P5465" s="10"/>
      <c r="R5465" s="11"/>
      <c r="S5465" s="11"/>
      <c r="T5465" s="11"/>
      <c r="U5465" s="11"/>
      <c r="V5465" s="11"/>
      <c r="W5465" s="11"/>
      <c r="X5465" s="11"/>
      <c r="Y5465" s="11"/>
    </row>
    <row r="5466" spans="1:25">
      <c r="A5466" s="12"/>
      <c r="H5466" s="10"/>
      <c r="I5466" s="10"/>
      <c r="J5466" s="10"/>
      <c r="O5466" s="10"/>
      <c r="P5466" s="10"/>
      <c r="R5466" s="11"/>
      <c r="S5466" s="11"/>
      <c r="T5466" s="11"/>
      <c r="U5466" s="11"/>
      <c r="V5466" s="11"/>
      <c r="W5466" s="11"/>
      <c r="X5466" s="11"/>
      <c r="Y5466" s="11"/>
    </row>
    <row r="5467" spans="1:25">
      <c r="A5467" s="12"/>
      <c r="H5467" s="10"/>
      <c r="I5467" s="10"/>
      <c r="J5467" s="10"/>
      <c r="O5467" s="10"/>
      <c r="P5467" s="10"/>
      <c r="R5467" s="11"/>
      <c r="S5467" s="11"/>
      <c r="T5467" s="11"/>
      <c r="U5467" s="11"/>
      <c r="V5467" s="11"/>
      <c r="W5467" s="11"/>
      <c r="X5467" s="11"/>
      <c r="Y5467" s="11"/>
    </row>
    <row r="5468" spans="1:25">
      <c r="A5468" s="12"/>
      <c r="H5468" s="10"/>
      <c r="I5468" s="10"/>
      <c r="J5468" s="10"/>
      <c r="O5468" s="10"/>
      <c r="P5468" s="10"/>
      <c r="R5468" s="11"/>
      <c r="S5468" s="11"/>
      <c r="T5468" s="11"/>
      <c r="U5468" s="11"/>
      <c r="V5468" s="11"/>
      <c r="W5468" s="11"/>
      <c r="X5468" s="11"/>
      <c r="Y5468" s="11"/>
    </row>
    <row r="5469" spans="1:25">
      <c r="A5469" s="12"/>
      <c r="H5469" s="10"/>
      <c r="I5469" s="10"/>
      <c r="J5469" s="10"/>
      <c r="O5469" s="10"/>
      <c r="P5469" s="10"/>
      <c r="R5469" s="11"/>
      <c r="S5469" s="11"/>
      <c r="T5469" s="11"/>
      <c r="U5469" s="11"/>
      <c r="V5469" s="11"/>
      <c r="W5469" s="11"/>
      <c r="X5469" s="11"/>
      <c r="Y5469" s="11"/>
    </row>
    <row r="5470" spans="1:25">
      <c r="A5470" s="12"/>
      <c r="H5470" s="10"/>
      <c r="I5470" s="10"/>
      <c r="J5470" s="10"/>
      <c r="O5470" s="10"/>
      <c r="P5470" s="10"/>
      <c r="R5470" s="11"/>
      <c r="S5470" s="11"/>
      <c r="T5470" s="11"/>
      <c r="U5470" s="11"/>
      <c r="V5470" s="11"/>
      <c r="W5470" s="11"/>
      <c r="X5470" s="11"/>
      <c r="Y5470" s="11"/>
    </row>
    <row r="5471" spans="1:25">
      <c r="A5471" s="12"/>
      <c r="H5471" s="10"/>
      <c r="I5471" s="10"/>
      <c r="J5471" s="10"/>
      <c r="O5471" s="10"/>
      <c r="P5471" s="10"/>
      <c r="R5471" s="11"/>
      <c r="S5471" s="11"/>
      <c r="T5471" s="11"/>
      <c r="U5471" s="11"/>
      <c r="V5471" s="11"/>
      <c r="W5471" s="11"/>
      <c r="X5471" s="11"/>
      <c r="Y5471" s="11"/>
    </row>
    <row r="5472" spans="1:25">
      <c r="A5472" s="12"/>
      <c r="H5472" s="10"/>
      <c r="I5472" s="10"/>
      <c r="J5472" s="10"/>
      <c r="O5472" s="10"/>
      <c r="P5472" s="10"/>
      <c r="R5472" s="11"/>
      <c r="S5472" s="11"/>
      <c r="T5472" s="11"/>
      <c r="U5472" s="11"/>
      <c r="V5472" s="11"/>
      <c r="W5472" s="11"/>
      <c r="X5472" s="11"/>
      <c r="Y5472" s="11"/>
    </row>
    <row r="5473" spans="1:25">
      <c r="A5473" s="12"/>
      <c r="H5473" s="10"/>
      <c r="I5473" s="10"/>
      <c r="J5473" s="10"/>
      <c r="O5473" s="10"/>
      <c r="P5473" s="10"/>
      <c r="R5473" s="11"/>
      <c r="S5473" s="11"/>
      <c r="T5473" s="11"/>
      <c r="U5473" s="11"/>
      <c r="V5473" s="11"/>
      <c r="W5473" s="11"/>
      <c r="X5473" s="11"/>
      <c r="Y5473" s="11"/>
    </row>
    <row r="5474" spans="1:25">
      <c r="A5474" s="12"/>
      <c r="H5474" s="10"/>
      <c r="I5474" s="10"/>
      <c r="J5474" s="10"/>
      <c r="O5474" s="10"/>
      <c r="P5474" s="10"/>
      <c r="R5474" s="11"/>
      <c r="S5474" s="11"/>
      <c r="T5474" s="11"/>
      <c r="U5474" s="11"/>
      <c r="V5474" s="11"/>
      <c r="W5474" s="11"/>
      <c r="X5474" s="11"/>
      <c r="Y5474" s="11"/>
    </row>
    <row r="5475" spans="1:25">
      <c r="A5475" s="12"/>
      <c r="H5475" s="10"/>
      <c r="I5475" s="10"/>
      <c r="J5475" s="10"/>
      <c r="O5475" s="10"/>
      <c r="P5475" s="10"/>
      <c r="R5475" s="11"/>
      <c r="S5475" s="11"/>
      <c r="T5475" s="11"/>
      <c r="U5475" s="11"/>
      <c r="V5475" s="11"/>
      <c r="W5475" s="11"/>
      <c r="X5475" s="11"/>
      <c r="Y5475" s="11"/>
    </row>
    <row r="5476" spans="1:25">
      <c r="A5476" s="12"/>
      <c r="H5476" s="10"/>
      <c r="I5476" s="10"/>
      <c r="J5476" s="10"/>
      <c r="O5476" s="10"/>
      <c r="P5476" s="10"/>
      <c r="R5476" s="11"/>
      <c r="S5476" s="11"/>
      <c r="T5476" s="11"/>
      <c r="U5476" s="11"/>
      <c r="V5476" s="11"/>
      <c r="W5476" s="11"/>
      <c r="X5476" s="11"/>
      <c r="Y5476" s="11"/>
    </row>
    <row r="5477" spans="1:25">
      <c r="A5477" s="12"/>
      <c r="H5477" s="10"/>
      <c r="I5477" s="10"/>
      <c r="J5477" s="10"/>
      <c r="O5477" s="10"/>
      <c r="P5477" s="10"/>
      <c r="R5477" s="11"/>
      <c r="S5477" s="11"/>
      <c r="T5477" s="11"/>
      <c r="U5477" s="11"/>
      <c r="V5477" s="11"/>
      <c r="W5477" s="11"/>
      <c r="X5477" s="11"/>
      <c r="Y5477" s="11"/>
    </row>
    <row r="5478" spans="1:25">
      <c r="A5478" s="12"/>
      <c r="H5478" s="10"/>
      <c r="I5478" s="10"/>
      <c r="J5478" s="10"/>
      <c r="O5478" s="10"/>
      <c r="P5478" s="10"/>
      <c r="R5478" s="11"/>
      <c r="S5478" s="11"/>
      <c r="T5478" s="11"/>
      <c r="U5478" s="11"/>
      <c r="V5478" s="11"/>
      <c r="W5478" s="11"/>
      <c r="X5478" s="11"/>
      <c r="Y5478" s="11"/>
    </row>
    <row r="5479" spans="1:25">
      <c r="A5479" s="12"/>
      <c r="H5479" s="10"/>
      <c r="I5479" s="10"/>
      <c r="J5479" s="10"/>
      <c r="O5479" s="10"/>
      <c r="P5479" s="10"/>
      <c r="R5479" s="11"/>
      <c r="S5479" s="11"/>
      <c r="T5479" s="11"/>
      <c r="U5479" s="11"/>
      <c r="V5479" s="11"/>
      <c r="W5479" s="11"/>
      <c r="X5479" s="11"/>
      <c r="Y5479" s="11"/>
    </row>
    <row r="5480" spans="1:25">
      <c r="A5480" s="12"/>
      <c r="H5480" s="10"/>
      <c r="I5480" s="10"/>
      <c r="J5480" s="10"/>
      <c r="O5480" s="10"/>
      <c r="P5480" s="10"/>
      <c r="R5480" s="11"/>
      <c r="S5480" s="11"/>
      <c r="T5480" s="11"/>
      <c r="U5480" s="11"/>
      <c r="V5480" s="11"/>
      <c r="W5480" s="11"/>
      <c r="X5480" s="11"/>
      <c r="Y5480" s="11"/>
    </row>
    <row r="5481" spans="1:25">
      <c r="A5481" s="12"/>
      <c r="H5481" s="10"/>
      <c r="I5481" s="10"/>
      <c r="J5481" s="10"/>
      <c r="O5481" s="10"/>
      <c r="P5481" s="10"/>
      <c r="R5481" s="11"/>
      <c r="S5481" s="11"/>
      <c r="T5481" s="11"/>
      <c r="U5481" s="11"/>
      <c r="V5481" s="11"/>
      <c r="W5481" s="11"/>
      <c r="X5481" s="11"/>
      <c r="Y5481" s="11"/>
    </row>
    <row r="5482" spans="1:25">
      <c r="A5482" s="12"/>
      <c r="H5482" s="10"/>
      <c r="I5482" s="10"/>
      <c r="J5482" s="10"/>
      <c r="O5482" s="10"/>
      <c r="P5482" s="10"/>
      <c r="R5482" s="11"/>
      <c r="S5482" s="11"/>
      <c r="T5482" s="11"/>
      <c r="U5482" s="11"/>
      <c r="V5482" s="11"/>
      <c r="W5482" s="11"/>
      <c r="X5482" s="11"/>
      <c r="Y5482" s="11"/>
    </row>
    <row r="5483" spans="1:25">
      <c r="A5483" s="12"/>
      <c r="H5483" s="10"/>
      <c r="I5483" s="10"/>
      <c r="J5483" s="10"/>
      <c r="O5483" s="10"/>
      <c r="P5483" s="10"/>
      <c r="R5483" s="11"/>
      <c r="S5483" s="11"/>
      <c r="T5483" s="11"/>
      <c r="U5483" s="11"/>
      <c r="V5483" s="11"/>
      <c r="W5483" s="11"/>
      <c r="X5483" s="11"/>
      <c r="Y5483" s="11"/>
    </row>
    <row r="5484" spans="1:25">
      <c r="A5484" s="12"/>
      <c r="H5484" s="10"/>
      <c r="I5484" s="10"/>
      <c r="J5484" s="10"/>
      <c r="O5484" s="10"/>
      <c r="P5484" s="10"/>
      <c r="R5484" s="11"/>
      <c r="S5484" s="11"/>
      <c r="T5484" s="11"/>
      <c r="U5484" s="11"/>
      <c r="V5484" s="11"/>
      <c r="W5484" s="11"/>
      <c r="X5484" s="11"/>
      <c r="Y5484" s="11"/>
    </row>
    <row r="5485" spans="1:25">
      <c r="A5485" s="12"/>
      <c r="H5485" s="10"/>
      <c r="I5485" s="10"/>
      <c r="J5485" s="10"/>
      <c r="O5485" s="10"/>
      <c r="P5485" s="10"/>
      <c r="R5485" s="11"/>
      <c r="S5485" s="11"/>
      <c r="T5485" s="11"/>
      <c r="U5485" s="11"/>
      <c r="V5485" s="11"/>
      <c r="W5485" s="11"/>
      <c r="X5485" s="11"/>
      <c r="Y5485" s="11"/>
    </row>
    <row r="5486" spans="1:25">
      <c r="A5486" s="12"/>
      <c r="H5486" s="10"/>
      <c r="I5486" s="10"/>
      <c r="J5486" s="10"/>
      <c r="O5486" s="10"/>
      <c r="P5486" s="10"/>
      <c r="R5486" s="11"/>
      <c r="S5486" s="11"/>
      <c r="T5486" s="11"/>
      <c r="U5486" s="11"/>
      <c r="V5486" s="11"/>
      <c r="W5486" s="11"/>
      <c r="X5486" s="11"/>
      <c r="Y5486" s="11"/>
    </row>
    <row r="5487" spans="1:25">
      <c r="A5487" s="12"/>
      <c r="H5487" s="10"/>
      <c r="I5487" s="10"/>
      <c r="J5487" s="10"/>
      <c r="O5487" s="10"/>
      <c r="P5487" s="10"/>
      <c r="R5487" s="11"/>
      <c r="S5487" s="11"/>
      <c r="T5487" s="11"/>
      <c r="U5487" s="11"/>
      <c r="V5487" s="11"/>
      <c r="W5487" s="11"/>
      <c r="X5487" s="11"/>
      <c r="Y5487" s="11"/>
    </row>
    <row r="5488" spans="1:25">
      <c r="A5488" s="12"/>
      <c r="H5488" s="10"/>
      <c r="I5488" s="10"/>
      <c r="J5488" s="10"/>
      <c r="O5488" s="10"/>
      <c r="P5488" s="10"/>
      <c r="R5488" s="11"/>
      <c r="S5488" s="11"/>
      <c r="T5488" s="11"/>
      <c r="U5488" s="11"/>
      <c r="V5488" s="11"/>
      <c r="W5488" s="11"/>
      <c r="X5488" s="11"/>
      <c r="Y5488" s="11"/>
    </row>
    <row r="5489" spans="1:25">
      <c r="A5489" s="12"/>
      <c r="H5489" s="10"/>
      <c r="I5489" s="10"/>
      <c r="J5489" s="10"/>
      <c r="O5489" s="10"/>
      <c r="P5489" s="10"/>
      <c r="R5489" s="11"/>
      <c r="S5489" s="11"/>
      <c r="T5489" s="11"/>
      <c r="U5489" s="11"/>
      <c r="V5489" s="11"/>
      <c r="W5489" s="11"/>
      <c r="X5489" s="11"/>
      <c r="Y5489" s="11"/>
    </row>
    <row r="5490" spans="1:25">
      <c r="A5490" s="12"/>
      <c r="H5490" s="10"/>
      <c r="I5490" s="10"/>
      <c r="J5490" s="10"/>
      <c r="O5490" s="10"/>
      <c r="P5490" s="10"/>
      <c r="R5490" s="11"/>
      <c r="S5490" s="11"/>
      <c r="T5490" s="11"/>
      <c r="U5490" s="11"/>
      <c r="V5490" s="11"/>
      <c r="W5490" s="11"/>
      <c r="X5490" s="11"/>
      <c r="Y5490" s="11"/>
    </row>
    <row r="5491" spans="1:25">
      <c r="A5491" s="12"/>
      <c r="H5491" s="10"/>
      <c r="I5491" s="10"/>
      <c r="J5491" s="10"/>
      <c r="O5491" s="10"/>
      <c r="P5491" s="10"/>
      <c r="R5491" s="11"/>
      <c r="S5491" s="11"/>
      <c r="T5491" s="11"/>
      <c r="U5491" s="11"/>
      <c r="V5491" s="11"/>
      <c r="W5491" s="11"/>
      <c r="X5491" s="11"/>
      <c r="Y5491" s="11"/>
    </row>
    <row r="5492" spans="1:25">
      <c r="A5492" s="12"/>
      <c r="H5492" s="10"/>
      <c r="I5492" s="10"/>
      <c r="J5492" s="10"/>
      <c r="O5492" s="10"/>
      <c r="P5492" s="10"/>
      <c r="R5492" s="11"/>
      <c r="S5492" s="11"/>
      <c r="T5492" s="11"/>
      <c r="U5492" s="11"/>
      <c r="V5492" s="11"/>
      <c r="W5492" s="11"/>
      <c r="X5492" s="11"/>
      <c r="Y5492" s="11"/>
    </row>
    <row r="5493" spans="1:25">
      <c r="A5493" s="12"/>
      <c r="H5493" s="10"/>
      <c r="I5493" s="10"/>
      <c r="J5493" s="10"/>
      <c r="O5493" s="10"/>
      <c r="P5493" s="10"/>
      <c r="R5493" s="11"/>
      <c r="S5493" s="11"/>
      <c r="T5493" s="11"/>
      <c r="U5493" s="11"/>
      <c r="V5493" s="11"/>
      <c r="W5493" s="11"/>
      <c r="X5493" s="11"/>
      <c r="Y5493" s="11"/>
    </row>
    <row r="5494" spans="1:25">
      <c r="A5494" s="12"/>
      <c r="H5494" s="10"/>
      <c r="I5494" s="10"/>
      <c r="J5494" s="10"/>
      <c r="O5494" s="10"/>
      <c r="P5494" s="10"/>
      <c r="R5494" s="11"/>
      <c r="S5494" s="11"/>
      <c r="T5494" s="11"/>
      <c r="U5494" s="11"/>
      <c r="V5494" s="11"/>
      <c r="W5494" s="11"/>
      <c r="X5494" s="11"/>
      <c r="Y5494" s="11"/>
    </row>
    <row r="5495" spans="1:25">
      <c r="A5495" s="12"/>
      <c r="H5495" s="10"/>
      <c r="I5495" s="10"/>
      <c r="J5495" s="10"/>
      <c r="O5495" s="10"/>
      <c r="P5495" s="10"/>
      <c r="R5495" s="11"/>
      <c r="S5495" s="11"/>
      <c r="T5495" s="11"/>
      <c r="U5495" s="11"/>
      <c r="V5495" s="11"/>
      <c r="W5495" s="11"/>
      <c r="X5495" s="11"/>
      <c r="Y5495" s="11"/>
    </row>
    <row r="5496" spans="1:25">
      <c r="A5496" s="12"/>
      <c r="H5496" s="10"/>
      <c r="I5496" s="10"/>
      <c r="J5496" s="10"/>
      <c r="O5496" s="10"/>
      <c r="P5496" s="10"/>
      <c r="R5496" s="11"/>
      <c r="S5496" s="11"/>
      <c r="T5496" s="11"/>
      <c r="U5496" s="11"/>
      <c r="V5496" s="11"/>
      <c r="W5496" s="11"/>
      <c r="X5496" s="11"/>
      <c r="Y5496" s="11"/>
    </row>
    <row r="5497" spans="1:25">
      <c r="A5497" s="12"/>
      <c r="H5497" s="10"/>
      <c r="I5497" s="10"/>
      <c r="J5497" s="10"/>
      <c r="O5497" s="10"/>
      <c r="P5497" s="10"/>
      <c r="R5497" s="11"/>
      <c r="S5497" s="11"/>
      <c r="T5497" s="11"/>
      <c r="U5497" s="11"/>
      <c r="V5497" s="11"/>
      <c r="W5497" s="11"/>
      <c r="X5497" s="11"/>
      <c r="Y5497" s="11"/>
    </row>
    <row r="5498" spans="1:25">
      <c r="A5498" s="12"/>
      <c r="H5498" s="10"/>
      <c r="I5498" s="10"/>
      <c r="J5498" s="10"/>
      <c r="O5498" s="10"/>
      <c r="P5498" s="10"/>
      <c r="R5498" s="11"/>
      <c r="S5498" s="11"/>
      <c r="T5498" s="11"/>
      <c r="U5498" s="11"/>
      <c r="V5498" s="11"/>
      <c r="W5498" s="11"/>
      <c r="X5498" s="11"/>
      <c r="Y5498" s="11"/>
    </row>
    <row r="5499" spans="1:25">
      <c r="A5499" s="12"/>
      <c r="H5499" s="10"/>
      <c r="I5499" s="10"/>
      <c r="J5499" s="10"/>
      <c r="O5499" s="10"/>
      <c r="P5499" s="10"/>
      <c r="R5499" s="11"/>
      <c r="S5499" s="11"/>
      <c r="T5499" s="11"/>
      <c r="U5499" s="11"/>
      <c r="V5499" s="11"/>
      <c r="W5499" s="11"/>
      <c r="X5499" s="11"/>
      <c r="Y5499" s="11"/>
    </row>
    <row r="5500" spans="1:25">
      <c r="A5500" s="12"/>
      <c r="H5500" s="10"/>
      <c r="I5500" s="10"/>
      <c r="J5500" s="10"/>
      <c r="O5500" s="10"/>
      <c r="P5500" s="10"/>
      <c r="R5500" s="11"/>
      <c r="S5500" s="11"/>
      <c r="T5500" s="11"/>
      <c r="U5500" s="11"/>
      <c r="V5500" s="11"/>
      <c r="W5500" s="11"/>
      <c r="X5500" s="11"/>
      <c r="Y5500" s="11"/>
    </row>
    <row r="5501" spans="1:25">
      <c r="A5501" s="12"/>
      <c r="H5501" s="10"/>
      <c r="I5501" s="10"/>
      <c r="J5501" s="10"/>
      <c r="O5501" s="10"/>
      <c r="P5501" s="10"/>
      <c r="R5501" s="11"/>
      <c r="S5501" s="11"/>
      <c r="T5501" s="11"/>
      <c r="U5501" s="11"/>
      <c r="V5501" s="11"/>
      <c r="W5501" s="11"/>
      <c r="X5501" s="11"/>
      <c r="Y5501" s="11"/>
    </row>
    <row r="5502" spans="1:25">
      <c r="A5502" s="12"/>
      <c r="H5502" s="10"/>
      <c r="I5502" s="10"/>
      <c r="J5502" s="10"/>
      <c r="O5502" s="10"/>
      <c r="P5502" s="10"/>
      <c r="R5502" s="11"/>
      <c r="S5502" s="11"/>
      <c r="T5502" s="11"/>
      <c r="U5502" s="11"/>
      <c r="V5502" s="11"/>
      <c r="W5502" s="11"/>
      <c r="X5502" s="11"/>
      <c r="Y5502" s="11"/>
    </row>
    <row r="5503" spans="1:25">
      <c r="A5503" s="12"/>
      <c r="H5503" s="10"/>
      <c r="I5503" s="10"/>
      <c r="J5503" s="10"/>
      <c r="O5503" s="10"/>
      <c r="P5503" s="10"/>
      <c r="R5503" s="11"/>
      <c r="S5503" s="11"/>
      <c r="T5503" s="11"/>
      <c r="U5503" s="11"/>
      <c r="V5503" s="11"/>
      <c r="W5503" s="11"/>
      <c r="X5503" s="11"/>
      <c r="Y5503" s="11"/>
    </row>
    <row r="5504" spans="1:25">
      <c r="A5504" s="12"/>
      <c r="H5504" s="10"/>
      <c r="I5504" s="10"/>
      <c r="J5504" s="10"/>
      <c r="O5504" s="10"/>
      <c r="P5504" s="10"/>
      <c r="R5504" s="11"/>
      <c r="S5504" s="11"/>
      <c r="T5504" s="11"/>
      <c r="U5504" s="11"/>
      <c r="V5504" s="11"/>
      <c r="W5504" s="11"/>
      <c r="X5504" s="11"/>
      <c r="Y5504" s="11"/>
    </row>
    <row r="5505" spans="1:25">
      <c r="A5505" s="12"/>
      <c r="H5505" s="10"/>
      <c r="I5505" s="10"/>
      <c r="J5505" s="10"/>
      <c r="O5505" s="10"/>
      <c r="P5505" s="10"/>
      <c r="R5505" s="11"/>
      <c r="S5505" s="11"/>
      <c r="T5505" s="11"/>
      <c r="U5505" s="11"/>
      <c r="V5505" s="11"/>
      <c r="W5505" s="11"/>
      <c r="X5505" s="11"/>
      <c r="Y5505" s="11"/>
    </row>
    <row r="5506" spans="1:25">
      <c r="A5506" s="12"/>
      <c r="H5506" s="10"/>
      <c r="I5506" s="10"/>
      <c r="J5506" s="10"/>
      <c r="O5506" s="10"/>
      <c r="P5506" s="10"/>
      <c r="R5506" s="11"/>
      <c r="S5506" s="11"/>
      <c r="T5506" s="11"/>
      <c r="U5506" s="11"/>
      <c r="V5506" s="11"/>
      <c r="W5506" s="11"/>
      <c r="X5506" s="11"/>
      <c r="Y5506" s="11"/>
    </row>
    <row r="5507" spans="1:25">
      <c r="A5507" s="12"/>
      <c r="H5507" s="10"/>
      <c r="I5507" s="10"/>
      <c r="J5507" s="10"/>
      <c r="O5507" s="10"/>
      <c r="P5507" s="10"/>
      <c r="R5507" s="11"/>
      <c r="S5507" s="11"/>
      <c r="T5507" s="11"/>
      <c r="U5507" s="11"/>
      <c r="V5507" s="11"/>
      <c r="W5507" s="11"/>
      <c r="X5507" s="11"/>
      <c r="Y5507" s="11"/>
    </row>
    <row r="5508" spans="1:25">
      <c r="A5508" s="12"/>
      <c r="H5508" s="10"/>
      <c r="I5508" s="10"/>
      <c r="J5508" s="10"/>
      <c r="O5508" s="10"/>
      <c r="P5508" s="10"/>
      <c r="R5508" s="11"/>
      <c r="S5508" s="11"/>
      <c r="T5508" s="11"/>
      <c r="U5508" s="11"/>
      <c r="V5508" s="11"/>
      <c r="W5508" s="11"/>
      <c r="X5508" s="11"/>
      <c r="Y5508" s="11"/>
    </row>
    <row r="5509" spans="1:25">
      <c r="A5509" s="12"/>
      <c r="H5509" s="10"/>
      <c r="I5509" s="10"/>
      <c r="J5509" s="10"/>
      <c r="O5509" s="10"/>
      <c r="P5509" s="10"/>
      <c r="R5509" s="11"/>
      <c r="S5509" s="11"/>
      <c r="T5509" s="11"/>
      <c r="U5509" s="11"/>
      <c r="V5509" s="11"/>
      <c r="W5509" s="11"/>
      <c r="X5509" s="11"/>
      <c r="Y5509" s="11"/>
    </row>
    <row r="5510" spans="1:25">
      <c r="A5510" s="12"/>
      <c r="H5510" s="10"/>
      <c r="I5510" s="10"/>
      <c r="J5510" s="10"/>
      <c r="O5510" s="10"/>
      <c r="P5510" s="10"/>
      <c r="R5510" s="11"/>
      <c r="S5510" s="11"/>
      <c r="T5510" s="11"/>
      <c r="U5510" s="11"/>
      <c r="V5510" s="11"/>
      <c r="W5510" s="11"/>
      <c r="X5510" s="11"/>
      <c r="Y5510" s="11"/>
    </row>
    <row r="5511" spans="1:25">
      <c r="A5511" s="12"/>
      <c r="H5511" s="10"/>
      <c r="I5511" s="10"/>
      <c r="J5511" s="10"/>
      <c r="O5511" s="10"/>
      <c r="P5511" s="10"/>
      <c r="R5511" s="11"/>
      <c r="S5511" s="11"/>
      <c r="T5511" s="11"/>
      <c r="U5511" s="11"/>
      <c r="V5511" s="11"/>
      <c r="W5511" s="11"/>
      <c r="X5511" s="11"/>
      <c r="Y5511" s="11"/>
    </row>
    <row r="5512" spans="1:25">
      <c r="A5512" s="12"/>
      <c r="H5512" s="10"/>
      <c r="I5512" s="10"/>
      <c r="J5512" s="10"/>
      <c r="O5512" s="10"/>
      <c r="P5512" s="10"/>
      <c r="R5512" s="11"/>
      <c r="S5512" s="11"/>
      <c r="T5512" s="11"/>
      <c r="U5512" s="11"/>
      <c r="V5512" s="11"/>
      <c r="W5512" s="11"/>
      <c r="X5512" s="11"/>
      <c r="Y5512" s="11"/>
    </row>
    <row r="5513" spans="1:25">
      <c r="A5513" s="12"/>
      <c r="H5513" s="10"/>
      <c r="I5513" s="10"/>
      <c r="J5513" s="10"/>
      <c r="O5513" s="10"/>
      <c r="P5513" s="10"/>
      <c r="R5513" s="11"/>
      <c r="S5513" s="11"/>
      <c r="T5513" s="11"/>
      <c r="U5513" s="11"/>
      <c r="V5513" s="11"/>
      <c r="W5513" s="11"/>
      <c r="X5513" s="11"/>
      <c r="Y5513" s="11"/>
    </row>
    <row r="5514" spans="1:25">
      <c r="A5514" s="12"/>
      <c r="H5514" s="10"/>
      <c r="I5514" s="10"/>
      <c r="J5514" s="10"/>
      <c r="O5514" s="10"/>
      <c r="P5514" s="10"/>
      <c r="R5514" s="11"/>
      <c r="S5514" s="11"/>
      <c r="T5514" s="11"/>
      <c r="U5514" s="11"/>
      <c r="V5514" s="11"/>
      <c r="W5514" s="11"/>
      <c r="X5514" s="11"/>
      <c r="Y5514" s="11"/>
    </row>
    <row r="5515" spans="1:25">
      <c r="A5515" s="12"/>
      <c r="H5515" s="10"/>
      <c r="I5515" s="10"/>
      <c r="J5515" s="10"/>
      <c r="O5515" s="10"/>
      <c r="P5515" s="10"/>
      <c r="R5515" s="11"/>
      <c r="S5515" s="11"/>
      <c r="T5515" s="11"/>
      <c r="U5515" s="11"/>
      <c r="V5515" s="11"/>
      <c r="W5515" s="11"/>
      <c r="X5515" s="11"/>
      <c r="Y5515" s="11"/>
    </row>
    <row r="5516" spans="1:25">
      <c r="A5516" s="12"/>
      <c r="H5516" s="10"/>
      <c r="I5516" s="10"/>
      <c r="J5516" s="10"/>
      <c r="O5516" s="10"/>
      <c r="P5516" s="10"/>
      <c r="R5516" s="11"/>
      <c r="S5516" s="11"/>
      <c r="T5516" s="11"/>
      <c r="U5516" s="11"/>
      <c r="V5516" s="11"/>
      <c r="W5516" s="11"/>
      <c r="X5516" s="11"/>
      <c r="Y5516" s="11"/>
    </row>
    <row r="5517" spans="1:25">
      <c r="A5517" s="12"/>
      <c r="H5517" s="10"/>
      <c r="I5517" s="10"/>
      <c r="J5517" s="10"/>
      <c r="O5517" s="10"/>
      <c r="P5517" s="10"/>
      <c r="R5517" s="11"/>
      <c r="S5517" s="11"/>
      <c r="T5517" s="11"/>
      <c r="U5517" s="11"/>
      <c r="V5517" s="11"/>
      <c r="W5517" s="11"/>
      <c r="X5517" s="11"/>
      <c r="Y5517" s="11"/>
    </row>
    <row r="5518" spans="1:25">
      <c r="A5518" s="12"/>
      <c r="H5518" s="10"/>
      <c r="I5518" s="10"/>
      <c r="J5518" s="10"/>
      <c r="O5518" s="10"/>
      <c r="P5518" s="10"/>
      <c r="R5518" s="11"/>
      <c r="S5518" s="11"/>
      <c r="T5518" s="11"/>
      <c r="U5518" s="11"/>
      <c r="V5518" s="11"/>
      <c r="W5518" s="11"/>
      <c r="X5518" s="11"/>
      <c r="Y5518" s="11"/>
    </row>
    <row r="5519" spans="1:25">
      <c r="A5519" s="12"/>
      <c r="H5519" s="10"/>
      <c r="I5519" s="10"/>
      <c r="J5519" s="10"/>
      <c r="O5519" s="10"/>
      <c r="P5519" s="10"/>
      <c r="R5519" s="11"/>
      <c r="S5519" s="11"/>
      <c r="T5519" s="11"/>
      <c r="U5519" s="11"/>
      <c r="V5519" s="11"/>
      <c r="W5519" s="11"/>
      <c r="X5519" s="11"/>
      <c r="Y5519" s="11"/>
    </row>
    <row r="5520" spans="1:25">
      <c r="A5520" s="12"/>
      <c r="H5520" s="10"/>
      <c r="I5520" s="10"/>
      <c r="J5520" s="10"/>
      <c r="O5520" s="10"/>
      <c r="P5520" s="10"/>
      <c r="R5520" s="11"/>
      <c r="S5520" s="11"/>
      <c r="T5520" s="11"/>
      <c r="U5520" s="11"/>
      <c r="V5520" s="11"/>
      <c r="W5520" s="11"/>
      <c r="X5520" s="11"/>
      <c r="Y5520" s="11"/>
    </row>
    <row r="5521" spans="1:25">
      <c r="A5521" s="12"/>
      <c r="H5521" s="10"/>
      <c r="I5521" s="10"/>
      <c r="J5521" s="10"/>
      <c r="O5521" s="10"/>
      <c r="P5521" s="10"/>
      <c r="R5521" s="11"/>
      <c r="S5521" s="11"/>
      <c r="T5521" s="11"/>
      <c r="U5521" s="11"/>
      <c r="V5521" s="11"/>
      <c r="W5521" s="11"/>
      <c r="X5521" s="11"/>
      <c r="Y5521" s="11"/>
    </row>
    <row r="5522" spans="1:25">
      <c r="A5522" s="12"/>
      <c r="H5522" s="10"/>
      <c r="I5522" s="10"/>
      <c r="J5522" s="10"/>
      <c r="O5522" s="10"/>
      <c r="P5522" s="10"/>
      <c r="R5522" s="11"/>
      <c r="S5522" s="11"/>
      <c r="T5522" s="11"/>
      <c r="U5522" s="11"/>
      <c r="V5522" s="11"/>
      <c r="W5522" s="11"/>
      <c r="X5522" s="11"/>
      <c r="Y5522" s="11"/>
    </row>
    <row r="5523" spans="1:25">
      <c r="A5523" s="12"/>
      <c r="H5523" s="10"/>
      <c r="I5523" s="10"/>
      <c r="J5523" s="10"/>
      <c r="O5523" s="10"/>
      <c r="P5523" s="10"/>
      <c r="R5523" s="11"/>
      <c r="S5523" s="11"/>
      <c r="T5523" s="11"/>
      <c r="U5523" s="11"/>
      <c r="V5523" s="11"/>
      <c r="W5523" s="11"/>
      <c r="X5523" s="11"/>
      <c r="Y5523" s="11"/>
    </row>
    <row r="5524" spans="1:25">
      <c r="A5524" s="12"/>
      <c r="H5524" s="10"/>
      <c r="I5524" s="10"/>
      <c r="J5524" s="10"/>
      <c r="O5524" s="10"/>
      <c r="P5524" s="10"/>
      <c r="R5524" s="11"/>
      <c r="S5524" s="11"/>
      <c r="T5524" s="11"/>
      <c r="U5524" s="11"/>
      <c r="V5524" s="11"/>
      <c r="W5524" s="11"/>
      <c r="X5524" s="11"/>
      <c r="Y5524" s="11"/>
    </row>
    <row r="5525" spans="1:25">
      <c r="A5525" s="12"/>
      <c r="H5525" s="10"/>
      <c r="I5525" s="10"/>
      <c r="J5525" s="10"/>
      <c r="O5525" s="10"/>
      <c r="P5525" s="10"/>
      <c r="R5525" s="11"/>
      <c r="S5525" s="11"/>
      <c r="T5525" s="11"/>
      <c r="U5525" s="11"/>
      <c r="V5525" s="11"/>
      <c r="W5525" s="11"/>
      <c r="X5525" s="11"/>
      <c r="Y5525" s="11"/>
    </row>
    <row r="5526" spans="1:25">
      <c r="A5526" s="12"/>
      <c r="H5526" s="10"/>
      <c r="I5526" s="10"/>
      <c r="J5526" s="10"/>
      <c r="O5526" s="10"/>
      <c r="P5526" s="10"/>
      <c r="R5526" s="11"/>
      <c r="S5526" s="11"/>
      <c r="T5526" s="11"/>
      <c r="U5526" s="11"/>
      <c r="V5526" s="11"/>
      <c r="W5526" s="11"/>
      <c r="X5526" s="11"/>
      <c r="Y5526" s="11"/>
    </row>
    <row r="5527" spans="1:25">
      <c r="A5527" s="12"/>
      <c r="H5527" s="10"/>
      <c r="I5527" s="10"/>
      <c r="J5527" s="10"/>
      <c r="O5527" s="10"/>
      <c r="P5527" s="10"/>
      <c r="R5527" s="11"/>
      <c r="S5527" s="11"/>
      <c r="T5527" s="11"/>
      <c r="U5527" s="11"/>
      <c r="V5527" s="11"/>
      <c r="W5527" s="11"/>
      <c r="X5527" s="11"/>
      <c r="Y5527" s="11"/>
    </row>
    <row r="5528" spans="1:25">
      <c r="A5528" s="12"/>
      <c r="H5528" s="10"/>
      <c r="I5528" s="10"/>
      <c r="J5528" s="10"/>
      <c r="O5528" s="10"/>
      <c r="P5528" s="10"/>
      <c r="R5528" s="11"/>
      <c r="S5528" s="11"/>
      <c r="T5528" s="11"/>
      <c r="U5528" s="11"/>
      <c r="V5528" s="11"/>
      <c r="W5528" s="11"/>
      <c r="X5528" s="11"/>
      <c r="Y5528" s="11"/>
    </row>
    <row r="5529" spans="1:25">
      <c r="A5529" s="12"/>
      <c r="H5529" s="10"/>
      <c r="I5529" s="10"/>
      <c r="J5529" s="10"/>
      <c r="O5529" s="10"/>
      <c r="P5529" s="10"/>
      <c r="R5529" s="11"/>
      <c r="S5529" s="11"/>
      <c r="T5529" s="11"/>
      <c r="U5529" s="11"/>
      <c r="V5529" s="11"/>
      <c r="W5529" s="11"/>
      <c r="X5529" s="11"/>
      <c r="Y5529" s="11"/>
    </row>
    <row r="5530" spans="1:25">
      <c r="A5530" s="12"/>
      <c r="H5530" s="10"/>
      <c r="I5530" s="10"/>
      <c r="J5530" s="10"/>
      <c r="O5530" s="10"/>
      <c r="P5530" s="10"/>
      <c r="R5530" s="11"/>
      <c r="S5530" s="11"/>
      <c r="T5530" s="11"/>
      <c r="U5530" s="11"/>
      <c r="V5530" s="11"/>
      <c r="W5530" s="11"/>
      <c r="X5530" s="11"/>
      <c r="Y5530" s="11"/>
    </row>
    <row r="5531" spans="1:25">
      <c r="A5531" s="12"/>
      <c r="H5531" s="10"/>
      <c r="I5531" s="10"/>
      <c r="J5531" s="10"/>
      <c r="O5531" s="10"/>
      <c r="P5531" s="10"/>
      <c r="R5531" s="11"/>
      <c r="S5531" s="11"/>
      <c r="T5531" s="11"/>
      <c r="U5531" s="11"/>
      <c r="V5531" s="11"/>
      <c r="W5531" s="11"/>
      <c r="X5531" s="11"/>
      <c r="Y5531" s="11"/>
    </row>
    <row r="5532" spans="1:25">
      <c r="A5532" s="12"/>
      <c r="H5532" s="10"/>
      <c r="I5532" s="10"/>
      <c r="J5532" s="10"/>
      <c r="O5532" s="10"/>
      <c r="P5532" s="10"/>
      <c r="R5532" s="11"/>
      <c r="S5532" s="11"/>
      <c r="T5532" s="11"/>
      <c r="U5532" s="11"/>
      <c r="V5532" s="11"/>
      <c r="W5532" s="11"/>
      <c r="X5532" s="11"/>
      <c r="Y5532" s="11"/>
    </row>
    <row r="5533" spans="1:25">
      <c r="A5533" s="12"/>
      <c r="H5533" s="10"/>
      <c r="I5533" s="10"/>
      <c r="J5533" s="10"/>
      <c r="O5533" s="10"/>
      <c r="P5533" s="10"/>
      <c r="R5533" s="11"/>
      <c r="S5533" s="11"/>
      <c r="T5533" s="11"/>
      <c r="U5533" s="11"/>
      <c r="V5533" s="11"/>
      <c r="W5533" s="11"/>
      <c r="X5533" s="11"/>
      <c r="Y5533" s="11"/>
    </row>
    <row r="5534" spans="1:25">
      <c r="A5534" s="12"/>
      <c r="H5534" s="10"/>
      <c r="I5534" s="10"/>
      <c r="J5534" s="10"/>
      <c r="O5534" s="10"/>
      <c r="P5534" s="10"/>
      <c r="R5534" s="11"/>
      <c r="S5534" s="11"/>
      <c r="T5534" s="11"/>
      <c r="U5534" s="11"/>
      <c r="V5534" s="11"/>
      <c r="W5534" s="11"/>
      <c r="X5534" s="11"/>
      <c r="Y5534" s="11"/>
    </row>
    <row r="5535" spans="1:25">
      <c r="A5535" s="12"/>
      <c r="H5535" s="10"/>
      <c r="I5535" s="10"/>
      <c r="J5535" s="10"/>
      <c r="O5535" s="10"/>
      <c r="P5535" s="10"/>
      <c r="R5535" s="11"/>
      <c r="S5535" s="11"/>
      <c r="T5535" s="11"/>
      <c r="U5535" s="11"/>
      <c r="V5535" s="11"/>
      <c r="W5535" s="11"/>
      <c r="X5535" s="11"/>
      <c r="Y5535" s="11"/>
    </row>
    <row r="5536" spans="1:25">
      <c r="A5536" s="12"/>
      <c r="H5536" s="10"/>
      <c r="I5536" s="10"/>
      <c r="J5536" s="10"/>
      <c r="O5536" s="10"/>
      <c r="P5536" s="10"/>
      <c r="R5536" s="11"/>
      <c r="S5536" s="11"/>
      <c r="T5536" s="11"/>
      <c r="U5536" s="11"/>
      <c r="V5536" s="11"/>
      <c r="W5536" s="11"/>
      <c r="X5536" s="11"/>
      <c r="Y5536" s="11"/>
    </row>
    <row r="5537" spans="1:25">
      <c r="A5537" s="12"/>
      <c r="H5537" s="10"/>
      <c r="I5537" s="10"/>
      <c r="J5537" s="10"/>
      <c r="O5537" s="10"/>
      <c r="P5537" s="10"/>
      <c r="R5537" s="11"/>
      <c r="S5537" s="11"/>
      <c r="T5537" s="11"/>
      <c r="U5537" s="11"/>
      <c r="V5537" s="11"/>
      <c r="W5537" s="11"/>
      <c r="X5537" s="11"/>
      <c r="Y5537" s="11"/>
    </row>
    <row r="5538" spans="1:25">
      <c r="A5538" s="12"/>
      <c r="H5538" s="10"/>
      <c r="I5538" s="10"/>
      <c r="J5538" s="10"/>
      <c r="O5538" s="10"/>
      <c r="P5538" s="10"/>
      <c r="R5538" s="11"/>
      <c r="S5538" s="11"/>
      <c r="T5538" s="11"/>
      <c r="U5538" s="11"/>
      <c r="V5538" s="11"/>
      <c r="W5538" s="11"/>
      <c r="X5538" s="11"/>
      <c r="Y5538" s="11"/>
    </row>
    <row r="5539" spans="1:25">
      <c r="A5539" s="12"/>
      <c r="H5539" s="10"/>
      <c r="I5539" s="10"/>
      <c r="J5539" s="10"/>
      <c r="O5539" s="10"/>
      <c r="P5539" s="10"/>
      <c r="R5539" s="11"/>
      <c r="S5539" s="11"/>
      <c r="T5539" s="11"/>
      <c r="U5539" s="11"/>
      <c r="V5539" s="11"/>
      <c r="W5539" s="11"/>
      <c r="X5539" s="11"/>
      <c r="Y5539" s="11"/>
    </row>
    <row r="5540" spans="1:25">
      <c r="A5540" s="12"/>
      <c r="H5540" s="10"/>
      <c r="I5540" s="10"/>
      <c r="J5540" s="10"/>
      <c r="O5540" s="10"/>
      <c r="P5540" s="10"/>
      <c r="R5540" s="11"/>
      <c r="S5540" s="11"/>
      <c r="T5540" s="11"/>
      <c r="U5540" s="11"/>
      <c r="V5540" s="11"/>
      <c r="W5540" s="11"/>
      <c r="X5540" s="11"/>
      <c r="Y5540" s="11"/>
    </row>
    <row r="5541" spans="1:25">
      <c r="A5541" s="12"/>
      <c r="H5541" s="10"/>
      <c r="I5541" s="10"/>
      <c r="J5541" s="10"/>
      <c r="O5541" s="10"/>
      <c r="P5541" s="10"/>
      <c r="R5541" s="11"/>
      <c r="S5541" s="11"/>
      <c r="T5541" s="11"/>
      <c r="U5541" s="11"/>
      <c r="V5541" s="11"/>
      <c r="W5541" s="11"/>
      <c r="X5541" s="11"/>
      <c r="Y5541" s="11"/>
    </row>
    <row r="5542" spans="1:25">
      <c r="A5542" s="12"/>
      <c r="H5542" s="10"/>
      <c r="I5542" s="10"/>
      <c r="J5542" s="10"/>
      <c r="O5542" s="10"/>
      <c r="P5542" s="10"/>
      <c r="R5542" s="11"/>
      <c r="S5542" s="11"/>
      <c r="T5542" s="11"/>
      <c r="U5542" s="11"/>
      <c r="V5542" s="11"/>
      <c r="W5542" s="11"/>
      <c r="X5542" s="11"/>
      <c r="Y5542" s="11"/>
    </row>
    <row r="5543" spans="1:25">
      <c r="A5543" s="12"/>
      <c r="H5543" s="10"/>
      <c r="I5543" s="10"/>
      <c r="J5543" s="10"/>
      <c r="O5543" s="10"/>
      <c r="P5543" s="10"/>
      <c r="R5543" s="11"/>
      <c r="S5543" s="11"/>
      <c r="T5543" s="11"/>
      <c r="U5543" s="11"/>
      <c r="V5543" s="11"/>
      <c r="W5543" s="11"/>
      <c r="X5543" s="11"/>
      <c r="Y5543" s="11"/>
    </row>
    <row r="5544" spans="1:25">
      <c r="A5544" s="12"/>
      <c r="H5544" s="10"/>
      <c r="I5544" s="10"/>
      <c r="J5544" s="10"/>
      <c r="O5544" s="10"/>
      <c r="P5544" s="10"/>
      <c r="R5544" s="11"/>
      <c r="S5544" s="11"/>
      <c r="T5544" s="11"/>
      <c r="U5544" s="11"/>
      <c r="V5544" s="11"/>
      <c r="W5544" s="11"/>
      <c r="X5544" s="11"/>
      <c r="Y5544" s="11"/>
    </row>
    <row r="5545" spans="1:25">
      <c r="A5545" s="12"/>
      <c r="H5545" s="10"/>
      <c r="I5545" s="10"/>
      <c r="J5545" s="10"/>
      <c r="O5545" s="10"/>
      <c r="P5545" s="10"/>
      <c r="R5545" s="11"/>
      <c r="S5545" s="11"/>
      <c r="T5545" s="11"/>
      <c r="U5545" s="11"/>
      <c r="V5545" s="11"/>
      <c r="W5545" s="11"/>
      <c r="X5545" s="11"/>
      <c r="Y5545" s="11"/>
    </row>
    <row r="5546" spans="1:25">
      <c r="A5546" s="12"/>
      <c r="H5546" s="10"/>
      <c r="I5546" s="10"/>
      <c r="J5546" s="10"/>
      <c r="O5546" s="10"/>
      <c r="P5546" s="10"/>
      <c r="R5546" s="11"/>
      <c r="S5546" s="11"/>
      <c r="T5546" s="11"/>
      <c r="U5546" s="11"/>
      <c r="V5546" s="11"/>
      <c r="W5546" s="11"/>
      <c r="X5546" s="11"/>
      <c r="Y5546" s="11"/>
    </row>
    <row r="5547" spans="1:25">
      <c r="A5547" s="12"/>
      <c r="H5547" s="10"/>
      <c r="I5547" s="10"/>
      <c r="J5547" s="10"/>
      <c r="O5547" s="10"/>
      <c r="P5547" s="10"/>
      <c r="R5547" s="11"/>
      <c r="S5547" s="11"/>
      <c r="T5547" s="11"/>
      <c r="U5547" s="11"/>
      <c r="V5547" s="11"/>
      <c r="W5547" s="11"/>
      <c r="X5547" s="11"/>
      <c r="Y5547" s="11"/>
    </row>
    <row r="5548" spans="1:25">
      <c r="A5548" s="12"/>
      <c r="H5548" s="10"/>
      <c r="I5548" s="10"/>
      <c r="J5548" s="10"/>
      <c r="O5548" s="10"/>
      <c r="P5548" s="10"/>
      <c r="R5548" s="11"/>
      <c r="S5548" s="11"/>
      <c r="T5548" s="11"/>
      <c r="U5548" s="11"/>
      <c r="V5548" s="11"/>
      <c r="W5548" s="11"/>
      <c r="X5548" s="11"/>
      <c r="Y5548" s="11"/>
    </row>
    <row r="5549" spans="1:25">
      <c r="A5549" s="12"/>
      <c r="H5549" s="10"/>
      <c r="I5549" s="10"/>
      <c r="J5549" s="10"/>
      <c r="O5549" s="10"/>
      <c r="P5549" s="10"/>
      <c r="R5549" s="11"/>
      <c r="S5549" s="11"/>
      <c r="T5549" s="11"/>
      <c r="U5549" s="11"/>
      <c r="V5549" s="11"/>
      <c r="W5549" s="11"/>
      <c r="X5549" s="11"/>
      <c r="Y5549" s="11"/>
    </row>
    <row r="5550" spans="1:25">
      <c r="A5550" s="12"/>
      <c r="H5550" s="10"/>
      <c r="I5550" s="10"/>
      <c r="J5550" s="10"/>
      <c r="O5550" s="10"/>
      <c r="P5550" s="10"/>
      <c r="R5550" s="11"/>
      <c r="S5550" s="11"/>
      <c r="T5550" s="11"/>
      <c r="U5550" s="11"/>
      <c r="V5550" s="11"/>
      <c r="W5550" s="11"/>
      <c r="X5550" s="11"/>
      <c r="Y5550" s="11"/>
    </row>
    <row r="5551" spans="1:25">
      <c r="A5551" s="12"/>
      <c r="H5551" s="10"/>
      <c r="I5551" s="10"/>
      <c r="J5551" s="10"/>
      <c r="O5551" s="10"/>
      <c r="P5551" s="10"/>
      <c r="R5551" s="11"/>
      <c r="S5551" s="11"/>
      <c r="T5551" s="11"/>
      <c r="U5551" s="11"/>
      <c r="V5551" s="11"/>
      <c r="W5551" s="11"/>
      <c r="X5551" s="11"/>
      <c r="Y5551" s="11"/>
    </row>
    <row r="5552" spans="1:25">
      <c r="A5552" s="12"/>
      <c r="H5552" s="10"/>
      <c r="I5552" s="10"/>
      <c r="J5552" s="10"/>
      <c r="O5552" s="10"/>
      <c r="P5552" s="10"/>
      <c r="R5552" s="11"/>
      <c r="S5552" s="11"/>
      <c r="T5552" s="11"/>
      <c r="U5552" s="11"/>
      <c r="V5552" s="11"/>
      <c r="W5552" s="11"/>
      <c r="X5552" s="11"/>
      <c r="Y5552" s="11"/>
    </row>
    <row r="5553" spans="1:25">
      <c r="A5553" s="12"/>
      <c r="H5553" s="10"/>
      <c r="I5553" s="10"/>
      <c r="J5553" s="10"/>
      <c r="O5553" s="10"/>
      <c r="P5553" s="10"/>
      <c r="R5553" s="11"/>
      <c r="S5553" s="11"/>
      <c r="T5553" s="11"/>
      <c r="U5553" s="11"/>
      <c r="V5553" s="11"/>
      <c r="W5553" s="11"/>
      <c r="X5553" s="11"/>
      <c r="Y5553" s="11"/>
    </row>
    <row r="5554" spans="1:25">
      <c r="A5554" s="12"/>
      <c r="H5554" s="10"/>
      <c r="I5554" s="10"/>
      <c r="J5554" s="10"/>
      <c r="O5554" s="10"/>
      <c r="P5554" s="10"/>
      <c r="R5554" s="11"/>
      <c r="S5554" s="11"/>
      <c r="T5554" s="11"/>
      <c r="U5554" s="11"/>
      <c r="V5554" s="11"/>
      <c r="W5554" s="11"/>
      <c r="X5554" s="11"/>
      <c r="Y5554" s="11"/>
    </row>
    <row r="5555" spans="1:25">
      <c r="A5555" s="12"/>
      <c r="H5555" s="10"/>
      <c r="I5555" s="10"/>
      <c r="J5555" s="10"/>
      <c r="O5555" s="10"/>
      <c r="P5555" s="10"/>
      <c r="R5555" s="11"/>
      <c r="S5555" s="11"/>
      <c r="T5555" s="11"/>
      <c r="U5555" s="11"/>
      <c r="V5555" s="11"/>
      <c r="W5555" s="11"/>
      <c r="X5555" s="11"/>
      <c r="Y5555" s="11"/>
    </row>
    <row r="5556" spans="1:25">
      <c r="A5556" s="12"/>
      <c r="H5556" s="10"/>
      <c r="I5556" s="10"/>
      <c r="J5556" s="10"/>
      <c r="O5556" s="10"/>
      <c r="P5556" s="10"/>
      <c r="R5556" s="11"/>
      <c r="S5556" s="11"/>
      <c r="T5556" s="11"/>
      <c r="U5556" s="11"/>
      <c r="V5556" s="11"/>
      <c r="W5556" s="11"/>
      <c r="X5556" s="11"/>
      <c r="Y5556" s="11"/>
    </row>
    <row r="5557" spans="1:25">
      <c r="A5557" s="12"/>
      <c r="H5557" s="10"/>
      <c r="I5557" s="10"/>
      <c r="J5557" s="10"/>
      <c r="O5557" s="10"/>
      <c r="P5557" s="10"/>
      <c r="R5557" s="11"/>
      <c r="S5557" s="11"/>
      <c r="T5557" s="11"/>
      <c r="U5557" s="11"/>
      <c r="V5557" s="11"/>
      <c r="W5557" s="11"/>
      <c r="X5557" s="11"/>
      <c r="Y5557" s="11"/>
    </row>
    <row r="5558" spans="1:25">
      <c r="A5558" s="12"/>
      <c r="H5558" s="10"/>
      <c r="I5558" s="10"/>
      <c r="J5558" s="10"/>
      <c r="O5558" s="10"/>
      <c r="P5558" s="10"/>
      <c r="R5558" s="11"/>
      <c r="S5558" s="11"/>
      <c r="T5558" s="11"/>
      <c r="U5558" s="11"/>
      <c r="V5558" s="11"/>
      <c r="W5558" s="11"/>
      <c r="X5558" s="11"/>
      <c r="Y5558" s="11"/>
    </row>
    <row r="5559" spans="1:25">
      <c r="A5559" s="12"/>
      <c r="H5559" s="10"/>
      <c r="I5559" s="10"/>
      <c r="J5559" s="10"/>
      <c r="O5559" s="10"/>
      <c r="P5559" s="10"/>
      <c r="R5559" s="11"/>
      <c r="S5559" s="11"/>
      <c r="T5559" s="11"/>
      <c r="U5559" s="11"/>
      <c r="V5559" s="11"/>
      <c r="W5559" s="11"/>
      <c r="X5559" s="11"/>
      <c r="Y5559" s="11"/>
    </row>
    <row r="5560" spans="1:25">
      <c r="A5560" s="12"/>
      <c r="H5560" s="10"/>
      <c r="I5560" s="10"/>
      <c r="J5560" s="10"/>
      <c r="O5560" s="10"/>
      <c r="P5560" s="10"/>
      <c r="R5560" s="11"/>
      <c r="S5560" s="11"/>
      <c r="T5560" s="11"/>
      <c r="U5560" s="11"/>
      <c r="V5560" s="11"/>
      <c r="W5560" s="11"/>
      <c r="X5560" s="11"/>
      <c r="Y5560" s="11"/>
    </row>
    <row r="5561" spans="1:25">
      <c r="A5561" s="12"/>
      <c r="H5561" s="10"/>
      <c r="I5561" s="10"/>
      <c r="J5561" s="10"/>
      <c r="O5561" s="10"/>
      <c r="P5561" s="10"/>
      <c r="R5561" s="11"/>
      <c r="S5561" s="11"/>
      <c r="T5561" s="11"/>
      <c r="U5561" s="11"/>
      <c r="V5561" s="11"/>
      <c r="W5561" s="11"/>
      <c r="X5561" s="11"/>
      <c r="Y5561" s="11"/>
    </row>
    <row r="5562" spans="1:25">
      <c r="A5562" s="12"/>
      <c r="H5562" s="10"/>
      <c r="I5562" s="10"/>
      <c r="J5562" s="10"/>
      <c r="O5562" s="10"/>
      <c r="P5562" s="10"/>
      <c r="R5562" s="11"/>
      <c r="S5562" s="11"/>
      <c r="T5562" s="11"/>
      <c r="U5562" s="11"/>
      <c r="V5562" s="11"/>
      <c r="W5562" s="11"/>
      <c r="X5562" s="11"/>
      <c r="Y5562" s="11"/>
    </row>
    <row r="5563" spans="1:25">
      <c r="A5563" s="12"/>
      <c r="H5563" s="10"/>
      <c r="I5563" s="10"/>
      <c r="J5563" s="10"/>
      <c r="O5563" s="10"/>
      <c r="P5563" s="10"/>
      <c r="R5563" s="11"/>
      <c r="S5563" s="11"/>
      <c r="T5563" s="11"/>
      <c r="U5563" s="11"/>
      <c r="V5563" s="11"/>
      <c r="W5563" s="11"/>
      <c r="X5563" s="11"/>
      <c r="Y5563" s="11"/>
    </row>
    <row r="5564" spans="1:25">
      <c r="A5564" s="12"/>
      <c r="H5564" s="10"/>
      <c r="I5564" s="10"/>
      <c r="J5564" s="10"/>
      <c r="O5564" s="10"/>
      <c r="P5564" s="10"/>
      <c r="R5564" s="11"/>
      <c r="S5564" s="11"/>
      <c r="T5564" s="11"/>
      <c r="U5564" s="11"/>
      <c r="V5564" s="11"/>
      <c r="W5564" s="11"/>
      <c r="X5564" s="11"/>
      <c r="Y5564" s="11"/>
    </row>
    <row r="5565" spans="1:25">
      <c r="A5565" s="12"/>
      <c r="H5565" s="10"/>
      <c r="I5565" s="10"/>
      <c r="J5565" s="10"/>
      <c r="O5565" s="10"/>
      <c r="P5565" s="10"/>
      <c r="R5565" s="11"/>
      <c r="S5565" s="11"/>
      <c r="T5565" s="11"/>
      <c r="U5565" s="11"/>
      <c r="V5565" s="11"/>
      <c r="W5565" s="11"/>
      <c r="X5565" s="11"/>
      <c r="Y5565" s="11"/>
    </row>
    <row r="5566" spans="1:25">
      <c r="A5566" s="12"/>
      <c r="H5566" s="10"/>
      <c r="I5566" s="10"/>
      <c r="J5566" s="10"/>
      <c r="O5566" s="10"/>
      <c r="P5566" s="10"/>
      <c r="R5566" s="11"/>
      <c r="S5566" s="11"/>
      <c r="T5566" s="11"/>
      <c r="U5566" s="11"/>
      <c r="V5566" s="11"/>
      <c r="W5566" s="11"/>
      <c r="X5566" s="11"/>
      <c r="Y5566" s="11"/>
    </row>
    <row r="5567" spans="1:25">
      <c r="A5567" s="12"/>
      <c r="H5567" s="10"/>
      <c r="I5567" s="10"/>
      <c r="J5567" s="10"/>
      <c r="O5567" s="10"/>
      <c r="P5567" s="10"/>
      <c r="R5567" s="11"/>
      <c r="S5567" s="11"/>
      <c r="T5567" s="11"/>
      <c r="U5567" s="11"/>
      <c r="V5567" s="11"/>
      <c r="W5567" s="11"/>
      <c r="X5567" s="11"/>
      <c r="Y5567" s="11"/>
    </row>
    <row r="5568" spans="1:25">
      <c r="A5568" s="12"/>
      <c r="H5568" s="10"/>
      <c r="I5568" s="10"/>
      <c r="J5568" s="10"/>
      <c r="O5568" s="10"/>
      <c r="P5568" s="10"/>
      <c r="R5568" s="11"/>
      <c r="S5568" s="11"/>
      <c r="T5568" s="11"/>
      <c r="U5568" s="11"/>
      <c r="V5568" s="11"/>
      <c r="W5568" s="11"/>
      <c r="X5568" s="11"/>
      <c r="Y5568" s="11"/>
    </row>
    <row r="5569" spans="1:25">
      <c r="A5569" s="12"/>
      <c r="H5569" s="10"/>
      <c r="I5569" s="10"/>
      <c r="J5569" s="10"/>
      <c r="O5569" s="10"/>
      <c r="P5569" s="10"/>
      <c r="R5569" s="11"/>
      <c r="S5569" s="11"/>
      <c r="T5569" s="11"/>
      <c r="U5569" s="11"/>
      <c r="V5569" s="11"/>
      <c r="W5569" s="11"/>
      <c r="X5569" s="11"/>
      <c r="Y5569" s="11"/>
    </row>
    <row r="5570" spans="1:25">
      <c r="A5570" s="12"/>
      <c r="H5570" s="10"/>
      <c r="I5570" s="10"/>
      <c r="J5570" s="10"/>
      <c r="O5570" s="10"/>
      <c r="P5570" s="10"/>
      <c r="R5570" s="11"/>
      <c r="S5570" s="11"/>
      <c r="T5570" s="11"/>
      <c r="U5570" s="11"/>
      <c r="V5570" s="11"/>
      <c r="W5570" s="11"/>
      <c r="X5570" s="11"/>
      <c r="Y5570" s="11"/>
    </row>
    <row r="5571" spans="1:25">
      <c r="A5571" s="12"/>
      <c r="H5571" s="10"/>
      <c r="I5571" s="10"/>
      <c r="J5571" s="10"/>
      <c r="O5571" s="10"/>
      <c r="P5571" s="10"/>
      <c r="R5571" s="11"/>
      <c r="S5571" s="11"/>
      <c r="T5571" s="11"/>
      <c r="U5571" s="11"/>
      <c r="V5571" s="11"/>
      <c r="W5571" s="11"/>
      <c r="X5571" s="11"/>
      <c r="Y5571" s="11"/>
    </row>
    <row r="5572" spans="1:25">
      <c r="A5572" s="12"/>
      <c r="H5572" s="10"/>
      <c r="I5572" s="10"/>
      <c r="J5572" s="10"/>
      <c r="O5572" s="10"/>
      <c r="P5572" s="10"/>
      <c r="R5572" s="11"/>
      <c r="S5572" s="11"/>
      <c r="T5572" s="11"/>
      <c r="U5572" s="11"/>
      <c r="V5572" s="11"/>
      <c r="W5572" s="11"/>
      <c r="X5572" s="11"/>
      <c r="Y5572" s="11"/>
    </row>
    <row r="5573" spans="1:25">
      <c r="A5573" s="12"/>
      <c r="H5573" s="10"/>
      <c r="I5573" s="10"/>
      <c r="J5573" s="10"/>
      <c r="O5573" s="10"/>
      <c r="P5573" s="10"/>
      <c r="R5573" s="11"/>
      <c r="S5573" s="11"/>
      <c r="T5573" s="11"/>
      <c r="U5573" s="11"/>
      <c r="V5573" s="11"/>
      <c r="W5573" s="11"/>
      <c r="X5573" s="11"/>
      <c r="Y5573" s="11"/>
    </row>
    <row r="5574" spans="1:25">
      <c r="A5574" s="12"/>
      <c r="H5574" s="10"/>
      <c r="I5574" s="10"/>
      <c r="J5574" s="10"/>
      <c r="O5574" s="10"/>
      <c r="P5574" s="10"/>
      <c r="R5574" s="11"/>
      <c r="S5574" s="11"/>
      <c r="T5574" s="11"/>
      <c r="U5574" s="11"/>
      <c r="V5574" s="11"/>
      <c r="W5574" s="11"/>
      <c r="X5574" s="11"/>
      <c r="Y5574" s="11"/>
    </row>
    <row r="5575" spans="1:25">
      <c r="A5575" s="12"/>
      <c r="H5575" s="10"/>
      <c r="I5575" s="10"/>
      <c r="J5575" s="10"/>
      <c r="O5575" s="10"/>
      <c r="P5575" s="10"/>
      <c r="R5575" s="11"/>
      <c r="S5575" s="11"/>
      <c r="T5575" s="11"/>
      <c r="U5575" s="11"/>
      <c r="V5575" s="11"/>
      <c r="W5575" s="11"/>
      <c r="X5575" s="11"/>
      <c r="Y5575" s="11"/>
    </row>
    <row r="5576" spans="1:25">
      <c r="A5576" s="12"/>
      <c r="H5576" s="10"/>
      <c r="I5576" s="10"/>
      <c r="J5576" s="10"/>
      <c r="O5576" s="10"/>
      <c r="P5576" s="10"/>
      <c r="R5576" s="11"/>
      <c r="S5576" s="11"/>
      <c r="T5576" s="11"/>
      <c r="U5576" s="11"/>
      <c r="V5576" s="11"/>
      <c r="W5576" s="11"/>
      <c r="X5576" s="11"/>
      <c r="Y5576" s="11"/>
    </row>
    <row r="5577" spans="1:25">
      <c r="A5577" s="12"/>
      <c r="H5577" s="10"/>
      <c r="I5577" s="10"/>
      <c r="J5577" s="10"/>
      <c r="O5577" s="10"/>
      <c r="P5577" s="10"/>
      <c r="R5577" s="11"/>
      <c r="S5577" s="11"/>
      <c r="T5577" s="11"/>
      <c r="U5577" s="11"/>
      <c r="V5577" s="11"/>
      <c r="W5577" s="11"/>
      <c r="X5577" s="11"/>
      <c r="Y5577" s="11"/>
    </row>
    <row r="5578" spans="1:25">
      <c r="A5578" s="12"/>
      <c r="H5578" s="10"/>
      <c r="I5578" s="10"/>
      <c r="J5578" s="10"/>
      <c r="O5578" s="10"/>
      <c r="P5578" s="10"/>
      <c r="R5578" s="11"/>
      <c r="S5578" s="11"/>
      <c r="T5578" s="11"/>
      <c r="U5578" s="11"/>
      <c r="V5578" s="11"/>
      <c r="W5578" s="11"/>
      <c r="X5578" s="11"/>
      <c r="Y5578" s="11"/>
    </row>
    <row r="5579" spans="1:25">
      <c r="A5579" s="12"/>
      <c r="H5579" s="10"/>
      <c r="I5579" s="10"/>
      <c r="J5579" s="10"/>
      <c r="O5579" s="10"/>
      <c r="P5579" s="10"/>
      <c r="R5579" s="11"/>
      <c r="S5579" s="11"/>
      <c r="T5579" s="11"/>
      <c r="U5579" s="11"/>
      <c r="V5579" s="11"/>
      <c r="W5579" s="11"/>
      <c r="X5579" s="11"/>
      <c r="Y5579" s="11"/>
    </row>
    <row r="5580" spans="1:25">
      <c r="A5580" s="12"/>
      <c r="H5580" s="10"/>
      <c r="I5580" s="10"/>
      <c r="J5580" s="10"/>
      <c r="O5580" s="10"/>
      <c r="P5580" s="10"/>
      <c r="R5580" s="11"/>
      <c r="S5580" s="11"/>
      <c r="T5580" s="11"/>
      <c r="U5580" s="11"/>
      <c r="V5580" s="11"/>
      <c r="W5580" s="11"/>
      <c r="X5580" s="11"/>
      <c r="Y5580" s="11"/>
    </row>
    <row r="5581" spans="1:25">
      <c r="A5581" s="12"/>
      <c r="H5581" s="10"/>
      <c r="I5581" s="10"/>
      <c r="J5581" s="10"/>
      <c r="O5581" s="10"/>
      <c r="P5581" s="10"/>
      <c r="R5581" s="11"/>
      <c r="S5581" s="11"/>
      <c r="T5581" s="11"/>
      <c r="U5581" s="11"/>
      <c r="V5581" s="11"/>
      <c r="W5581" s="11"/>
      <c r="X5581" s="11"/>
      <c r="Y5581" s="11"/>
    </row>
    <row r="5582" spans="1:25">
      <c r="A5582" s="12"/>
      <c r="H5582" s="10"/>
      <c r="I5582" s="10"/>
      <c r="J5582" s="10"/>
      <c r="O5582" s="10"/>
      <c r="P5582" s="10"/>
      <c r="R5582" s="11"/>
      <c r="S5582" s="11"/>
      <c r="T5582" s="11"/>
      <c r="U5582" s="11"/>
      <c r="V5582" s="11"/>
      <c r="W5582" s="11"/>
      <c r="X5582" s="11"/>
      <c r="Y5582" s="11"/>
    </row>
    <row r="5583" spans="1:25">
      <c r="A5583" s="12"/>
      <c r="H5583" s="10"/>
      <c r="I5583" s="10"/>
      <c r="J5583" s="10"/>
      <c r="O5583" s="10"/>
      <c r="P5583" s="10"/>
      <c r="R5583" s="11"/>
      <c r="S5583" s="11"/>
      <c r="T5583" s="11"/>
      <c r="U5583" s="11"/>
      <c r="V5583" s="11"/>
      <c r="W5583" s="11"/>
      <c r="X5583" s="11"/>
      <c r="Y5583" s="11"/>
    </row>
    <row r="5584" spans="1:25">
      <c r="A5584" s="12"/>
      <c r="H5584" s="10"/>
      <c r="I5584" s="10"/>
      <c r="J5584" s="10"/>
      <c r="O5584" s="10"/>
      <c r="P5584" s="10"/>
      <c r="R5584" s="11"/>
      <c r="S5584" s="11"/>
      <c r="T5584" s="11"/>
      <c r="U5584" s="11"/>
      <c r="V5584" s="11"/>
      <c r="W5584" s="11"/>
      <c r="X5584" s="11"/>
      <c r="Y5584" s="11"/>
    </row>
    <row r="5585" spans="1:25">
      <c r="A5585" s="12"/>
      <c r="H5585" s="10"/>
      <c r="I5585" s="10"/>
      <c r="J5585" s="10"/>
      <c r="O5585" s="10"/>
      <c r="P5585" s="10"/>
      <c r="R5585" s="11"/>
      <c r="S5585" s="11"/>
      <c r="T5585" s="11"/>
      <c r="U5585" s="11"/>
      <c r="V5585" s="11"/>
      <c r="W5585" s="11"/>
      <c r="X5585" s="11"/>
      <c r="Y5585" s="11"/>
    </row>
    <row r="5586" spans="1:25">
      <c r="A5586" s="12"/>
      <c r="H5586" s="10"/>
      <c r="I5586" s="10"/>
      <c r="J5586" s="10"/>
      <c r="O5586" s="10"/>
      <c r="P5586" s="10"/>
      <c r="R5586" s="11"/>
      <c r="S5586" s="11"/>
      <c r="T5586" s="11"/>
      <c r="U5586" s="11"/>
      <c r="V5586" s="11"/>
      <c r="W5586" s="11"/>
      <c r="X5586" s="11"/>
      <c r="Y5586" s="11"/>
    </row>
    <row r="5587" spans="1:25">
      <c r="A5587" s="12"/>
      <c r="H5587" s="10"/>
      <c r="I5587" s="10"/>
      <c r="J5587" s="10"/>
      <c r="O5587" s="10"/>
      <c r="P5587" s="10"/>
      <c r="R5587" s="11"/>
      <c r="S5587" s="11"/>
      <c r="T5587" s="11"/>
      <c r="U5587" s="11"/>
      <c r="V5587" s="11"/>
      <c r="W5587" s="11"/>
      <c r="X5587" s="11"/>
      <c r="Y5587" s="11"/>
    </row>
    <row r="5588" spans="1:25">
      <c r="A5588" s="12"/>
      <c r="H5588" s="10"/>
      <c r="I5588" s="10"/>
      <c r="J5588" s="10"/>
      <c r="O5588" s="10"/>
      <c r="P5588" s="10"/>
      <c r="R5588" s="11"/>
      <c r="S5588" s="11"/>
      <c r="T5588" s="11"/>
      <c r="U5588" s="11"/>
      <c r="V5588" s="11"/>
      <c r="W5588" s="11"/>
      <c r="X5588" s="11"/>
      <c r="Y5588" s="11"/>
    </row>
    <row r="5589" spans="1:25">
      <c r="A5589" s="12"/>
      <c r="H5589" s="10"/>
      <c r="I5589" s="10"/>
      <c r="J5589" s="10"/>
      <c r="O5589" s="10"/>
      <c r="P5589" s="10"/>
      <c r="R5589" s="11"/>
      <c r="S5589" s="11"/>
      <c r="T5589" s="11"/>
      <c r="U5589" s="11"/>
      <c r="V5589" s="11"/>
      <c r="W5589" s="11"/>
      <c r="X5589" s="11"/>
      <c r="Y5589" s="11"/>
    </row>
    <row r="5590" spans="1:25">
      <c r="A5590" s="12"/>
      <c r="H5590" s="10"/>
      <c r="I5590" s="10"/>
      <c r="J5590" s="10"/>
      <c r="O5590" s="10"/>
      <c r="P5590" s="10"/>
      <c r="R5590" s="11"/>
      <c r="S5590" s="11"/>
      <c r="T5590" s="11"/>
      <c r="U5590" s="11"/>
      <c r="V5590" s="11"/>
      <c r="W5590" s="11"/>
      <c r="X5590" s="11"/>
      <c r="Y5590" s="11"/>
    </row>
    <row r="5591" spans="1:25">
      <c r="A5591" s="12"/>
      <c r="H5591" s="10"/>
      <c r="I5591" s="10"/>
      <c r="J5591" s="10"/>
      <c r="O5591" s="10"/>
      <c r="P5591" s="10"/>
      <c r="R5591" s="11"/>
      <c r="S5591" s="11"/>
      <c r="T5591" s="11"/>
      <c r="U5591" s="11"/>
      <c r="V5591" s="11"/>
      <c r="W5591" s="11"/>
      <c r="X5591" s="11"/>
      <c r="Y5591" s="11"/>
    </row>
    <row r="5592" spans="1:25">
      <c r="A5592" s="12"/>
      <c r="H5592" s="10"/>
      <c r="I5592" s="10"/>
      <c r="J5592" s="10"/>
      <c r="O5592" s="10"/>
      <c r="P5592" s="10"/>
      <c r="R5592" s="11"/>
      <c r="S5592" s="11"/>
      <c r="T5592" s="11"/>
      <c r="U5592" s="11"/>
      <c r="V5592" s="11"/>
      <c r="W5592" s="11"/>
      <c r="X5592" s="11"/>
      <c r="Y5592" s="11"/>
    </row>
    <row r="5593" spans="1:25">
      <c r="A5593" s="12"/>
      <c r="H5593" s="10"/>
      <c r="I5593" s="10"/>
      <c r="J5593" s="10"/>
      <c r="O5593" s="10"/>
      <c r="P5593" s="10"/>
      <c r="R5593" s="11"/>
      <c r="S5593" s="11"/>
      <c r="T5593" s="11"/>
      <c r="U5593" s="11"/>
      <c r="V5593" s="11"/>
      <c r="W5593" s="11"/>
      <c r="X5593" s="11"/>
      <c r="Y5593" s="11"/>
    </row>
    <row r="5594" spans="1:25">
      <c r="A5594" s="12"/>
      <c r="H5594" s="10"/>
      <c r="I5594" s="10"/>
      <c r="J5594" s="10"/>
      <c r="O5594" s="10"/>
      <c r="P5594" s="10"/>
      <c r="R5594" s="11"/>
      <c r="S5594" s="11"/>
      <c r="T5594" s="11"/>
      <c r="U5594" s="11"/>
      <c r="V5594" s="11"/>
      <c r="W5594" s="11"/>
      <c r="X5594" s="11"/>
      <c r="Y5594" s="11"/>
    </row>
    <row r="5595" spans="1:25">
      <c r="A5595" s="12"/>
      <c r="H5595" s="10"/>
      <c r="I5595" s="10"/>
      <c r="J5595" s="10"/>
      <c r="O5595" s="10"/>
      <c r="P5595" s="10"/>
      <c r="R5595" s="11"/>
      <c r="S5595" s="11"/>
      <c r="T5595" s="11"/>
      <c r="U5595" s="11"/>
      <c r="V5595" s="11"/>
      <c r="W5595" s="11"/>
      <c r="X5595" s="11"/>
      <c r="Y5595" s="11"/>
    </row>
    <row r="5596" spans="1:25">
      <c r="A5596" s="12"/>
      <c r="H5596" s="10"/>
      <c r="I5596" s="10"/>
      <c r="J5596" s="10"/>
      <c r="O5596" s="10"/>
      <c r="P5596" s="10"/>
      <c r="R5596" s="11"/>
      <c r="S5596" s="11"/>
      <c r="T5596" s="11"/>
      <c r="U5596" s="11"/>
      <c r="V5596" s="11"/>
      <c r="W5596" s="11"/>
      <c r="X5596" s="11"/>
      <c r="Y5596" s="11"/>
    </row>
    <row r="5597" spans="1:25">
      <c r="A5597" s="12"/>
      <c r="H5597" s="10"/>
      <c r="I5597" s="10"/>
      <c r="J5597" s="10"/>
      <c r="O5597" s="10"/>
      <c r="P5597" s="10"/>
      <c r="R5597" s="11"/>
      <c r="S5597" s="11"/>
      <c r="T5597" s="11"/>
      <c r="U5597" s="11"/>
      <c r="V5597" s="11"/>
      <c r="W5597" s="11"/>
      <c r="X5597" s="11"/>
      <c r="Y5597" s="11"/>
    </row>
    <row r="5598" spans="1:25">
      <c r="A5598" s="12"/>
      <c r="H5598" s="10"/>
      <c r="I5598" s="10"/>
      <c r="J5598" s="10"/>
      <c r="O5598" s="10"/>
      <c r="P5598" s="10"/>
      <c r="R5598" s="11"/>
      <c r="S5598" s="11"/>
      <c r="T5598" s="11"/>
      <c r="U5598" s="11"/>
      <c r="V5598" s="11"/>
      <c r="W5598" s="11"/>
      <c r="X5598" s="11"/>
      <c r="Y5598" s="11"/>
    </row>
    <row r="5599" spans="1:25">
      <c r="A5599" s="12"/>
      <c r="H5599" s="10"/>
      <c r="I5599" s="10"/>
      <c r="J5599" s="10"/>
      <c r="O5599" s="10"/>
      <c r="P5599" s="10"/>
      <c r="R5599" s="11"/>
      <c r="S5599" s="11"/>
      <c r="T5599" s="11"/>
      <c r="U5599" s="11"/>
      <c r="V5599" s="11"/>
      <c r="W5599" s="11"/>
      <c r="X5599" s="11"/>
      <c r="Y5599" s="11"/>
    </row>
    <row r="5600" spans="1:25">
      <c r="A5600" s="12"/>
      <c r="H5600" s="10"/>
      <c r="I5600" s="10"/>
      <c r="J5600" s="10"/>
      <c r="O5600" s="10"/>
      <c r="P5600" s="10"/>
      <c r="R5600" s="11"/>
      <c r="S5600" s="11"/>
      <c r="T5600" s="11"/>
      <c r="U5600" s="11"/>
      <c r="V5600" s="11"/>
      <c r="W5600" s="11"/>
      <c r="X5600" s="11"/>
      <c r="Y5600" s="11"/>
    </row>
    <row r="5601" spans="1:25">
      <c r="A5601" s="12"/>
      <c r="H5601" s="10"/>
      <c r="I5601" s="10"/>
      <c r="J5601" s="10"/>
      <c r="O5601" s="10"/>
      <c r="P5601" s="10"/>
      <c r="R5601" s="11"/>
      <c r="S5601" s="11"/>
      <c r="T5601" s="11"/>
      <c r="U5601" s="11"/>
      <c r="V5601" s="11"/>
      <c r="W5601" s="11"/>
      <c r="X5601" s="11"/>
      <c r="Y5601" s="11"/>
    </row>
    <row r="5602" spans="1:25">
      <c r="A5602" s="12"/>
      <c r="H5602" s="10"/>
      <c r="I5602" s="10"/>
      <c r="J5602" s="10"/>
      <c r="O5602" s="10"/>
      <c r="P5602" s="10"/>
      <c r="R5602" s="11"/>
      <c r="S5602" s="11"/>
      <c r="T5602" s="11"/>
      <c r="U5602" s="11"/>
      <c r="V5602" s="11"/>
      <c r="W5602" s="11"/>
      <c r="X5602" s="11"/>
      <c r="Y5602" s="11"/>
    </row>
    <row r="5603" spans="1:25">
      <c r="A5603" s="12"/>
      <c r="H5603" s="10"/>
      <c r="I5603" s="10"/>
      <c r="J5603" s="10"/>
      <c r="O5603" s="10"/>
      <c r="P5603" s="10"/>
      <c r="R5603" s="11"/>
      <c r="S5603" s="11"/>
      <c r="T5603" s="11"/>
      <c r="U5603" s="11"/>
      <c r="V5603" s="11"/>
      <c r="W5603" s="11"/>
      <c r="X5603" s="11"/>
      <c r="Y5603" s="11"/>
    </row>
    <row r="5604" spans="1:25">
      <c r="A5604" s="12"/>
      <c r="H5604" s="10"/>
      <c r="I5604" s="10"/>
      <c r="J5604" s="10"/>
      <c r="O5604" s="10"/>
      <c r="P5604" s="10"/>
      <c r="R5604" s="11"/>
      <c r="S5604" s="11"/>
      <c r="T5604" s="11"/>
      <c r="U5604" s="11"/>
      <c r="V5604" s="11"/>
      <c r="W5604" s="11"/>
      <c r="X5604" s="11"/>
      <c r="Y5604" s="11"/>
    </row>
    <row r="5605" spans="1:25">
      <c r="A5605" s="12"/>
      <c r="H5605" s="10"/>
      <c r="I5605" s="10"/>
      <c r="J5605" s="10"/>
      <c r="O5605" s="10"/>
      <c r="P5605" s="10"/>
      <c r="R5605" s="11"/>
      <c r="S5605" s="11"/>
      <c r="T5605" s="11"/>
      <c r="U5605" s="11"/>
      <c r="V5605" s="11"/>
      <c r="W5605" s="11"/>
      <c r="X5605" s="11"/>
      <c r="Y5605" s="11"/>
    </row>
    <row r="5606" spans="1:25">
      <c r="A5606" s="12"/>
      <c r="H5606" s="10"/>
      <c r="I5606" s="10"/>
      <c r="J5606" s="10"/>
      <c r="O5606" s="10"/>
      <c r="P5606" s="10"/>
      <c r="R5606" s="11"/>
      <c r="S5606" s="11"/>
      <c r="T5606" s="11"/>
      <c r="U5606" s="11"/>
      <c r="V5606" s="11"/>
      <c r="W5606" s="11"/>
      <c r="X5606" s="11"/>
      <c r="Y5606" s="11"/>
    </row>
    <row r="5607" spans="1:25">
      <c r="A5607" s="12"/>
      <c r="H5607" s="10"/>
      <c r="I5607" s="10"/>
      <c r="J5607" s="10"/>
      <c r="O5607" s="10"/>
      <c r="P5607" s="10"/>
      <c r="R5607" s="11"/>
      <c r="S5607" s="11"/>
      <c r="T5607" s="11"/>
      <c r="U5607" s="11"/>
      <c r="V5607" s="11"/>
      <c r="W5607" s="11"/>
      <c r="X5607" s="11"/>
      <c r="Y5607" s="11"/>
    </row>
    <row r="5608" spans="1:25">
      <c r="A5608" s="12"/>
      <c r="H5608" s="10"/>
      <c r="I5608" s="10"/>
      <c r="J5608" s="10"/>
      <c r="O5608" s="10"/>
      <c r="P5608" s="10"/>
      <c r="R5608" s="11"/>
      <c r="S5608" s="11"/>
      <c r="T5608" s="11"/>
      <c r="U5608" s="11"/>
      <c r="V5608" s="11"/>
      <c r="W5608" s="11"/>
      <c r="X5608" s="11"/>
      <c r="Y5608" s="11"/>
    </row>
    <row r="5609" spans="1:25">
      <c r="A5609" s="12"/>
      <c r="H5609" s="10"/>
      <c r="I5609" s="10"/>
      <c r="J5609" s="10"/>
      <c r="O5609" s="10"/>
      <c r="P5609" s="10"/>
      <c r="R5609" s="11"/>
      <c r="S5609" s="11"/>
      <c r="T5609" s="11"/>
      <c r="U5609" s="11"/>
      <c r="V5609" s="11"/>
      <c r="W5609" s="11"/>
      <c r="X5609" s="11"/>
      <c r="Y5609" s="11"/>
    </row>
    <row r="5610" spans="1:25">
      <c r="A5610" s="12"/>
      <c r="H5610" s="10"/>
      <c r="I5610" s="10"/>
      <c r="J5610" s="10"/>
      <c r="O5610" s="10"/>
      <c r="P5610" s="10"/>
      <c r="R5610" s="11"/>
      <c r="S5610" s="11"/>
      <c r="T5610" s="11"/>
      <c r="U5610" s="11"/>
      <c r="V5610" s="11"/>
      <c r="W5610" s="11"/>
      <c r="X5610" s="11"/>
      <c r="Y5610" s="11"/>
    </row>
    <row r="5611" spans="1:25">
      <c r="A5611" s="12"/>
      <c r="H5611" s="10"/>
      <c r="I5611" s="10"/>
      <c r="J5611" s="10"/>
      <c r="O5611" s="10"/>
      <c r="P5611" s="10"/>
      <c r="R5611" s="11"/>
      <c r="S5611" s="11"/>
      <c r="T5611" s="11"/>
      <c r="U5611" s="11"/>
      <c r="V5611" s="11"/>
      <c r="W5611" s="11"/>
      <c r="X5611" s="11"/>
      <c r="Y5611" s="11"/>
    </row>
    <row r="5612" spans="1:25">
      <c r="A5612" s="12"/>
      <c r="H5612" s="10"/>
      <c r="I5612" s="10"/>
      <c r="J5612" s="10"/>
      <c r="O5612" s="10"/>
      <c r="P5612" s="10"/>
      <c r="R5612" s="11"/>
      <c r="S5612" s="11"/>
      <c r="T5612" s="11"/>
      <c r="U5612" s="11"/>
      <c r="V5612" s="11"/>
      <c r="W5612" s="11"/>
      <c r="X5612" s="11"/>
      <c r="Y5612" s="11"/>
    </row>
    <row r="5613" spans="1:25">
      <c r="A5613" s="12"/>
      <c r="H5613" s="10"/>
      <c r="I5613" s="10"/>
      <c r="J5613" s="10"/>
      <c r="O5613" s="10"/>
      <c r="P5613" s="10"/>
      <c r="R5613" s="11"/>
      <c r="S5613" s="11"/>
      <c r="T5613" s="11"/>
      <c r="U5613" s="11"/>
      <c r="V5613" s="11"/>
      <c r="W5613" s="11"/>
      <c r="X5613" s="11"/>
      <c r="Y5613" s="11"/>
    </row>
    <row r="5614" spans="1:25">
      <c r="A5614" s="12"/>
      <c r="H5614" s="10"/>
      <c r="I5614" s="10"/>
      <c r="J5614" s="10"/>
      <c r="O5614" s="10"/>
      <c r="P5614" s="10"/>
      <c r="R5614" s="11"/>
      <c r="S5614" s="11"/>
      <c r="T5614" s="11"/>
      <c r="U5614" s="11"/>
      <c r="V5614" s="11"/>
      <c r="W5614" s="11"/>
      <c r="X5614" s="11"/>
      <c r="Y5614" s="11"/>
    </row>
    <row r="5615" spans="1:25">
      <c r="A5615" s="12"/>
      <c r="H5615" s="10"/>
      <c r="I5615" s="10"/>
      <c r="J5615" s="10"/>
      <c r="O5615" s="10"/>
      <c r="P5615" s="10"/>
      <c r="R5615" s="11"/>
      <c r="S5615" s="11"/>
      <c r="T5615" s="11"/>
      <c r="U5615" s="11"/>
      <c r="V5615" s="11"/>
      <c r="W5615" s="11"/>
      <c r="X5615" s="11"/>
      <c r="Y5615" s="11"/>
    </row>
    <row r="5616" spans="1:25">
      <c r="A5616" s="12"/>
      <c r="H5616" s="10"/>
      <c r="I5616" s="10"/>
      <c r="J5616" s="10"/>
      <c r="O5616" s="10"/>
      <c r="P5616" s="10"/>
      <c r="R5616" s="11"/>
      <c r="S5616" s="11"/>
      <c r="T5616" s="11"/>
      <c r="U5616" s="11"/>
      <c r="V5616" s="11"/>
      <c r="W5616" s="11"/>
      <c r="X5616" s="11"/>
      <c r="Y5616" s="11"/>
    </row>
    <row r="5617" spans="1:25">
      <c r="A5617" s="12"/>
      <c r="H5617" s="10"/>
      <c r="I5617" s="10"/>
      <c r="J5617" s="10"/>
      <c r="O5617" s="10"/>
      <c r="P5617" s="10"/>
      <c r="R5617" s="11"/>
      <c r="S5617" s="11"/>
      <c r="T5617" s="11"/>
      <c r="U5617" s="11"/>
      <c r="V5617" s="11"/>
      <c r="W5617" s="11"/>
      <c r="X5617" s="11"/>
      <c r="Y5617" s="11"/>
    </row>
    <row r="5618" spans="1:25">
      <c r="A5618" s="12"/>
      <c r="H5618" s="10"/>
      <c r="I5618" s="10"/>
      <c r="J5618" s="10"/>
      <c r="O5618" s="10"/>
      <c r="P5618" s="10"/>
      <c r="R5618" s="11"/>
      <c r="S5618" s="11"/>
      <c r="T5618" s="11"/>
      <c r="U5618" s="11"/>
      <c r="V5618" s="11"/>
      <c r="W5618" s="11"/>
      <c r="X5618" s="11"/>
      <c r="Y5618" s="11"/>
    </row>
    <row r="5619" spans="1:25">
      <c r="A5619" s="12"/>
      <c r="H5619" s="10"/>
      <c r="I5619" s="10"/>
      <c r="J5619" s="10"/>
      <c r="O5619" s="10"/>
      <c r="P5619" s="10"/>
      <c r="R5619" s="11"/>
      <c r="S5619" s="11"/>
      <c r="T5619" s="11"/>
      <c r="U5619" s="11"/>
      <c r="V5619" s="11"/>
      <c r="W5619" s="11"/>
      <c r="X5619" s="11"/>
      <c r="Y5619" s="11"/>
    </row>
    <row r="5620" spans="1:25">
      <c r="A5620" s="12"/>
      <c r="H5620" s="10"/>
      <c r="I5620" s="10"/>
      <c r="J5620" s="10"/>
      <c r="O5620" s="10"/>
      <c r="P5620" s="10"/>
      <c r="R5620" s="11"/>
      <c r="S5620" s="11"/>
      <c r="T5620" s="11"/>
      <c r="U5620" s="11"/>
      <c r="V5620" s="11"/>
      <c r="W5620" s="11"/>
      <c r="X5620" s="11"/>
      <c r="Y5620" s="11"/>
    </row>
    <row r="5621" spans="1:25">
      <c r="A5621" s="12"/>
      <c r="H5621" s="10"/>
      <c r="I5621" s="10"/>
      <c r="J5621" s="10"/>
      <c r="O5621" s="10"/>
      <c r="P5621" s="10"/>
      <c r="R5621" s="11"/>
      <c r="S5621" s="11"/>
      <c r="T5621" s="11"/>
      <c r="U5621" s="11"/>
      <c r="V5621" s="11"/>
      <c r="W5621" s="11"/>
      <c r="X5621" s="11"/>
      <c r="Y5621" s="11"/>
    </row>
    <row r="5622" spans="1:25">
      <c r="A5622" s="12"/>
      <c r="H5622" s="10"/>
      <c r="I5622" s="10"/>
      <c r="J5622" s="10"/>
      <c r="O5622" s="10"/>
      <c r="P5622" s="10"/>
      <c r="R5622" s="11"/>
      <c r="S5622" s="11"/>
      <c r="T5622" s="11"/>
      <c r="U5622" s="11"/>
      <c r="V5622" s="11"/>
      <c r="W5622" s="11"/>
      <c r="X5622" s="11"/>
      <c r="Y5622" s="11"/>
    </row>
    <row r="5623" spans="1:25">
      <c r="A5623" s="12"/>
      <c r="H5623" s="10"/>
      <c r="I5623" s="10"/>
      <c r="J5623" s="10"/>
      <c r="O5623" s="10"/>
      <c r="P5623" s="10"/>
      <c r="R5623" s="11"/>
      <c r="S5623" s="11"/>
      <c r="T5623" s="11"/>
      <c r="U5623" s="11"/>
      <c r="V5623" s="11"/>
      <c r="W5623" s="11"/>
      <c r="X5623" s="11"/>
      <c r="Y5623" s="11"/>
    </row>
    <row r="5624" spans="1:25">
      <c r="A5624" s="12"/>
      <c r="H5624" s="10"/>
      <c r="I5624" s="10"/>
      <c r="J5624" s="10"/>
      <c r="O5624" s="10"/>
      <c r="P5624" s="10"/>
      <c r="R5624" s="11"/>
      <c r="S5624" s="11"/>
      <c r="T5624" s="11"/>
      <c r="U5624" s="11"/>
      <c r="V5624" s="11"/>
      <c r="W5624" s="11"/>
      <c r="X5624" s="11"/>
      <c r="Y5624" s="11"/>
    </row>
    <row r="5625" spans="1:25">
      <c r="A5625" s="12"/>
      <c r="H5625" s="10"/>
      <c r="I5625" s="10"/>
      <c r="J5625" s="10"/>
      <c r="O5625" s="10"/>
      <c r="P5625" s="10"/>
      <c r="R5625" s="11"/>
      <c r="S5625" s="11"/>
      <c r="T5625" s="11"/>
      <c r="U5625" s="11"/>
      <c r="V5625" s="11"/>
      <c r="W5625" s="11"/>
      <c r="X5625" s="11"/>
      <c r="Y5625" s="11"/>
    </row>
    <row r="5626" spans="1:25">
      <c r="A5626" s="12"/>
      <c r="H5626" s="10"/>
      <c r="I5626" s="10"/>
      <c r="J5626" s="10"/>
      <c r="O5626" s="10"/>
      <c r="P5626" s="10"/>
      <c r="R5626" s="11"/>
      <c r="S5626" s="11"/>
      <c r="T5626" s="11"/>
      <c r="U5626" s="11"/>
      <c r="V5626" s="11"/>
      <c r="W5626" s="11"/>
      <c r="X5626" s="11"/>
      <c r="Y5626" s="11"/>
    </row>
    <row r="5627" spans="1:25">
      <c r="A5627" s="12"/>
      <c r="H5627" s="10"/>
      <c r="I5627" s="10"/>
      <c r="J5627" s="10"/>
      <c r="O5627" s="10"/>
      <c r="P5627" s="10"/>
      <c r="R5627" s="11"/>
      <c r="S5627" s="11"/>
      <c r="T5627" s="11"/>
      <c r="U5627" s="11"/>
      <c r="V5627" s="11"/>
      <c r="W5627" s="11"/>
      <c r="X5627" s="11"/>
      <c r="Y5627" s="11"/>
    </row>
    <row r="5628" spans="1:25">
      <c r="A5628" s="12"/>
      <c r="H5628" s="10"/>
      <c r="I5628" s="10"/>
      <c r="J5628" s="10"/>
      <c r="O5628" s="10"/>
      <c r="P5628" s="10"/>
      <c r="R5628" s="11"/>
      <c r="S5628" s="11"/>
      <c r="T5628" s="11"/>
      <c r="U5628" s="11"/>
      <c r="V5628" s="11"/>
      <c r="W5628" s="11"/>
      <c r="X5628" s="11"/>
      <c r="Y5628" s="11"/>
    </row>
    <row r="5629" spans="1:25">
      <c r="A5629" s="12"/>
      <c r="H5629" s="10"/>
      <c r="I5629" s="10"/>
      <c r="J5629" s="10"/>
      <c r="O5629" s="10"/>
      <c r="P5629" s="10"/>
      <c r="R5629" s="11"/>
      <c r="S5629" s="11"/>
      <c r="T5629" s="11"/>
      <c r="U5629" s="11"/>
      <c r="V5629" s="11"/>
      <c r="W5629" s="11"/>
      <c r="X5629" s="11"/>
      <c r="Y5629" s="11"/>
    </row>
    <row r="5630" spans="1:25">
      <c r="A5630" s="12"/>
      <c r="H5630" s="10"/>
      <c r="I5630" s="10"/>
      <c r="J5630" s="10"/>
      <c r="O5630" s="10"/>
      <c r="P5630" s="10"/>
      <c r="R5630" s="11"/>
      <c r="S5630" s="11"/>
      <c r="T5630" s="11"/>
      <c r="U5630" s="11"/>
      <c r="V5630" s="11"/>
      <c r="W5630" s="11"/>
      <c r="X5630" s="11"/>
      <c r="Y5630" s="11"/>
    </row>
    <row r="5631" spans="1:25">
      <c r="A5631" s="12"/>
      <c r="H5631" s="10"/>
      <c r="I5631" s="10"/>
      <c r="J5631" s="10"/>
      <c r="O5631" s="10"/>
      <c r="P5631" s="10"/>
      <c r="R5631" s="11"/>
      <c r="S5631" s="11"/>
      <c r="T5631" s="11"/>
      <c r="U5631" s="11"/>
      <c r="V5631" s="11"/>
      <c r="W5631" s="11"/>
      <c r="X5631" s="11"/>
      <c r="Y5631" s="11"/>
    </row>
    <row r="5632" spans="1:25">
      <c r="A5632" s="12"/>
      <c r="H5632" s="10"/>
      <c r="I5632" s="10"/>
      <c r="J5632" s="10"/>
      <c r="O5632" s="10"/>
      <c r="P5632" s="10"/>
      <c r="R5632" s="11"/>
      <c r="S5632" s="11"/>
      <c r="T5632" s="11"/>
      <c r="U5632" s="11"/>
      <c r="V5632" s="11"/>
      <c r="W5632" s="11"/>
      <c r="X5632" s="11"/>
      <c r="Y5632" s="11"/>
    </row>
    <row r="5633" spans="1:25">
      <c r="A5633" s="12"/>
      <c r="H5633" s="10"/>
      <c r="I5633" s="10"/>
      <c r="J5633" s="10"/>
      <c r="O5633" s="10"/>
      <c r="P5633" s="10"/>
      <c r="R5633" s="11"/>
      <c r="S5633" s="11"/>
      <c r="T5633" s="11"/>
      <c r="U5633" s="11"/>
      <c r="V5633" s="11"/>
      <c r="W5633" s="11"/>
      <c r="X5633" s="11"/>
      <c r="Y5633" s="11"/>
    </row>
    <row r="5634" spans="1:25">
      <c r="A5634" s="12"/>
      <c r="H5634" s="10"/>
      <c r="I5634" s="10"/>
      <c r="J5634" s="10"/>
      <c r="O5634" s="10"/>
      <c r="P5634" s="10"/>
      <c r="R5634" s="11"/>
      <c r="S5634" s="11"/>
      <c r="T5634" s="11"/>
      <c r="U5634" s="11"/>
      <c r="V5634" s="11"/>
      <c r="W5634" s="11"/>
      <c r="X5634" s="11"/>
      <c r="Y5634" s="11"/>
    </row>
    <row r="5635" spans="1:25">
      <c r="A5635" s="12"/>
      <c r="H5635" s="10"/>
      <c r="I5635" s="10"/>
      <c r="J5635" s="10"/>
      <c r="O5635" s="10"/>
      <c r="P5635" s="10"/>
      <c r="R5635" s="11"/>
      <c r="S5635" s="11"/>
      <c r="T5635" s="11"/>
      <c r="U5635" s="11"/>
      <c r="V5635" s="11"/>
      <c r="W5635" s="11"/>
      <c r="X5635" s="11"/>
      <c r="Y5635" s="11"/>
    </row>
    <row r="5636" spans="1:25">
      <c r="A5636" s="12"/>
      <c r="H5636" s="10"/>
      <c r="I5636" s="10"/>
      <c r="J5636" s="10"/>
      <c r="O5636" s="10"/>
      <c r="P5636" s="10"/>
      <c r="R5636" s="11"/>
      <c r="S5636" s="11"/>
      <c r="T5636" s="11"/>
      <c r="U5636" s="11"/>
      <c r="V5636" s="11"/>
      <c r="W5636" s="11"/>
      <c r="X5636" s="11"/>
      <c r="Y5636" s="11"/>
    </row>
    <row r="5637" spans="1:25">
      <c r="A5637" s="12"/>
      <c r="H5637" s="10"/>
      <c r="I5637" s="10"/>
      <c r="J5637" s="10"/>
      <c r="O5637" s="10"/>
      <c r="P5637" s="10"/>
      <c r="R5637" s="11"/>
      <c r="S5637" s="11"/>
      <c r="T5637" s="11"/>
      <c r="U5637" s="11"/>
      <c r="V5637" s="11"/>
      <c r="W5637" s="11"/>
      <c r="X5637" s="11"/>
      <c r="Y5637" s="11"/>
    </row>
    <row r="5638" spans="1:25">
      <c r="A5638" s="12"/>
      <c r="H5638" s="10"/>
      <c r="I5638" s="10"/>
      <c r="J5638" s="10"/>
      <c r="O5638" s="10"/>
      <c r="P5638" s="10"/>
      <c r="R5638" s="11"/>
      <c r="S5638" s="11"/>
      <c r="T5638" s="11"/>
      <c r="U5638" s="11"/>
      <c r="V5638" s="11"/>
      <c r="W5638" s="11"/>
      <c r="X5638" s="11"/>
      <c r="Y5638" s="11"/>
    </row>
    <row r="5639" spans="1:25">
      <c r="A5639" s="12"/>
      <c r="H5639" s="10"/>
      <c r="I5639" s="10"/>
      <c r="J5639" s="10"/>
      <c r="O5639" s="10"/>
      <c r="P5639" s="10"/>
      <c r="R5639" s="11"/>
      <c r="S5639" s="11"/>
      <c r="T5639" s="11"/>
      <c r="U5639" s="11"/>
      <c r="V5639" s="11"/>
      <c r="W5639" s="11"/>
      <c r="X5639" s="11"/>
      <c r="Y5639" s="11"/>
    </row>
    <row r="5640" spans="1:25">
      <c r="A5640" s="12"/>
      <c r="H5640" s="10"/>
      <c r="I5640" s="10"/>
      <c r="J5640" s="10"/>
      <c r="O5640" s="10"/>
      <c r="P5640" s="10"/>
      <c r="R5640" s="11"/>
      <c r="S5640" s="11"/>
      <c r="T5640" s="11"/>
      <c r="U5640" s="11"/>
      <c r="V5640" s="11"/>
      <c r="W5640" s="11"/>
      <c r="X5640" s="11"/>
      <c r="Y5640" s="11"/>
    </row>
    <row r="5641" spans="1:25">
      <c r="A5641" s="12"/>
      <c r="H5641" s="10"/>
      <c r="I5641" s="10"/>
      <c r="J5641" s="10"/>
      <c r="O5641" s="10"/>
      <c r="P5641" s="10"/>
      <c r="R5641" s="11"/>
      <c r="S5641" s="11"/>
      <c r="T5641" s="11"/>
      <c r="U5641" s="11"/>
      <c r="V5641" s="11"/>
      <c r="W5641" s="11"/>
      <c r="X5641" s="11"/>
      <c r="Y5641" s="11"/>
    </row>
    <row r="5642" spans="1:25">
      <c r="A5642" s="12"/>
      <c r="H5642" s="10"/>
      <c r="I5642" s="10"/>
      <c r="J5642" s="10"/>
      <c r="O5642" s="10"/>
      <c r="P5642" s="10"/>
      <c r="R5642" s="11"/>
      <c r="S5642" s="11"/>
      <c r="T5642" s="11"/>
      <c r="U5642" s="11"/>
      <c r="V5642" s="11"/>
      <c r="W5642" s="11"/>
      <c r="X5642" s="11"/>
      <c r="Y5642" s="11"/>
    </row>
    <row r="5643" spans="1:25">
      <c r="A5643" s="12"/>
      <c r="H5643" s="10"/>
      <c r="I5643" s="10"/>
      <c r="J5643" s="10"/>
      <c r="O5643" s="10"/>
      <c r="P5643" s="10"/>
      <c r="R5643" s="11"/>
      <c r="S5643" s="11"/>
      <c r="T5643" s="11"/>
      <c r="U5643" s="11"/>
      <c r="V5643" s="11"/>
      <c r="W5643" s="11"/>
      <c r="X5643" s="11"/>
      <c r="Y5643" s="11"/>
    </row>
    <row r="5644" spans="1:25">
      <c r="A5644" s="12"/>
      <c r="H5644" s="10"/>
      <c r="I5644" s="10"/>
      <c r="J5644" s="10"/>
      <c r="O5644" s="10"/>
      <c r="P5644" s="10"/>
      <c r="R5644" s="11"/>
      <c r="S5644" s="11"/>
      <c r="T5644" s="11"/>
      <c r="U5644" s="11"/>
      <c r="V5644" s="11"/>
      <c r="W5644" s="11"/>
      <c r="X5644" s="11"/>
      <c r="Y5644" s="11"/>
    </row>
    <row r="5645" spans="1:25">
      <c r="A5645" s="12"/>
      <c r="H5645" s="10"/>
      <c r="I5645" s="10"/>
      <c r="J5645" s="10"/>
      <c r="O5645" s="10"/>
      <c r="P5645" s="10"/>
      <c r="R5645" s="11"/>
      <c r="S5645" s="11"/>
      <c r="T5645" s="11"/>
      <c r="U5645" s="11"/>
      <c r="V5645" s="11"/>
      <c r="W5645" s="11"/>
      <c r="X5645" s="11"/>
      <c r="Y5645" s="11"/>
    </row>
    <row r="5646" spans="1:25">
      <c r="A5646" s="12"/>
      <c r="H5646" s="10"/>
      <c r="I5646" s="10"/>
      <c r="J5646" s="10"/>
      <c r="O5646" s="10"/>
      <c r="P5646" s="10"/>
      <c r="R5646" s="11"/>
      <c r="S5646" s="11"/>
      <c r="T5646" s="11"/>
      <c r="U5646" s="11"/>
      <c r="V5646" s="11"/>
      <c r="W5646" s="11"/>
      <c r="X5646" s="11"/>
      <c r="Y5646" s="11"/>
    </row>
    <row r="5647" spans="1:25">
      <c r="A5647" s="12"/>
      <c r="H5647" s="10"/>
      <c r="I5647" s="10"/>
      <c r="J5647" s="10"/>
      <c r="O5647" s="10"/>
      <c r="P5647" s="10"/>
      <c r="R5647" s="11"/>
      <c r="S5647" s="11"/>
      <c r="T5647" s="11"/>
      <c r="U5647" s="11"/>
      <c r="V5647" s="11"/>
      <c r="W5647" s="11"/>
      <c r="X5647" s="11"/>
      <c r="Y5647" s="11"/>
    </row>
    <row r="5648" spans="1:25">
      <c r="A5648" s="12"/>
      <c r="H5648" s="10"/>
      <c r="I5648" s="10"/>
      <c r="J5648" s="10"/>
      <c r="O5648" s="10"/>
      <c r="P5648" s="10"/>
      <c r="R5648" s="11"/>
      <c r="S5648" s="11"/>
      <c r="T5648" s="11"/>
      <c r="U5648" s="11"/>
      <c r="V5648" s="11"/>
      <c r="W5648" s="11"/>
      <c r="X5648" s="11"/>
      <c r="Y5648" s="11"/>
    </row>
    <row r="5649" spans="1:25">
      <c r="A5649" s="12"/>
      <c r="H5649" s="10"/>
      <c r="I5649" s="10"/>
      <c r="J5649" s="10"/>
      <c r="O5649" s="10"/>
      <c r="P5649" s="10"/>
      <c r="R5649" s="11"/>
      <c r="S5649" s="11"/>
      <c r="T5649" s="11"/>
      <c r="U5649" s="11"/>
      <c r="V5649" s="11"/>
      <c r="W5649" s="11"/>
      <c r="X5649" s="11"/>
      <c r="Y5649" s="11"/>
    </row>
    <row r="5650" spans="1:25">
      <c r="A5650" s="12"/>
      <c r="H5650" s="10"/>
      <c r="I5650" s="10"/>
      <c r="J5650" s="10"/>
      <c r="O5650" s="10"/>
      <c r="P5650" s="10"/>
      <c r="R5650" s="11"/>
      <c r="S5650" s="11"/>
      <c r="T5650" s="11"/>
      <c r="U5650" s="11"/>
      <c r="V5650" s="11"/>
      <c r="W5650" s="11"/>
      <c r="X5650" s="11"/>
      <c r="Y5650" s="11"/>
    </row>
    <row r="5651" spans="1:25">
      <c r="A5651" s="12"/>
      <c r="H5651" s="10"/>
      <c r="I5651" s="10"/>
      <c r="J5651" s="10"/>
      <c r="O5651" s="10"/>
      <c r="P5651" s="10"/>
      <c r="R5651" s="11"/>
      <c r="S5651" s="11"/>
      <c r="T5651" s="11"/>
      <c r="U5651" s="11"/>
      <c r="V5651" s="11"/>
      <c r="W5651" s="11"/>
      <c r="X5651" s="11"/>
      <c r="Y5651" s="11"/>
    </row>
    <row r="5652" spans="1:25">
      <c r="A5652" s="12"/>
      <c r="H5652" s="10"/>
      <c r="I5652" s="10"/>
      <c r="J5652" s="10"/>
      <c r="O5652" s="10"/>
      <c r="P5652" s="10"/>
      <c r="R5652" s="11"/>
      <c r="S5652" s="11"/>
      <c r="T5652" s="11"/>
      <c r="U5652" s="11"/>
      <c r="V5652" s="11"/>
      <c r="W5652" s="11"/>
      <c r="X5652" s="11"/>
      <c r="Y5652" s="11"/>
    </row>
    <row r="5653" spans="1:25">
      <c r="A5653" s="12"/>
      <c r="H5653" s="10"/>
      <c r="I5653" s="10"/>
      <c r="J5653" s="10"/>
      <c r="O5653" s="10"/>
      <c r="P5653" s="10"/>
      <c r="R5653" s="11"/>
      <c r="S5653" s="11"/>
      <c r="T5653" s="11"/>
      <c r="U5653" s="11"/>
      <c r="V5653" s="11"/>
      <c r="W5653" s="11"/>
      <c r="X5653" s="11"/>
      <c r="Y5653" s="11"/>
    </row>
    <row r="5654" spans="1:25">
      <c r="A5654" s="12"/>
      <c r="H5654" s="10"/>
      <c r="I5654" s="10"/>
      <c r="J5654" s="10"/>
      <c r="O5654" s="10"/>
      <c r="P5654" s="10"/>
      <c r="R5654" s="11"/>
      <c r="S5654" s="11"/>
      <c r="T5654" s="11"/>
      <c r="U5654" s="11"/>
      <c r="V5654" s="11"/>
      <c r="W5654" s="11"/>
      <c r="X5654" s="11"/>
      <c r="Y5654" s="11"/>
    </row>
    <row r="5655" spans="1:25">
      <c r="A5655" s="12"/>
      <c r="H5655" s="10"/>
      <c r="I5655" s="10"/>
      <c r="J5655" s="10"/>
      <c r="O5655" s="10"/>
      <c r="P5655" s="10"/>
      <c r="R5655" s="11"/>
      <c r="S5655" s="11"/>
      <c r="T5655" s="11"/>
      <c r="U5655" s="11"/>
      <c r="V5655" s="11"/>
      <c r="W5655" s="11"/>
      <c r="X5655" s="11"/>
      <c r="Y5655" s="11"/>
    </row>
    <row r="5656" spans="1:25">
      <c r="A5656" s="12"/>
      <c r="H5656" s="10"/>
      <c r="I5656" s="10"/>
      <c r="J5656" s="10"/>
      <c r="O5656" s="10"/>
      <c r="P5656" s="10"/>
      <c r="R5656" s="11"/>
      <c r="S5656" s="11"/>
      <c r="T5656" s="11"/>
      <c r="U5656" s="11"/>
      <c r="V5656" s="11"/>
      <c r="W5656" s="11"/>
      <c r="X5656" s="11"/>
      <c r="Y5656" s="11"/>
    </row>
    <row r="5657" spans="1:25">
      <c r="A5657" s="12"/>
      <c r="H5657" s="10"/>
      <c r="I5657" s="10"/>
      <c r="J5657" s="10"/>
      <c r="O5657" s="10"/>
      <c r="P5657" s="10"/>
      <c r="R5657" s="11"/>
      <c r="S5657" s="11"/>
      <c r="T5657" s="11"/>
      <c r="U5657" s="11"/>
      <c r="V5657" s="11"/>
      <c r="W5657" s="11"/>
      <c r="X5657" s="11"/>
      <c r="Y5657" s="11"/>
    </row>
    <row r="5658" spans="1:25">
      <c r="A5658" s="12"/>
      <c r="H5658" s="10"/>
      <c r="I5658" s="10"/>
      <c r="J5658" s="10"/>
      <c r="O5658" s="10"/>
      <c r="P5658" s="10"/>
      <c r="R5658" s="11"/>
      <c r="S5658" s="11"/>
      <c r="T5658" s="11"/>
      <c r="U5658" s="11"/>
      <c r="V5658" s="11"/>
      <c r="W5658" s="11"/>
      <c r="X5658" s="11"/>
      <c r="Y5658" s="11"/>
    </row>
    <row r="5659" spans="1:25">
      <c r="A5659" s="12"/>
      <c r="H5659" s="10"/>
      <c r="I5659" s="10"/>
      <c r="J5659" s="10"/>
      <c r="O5659" s="10"/>
      <c r="P5659" s="10"/>
      <c r="R5659" s="11"/>
      <c r="S5659" s="11"/>
      <c r="T5659" s="11"/>
      <c r="U5659" s="11"/>
      <c r="V5659" s="11"/>
      <c r="W5659" s="11"/>
      <c r="X5659" s="11"/>
      <c r="Y5659" s="11"/>
    </row>
    <row r="5660" spans="1:25">
      <c r="A5660" s="12"/>
      <c r="H5660" s="10"/>
      <c r="I5660" s="10"/>
      <c r="J5660" s="10"/>
      <c r="O5660" s="10"/>
      <c r="P5660" s="10"/>
      <c r="R5660" s="11"/>
      <c r="S5660" s="11"/>
      <c r="T5660" s="11"/>
      <c r="U5660" s="11"/>
      <c r="V5660" s="11"/>
      <c r="W5660" s="11"/>
      <c r="X5660" s="11"/>
      <c r="Y5660" s="11"/>
    </row>
    <row r="5661" spans="1:25">
      <c r="A5661" s="12"/>
      <c r="H5661" s="10"/>
      <c r="I5661" s="10"/>
      <c r="J5661" s="10"/>
      <c r="O5661" s="10"/>
      <c r="P5661" s="10"/>
      <c r="R5661" s="11"/>
      <c r="S5661" s="11"/>
      <c r="T5661" s="11"/>
      <c r="U5661" s="11"/>
      <c r="V5661" s="11"/>
      <c r="W5661" s="11"/>
      <c r="X5661" s="11"/>
      <c r="Y5661" s="11"/>
    </row>
    <row r="5662" spans="1:25">
      <c r="A5662" s="12"/>
      <c r="H5662" s="10"/>
      <c r="I5662" s="10"/>
      <c r="J5662" s="10"/>
      <c r="O5662" s="10"/>
      <c r="P5662" s="10"/>
      <c r="R5662" s="11"/>
      <c r="S5662" s="11"/>
      <c r="T5662" s="11"/>
      <c r="U5662" s="11"/>
      <c r="V5662" s="11"/>
      <c r="W5662" s="11"/>
      <c r="X5662" s="11"/>
      <c r="Y5662" s="11"/>
    </row>
    <row r="5663" spans="1:25">
      <c r="A5663" s="12"/>
      <c r="H5663" s="10"/>
      <c r="I5663" s="10"/>
      <c r="J5663" s="10"/>
      <c r="O5663" s="10"/>
      <c r="P5663" s="10"/>
      <c r="R5663" s="11"/>
      <c r="S5663" s="11"/>
      <c r="T5663" s="11"/>
      <c r="U5663" s="11"/>
      <c r="V5663" s="11"/>
      <c r="W5663" s="11"/>
      <c r="X5663" s="11"/>
      <c r="Y5663" s="11"/>
    </row>
    <row r="5664" spans="1:25">
      <c r="A5664" s="12"/>
      <c r="H5664" s="10"/>
      <c r="I5664" s="10"/>
      <c r="J5664" s="10"/>
      <c r="O5664" s="10"/>
      <c r="P5664" s="10"/>
      <c r="R5664" s="11"/>
      <c r="S5664" s="11"/>
      <c r="T5664" s="11"/>
      <c r="U5664" s="11"/>
      <c r="V5664" s="11"/>
      <c r="W5664" s="11"/>
      <c r="X5664" s="11"/>
      <c r="Y5664" s="11"/>
    </row>
    <row r="5665" spans="1:25">
      <c r="A5665" s="12"/>
      <c r="H5665" s="10"/>
      <c r="I5665" s="10"/>
      <c r="J5665" s="10"/>
      <c r="O5665" s="10"/>
      <c r="P5665" s="10"/>
      <c r="R5665" s="11"/>
      <c r="S5665" s="11"/>
      <c r="T5665" s="11"/>
      <c r="U5665" s="11"/>
      <c r="V5665" s="11"/>
      <c r="W5665" s="11"/>
      <c r="X5665" s="11"/>
      <c r="Y5665" s="11"/>
    </row>
    <row r="5666" spans="1:25">
      <c r="A5666" s="12"/>
      <c r="H5666" s="10"/>
      <c r="I5666" s="10"/>
      <c r="J5666" s="10"/>
      <c r="O5666" s="10"/>
      <c r="P5666" s="10"/>
      <c r="R5666" s="11"/>
      <c r="S5666" s="11"/>
      <c r="T5666" s="11"/>
      <c r="U5666" s="11"/>
      <c r="V5666" s="11"/>
      <c r="W5666" s="11"/>
      <c r="X5666" s="11"/>
      <c r="Y5666" s="11"/>
    </row>
    <row r="5667" spans="1:25">
      <c r="A5667" s="12"/>
      <c r="H5667" s="10"/>
      <c r="I5667" s="10"/>
      <c r="J5667" s="10"/>
      <c r="O5667" s="10"/>
      <c r="P5667" s="10"/>
      <c r="R5667" s="11"/>
      <c r="S5667" s="11"/>
      <c r="T5667" s="11"/>
      <c r="U5667" s="11"/>
      <c r="V5667" s="11"/>
      <c r="W5667" s="11"/>
      <c r="X5667" s="11"/>
      <c r="Y5667" s="11"/>
    </row>
    <row r="5668" spans="1:25">
      <c r="A5668" s="12"/>
      <c r="H5668" s="10"/>
      <c r="I5668" s="10"/>
      <c r="J5668" s="10"/>
      <c r="O5668" s="10"/>
      <c r="P5668" s="10"/>
      <c r="R5668" s="11"/>
      <c r="S5668" s="11"/>
      <c r="T5668" s="11"/>
      <c r="U5668" s="11"/>
      <c r="V5668" s="11"/>
      <c r="W5668" s="11"/>
      <c r="X5668" s="11"/>
      <c r="Y5668" s="11"/>
    </row>
    <row r="5669" spans="1:25">
      <c r="A5669" s="12"/>
      <c r="H5669" s="10"/>
      <c r="I5669" s="10"/>
      <c r="J5669" s="10"/>
      <c r="O5669" s="10"/>
      <c r="P5669" s="10"/>
      <c r="R5669" s="11"/>
      <c r="S5669" s="11"/>
      <c r="T5669" s="11"/>
      <c r="U5669" s="11"/>
      <c r="V5669" s="11"/>
      <c r="W5669" s="11"/>
      <c r="X5669" s="11"/>
      <c r="Y5669" s="11"/>
    </row>
    <row r="5670" spans="1:25">
      <c r="A5670" s="12"/>
      <c r="H5670" s="10"/>
      <c r="I5670" s="10"/>
      <c r="J5670" s="10"/>
      <c r="O5670" s="10"/>
      <c r="P5670" s="10"/>
      <c r="R5670" s="11"/>
      <c r="S5670" s="11"/>
      <c r="T5670" s="11"/>
      <c r="U5670" s="11"/>
      <c r="V5670" s="11"/>
      <c r="W5670" s="11"/>
      <c r="X5670" s="11"/>
      <c r="Y5670" s="11"/>
    </row>
    <row r="5671" spans="1:25">
      <c r="A5671" s="12"/>
      <c r="H5671" s="10"/>
      <c r="I5671" s="10"/>
      <c r="J5671" s="10"/>
      <c r="O5671" s="10"/>
      <c r="P5671" s="10"/>
      <c r="R5671" s="11"/>
      <c r="S5671" s="11"/>
      <c r="T5671" s="11"/>
      <c r="U5671" s="11"/>
      <c r="V5671" s="11"/>
      <c r="W5671" s="11"/>
      <c r="X5671" s="11"/>
      <c r="Y5671" s="11"/>
    </row>
    <row r="5672" spans="1:25">
      <c r="A5672" s="12"/>
      <c r="H5672" s="10"/>
      <c r="I5672" s="10"/>
      <c r="J5672" s="10"/>
      <c r="O5672" s="10"/>
      <c r="P5672" s="10"/>
      <c r="R5672" s="11"/>
      <c r="S5672" s="11"/>
      <c r="T5672" s="11"/>
      <c r="U5672" s="11"/>
      <c r="V5672" s="11"/>
      <c r="W5672" s="11"/>
      <c r="X5672" s="11"/>
      <c r="Y5672" s="11"/>
    </row>
    <row r="5673" spans="1:25">
      <c r="A5673" s="12"/>
      <c r="H5673" s="10"/>
      <c r="I5673" s="10"/>
      <c r="J5673" s="10"/>
      <c r="O5673" s="10"/>
      <c r="P5673" s="10"/>
      <c r="R5673" s="11"/>
      <c r="S5673" s="11"/>
      <c r="T5673" s="11"/>
      <c r="U5673" s="11"/>
      <c r="V5673" s="11"/>
      <c r="W5673" s="11"/>
      <c r="X5673" s="11"/>
      <c r="Y5673" s="11"/>
    </row>
    <row r="5674" spans="1:25">
      <c r="A5674" s="12"/>
      <c r="H5674" s="10"/>
      <c r="I5674" s="10"/>
      <c r="J5674" s="10"/>
      <c r="O5674" s="10"/>
      <c r="P5674" s="10"/>
      <c r="R5674" s="11"/>
      <c r="S5674" s="11"/>
      <c r="T5674" s="11"/>
      <c r="U5674" s="11"/>
      <c r="V5674" s="11"/>
      <c r="W5674" s="11"/>
      <c r="X5674" s="11"/>
      <c r="Y5674" s="11"/>
    </row>
    <row r="5675" spans="1:25">
      <c r="A5675" s="12"/>
      <c r="H5675" s="10"/>
      <c r="I5675" s="10"/>
      <c r="J5675" s="10"/>
      <c r="O5675" s="10"/>
      <c r="P5675" s="10"/>
      <c r="R5675" s="11"/>
      <c r="S5675" s="11"/>
      <c r="T5675" s="11"/>
      <c r="U5675" s="11"/>
      <c r="V5675" s="11"/>
      <c r="W5675" s="11"/>
      <c r="X5675" s="11"/>
      <c r="Y5675" s="11"/>
    </row>
    <row r="5676" spans="1:25">
      <c r="A5676" s="12"/>
      <c r="H5676" s="10"/>
      <c r="I5676" s="10"/>
      <c r="J5676" s="10"/>
      <c r="O5676" s="10"/>
      <c r="P5676" s="10"/>
      <c r="R5676" s="11"/>
      <c r="S5676" s="11"/>
      <c r="T5676" s="11"/>
      <c r="U5676" s="11"/>
      <c r="V5676" s="11"/>
      <c r="W5676" s="11"/>
      <c r="X5676" s="11"/>
      <c r="Y5676" s="11"/>
    </row>
    <row r="5677" spans="1:25">
      <c r="A5677" s="12"/>
      <c r="H5677" s="10"/>
      <c r="I5677" s="10"/>
      <c r="J5677" s="10"/>
      <c r="O5677" s="10"/>
      <c r="P5677" s="10"/>
      <c r="R5677" s="11"/>
      <c r="S5677" s="11"/>
      <c r="T5677" s="11"/>
      <c r="U5677" s="11"/>
      <c r="V5677" s="11"/>
      <c r="W5677" s="11"/>
      <c r="X5677" s="11"/>
      <c r="Y5677" s="11"/>
    </row>
    <row r="5678" spans="1:25">
      <c r="A5678" s="12"/>
      <c r="H5678" s="10"/>
      <c r="I5678" s="10"/>
      <c r="J5678" s="10"/>
      <c r="O5678" s="10"/>
      <c r="P5678" s="10"/>
      <c r="R5678" s="11"/>
      <c r="S5678" s="11"/>
      <c r="T5678" s="11"/>
      <c r="U5678" s="11"/>
      <c r="V5678" s="11"/>
      <c r="W5678" s="11"/>
      <c r="X5678" s="11"/>
      <c r="Y5678" s="11"/>
    </row>
    <row r="5679" spans="1:25">
      <c r="A5679" s="12"/>
      <c r="H5679" s="10"/>
      <c r="I5679" s="10"/>
      <c r="J5679" s="10"/>
      <c r="O5679" s="10"/>
      <c r="P5679" s="10"/>
      <c r="R5679" s="11"/>
      <c r="S5679" s="11"/>
      <c r="T5679" s="11"/>
      <c r="U5679" s="11"/>
      <c r="V5679" s="11"/>
      <c r="W5679" s="11"/>
      <c r="X5679" s="11"/>
      <c r="Y5679" s="11"/>
    </row>
    <row r="5680" spans="1:25">
      <c r="A5680" s="12"/>
      <c r="H5680" s="10"/>
      <c r="I5680" s="10"/>
      <c r="J5680" s="10"/>
      <c r="O5680" s="10"/>
      <c r="P5680" s="10"/>
      <c r="R5680" s="11"/>
      <c r="S5680" s="11"/>
      <c r="T5680" s="11"/>
      <c r="U5680" s="11"/>
      <c r="V5680" s="11"/>
      <c r="W5680" s="11"/>
      <c r="X5680" s="11"/>
      <c r="Y5680" s="11"/>
    </row>
    <row r="5681" spans="1:25">
      <c r="A5681" s="12"/>
      <c r="H5681" s="10"/>
      <c r="I5681" s="10"/>
      <c r="J5681" s="10"/>
      <c r="O5681" s="10"/>
      <c r="P5681" s="10"/>
      <c r="R5681" s="11"/>
      <c r="S5681" s="11"/>
      <c r="T5681" s="11"/>
      <c r="U5681" s="11"/>
      <c r="V5681" s="11"/>
      <c r="W5681" s="11"/>
      <c r="X5681" s="11"/>
      <c r="Y5681" s="11"/>
    </row>
    <row r="5682" spans="1:25">
      <c r="A5682" s="12"/>
      <c r="H5682" s="10"/>
      <c r="I5682" s="10"/>
      <c r="J5682" s="10"/>
      <c r="O5682" s="10"/>
      <c r="P5682" s="10"/>
      <c r="R5682" s="11"/>
      <c r="S5682" s="11"/>
      <c r="T5682" s="11"/>
      <c r="U5682" s="11"/>
      <c r="V5682" s="11"/>
      <c r="W5682" s="11"/>
      <c r="X5682" s="11"/>
      <c r="Y5682" s="11"/>
    </row>
    <row r="5683" spans="1:25">
      <c r="A5683" s="12"/>
      <c r="H5683" s="10"/>
      <c r="I5683" s="10"/>
      <c r="J5683" s="10"/>
      <c r="O5683" s="10"/>
      <c r="P5683" s="10"/>
      <c r="R5683" s="11"/>
      <c r="S5683" s="11"/>
      <c r="T5683" s="11"/>
      <c r="U5683" s="11"/>
      <c r="V5683" s="11"/>
      <c r="W5683" s="11"/>
      <c r="X5683" s="11"/>
      <c r="Y5683" s="11"/>
    </row>
    <row r="5684" spans="1:25">
      <c r="A5684" s="12"/>
      <c r="H5684" s="10"/>
      <c r="I5684" s="10"/>
      <c r="J5684" s="10"/>
      <c r="O5684" s="10"/>
      <c r="P5684" s="10"/>
      <c r="R5684" s="11"/>
      <c r="S5684" s="11"/>
      <c r="T5684" s="11"/>
      <c r="U5684" s="11"/>
      <c r="V5684" s="11"/>
      <c r="W5684" s="11"/>
      <c r="X5684" s="11"/>
      <c r="Y5684" s="11"/>
    </row>
    <row r="5685" spans="1:25">
      <c r="A5685" s="12"/>
      <c r="H5685" s="10"/>
      <c r="I5685" s="10"/>
      <c r="J5685" s="10"/>
      <c r="O5685" s="10"/>
      <c r="P5685" s="10"/>
      <c r="R5685" s="11"/>
      <c r="S5685" s="11"/>
      <c r="T5685" s="11"/>
      <c r="U5685" s="11"/>
      <c r="V5685" s="11"/>
      <c r="W5685" s="11"/>
      <c r="X5685" s="11"/>
      <c r="Y5685" s="11"/>
    </row>
    <row r="5686" spans="1:25">
      <c r="A5686" s="12"/>
      <c r="H5686" s="10"/>
      <c r="I5686" s="10"/>
      <c r="J5686" s="10"/>
      <c r="O5686" s="10"/>
      <c r="P5686" s="10"/>
      <c r="R5686" s="11"/>
      <c r="S5686" s="11"/>
      <c r="T5686" s="11"/>
      <c r="U5686" s="11"/>
      <c r="V5686" s="11"/>
      <c r="W5686" s="11"/>
      <c r="X5686" s="11"/>
      <c r="Y5686" s="11"/>
    </row>
    <row r="5687" spans="1:25">
      <c r="A5687" s="12"/>
      <c r="H5687" s="10"/>
      <c r="I5687" s="10"/>
      <c r="J5687" s="10"/>
      <c r="O5687" s="10"/>
      <c r="P5687" s="10"/>
      <c r="R5687" s="11"/>
      <c r="S5687" s="11"/>
      <c r="T5687" s="11"/>
      <c r="U5687" s="11"/>
      <c r="V5687" s="11"/>
      <c r="W5687" s="11"/>
      <c r="X5687" s="11"/>
      <c r="Y5687" s="11"/>
    </row>
    <row r="5688" spans="1:25">
      <c r="A5688" s="12"/>
      <c r="H5688" s="10"/>
      <c r="I5688" s="10"/>
      <c r="J5688" s="10"/>
      <c r="O5688" s="10"/>
      <c r="P5688" s="10"/>
      <c r="R5688" s="11"/>
      <c r="S5688" s="11"/>
      <c r="T5688" s="11"/>
      <c r="U5688" s="11"/>
      <c r="V5688" s="11"/>
      <c r="W5688" s="11"/>
      <c r="X5688" s="11"/>
      <c r="Y5688" s="11"/>
    </row>
    <row r="5689" spans="1:25">
      <c r="A5689" s="12"/>
      <c r="H5689" s="10"/>
      <c r="I5689" s="10"/>
      <c r="J5689" s="10"/>
      <c r="O5689" s="10"/>
      <c r="P5689" s="10"/>
      <c r="R5689" s="11"/>
      <c r="S5689" s="11"/>
      <c r="T5689" s="11"/>
      <c r="U5689" s="11"/>
      <c r="V5689" s="11"/>
      <c r="W5689" s="11"/>
      <c r="X5689" s="11"/>
      <c r="Y5689" s="11"/>
    </row>
    <row r="5690" spans="1:25">
      <c r="A5690" s="12"/>
      <c r="H5690" s="10"/>
      <c r="I5690" s="10"/>
      <c r="J5690" s="10"/>
      <c r="O5690" s="10"/>
      <c r="P5690" s="10"/>
      <c r="R5690" s="11"/>
      <c r="S5690" s="11"/>
      <c r="T5690" s="11"/>
      <c r="U5690" s="11"/>
      <c r="V5690" s="11"/>
      <c r="W5690" s="11"/>
      <c r="X5690" s="11"/>
      <c r="Y5690" s="11"/>
    </row>
    <row r="5691" spans="1:25">
      <c r="A5691" s="12"/>
      <c r="H5691" s="10"/>
      <c r="I5691" s="10"/>
      <c r="J5691" s="10"/>
      <c r="O5691" s="10"/>
      <c r="P5691" s="10"/>
      <c r="R5691" s="11"/>
      <c r="S5691" s="11"/>
      <c r="T5691" s="11"/>
      <c r="U5691" s="11"/>
      <c r="V5691" s="11"/>
      <c r="W5691" s="11"/>
      <c r="X5691" s="11"/>
      <c r="Y5691" s="11"/>
    </row>
    <row r="5692" spans="1:25">
      <c r="A5692" s="12"/>
      <c r="H5692" s="10"/>
      <c r="I5692" s="10"/>
      <c r="J5692" s="10"/>
      <c r="O5692" s="10"/>
      <c r="P5692" s="10"/>
      <c r="R5692" s="11"/>
      <c r="S5692" s="11"/>
      <c r="T5692" s="11"/>
      <c r="U5692" s="11"/>
      <c r="V5692" s="11"/>
      <c r="W5692" s="11"/>
      <c r="X5692" s="11"/>
      <c r="Y5692" s="11"/>
    </row>
    <row r="5693" spans="1:25">
      <c r="A5693" s="12"/>
      <c r="H5693" s="10"/>
      <c r="I5693" s="10"/>
      <c r="J5693" s="10"/>
      <c r="O5693" s="10"/>
      <c r="P5693" s="10"/>
      <c r="R5693" s="11"/>
      <c r="S5693" s="11"/>
      <c r="T5693" s="11"/>
      <c r="U5693" s="11"/>
      <c r="V5693" s="11"/>
      <c r="W5693" s="11"/>
      <c r="X5693" s="11"/>
      <c r="Y5693" s="11"/>
    </row>
    <row r="5694" spans="1:25">
      <c r="A5694" s="12"/>
      <c r="H5694" s="10"/>
      <c r="I5694" s="10"/>
      <c r="J5694" s="10"/>
      <c r="O5694" s="10"/>
      <c r="P5694" s="10"/>
      <c r="R5694" s="11"/>
      <c r="S5694" s="11"/>
      <c r="T5694" s="11"/>
      <c r="U5694" s="11"/>
      <c r="V5694" s="11"/>
      <c r="W5694" s="11"/>
      <c r="X5694" s="11"/>
      <c r="Y5694" s="11"/>
    </row>
    <row r="5695" spans="1:25">
      <c r="A5695" s="12"/>
      <c r="H5695" s="10"/>
      <c r="I5695" s="10"/>
      <c r="J5695" s="10"/>
      <c r="O5695" s="10"/>
      <c r="P5695" s="10"/>
      <c r="R5695" s="11"/>
      <c r="S5695" s="11"/>
      <c r="T5695" s="11"/>
      <c r="U5695" s="11"/>
      <c r="V5695" s="11"/>
      <c r="W5695" s="11"/>
      <c r="X5695" s="11"/>
      <c r="Y5695" s="11"/>
    </row>
    <row r="5696" spans="1:25">
      <c r="A5696" s="12"/>
      <c r="H5696" s="10"/>
      <c r="I5696" s="10"/>
      <c r="J5696" s="10"/>
      <c r="O5696" s="10"/>
      <c r="P5696" s="10"/>
      <c r="R5696" s="11"/>
      <c r="S5696" s="11"/>
      <c r="T5696" s="11"/>
      <c r="U5696" s="11"/>
      <c r="V5696" s="11"/>
      <c r="W5696" s="11"/>
      <c r="X5696" s="11"/>
      <c r="Y5696" s="11"/>
    </row>
    <row r="5697" spans="1:25">
      <c r="A5697" s="12"/>
      <c r="H5697" s="10"/>
      <c r="I5697" s="10"/>
      <c r="J5697" s="10"/>
      <c r="O5697" s="10"/>
      <c r="P5697" s="10"/>
      <c r="R5697" s="11"/>
      <c r="S5697" s="11"/>
      <c r="T5697" s="11"/>
      <c r="U5697" s="11"/>
      <c r="V5697" s="11"/>
      <c r="W5697" s="11"/>
      <c r="X5697" s="11"/>
      <c r="Y5697" s="11"/>
    </row>
    <row r="5698" spans="1:25">
      <c r="A5698" s="12"/>
      <c r="H5698" s="10"/>
      <c r="I5698" s="10"/>
      <c r="J5698" s="10"/>
      <c r="O5698" s="10"/>
      <c r="P5698" s="10"/>
      <c r="R5698" s="11"/>
      <c r="S5698" s="11"/>
      <c r="T5698" s="11"/>
      <c r="U5698" s="11"/>
      <c r="V5698" s="11"/>
      <c r="W5698" s="11"/>
      <c r="X5698" s="11"/>
      <c r="Y5698" s="11"/>
    </row>
    <row r="5699" spans="1:25">
      <c r="A5699" s="12"/>
      <c r="H5699" s="10"/>
      <c r="I5699" s="10"/>
      <c r="J5699" s="10"/>
      <c r="O5699" s="10"/>
      <c r="P5699" s="10"/>
      <c r="R5699" s="11"/>
      <c r="S5699" s="11"/>
      <c r="T5699" s="11"/>
      <c r="U5699" s="11"/>
      <c r="V5699" s="11"/>
      <c r="W5699" s="11"/>
      <c r="X5699" s="11"/>
      <c r="Y5699" s="11"/>
    </row>
    <row r="5700" spans="1:25">
      <c r="A5700" s="12"/>
      <c r="H5700" s="10"/>
      <c r="I5700" s="10"/>
      <c r="J5700" s="10"/>
      <c r="O5700" s="10"/>
      <c r="P5700" s="10"/>
      <c r="R5700" s="11"/>
      <c r="S5700" s="11"/>
      <c r="T5700" s="11"/>
      <c r="U5700" s="11"/>
      <c r="V5700" s="11"/>
      <c r="W5700" s="11"/>
      <c r="X5700" s="11"/>
      <c r="Y5700" s="11"/>
    </row>
    <row r="5701" spans="1:25">
      <c r="A5701" s="12"/>
      <c r="H5701" s="10"/>
      <c r="I5701" s="10"/>
      <c r="J5701" s="10"/>
      <c r="O5701" s="10"/>
      <c r="P5701" s="10"/>
      <c r="R5701" s="11"/>
      <c r="S5701" s="11"/>
      <c r="T5701" s="11"/>
      <c r="U5701" s="11"/>
      <c r="V5701" s="11"/>
      <c r="W5701" s="11"/>
      <c r="X5701" s="11"/>
      <c r="Y5701" s="11"/>
    </row>
    <row r="5702" spans="1:25">
      <c r="A5702" s="12"/>
      <c r="H5702" s="10"/>
      <c r="I5702" s="10"/>
      <c r="J5702" s="10"/>
      <c r="O5702" s="10"/>
      <c r="P5702" s="10"/>
      <c r="R5702" s="11"/>
      <c r="S5702" s="11"/>
      <c r="T5702" s="11"/>
      <c r="U5702" s="11"/>
      <c r="V5702" s="11"/>
      <c r="W5702" s="11"/>
      <c r="X5702" s="11"/>
      <c r="Y5702" s="11"/>
    </row>
    <row r="5703" spans="1:25">
      <c r="A5703" s="12"/>
      <c r="H5703" s="10"/>
      <c r="I5703" s="10"/>
      <c r="J5703" s="10"/>
      <c r="O5703" s="10"/>
      <c r="P5703" s="10"/>
      <c r="R5703" s="11"/>
      <c r="S5703" s="11"/>
      <c r="T5703" s="11"/>
      <c r="U5703" s="11"/>
      <c r="V5703" s="11"/>
      <c r="W5703" s="11"/>
      <c r="X5703" s="11"/>
      <c r="Y5703" s="11"/>
    </row>
    <row r="5704" spans="1:25">
      <c r="A5704" s="12"/>
      <c r="H5704" s="10"/>
      <c r="I5704" s="10"/>
      <c r="J5704" s="10"/>
      <c r="O5704" s="10"/>
      <c r="P5704" s="10"/>
      <c r="R5704" s="11"/>
      <c r="S5704" s="11"/>
      <c r="T5704" s="11"/>
      <c r="U5704" s="11"/>
      <c r="V5704" s="11"/>
      <c r="W5704" s="11"/>
      <c r="X5704" s="11"/>
      <c r="Y5704" s="11"/>
    </row>
    <row r="5705" spans="1:25">
      <c r="A5705" s="12"/>
      <c r="H5705" s="10"/>
      <c r="I5705" s="10"/>
      <c r="J5705" s="10"/>
      <c r="O5705" s="10"/>
      <c r="P5705" s="10"/>
      <c r="R5705" s="11"/>
      <c r="S5705" s="11"/>
      <c r="T5705" s="11"/>
      <c r="U5705" s="11"/>
      <c r="V5705" s="11"/>
      <c r="W5705" s="11"/>
      <c r="X5705" s="11"/>
      <c r="Y5705" s="11"/>
    </row>
    <row r="5706" spans="1:25">
      <c r="A5706" s="12"/>
      <c r="H5706" s="10"/>
      <c r="I5706" s="10"/>
      <c r="J5706" s="10"/>
      <c r="O5706" s="10"/>
      <c r="P5706" s="10"/>
      <c r="R5706" s="11"/>
      <c r="S5706" s="11"/>
      <c r="T5706" s="11"/>
      <c r="U5706" s="11"/>
      <c r="V5706" s="11"/>
      <c r="W5706" s="11"/>
      <c r="X5706" s="11"/>
      <c r="Y5706" s="11"/>
    </row>
    <row r="5707" spans="1:25">
      <c r="A5707" s="12"/>
      <c r="H5707" s="10"/>
      <c r="I5707" s="10"/>
      <c r="J5707" s="10"/>
      <c r="O5707" s="10"/>
      <c r="P5707" s="10"/>
      <c r="R5707" s="11"/>
      <c r="S5707" s="11"/>
      <c r="T5707" s="11"/>
      <c r="U5707" s="11"/>
      <c r="V5707" s="11"/>
      <c r="W5707" s="11"/>
      <c r="X5707" s="11"/>
      <c r="Y5707" s="11"/>
    </row>
    <row r="5708" spans="1:25">
      <c r="A5708" s="12"/>
      <c r="H5708" s="10"/>
      <c r="I5708" s="10"/>
      <c r="J5708" s="10"/>
      <c r="O5708" s="10"/>
      <c r="P5708" s="10"/>
      <c r="R5708" s="11"/>
      <c r="S5708" s="11"/>
      <c r="T5708" s="11"/>
      <c r="U5708" s="11"/>
      <c r="V5708" s="11"/>
      <c r="W5708" s="11"/>
      <c r="X5708" s="11"/>
      <c r="Y5708" s="11"/>
    </row>
    <row r="5709" spans="1:25">
      <c r="A5709" s="12"/>
      <c r="H5709" s="10"/>
      <c r="I5709" s="10"/>
      <c r="J5709" s="10"/>
      <c r="O5709" s="10"/>
      <c r="P5709" s="10"/>
      <c r="R5709" s="11"/>
      <c r="S5709" s="11"/>
      <c r="T5709" s="11"/>
      <c r="U5709" s="11"/>
      <c r="V5709" s="11"/>
      <c r="W5709" s="11"/>
      <c r="X5709" s="11"/>
      <c r="Y5709" s="11"/>
    </row>
    <row r="5710" spans="1:25">
      <c r="A5710" s="12"/>
      <c r="H5710" s="10"/>
      <c r="I5710" s="10"/>
      <c r="J5710" s="10"/>
      <c r="O5710" s="10"/>
      <c r="P5710" s="10"/>
      <c r="R5710" s="11"/>
      <c r="S5710" s="11"/>
      <c r="T5710" s="11"/>
      <c r="U5710" s="11"/>
      <c r="V5710" s="11"/>
      <c r="W5710" s="11"/>
      <c r="X5710" s="11"/>
      <c r="Y5710" s="11"/>
    </row>
    <row r="5711" spans="1:25">
      <c r="A5711" s="12"/>
      <c r="H5711" s="10"/>
      <c r="I5711" s="10"/>
      <c r="J5711" s="10"/>
      <c r="O5711" s="10"/>
      <c r="P5711" s="10"/>
      <c r="R5711" s="11"/>
      <c r="S5711" s="11"/>
      <c r="T5711" s="11"/>
      <c r="U5711" s="11"/>
      <c r="V5711" s="11"/>
      <c r="W5711" s="11"/>
      <c r="X5711" s="11"/>
      <c r="Y5711" s="11"/>
    </row>
    <row r="5712" spans="1:25">
      <c r="A5712" s="12"/>
      <c r="H5712" s="10"/>
      <c r="I5712" s="10"/>
      <c r="J5712" s="10"/>
      <c r="O5712" s="10"/>
      <c r="P5712" s="10"/>
      <c r="R5712" s="11"/>
      <c r="S5712" s="11"/>
      <c r="T5712" s="11"/>
      <c r="U5712" s="11"/>
      <c r="V5712" s="11"/>
      <c r="W5712" s="11"/>
      <c r="X5712" s="11"/>
      <c r="Y5712" s="11"/>
    </row>
    <row r="5713" spans="1:25">
      <c r="A5713" s="12"/>
      <c r="H5713" s="10"/>
      <c r="I5713" s="10"/>
      <c r="J5713" s="10"/>
      <c r="O5713" s="10"/>
      <c r="P5713" s="10"/>
      <c r="R5713" s="11"/>
      <c r="S5713" s="11"/>
      <c r="T5713" s="11"/>
      <c r="U5713" s="11"/>
      <c r="V5713" s="11"/>
      <c r="W5713" s="11"/>
      <c r="X5713" s="11"/>
      <c r="Y5713" s="11"/>
    </row>
    <row r="5714" spans="1:25">
      <c r="A5714" s="12"/>
      <c r="H5714" s="10"/>
      <c r="I5714" s="10"/>
      <c r="J5714" s="10"/>
      <c r="O5714" s="10"/>
      <c r="P5714" s="10"/>
      <c r="R5714" s="11"/>
      <c r="S5714" s="11"/>
      <c r="T5714" s="11"/>
      <c r="U5714" s="11"/>
      <c r="V5714" s="11"/>
      <c r="W5714" s="11"/>
      <c r="X5714" s="11"/>
      <c r="Y5714" s="11"/>
    </row>
    <row r="5715" spans="1:25">
      <c r="A5715" s="12"/>
      <c r="H5715" s="10"/>
      <c r="I5715" s="10"/>
      <c r="J5715" s="10"/>
      <c r="O5715" s="10"/>
      <c r="P5715" s="10"/>
      <c r="R5715" s="11"/>
      <c r="S5715" s="11"/>
      <c r="T5715" s="11"/>
      <c r="U5715" s="11"/>
      <c r="V5715" s="11"/>
      <c r="W5715" s="11"/>
      <c r="X5715" s="11"/>
      <c r="Y5715" s="11"/>
    </row>
    <row r="5716" spans="1:25">
      <c r="A5716" s="12"/>
      <c r="H5716" s="10"/>
      <c r="I5716" s="10"/>
      <c r="J5716" s="10"/>
      <c r="O5716" s="10"/>
      <c r="P5716" s="10"/>
      <c r="R5716" s="11"/>
      <c r="S5716" s="11"/>
      <c r="T5716" s="11"/>
      <c r="U5716" s="11"/>
      <c r="V5716" s="11"/>
      <c r="W5716" s="11"/>
      <c r="X5716" s="11"/>
      <c r="Y5716" s="11"/>
    </row>
    <row r="5717" spans="1:25">
      <c r="A5717" s="12"/>
      <c r="H5717" s="10"/>
      <c r="I5717" s="10"/>
      <c r="J5717" s="10"/>
      <c r="O5717" s="10"/>
      <c r="P5717" s="10"/>
      <c r="R5717" s="11"/>
      <c r="S5717" s="11"/>
      <c r="T5717" s="11"/>
      <c r="U5717" s="11"/>
      <c r="V5717" s="11"/>
      <c r="W5717" s="11"/>
      <c r="X5717" s="11"/>
      <c r="Y5717" s="11"/>
    </row>
    <row r="5718" spans="1:25">
      <c r="A5718" s="12"/>
      <c r="H5718" s="10"/>
      <c r="I5718" s="10"/>
      <c r="J5718" s="10"/>
      <c r="O5718" s="10"/>
      <c r="P5718" s="10"/>
      <c r="R5718" s="11"/>
      <c r="S5718" s="11"/>
      <c r="T5718" s="11"/>
      <c r="U5718" s="11"/>
      <c r="V5718" s="11"/>
      <c r="W5718" s="11"/>
      <c r="X5718" s="11"/>
      <c r="Y5718" s="11"/>
    </row>
    <row r="5719" spans="1:25">
      <c r="A5719" s="12"/>
      <c r="H5719" s="10"/>
      <c r="I5719" s="10"/>
      <c r="J5719" s="10"/>
      <c r="O5719" s="10"/>
      <c r="P5719" s="10"/>
      <c r="R5719" s="11"/>
      <c r="S5719" s="11"/>
      <c r="T5719" s="11"/>
      <c r="U5719" s="11"/>
      <c r="V5719" s="11"/>
      <c r="W5719" s="11"/>
      <c r="X5719" s="11"/>
      <c r="Y5719" s="11"/>
    </row>
    <row r="5720" spans="1:25">
      <c r="A5720" s="12"/>
      <c r="H5720" s="10"/>
      <c r="I5720" s="10"/>
      <c r="J5720" s="10"/>
      <c r="O5720" s="10"/>
      <c r="P5720" s="10"/>
      <c r="R5720" s="11"/>
      <c r="S5720" s="11"/>
      <c r="T5720" s="11"/>
      <c r="U5720" s="11"/>
      <c r="V5720" s="11"/>
      <c r="W5720" s="11"/>
      <c r="X5720" s="11"/>
      <c r="Y5720" s="11"/>
    </row>
    <row r="5721" spans="1:25">
      <c r="A5721" s="12"/>
      <c r="H5721" s="10"/>
      <c r="I5721" s="10"/>
      <c r="J5721" s="10"/>
      <c r="O5721" s="10"/>
      <c r="P5721" s="10"/>
      <c r="R5721" s="11"/>
      <c r="S5721" s="11"/>
      <c r="T5721" s="11"/>
      <c r="U5721" s="11"/>
      <c r="V5721" s="11"/>
      <c r="W5721" s="11"/>
      <c r="X5721" s="11"/>
      <c r="Y5721" s="11"/>
    </row>
    <row r="5722" spans="1:25">
      <c r="A5722" s="12"/>
      <c r="H5722" s="10"/>
      <c r="I5722" s="10"/>
      <c r="J5722" s="10"/>
      <c r="O5722" s="10"/>
      <c r="P5722" s="10"/>
      <c r="R5722" s="11"/>
      <c r="S5722" s="11"/>
      <c r="T5722" s="11"/>
      <c r="U5722" s="11"/>
      <c r="V5722" s="11"/>
      <c r="W5722" s="11"/>
      <c r="X5722" s="11"/>
      <c r="Y5722" s="11"/>
    </row>
    <row r="5723" spans="1:25">
      <c r="A5723" s="12"/>
      <c r="H5723" s="10"/>
      <c r="I5723" s="10"/>
      <c r="J5723" s="10"/>
      <c r="O5723" s="10"/>
      <c r="P5723" s="10"/>
      <c r="R5723" s="11"/>
      <c r="S5723" s="11"/>
      <c r="T5723" s="11"/>
      <c r="U5723" s="11"/>
      <c r="V5723" s="11"/>
      <c r="W5723" s="11"/>
      <c r="X5723" s="11"/>
      <c r="Y5723" s="11"/>
    </row>
    <row r="5724" spans="1:25">
      <c r="A5724" s="12"/>
      <c r="H5724" s="10"/>
      <c r="I5724" s="10"/>
      <c r="J5724" s="10"/>
      <c r="O5724" s="10"/>
      <c r="P5724" s="10"/>
      <c r="R5724" s="11"/>
      <c r="S5724" s="11"/>
      <c r="T5724" s="11"/>
      <c r="U5724" s="11"/>
      <c r="V5724" s="11"/>
      <c r="W5724" s="11"/>
      <c r="X5724" s="11"/>
      <c r="Y5724" s="11"/>
    </row>
    <row r="5725" spans="1:25">
      <c r="A5725" s="12"/>
      <c r="H5725" s="10"/>
      <c r="I5725" s="10"/>
      <c r="J5725" s="10"/>
      <c r="O5725" s="10"/>
      <c r="P5725" s="10"/>
      <c r="R5725" s="11"/>
      <c r="S5725" s="11"/>
      <c r="T5725" s="11"/>
      <c r="U5725" s="11"/>
      <c r="V5725" s="11"/>
      <c r="W5725" s="11"/>
      <c r="X5725" s="11"/>
      <c r="Y5725" s="11"/>
    </row>
    <row r="5726" spans="1:25">
      <c r="A5726" s="12"/>
      <c r="H5726" s="10"/>
      <c r="I5726" s="10"/>
      <c r="J5726" s="10"/>
      <c r="O5726" s="10"/>
      <c r="P5726" s="10"/>
      <c r="R5726" s="11"/>
      <c r="S5726" s="11"/>
      <c r="T5726" s="11"/>
      <c r="U5726" s="11"/>
      <c r="V5726" s="11"/>
      <c r="W5726" s="11"/>
      <c r="X5726" s="11"/>
      <c r="Y5726" s="11"/>
    </row>
    <row r="5727" spans="1:25">
      <c r="A5727" s="12"/>
      <c r="H5727" s="10"/>
      <c r="I5727" s="10"/>
      <c r="J5727" s="10"/>
      <c r="O5727" s="10"/>
      <c r="P5727" s="10"/>
      <c r="R5727" s="11"/>
      <c r="S5727" s="11"/>
      <c r="T5727" s="11"/>
      <c r="U5727" s="11"/>
      <c r="V5727" s="11"/>
      <c r="W5727" s="11"/>
      <c r="X5727" s="11"/>
      <c r="Y5727" s="11"/>
    </row>
    <row r="5728" spans="1:25">
      <c r="A5728" s="12"/>
      <c r="H5728" s="10"/>
      <c r="I5728" s="10"/>
      <c r="J5728" s="10"/>
      <c r="O5728" s="10"/>
      <c r="P5728" s="10"/>
      <c r="R5728" s="11"/>
      <c r="S5728" s="11"/>
      <c r="T5728" s="11"/>
      <c r="U5728" s="11"/>
      <c r="V5728" s="11"/>
      <c r="W5728" s="11"/>
      <c r="X5728" s="11"/>
      <c r="Y5728" s="11"/>
    </row>
    <row r="5729" spans="1:25">
      <c r="A5729" s="12"/>
      <c r="H5729" s="10"/>
      <c r="I5729" s="10"/>
      <c r="J5729" s="10"/>
      <c r="O5729" s="10"/>
      <c r="P5729" s="10"/>
      <c r="R5729" s="11"/>
      <c r="S5729" s="11"/>
      <c r="T5729" s="11"/>
      <c r="U5729" s="11"/>
      <c r="V5729" s="11"/>
      <c r="W5729" s="11"/>
      <c r="X5729" s="11"/>
      <c r="Y5729" s="11"/>
    </row>
    <row r="5730" spans="1:25">
      <c r="A5730" s="12"/>
      <c r="H5730" s="10"/>
      <c r="I5730" s="10"/>
      <c r="J5730" s="10"/>
      <c r="O5730" s="10"/>
      <c r="P5730" s="10"/>
      <c r="R5730" s="11"/>
      <c r="S5730" s="11"/>
      <c r="T5730" s="11"/>
      <c r="U5730" s="11"/>
      <c r="V5730" s="11"/>
      <c r="W5730" s="11"/>
      <c r="X5730" s="11"/>
      <c r="Y5730" s="11"/>
    </row>
    <row r="5731" spans="1:25">
      <c r="A5731" s="12"/>
      <c r="H5731" s="10"/>
      <c r="I5731" s="10"/>
      <c r="J5731" s="10"/>
      <c r="O5731" s="10"/>
      <c r="P5731" s="10"/>
      <c r="R5731" s="11"/>
      <c r="S5731" s="11"/>
      <c r="T5731" s="11"/>
      <c r="U5731" s="11"/>
      <c r="V5731" s="11"/>
      <c r="W5731" s="11"/>
      <c r="X5731" s="11"/>
      <c r="Y5731" s="11"/>
    </row>
    <row r="5732" spans="1:25">
      <c r="A5732" s="12"/>
      <c r="H5732" s="10"/>
      <c r="I5732" s="10"/>
      <c r="J5732" s="10"/>
      <c r="O5732" s="10"/>
      <c r="P5732" s="10"/>
      <c r="R5732" s="11"/>
      <c r="S5732" s="11"/>
      <c r="T5732" s="11"/>
      <c r="U5732" s="11"/>
      <c r="V5732" s="11"/>
      <c r="W5732" s="11"/>
      <c r="X5732" s="11"/>
      <c r="Y5732" s="11"/>
    </row>
    <row r="5733" spans="1:25">
      <c r="A5733" s="12"/>
      <c r="H5733" s="10"/>
      <c r="I5733" s="10"/>
      <c r="J5733" s="10"/>
      <c r="O5733" s="10"/>
      <c r="P5733" s="10"/>
      <c r="R5733" s="11"/>
      <c r="S5733" s="11"/>
      <c r="T5733" s="11"/>
      <c r="U5733" s="11"/>
      <c r="V5733" s="11"/>
      <c r="W5733" s="11"/>
      <c r="X5733" s="11"/>
      <c r="Y5733" s="11"/>
    </row>
    <row r="5734" spans="1:25">
      <c r="A5734" s="12"/>
      <c r="H5734" s="10"/>
      <c r="I5734" s="10"/>
      <c r="J5734" s="10"/>
      <c r="O5734" s="10"/>
      <c r="P5734" s="10"/>
      <c r="R5734" s="11"/>
      <c r="S5734" s="11"/>
      <c r="T5734" s="11"/>
      <c r="U5734" s="11"/>
      <c r="V5734" s="11"/>
      <c r="W5734" s="11"/>
      <c r="X5734" s="11"/>
      <c r="Y5734" s="11"/>
    </row>
    <row r="5735" spans="1:25">
      <c r="A5735" s="12"/>
      <c r="H5735" s="10"/>
      <c r="I5735" s="10"/>
      <c r="J5735" s="10"/>
      <c r="O5735" s="10"/>
      <c r="P5735" s="10"/>
      <c r="R5735" s="11"/>
      <c r="S5735" s="11"/>
      <c r="T5735" s="11"/>
      <c r="U5735" s="11"/>
      <c r="V5735" s="11"/>
      <c r="W5735" s="11"/>
      <c r="X5735" s="11"/>
      <c r="Y5735" s="11"/>
    </row>
    <row r="5736" spans="1:25">
      <c r="A5736" s="12"/>
      <c r="H5736" s="10"/>
      <c r="I5736" s="10"/>
      <c r="J5736" s="10"/>
      <c r="O5736" s="10"/>
      <c r="P5736" s="10"/>
      <c r="R5736" s="11"/>
      <c r="S5736" s="11"/>
      <c r="T5736" s="11"/>
      <c r="U5736" s="11"/>
      <c r="V5736" s="11"/>
      <c r="W5736" s="11"/>
      <c r="X5736" s="11"/>
      <c r="Y5736" s="11"/>
    </row>
    <row r="5737" spans="1:25">
      <c r="A5737" s="12"/>
      <c r="H5737" s="10"/>
      <c r="I5737" s="10"/>
      <c r="J5737" s="10"/>
      <c r="O5737" s="10"/>
      <c r="P5737" s="10"/>
      <c r="R5737" s="11"/>
      <c r="S5737" s="11"/>
      <c r="T5737" s="11"/>
      <c r="U5737" s="11"/>
      <c r="V5737" s="11"/>
      <c r="W5737" s="11"/>
      <c r="X5737" s="11"/>
      <c r="Y5737" s="11"/>
    </row>
    <row r="5738" spans="1:25">
      <c r="A5738" s="12"/>
      <c r="H5738" s="10"/>
      <c r="I5738" s="10"/>
      <c r="J5738" s="10"/>
      <c r="O5738" s="10"/>
      <c r="P5738" s="10"/>
      <c r="R5738" s="11"/>
      <c r="S5738" s="11"/>
      <c r="T5738" s="11"/>
      <c r="U5738" s="11"/>
      <c r="V5738" s="11"/>
      <c r="W5738" s="11"/>
      <c r="X5738" s="11"/>
      <c r="Y5738" s="11"/>
    </row>
    <row r="5739" spans="1:25">
      <c r="A5739" s="12"/>
      <c r="H5739" s="10"/>
      <c r="I5739" s="10"/>
      <c r="J5739" s="10"/>
      <c r="O5739" s="10"/>
      <c r="P5739" s="10"/>
      <c r="R5739" s="11"/>
      <c r="S5739" s="11"/>
      <c r="T5739" s="11"/>
      <c r="U5739" s="11"/>
      <c r="V5739" s="11"/>
      <c r="W5739" s="11"/>
      <c r="X5739" s="11"/>
      <c r="Y5739" s="11"/>
    </row>
    <row r="5740" spans="1:25">
      <c r="A5740" s="12"/>
      <c r="H5740" s="10"/>
      <c r="I5740" s="10"/>
      <c r="J5740" s="10"/>
      <c r="O5740" s="10"/>
      <c r="P5740" s="10"/>
      <c r="R5740" s="11"/>
      <c r="S5740" s="11"/>
      <c r="T5740" s="11"/>
      <c r="U5740" s="11"/>
      <c r="V5740" s="11"/>
      <c r="W5740" s="11"/>
      <c r="X5740" s="11"/>
      <c r="Y5740" s="11"/>
    </row>
    <row r="5741" spans="1:25">
      <c r="A5741" s="12"/>
      <c r="H5741" s="10"/>
      <c r="I5741" s="10"/>
      <c r="J5741" s="10"/>
      <c r="O5741" s="10"/>
      <c r="P5741" s="10"/>
      <c r="R5741" s="11"/>
      <c r="S5741" s="11"/>
      <c r="T5741" s="11"/>
      <c r="U5741" s="11"/>
      <c r="V5741" s="11"/>
      <c r="W5741" s="11"/>
      <c r="X5741" s="11"/>
      <c r="Y5741" s="11"/>
    </row>
    <row r="5742" spans="1:25">
      <c r="A5742" s="12"/>
      <c r="H5742" s="10"/>
      <c r="I5742" s="10"/>
      <c r="J5742" s="10"/>
      <c r="O5742" s="10"/>
      <c r="P5742" s="10"/>
      <c r="R5742" s="11"/>
      <c r="S5742" s="11"/>
      <c r="T5742" s="11"/>
      <c r="U5742" s="11"/>
      <c r="V5742" s="11"/>
      <c r="W5742" s="11"/>
      <c r="X5742" s="11"/>
      <c r="Y5742" s="11"/>
    </row>
    <row r="5743" spans="1:25">
      <c r="A5743" s="12"/>
      <c r="H5743" s="10"/>
      <c r="I5743" s="10"/>
      <c r="J5743" s="10"/>
      <c r="O5743" s="10"/>
      <c r="P5743" s="10"/>
      <c r="R5743" s="11"/>
      <c r="S5743" s="11"/>
      <c r="T5743" s="11"/>
      <c r="U5743" s="11"/>
      <c r="V5743" s="11"/>
      <c r="W5743" s="11"/>
      <c r="X5743" s="11"/>
      <c r="Y5743" s="11"/>
    </row>
    <row r="5744" spans="1:25">
      <c r="A5744" s="12"/>
      <c r="H5744" s="10"/>
      <c r="I5744" s="10"/>
      <c r="J5744" s="10"/>
      <c r="O5744" s="10"/>
      <c r="P5744" s="10"/>
      <c r="R5744" s="11"/>
      <c r="S5744" s="11"/>
      <c r="T5744" s="11"/>
      <c r="U5744" s="11"/>
      <c r="V5744" s="11"/>
      <c r="W5744" s="11"/>
      <c r="X5744" s="11"/>
      <c r="Y5744" s="11"/>
    </row>
    <row r="5745" spans="1:25">
      <c r="A5745" s="12"/>
      <c r="H5745" s="10"/>
      <c r="I5745" s="10"/>
      <c r="J5745" s="10"/>
      <c r="O5745" s="10"/>
      <c r="P5745" s="10"/>
      <c r="R5745" s="11"/>
      <c r="S5745" s="11"/>
      <c r="T5745" s="11"/>
      <c r="U5745" s="11"/>
      <c r="V5745" s="11"/>
      <c r="W5745" s="11"/>
      <c r="X5745" s="11"/>
      <c r="Y5745" s="11"/>
    </row>
    <row r="5746" spans="1:25">
      <c r="A5746" s="12"/>
      <c r="H5746" s="10"/>
      <c r="I5746" s="10"/>
      <c r="J5746" s="10"/>
      <c r="O5746" s="10"/>
      <c r="P5746" s="10"/>
      <c r="R5746" s="11"/>
      <c r="S5746" s="11"/>
      <c r="T5746" s="11"/>
      <c r="U5746" s="11"/>
      <c r="V5746" s="11"/>
      <c r="W5746" s="11"/>
      <c r="X5746" s="11"/>
      <c r="Y5746" s="11"/>
    </row>
    <row r="5747" spans="1:25">
      <c r="A5747" s="12"/>
      <c r="H5747" s="10"/>
      <c r="I5747" s="10"/>
      <c r="J5747" s="10"/>
      <c r="O5747" s="10"/>
      <c r="P5747" s="10"/>
      <c r="R5747" s="11"/>
      <c r="S5747" s="11"/>
      <c r="T5747" s="11"/>
      <c r="U5747" s="11"/>
      <c r="V5747" s="11"/>
      <c r="W5747" s="11"/>
      <c r="X5747" s="11"/>
      <c r="Y5747" s="11"/>
    </row>
    <row r="5748" spans="1:25">
      <c r="A5748" s="12"/>
      <c r="H5748" s="10"/>
      <c r="I5748" s="10"/>
      <c r="J5748" s="10"/>
      <c r="O5748" s="10"/>
      <c r="P5748" s="10"/>
      <c r="R5748" s="11"/>
      <c r="S5748" s="11"/>
      <c r="T5748" s="11"/>
      <c r="U5748" s="11"/>
      <c r="V5748" s="11"/>
      <c r="W5748" s="11"/>
      <c r="X5748" s="11"/>
      <c r="Y5748" s="11"/>
    </row>
    <row r="5749" spans="1:25">
      <c r="A5749" s="12"/>
      <c r="H5749" s="10"/>
      <c r="I5749" s="10"/>
      <c r="J5749" s="10"/>
      <c r="O5749" s="10"/>
      <c r="P5749" s="10"/>
      <c r="R5749" s="11"/>
      <c r="S5749" s="11"/>
      <c r="T5749" s="11"/>
      <c r="U5749" s="11"/>
      <c r="V5749" s="11"/>
      <c r="W5749" s="11"/>
      <c r="X5749" s="11"/>
      <c r="Y5749" s="11"/>
    </row>
    <row r="5750" spans="1:25">
      <c r="A5750" s="12"/>
      <c r="H5750" s="10"/>
      <c r="I5750" s="10"/>
      <c r="J5750" s="10"/>
      <c r="O5750" s="10"/>
      <c r="P5750" s="10"/>
      <c r="R5750" s="11"/>
      <c r="S5750" s="11"/>
      <c r="T5750" s="11"/>
      <c r="U5750" s="11"/>
      <c r="V5750" s="11"/>
      <c r="W5750" s="11"/>
      <c r="X5750" s="11"/>
      <c r="Y5750" s="11"/>
    </row>
    <row r="5751" spans="1:25">
      <c r="A5751" s="12"/>
      <c r="H5751" s="10"/>
      <c r="I5751" s="10"/>
      <c r="J5751" s="10"/>
      <c r="O5751" s="10"/>
      <c r="P5751" s="10"/>
      <c r="R5751" s="11"/>
      <c r="S5751" s="11"/>
      <c r="T5751" s="11"/>
      <c r="U5751" s="11"/>
      <c r="V5751" s="11"/>
      <c r="W5751" s="11"/>
      <c r="X5751" s="11"/>
      <c r="Y5751" s="11"/>
    </row>
    <row r="5752" spans="1:25">
      <c r="A5752" s="12"/>
      <c r="H5752" s="10"/>
      <c r="I5752" s="10"/>
      <c r="J5752" s="10"/>
      <c r="O5752" s="10"/>
      <c r="P5752" s="10"/>
      <c r="R5752" s="11"/>
      <c r="S5752" s="11"/>
      <c r="T5752" s="11"/>
      <c r="U5752" s="11"/>
      <c r="V5752" s="11"/>
      <c r="W5752" s="11"/>
      <c r="X5752" s="11"/>
      <c r="Y5752" s="11"/>
    </row>
    <row r="5753" spans="1:25">
      <c r="A5753" s="12"/>
      <c r="H5753" s="10"/>
      <c r="I5753" s="10"/>
      <c r="J5753" s="10"/>
      <c r="O5753" s="10"/>
      <c r="P5753" s="10"/>
      <c r="R5753" s="11"/>
      <c r="S5753" s="11"/>
      <c r="T5753" s="11"/>
      <c r="U5753" s="11"/>
      <c r="V5753" s="11"/>
      <c r="W5753" s="11"/>
      <c r="X5753" s="11"/>
      <c r="Y5753" s="11"/>
    </row>
    <row r="5754" spans="1:25">
      <c r="A5754" s="12"/>
      <c r="H5754" s="10"/>
      <c r="I5754" s="10"/>
      <c r="J5754" s="10"/>
      <c r="O5754" s="10"/>
      <c r="P5754" s="10"/>
      <c r="R5754" s="11"/>
      <c r="S5754" s="11"/>
      <c r="T5754" s="11"/>
      <c r="U5754" s="11"/>
      <c r="V5754" s="11"/>
      <c r="W5754" s="11"/>
      <c r="X5754" s="11"/>
      <c r="Y5754" s="11"/>
    </row>
    <row r="5755" spans="1:25">
      <c r="A5755" s="12"/>
      <c r="H5755" s="10"/>
      <c r="I5755" s="10"/>
      <c r="J5755" s="10"/>
      <c r="O5755" s="10"/>
      <c r="P5755" s="10"/>
      <c r="R5755" s="11"/>
      <c r="S5755" s="11"/>
      <c r="T5755" s="11"/>
      <c r="U5755" s="11"/>
      <c r="V5755" s="11"/>
      <c r="W5755" s="11"/>
      <c r="X5755" s="11"/>
      <c r="Y5755" s="11"/>
    </row>
    <row r="5756" spans="1:25">
      <c r="A5756" s="12"/>
      <c r="H5756" s="10"/>
      <c r="I5756" s="10"/>
      <c r="J5756" s="10"/>
      <c r="O5756" s="10"/>
      <c r="P5756" s="10"/>
      <c r="R5756" s="11"/>
      <c r="S5756" s="11"/>
      <c r="T5756" s="11"/>
      <c r="U5756" s="11"/>
      <c r="V5756" s="11"/>
      <c r="W5756" s="11"/>
      <c r="X5756" s="11"/>
      <c r="Y5756" s="11"/>
    </row>
    <row r="5757" spans="1:25">
      <c r="A5757" s="12"/>
      <c r="H5757" s="10"/>
      <c r="I5757" s="10"/>
      <c r="J5757" s="10"/>
      <c r="O5757" s="10"/>
      <c r="P5757" s="10"/>
      <c r="R5757" s="11"/>
      <c r="S5757" s="11"/>
      <c r="T5757" s="11"/>
      <c r="U5757" s="11"/>
      <c r="V5757" s="11"/>
      <c r="W5757" s="11"/>
      <c r="X5757" s="11"/>
      <c r="Y5757" s="11"/>
    </row>
    <row r="5758" spans="1:25">
      <c r="A5758" s="12"/>
      <c r="H5758" s="10"/>
      <c r="I5758" s="10"/>
      <c r="J5758" s="10"/>
      <c r="O5758" s="10"/>
      <c r="P5758" s="10"/>
      <c r="R5758" s="11"/>
      <c r="S5758" s="11"/>
      <c r="T5758" s="11"/>
      <c r="U5758" s="11"/>
      <c r="V5758" s="11"/>
      <c r="W5758" s="11"/>
      <c r="X5758" s="11"/>
      <c r="Y5758" s="11"/>
    </row>
    <row r="5759" spans="1:25">
      <c r="A5759" s="12"/>
      <c r="H5759" s="10"/>
      <c r="I5759" s="10"/>
      <c r="J5759" s="10"/>
      <c r="O5759" s="10"/>
      <c r="P5759" s="10"/>
      <c r="R5759" s="11"/>
      <c r="S5759" s="11"/>
      <c r="T5759" s="11"/>
      <c r="U5759" s="11"/>
      <c r="V5759" s="11"/>
      <c r="W5759" s="11"/>
      <c r="X5759" s="11"/>
      <c r="Y5759" s="11"/>
    </row>
    <row r="5760" spans="1:25">
      <c r="A5760" s="12"/>
      <c r="H5760" s="10"/>
      <c r="I5760" s="10"/>
      <c r="J5760" s="10"/>
      <c r="O5760" s="10"/>
      <c r="P5760" s="10"/>
      <c r="R5760" s="11"/>
      <c r="S5760" s="11"/>
      <c r="T5760" s="11"/>
      <c r="U5760" s="11"/>
      <c r="V5760" s="11"/>
      <c r="W5760" s="11"/>
      <c r="X5760" s="11"/>
      <c r="Y5760" s="11"/>
    </row>
    <row r="5761" spans="1:25">
      <c r="A5761" s="12"/>
      <c r="H5761" s="10"/>
      <c r="I5761" s="10"/>
      <c r="J5761" s="10"/>
      <c r="O5761" s="10"/>
      <c r="P5761" s="10"/>
      <c r="R5761" s="11"/>
      <c r="S5761" s="11"/>
      <c r="T5761" s="11"/>
      <c r="U5761" s="11"/>
      <c r="V5761" s="11"/>
      <c r="W5761" s="11"/>
      <c r="X5761" s="11"/>
      <c r="Y5761" s="11"/>
    </row>
    <row r="5762" spans="1:25">
      <c r="A5762" s="12"/>
      <c r="H5762" s="10"/>
      <c r="I5762" s="10"/>
      <c r="J5762" s="10"/>
      <c r="O5762" s="10"/>
      <c r="P5762" s="10"/>
      <c r="R5762" s="11"/>
      <c r="S5762" s="11"/>
      <c r="T5762" s="11"/>
      <c r="U5762" s="11"/>
      <c r="V5762" s="11"/>
      <c r="W5762" s="11"/>
      <c r="X5762" s="11"/>
      <c r="Y5762" s="11"/>
    </row>
    <row r="5763" spans="1:25">
      <c r="A5763" s="12"/>
      <c r="H5763" s="10"/>
      <c r="I5763" s="10"/>
      <c r="J5763" s="10"/>
      <c r="O5763" s="10"/>
      <c r="P5763" s="10"/>
      <c r="R5763" s="11"/>
      <c r="S5763" s="11"/>
      <c r="T5763" s="11"/>
      <c r="U5763" s="11"/>
      <c r="V5763" s="11"/>
      <c r="W5763" s="11"/>
      <c r="X5763" s="11"/>
      <c r="Y5763" s="11"/>
    </row>
    <row r="5764" spans="1:25">
      <c r="A5764" s="12"/>
      <c r="H5764" s="10"/>
      <c r="I5764" s="10"/>
      <c r="J5764" s="10"/>
      <c r="O5764" s="10"/>
      <c r="P5764" s="10"/>
      <c r="R5764" s="11"/>
      <c r="S5764" s="11"/>
      <c r="T5764" s="11"/>
      <c r="U5764" s="11"/>
      <c r="V5764" s="11"/>
      <c r="W5764" s="11"/>
      <c r="X5764" s="11"/>
      <c r="Y5764" s="11"/>
    </row>
    <row r="5765" spans="1:25">
      <c r="A5765" s="12"/>
      <c r="H5765" s="10"/>
      <c r="I5765" s="10"/>
      <c r="J5765" s="10"/>
      <c r="O5765" s="10"/>
      <c r="P5765" s="10"/>
      <c r="R5765" s="11"/>
      <c r="S5765" s="11"/>
      <c r="T5765" s="11"/>
      <c r="U5765" s="11"/>
      <c r="V5765" s="11"/>
      <c r="W5765" s="11"/>
      <c r="X5765" s="11"/>
      <c r="Y5765" s="11"/>
    </row>
    <row r="5766" spans="1:25">
      <c r="A5766" s="12"/>
      <c r="H5766" s="10"/>
      <c r="I5766" s="10"/>
      <c r="J5766" s="10"/>
      <c r="O5766" s="10"/>
      <c r="P5766" s="10"/>
      <c r="R5766" s="11"/>
      <c r="S5766" s="11"/>
      <c r="T5766" s="11"/>
      <c r="U5766" s="11"/>
      <c r="V5766" s="11"/>
      <c r="W5766" s="11"/>
      <c r="X5766" s="11"/>
      <c r="Y5766" s="11"/>
    </row>
    <row r="5767" spans="1:25">
      <c r="A5767" s="12"/>
      <c r="H5767" s="10"/>
      <c r="I5767" s="10"/>
      <c r="J5767" s="10"/>
      <c r="O5767" s="10"/>
      <c r="P5767" s="10"/>
      <c r="R5767" s="11"/>
      <c r="S5767" s="11"/>
      <c r="T5767" s="11"/>
      <c r="U5767" s="11"/>
      <c r="V5767" s="11"/>
      <c r="W5767" s="11"/>
      <c r="X5767" s="11"/>
      <c r="Y5767" s="11"/>
    </row>
    <row r="5768" spans="1:25">
      <c r="A5768" s="12"/>
      <c r="H5768" s="10"/>
      <c r="I5768" s="10"/>
      <c r="J5768" s="10"/>
      <c r="O5768" s="10"/>
      <c r="P5768" s="10"/>
      <c r="R5768" s="11"/>
      <c r="S5768" s="11"/>
      <c r="T5768" s="11"/>
      <c r="U5768" s="11"/>
      <c r="V5768" s="11"/>
      <c r="W5768" s="11"/>
      <c r="X5768" s="11"/>
      <c r="Y5768" s="11"/>
    </row>
    <row r="5769" spans="1:25">
      <c r="A5769" s="12"/>
      <c r="H5769" s="10"/>
      <c r="I5769" s="10"/>
      <c r="J5769" s="10"/>
      <c r="O5769" s="10"/>
      <c r="P5769" s="10"/>
      <c r="R5769" s="11"/>
      <c r="S5769" s="11"/>
      <c r="T5769" s="11"/>
      <c r="U5769" s="11"/>
      <c r="V5769" s="11"/>
      <c r="W5769" s="11"/>
      <c r="X5769" s="11"/>
      <c r="Y5769" s="11"/>
    </row>
    <row r="5770" spans="1:25">
      <c r="A5770" s="12"/>
      <c r="H5770" s="10"/>
      <c r="I5770" s="10"/>
      <c r="J5770" s="10"/>
      <c r="O5770" s="10"/>
      <c r="P5770" s="10"/>
      <c r="R5770" s="11"/>
      <c r="S5770" s="11"/>
      <c r="T5770" s="11"/>
      <c r="U5770" s="11"/>
      <c r="V5770" s="11"/>
      <c r="W5770" s="11"/>
      <c r="X5770" s="11"/>
      <c r="Y5770" s="11"/>
    </row>
    <row r="5771" spans="1:25">
      <c r="A5771" s="12"/>
      <c r="H5771" s="10"/>
      <c r="I5771" s="10"/>
      <c r="J5771" s="10"/>
      <c r="O5771" s="10"/>
      <c r="P5771" s="10"/>
      <c r="R5771" s="11"/>
      <c r="S5771" s="11"/>
      <c r="T5771" s="11"/>
      <c r="U5771" s="11"/>
      <c r="V5771" s="11"/>
      <c r="W5771" s="11"/>
      <c r="X5771" s="11"/>
      <c r="Y5771" s="11"/>
    </row>
    <row r="5772" spans="1:25">
      <c r="A5772" s="12"/>
      <c r="H5772" s="10"/>
      <c r="I5772" s="10"/>
      <c r="J5772" s="10"/>
      <c r="O5772" s="10"/>
      <c r="P5772" s="10"/>
      <c r="R5772" s="11"/>
      <c r="S5772" s="11"/>
      <c r="T5772" s="11"/>
      <c r="U5772" s="11"/>
      <c r="V5772" s="11"/>
      <c r="W5772" s="11"/>
      <c r="X5772" s="11"/>
      <c r="Y5772" s="11"/>
    </row>
    <row r="5773" spans="1:25">
      <c r="A5773" s="12"/>
      <c r="H5773" s="10"/>
      <c r="I5773" s="10"/>
      <c r="J5773" s="10"/>
      <c r="O5773" s="10"/>
      <c r="P5773" s="10"/>
      <c r="R5773" s="11"/>
      <c r="S5773" s="11"/>
      <c r="T5773" s="11"/>
      <c r="U5773" s="11"/>
      <c r="V5773" s="11"/>
      <c r="W5773" s="11"/>
      <c r="X5773" s="11"/>
      <c r="Y5773" s="11"/>
    </row>
    <row r="5774" spans="1:25">
      <c r="A5774" s="12"/>
      <c r="H5774" s="10"/>
      <c r="I5774" s="10"/>
      <c r="J5774" s="10"/>
      <c r="O5774" s="10"/>
      <c r="P5774" s="10"/>
      <c r="R5774" s="11"/>
      <c r="S5774" s="11"/>
      <c r="T5774" s="11"/>
      <c r="U5774" s="11"/>
      <c r="V5774" s="11"/>
      <c r="W5774" s="11"/>
      <c r="X5774" s="11"/>
      <c r="Y5774" s="11"/>
    </row>
    <row r="5775" spans="1:25">
      <c r="A5775" s="12"/>
      <c r="H5775" s="10"/>
      <c r="I5775" s="10"/>
      <c r="J5775" s="10"/>
      <c r="O5775" s="10"/>
      <c r="P5775" s="10"/>
      <c r="R5775" s="11"/>
      <c r="S5775" s="11"/>
      <c r="T5775" s="11"/>
      <c r="U5775" s="11"/>
      <c r="V5775" s="11"/>
      <c r="W5775" s="11"/>
      <c r="X5775" s="11"/>
      <c r="Y5775" s="11"/>
    </row>
    <row r="5776" spans="1:25">
      <c r="A5776" s="12"/>
      <c r="H5776" s="10"/>
      <c r="I5776" s="10"/>
      <c r="J5776" s="10"/>
      <c r="O5776" s="10"/>
      <c r="P5776" s="10"/>
      <c r="R5776" s="11"/>
      <c r="S5776" s="11"/>
      <c r="T5776" s="11"/>
      <c r="U5776" s="11"/>
      <c r="V5776" s="11"/>
      <c r="W5776" s="11"/>
      <c r="X5776" s="11"/>
      <c r="Y5776" s="11"/>
    </row>
    <row r="5777" spans="1:25">
      <c r="A5777" s="12"/>
      <c r="H5777" s="10"/>
      <c r="I5777" s="10"/>
      <c r="J5777" s="10"/>
      <c r="O5777" s="10"/>
      <c r="P5777" s="10"/>
      <c r="R5777" s="11"/>
      <c r="S5777" s="11"/>
      <c r="T5777" s="11"/>
      <c r="U5777" s="11"/>
      <c r="V5777" s="11"/>
      <c r="W5777" s="11"/>
      <c r="X5777" s="11"/>
      <c r="Y5777" s="11"/>
    </row>
    <row r="5778" spans="1:25">
      <c r="A5778" s="12"/>
      <c r="H5778" s="10"/>
      <c r="I5778" s="10"/>
      <c r="J5778" s="10"/>
      <c r="O5778" s="10"/>
      <c r="P5778" s="10"/>
      <c r="R5778" s="11"/>
      <c r="S5778" s="11"/>
      <c r="T5778" s="11"/>
      <c r="U5778" s="11"/>
      <c r="V5778" s="11"/>
      <c r="W5778" s="11"/>
      <c r="X5778" s="11"/>
      <c r="Y5778" s="11"/>
    </row>
    <row r="5779" spans="1:25">
      <c r="A5779" s="12"/>
      <c r="H5779" s="10"/>
      <c r="I5779" s="10"/>
      <c r="J5779" s="10"/>
      <c r="O5779" s="10"/>
      <c r="P5779" s="10"/>
      <c r="R5779" s="11"/>
      <c r="S5779" s="11"/>
      <c r="T5779" s="11"/>
      <c r="U5779" s="11"/>
      <c r="V5779" s="11"/>
      <c r="W5779" s="11"/>
      <c r="X5779" s="11"/>
      <c r="Y5779" s="11"/>
    </row>
    <row r="5780" spans="1:25">
      <c r="A5780" s="12"/>
      <c r="H5780" s="10"/>
      <c r="I5780" s="10"/>
      <c r="J5780" s="10"/>
      <c r="O5780" s="10"/>
      <c r="P5780" s="10"/>
      <c r="R5780" s="11"/>
      <c r="S5780" s="11"/>
      <c r="T5780" s="11"/>
      <c r="U5780" s="11"/>
      <c r="V5780" s="11"/>
      <c r="W5780" s="11"/>
      <c r="X5780" s="11"/>
      <c r="Y5780" s="11"/>
    </row>
    <row r="5781" spans="1:25">
      <c r="A5781" s="12"/>
      <c r="H5781" s="10"/>
      <c r="I5781" s="10"/>
      <c r="J5781" s="10"/>
      <c r="O5781" s="10"/>
      <c r="P5781" s="10"/>
      <c r="R5781" s="11"/>
      <c r="S5781" s="11"/>
      <c r="T5781" s="11"/>
      <c r="U5781" s="11"/>
      <c r="V5781" s="11"/>
      <c r="W5781" s="11"/>
      <c r="X5781" s="11"/>
      <c r="Y5781" s="11"/>
    </row>
    <row r="5782" spans="1:25">
      <c r="A5782" s="12"/>
      <c r="H5782" s="10"/>
      <c r="I5782" s="10"/>
      <c r="J5782" s="10"/>
      <c r="O5782" s="10"/>
      <c r="P5782" s="10"/>
      <c r="R5782" s="11"/>
      <c r="S5782" s="11"/>
      <c r="T5782" s="11"/>
      <c r="U5782" s="11"/>
      <c r="V5782" s="11"/>
      <c r="W5782" s="11"/>
      <c r="X5782" s="11"/>
      <c r="Y5782" s="11"/>
    </row>
    <row r="5783" spans="1:25">
      <c r="A5783" s="12"/>
      <c r="H5783" s="10"/>
      <c r="I5783" s="10"/>
      <c r="J5783" s="10"/>
      <c r="O5783" s="10"/>
      <c r="P5783" s="10"/>
      <c r="R5783" s="11"/>
      <c r="S5783" s="11"/>
      <c r="T5783" s="11"/>
      <c r="U5783" s="11"/>
      <c r="V5783" s="11"/>
      <c r="W5783" s="11"/>
      <c r="X5783" s="11"/>
      <c r="Y5783" s="11"/>
    </row>
    <row r="5784" spans="1:25">
      <c r="A5784" s="12"/>
      <c r="H5784" s="10"/>
      <c r="I5784" s="10"/>
      <c r="J5784" s="10"/>
      <c r="O5784" s="10"/>
      <c r="P5784" s="10"/>
      <c r="R5784" s="11"/>
      <c r="S5784" s="11"/>
      <c r="T5784" s="11"/>
      <c r="U5784" s="11"/>
      <c r="V5784" s="11"/>
      <c r="W5784" s="11"/>
      <c r="X5784" s="11"/>
      <c r="Y5784" s="11"/>
    </row>
    <row r="5785" spans="1:25">
      <c r="A5785" s="12"/>
      <c r="H5785" s="10"/>
      <c r="I5785" s="10"/>
      <c r="J5785" s="10"/>
      <c r="O5785" s="10"/>
      <c r="P5785" s="10"/>
      <c r="R5785" s="11"/>
      <c r="S5785" s="11"/>
      <c r="T5785" s="11"/>
      <c r="U5785" s="11"/>
      <c r="V5785" s="11"/>
      <c r="W5785" s="11"/>
      <c r="X5785" s="11"/>
      <c r="Y5785" s="11"/>
    </row>
    <row r="5786" spans="1:25">
      <c r="A5786" s="12"/>
      <c r="H5786" s="10"/>
      <c r="I5786" s="10"/>
      <c r="J5786" s="10"/>
      <c r="O5786" s="10"/>
      <c r="P5786" s="10"/>
      <c r="R5786" s="11"/>
      <c r="S5786" s="11"/>
      <c r="T5786" s="11"/>
      <c r="U5786" s="11"/>
      <c r="V5786" s="11"/>
      <c r="W5786" s="11"/>
      <c r="X5786" s="11"/>
      <c r="Y5786" s="11"/>
    </row>
    <row r="5787" spans="1:25">
      <c r="A5787" s="12"/>
      <c r="H5787" s="10"/>
      <c r="I5787" s="10"/>
      <c r="J5787" s="10"/>
      <c r="O5787" s="10"/>
      <c r="P5787" s="10"/>
      <c r="R5787" s="11"/>
      <c r="S5787" s="11"/>
      <c r="T5787" s="11"/>
      <c r="U5787" s="11"/>
      <c r="V5787" s="11"/>
      <c r="W5787" s="11"/>
      <c r="X5787" s="11"/>
      <c r="Y5787" s="11"/>
    </row>
    <row r="5788" spans="1:25">
      <c r="A5788" s="12"/>
      <c r="H5788" s="10"/>
      <c r="I5788" s="10"/>
      <c r="J5788" s="10"/>
      <c r="O5788" s="10"/>
      <c r="P5788" s="10"/>
      <c r="R5788" s="11"/>
      <c r="S5788" s="11"/>
      <c r="T5788" s="11"/>
      <c r="U5788" s="11"/>
      <c r="V5788" s="11"/>
      <c r="W5788" s="11"/>
      <c r="X5788" s="11"/>
      <c r="Y5788" s="11"/>
    </row>
    <row r="5789" spans="1:25">
      <c r="A5789" s="12"/>
      <c r="H5789" s="10"/>
      <c r="I5789" s="10"/>
      <c r="J5789" s="10"/>
      <c r="O5789" s="10"/>
      <c r="P5789" s="10"/>
      <c r="R5789" s="11"/>
      <c r="S5789" s="11"/>
      <c r="T5789" s="11"/>
      <c r="U5789" s="11"/>
      <c r="V5789" s="11"/>
      <c r="W5789" s="11"/>
      <c r="X5789" s="11"/>
      <c r="Y5789" s="11"/>
    </row>
    <row r="5790" spans="1:25">
      <c r="A5790" s="12"/>
      <c r="H5790" s="10"/>
      <c r="I5790" s="10"/>
      <c r="J5790" s="10"/>
      <c r="O5790" s="10"/>
      <c r="P5790" s="10"/>
      <c r="R5790" s="11"/>
      <c r="S5790" s="11"/>
      <c r="T5790" s="11"/>
      <c r="U5790" s="11"/>
      <c r="V5790" s="11"/>
      <c r="W5790" s="11"/>
      <c r="X5790" s="11"/>
      <c r="Y5790" s="11"/>
    </row>
    <row r="5791" spans="1:25">
      <c r="A5791" s="12"/>
      <c r="H5791" s="10"/>
      <c r="I5791" s="10"/>
      <c r="J5791" s="10"/>
      <c r="O5791" s="10"/>
      <c r="P5791" s="10"/>
      <c r="R5791" s="11"/>
      <c r="S5791" s="11"/>
      <c r="T5791" s="11"/>
      <c r="U5791" s="11"/>
      <c r="V5791" s="11"/>
      <c r="W5791" s="11"/>
      <c r="X5791" s="11"/>
      <c r="Y5791" s="11"/>
    </row>
    <row r="5792" spans="1:25">
      <c r="A5792" s="12"/>
      <c r="H5792" s="10"/>
      <c r="I5792" s="10"/>
      <c r="J5792" s="10"/>
      <c r="O5792" s="10"/>
      <c r="P5792" s="10"/>
      <c r="R5792" s="11"/>
      <c r="S5792" s="11"/>
      <c r="T5792" s="11"/>
      <c r="U5792" s="11"/>
      <c r="V5792" s="11"/>
      <c r="W5792" s="11"/>
      <c r="X5792" s="11"/>
      <c r="Y5792" s="11"/>
    </row>
    <row r="5793" spans="1:25">
      <c r="A5793" s="12"/>
      <c r="H5793" s="10"/>
      <c r="I5793" s="10"/>
      <c r="J5793" s="10"/>
      <c r="O5793" s="10"/>
      <c r="P5793" s="10"/>
      <c r="R5793" s="11"/>
      <c r="S5793" s="11"/>
      <c r="T5793" s="11"/>
      <c r="U5793" s="11"/>
      <c r="V5793" s="11"/>
      <c r="W5793" s="11"/>
      <c r="X5793" s="11"/>
      <c r="Y5793" s="11"/>
    </row>
    <row r="5794" spans="1:25">
      <c r="A5794" s="12"/>
      <c r="H5794" s="10"/>
      <c r="I5794" s="10"/>
      <c r="J5794" s="10"/>
      <c r="O5794" s="10"/>
      <c r="P5794" s="10"/>
      <c r="R5794" s="11"/>
      <c r="S5794" s="11"/>
      <c r="T5794" s="11"/>
      <c r="U5794" s="11"/>
      <c r="V5794" s="11"/>
      <c r="W5794" s="11"/>
      <c r="X5794" s="11"/>
      <c r="Y5794" s="11"/>
    </row>
    <row r="5795" spans="1:25">
      <c r="A5795" s="12"/>
      <c r="H5795" s="10"/>
      <c r="I5795" s="10"/>
      <c r="J5795" s="10"/>
      <c r="O5795" s="10"/>
      <c r="P5795" s="10"/>
      <c r="R5795" s="11"/>
      <c r="S5795" s="11"/>
      <c r="T5795" s="11"/>
      <c r="U5795" s="11"/>
      <c r="V5795" s="11"/>
      <c r="W5795" s="11"/>
      <c r="X5795" s="11"/>
      <c r="Y5795" s="11"/>
    </row>
    <row r="5796" spans="1:25">
      <c r="A5796" s="12"/>
      <c r="H5796" s="10"/>
      <c r="I5796" s="10"/>
      <c r="J5796" s="10"/>
      <c r="O5796" s="10"/>
      <c r="P5796" s="10"/>
      <c r="R5796" s="11"/>
      <c r="S5796" s="11"/>
      <c r="T5796" s="11"/>
      <c r="U5796" s="11"/>
      <c r="V5796" s="11"/>
      <c r="W5796" s="11"/>
      <c r="X5796" s="11"/>
      <c r="Y5796" s="11"/>
    </row>
    <row r="5797" spans="1:25">
      <c r="A5797" s="12"/>
      <c r="H5797" s="10"/>
      <c r="I5797" s="10"/>
      <c r="J5797" s="10"/>
      <c r="O5797" s="10"/>
      <c r="P5797" s="10"/>
      <c r="R5797" s="11"/>
      <c r="S5797" s="11"/>
      <c r="T5797" s="11"/>
      <c r="U5797" s="11"/>
      <c r="V5797" s="11"/>
      <c r="W5797" s="11"/>
      <c r="X5797" s="11"/>
      <c r="Y5797" s="11"/>
    </row>
    <row r="5798" spans="1:25">
      <c r="A5798" s="12"/>
      <c r="H5798" s="10"/>
      <c r="I5798" s="10"/>
      <c r="J5798" s="10"/>
      <c r="O5798" s="10"/>
      <c r="P5798" s="10"/>
      <c r="R5798" s="11"/>
      <c r="S5798" s="11"/>
      <c r="T5798" s="11"/>
      <c r="U5798" s="11"/>
      <c r="V5798" s="11"/>
      <c r="W5798" s="11"/>
      <c r="X5798" s="11"/>
      <c r="Y5798" s="11"/>
    </row>
    <row r="5799" spans="1:25">
      <c r="A5799" s="12"/>
      <c r="H5799" s="10"/>
      <c r="I5799" s="10"/>
      <c r="J5799" s="10"/>
      <c r="O5799" s="10"/>
      <c r="P5799" s="10"/>
      <c r="R5799" s="11"/>
      <c r="S5799" s="11"/>
      <c r="T5799" s="11"/>
      <c r="U5799" s="11"/>
      <c r="V5799" s="11"/>
      <c r="W5799" s="11"/>
      <c r="X5799" s="11"/>
      <c r="Y5799" s="11"/>
    </row>
    <row r="5800" spans="1:25">
      <c r="A5800" s="12"/>
      <c r="H5800" s="10"/>
      <c r="I5800" s="10"/>
      <c r="J5800" s="10"/>
      <c r="O5800" s="10"/>
      <c r="P5800" s="10"/>
      <c r="R5800" s="11"/>
      <c r="S5800" s="11"/>
      <c r="T5800" s="11"/>
      <c r="U5800" s="11"/>
      <c r="V5800" s="11"/>
      <c r="W5800" s="11"/>
      <c r="X5800" s="11"/>
      <c r="Y5800" s="11"/>
    </row>
    <row r="5801" spans="1:25">
      <c r="A5801" s="12"/>
      <c r="H5801" s="10"/>
      <c r="I5801" s="10"/>
      <c r="J5801" s="10"/>
      <c r="O5801" s="10"/>
      <c r="P5801" s="10"/>
      <c r="R5801" s="11"/>
      <c r="S5801" s="11"/>
      <c r="T5801" s="11"/>
      <c r="U5801" s="11"/>
      <c r="V5801" s="11"/>
      <c r="W5801" s="11"/>
      <c r="X5801" s="11"/>
      <c r="Y5801" s="11"/>
    </row>
    <row r="5802" spans="1:25">
      <c r="A5802" s="12"/>
      <c r="H5802" s="10"/>
      <c r="I5802" s="10"/>
      <c r="J5802" s="10"/>
      <c r="O5802" s="10"/>
      <c r="P5802" s="10"/>
      <c r="R5802" s="11"/>
      <c r="S5802" s="11"/>
      <c r="T5802" s="11"/>
      <c r="U5802" s="11"/>
      <c r="V5802" s="11"/>
      <c r="W5802" s="11"/>
      <c r="X5802" s="11"/>
      <c r="Y5802" s="11"/>
    </row>
    <row r="5803" spans="1:25">
      <c r="A5803" s="12"/>
      <c r="H5803" s="10"/>
      <c r="I5803" s="10"/>
      <c r="J5803" s="10"/>
      <c r="O5803" s="10"/>
      <c r="P5803" s="10"/>
      <c r="R5803" s="11"/>
      <c r="S5803" s="11"/>
      <c r="T5803" s="11"/>
      <c r="U5803" s="11"/>
      <c r="V5803" s="11"/>
      <c r="W5803" s="11"/>
      <c r="X5803" s="11"/>
      <c r="Y5803" s="11"/>
    </row>
    <row r="5804" spans="1:25">
      <c r="A5804" s="12"/>
      <c r="H5804" s="10"/>
      <c r="I5804" s="10"/>
      <c r="J5804" s="10"/>
      <c r="O5804" s="10"/>
      <c r="P5804" s="10"/>
      <c r="R5804" s="11"/>
      <c r="S5804" s="11"/>
      <c r="T5804" s="11"/>
      <c r="U5804" s="11"/>
      <c r="V5804" s="11"/>
      <c r="W5804" s="11"/>
      <c r="X5804" s="11"/>
      <c r="Y5804" s="11"/>
    </row>
    <row r="5805" spans="1:25">
      <c r="A5805" s="12"/>
      <c r="H5805" s="10"/>
      <c r="I5805" s="10"/>
      <c r="J5805" s="10"/>
      <c r="O5805" s="10"/>
      <c r="P5805" s="10"/>
      <c r="R5805" s="11"/>
      <c r="S5805" s="11"/>
      <c r="T5805" s="11"/>
      <c r="U5805" s="11"/>
      <c r="V5805" s="11"/>
      <c r="W5805" s="11"/>
      <c r="X5805" s="11"/>
      <c r="Y5805" s="11"/>
    </row>
    <row r="5806" spans="1:25">
      <c r="A5806" s="12"/>
      <c r="H5806" s="10"/>
      <c r="I5806" s="10"/>
      <c r="J5806" s="10"/>
      <c r="O5806" s="10"/>
      <c r="P5806" s="10"/>
      <c r="R5806" s="11"/>
      <c r="S5806" s="11"/>
      <c r="T5806" s="11"/>
      <c r="U5806" s="11"/>
      <c r="V5806" s="11"/>
      <c r="W5806" s="11"/>
      <c r="X5806" s="11"/>
      <c r="Y5806" s="11"/>
    </row>
    <row r="5807" spans="1:25">
      <c r="A5807" s="12"/>
      <c r="H5807" s="10"/>
      <c r="I5807" s="10"/>
      <c r="J5807" s="10"/>
      <c r="O5807" s="10"/>
      <c r="P5807" s="10"/>
      <c r="R5807" s="11"/>
      <c r="S5807" s="11"/>
      <c r="T5807" s="11"/>
      <c r="U5807" s="11"/>
      <c r="V5807" s="11"/>
      <c r="W5807" s="11"/>
      <c r="X5807" s="11"/>
      <c r="Y5807" s="11"/>
    </row>
    <row r="5808" spans="1:25">
      <c r="A5808" s="12"/>
      <c r="H5808" s="10"/>
      <c r="I5808" s="10"/>
      <c r="J5808" s="10"/>
      <c r="O5808" s="10"/>
      <c r="P5808" s="10"/>
      <c r="R5808" s="11"/>
      <c r="S5808" s="11"/>
      <c r="T5808" s="11"/>
      <c r="U5808" s="11"/>
      <c r="V5808" s="11"/>
      <c r="W5808" s="11"/>
      <c r="X5808" s="11"/>
      <c r="Y5808" s="11"/>
    </row>
    <row r="5809" spans="1:25">
      <c r="A5809" s="12"/>
      <c r="H5809" s="10"/>
      <c r="I5809" s="10"/>
      <c r="J5809" s="10"/>
      <c r="O5809" s="10"/>
      <c r="P5809" s="10"/>
      <c r="R5809" s="11"/>
      <c r="S5809" s="11"/>
      <c r="T5809" s="11"/>
      <c r="U5809" s="11"/>
      <c r="V5809" s="11"/>
      <c r="W5809" s="11"/>
      <c r="X5809" s="11"/>
      <c r="Y5809" s="11"/>
    </row>
    <row r="5810" spans="1:25">
      <c r="A5810" s="12"/>
      <c r="H5810" s="10"/>
      <c r="I5810" s="10"/>
      <c r="J5810" s="10"/>
      <c r="O5810" s="10"/>
      <c r="P5810" s="10"/>
      <c r="R5810" s="11"/>
      <c r="S5810" s="11"/>
      <c r="T5810" s="11"/>
      <c r="U5810" s="11"/>
      <c r="V5810" s="11"/>
      <c r="W5810" s="11"/>
      <c r="X5810" s="11"/>
      <c r="Y5810" s="11"/>
    </row>
    <row r="5811" spans="1:25">
      <c r="A5811" s="12"/>
      <c r="H5811" s="10"/>
      <c r="I5811" s="10"/>
      <c r="J5811" s="10"/>
      <c r="O5811" s="10"/>
      <c r="P5811" s="10"/>
      <c r="R5811" s="11"/>
      <c r="S5811" s="11"/>
      <c r="T5811" s="11"/>
      <c r="U5811" s="11"/>
      <c r="V5811" s="11"/>
      <c r="W5811" s="11"/>
      <c r="X5811" s="11"/>
      <c r="Y5811" s="11"/>
    </row>
    <row r="5812" spans="1:25">
      <c r="A5812" s="12"/>
      <c r="H5812" s="10"/>
      <c r="I5812" s="10"/>
      <c r="J5812" s="10"/>
      <c r="O5812" s="10"/>
      <c r="P5812" s="10"/>
      <c r="R5812" s="11"/>
      <c r="S5812" s="11"/>
      <c r="T5812" s="11"/>
      <c r="U5812" s="11"/>
      <c r="V5812" s="11"/>
      <c r="W5812" s="11"/>
      <c r="X5812" s="11"/>
      <c r="Y5812" s="11"/>
    </row>
    <row r="5813" spans="1:25">
      <c r="A5813" s="12"/>
      <c r="H5813" s="10"/>
      <c r="I5813" s="10"/>
      <c r="J5813" s="10"/>
      <c r="O5813" s="10"/>
      <c r="P5813" s="10"/>
      <c r="R5813" s="11"/>
      <c r="S5813" s="11"/>
      <c r="T5813" s="11"/>
      <c r="U5813" s="11"/>
      <c r="V5813" s="11"/>
      <c r="W5813" s="11"/>
      <c r="X5813" s="11"/>
      <c r="Y5813" s="11"/>
    </row>
    <row r="5814" spans="1:25">
      <c r="A5814" s="12"/>
      <c r="H5814" s="10"/>
      <c r="I5814" s="10"/>
      <c r="J5814" s="10"/>
      <c r="O5814" s="10"/>
      <c r="P5814" s="10"/>
      <c r="R5814" s="11"/>
      <c r="S5814" s="11"/>
      <c r="T5814" s="11"/>
      <c r="U5814" s="11"/>
      <c r="V5814" s="11"/>
      <c r="W5814" s="11"/>
      <c r="X5814" s="11"/>
      <c r="Y5814" s="11"/>
    </row>
    <row r="5815" spans="1:25">
      <c r="A5815" s="12"/>
      <c r="H5815" s="10"/>
      <c r="I5815" s="10"/>
      <c r="J5815" s="10"/>
      <c r="O5815" s="10"/>
      <c r="P5815" s="10"/>
      <c r="R5815" s="11"/>
      <c r="S5815" s="11"/>
      <c r="T5815" s="11"/>
      <c r="U5815" s="11"/>
      <c r="V5815" s="11"/>
      <c r="W5815" s="11"/>
      <c r="X5815" s="11"/>
      <c r="Y5815" s="11"/>
    </row>
    <row r="5816" spans="1:25">
      <c r="A5816" s="12"/>
      <c r="H5816" s="10"/>
      <c r="I5816" s="10"/>
      <c r="J5816" s="10"/>
      <c r="O5816" s="10"/>
      <c r="P5816" s="10"/>
      <c r="R5816" s="11"/>
      <c r="S5816" s="11"/>
      <c r="T5816" s="11"/>
      <c r="U5816" s="11"/>
      <c r="V5816" s="11"/>
      <c r="W5816" s="11"/>
      <c r="X5816" s="11"/>
      <c r="Y5816" s="11"/>
    </row>
    <row r="5817" spans="1:25">
      <c r="A5817" s="12"/>
      <c r="H5817" s="10"/>
      <c r="I5817" s="10"/>
      <c r="J5817" s="10"/>
      <c r="O5817" s="10"/>
      <c r="P5817" s="10"/>
      <c r="R5817" s="11"/>
      <c r="S5817" s="11"/>
      <c r="T5817" s="11"/>
      <c r="U5817" s="11"/>
      <c r="V5817" s="11"/>
      <c r="W5817" s="11"/>
      <c r="X5817" s="11"/>
      <c r="Y5817" s="11"/>
    </row>
    <row r="5818" spans="1:25">
      <c r="A5818" s="12"/>
      <c r="H5818" s="10"/>
      <c r="I5818" s="10"/>
      <c r="J5818" s="10"/>
      <c r="O5818" s="10"/>
      <c r="P5818" s="10"/>
      <c r="R5818" s="11"/>
      <c r="S5818" s="11"/>
      <c r="T5818" s="11"/>
      <c r="U5818" s="11"/>
      <c r="V5818" s="11"/>
      <c r="W5818" s="11"/>
      <c r="X5818" s="11"/>
      <c r="Y5818" s="11"/>
    </row>
    <row r="5819" spans="1:25">
      <c r="A5819" s="12"/>
      <c r="H5819" s="10"/>
      <c r="I5819" s="10"/>
      <c r="J5819" s="10"/>
      <c r="O5819" s="10"/>
      <c r="P5819" s="10"/>
      <c r="R5819" s="11"/>
      <c r="S5819" s="11"/>
      <c r="T5819" s="11"/>
      <c r="U5819" s="11"/>
      <c r="V5819" s="11"/>
      <c r="W5819" s="11"/>
      <c r="X5819" s="11"/>
      <c r="Y5819" s="11"/>
    </row>
    <row r="5820" spans="1:25">
      <c r="A5820" s="12"/>
      <c r="H5820" s="10"/>
      <c r="I5820" s="10"/>
      <c r="J5820" s="10"/>
      <c r="O5820" s="10"/>
      <c r="P5820" s="10"/>
      <c r="R5820" s="11"/>
      <c r="S5820" s="11"/>
      <c r="T5820" s="11"/>
      <c r="U5820" s="11"/>
      <c r="V5820" s="11"/>
      <c r="W5820" s="11"/>
      <c r="X5820" s="11"/>
      <c r="Y5820" s="11"/>
    </row>
    <row r="5821" spans="1:25">
      <c r="A5821" s="12"/>
      <c r="H5821" s="10"/>
      <c r="I5821" s="10"/>
      <c r="J5821" s="10"/>
      <c r="O5821" s="10"/>
      <c r="P5821" s="10"/>
      <c r="R5821" s="11"/>
      <c r="S5821" s="11"/>
      <c r="T5821" s="11"/>
      <c r="U5821" s="11"/>
      <c r="V5821" s="11"/>
      <c r="W5821" s="11"/>
      <c r="X5821" s="11"/>
      <c r="Y5821" s="11"/>
    </row>
    <row r="5822" spans="1:25">
      <c r="A5822" s="12"/>
      <c r="H5822" s="10"/>
      <c r="I5822" s="10"/>
      <c r="J5822" s="10"/>
      <c r="O5822" s="10"/>
      <c r="P5822" s="10"/>
      <c r="R5822" s="11"/>
      <c r="S5822" s="11"/>
      <c r="T5822" s="11"/>
      <c r="U5822" s="11"/>
      <c r="V5822" s="11"/>
      <c r="W5822" s="11"/>
      <c r="X5822" s="11"/>
      <c r="Y5822" s="11"/>
    </row>
    <row r="5823" spans="1:25">
      <c r="A5823" s="12"/>
      <c r="H5823" s="10"/>
      <c r="I5823" s="10"/>
      <c r="J5823" s="10"/>
      <c r="O5823" s="10"/>
      <c r="P5823" s="10"/>
      <c r="R5823" s="11"/>
      <c r="S5823" s="11"/>
      <c r="T5823" s="11"/>
      <c r="U5823" s="11"/>
      <c r="V5823" s="11"/>
      <c r="W5823" s="11"/>
      <c r="X5823" s="11"/>
      <c r="Y5823" s="11"/>
    </row>
    <row r="5824" spans="1:25">
      <c r="A5824" s="12"/>
      <c r="H5824" s="10"/>
      <c r="I5824" s="10"/>
      <c r="J5824" s="10"/>
      <c r="O5824" s="10"/>
      <c r="P5824" s="10"/>
      <c r="R5824" s="11"/>
      <c r="S5824" s="11"/>
      <c r="T5824" s="11"/>
      <c r="U5824" s="11"/>
      <c r="V5824" s="11"/>
      <c r="W5824" s="11"/>
      <c r="X5824" s="11"/>
      <c r="Y5824" s="11"/>
    </row>
    <row r="5825" spans="1:25">
      <c r="A5825" s="12"/>
      <c r="H5825" s="10"/>
      <c r="I5825" s="10"/>
      <c r="J5825" s="10"/>
      <c r="O5825" s="10"/>
      <c r="P5825" s="10"/>
      <c r="R5825" s="11"/>
      <c r="S5825" s="11"/>
      <c r="T5825" s="11"/>
      <c r="U5825" s="11"/>
      <c r="V5825" s="11"/>
      <c r="W5825" s="11"/>
      <c r="X5825" s="11"/>
      <c r="Y5825" s="11"/>
    </row>
    <row r="5826" spans="1:25">
      <c r="A5826" s="12"/>
      <c r="H5826" s="10"/>
      <c r="I5826" s="10"/>
      <c r="J5826" s="10"/>
      <c r="O5826" s="10"/>
      <c r="P5826" s="10"/>
      <c r="R5826" s="11"/>
      <c r="S5826" s="11"/>
      <c r="T5826" s="11"/>
      <c r="U5826" s="11"/>
      <c r="V5826" s="11"/>
      <c r="W5826" s="11"/>
      <c r="X5826" s="11"/>
      <c r="Y5826" s="11"/>
    </row>
    <row r="5827" spans="1:25">
      <c r="A5827" s="12"/>
      <c r="H5827" s="10"/>
      <c r="I5827" s="10"/>
      <c r="J5827" s="10"/>
      <c r="O5827" s="10"/>
      <c r="P5827" s="10"/>
      <c r="R5827" s="11"/>
      <c r="S5827" s="11"/>
      <c r="T5827" s="11"/>
      <c r="U5827" s="11"/>
      <c r="V5827" s="11"/>
      <c r="W5827" s="11"/>
      <c r="X5827" s="11"/>
      <c r="Y5827" s="11"/>
    </row>
    <row r="5828" spans="1:25">
      <c r="A5828" s="12"/>
      <c r="H5828" s="10"/>
      <c r="I5828" s="10"/>
      <c r="J5828" s="10"/>
      <c r="O5828" s="10"/>
      <c r="P5828" s="10"/>
      <c r="R5828" s="11"/>
      <c r="S5828" s="11"/>
      <c r="T5828" s="11"/>
      <c r="U5828" s="11"/>
      <c r="V5828" s="11"/>
      <c r="W5828" s="11"/>
      <c r="X5828" s="11"/>
      <c r="Y5828" s="11"/>
    </row>
    <row r="5829" spans="1:25">
      <c r="A5829" s="12"/>
      <c r="H5829" s="10"/>
      <c r="I5829" s="10"/>
      <c r="J5829" s="10"/>
      <c r="O5829" s="10"/>
      <c r="P5829" s="10"/>
      <c r="R5829" s="11"/>
      <c r="S5829" s="11"/>
      <c r="T5829" s="11"/>
      <c r="U5829" s="11"/>
      <c r="V5829" s="11"/>
      <c r="W5829" s="11"/>
      <c r="X5829" s="11"/>
      <c r="Y5829" s="11"/>
    </row>
    <row r="5830" spans="1:25">
      <c r="A5830" s="12"/>
      <c r="H5830" s="10"/>
      <c r="I5830" s="10"/>
      <c r="J5830" s="10"/>
      <c r="O5830" s="10"/>
      <c r="P5830" s="10"/>
      <c r="R5830" s="11"/>
      <c r="S5830" s="11"/>
      <c r="T5830" s="11"/>
      <c r="U5830" s="11"/>
      <c r="V5830" s="11"/>
      <c r="W5830" s="11"/>
      <c r="X5830" s="11"/>
      <c r="Y5830" s="11"/>
    </row>
    <row r="5831" spans="1:25">
      <c r="A5831" s="12"/>
      <c r="H5831" s="10"/>
      <c r="I5831" s="10"/>
      <c r="J5831" s="10"/>
      <c r="O5831" s="10"/>
      <c r="P5831" s="10"/>
      <c r="R5831" s="11"/>
      <c r="S5831" s="11"/>
      <c r="T5831" s="11"/>
      <c r="U5831" s="11"/>
      <c r="V5831" s="11"/>
      <c r="W5831" s="11"/>
      <c r="X5831" s="11"/>
      <c r="Y5831" s="11"/>
    </row>
    <row r="5832" spans="1:25">
      <c r="A5832" s="12"/>
      <c r="H5832" s="10"/>
      <c r="I5832" s="10"/>
      <c r="J5832" s="10"/>
      <c r="O5832" s="10"/>
      <c r="P5832" s="10"/>
      <c r="R5832" s="11"/>
      <c r="S5832" s="11"/>
      <c r="T5832" s="11"/>
      <c r="U5832" s="11"/>
      <c r="V5832" s="11"/>
      <c r="W5832" s="11"/>
      <c r="X5832" s="11"/>
      <c r="Y5832" s="11"/>
    </row>
    <row r="5833" spans="1:25">
      <c r="A5833" s="12"/>
      <c r="H5833" s="10"/>
      <c r="I5833" s="10"/>
      <c r="J5833" s="10"/>
      <c r="O5833" s="10"/>
      <c r="P5833" s="10"/>
      <c r="R5833" s="11"/>
      <c r="S5833" s="11"/>
      <c r="T5833" s="11"/>
      <c r="U5833" s="11"/>
      <c r="V5833" s="11"/>
      <c r="W5833" s="11"/>
      <c r="X5833" s="11"/>
      <c r="Y5833" s="11"/>
    </row>
    <row r="5834" spans="1:25">
      <c r="A5834" s="12"/>
      <c r="H5834" s="10"/>
      <c r="I5834" s="10"/>
      <c r="J5834" s="10"/>
      <c r="O5834" s="10"/>
      <c r="P5834" s="10"/>
      <c r="R5834" s="11"/>
      <c r="S5834" s="11"/>
      <c r="T5834" s="11"/>
      <c r="U5834" s="11"/>
      <c r="V5834" s="11"/>
      <c r="W5834" s="11"/>
      <c r="X5834" s="11"/>
      <c r="Y5834" s="11"/>
    </row>
    <row r="5835" spans="1:25">
      <c r="A5835" s="12"/>
      <c r="H5835" s="10"/>
      <c r="I5835" s="10"/>
      <c r="J5835" s="10"/>
      <c r="O5835" s="10"/>
      <c r="P5835" s="10"/>
      <c r="R5835" s="11"/>
      <c r="S5835" s="11"/>
      <c r="T5835" s="11"/>
      <c r="U5835" s="11"/>
      <c r="V5835" s="11"/>
      <c r="W5835" s="11"/>
      <c r="X5835" s="11"/>
      <c r="Y5835" s="11"/>
    </row>
    <row r="5836" spans="1:25">
      <c r="A5836" s="12"/>
      <c r="H5836" s="10"/>
      <c r="I5836" s="10"/>
      <c r="J5836" s="10"/>
      <c r="O5836" s="10"/>
      <c r="P5836" s="10"/>
      <c r="R5836" s="11"/>
      <c r="S5836" s="11"/>
      <c r="T5836" s="11"/>
      <c r="U5836" s="11"/>
      <c r="V5836" s="11"/>
      <c r="W5836" s="11"/>
      <c r="X5836" s="11"/>
      <c r="Y5836" s="11"/>
    </row>
    <row r="5837" spans="1:25">
      <c r="A5837" s="12"/>
      <c r="H5837" s="10"/>
      <c r="I5837" s="10"/>
      <c r="J5837" s="10"/>
      <c r="O5837" s="10"/>
      <c r="P5837" s="10"/>
      <c r="R5837" s="11"/>
      <c r="S5837" s="11"/>
      <c r="T5837" s="11"/>
      <c r="U5837" s="11"/>
      <c r="V5837" s="11"/>
      <c r="W5837" s="11"/>
      <c r="X5837" s="11"/>
      <c r="Y5837" s="11"/>
    </row>
    <row r="5838" spans="1:25">
      <c r="A5838" s="12"/>
      <c r="H5838" s="10"/>
      <c r="I5838" s="10"/>
      <c r="J5838" s="10"/>
      <c r="O5838" s="10"/>
      <c r="P5838" s="10"/>
      <c r="R5838" s="11"/>
      <c r="S5838" s="11"/>
      <c r="T5838" s="11"/>
      <c r="U5838" s="11"/>
      <c r="V5838" s="11"/>
      <c r="W5838" s="11"/>
      <c r="X5838" s="11"/>
      <c r="Y5838" s="11"/>
    </row>
    <row r="5839" spans="1:25">
      <c r="A5839" s="12"/>
      <c r="H5839" s="10"/>
      <c r="I5839" s="10"/>
      <c r="J5839" s="10"/>
      <c r="O5839" s="10"/>
      <c r="P5839" s="10"/>
      <c r="R5839" s="11"/>
      <c r="S5839" s="11"/>
      <c r="T5839" s="11"/>
      <c r="U5839" s="11"/>
      <c r="V5839" s="11"/>
      <c r="W5839" s="11"/>
      <c r="X5839" s="11"/>
      <c r="Y5839" s="11"/>
    </row>
    <row r="5840" spans="1:25">
      <c r="A5840" s="12"/>
      <c r="H5840" s="10"/>
      <c r="I5840" s="10"/>
      <c r="J5840" s="10"/>
      <c r="O5840" s="10"/>
      <c r="P5840" s="10"/>
      <c r="R5840" s="11"/>
      <c r="S5840" s="11"/>
      <c r="T5840" s="11"/>
      <c r="U5840" s="11"/>
      <c r="V5840" s="11"/>
      <c r="W5840" s="11"/>
      <c r="X5840" s="11"/>
      <c r="Y5840" s="11"/>
    </row>
    <row r="5841" spans="1:25">
      <c r="A5841" s="12"/>
      <c r="H5841" s="10"/>
      <c r="I5841" s="10"/>
      <c r="J5841" s="10"/>
      <c r="O5841" s="10"/>
      <c r="P5841" s="10"/>
      <c r="R5841" s="11"/>
      <c r="S5841" s="11"/>
      <c r="T5841" s="11"/>
      <c r="U5841" s="11"/>
      <c r="V5841" s="11"/>
      <c r="W5841" s="11"/>
      <c r="X5841" s="11"/>
      <c r="Y5841" s="11"/>
    </row>
    <row r="5842" spans="1:25">
      <c r="A5842" s="12"/>
      <c r="H5842" s="10"/>
      <c r="I5842" s="10"/>
      <c r="J5842" s="10"/>
      <c r="O5842" s="10"/>
      <c r="P5842" s="10"/>
      <c r="R5842" s="11"/>
      <c r="S5842" s="11"/>
      <c r="T5842" s="11"/>
      <c r="U5842" s="11"/>
      <c r="V5842" s="11"/>
      <c r="W5842" s="11"/>
      <c r="X5842" s="11"/>
      <c r="Y5842" s="11"/>
    </row>
    <row r="5843" spans="1:25">
      <c r="A5843" s="12"/>
      <c r="H5843" s="10"/>
      <c r="I5843" s="10"/>
      <c r="J5843" s="10"/>
      <c r="O5843" s="10"/>
      <c r="P5843" s="10"/>
      <c r="R5843" s="11"/>
      <c r="S5843" s="11"/>
      <c r="T5843" s="11"/>
      <c r="U5843" s="11"/>
      <c r="V5843" s="11"/>
      <c r="W5843" s="11"/>
      <c r="X5843" s="11"/>
      <c r="Y5843" s="11"/>
    </row>
    <row r="5844" spans="1:25">
      <c r="A5844" s="12"/>
      <c r="H5844" s="10"/>
      <c r="I5844" s="10"/>
      <c r="J5844" s="10"/>
      <c r="O5844" s="10"/>
      <c r="P5844" s="10"/>
      <c r="R5844" s="11"/>
      <c r="S5844" s="11"/>
      <c r="T5844" s="11"/>
      <c r="U5844" s="11"/>
      <c r="V5844" s="11"/>
      <c r="W5844" s="11"/>
      <c r="X5844" s="11"/>
      <c r="Y5844" s="11"/>
    </row>
    <row r="5845" spans="1:25">
      <c r="A5845" s="12"/>
      <c r="H5845" s="10"/>
      <c r="I5845" s="10"/>
      <c r="J5845" s="10"/>
      <c r="O5845" s="10"/>
      <c r="P5845" s="10"/>
      <c r="R5845" s="11"/>
      <c r="S5845" s="11"/>
      <c r="T5845" s="11"/>
      <c r="U5845" s="11"/>
      <c r="V5845" s="11"/>
      <c r="W5845" s="11"/>
      <c r="X5845" s="11"/>
      <c r="Y5845" s="11"/>
    </row>
    <row r="5846" spans="1:25">
      <c r="A5846" s="12"/>
      <c r="H5846" s="10"/>
      <c r="I5846" s="10"/>
      <c r="J5846" s="10"/>
      <c r="O5846" s="10"/>
      <c r="P5846" s="10"/>
      <c r="R5846" s="11"/>
      <c r="S5846" s="11"/>
      <c r="T5846" s="11"/>
      <c r="U5846" s="11"/>
      <c r="V5846" s="11"/>
      <c r="W5846" s="11"/>
      <c r="X5846" s="11"/>
      <c r="Y5846" s="11"/>
    </row>
    <row r="5847" spans="1:25">
      <c r="A5847" s="12"/>
      <c r="H5847" s="10"/>
      <c r="I5847" s="10"/>
      <c r="J5847" s="10"/>
      <c r="O5847" s="10"/>
      <c r="P5847" s="10"/>
      <c r="R5847" s="11"/>
      <c r="S5847" s="11"/>
      <c r="T5847" s="11"/>
      <c r="U5847" s="11"/>
      <c r="V5847" s="11"/>
      <c r="W5847" s="11"/>
      <c r="X5847" s="11"/>
      <c r="Y5847" s="11"/>
    </row>
    <row r="5848" spans="1:25">
      <c r="A5848" s="12"/>
      <c r="H5848" s="10"/>
      <c r="I5848" s="10"/>
      <c r="J5848" s="10"/>
      <c r="O5848" s="10"/>
      <c r="P5848" s="10"/>
      <c r="R5848" s="11"/>
      <c r="S5848" s="11"/>
      <c r="T5848" s="11"/>
      <c r="U5848" s="11"/>
      <c r="V5848" s="11"/>
      <c r="W5848" s="11"/>
      <c r="X5848" s="11"/>
      <c r="Y5848" s="11"/>
    </row>
    <row r="5849" spans="1:25">
      <c r="A5849" s="12"/>
      <c r="H5849" s="10"/>
      <c r="I5849" s="10"/>
      <c r="J5849" s="10"/>
      <c r="O5849" s="10"/>
      <c r="P5849" s="10"/>
      <c r="R5849" s="11"/>
      <c r="S5849" s="11"/>
      <c r="T5849" s="11"/>
      <c r="U5849" s="11"/>
      <c r="V5849" s="11"/>
      <c r="W5849" s="11"/>
      <c r="X5849" s="11"/>
      <c r="Y5849" s="11"/>
    </row>
    <row r="5850" spans="1:25">
      <c r="A5850" s="12"/>
      <c r="H5850" s="10"/>
      <c r="I5850" s="10"/>
      <c r="J5850" s="10"/>
      <c r="O5850" s="10"/>
      <c r="P5850" s="10"/>
      <c r="R5850" s="11"/>
      <c r="S5850" s="11"/>
      <c r="T5850" s="11"/>
      <c r="U5850" s="11"/>
      <c r="V5850" s="11"/>
      <c r="W5850" s="11"/>
      <c r="X5850" s="11"/>
      <c r="Y5850" s="11"/>
    </row>
    <row r="5851" spans="1:25">
      <c r="A5851" s="12"/>
      <c r="H5851" s="10"/>
      <c r="I5851" s="10"/>
      <c r="J5851" s="10"/>
      <c r="O5851" s="10"/>
      <c r="P5851" s="10"/>
      <c r="R5851" s="11"/>
      <c r="S5851" s="11"/>
      <c r="T5851" s="11"/>
      <c r="U5851" s="11"/>
      <c r="V5851" s="11"/>
      <c r="W5851" s="11"/>
      <c r="X5851" s="11"/>
      <c r="Y5851" s="11"/>
    </row>
    <row r="5852" spans="1:25">
      <c r="A5852" s="12"/>
      <c r="H5852" s="10"/>
      <c r="I5852" s="10"/>
      <c r="J5852" s="10"/>
      <c r="O5852" s="10"/>
      <c r="P5852" s="10"/>
      <c r="R5852" s="11"/>
      <c r="S5852" s="11"/>
      <c r="T5852" s="11"/>
      <c r="U5852" s="11"/>
      <c r="V5852" s="11"/>
      <c r="W5852" s="11"/>
      <c r="X5852" s="11"/>
      <c r="Y5852" s="11"/>
    </row>
    <row r="5853" spans="1:25">
      <c r="A5853" s="12"/>
      <c r="H5853" s="10"/>
      <c r="I5853" s="10"/>
      <c r="J5853" s="10"/>
      <c r="O5853" s="10"/>
      <c r="P5853" s="10"/>
      <c r="R5853" s="11"/>
      <c r="S5853" s="11"/>
      <c r="T5853" s="11"/>
      <c r="U5853" s="11"/>
      <c r="V5853" s="11"/>
      <c r="W5853" s="11"/>
      <c r="X5853" s="11"/>
      <c r="Y5853" s="11"/>
    </row>
    <row r="5854" spans="1:25">
      <c r="A5854" s="12"/>
      <c r="H5854" s="10"/>
      <c r="I5854" s="10"/>
      <c r="J5854" s="10"/>
      <c r="O5854" s="10"/>
      <c r="P5854" s="10"/>
      <c r="R5854" s="11"/>
      <c r="S5854" s="11"/>
      <c r="T5854" s="11"/>
      <c r="U5854" s="11"/>
      <c r="V5854" s="11"/>
      <c r="W5854" s="11"/>
      <c r="X5854" s="11"/>
      <c r="Y5854" s="11"/>
    </row>
    <row r="5855" spans="1:25">
      <c r="A5855" s="12"/>
      <c r="H5855" s="10"/>
      <c r="I5855" s="10"/>
      <c r="J5855" s="10"/>
      <c r="O5855" s="10"/>
      <c r="P5855" s="10"/>
      <c r="R5855" s="11"/>
      <c r="S5855" s="11"/>
      <c r="T5855" s="11"/>
      <c r="U5855" s="11"/>
      <c r="V5855" s="11"/>
      <c r="W5855" s="11"/>
      <c r="X5855" s="11"/>
      <c r="Y5855" s="11"/>
    </row>
    <row r="5856" spans="1:25">
      <c r="A5856" s="12"/>
      <c r="H5856" s="10"/>
      <c r="I5856" s="10"/>
      <c r="J5856" s="10"/>
      <c r="O5856" s="10"/>
      <c r="P5856" s="10"/>
      <c r="R5856" s="11"/>
      <c r="S5856" s="11"/>
      <c r="T5856" s="11"/>
      <c r="U5856" s="11"/>
      <c r="V5856" s="11"/>
      <c r="W5856" s="11"/>
      <c r="X5856" s="11"/>
      <c r="Y5856" s="11"/>
    </row>
    <row r="5857" spans="1:25">
      <c r="A5857" s="12"/>
      <c r="H5857" s="10"/>
      <c r="I5857" s="10"/>
      <c r="J5857" s="10"/>
      <c r="O5857" s="10"/>
      <c r="P5857" s="10"/>
      <c r="R5857" s="11"/>
      <c r="S5857" s="11"/>
      <c r="T5857" s="11"/>
      <c r="U5857" s="11"/>
      <c r="V5857" s="11"/>
      <c r="W5857" s="11"/>
      <c r="X5857" s="11"/>
      <c r="Y5857" s="11"/>
    </row>
    <row r="5858" spans="1:25">
      <c r="A5858" s="12"/>
      <c r="H5858" s="10"/>
      <c r="I5858" s="10"/>
      <c r="J5858" s="10"/>
      <c r="O5858" s="10"/>
      <c r="P5858" s="10"/>
      <c r="R5858" s="11"/>
      <c r="S5858" s="11"/>
      <c r="T5858" s="11"/>
      <c r="U5858" s="11"/>
      <c r="V5858" s="11"/>
      <c r="W5858" s="11"/>
      <c r="X5858" s="11"/>
      <c r="Y5858" s="11"/>
    </row>
    <row r="5859" spans="1:25">
      <c r="A5859" s="12"/>
      <c r="H5859" s="10"/>
      <c r="I5859" s="10"/>
      <c r="J5859" s="10"/>
      <c r="O5859" s="10"/>
      <c r="P5859" s="10"/>
      <c r="R5859" s="11"/>
      <c r="S5859" s="11"/>
      <c r="T5859" s="11"/>
      <c r="U5859" s="11"/>
      <c r="V5859" s="11"/>
      <c r="W5859" s="11"/>
      <c r="X5859" s="11"/>
      <c r="Y5859" s="11"/>
    </row>
    <row r="5860" spans="1:25">
      <c r="A5860" s="12"/>
      <c r="H5860" s="10"/>
      <c r="I5860" s="10"/>
      <c r="J5860" s="10"/>
      <c r="O5860" s="10"/>
      <c r="P5860" s="10"/>
      <c r="R5860" s="11"/>
      <c r="S5860" s="11"/>
      <c r="T5860" s="11"/>
      <c r="U5860" s="11"/>
      <c r="V5860" s="11"/>
      <c r="W5860" s="11"/>
      <c r="X5860" s="11"/>
      <c r="Y5860" s="11"/>
    </row>
    <row r="5861" spans="1:25">
      <c r="A5861" s="12"/>
      <c r="H5861" s="10"/>
      <c r="I5861" s="10"/>
      <c r="J5861" s="10"/>
      <c r="O5861" s="10"/>
      <c r="P5861" s="10"/>
      <c r="R5861" s="11"/>
      <c r="S5861" s="11"/>
      <c r="T5861" s="11"/>
      <c r="U5861" s="11"/>
      <c r="V5861" s="11"/>
      <c r="W5861" s="11"/>
      <c r="X5861" s="11"/>
      <c r="Y5861" s="11"/>
    </row>
    <row r="5862" spans="1:25">
      <c r="A5862" s="12"/>
      <c r="H5862" s="10"/>
      <c r="I5862" s="10"/>
      <c r="J5862" s="10"/>
      <c r="O5862" s="10"/>
      <c r="P5862" s="10"/>
      <c r="R5862" s="11"/>
      <c r="S5862" s="11"/>
      <c r="T5862" s="11"/>
      <c r="U5862" s="11"/>
      <c r="V5862" s="11"/>
      <c r="W5862" s="11"/>
      <c r="X5862" s="11"/>
      <c r="Y5862" s="11"/>
    </row>
    <row r="5863" spans="1:25">
      <c r="A5863" s="12"/>
      <c r="H5863" s="10"/>
      <c r="I5863" s="10"/>
      <c r="J5863" s="10"/>
      <c r="O5863" s="10"/>
      <c r="P5863" s="10"/>
      <c r="R5863" s="11"/>
      <c r="S5863" s="11"/>
      <c r="T5863" s="11"/>
      <c r="U5863" s="11"/>
      <c r="V5863" s="11"/>
      <c r="W5863" s="11"/>
      <c r="X5863" s="11"/>
      <c r="Y5863" s="11"/>
    </row>
    <row r="5864" spans="1:25">
      <c r="A5864" s="12"/>
      <c r="H5864" s="10"/>
      <c r="I5864" s="10"/>
      <c r="J5864" s="10"/>
      <c r="O5864" s="10"/>
      <c r="P5864" s="10"/>
      <c r="R5864" s="11"/>
      <c r="S5864" s="11"/>
      <c r="T5864" s="11"/>
      <c r="U5864" s="11"/>
      <c r="V5864" s="11"/>
      <c r="W5864" s="11"/>
      <c r="X5864" s="11"/>
      <c r="Y5864" s="11"/>
    </row>
    <row r="5865" spans="1:25">
      <c r="A5865" s="12"/>
      <c r="H5865" s="10"/>
      <c r="I5865" s="10"/>
      <c r="J5865" s="10"/>
      <c r="O5865" s="10"/>
      <c r="P5865" s="10"/>
      <c r="R5865" s="11"/>
      <c r="S5865" s="11"/>
      <c r="T5865" s="11"/>
      <c r="U5865" s="11"/>
      <c r="V5865" s="11"/>
      <c r="W5865" s="11"/>
      <c r="X5865" s="11"/>
      <c r="Y5865" s="11"/>
    </row>
    <row r="5866" spans="1:25">
      <c r="A5866" s="12"/>
      <c r="H5866" s="10"/>
      <c r="I5866" s="10"/>
      <c r="J5866" s="10"/>
      <c r="O5866" s="10"/>
      <c r="P5866" s="10"/>
      <c r="R5866" s="11"/>
      <c r="S5866" s="11"/>
      <c r="T5866" s="11"/>
      <c r="U5866" s="11"/>
      <c r="V5866" s="11"/>
      <c r="W5866" s="11"/>
      <c r="X5866" s="11"/>
      <c r="Y5866" s="11"/>
    </row>
    <row r="5867" spans="1:25">
      <c r="A5867" s="12"/>
      <c r="H5867" s="10"/>
      <c r="I5867" s="10"/>
      <c r="J5867" s="10"/>
      <c r="O5867" s="10"/>
      <c r="P5867" s="10"/>
      <c r="R5867" s="11"/>
      <c r="S5867" s="11"/>
      <c r="T5867" s="11"/>
      <c r="U5867" s="11"/>
      <c r="V5867" s="11"/>
      <c r="W5867" s="11"/>
      <c r="X5867" s="11"/>
      <c r="Y5867" s="11"/>
    </row>
    <row r="5868" spans="1:25">
      <c r="A5868" s="12"/>
      <c r="H5868" s="10"/>
      <c r="I5868" s="10"/>
      <c r="J5868" s="10"/>
      <c r="O5868" s="10"/>
      <c r="P5868" s="10"/>
      <c r="R5868" s="11"/>
      <c r="S5868" s="11"/>
      <c r="T5868" s="11"/>
      <c r="U5868" s="11"/>
      <c r="V5868" s="11"/>
      <c r="W5868" s="11"/>
      <c r="X5868" s="11"/>
      <c r="Y5868" s="11"/>
    </row>
    <row r="5869" spans="1:25">
      <c r="A5869" s="12"/>
      <c r="H5869" s="10"/>
      <c r="I5869" s="10"/>
      <c r="J5869" s="10"/>
      <c r="O5869" s="10"/>
      <c r="P5869" s="10"/>
      <c r="R5869" s="11"/>
      <c r="S5869" s="11"/>
      <c r="T5869" s="11"/>
      <c r="U5869" s="11"/>
      <c r="V5869" s="11"/>
      <c r="W5869" s="11"/>
      <c r="X5869" s="11"/>
      <c r="Y5869" s="11"/>
    </row>
    <row r="5870" spans="1:25">
      <c r="A5870" s="12"/>
      <c r="H5870" s="10"/>
      <c r="I5870" s="10"/>
      <c r="J5870" s="10"/>
      <c r="O5870" s="10"/>
      <c r="P5870" s="10"/>
      <c r="R5870" s="11"/>
      <c r="S5870" s="11"/>
      <c r="T5870" s="11"/>
      <c r="U5870" s="11"/>
      <c r="V5870" s="11"/>
      <c r="W5870" s="11"/>
      <c r="X5870" s="11"/>
      <c r="Y5870" s="11"/>
    </row>
    <row r="5871" spans="1:25">
      <c r="A5871" s="12"/>
      <c r="H5871" s="10"/>
      <c r="I5871" s="10"/>
      <c r="J5871" s="10"/>
      <c r="O5871" s="10"/>
      <c r="P5871" s="10"/>
      <c r="R5871" s="11"/>
      <c r="S5871" s="11"/>
      <c r="T5871" s="11"/>
      <c r="U5871" s="11"/>
      <c r="V5871" s="11"/>
      <c r="W5871" s="11"/>
      <c r="X5871" s="11"/>
      <c r="Y5871" s="11"/>
    </row>
    <row r="5872" spans="1:25">
      <c r="A5872" s="12"/>
      <c r="H5872" s="10"/>
      <c r="I5872" s="10"/>
      <c r="J5872" s="10"/>
      <c r="O5872" s="10"/>
      <c r="P5872" s="10"/>
      <c r="R5872" s="11"/>
      <c r="S5872" s="11"/>
      <c r="T5872" s="11"/>
      <c r="U5872" s="11"/>
      <c r="V5872" s="11"/>
      <c r="W5872" s="11"/>
      <c r="X5872" s="11"/>
      <c r="Y5872" s="11"/>
    </row>
    <row r="5873" spans="1:25">
      <c r="A5873" s="12"/>
      <c r="H5873" s="10"/>
      <c r="I5873" s="10"/>
      <c r="J5873" s="10"/>
      <c r="O5873" s="10"/>
      <c r="P5873" s="10"/>
      <c r="R5873" s="11"/>
      <c r="S5873" s="11"/>
      <c r="T5873" s="11"/>
      <c r="U5873" s="11"/>
      <c r="V5873" s="11"/>
      <c r="W5873" s="11"/>
      <c r="X5873" s="11"/>
      <c r="Y5873" s="11"/>
    </row>
    <row r="5874" spans="1:25">
      <c r="A5874" s="12"/>
      <c r="H5874" s="10"/>
      <c r="I5874" s="10"/>
      <c r="J5874" s="10"/>
      <c r="O5874" s="10"/>
      <c r="P5874" s="10"/>
      <c r="R5874" s="11"/>
      <c r="S5874" s="11"/>
      <c r="T5874" s="11"/>
      <c r="U5874" s="11"/>
      <c r="V5874" s="11"/>
      <c r="W5874" s="11"/>
      <c r="X5874" s="11"/>
      <c r="Y5874" s="11"/>
    </row>
    <row r="5875" spans="1:25">
      <c r="A5875" s="12"/>
      <c r="H5875" s="10"/>
      <c r="I5875" s="10"/>
      <c r="J5875" s="10"/>
      <c r="O5875" s="10"/>
      <c r="P5875" s="10"/>
      <c r="R5875" s="11"/>
      <c r="S5875" s="11"/>
      <c r="T5875" s="11"/>
      <c r="U5875" s="11"/>
      <c r="V5875" s="11"/>
      <c r="W5875" s="11"/>
      <c r="X5875" s="11"/>
      <c r="Y5875" s="11"/>
    </row>
    <row r="5876" spans="1:25">
      <c r="A5876" s="12"/>
      <c r="H5876" s="10"/>
      <c r="I5876" s="10"/>
      <c r="J5876" s="10"/>
      <c r="O5876" s="10"/>
      <c r="P5876" s="10"/>
      <c r="R5876" s="11"/>
      <c r="S5876" s="11"/>
      <c r="T5876" s="11"/>
      <c r="U5876" s="11"/>
      <c r="V5876" s="11"/>
      <c r="W5876" s="11"/>
      <c r="X5876" s="11"/>
      <c r="Y5876" s="11"/>
    </row>
    <row r="5877" spans="1:25">
      <c r="A5877" s="12"/>
      <c r="H5877" s="10"/>
      <c r="I5877" s="10"/>
      <c r="J5877" s="10"/>
      <c r="O5877" s="10"/>
      <c r="P5877" s="10"/>
      <c r="R5877" s="11"/>
      <c r="S5877" s="11"/>
      <c r="T5877" s="11"/>
      <c r="U5877" s="11"/>
      <c r="V5877" s="11"/>
      <c r="W5877" s="11"/>
      <c r="X5877" s="11"/>
      <c r="Y5877" s="11"/>
    </row>
    <row r="5878" spans="1:25">
      <c r="A5878" s="12"/>
      <c r="H5878" s="10"/>
      <c r="I5878" s="10"/>
      <c r="J5878" s="10"/>
      <c r="O5878" s="10"/>
      <c r="P5878" s="10"/>
      <c r="R5878" s="11"/>
      <c r="S5878" s="11"/>
      <c r="T5878" s="11"/>
      <c r="U5878" s="11"/>
      <c r="V5878" s="11"/>
      <c r="W5878" s="11"/>
      <c r="X5878" s="11"/>
      <c r="Y5878" s="11"/>
    </row>
    <row r="5879" spans="1:25">
      <c r="A5879" s="12"/>
      <c r="H5879" s="10"/>
      <c r="I5879" s="10"/>
      <c r="J5879" s="10"/>
      <c r="O5879" s="10"/>
      <c r="P5879" s="10"/>
      <c r="R5879" s="11"/>
      <c r="S5879" s="11"/>
      <c r="T5879" s="11"/>
      <c r="U5879" s="11"/>
      <c r="V5879" s="11"/>
      <c r="W5879" s="11"/>
      <c r="X5879" s="11"/>
      <c r="Y5879" s="11"/>
    </row>
    <row r="5880" spans="1:25">
      <c r="A5880" s="12"/>
      <c r="H5880" s="10"/>
      <c r="I5880" s="10"/>
      <c r="J5880" s="10"/>
      <c r="O5880" s="10"/>
      <c r="P5880" s="10"/>
      <c r="R5880" s="11"/>
      <c r="S5880" s="11"/>
      <c r="T5880" s="11"/>
      <c r="U5880" s="11"/>
      <c r="V5880" s="11"/>
      <c r="W5880" s="11"/>
      <c r="X5880" s="11"/>
      <c r="Y5880" s="11"/>
    </row>
    <row r="5881" spans="1:25">
      <c r="A5881" s="12"/>
      <c r="H5881" s="10"/>
      <c r="I5881" s="10"/>
      <c r="J5881" s="10"/>
      <c r="O5881" s="10"/>
      <c r="P5881" s="10"/>
      <c r="R5881" s="11"/>
      <c r="S5881" s="11"/>
      <c r="T5881" s="11"/>
      <c r="U5881" s="11"/>
      <c r="V5881" s="11"/>
      <c r="W5881" s="11"/>
      <c r="X5881" s="11"/>
      <c r="Y5881" s="11"/>
    </row>
    <row r="5882" spans="1:25">
      <c r="A5882" s="12"/>
      <c r="H5882" s="10"/>
      <c r="I5882" s="10"/>
      <c r="J5882" s="10"/>
      <c r="O5882" s="10"/>
      <c r="P5882" s="10"/>
      <c r="R5882" s="11"/>
      <c r="S5882" s="11"/>
      <c r="T5882" s="11"/>
      <c r="U5882" s="11"/>
      <c r="V5882" s="11"/>
      <c r="W5882" s="11"/>
      <c r="X5882" s="11"/>
      <c r="Y5882" s="11"/>
    </row>
    <row r="5883" spans="1:25">
      <c r="A5883" s="12"/>
      <c r="H5883" s="10"/>
      <c r="I5883" s="10"/>
      <c r="J5883" s="10"/>
      <c r="O5883" s="10"/>
      <c r="P5883" s="10"/>
      <c r="R5883" s="11"/>
      <c r="S5883" s="11"/>
      <c r="T5883" s="11"/>
      <c r="U5883" s="11"/>
      <c r="V5883" s="11"/>
      <c r="W5883" s="11"/>
      <c r="X5883" s="11"/>
      <c r="Y5883" s="11"/>
    </row>
    <row r="5884" spans="1:25">
      <c r="A5884" s="12"/>
      <c r="H5884" s="10"/>
      <c r="I5884" s="10"/>
      <c r="J5884" s="10"/>
      <c r="O5884" s="10"/>
      <c r="P5884" s="10"/>
      <c r="R5884" s="11"/>
      <c r="S5884" s="11"/>
      <c r="T5884" s="11"/>
      <c r="U5884" s="11"/>
      <c r="V5884" s="11"/>
      <c r="W5884" s="11"/>
      <c r="X5884" s="11"/>
      <c r="Y5884" s="11"/>
    </row>
    <row r="5885" spans="1:25">
      <c r="A5885" s="12"/>
      <c r="H5885" s="10"/>
      <c r="I5885" s="10"/>
      <c r="J5885" s="10"/>
      <c r="O5885" s="10"/>
      <c r="P5885" s="10"/>
      <c r="R5885" s="11"/>
      <c r="S5885" s="11"/>
      <c r="T5885" s="11"/>
      <c r="U5885" s="11"/>
      <c r="V5885" s="11"/>
      <c r="W5885" s="11"/>
      <c r="X5885" s="11"/>
      <c r="Y5885" s="11"/>
    </row>
    <row r="5886" spans="1:25">
      <c r="A5886" s="12"/>
      <c r="H5886" s="10"/>
      <c r="I5886" s="10"/>
      <c r="J5886" s="10"/>
      <c r="O5886" s="10"/>
      <c r="P5886" s="10"/>
      <c r="R5886" s="11"/>
      <c r="S5886" s="11"/>
      <c r="T5886" s="11"/>
      <c r="U5886" s="11"/>
      <c r="V5886" s="11"/>
      <c r="W5886" s="11"/>
      <c r="X5886" s="11"/>
      <c r="Y5886" s="11"/>
    </row>
    <row r="5887" spans="1:25">
      <c r="A5887" s="12"/>
      <c r="H5887" s="10"/>
      <c r="I5887" s="10"/>
      <c r="J5887" s="10"/>
      <c r="O5887" s="10"/>
      <c r="P5887" s="10"/>
      <c r="R5887" s="11"/>
      <c r="S5887" s="11"/>
      <c r="T5887" s="11"/>
      <c r="U5887" s="11"/>
      <c r="V5887" s="11"/>
      <c r="W5887" s="11"/>
      <c r="X5887" s="11"/>
      <c r="Y5887" s="11"/>
    </row>
    <row r="5888" spans="1:25">
      <c r="A5888" s="12"/>
      <c r="H5888" s="10"/>
      <c r="I5888" s="10"/>
      <c r="J5888" s="10"/>
      <c r="O5888" s="10"/>
      <c r="P5888" s="10"/>
      <c r="R5888" s="11"/>
      <c r="S5888" s="11"/>
      <c r="T5888" s="11"/>
      <c r="U5888" s="11"/>
      <c r="V5888" s="11"/>
      <c r="W5888" s="11"/>
      <c r="X5888" s="11"/>
      <c r="Y5888" s="11"/>
    </row>
    <row r="5889" spans="1:25">
      <c r="A5889" s="12"/>
      <c r="H5889" s="10"/>
      <c r="I5889" s="10"/>
      <c r="J5889" s="10"/>
      <c r="O5889" s="10"/>
      <c r="P5889" s="10"/>
      <c r="R5889" s="11"/>
      <c r="S5889" s="11"/>
      <c r="T5889" s="11"/>
      <c r="U5889" s="11"/>
      <c r="V5889" s="11"/>
      <c r="W5889" s="11"/>
      <c r="X5889" s="11"/>
      <c r="Y5889" s="11"/>
    </row>
    <row r="5890" spans="1:25">
      <c r="A5890" s="12"/>
      <c r="H5890" s="10"/>
      <c r="I5890" s="10"/>
      <c r="J5890" s="10"/>
      <c r="O5890" s="10"/>
      <c r="P5890" s="10"/>
      <c r="R5890" s="11"/>
      <c r="S5890" s="11"/>
      <c r="T5890" s="11"/>
      <c r="U5890" s="11"/>
      <c r="V5890" s="11"/>
      <c r="W5890" s="11"/>
      <c r="X5890" s="11"/>
      <c r="Y5890" s="11"/>
    </row>
    <row r="5891" spans="1:25">
      <c r="A5891" s="12"/>
      <c r="H5891" s="10"/>
      <c r="I5891" s="10"/>
      <c r="J5891" s="10"/>
      <c r="O5891" s="10"/>
      <c r="P5891" s="10"/>
      <c r="R5891" s="11"/>
      <c r="S5891" s="11"/>
      <c r="T5891" s="11"/>
      <c r="U5891" s="11"/>
      <c r="V5891" s="11"/>
      <c r="W5891" s="11"/>
      <c r="X5891" s="11"/>
      <c r="Y5891" s="11"/>
    </row>
    <row r="5892" spans="1:25">
      <c r="A5892" s="12"/>
      <c r="H5892" s="10"/>
      <c r="I5892" s="10"/>
      <c r="J5892" s="10"/>
      <c r="O5892" s="10"/>
      <c r="P5892" s="10"/>
      <c r="R5892" s="11"/>
      <c r="S5892" s="11"/>
      <c r="T5892" s="11"/>
      <c r="U5892" s="11"/>
      <c r="V5892" s="11"/>
      <c r="W5892" s="11"/>
      <c r="X5892" s="11"/>
      <c r="Y5892" s="11"/>
    </row>
    <row r="5893" spans="1:25">
      <c r="A5893" s="12"/>
      <c r="H5893" s="10"/>
      <c r="I5893" s="10"/>
      <c r="J5893" s="10"/>
      <c r="O5893" s="10"/>
      <c r="P5893" s="10"/>
      <c r="R5893" s="11"/>
      <c r="S5893" s="11"/>
      <c r="T5893" s="11"/>
      <c r="U5893" s="11"/>
      <c r="V5893" s="11"/>
      <c r="W5893" s="11"/>
      <c r="X5893" s="11"/>
      <c r="Y5893" s="11"/>
    </row>
    <row r="5894" spans="1:25">
      <c r="A5894" s="12"/>
      <c r="H5894" s="10"/>
      <c r="I5894" s="10"/>
      <c r="J5894" s="10"/>
      <c r="O5894" s="10"/>
      <c r="P5894" s="10"/>
      <c r="R5894" s="11"/>
      <c r="S5894" s="11"/>
      <c r="T5894" s="11"/>
      <c r="U5894" s="11"/>
      <c r="V5894" s="11"/>
      <c r="W5894" s="11"/>
      <c r="X5894" s="11"/>
      <c r="Y5894" s="11"/>
    </row>
    <row r="5895" spans="1:25">
      <c r="A5895" s="12"/>
      <c r="H5895" s="10"/>
      <c r="I5895" s="10"/>
      <c r="J5895" s="10"/>
      <c r="O5895" s="10"/>
      <c r="P5895" s="10"/>
      <c r="R5895" s="11"/>
      <c r="S5895" s="11"/>
      <c r="T5895" s="11"/>
      <c r="U5895" s="11"/>
      <c r="V5895" s="11"/>
      <c r="W5895" s="11"/>
      <c r="X5895" s="11"/>
      <c r="Y5895" s="11"/>
    </row>
    <row r="5896" spans="1:25">
      <c r="A5896" s="12"/>
      <c r="H5896" s="10"/>
      <c r="I5896" s="10"/>
      <c r="J5896" s="10"/>
      <c r="O5896" s="10"/>
      <c r="P5896" s="10"/>
      <c r="R5896" s="11"/>
      <c r="S5896" s="11"/>
      <c r="T5896" s="11"/>
      <c r="U5896" s="11"/>
      <c r="V5896" s="11"/>
      <c r="W5896" s="11"/>
      <c r="X5896" s="11"/>
      <c r="Y5896" s="11"/>
    </row>
    <row r="5897" spans="1:25">
      <c r="A5897" s="12"/>
      <c r="H5897" s="10"/>
      <c r="I5897" s="10"/>
      <c r="J5897" s="10"/>
      <c r="O5897" s="10"/>
      <c r="P5897" s="10"/>
      <c r="R5897" s="11"/>
      <c r="S5897" s="11"/>
      <c r="T5897" s="11"/>
      <c r="U5897" s="11"/>
      <c r="V5897" s="11"/>
      <c r="W5897" s="11"/>
      <c r="X5897" s="11"/>
      <c r="Y5897" s="11"/>
    </row>
    <row r="5898" spans="1:25">
      <c r="A5898" s="12"/>
      <c r="H5898" s="10"/>
      <c r="I5898" s="10"/>
      <c r="J5898" s="10"/>
      <c r="O5898" s="10"/>
      <c r="P5898" s="10"/>
      <c r="R5898" s="11"/>
      <c r="S5898" s="11"/>
      <c r="T5898" s="11"/>
      <c r="U5898" s="11"/>
      <c r="V5898" s="11"/>
      <c r="W5898" s="11"/>
      <c r="X5898" s="11"/>
      <c r="Y5898" s="11"/>
    </row>
    <row r="5899" spans="1:25">
      <c r="A5899" s="12"/>
      <c r="H5899" s="10"/>
      <c r="I5899" s="10"/>
      <c r="J5899" s="10"/>
      <c r="O5899" s="10"/>
      <c r="P5899" s="10"/>
      <c r="R5899" s="11"/>
      <c r="S5899" s="11"/>
      <c r="T5899" s="11"/>
      <c r="U5899" s="11"/>
      <c r="V5899" s="11"/>
      <c r="W5899" s="11"/>
      <c r="X5899" s="11"/>
      <c r="Y5899" s="11"/>
    </row>
    <row r="5900" spans="1:25">
      <c r="A5900" s="12"/>
      <c r="H5900" s="10"/>
      <c r="I5900" s="10"/>
      <c r="J5900" s="10"/>
      <c r="O5900" s="10"/>
      <c r="P5900" s="10"/>
      <c r="R5900" s="11"/>
      <c r="S5900" s="11"/>
      <c r="T5900" s="11"/>
      <c r="U5900" s="11"/>
      <c r="V5900" s="11"/>
      <c r="W5900" s="11"/>
      <c r="X5900" s="11"/>
      <c r="Y5900" s="11"/>
    </row>
    <row r="5901" spans="1:25">
      <c r="A5901" s="12"/>
      <c r="H5901" s="10"/>
      <c r="I5901" s="10"/>
      <c r="J5901" s="10"/>
      <c r="O5901" s="10"/>
      <c r="P5901" s="10"/>
      <c r="R5901" s="11"/>
      <c r="S5901" s="11"/>
      <c r="T5901" s="11"/>
      <c r="U5901" s="11"/>
      <c r="V5901" s="11"/>
      <c r="W5901" s="11"/>
      <c r="X5901" s="11"/>
      <c r="Y5901" s="11"/>
    </row>
    <row r="5902" spans="1:25">
      <c r="A5902" s="12"/>
      <c r="H5902" s="10"/>
      <c r="I5902" s="10"/>
      <c r="J5902" s="10"/>
      <c r="O5902" s="10"/>
      <c r="P5902" s="10"/>
      <c r="R5902" s="11"/>
      <c r="S5902" s="11"/>
      <c r="T5902" s="11"/>
      <c r="U5902" s="11"/>
      <c r="V5902" s="11"/>
      <c r="W5902" s="11"/>
      <c r="X5902" s="11"/>
      <c r="Y5902" s="11"/>
    </row>
    <row r="5903" spans="1:25">
      <c r="A5903" s="12"/>
      <c r="H5903" s="10"/>
      <c r="I5903" s="10"/>
      <c r="J5903" s="10"/>
      <c r="O5903" s="10"/>
      <c r="P5903" s="10"/>
      <c r="R5903" s="11"/>
      <c r="S5903" s="11"/>
      <c r="T5903" s="11"/>
      <c r="U5903" s="11"/>
      <c r="V5903" s="11"/>
      <c r="W5903" s="11"/>
      <c r="X5903" s="11"/>
      <c r="Y5903" s="11"/>
    </row>
    <row r="5904" spans="1:25">
      <c r="A5904" s="12"/>
      <c r="H5904" s="10"/>
      <c r="I5904" s="10"/>
      <c r="J5904" s="10"/>
      <c r="O5904" s="10"/>
      <c r="P5904" s="10"/>
      <c r="R5904" s="11"/>
      <c r="S5904" s="11"/>
      <c r="T5904" s="11"/>
      <c r="U5904" s="11"/>
      <c r="V5904" s="11"/>
      <c r="W5904" s="11"/>
      <c r="X5904" s="11"/>
      <c r="Y5904" s="11"/>
    </row>
    <row r="5905" spans="1:25">
      <c r="A5905" s="12"/>
      <c r="H5905" s="10"/>
      <c r="I5905" s="10"/>
      <c r="J5905" s="10"/>
      <c r="O5905" s="10"/>
      <c r="P5905" s="10"/>
      <c r="R5905" s="11"/>
      <c r="S5905" s="11"/>
      <c r="T5905" s="11"/>
      <c r="U5905" s="11"/>
      <c r="V5905" s="11"/>
      <c r="W5905" s="11"/>
      <c r="X5905" s="11"/>
      <c r="Y5905" s="11"/>
    </row>
    <row r="5906" spans="1:25">
      <c r="A5906" s="12"/>
      <c r="H5906" s="10"/>
      <c r="I5906" s="10"/>
      <c r="J5906" s="10"/>
      <c r="O5906" s="10"/>
      <c r="P5906" s="10"/>
      <c r="R5906" s="11"/>
      <c r="S5906" s="11"/>
      <c r="T5906" s="11"/>
      <c r="U5906" s="11"/>
      <c r="V5906" s="11"/>
      <c r="W5906" s="11"/>
      <c r="X5906" s="11"/>
      <c r="Y5906" s="11"/>
    </row>
    <row r="5907" spans="1:25">
      <c r="A5907" s="12"/>
      <c r="H5907" s="10"/>
      <c r="I5907" s="10"/>
      <c r="J5907" s="10"/>
      <c r="O5907" s="10"/>
      <c r="P5907" s="10"/>
      <c r="R5907" s="11"/>
      <c r="S5907" s="11"/>
      <c r="T5907" s="11"/>
      <c r="U5907" s="11"/>
      <c r="V5907" s="11"/>
      <c r="W5907" s="11"/>
      <c r="X5907" s="11"/>
      <c r="Y5907" s="11"/>
    </row>
    <row r="5908" spans="1:25">
      <c r="A5908" s="12"/>
      <c r="H5908" s="10"/>
      <c r="I5908" s="10"/>
      <c r="J5908" s="10"/>
      <c r="O5908" s="10"/>
      <c r="P5908" s="10"/>
      <c r="R5908" s="11"/>
      <c r="S5908" s="11"/>
      <c r="T5908" s="11"/>
      <c r="U5908" s="11"/>
      <c r="V5908" s="11"/>
      <c r="W5908" s="11"/>
      <c r="X5908" s="11"/>
      <c r="Y5908" s="11"/>
    </row>
    <row r="5909" spans="1:25">
      <c r="A5909" s="12"/>
      <c r="H5909" s="10"/>
      <c r="I5909" s="10"/>
      <c r="J5909" s="10"/>
      <c r="O5909" s="10"/>
      <c r="P5909" s="10"/>
      <c r="R5909" s="11"/>
      <c r="S5909" s="11"/>
      <c r="T5909" s="11"/>
      <c r="U5909" s="11"/>
      <c r="V5909" s="11"/>
      <c r="W5909" s="11"/>
      <c r="X5909" s="11"/>
      <c r="Y5909" s="11"/>
    </row>
    <row r="5910" spans="1:25">
      <c r="A5910" s="12"/>
      <c r="H5910" s="10"/>
      <c r="I5910" s="10"/>
      <c r="J5910" s="10"/>
      <c r="O5910" s="10"/>
      <c r="P5910" s="10"/>
      <c r="R5910" s="11"/>
      <c r="S5910" s="11"/>
      <c r="T5910" s="11"/>
      <c r="U5910" s="11"/>
      <c r="V5910" s="11"/>
      <c r="W5910" s="11"/>
      <c r="X5910" s="11"/>
      <c r="Y5910" s="11"/>
    </row>
    <row r="5911" spans="1:25">
      <c r="A5911" s="12"/>
      <c r="H5911" s="10"/>
      <c r="I5911" s="10"/>
      <c r="J5911" s="10"/>
      <c r="O5911" s="10"/>
      <c r="P5911" s="10"/>
      <c r="R5911" s="11"/>
      <c r="S5911" s="11"/>
      <c r="T5911" s="11"/>
      <c r="U5911" s="11"/>
      <c r="V5911" s="11"/>
      <c r="W5911" s="11"/>
      <c r="X5911" s="11"/>
      <c r="Y5911" s="11"/>
    </row>
    <row r="5912" spans="1:25">
      <c r="A5912" s="12"/>
      <c r="H5912" s="10"/>
      <c r="I5912" s="10"/>
      <c r="J5912" s="10"/>
      <c r="O5912" s="10"/>
      <c r="P5912" s="10"/>
      <c r="R5912" s="11"/>
      <c r="S5912" s="11"/>
      <c r="T5912" s="11"/>
      <c r="U5912" s="11"/>
      <c r="V5912" s="11"/>
      <c r="W5912" s="11"/>
      <c r="X5912" s="11"/>
      <c r="Y5912" s="11"/>
    </row>
    <row r="5913" spans="1:25">
      <c r="A5913" s="12"/>
      <c r="H5913" s="10"/>
      <c r="I5913" s="10"/>
      <c r="J5913" s="10"/>
      <c r="O5913" s="10"/>
      <c r="P5913" s="10"/>
      <c r="R5913" s="11"/>
      <c r="S5913" s="11"/>
      <c r="T5913" s="11"/>
      <c r="U5913" s="11"/>
      <c r="V5913" s="11"/>
      <c r="W5913" s="11"/>
      <c r="X5913" s="11"/>
      <c r="Y5913" s="11"/>
    </row>
    <row r="5914" spans="1:25">
      <c r="A5914" s="12"/>
      <c r="H5914" s="10"/>
      <c r="I5914" s="10"/>
      <c r="J5914" s="10"/>
      <c r="O5914" s="10"/>
      <c r="P5914" s="10"/>
      <c r="R5914" s="11"/>
      <c r="S5914" s="11"/>
      <c r="T5914" s="11"/>
      <c r="U5914" s="11"/>
      <c r="V5914" s="11"/>
      <c r="W5914" s="11"/>
      <c r="X5914" s="11"/>
      <c r="Y5914" s="11"/>
    </row>
    <row r="5915" spans="1:25">
      <c r="A5915" s="12"/>
      <c r="H5915" s="10"/>
      <c r="I5915" s="10"/>
      <c r="J5915" s="10"/>
      <c r="O5915" s="10"/>
      <c r="P5915" s="10"/>
      <c r="R5915" s="11"/>
      <c r="S5915" s="11"/>
      <c r="T5915" s="11"/>
      <c r="U5915" s="11"/>
      <c r="V5915" s="11"/>
      <c r="W5915" s="11"/>
      <c r="X5915" s="11"/>
      <c r="Y5915" s="11"/>
    </row>
    <row r="5916" spans="1:25">
      <c r="A5916" s="12"/>
      <c r="H5916" s="10"/>
      <c r="I5916" s="10"/>
      <c r="J5916" s="10"/>
      <c r="O5916" s="10"/>
      <c r="P5916" s="10"/>
      <c r="R5916" s="11"/>
      <c r="S5916" s="11"/>
      <c r="T5916" s="11"/>
      <c r="U5916" s="11"/>
      <c r="V5916" s="11"/>
      <c r="W5916" s="11"/>
      <c r="X5916" s="11"/>
      <c r="Y5916" s="11"/>
    </row>
    <row r="5917" spans="1:25">
      <c r="A5917" s="12"/>
      <c r="H5917" s="10"/>
      <c r="I5917" s="10"/>
      <c r="J5917" s="10"/>
      <c r="O5917" s="10"/>
      <c r="P5917" s="10"/>
      <c r="R5917" s="11"/>
      <c r="S5917" s="11"/>
      <c r="T5917" s="11"/>
      <c r="U5917" s="11"/>
      <c r="V5917" s="11"/>
      <c r="W5917" s="11"/>
      <c r="X5917" s="11"/>
      <c r="Y5917" s="11"/>
    </row>
    <row r="5918" spans="1:25">
      <c r="A5918" s="12"/>
      <c r="H5918" s="10"/>
      <c r="I5918" s="10"/>
      <c r="J5918" s="10"/>
      <c r="O5918" s="10"/>
      <c r="P5918" s="10"/>
      <c r="R5918" s="11"/>
      <c r="S5918" s="11"/>
      <c r="T5918" s="11"/>
      <c r="U5918" s="11"/>
      <c r="V5918" s="11"/>
      <c r="W5918" s="11"/>
      <c r="X5918" s="11"/>
      <c r="Y5918" s="11"/>
    </row>
    <row r="5919" spans="1:25">
      <c r="A5919" s="12"/>
      <c r="H5919" s="10"/>
      <c r="I5919" s="10"/>
      <c r="J5919" s="10"/>
      <c r="O5919" s="10"/>
      <c r="P5919" s="10"/>
      <c r="R5919" s="11"/>
      <c r="S5919" s="11"/>
      <c r="T5919" s="11"/>
      <c r="U5919" s="11"/>
      <c r="V5919" s="11"/>
      <c r="W5919" s="11"/>
      <c r="X5919" s="11"/>
      <c r="Y5919" s="11"/>
    </row>
    <row r="5920" spans="1:25">
      <c r="A5920" s="12"/>
      <c r="H5920" s="10"/>
      <c r="I5920" s="10"/>
      <c r="J5920" s="10"/>
      <c r="O5920" s="10"/>
      <c r="P5920" s="10"/>
      <c r="R5920" s="11"/>
      <c r="S5920" s="11"/>
      <c r="T5920" s="11"/>
      <c r="U5920" s="11"/>
      <c r="V5920" s="11"/>
      <c r="W5920" s="11"/>
      <c r="X5920" s="11"/>
      <c r="Y5920" s="11"/>
    </row>
    <row r="5921" spans="1:25">
      <c r="A5921" s="12"/>
      <c r="H5921" s="10"/>
      <c r="I5921" s="10"/>
      <c r="J5921" s="10"/>
      <c r="O5921" s="10"/>
      <c r="P5921" s="10"/>
      <c r="R5921" s="11"/>
      <c r="S5921" s="11"/>
      <c r="T5921" s="11"/>
      <c r="U5921" s="11"/>
      <c r="V5921" s="11"/>
      <c r="W5921" s="11"/>
      <c r="X5921" s="11"/>
      <c r="Y5921" s="11"/>
    </row>
    <row r="5922" spans="1:25">
      <c r="A5922" s="12"/>
      <c r="H5922" s="10"/>
      <c r="I5922" s="10"/>
      <c r="J5922" s="10"/>
      <c r="O5922" s="10"/>
      <c r="P5922" s="10"/>
      <c r="R5922" s="11"/>
      <c r="S5922" s="11"/>
      <c r="T5922" s="11"/>
      <c r="U5922" s="11"/>
      <c r="V5922" s="11"/>
      <c r="W5922" s="11"/>
      <c r="X5922" s="11"/>
      <c r="Y5922" s="11"/>
    </row>
    <row r="5923" spans="1:25">
      <c r="A5923" s="12"/>
      <c r="H5923" s="10"/>
      <c r="I5923" s="10"/>
      <c r="J5923" s="10"/>
      <c r="O5923" s="10"/>
      <c r="P5923" s="10"/>
      <c r="R5923" s="11"/>
      <c r="S5923" s="11"/>
      <c r="T5923" s="11"/>
      <c r="U5923" s="11"/>
      <c r="V5923" s="11"/>
      <c r="W5923" s="11"/>
      <c r="X5923" s="11"/>
      <c r="Y5923" s="11"/>
    </row>
    <row r="5924" spans="1:25">
      <c r="A5924" s="12"/>
      <c r="H5924" s="10"/>
      <c r="I5924" s="10"/>
      <c r="J5924" s="10"/>
      <c r="O5924" s="10"/>
      <c r="P5924" s="10"/>
      <c r="R5924" s="11"/>
      <c r="S5924" s="11"/>
      <c r="T5924" s="11"/>
      <c r="U5924" s="11"/>
      <c r="V5924" s="11"/>
      <c r="W5924" s="11"/>
      <c r="X5924" s="11"/>
      <c r="Y5924" s="11"/>
    </row>
    <row r="5925" spans="1:25">
      <c r="A5925" s="12"/>
      <c r="H5925" s="10"/>
      <c r="I5925" s="10"/>
      <c r="J5925" s="10"/>
      <c r="O5925" s="10"/>
      <c r="P5925" s="10"/>
      <c r="R5925" s="11"/>
      <c r="S5925" s="11"/>
      <c r="T5925" s="11"/>
      <c r="U5925" s="11"/>
      <c r="V5925" s="11"/>
      <c r="W5925" s="11"/>
      <c r="X5925" s="11"/>
      <c r="Y5925" s="11"/>
    </row>
    <row r="5926" spans="1:25">
      <c r="A5926" s="12"/>
      <c r="H5926" s="10"/>
      <c r="I5926" s="10"/>
      <c r="J5926" s="10"/>
      <c r="O5926" s="10"/>
      <c r="P5926" s="10"/>
      <c r="R5926" s="11"/>
      <c r="S5926" s="11"/>
      <c r="T5926" s="11"/>
      <c r="U5926" s="11"/>
      <c r="V5926" s="11"/>
      <c r="W5926" s="11"/>
      <c r="X5926" s="11"/>
      <c r="Y5926" s="11"/>
    </row>
    <row r="5927" spans="1:25">
      <c r="A5927" s="12"/>
      <c r="H5927" s="10"/>
      <c r="I5927" s="10"/>
      <c r="J5927" s="10"/>
      <c r="O5927" s="10"/>
      <c r="P5927" s="10"/>
      <c r="R5927" s="11"/>
      <c r="S5927" s="11"/>
      <c r="T5927" s="11"/>
      <c r="U5927" s="11"/>
      <c r="V5927" s="11"/>
      <c r="W5927" s="11"/>
      <c r="X5927" s="11"/>
      <c r="Y5927" s="11"/>
    </row>
    <row r="5928" spans="1:25">
      <c r="A5928" s="12"/>
      <c r="H5928" s="10"/>
      <c r="I5928" s="10"/>
      <c r="J5928" s="10"/>
      <c r="O5928" s="10"/>
      <c r="P5928" s="10"/>
      <c r="R5928" s="11"/>
      <c r="S5928" s="11"/>
      <c r="T5928" s="11"/>
      <c r="U5928" s="11"/>
      <c r="V5928" s="11"/>
      <c r="W5928" s="11"/>
      <c r="X5928" s="11"/>
      <c r="Y5928" s="11"/>
    </row>
    <row r="5929" spans="1:25">
      <c r="A5929" s="12"/>
      <c r="H5929" s="10"/>
      <c r="I5929" s="10"/>
      <c r="J5929" s="10"/>
      <c r="O5929" s="10"/>
      <c r="P5929" s="10"/>
      <c r="R5929" s="11"/>
      <c r="S5929" s="11"/>
      <c r="T5929" s="11"/>
      <c r="U5929" s="11"/>
      <c r="V5929" s="11"/>
      <c r="W5929" s="11"/>
      <c r="X5929" s="11"/>
      <c r="Y5929" s="11"/>
    </row>
    <row r="5930" spans="1:25">
      <c r="A5930" s="12"/>
      <c r="H5930" s="10"/>
      <c r="I5930" s="10"/>
      <c r="J5930" s="10"/>
      <c r="O5930" s="10"/>
      <c r="P5930" s="10"/>
      <c r="R5930" s="11"/>
      <c r="S5930" s="11"/>
      <c r="T5930" s="11"/>
      <c r="U5930" s="11"/>
      <c r="V5930" s="11"/>
      <c r="W5930" s="11"/>
      <c r="X5930" s="11"/>
      <c r="Y5930" s="11"/>
    </row>
    <row r="5931" spans="1:25">
      <c r="A5931" s="12"/>
      <c r="H5931" s="10"/>
      <c r="I5931" s="10"/>
      <c r="J5931" s="10"/>
      <c r="O5931" s="10"/>
      <c r="P5931" s="10"/>
      <c r="R5931" s="11"/>
      <c r="S5931" s="11"/>
      <c r="T5931" s="11"/>
      <c r="U5931" s="11"/>
      <c r="V5931" s="11"/>
      <c r="W5931" s="11"/>
      <c r="X5931" s="11"/>
      <c r="Y5931" s="11"/>
    </row>
    <row r="5932" spans="1:25">
      <c r="A5932" s="12"/>
      <c r="H5932" s="10"/>
      <c r="I5932" s="10"/>
      <c r="J5932" s="10"/>
      <c r="O5932" s="10"/>
      <c r="P5932" s="10"/>
      <c r="R5932" s="11"/>
      <c r="S5932" s="11"/>
      <c r="T5932" s="11"/>
      <c r="U5932" s="11"/>
      <c r="V5932" s="11"/>
      <c r="W5932" s="11"/>
      <c r="X5932" s="11"/>
      <c r="Y5932" s="11"/>
    </row>
    <row r="5933" spans="1:25">
      <c r="A5933" s="12"/>
      <c r="H5933" s="10"/>
      <c r="I5933" s="10"/>
      <c r="J5933" s="10"/>
      <c r="O5933" s="10"/>
      <c r="P5933" s="10"/>
      <c r="R5933" s="11"/>
      <c r="S5933" s="11"/>
      <c r="T5933" s="11"/>
      <c r="U5933" s="11"/>
      <c r="V5933" s="11"/>
      <c r="W5933" s="11"/>
      <c r="X5933" s="11"/>
      <c r="Y5933" s="11"/>
    </row>
    <row r="5934" spans="1:25">
      <c r="A5934" s="12"/>
      <c r="H5934" s="10"/>
      <c r="I5934" s="10"/>
      <c r="J5934" s="10"/>
      <c r="O5934" s="10"/>
      <c r="P5934" s="10"/>
      <c r="R5934" s="11"/>
      <c r="S5934" s="11"/>
      <c r="T5934" s="11"/>
      <c r="U5934" s="11"/>
      <c r="V5934" s="11"/>
      <c r="W5934" s="11"/>
      <c r="X5934" s="11"/>
      <c r="Y5934" s="11"/>
    </row>
    <row r="5935" spans="1:25">
      <c r="A5935" s="12"/>
      <c r="H5935" s="10"/>
      <c r="I5935" s="10"/>
      <c r="J5935" s="10"/>
      <c r="O5935" s="10"/>
      <c r="P5935" s="10"/>
      <c r="R5935" s="11"/>
      <c r="S5935" s="11"/>
      <c r="T5935" s="11"/>
      <c r="U5935" s="11"/>
      <c r="V5935" s="11"/>
      <c r="W5935" s="11"/>
      <c r="X5935" s="11"/>
      <c r="Y5935" s="11"/>
    </row>
    <row r="5936" spans="1:25">
      <c r="A5936" s="12"/>
      <c r="H5936" s="10"/>
      <c r="I5936" s="10"/>
      <c r="J5936" s="10"/>
      <c r="O5936" s="10"/>
      <c r="P5936" s="10"/>
      <c r="R5936" s="11"/>
      <c r="S5936" s="11"/>
      <c r="T5936" s="11"/>
      <c r="U5936" s="11"/>
      <c r="V5936" s="11"/>
      <c r="W5936" s="11"/>
      <c r="X5936" s="11"/>
      <c r="Y5936" s="11"/>
    </row>
    <row r="5937" spans="1:25">
      <c r="A5937" s="12"/>
      <c r="H5937" s="10"/>
      <c r="I5937" s="10"/>
      <c r="J5937" s="10"/>
      <c r="O5937" s="10"/>
      <c r="P5937" s="10"/>
      <c r="R5937" s="11"/>
      <c r="S5937" s="11"/>
      <c r="T5937" s="11"/>
      <c r="U5937" s="11"/>
      <c r="V5937" s="11"/>
      <c r="W5937" s="11"/>
      <c r="X5937" s="11"/>
      <c r="Y5937" s="11"/>
    </row>
    <row r="5938" spans="1:25">
      <c r="A5938" s="12"/>
      <c r="H5938" s="10"/>
      <c r="I5938" s="10"/>
      <c r="J5938" s="10"/>
      <c r="O5938" s="10"/>
      <c r="P5938" s="10"/>
      <c r="R5938" s="11"/>
      <c r="S5938" s="11"/>
      <c r="T5938" s="11"/>
      <c r="U5938" s="11"/>
      <c r="V5938" s="11"/>
      <c r="W5938" s="11"/>
      <c r="X5938" s="11"/>
      <c r="Y5938" s="11"/>
    </row>
    <row r="5939" spans="1:25">
      <c r="A5939" s="12"/>
      <c r="H5939" s="10"/>
      <c r="I5939" s="10"/>
      <c r="J5939" s="10"/>
      <c r="O5939" s="10"/>
      <c r="P5939" s="10"/>
      <c r="R5939" s="11"/>
      <c r="S5939" s="11"/>
      <c r="T5939" s="11"/>
      <c r="U5939" s="11"/>
      <c r="V5939" s="11"/>
      <c r="W5939" s="11"/>
      <c r="X5939" s="11"/>
      <c r="Y5939" s="11"/>
    </row>
    <row r="5940" spans="1:25">
      <c r="A5940" s="12"/>
      <c r="H5940" s="10"/>
      <c r="I5940" s="10"/>
      <c r="J5940" s="10"/>
      <c r="O5940" s="10"/>
      <c r="P5940" s="10"/>
      <c r="R5940" s="11"/>
      <c r="S5940" s="11"/>
      <c r="T5940" s="11"/>
      <c r="U5940" s="11"/>
      <c r="V5940" s="11"/>
      <c r="W5940" s="11"/>
      <c r="X5940" s="11"/>
      <c r="Y5940" s="11"/>
    </row>
    <row r="5941" spans="1:25">
      <c r="A5941" s="12"/>
      <c r="H5941" s="10"/>
      <c r="I5941" s="10"/>
      <c r="J5941" s="10"/>
      <c r="O5941" s="10"/>
      <c r="P5941" s="10"/>
      <c r="R5941" s="11"/>
      <c r="S5941" s="11"/>
      <c r="T5941" s="11"/>
      <c r="U5941" s="11"/>
      <c r="V5941" s="11"/>
      <c r="W5941" s="11"/>
      <c r="X5941" s="11"/>
      <c r="Y5941" s="11"/>
    </row>
    <row r="5942" spans="1:25">
      <c r="A5942" s="12"/>
      <c r="H5942" s="10"/>
      <c r="I5942" s="10"/>
      <c r="J5942" s="10"/>
      <c r="O5942" s="10"/>
      <c r="P5942" s="10"/>
      <c r="R5942" s="11"/>
      <c r="S5942" s="11"/>
      <c r="T5942" s="11"/>
      <c r="U5942" s="11"/>
      <c r="V5942" s="11"/>
      <c r="W5942" s="11"/>
      <c r="X5942" s="11"/>
      <c r="Y5942" s="11"/>
    </row>
    <row r="5943" spans="1:25">
      <c r="A5943" s="12"/>
      <c r="H5943" s="10"/>
      <c r="I5943" s="10"/>
      <c r="J5943" s="10"/>
      <c r="O5943" s="10"/>
      <c r="P5943" s="10"/>
      <c r="R5943" s="11"/>
      <c r="S5943" s="11"/>
      <c r="T5943" s="11"/>
      <c r="U5943" s="11"/>
      <c r="V5943" s="11"/>
      <c r="W5943" s="11"/>
      <c r="X5943" s="11"/>
      <c r="Y5943" s="11"/>
    </row>
    <row r="5944" spans="1:25">
      <c r="A5944" s="12"/>
      <c r="H5944" s="10"/>
      <c r="I5944" s="10"/>
      <c r="J5944" s="10"/>
      <c r="O5944" s="10"/>
      <c r="P5944" s="10"/>
      <c r="R5944" s="11"/>
      <c r="S5944" s="11"/>
      <c r="T5944" s="11"/>
      <c r="U5944" s="11"/>
      <c r="V5944" s="11"/>
      <c r="W5944" s="11"/>
      <c r="X5944" s="11"/>
      <c r="Y5944" s="11"/>
    </row>
    <row r="5945" spans="1:25">
      <c r="A5945" s="12"/>
      <c r="H5945" s="10"/>
      <c r="I5945" s="10"/>
      <c r="J5945" s="10"/>
      <c r="O5945" s="10"/>
      <c r="P5945" s="10"/>
      <c r="R5945" s="11"/>
      <c r="S5945" s="11"/>
      <c r="T5945" s="11"/>
      <c r="U5945" s="11"/>
      <c r="V5945" s="11"/>
      <c r="W5945" s="11"/>
      <c r="X5945" s="11"/>
      <c r="Y5945" s="11"/>
    </row>
    <row r="5946" spans="1:25">
      <c r="A5946" s="12"/>
      <c r="H5946" s="10"/>
      <c r="I5946" s="10"/>
      <c r="J5946" s="10"/>
      <c r="O5946" s="10"/>
      <c r="P5946" s="10"/>
      <c r="R5946" s="11"/>
      <c r="S5946" s="11"/>
      <c r="T5946" s="11"/>
      <c r="U5946" s="11"/>
      <c r="V5946" s="11"/>
      <c r="W5946" s="11"/>
      <c r="X5946" s="11"/>
      <c r="Y5946" s="11"/>
    </row>
    <row r="5947" spans="1:25">
      <c r="A5947" s="12"/>
      <c r="H5947" s="10"/>
      <c r="I5947" s="10"/>
      <c r="J5947" s="10"/>
      <c r="O5947" s="10"/>
      <c r="P5947" s="10"/>
      <c r="R5947" s="11"/>
      <c r="S5947" s="11"/>
      <c r="T5947" s="11"/>
      <c r="U5947" s="11"/>
      <c r="V5947" s="11"/>
      <c r="W5947" s="11"/>
      <c r="X5947" s="11"/>
      <c r="Y5947" s="11"/>
    </row>
    <row r="5948" spans="1:25">
      <c r="A5948" s="12"/>
      <c r="H5948" s="10"/>
      <c r="I5948" s="10"/>
      <c r="J5948" s="10"/>
      <c r="O5948" s="10"/>
      <c r="P5948" s="10"/>
      <c r="R5948" s="11"/>
      <c r="S5948" s="11"/>
      <c r="T5948" s="11"/>
      <c r="U5948" s="11"/>
      <c r="V5948" s="11"/>
      <c r="W5948" s="11"/>
      <c r="X5948" s="11"/>
      <c r="Y5948" s="11"/>
    </row>
    <row r="5949" spans="1:25">
      <c r="A5949" s="12"/>
      <c r="H5949" s="10"/>
      <c r="I5949" s="10"/>
      <c r="J5949" s="10"/>
      <c r="O5949" s="10"/>
      <c r="P5949" s="10"/>
      <c r="R5949" s="11"/>
      <c r="S5949" s="11"/>
      <c r="T5949" s="11"/>
      <c r="U5949" s="11"/>
      <c r="V5949" s="11"/>
      <c r="W5949" s="11"/>
      <c r="X5949" s="11"/>
      <c r="Y5949" s="11"/>
    </row>
    <row r="5950" spans="1:25">
      <c r="A5950" s="12"/>
      <c r="H5950" s="10"/>
      <c r="I5950" s="10"/>
      <c r="J5950" s="10"/>
      <c r="O5950" s="10"/>
      <c r="P5950" s="10"/>
      <c r="R5950" s="11"/>
      <c r="S5950" s="11"/>
      <c r="T5950" s="11"/>
      <c r="U5950" s="11"/>
      <c r="V5950" s="11"/>
      <c r="W5950" s="11"/>
      <c r="X5950" s="11"/>
      <c r="Y5950" s="11"/>
    </row>
    <row r="5951" spans="1:25">
      <c r="A5951" s="12"/>
      <c r="H5951" s="10"/>
      <c r="I5951" s="10"/>
      <c r="J5951" s="10"/>
      <c r="O5951" s="10"/>
      <c r="P5951" s="10"/>
      <c r="R5951" s="11"/>
      <c r="S5951" s="11"/>
      <c r="T5951" s="11"/>
      <c r="U5951" s="11"/>
      <c r="V5951" s="11"/>
      <c r="W5951" s="11"/>
      <c r="X5951" s="11"/>
      <c r="Y5951" s="11"/>
    </row>
    <row r="5952" spans="1:25">
      <c r="A5952" s="12"/>
      <c r="H5952" s="10"/>
      <c r="I5952" s="10"/>
      <c r="J5952" s="10"/>
      <c r="O5952" s="10"/>
      <c r="P5952" s="10"/>
      <c r="R5952" s="11"/>
      <c r="S5952" s="11"/>
      <c r="T5952" s="11"/>
      <c r="U5952" s="11"/>
      <c r="V5952" s="11"/>
      <c r="W5952" s="11"/>
      <c r="X5952" s="11"/>
      <c r="Y5952" s="11"/>
    </row>
    <row r="5953" spans="1:25">
      <c r="A5953" s="12"/>
      <c r="H5953" s="10"/>
      <c r="I5953" s="10"/>
      <c r="J5953" s="10"/>
      <c r="O5953" s="10"/>
      <c r="P5953" s="10"/>
      <c r="R5953" s="11"/>
      <c r="S5953" s="11"/>
      <c r="T5953" s="11"/>
      <c r="U5953" s="11"/>
      <c r="V5953" s="11"/>
      <c r="W5953" s="11"/>
      <c r="X5953" s="11"/>
      <c r="Y5953" s="11"/>
    </row>
    <row r="5954" spans="1:25">
      <c r="A5954" s="12"/>
      <c r="H5954" s="10"/>
      <c r="I5954" s="10"/>
      <c r="J5954" s="10"/>
      <c r="O5954" s="10"/>
      <c r="P5954" s="10"/>
      <c r="R5954" s="11"/>
      <c r="S5954" s="11"/>
      <c r="T5954" s="11"/>
      <c r="U5954" s="11"/>
      <c r="V5954" s="11"/>
      <c r="W5954" s="11"/>
      <c r="X5954" s="11"/>
      <c r="Y5954" s="11"/>
    </row>
    <row r="5955" spans="1:25">
      <c r="A5955" s="12"/>
      <c r="H5955" s="10"/>
      <c r="I5955" s="10"/>
      <c r="J5955" s="10"/>
      <c r="O5955" s="10"/>
      <c r="P5955" s="10"/>
      <c r="R5955" s="11"/>
      <c r="S5955" s="11"/>
      <c r="T5955" s="11"/>
      <c r="U5955" s="11"/>
      <c r="V5955" s="11"/>
      <c r="W5955" s="11"/>
      <c r="X5955" s="11"/>
      <c r="Y5955" s="11"/>
    </row>
    <row r="5956" spans="1:25">
      <c r="A5956" s="12"/>
      <c r="H5956" s="10"/>
      <c r="I5956" s="10"/>
      <c r="J5956" s="10"/>
      <c r="O5956" s="10"/>
      <c r="P5956" s="10"/>
      <c r="R5956" s="11"/>
      <c r="S5956" s="11"/>
      <c r="T5956" s="11"/>
      <c r="U5956" s="11"/>
      <c r="V5956" s="11"/>
      <c r="W5956" s="11"/>
      <c r="X5956" s="11"/>
      <c r="Y5956" s="11"/>
    </row>
    <row r="5957" spans="1:25">
      <c r="A5957" s="12"/>
      <c r="H5957" s="10"/>
      <c r="I5957" s="10"/>
      <c r="J5957" s="10"/>
      <c r="O5957" s="10"/>
      <c r="P5957" s="10"/>
      <c r="R5957" s="11"/>
      <c r="S5957" s="11"/>
      <c r="T5957" s="11"/>
      <c r="U5957" s="11"/>
      <c r="V5957" s="11"/>
      <c r="W5957" s="11"/>
      <c r="X5957" s="11"/>
      <c r="Y5957" s="11"/>
    </row>
    <row r="5958" spans="1:25">
      <c r="A5958" s="12"/>
      <c r="H5958" s="10"/>
      <c r="I5958" s="10"/>
      <c r="J5958" s="10"/>
      <c r="O5958" s="10"/>
      <c r="P5958" s="10"/>
      <c r="R5958" s="11"/>
      <c r="S5958" s="11"/>
      <c r="T5958" s="11"/>
      <c r="U5958" s="11"/>
      <c r="V5958" s="11"/>
      <c r="W5958" s="11"/>
      <c r="X5958" s="11"/>
      <c r="Y5958" s="11"/>
    </row>
    <row r="5959" spans="1:25">
      <c r="A5959" s="12"/>
      <c r="H5959" s="10"/>
      <c r="I5959" s="10"/>
      <c r="J5959" s="10"/>
      <c r="O5959" s="10"/>
      <c r="P5959" s="10"/>
      <c r="R5959" s="11"/>
      <c r="S5959" s="11"/>
      <c r="T5959" s="11"/>
      <c r="U5959" s="11"/>
      <c r="V5959" s="11"/>
      <c r="W5959" s="11"/>
      <c r="X5959" s="11"/>
      <c r="Y5959" s="11"/>
    </row>
    <row r="5960" spans="1:25">
      <c r="A5960" s="12"/>
      <c r="H5960" s="10"/>
      <c r="I5960" s="10"/>
      <c r="J5960" s="10"/>
      <c r="O5960" s="10"/>
      <c r="P5960" s="10"/>
      <c r="R5960" s="11"/>
      <c r="S5960" s="11"/>
      <c r="T5960" s="11"/>
      <c r="U5960" s="11"/>
      <c r="V5960" s="11"/>
      <c r="W5960" s="11"/>
      <c r="X5960" s="11"/>
      <c r="Y5960" s="11"/>
    </row>
    <row r="5961" spans="1:25">
      <c r="A5961" s="12"/>
      <c r="H5961" s="10"/>
      <c r="I5961" s="10"/>
      <c r="J5961" s="10"/>
      <c r="O5961" s="10"/>
      <c r="P5961" s="10"/>
      <c r="R5961" s="11"/>
      <c r="S5961" s="11"/>
      <c r="T5961" s="11"/>
      <c r="U5961" s="11"/>
      <c r="V5961" s="11"/>
      <c r="W5961" s="11"/>
      <c r="X5961" s="11"/>
      <c r="Y5961" s="11"/>
    </row>
    <row r="5962" spans="1:25">
      <c r="A5962" s="12"/>
      <c r="H5962" s="10"/>
      <c r="I5962" s="10"/>
      <c r="J5962" s="10"/>
      <c r="O5962" s="10"/>
      <c r="P5962" s="10"/>
      <c r="R5962" s="11"/>
      <c r="S5962" s="11"/>
      <c r="T5962" s="11"/>
      <c r="U5962" s="11"/>
      <c r="V5962" s="11"/>
      <c r="W5962" s="11"/>
      <c r="X5962" s="11"/>
      <c r="Y5962" s="11"/>
    </row>
    <row r="5963" spans="1:25">
      <c r="A5963" s="12"/>
      <c r="H5963" s="10"/>
      <c r="I5963" s="10"/>
      <c r="J5963" s="10"/>
      <c r="O5963" s="10"/>
      <c r="P5963" s="10"/>
      <c r="R5963" s="11"/>
      <c r="S5963" s="11"/>
      <c r="T5963" s="11"/>
      <c r="U5963" s="11"/>
      <c r="V5963" s="11"/>
      <c r="W5963" s="11"/>
      <c r="X5963" s="11"/>
      <c r="Y5963" s="11"/>
    </row>
    <row r="5964" spans="1:25">
      <c r="A5964" s="12"/>
      <c r="H5964" s="10"/>
      <c r="I5964" s="10"/>
      <c r="J5964" s="10"/>
      <c r="O5964" s="10"/>
      <c r="P5964" s="10"/>
      <c r="R5964" s="11"/>
      <c r="S5964" s="11"/>
      <c r="T5964" s="11"/>
      <c r="U5964" s="11"/>
      <c r="V5964" s="11"/>
      <c r="W5964" s="11"/>
      <c r="X5964" s="11"/>
      <c r="Y5964" s="11"/>
    </row>
    <row r="5965" spans="1:25">
      <c r="A5965" s="12"/>
      <c r="H5965" s="10"/>
      <c r="I5965" s="10"/>
      <c r="J5965" s="10"/>
      <c r="O5965" s="10"/>
      <c r="P5965" s="10"/>
      <c r="R5965" s="11"/>
      <c r="S5965" s="11"/>
      <c r="T5965" s="11"/>
      <c r="U5965" s="11"/>
      <c r="V5965" s="11"/>
      <c r="W5965" s="11"/>
      <c r="X5965" s="11"/>
      <c r="Y5965" s="11"/>
    </row>
    <row r="5966" spans="1:25">
      <c r="A5966" s="12"/>
      <c r="H5966" s="10"/>
      <c r="I5966" s="10"/>
      <c r="J5966" s="10"/>
      <c r="O5966" s="10"/>
      <c r="P5966" s="10"/>
      <c r="R5966" s="11"/>
      <c r="S5966" s="11"/>
      <c r="T5966" s="11"/>
      <c r="U5966" s="11"/>
      <c r="V5966" s="11"/>
      <c r="W5966" s="11"/>
      <c r="X5966" s="11"/>
      <c r="Y5966" s="11"/>
    </row>
    <row r="5967" spans="1:25">
      <c r="A5967" s="12"/>
      <c r="H5967" s="10"/>
      <c r="I5967" s="10"/>
      <c r="J5967" s="10"/>
      <c r="O5967" s="10"/>
      <c r="P5967" s="10"/>
      <c r="R5967" s="11"/>
      <c r="S5967" s="11"/>
      <c r="T5967" s="11"/>
      <c r="U5967" s="11"/>
      <c r="V5967" s="11"/>
      <c r="W5967" s="11"/>
      <c r="X5967" s="11"/>
      <c r="Y5967" s="11"/>
    </row>
    <row r="5968" spans="1:25">
      <c r="A5968" s="12"/>
      <c r="H5968" s="10"/>
      <c r="I5968" s="10"/>
      <c r="J5968" s="10"/>
      <c r="O5968" s="10"/>
      <c r="P5968" s="10"/>
      <c r="R5968" s="11"/>
      <c r="S5968" s="11"/>
      <c r="T5968" s="11"/>
      <c r="U5968" s="11"/>
      <c r="V5968" s="11"/>
      <c r="W5968" s="11"/>
      <c r="X5968" s="11"/>
      <c r="Y5968" s="11"/>
    </row>
    <row r="5969" spans="1:25">
      <c r="A5969" s="12"/>
      <c r="H5969" s="10"/>
      <c r="I5969" s="10"/>
      <c r="J5969" s="10"/>
      <c r="O5969" s="10"/>
      <c r="P5969" s="10"/>
      <c r="R5969" s="11"/>
      <c r="S5969" s="11"/>
      <c r="T5969" s="11"/>
      <c r="U5969" s="11"/>
      <c r="V5969" s="11"/>
      <c r="W5969" s="11"/>
      <c r="X5969" s="11"/>
      <c r="Y5969" s="11"/>
    </row>
    <row r="5970" spans="1:25">
      <c r="A5970" s="12"/>
      <c r="H5970" s="10"/>
      <c r="I5970" s="10"/>
      <c r="J5970" s="10"/>
      <c r="O5970" s="10"/>
      <c r="P5970" s="10"/>
      <c r="R5970" s="11"/>
      <c r="S5970" s="11"/>
      <c r="T5970" s="11"/>
      <c r="U5970" s="11"/>
      <c r="V5970" s="11"/>
      <c r="W5970" s="11"/>
      <c r="X5970" s="11"/>
      <c r="Y5970" s="11"/>
    </row>
    <row r="5971" spans="1:25">
      <c r="A5971" s="12"/>
      <c r="H5971" s="10"/>
      <c r="I5971" s="10"/>
      <c r="J5971" s="10"/>
      <c r="O5971" s="10"/>
      <c r="P5971" s="10"/>
      <c r="R5971" s="11"/>
      <c r="S5971" s="11"/>
      <c r="T5971" s="11"/>
      <c r="U5971" s="11"/>
      <c r="V5971" s="11"/>
      <c r="W5971" s="11"/>
      <c r="X5971" s="11"/>
      <c r="Y5971" s="11"/>
    </row>
    <row r="5972" spans="1:25">
      <c r="A5972" s="12"/>
      <c r="H5972" s="10"/>
      <c r="I5972" s="10"/>
      <c r="J5972" s="10"/>
      <c r="O5972" s="10"/>
      <c r="P5972" s="10"/>
      <c r="R5972" s="11"/>
      <c r="S5972" s="11"/>
      <c r="T5972" s="11"/>
      <c r="U5972" s="11"/>
      <c r="V5972" s="11"/>
      <c r="W5972" s="11"/>
      <c r="X5972" s="11"/>
      <c r="Y5972" s="11"/>
    </row>
    <row r="5973" spans="1:25">
      <c r="A5973" s="12"/>
      <c r="H5973" s="10"/>
      <c r="I5973" s="10"/>
      <c r="J5973" s="10"/>
      <c r="O5973" s="10"/>
      <c r="P5973" s="10"/>
      <c r="R5973" s="11"/>
      <c r="S5973" s="11"/>
      <c r="T5973" s="11"/>
      <c r="U5973" s="11"/>
      <c r="V5973" s="11"/>
      <c r="W5973" s="11"/>
      <c r="X5973" s="11"/>
      <c r="Y5973" s="11"/>
    </row>
    <row r="5974" spans="1:25">
      <c r="A5974" s="12"/>
      <c r="H5974" s="10"/>
      <c r="I5974" s="10"/>
      <c r="J5974" s="10"/>
      <c r="O5974" s="10"/>
      <c r="P5974" s="10"/>
      <c r="R5974" s="11"/>
      <c r="S5974" s="11"/>
      <c r="T5974" s="11"/>
      <c r="U5974" s="11"/>
      <c r="V5974" s="11"/>
      <c r="W5974" s="11"/>
      <c r="X5974" s="11"/>
      <c r="Y5974" s="11"/>
    </row>
    <row r="5975" spans="1:25">
      <c r="A5975" s="12"/>
      <c r="H5975" s="10"/>
      <c r="I5975" s="10"/>
      <c r="J5975" s="10"/>
      <c r="O5975" s="10"/>
      <c r="P5975" s="10"/>
      <c r="R5975" s="11"/>
      <c r="S5975" s="11"/>
      <c r="T5975" s="11"/>
      <c r="U5975" s="11"/>
      <c r="V5975" s="11"/>
      <c r="W5975" s="11"/>
      <c r="X5975" s="11"/>
      <c r="Y5975" s="11"/>
    </row>
    <row r="5976" spans="1:25">
      <c r="A5976" s="12"/>
      <c r="H5976" s="10"/>
      <c r="I5976" s="10"/>
      <c r="J5976" s="10"/>
      <c r="O5976" s="10"/>
      <c r="P5976" s="10"/>
      <c r="R5976" s="11"/>
      <c r="S5976" s="11"/>
      <c r="T5976" s="11"/>
      <c r="U5976" s="11"/>
      <c r="V5976" s="11"/>
      <c r="W5976" s="11"/>
      <c r="X5976" s="11"/>
      <c r="Y5976" s="11"/>
    </row>
    <row r="5977" spans="1:25">
      <c r="A5977" s="12"/>
      <c r="H5977" s="10"/>
      <c r="I5977" s="10"/>
      <c r="J5977" s="10"/>
      <c r="O5977" s="10"/>
      <c r="P5977" s="10"/>
      <c r="R5977" s="11"/>
      <c r="S5977" s="11"/>
      <c r="T5977" s="11"/>
      <c r="U5977" s="11"/>
      <c r="V5977" s="11"/>
      <c r="W5977" s="11"/>
      <c r="X5977" s="11"/>
      <c r="Y5977" s="11"/>
    </row>
    <row r="5978" spans="1:25">
      <c r="A5978" s="12"/>
      <c r="H5978" s="10"/>
      <c r="I5978" s="10"/>
      <c r="J5978" s="10"/>
      <c r="O5978" s="10"/>
      <c r="P5978" s="10"/>
      <c r="R5978" s="11"/>
      <c r="S5978" s="11"/>
      <c r="T5978" s="11"/>
      <c r="U5978" s="11"/>
      <c r="V5978" s="11"/>
      <c r="W5978" s="11"/>
      <c r="X5978" s="11"/>
      <c r="Y5978" s="11"/>
    </row>
    <row r="5979" spans="1:25">
      <c r="A5979" s="12"/>
      <c r="H5979" s="10"/>
      <c r="I5979" s="10"/>
      <c r="J5979" s="10"/>
      <c r="O5979" s="10"/>
      <c r="P5979" s="10"/>
      <c r="R5979" s="11"/>
      <c r="S5979" s="11"/>
      <c r="T5979" s="11"/>
      <c r="U5979" s="11"/>
      <c r="V5979" s="11"/>
      <c r="W5979" s="11"/>
      <c r="X5979" s="11"/>
      <c r="Y5979" s="11"/>
    </row>
    <row r="5980" spans="1:25">
      <c r="A5980" s="12"/>
      <c r="H5980" s="10"/>
      <c r="I5980" s="10"/>
      <c r="J5980" s="10"/>
      <c r="O5980" s="10"/>
      <c r="P5980" s="10"/>
      <c r="R5980" s="11"/>
      <c r="S5980" s="11"/>
      <c r="T5980" s="11"/>
      <c r="U5980" s="11"/>
      <c r="V5980" s="11"/>
      <c r="W5980" s="11"/>
      <c r="X5980" s="11"/>
      <c r="Y5980" s="11"/>
    </row>
    <row r="5981" spans="1:25">
      <c r="A5981" s="12"/>
      <c r="H5981" s="10"/>
      <c r="I5981" s="10"/>
      <c r="J5981" s="10"/>
      <c r="O5981" s="10"/>
      <c r="P5981" s="10"/>
      <c r="R5981" s="11"/>
      <c r="S5981" s="11"/>
      <c r="T5981" s="11"/>
      <c r="U5981" s="11"/>
      <c r="V5981" s="11"/>
      <c r="W5981" s="11"/>
      <c r="X5981" s="11"/>
      <c r="Y5981" s="11"/>
    </row>
    <row r="5982" spans="1:25">
      <c r="A5982" s="12"/>
      <c r="H5982" s="10"/>
      <c r="I5982" s="10"/>
      <c r="J5982" s="10"/>
      <c r="O5982" s="10"/>
      <c r="P5982" s="10"/>
      <c r="R5982" s="11"/>
      <c r="S5982" s="11"/>
      <c r="T5982" s="11"/>
      <c r="U5982" s="11"/>
      <c r="V5982" s="11"/>
      <c r="W5982" s="11"/>
      <c r="X5982" s="11"/>
      <c r="Y5982" s="11"/>
    </row>
    <row r="5983" spans="1:25">
      <c r="A5983" s="12"/>
      <c r="H5983" s="10"/>
      <c r="I5983" s="10"/>
      <c r="J5983" s="10"/>
      <c r="O5983" s="10"/>
      <c r="P5983" s="10"/>
      <c r="R5983" s="11"/>
      <c r="S5983" s="11"/>
      <c r="T5983" s="11"/>
      <c r="U5983" s="11"/>
      <c r="V5983" s="11"/>
      <c r="W5983" s="11"/>
      <c r="X5983" s="11"/>
      <c r="Y5983" s="11"/>
    </row>
    <row r="5984" spans="1:25">
      <c r="A5984" s="12"/>
      <c r="H5984" s="10"/>
      <c r="I5984" s="10"/>
      <c r="J5984" s="10"/>
      <c r="O5984" s="10"/>
      <c r="P5984" s="10"/>
      <c r="R5984" s="11"/>
      <c r="S5984" s="11"/>
      <c r="T5984" s="11"/>
      <c r="U5984" s="11"/>
      <c r="V5984" s="11"/>
      <c r="W5984" s="11"/>
      <c r="X5984" s="11"/>
      <c r="Y5984" s="11"/>
    </row>
    <row r="5985" spans="1:25">
      <c r="A5985" s="12"/>
      <c r="H5985" s="10"/>
      <c r="I5985" s="10"/>
      <c r="J5985" s="10"/>
      <c r="O5985" s="10"/>
      <c r="P5985" s="10"/>
      <c r="R5985" s="11"/>
      <c r="S5985" s="11"/>
      <c r="T5985" s="11"/>
      <c r="U5985" s="11"/>
      <c r="V5985" s="11"/>
      <c r="W5985" s="11"/>
      <c r="X5985" s="11"/>
      <c r="Y5985" s="11"/>
    </row>
    <row r="5986" spans="1:25">
      <c r="A5986" s="12"/>
      <c r="H5986" s="10"/>
      <c r="I5986" s="10"/>
      <c r="J5986" s="10"/>
      <c r="O5986" s="10"/>
      <c r="P5986" s="10"/>
      <c r="R5986" s="11"/>
      <c r="S5986" s="11"/>
      <c r="T5986" s="11"/>
      <c r="U5986" s="11"/>
      <c r="V5986" s="11"/>
      <c r="W5986" s="11"/>
      <c r="X5986" s="11"/>
      <c r="Y5986" s="11"/>
    </row>
    <row r="5987" spans="1:25">
      <c r="A5987" s="12"/>
      <c r="H5987" s="10"/>
      <c r="I5987" s="10"/>
      <c r="J5987" s="10"/>
      <c r="O5987" s="10"/>
      <c r="P5987" s="10"/>
      <c r="R5987" s="11"/>
      <c r="S5987" s="11"/>
      <c r="T5987" s="11"/>
      <c r="U5987" s="11"/>
      <c r="V5987" s="11"/>
      <c r="W5987" s="11"/>
      <c r="X5987" s="11"/>
      <c r="Y5987" s="11"/>
    </row>
    <row r="5988" spans="1:25">
      <c r="A5988" s="12"/>
      <c r="H5988" s="10"/>
      <c r="I5988" s="10"/>
      <c r="J5988" s="10"/>
      <c r="O5988" s="10"/>
      <c r="P5988" s="10"/>
      <c r="R5988" s="11"/>
      <c r="S5988" s="11"/>
      <c r="T5988" s="11"/>
      <c r="U5988" s="11"/>
      <c r="V5988" s="11"/>
      <c r="W5988" s="11"/>
      <c r="X5988" s="11"/>
      <c r="Y5988" s="11"/>
    </row>
    <row r="5989" spans="1:25">
      <c r="A5989" s="12"/>
      <c r="H5989" s="10"/>
      <c r="I5989" s="10"/>
      <c r="J5989" s="10"/>
      <c r="O5989" s="10"/>
      <c r="P5989" s="10"/>
      <c r="R5989" s="11"/>
      <c r="S5989" s="11"/>
      <c r="T5989" s="11"/>
      <c r="U5989" s="11"/>
      <c r="V5989" s="11"/>
      <c r="W5989" s="11"/>
      <c r="X5989" s="11"/>
      <c r="Y5989" s="11"/>
    </row>
    <row r="5990" spans="1:25">
      <c r="A5990" s="12"/>
      <c r="H5990" s="10"/>
      <c r="I5990" s="10"/>
      <c r="J5990" s="10"/>
      <c r="O5990" s="10"/>
      <c r="P5990" s="10"/>
      <c r="R5990" s="11"/>
      <c r="S5990" s="11"/>
      <c r="T5990" s="11"/>
      <c r="U5990" s="11"/>
      <c r="V5990" s="11"/>
      <c r="W5990" s="11"/>
      <c r="X5990" s="11"/>
      <c r="Y5990" s="11"/>
    </row>
    <row r="5991" spans="1:25">
      <c r="A5991" s="12"/>
      <c r="H5991" s="10"/>
      <c r="I5991" s="10"/>
      <c r="J5991" s="10"/>
      <c r="O5991" s="10"/>
      <c r="P5991" s="10"/>
      <c r="R5991" s="11"/>
      <c r="S5991" s="11"/>
      <c r="T5991" s="11"/>
      <c r="U5991" s="11"/>
      <c r="V5991" s="11"/>
      <c r="W5991" s="11"/>
      <c r="X5991" s="11"/>
      <c r="Y5991" s="11"/>
    </row>
    <row r="5992" spans="1:25">
      <c r="A5992" s="12"/>
      <c r="H5992" s="10"/>
      <c r="I5992" s="10"/>
      <c r="J5992" s="10"/>
      <c r="O5992" s="10"/>
      <c r="P5992" s="10"/>
      <c r="R5992" s="11"/>
      <c r="S5992" s="11"/>
      <c r="T5992" s="11"/>
      <c r="U5992" s="11"/>
      <c r="V5992" s="11"/>
      <c r="W5992" s="11"/>
      <c r="X5992" s="11"/>
      <c r="Y5992" s="11"/>
    </row>
    <row r="5993" spans="1:25">
      <c r="A5993" s="12"/>
      <c r="H5993" s="10"/>
      <c r="I5993" s="10"/>
      <c r="J5993" s="10"/>
      <c r="O5993" s="10"/>
      <c r="P5993" s="10"/>
      <c r="R5993" s="11"/>
      <c r="S5993" s="11"/>
      <c r="T5993" s="11"/>
      <c r="U5993" s="11"/>
      <c r="V5993" s="11"/>
      <c r="W5993" s="11"/>
      <c r="X5993" s="11"/>
      <c r="Y5993" s="11"/>
    </row>
    <row r="5994" spans="1:25">
      <c r="A5994" s="12"/>
      <c r="H5994" s="10"/>
      <c r="I5994" s="10"/>
      <c r="J5994" s="10"/>
      <c r="O5994" s="10"/>
      <c r="P5994" s="10"/>
      <c r="R5994" s="11"/>
      <c r="S5994" s="11"/>
      <c r="T5994" s="11"/>
      <c r="U5994" s="11"/>
      <c r="V5994" s="11"/>
      <c r="W5994" s="11"/>
      <c r="X5994" s="11"/>
      <c r="Y5994" s="11"/>
    </row>
    <row r="5995" spans="1:25">
      <c r="A5995" s="12"/>
      <c r="H5995" s="10"/>
      <c r="I5995" s="10"/>
      <c r="J5995" s="10"/>
      <c r="O5995" s="10"/>
      <c r="P5995" s="10"/>
      <c r="R5995" s="11"/>
      <c r="S5995" s="11"/>
      <c r="T5995" s="11"/>
      <c r="U5995" s="11"/>
      <c r="V5995" s="11"/>
      <c r="W5995" s="11"/>
      <c r="X5995" s="11"/>
      <c r="Y5995" s="11"/>
    </row>
    <row r="5996" spans="1:25">
      <c r="A5996" s="12"/>
      <c r="H5996" s="10"/>
      <c r="I5996" s="10"/>
      <c r="J5996" s="10"/>
      <c r="O5996" s="10"/>
      <c r="P5996" s="10"/>
      <c r="R5996" s="11"/>
      <c r="S5996" s="11"/>
      <c r="T5996" s="11"/>
      <c r="U5996" s="11"/>
      <c r="V5996" s="11"/>
      <c r="W5996" s="11"/>
      <c r="X5996" s="11"/>
      <c r="Y5996" s="11"/>
    </row>
    <row r="5997" spans="1:25">
      <c r="A5997" s="12"/>
      <c r="H5997" s="10"/>
      <c r="I5997" s="10"/>
      <c r="J5997" s="10"/>
      <c r="O5997" s="10"/>
      <c r="P5997" s="10"/>
      <c r="R5997" s="11"/>
      <c r="S5997" s="11"/>
      <c r="T5997" s="11"/>
      <c r="U5997" s="11"/>
      <c r="V5997" s="11"/>
      <c r="W5997" s="11"/>
      <c r="X5997" s="11"/>
      <c r="Y5997" s="11"/>
    </row>
    <row r="5998" spans="1:25">
      <c r="A5998" s="12"/>
      <c r="H5998" s="10"/>
      <c r="I5998" s="10"/>
      <c r="J5998" s="10"/>
      <c r="O5998" s="10"/>
      <c r="P5998" s="10"/>
      <c r="R5998" s="11"/>
      <c r="S5998" s="11"/>
      <c r="T5998" s="11"/>
      <c r="U5998" s="11"/>
      <c r="V5998" s="11"/>
      <c r="W5998" s="11"/>
      <c r="X5998" s="11"/>
      <c r="Y5998" s="11"/>
    </row>
    <row r="5999" spans="1:25">
      <c r="A5999" s="12"/>
      <c r="H5999" s="10"/>
      <c r="I5999" s="10"/>
      <c r="J5999" s="10"/>
      <c r="O5999" s="10"/>
      <c r="P5999" s="10"/>
      <c r="R5999" s="11"/>
      <c r="S5999" s="11"/>
      <c r="T5999" s="11"/>
      <c r="U5999" s="11"/>
      <c r="V5999" s="11"/>
      <c r="W5999" s="11"/>
      <c r="X5999" s="11"/>
      <c r="Y5999" s="11"/>
    </row>
    <row r="6000" spans="1:25">
      <c r="A6000" s="12"/>
      <c r="H6000" s="10"/>
      <c r="I6000" s="10"/>
      <c r="J6000" s="10"/>
      <c r="O6000" s="10"/>
      <c r="P6000" s="10"/>
      <c r="R6000" s="11"/>
      <c r="S6000" s="11"/>
      <c r="T6000" s="11"/>
      <c r="U6000" s="11"/>
      <c r="V6000" s="11"/>
      <c r="W6000" s="11"/>
      <c r="X6000" s="11"/>
      <c r="Y6000" s="11"/>
    </row>
    <row r="6001" spans="1:25">
      <c r="A6001" s="12"/>
      <c r="H6001" s="10"/>
      <c r="I6001" s="10"/>
      <c r="J6001" s="10"/>
      <c r="O6001" s="10"/>
      <c r="P6001" s="10"/>
      <c r="R6001" s="11"/>
      <c r="S6001" s="11"/>
      <c r="T6001" s="11"/>
      <c r="U6001" s="11"/>
      <c r="V6001" s="11"/>
      <c r="W6001" s="11"/>
      <c r="X6001" s="11"/>
      <c r="Y6001" s="11"/>
    </row>
    <row r="6002" spans="1:25">
      <c r="A6002" s="12"/>
      <c r="H6002" s="10"/>
      <c r="I6002" s="10"/>
      <c r="J6002" s="10"/>
      <c r="O6002" s="10"/>
      <c r="P6002" s="10"/>
      <c r="R6002" s="11"/>
      <c r="S6002" s="11"/>
      <c r="T6002" s="11"/>
      <c r="U6002" s="11"/>
      <c r="V6002" s="11"/>
      <c r="W6002" s="11"/>
      <c r="X6002" s="11"/>
      <c r="Y6002" s="11"/>
    </row>
    <row r="6003" spans="1:25">
      <c r="A6003" s="12"/>
      <c r="H6003" s="10"/>
      <c r="I6003" s="10"/>
      <c r="J6003" s="10"/>
      <c r="O6003" s="10"/>
      <c r="P6003" s="10"/>
      <c r="R6003" s="11"/>
      <c r="S6003" s="11"/>
      <c r="T6003" s="11"/>
      <c r="U6003" s="11"/>
      <c r="V6003" s="11"/>
      <c r="W6003" s="11"/>
      <c r="X6003" s="11"/>
      <c r="Y6003" s="11"/>
    </row>
    <row r="6004" spans="1:25">
      <c r="A6004" s="12"/>
      <c r="H6004" s="10"/>
      <c r="I6004" s="10"/>
      <c r="J6004" s="10"/>
      <c r="O6004" s="10"/>
      <c r="P6004" s="10"/>
      <c r="R6004" s="11"/>
      <c r="S6004" s="11"/>
      <c r="T6004" s="11"/>
      <c r="U6004" s="11"/>
      <c r="V6004" s="11"/>
      <c r="W6004" s="11"/>
      <c r="X6004" s="11"/>
      <c r="Y6004" s="11"/>
    </row>
    <row r="6005" spans="1:25">
      <c r="A6005" s="12"/>
      <c r="H6005" s="10"/>
      <c r="I6005" s="10"/>
      <c r="J6005" s="10"/>
      <c r="O6005" s="10"/>
      <c r="P6005" s="10"/>
      <c r="R6005" s="11"/>
      <c r="S6005" s="11"/>
      <c r="T6005" s="11"/>
      <c r="U6005" s="11"/>
      <c r="V6005" s="11"/>
      <c r="W6005" s="11"/>
      <c r="X6005" s="11"/>
      <c r="Y6005" s="11"/>
    </row>
    <row r="6006" spans="1:25">
      <c r="A6006" s="12"/>
      <c r="H6006" s="10"/>
      <c r="I6006" s="10"/>
      <c r="J6006" s="10"/>
      <c r="O6006" s="10"/>
      <c r="P6006" s="10"/>
      <c r="R6006" s="11"/>
      <c r="S6006" s="11"/>
      <c r="T6006" s="11"/>
      <c r="U6006" s="11"/>
      <c r="V6006" s="11"/>
      <c r="W6006" s="11"/>
      <c r="X6006" s="11"/>
      <c r="Y6006" s="11"/>
    </row>
    <row r="6007" spans="1:25">
      <c r="A6007" s="12"/>
      <c r="H6007" s="10"/>
      <c r="I6007" s="10"/>
      <c r="J6007" s="10"/>
      <c r="O6007" s="10"/>
      <c r="P6007" s="10"/>
      <c r="R6007" s="11"/>
      <c r="S6007" s="11"/>
      <c r="T6007" s="11"/>
      <c r="U6007" s="11"/>
      <c r="V6007" s="11"/>
      <c r="W6007" s="11"/>
      <c r="X6007" s="11"/>
      <c r="Y6007" s="11"/>
    </row>
    <row r="6008" spans="1:25">
      <c r="A6008" s="12"/>
      <c r="H6008" s="10"/>
      <c r="I6008" s="10"/>
      <c r="J6008" s="10"/>
      <c r="O6008" s="10"/>
      <c r="P6008" s="10"/>
      <c r="R6008" s="11"/>
      <c r="S6008" s="11"/>
      <c r="T6008" s="11"/>
      <c r="U6008" s="11"/>
      <c r="V6008" s="11"/>
      <c r="W6008" s="11"/>
      <c r="X6008" s="11"/>
      <c r="Y6008" s="11"/>
    </row>
    <row r="6009" spans="1:25">
      <c r="A6009" s="12"/>
      <c r="H6009" s="10"/>
      <c r="I6009" s="10"/>
      <c r="J6009" s="10"/>
      <c r="O6009" s="10"/>
      <c r="P6009" s="10"/>
      <c r="R6009" s="11"/>
      <c r="S6009" s="11"/>
      <c r="T6009" s="11"/>
      <c r="U6009" s="11"/>
      <c r="V6009" s="11"/>
      <c r="W6009" s="11"/>
      <c r="X6009" s="11"/>
      <c r="Y6009" s="11"/>
    </row>
    <row r="6010" spans="1:25">
      <c r="A6010" s="12"/>
      <c r="H6010" s="10"/>
      <c r="I6010" s="10"/>
      <c r="J6010" s="10"/>
      <c r="O6010" s="10"/>
      <c r="P6010" s="10"/>
      <c r="R6010" s="11"/>
      <c r="S6010" s="11"/>
      <c r="T6010" s="11"/>
      <c r="U6010" s="11"/>
      <c r="V6010" s="11"/>
      <c r="W6010" s="11"/>
      <c r="X6010" s="11"/>
      <c r="Y6010" s="11"/>
    </row>
    <row r="6011" spans="1:25">
      <c r="A6011" s="12"/>
      <c r="H6011" s="10"/>
      <c r="I6011" s="10"/>
      <c r="J6011" s="10"/>
      <c r="O6011" s="10"/>
      <c r="P6011" s="10"/>
      <c r="R6011" s="11"/>
      <c r="S6011" s="11"/>
      <c r="T6011" s="11"/>
      <c r="U6011" s="11"/>
      <c r="V6011" s="11"/>
      <c r="W6011" s="11"/>
      <c r="X6011" s="11"/>
      <c r="Y6011" s="11"/>
    </row>
    <row r="6012" spans="1:25">
      <c r="A6012" s="12"/>
      <c r="H6012" s="10"/>
      <c r="I6012" s="10"/>
      <c r="J6012" s="10"/>
      <c r="O6012" s="10"/>
      <c r="P6012" s="10"/>
      <c r="R6012" s="11"/>
      <c r="S6012" s="11"/>
      <c r="T6012" s="11"/>
      <c r="U6012" s="11"/>
      <c r="V6012" s="11"/>
      <c r="W6012" s="11"/>
      <c r="X6012" s="11"/>
      <c r="Y6012" s="11"/>
    </row>
    <row r="6013" spans="1:25">
      <c r="A6013" s="12"/>
      <c r="H6013" s="10"/>
      <c r="I6013" s="10"/>
      <c r="J6013" s="10"/>
      <c r="O6013" s="10"/>
      <c r="P6013" s="10"/>
      <c r="R6013" s="11"/>
      <c r="S6013" s="11"/>
      <c r="T6013" s="11"/>
      <c r="U6013" s="11"/>
      <c r="V6013" s="11"/>
      <c r="W6013" s="11"/>
      <c r="X6013" s="11"/>
      <c r="Y6013" s="11"/>
    </row>
    <row r="6014" spans="1:25">
      <c r="A6014" s="12"/>
      <c r="H6014" s="10"/>
      <c r="I6014" s="10"/>
      <c r="J6014" s="10"/>
      <c r="O6014" s="10"/>
      <c r="P6014" s="10"/>
      <c r="R6014" s="11"/>
      <c r="S6014" s="11"/>
      <c r="T6014" s="11"/>
      <c r="U6014" s="11"/>
      <c r="V6014" s="11"/>
      <c r="W6014" s="11"/>
      <c r="X6014" s="11"/>
      <c r="Y6014" s="11"/>
    </row>
    <row r="6015" spans="1:25">
      <c r="A6015" s="12"/>
      <c r="H6015" s="10"/>
      <c r="I6015" s="10"/>
      <c r="J6015" s="10"/>
      <c r="O6015" s="10"/>
      <c r="P6015" s="10"/>
      <c r="R6015" s="11"/>
      <c r="S6015" s="11"/>
      <c r="T6015" s="11"/>
      <c r="U6015" s="11"/>
      <c r="V6015" s="11"/>
      <c r="W6015" s="11"/>
      <c r="X6015" s="11"/>
      <c r="Y6015" s="11"/>
    </row>
    <row r="6016" spans="1:25">
      <c r="A6016" s="12"/>
      <c r="H6016" s="10"/>
      <c r="I6016" s="10"/>
      <c r="J6016" s="10"/>
      <c r="O6016" s="10"/>
      <c r="P6016" s="10"/>
      <c r="R6016" s="11"/>
      <c r="S6016" s="11"/>
      <c r="T6016" s="11"/>
      <c r="U6016" s="11"/>
      <c r="V6016" s="11"/>
      <c r="W6016" s="11"/>
      <c r="X6016" s="11"/>
      <c r="Y6016" s="11"/>
    </row>
    <row r="6017" spans="1:25">
      <c r="A6017" s="12"/>
      <c r="H6017" s="10"/>
      <c r="I6017" s="10"/>
      <c r="J6017" s="10"/>
      <c r="O6017" s="10"/>
      <c r="P6017" s="10"/>
      <c r="R6017" s="11"/>
      <c r="S6017" s="11"/>
      <c r="T6017" s="11"/>
      <c r="U6017" s="11"/>
      <c r="V6017" s="11"/>
      <c r="W6017" s="11"/>
      <c r="X6017" s="11"/>
      <c r="Y6017" s="11"/>
    </row>
    <row r="6018" spans="1:25">
      <c r="A6018" s="12"/>
      <c r="H6018" s="10"/>
      <c r="I6018" s="10"/>
      <c r="J6018" s="10"/>
      <c r="O6018" s="10"/>
      <c r="P6018" s="10"/>
      <c r="R6018" s="11"/>
      <c r="S6018" s="11"/>
      <c r="T6018" s="11"/>
      <c r="U6018" s="11"/>
      <c r="V6018" s="11"/>
      <c r="W6018" s="11"/>
      <c r="X6018" s="11"/>
      <c r="Y6018" s="11"/>
    </row>
    <row r="6019" spans="1:25">
      <c r="A6019" s="12"/>
      <c r="H6019" s="10"/>
      <c r="I6019" s="10"/>
      <c r="J6019" s="10"/>
      <c r="O6019" s="10"/>
      <c r="P6019" s="10"/>
      <c r="R6019" s="11"/>
      <c r="S6019" s="11"/>
      <c r="T6019" s="11"/>
      <c r="U6019" s="11"/>
      <c r="V6019" s="11"/>
      <c r="W6019" s="11"/>
      <c r="X6019" s="11"/>
      <c r="Y6019" s="11"/>
    </row>
    <row r="6020" spans="1:25">
      <c r="A6020" s="12"/>
      <c r="H6020" s="10"/>
      <c r="I6020" s="10"/>
      <c r="J6020" s="10"/>
      <c r="O6020" s="10"/>
      <c r="P6020" s="10"/>
      <c r="R6020" s="11"/>
      <c r="S6020" s="11"/>
      <c r="T6020" s="11"/>
      <c r="U6020" s="11"/>
      <c r="V6020" s="11"/>
      <c r="W6020" s="11"/>
      <c r="X6020" s="11"/>
      <c r="Y6020" s="11"/>
    </row>
    <row r="6021" spans="1:25">
      <c r="A6021" s="12"/>
      <c r="H6021" s="10"/>
      <c r="I6021" s="10"/>
      <c r="J6021" s="10"/>
      <c r="O6021" s="10"/>
      <c r="P6021" s="10"/>
      <c r="R6021" s="11"/>
      <c r="S6021" s="11"/>
      <c r="T6021" s="11"/>
      <c r="U6021" s="11"/>
      <c r="V6021" s="11"/>
      <c r="W6021" s="11"/>
      <c r="X6021" s="11"/>
      <c r="Y6021" s="11"/>
    </row>
    <row r="6022" spans="1:25">
      <c r="A6022" s="12"/>
      <c r="H6022" s="10"/>
      <c r="I6022" s="10"/>
      <c r="J6022" s="10"/>
      <c r="O6022" s="10"/>
      <c r="P6022" s="10"/>
      <c r="R6022" s="11"/>
      <c r="S6022" s="11"/>
      <c r="T6022" s="11"/>
      <c r="U6022" s="11"/>
      <c r="V6022" s="11"/>
      <c r="W6022" s="11"/>
      <c r="X6022" s="11"/>
      <c r="Y6022" s="11"/>
    </row>
    <row r="6023" spans="1:25">
      <c r="A6023" s="12"/>
      <c r="H6023" s="10"/>
      <c r="I6023" s="10"/>
      <c r="J6023" s="10"/>
      <c r="O6023" s="10"/>
      <c r="P6023" s="10"/>
      <c r="R6023" s="11"/>
      <c r="S6023" s="11"/>
      <c r="T6023" s="11"/>
      <c r="U6023" s="11"/>
      <c r="V6023" s="11"/>
      <c r="W6023" s="11"/>
      <c r="X6023" s="11"/>
      <c r="Y6023" s="11"/>
    </row>
    <row r="6024" spans="1:25">
      <c r="A6024" s="12"/>
      <c r="H6024" s="10"/>
      <c r="I6024" s="10"/>
      <c r="J6024" s="10"/>
      <c r="O6024" s="10"/>
      <c r="P6024" s="10"/>
      <c r="R6024" s="11"/>
      <c r="S6024" s="11"/>
      <c r="T6024" s="11"/>
      <c r="U6024" s="11"/>
      <c r="V6024" s="11"/>
      <c r="W6024" s="11"/>
      <c r="X6024" s="11"/>
      <c r="Y6024" s="11"/>
    </row>
    <row r="6025" spans="1:25">
      <c r="A6025" s="12"/>
      <c r="H6025" s="10"/>
      <c r="I6025" s="10"/>
      <c r="J6025" s="10"/>
      <c r="O6025" s="10"/>
      <c r="P6025" s="10"/>
      <c r="R6025" s="11"/>
      <c r="S6025" s="11"/>
      <c r="T6025" s="11"/>
      <c r="U6025" s="11"/>
      <c r="V6025" s="11"/>
      <c r="W6025" s="11"/>
      <c r="X6025" s="11"/>
      <c r="Y6025" s="11"/>
    </row>
    <row r="6026" spans="1:25">
      <c r="A6026" s="12"/>
      <c r="H6026" s="10"/>
      <c r="I6026" s="10"/>
      <c r="J6026" s="10"/>
      <c r="O6026" s="10"/>
      <c r="P6026" s="10"/>
      <c r="R6026" s="11"/>
      <c r="S6026" s="11"/>
      <c r="T6026" s="11"/>
      <c r="U6026" s="11"/>
      <c r="V6026" s="11"/>
      <c r="W6026" s="11"/>
      <c r="X6026" s="11"/>
      <c r="Y6026" s="11"/>
    </row>
    <row r="6027" spans="1:25">
      <c r="A6027" s="12"/>
      <c r="H6027" s="10"/>
      <c r="I6027" s="10"/>
      <c r="J6027" s="10"/>
      <c r="O6027" s="10"/>
      <c r="P6027" s="10"/>
      <c r="R6027" s="11"/>
      <c r="S6027" s="11"/>
      <c r="T6027" s="11"/>
      <c r="U6027" s="11"/>
      <c r="V6027" s="11"/>
      <c r="W6027" s="11"/>
      <c r="X6027" s="11"/>
      <c r="Y6027" s="11"/>
    </row>
    <row r="6028" spans="1:25">
      <c r="A6028" s="12"/>
      <c r="H6028" s="10"/>
      <c r="I6028" s="10"/>
      <c r="J6028" s="10"/>
      <c r="O6028" s="10"/>
      <c r="P6028" s="10"/>
      <c r="R6028" s="11"/>
      <c r="S6028" s="11"/>
      <c r="T6028" s="11"/>
      <c r="U6028" s="11"/>
      <c r="V6028" s="11"/>
      <c r="W6028" s="11"/>
      <c r="X6028" s="11"/>
      <c r="Y6028" s="11"/>
    </row>
    <row r="6029" spans="1:25">
      <c r="A6029" s="12"/>
      <c r="H6029" s="10"/>
      <c r="I6029" s="10"/>
      <c r="J6029" s="10"/>
      <c r="O6029" s="10"/>
      <c r="P6029" s="10"/>
      <c r="R6029" s="11"/>
      <c r="S6029" s="11"/>
      <c r="T6029" s="11"/>
      <c r="U6029" s="11"/>
      <c r="V6029" s="11"/>
      <c r="W6029" s="11"/>
      <c r="X6029" s="11"/>
      <c r="Y6029" s="11"/>
    </row>
    <row r="6030" spans="1:25">
      <c r="A6030" s="12"/>
      <c r="H6030" s="10"/>
      <c r="I6030" s="10"/>
      <c r="J6030" s="10"/>
      <c r="O6030" s="10"/>
      <c r="P6030" s="10"/>
      <c r="R6030" s="11"/>
      <c r="S6030" s="11"/>
      <c r="T6030" s="11"/>
      <c r="U6030" s="11"/>
      <c r="V6030" s="11"/>
      <c r="W6030" s="11"/>
      <c r="X6030" s="11"/>
      <c r="Y6030" s="11"/>
    </row>
    <row r="6031" spans="1:25">
      <c r="A6031" s="12"/>
      <c r="H6031" s="10"/>
      <c r="I6031" s="10"/>
      <c r="J6031" s="10"/>
      <c r="O6031" s="10"/>
      <c r="P6031" s="10"/>
      <c r="R6031" s="11"/>
      <c r="S6031" s="11"/>
      <c r="T6031" s="11"/>
      <c r="U6031" s="11"/>
      <c r="V6031" s="11"/>
      <c r="W6031" s="11"/>
      <c r="X6031" s="11"/>
      <c r="Y6031" s="11"/>
    </row>
    <row r="6032" spans="1:25">
      <c r="A6032" s="12"/>
      <c r="H6032" s="10"/>
      <c r="I6032" s="10"/>
      <c r="J6032" s="10"/>
      <c r="O6032" s="10"/>
      <c r="P6032" s="10"/>
      <c r="R6032" s="11"/>
      <c r="S6032" s="11"/>
      <c r="T6032" s="11"/>
      <c r="U6032" s="11"/>
      <c r="V6032" s="11"/>
      <c r="W6032" s="11"/>
      <c r="X6032" s="11"/>
      <c r="Y6032" s="11"/>
    </row>
    <row r="6033" spans="1:25">
      <c r="A6033" s="12"/>
      <c r="H6033" s="10"/>
      <c r="I6033" s="10"/>
      <c r="J6033" s="10"/>
      <c r="O6033" s="10"/>
      <c r="P6033" s="10"/>
      <c r="R6033" s="11"/>
      <c r="S6033" s="11"/>
      <c r="T6033" s="11"/>
      <c r="U6033" s="11"/>
      <c r="V6033" s="11"/>
      <c r="W6033" s="11"/>
      <c r="X6033" s="11"/>
      <c r="Y6033" s="11"/>
    </row>
    <row r="6034" spans="1:25">
      <c r="A6034" s="12"/>
      <c r="H6034" s="10"/>
      <c r="I6034" s="10"/>
      <c r="J6034" s="10"/>
      <c r="O6034" s="10"/>
      <c r="P6034" s="10"/>
      <c r="R6034" s="11"/>
      <c r="S6034" s="11"/>
      <c r="T6034" s="11"/>
      <c r="U6034" s="11"/>
      <c r="V6034" s="11"/>
      <c r="W6034" s="11"/>
      <c r="X6034" s="11"/>
      <c r="Y6034" s="11"/>
    </row>
    <row r="6035" spans="1:25">
      <c r="A6035" s="12"/>
      <c r="H6035" s="10"/>
      <c r="I6035" s="10"/>
      <c r="J6035" s="10"/>
      <c r="O6035" s="10"/>
      <c r="P6035" s="10"/>
      <c r="R6035" s="11"/>
      <c r="S6035" s="11"/>
      <c r="T6035" s="11"/>
      <c r="U6035" s="11"/>
      <c r="V6035" s="11"/>
      <c r="W6035" s="11"/>
      <c r="X6035" s="11"/>
      <c r="Y6035" s="11"/>
    </row>
    <row r="6036" spans="1:25">
      <c r="A6036" s="12"/>
      <c r="H6036" s="10"/>
      <c r="I6036" s="10"/>
      <c r="J6036" s="10"/>
      <c r="O6036" s="10"/>
      <c r="P6036" s="10"/>
      <c r="R6036" s="11"/>
      <c r="S6036" s="11"/>
      <c r="T6036" s="11"/>
      <c r="U6036" s="11"/>
      <c r="V6036" s="11"/>
      <c r="W6036" s="11"/>
      <c r="X6036" s="11"/>
      <c r="Y6036" s="11"/>
    </row>
    <row r="6037" spans="1:25">
      <c r="A6037" s="12"/>
      <c r="H6037" s="10"/>
      <c r="I6037" s="10"/>
      <c r="J6037" s="10"/>
      <c r="O6037" s="10"/>
      <c r="P6037" s="10"/>
      <c r="R6037" s="11"/>
      <c r="S6037" s="11"/>
      <c r="T6037" s="11"/>
      <c r="U6037" s="11"/>
      <c r="V6037" s="11"/>
      <c r="W6037" s="11"/>
      <c r="X6037" s="11"/>
      <c r="Y6037" s="11"/>
    </row>
    <row r="6038" spans="1:25">
      <c r="A6038" s="12"/>
      <c r="H6038" s="10"/>
      <c r="I6038" s="10"/>
      <c r="J6038" s="10"/>
      <c r="O6038" s="10"/>
      <c r="P6038" s="10"/>
      <c r="R6038" s="11"/>
      <c r="S6038" s="11"/>
      <c r="T6038" s="11"/>
      <c r="U6038" s="11"/>
      <c r="V6038" s="11"/>
      <c r="W6038" s="11"/>
      <c r="X6038" s="11"/>
      <c r="Y6038" s="11"/>
    </row>
    <row r="6039" spans="1:25">
      <c r="A6039" s="12"/>
      <c r="H6039" s="10"/>
      <c r="I6039" s="10"/>
      <c r="J6039" s="10"/>
      <c r="O6039" s="10"/>
      <c r="P6039" s="10"/>
      <c r="R6039" s="11"/>
      <c r="S6039" s="11"/>
      <c r="T6039" s="11"/>
      <c r="U6039" s="11"/>
      <c r="V6039" s="11"/>
      <c r="W6039" s="11"/>
      <c r="X6039" s="11"/>
      <c r="Y6039" s="11"/>
    </row>
    <row r="6040" spans="1:25">
      <c r="A6040" s="12"/>
      <c r="H6040" s="10"/>
      <c r="I6040" s="10"/>
      <c r="J6040" s="10"/>
      <c r="O6040" s="10"/>
      <c r="P6040" s="10"/>
      <c r="R6040" s="11"/>
      <c r="S6040" s="11"/>
      <c r="T6040" s="11"/>
      <c r="U6040" s="11"/>
      <c r="V6040" s="11"/>
      <c r="W6040" s="11"/>
      <c r="X6040" s="11"/>
      <c r="Y6040" s="11"/>
    </row>
    <row r="6041" spans="1:25">
      <c r="A6041" s="12"/>
      <c r="H6041" s="10"/>
      <c r="I6041" s="10"/>
      <c r="J6041" s="10"/>
      <c r="O6041" s="10"/>
      <c r="P6041" s="10"/>
      <c r="R6041" s="11"/>
      <c r="S6041" s="11"/>
      <c r="T6041" s="11"/>
      <c r="U6041" s="11"/>
      <c r="V6041" s="11"/>
      <c r="W6041" s="11"/>
      <c r="X6041" s="11"/>
      <c r="Y6041" s="11"/>
    </row>
    <row r="6042" spans="1:25">
      <c r="A6042" s="12"/>
      <c r="H6042" s="10"/>
      <c r="I6042" s="10"/>
      <c r="J6042" s="10"/>
      <c r="O6042" s="10"/>
      <c r="P6042" s="10"/>
      <c r="R6042" s="11"/>
      <c r="S6042" s="11"/>
      <c r="T6042" s="11"/>
      <c r="U6042" s="11"/>
      <c r="V6042" s="11"/>
      <c r="W6042" s="11"/>
      <c r="X6042" s="11"/>
      <c r="Y6042" s="11"/>
    </row>
    <row r="6043" spans="1:25">
      <c r="A6043" s="12"/>
      <c r="H6043" s="10"/>
      <c r="I6043" s="10"/>
      <c r="J6043" s="10"/>
      <c r="O6043" s="10"/>
      <c r="P6043" s="10"/>
      <c r="R6043" s="11"/>
      <c r="S6043" s="11"/>
      <c r="T6043" s="11"/>
      <c r="U6043" s="11"/>
      <c r="V6043" s="11"/>
      <c r="W6043" s="11"/>
      <c r="X6043" s="11"/>
      <c r="Y6043" s="11"/>
    </row>
    <row r="6044" spans="1:25">
      <c r="A6044" s="12"/>
      <c r="H6044" s="10"/>
      <c r="I6044" s="10"/>
      <c r="J6044" s="10"/>
      <c r="O6044" s="10"/>
      <c r="P6044" s="10"/>
      <c r="R6044" s="11"/>
      <c r="S6044" s="11"/>
      <c r="T6044" s="11"/>
      <c r="U6044" s="11"/>
      <c r="V6044" s="11"/>
      <c r="W6044" s="11"/>
      <c r="X6044" s="11"/>
      <c r="Y6044" s="11"/>
    </row>
    <row r="6045" spans="1:25">
      <c r="A6045" s="12"/>
      <c r="H6045" s="10"/>
      <c r="I6045" s="10"/>
      <c r="J6045" s="10"/>
      <c r="O6045" s="10"/>
      <c r="P6045" s="10"/>
      <c r="R6045" s="11"/>
      <c r="S6045" s="11"/>
      <c r="T6045" s="11"/>
      <c r="U6045" s="11"/>
      <c r="V6045" s="11"/>
      <c r="W6045" s="11"/>
      <c r="X6045" s="11"/>
      <c r="Y6045" s="11"/>
    </row>
    <row r="6046" spans="1:25">
      <c r="A6046" s="12"/>
      <c r="H6046" s="10"/>
      <c r="I6046" s="10"/>
      <c r="J6046" s="10"/>
      <c r="O6046" s="10"/>
      <c r="P6046" s="10"/>
      <c r="R6046" s="11"/>
      <c r="S6046" s="11"/>
      <c r="T6046" s="11"/>
      <c r="U6046" s="11"/>
      <c r="V6046" s="11"/>
      <c r="W6046" s="11"/>
      <c r="X6046" s="11"/>
      <c r="Y6046" s="11"/>
    </row>
    <row r="6047" spans="1:25">
      <c r="A6047" s="12"/>
      <c r="H6047" s="10"/>
      <c r="I6047" s="10"/>
      <c r="J6047" s="10"/>
      <c r="O6047" s="10"/>
      <c r="P6047" s="10"/>
      <c r="R6047" s="11"/>
      <c r="S6047" s="11"/>
      <c r="T6047" s="11"/>
      <c r="U6047" s="11"/>
      <c r="V6047" s="11"/>
      <c r="W6047" s="11"/>
      <c r="X6047" s="11"/>
      <c r="Y6047" s="11"/>
    </row>
    <row r="6048" spans="1:25">
      <c r="A6048" s="12"/>
      <c r="H6048" s="10"/>
      <c r="I6048" s="10"/>
      <c r="J6048" s="10"/>
      <c r="O6048" s="10"/>
      <c r="P6048" s="10"/>
      <c r="R6048" s="11"/>
      <c r="S6048" s="11"/>
      <c r="T6048" s="11"/>
      <c r="U6048" s="11"/>
      <c r="V6048" s="11"/>
      <c r="W6048" s="11"/>
      <c r="X6048" s="11"/>
      <c r="Y6048" s="11"/>
    </row>
    <row r="6049" spans="1:25">
      <c r="A6049" s="12"/>
      <c r="H6049" s="10"/>
      <c r="I6049" s="10"/>
      <c r="J6049" s="10"/>
      <c r="O6049" s="10"/>
      <c r="P6049" s="10"/>
      <c r="R6049" s="11"/>
      <c r="S6049" s="11"/>
      <c r="T6049" s="11"/>
      <c r="U6049" s="11"/>
      <c r="V6049" s="11"/>
      <c r="W6049" s="11"/>
      <c r="X6049" s="11"/>
      <c r="Y6049" s="11"/>
    </row>
    <row r="6050" spans="1:25">
      <c r="A6050" s="12"/>
      <c r="H6050" s="10"/>
      <c r="I6050" s="10"/>
      <c r="J6050" s="10"/>
      <c r="O6050" s="10"/>
      <c r="P6050" s="10"/>
      <c r="R6050" s="11"/>
      <c r="S6050" s="11"/>
      <c r="T6050" s="11"/>
      <c r="U6050" s="11"/>
      <c r="V6050" s="11"/>
      <c r="W6050" s="11"/>
      <c r="X6050" s="11"/>
      <c r="Y6050" s="11"/>
    </row>
    <row r="6051" spans="1:25">
      <c r="A6051" s="12"/>
      <c r="H6051" s="10"/>
      <c r="I6051" s="10"/>
      <c r="J6051" s="10"/>
      <c r="O6051" s="10"/>
      <c r="P6051" s="10"/>
      <c r="R6051" s="11"/>
      <c r="S6051" s="11"/>
      <c r="T6051" s="11"/>
      <c r="U6051" s="11"/>
      <c r="V6051" s="11"/>
      <c r="W6051" s="11"/>
      <c r="X6051" s="11"/>
      <c r="Y6051" s="11"/>
    </row>
    <row r="6052" spans="1:25">
      <c r="A6052" s="12"/>
      <c r="H6052" s="10"/>
      <c r="I6052" s="10"/>
      <c r="J6052" s="10"/>
      <c r="O6052" s="10"/>
      <c r="P6052" s="10"/>
      <c r="R6052" s="11"/>
      <c r="S6052" s="11"/>
      <c r="T6052" s="11"/>
      <c r="U6052" s="11"/>
      <c r="V6052" s="11"/>
      <c r="W6052" s="11"/>
      <c r="X6052" s="11"/>
      <c r="Y6052" s="11"/>
    </row>
    <row r="6053" spans="1:25">
      <c r="A6053" s="12"/>
      <c r="H6053" s="10"/>
      <c r="I6053" s="10"/>
      <c r="J6053" s="10"/>
      <c r="O6053" s="10"/>
      <c r="P6053" s="10"/>
      <c r="R6053" s="11"/>
      <c r="S6053" s="11"/>
      <c r="T6053" s="11"/>
      <c r="U6053" s="11"/>
      <c r="V6053" s="11"/>
      <c r="W6053" s="11"/>
      <c r="X6053" s="11"/>
      <c r="Y6053" s="11"/>
    </row>
    <row r="6054" spans="1:25">
      <c r="A6054" s="12"/>
      <c r="H6054" s="10"/>
      <c r="I6054" s="10"/>
      <c r="J6054" s="10"/>
      <c r="O6054" s="10"/>
      <c r="P6054" s="10"/>
      <c r="R6054" s="11"/>
      <c r="S6054" s="11"/>
      <c r="T6054" s="11"/>
      <c r="U6054" s="11"/>
      <c r="V6054" s="11"/>
      <c r="W6054" s="11"/>
      <c r="X6054" s="11"/>
      <c r="Y6054" s="11"/>
    </row>
    <row r="6055" spans="1:25">
      <c r="A6055" s="12"/>
      <c r="H6055" s="10"/>
      <c r="I6055" s="10"/>
      <c r="J6055" s="10"/>
      <c r="O6055" s="10"/>
      <c r="P6055" s="10"/>
      <c r="R6055" s="11"/>
      <c r="S6055" s="11"/>
      <c r="T6055" s="11"/>
      <c r="U6055" s="11"/>
      <c r="V6055" s="11"/>
      <c r="W6055" s="11"/>
      <c r="X6055" s="11"/>
      <c r="Y6055" s="11"/>
    </row>
    <row r="6056" spans="1:25">
      <c r="A6056" s="12"/>
      <c r="H6056" s="10"/>
      <c r="I6056" s="10"/>
      <c r="J6056" s="10"/>
      <c r="O6056" s="10"/>
      <c r="P6056" s="10"/>
      <c r="R6056" s="11"/>
      <c r="S6056" s="11"/>
      <c r="T6056" s="11"/>
      <c r="U6056" s="11"/>
      <c r="V6056" s="11"/>
      <c r="W6056" s="11"/>
      <c r="X6056" s="11"/>
      <c r="Y6056" s="11"/>
    </row>
    <row r="6057" spans="1:25">
      <c r="A6057" s="12"/>
      <c r="H6057" s="10"/>
      <c r="I6057" s="10"/>
      <c r="J6057" s="10"/>
      <c r="O6057" s="10"/>
      <c r="P6057" s="10"/>
      <c r="R6057" s="11"/>
      <c r="S6057" s="11"/>
      <c r="T6057" s="11"/>
      <c r="U6057" s="11"/>
      <c r="V6057" s="11"/>
      <c r="W6057" s="11"/>
      <c r="X6057" s="11"/>
      <c r="Y6057" s="11"/>
    </row>
    <row r="6058" spans="1:25">
      <c r="A6058" s="12"/>
      <c r="H6058" s="10"/>
      <c r="I6058" s="10"/>
      <c r="J6058" s="10"/>
      <c r="O6058" s="10"/>
      <c r="P6058" s="10"/>
      <c r="R6058" s="11"/>
      <c r="S6058" s="11"/>
      <c r="T6058" s="11"/>
      <c r="U6058" s="11"/>
      <c r="V6058" s="11"/>
      <c r="W6058" s="11"/>
      <c r="X6058" s="11"/>
      <c r="Y6058" s="11"/>
    </row>
    <row r="6059" spans="1:25">
      <c r="A6059" s="12"/>
      <c r="H6059" s="10"/>
      <c r="I6059" s="10"/>
      <c r="J6059" s="10"/>
      <c r="O6059" s="10"/>
      <c r="P6059" s="10"/>
      <c r="R6059" s="11"/>
      <c r="S6059" s="11"/>
      <c r="T6059" s="11"/>
      <c r="U6059" s="11"/>
      <c r="V6059" s="11"/>
      <c r="W6059" s="11"/>
      <c r="X6059" s="11"/>
      <c r="Y6059" s="11"/>
    </row>
    <row r="6060" spans="1:25">
      <c r="A6060" s="12"/>
      <c r="H6060" s="10"/>
      <c r="I6060" s="10"/>
      <c r="J6060" s="10"/>
      <c r="O6060" s="10"/>
      <c r="P6060" s="10"/>
      <c r="R6060" s="11"/>
      <c r="S6060" s="11"/>
      <c r="T6060" s="11"/>
      <c r="U6060" s="11"/>
      <c r="V6060" s="11"/>
      <c r="W6060" s="11"/>
      <c r="X6060" s="11"/>
      <c r="Y6060" s="11"/>
    </row>
    <row r="6061" spans="1:25">
      <c r="A6061" s="12"/>
      <c r="H6061" s="10"/>
      <c r="I6061" s="10"/>
      <c r="J6061" s="10"/>
      <c r="O6061" s="10"/>
      <c r="P6061" s="10"/>
      <c r="R6061" s="11"/>
      <c r="S6061" s="11"/>
      <c r="T6061" s="11"/>
      <c r="U6061" s="11"/>
      <c r="V6061" s="11"/>
      <c r="W6061" s="11"/>
      <c r="X6061" s="11"/>
      <c r="Y6061" s="11"/>
    </row>
    <row r="6062" spans="1:25">
      <c r="A6062" s="12"/>
      <c r="H6062" s="10"/>
      <c r="I6062" s="10"/>
      <c r="J6062" s="10"/>
      <c r="O6062" s="10"/>
      <c r="P6062" s="10"/>
      <c r="R6062" s="11"/>
      <c r="S6062" s="11"/>
      <c r="T6062" s="11"/>
      <c r="U6062" s="11"/>
      <c r="V6062" s="11"/>
      <c r="W6062" s="11"/>
      <c r="X6062" s="11"/>
      <c r="Y6062" s="11"/>
    </row>
    <row r="6063" spans="1:25">
      <c r="A6063" s="12"/>
      <c r="H6063" s="10"/>
      <c r="I6063" s="10"/>
      <c r="J6063" s="10"/>
      <c r="O6063" s="10"/>
      <c r="P6063" s="10"/>
      <c r="R6063" s="11"/>
      <c r="S6063" s="11"/>
      <c r="T6063" s="11"/>
      <c r="U6063" s="11"/>
      <c r="V6063" s="11"/>
      <c r="W6063" s="11"/>
      <c r="X6063" s="11"/>
      <c r="Y6063" s="11"/>
    </row>
    <row r="6064" spans="1:25">
      <c r="A6064" s="12"/>
      <c r="H6064" s="10"/>
      <c r="I6064" s="10"/>
      <c r="J6064" s="10"/>
      <c r="O6064" s="10"/>
      <c r="P6064" s="10"/>
      <c r="R6064" s="11"/>
      <c r="S6064" s="11"/>
      <c r="T6064" s="11"/>
      <c r="U6064" s="11"/>
      <c r="V6064" s="11"/>
      <c r="W6064" s="11"/>
      <c r="X6064" s="11"/>
      <c r="Y6064" s="11"/>
    </row>
    <row r="6065" spans="1:25">
      <c r="A6065" s="12"/>
      <c r="H6065" s="10"/>
      <c r="I6065" s="10"/>
      <c r="J6065" s="10"/>
      <c r="O6065" s="10"/>
      <c r="P6065" s="10"/>
      <c r="R6065" s="11"/>
      <c r="S6065" s="11"/>
      <c r="T6065" s="11"/>
      <c r="U6065" s="11"/>
      <c r="V6065" s="11"/>
      <c r="W6065" s="11"/>
      <c r="X6065" s="11"/>
      <c r="Y6065" s="11"/>
    </row>
    <row r="6066" spans="1:25">
      <c r="A6066" s="12"/>
      <c r="H6066" s="10"/>
      <c r="I6066" s="10"/>
      <c r="J6066" s="10"/>
      <c r="O6066" s="10"/>
      <c r="P6066" s="10"/>
      <c r="R6066" s="11"/>
      <c r="S6066" s="11"/>
      <c r="T6066" s="11"/>
      <c r="U6066" s="11"/>
      <c r="V6066" s="11"/>
      <c r="W6066" s="11"/>
      <c r="X6066" s="11"/>
      <c r="Y6066" s="11"/>
    </row>
    <row r="6067" spans="1:25">
      <c r="A6067" s="12"/>
      <c r="H6067" s="10"/>
      <c r="I6067" s="10"/>
      <c r="J6067" s="10"/>
      <c r="O6067" s="10"/>
      <c r="P6067" s="10"/>
      <c r="R6067" s="11"/>
      <c r="S6067" s="11"/>
      <c r="T6067" s="11"/>
      <c r="U6067" s="11"/>
      <c r="V6067" s="11"/>
      <c r="W6067" s="11"/>
      <c r="X6067" s="11"/>
      <c r="Y6067" s="11"/>
    </row>
    <row r="6068" spans="1:25">
      <c r="A6068" s="12"/>
      <c r="H6068" s="10"/>
      <c r="I6068" s="10"/>
      <c r="J6068" s="10"/>
      <c r="O6068" s="10"/>
      <c r="P6068" s="10"/>
      <c r="R6068" s="11"/>
      <c r="S6068" s="11"/>
      <c r="T6068" s="11"/>
      <c r="U6068" s="11"/>
      <c r="V6068" s="11"/>
      <c r="W6068" s="11"/>
      <c r="X6068" s="11"/>
      <c r="Y6068" s="11"/>
    </row>
    <row r="6069" spans="1:25">
      <c r="A6069" s="12"/>
      <c r="H6069" s="10"/>
      <c r="I6069" s="10"/>
      <c r="J6069" s="10"/>
      <c r="O6069" s="10"/>
      <c r="P6069" s="10"/>
      <c r="R6069" s="11"/>
      <c r="S6069" s="11"/>
      <c r="T6069" s="11"/>
      <c r="U6069" s="11"/>
      <c r="V6069" s="11"/>
      <c r="W6069" s="11"/>
      <c r="X6069" s="11"/>
      <c r="Y6069" s="11"/>
    </row>
    <row r="6070" spans="1:25">
      <c r="A6070" s="12"/>
      <c r="H6070" s="10"/>
      <c r="I6070" s="10"/>
      <c r="J6070" s="10"/>
      <c r="O6070" s="10"/>
      <c r="P6070" s="10"/>
      <c r="R6070" s="11"/>
      <c r="S6070" s="11"/>
      <c r="T6070" s="11"/>
      <c r="U6070" s="11"/>
      <c r="V6070" s="11"/>
      <c r="W6070" s="11"/>
      <c r="X6070" s="11"/>
      <c r="Y6070" s="11"/>
    </row>
    <row r="6071" spans="1:25">
      <c r="A6071" s="12"/>
      <c r="H6071" s="10"/>
      <c r="I6071" s="10"/>
      <c r="J6071" s="10"/>
      <c r="O6071" s="10"/>
      <c r="P6071" s="10"/>
      <c r="R6071" s="11"/>
      <c r="S6071" s="11"/>
      <c r="T6071" s="11"/>
      <c r="U6071" s="11"/>
      <c r="V6071" s="11"/>
      <c r="W6071" s="11"/>
      <c r="X6071" s="11"/>
      <c r="Y6071" s="11"/>
    </row>
    <row r="6072" spans="1:25">
      <c r="A6072" s="12"/>
      <c r="H6072" s="10"/>
      <c r="I6072" s="10"/>
      <c r="J6072" s="10"/>
      <c r="O6072" s="10"/>
      <c r="P6072" s="10"/>
      <c r="R6072" s="11"/>
      <c r="S6072" s="11"/>
      <c r="T6072" s="11"/>
      <c r="U6072" s="11"/>
      <c r="V6072" s="11"/>
      <c r="W6072" s="11"/>
      <c r="X6072" s="11"/>
      <c r="Y6072" s="11"/>
    </row>
    <row r="6073" spans="1:25">
      <c r="A6073" s="12"/>
      <c r="H6073" s="10"/>
      <c r="I6073" s="10"/>
      <c r="J6073" s="10"/>
      <c r="O6073" s="10"/>
      <c r="P6073" s="10"/>
      <c r="R6073" s="11"/>
      <c r="S6073" s="11"/>
      <c r="T6073" s="11"/>
      <c r="U6073" s="11"/>
      <c r="V6073" s="11"/>
      <c r="W6073" s="11"/>
      <c r="X6073" s="11"/>
      <c r="Y6073" s="11"/>
    </row>
    <row r="6074" spans="1:25">
      <c r="A6074" s="12"/>
      <c r="H6074" s="10"/>
      <c r="I6074" s="10"/>
      <c r="J6074" s="10"/>
      <c r="O6074" s="10"/>
      <c r="P6074" s="10"/>
      <c r="R6074" s="11"/>
      <c r="S6074" s="11"/>
      <c r="T6074" s="11"/>
      <c r="U6074" s="11"/>
      <c r="V6074" s="11"/>
      <c r="W6074" s="11"/>
      <c r="X6074" s="11"/>
      <c r="Y6074" s="11"/>
    </row>
    <row r="6075" spans="1:25">
      <c r="A6075" s="12"/>
      <c r="H6075" s="10"/>
      <c r="I6075" s="10"/>
      <c r="J6075" s="10"/>
      <c r="O6075" s="10"/>
      <c r="P6075" s="10"/>
      <c r="R6075" s="11"/>
      <c r="S6075" s="11"/>
      <c r="T6075" s="11"/>
      <c r="U6075" s="11"/>
      <c r="V6075" s="11"/>
      <c r="W6075" s="11"/>
      <c r="X6075" s="11"/>
      <c r="Y6075" s="11"/>
    </row>
    <row r="6076" spans="1:25">
      <c r="A6076" s="12"/>
      <c r="H6076" s="10"/>
      <c r="I6076" s="10"/>
      <c r="J6076" s="10"/>
      <c r="O6076" s="10"/>
      <c r="P6076" s="10"/>
      <c r="R6076" s="11"/>
      <c r="S6076" s="11"/>
      <c r="T6076" s="11"/>
      <c r="U6076" s="11"/>
      <c r="V6076" s="11"/>
      <c r="W6076" s="11"/>
      <c r="X6076" s="11"/>
      <c r="Y6076" s="11"/>
    </row>
    <row r="6077" spans="1:25">
      <c r="A6077" s="12"/>
      <c r="H6077" s="10"/>
      <c r="I6077" s="10"/>
      <c r="J6077" s="10"/>
      <c r="O6077" s="10"/>
      <c r="P6077" s="10"/>
      <c r="R6077" s="11"/>
      <c r="S6077" s="11"/>
      <c r="T6077" s="11"/>
      <c r="U6077" s="11"/>
      <c r="V6077" s="11"/>
      <c r="W6077" s="11"/>
      <c r="X6077" s="11"/>
      <c r="Y6077" s="11"/>
    </row>
    <row r="6078" spans="1:25">
      <c r="A6078" s="12"/>
      <c r="H6078" s="10"/>
      <c r="I6078" s="10"/>
      <c r="J6078" s="10"/>
      <c r="O6078" s="10"/>
      <c r="P6078" s="10"/>
      <c r="R6078" s="11"/>
      <c r="S6078" s="11"/>
      <c r="T6078" s="11"/>
      <c r="U6078" s="11"/>
      <c r="V6078" s="11"/>
      <c r="W6078" s="11"/>
      <c r="X6078" s="11"/>
      <c r="Y6078" s="11"/>
    </row>
    <row r="6079" spans="1:25">
      <c r="A6079" s="12"/>
      <c r="H6079" s="10"/>
      <c r="I6079" s="10"/>
      <c r="J6079" s="10"/>
      <c r="O6079" s="10"/>
      <c r="P6079" s="10"/>
      <c r="R6079" s="11"/>
      <c r="S6079" s="11"/>
      <c r="T6079" s="11"/>
      <c r="U6079" s="11"/>
      <c r="V6079" s="11"/>
      <c r="W6079" s="11"/>
      <c r="X6079" s="11"/>
      <c r="Y6079" s="11"/>
    </row>
    <row r="6080" spans="1:25">
      <c r="A6080" s="12"/>
      <c r="H6080" s="10"/>
      <c r="I6080" s="10"/>
      <c r="J6080" s="10"/>
      <c r="O6080" s="10"/>
      <c r="P6080" s="10"/>
      <c r="R6080" s="11"/>
      <c r="S6080" s="11"/>
      <c r="T6080" s="11"/>
      <c r="U6080" s="11"/>
      <c r="V6080" s="11"/>
      <c r="W6080" s="11"/>
      <c r="X6080" s="11"/>
      <c r="Y6080" s="11"/>
    </row>
    <row r="6081" spans="1:25">
      <c r="A6081" s="12"/>
      <c r="H6081" s="10"/>
      <c r="I6081" s="10"/>
      <c r="J6081" s="10"/>
      <c r="O6081" s="10"/>
      <c r="P6081" s="10"/>
      <c r="R6081" s="11"/>
      <c r="S6081" s="11"/>
      <c r="T6081" s="11"/>
      <c r="U6081" s="11"/>
      <c r="V6081" s="11"/>
      <c r="W6081" s="11"/>
      <c r="X6081" s="11"/>
      <c r="Y6081" s="11"/>
    </row>
    <row r="6082" spans="1:25">
      <c r="A6082" s="12"/>
      <c r="H6082" s="10"/>
      <c r="I6082" s="10"/>
      <c r="J6082" s="10"/>
      <c r="O6082" s="10"/>
      <c r="P6082" s="10"/>
      <c r="R6082" s="11"/>
      <c r="S6082" s="11"/>
      <c r="T6082" s="11"/>
      <c r="U6082" s="11"/>
      <c r="V6082" s="11"/>
      <c r="W6082" s="11"/>
      <c r="X6082" s="11"/>
      <c r="Y6082" s="11"/>
    </row>
    <row r="6083" spans="1:25">
      <c r="A6083" s="12"/>
      <c r="H6083" s="10"/>
      <c r="I6083" s="10"/>
      <c r="J6083" s="10"/>
      <c r="O6083" s="10"/>
      <c r="P6083" s="10"/>
      <c r="R6083" s="11"/>
      <c r="S6083" s="11"/>
      <c r="T6083" s="11"/>
      <c r="U6083" s="11"/>
      <c r="V6083" s="11"/>
      <c r="W6083" s="11"/>
      <c r="X6083" s="11"/>
      <c r="Y6083" s="11"/>
    </row>
    <row r="6084" spans="1:25">
      <c r="A6084" s="12"/>
      <c r="H6084" s="10"/>
      <c r="I6084" s="10"/>
      <c r="J6084" s="10"/>
      <c r="O6084" s="10"/>
      <c r="P6084" s="10"/>
      <c r="R6084" s="11"/>
      <c r="S6084" s="11"/>
      <c r="T6084" s="11"/>
      <c r="U6084" s="11"/>
      <c r="V6084" s="11"/>
      <c r="W6084" s="11"/>
      <c r="X6084" s="11"/>
      <c r="Y6084" s="11"/>
    </row>
    <row r="6085" spans="1:25">
      <c r="A6085" s="12"/>
      <c r="H6085" s="10"/>
      <c r="I6085" s="10"/>
      <c r="J6085" s="10"/>
      <c r="O6085" s="10"/>
      <c r="P6085" s="10"/>
      <c r="R6085" s="11"/>
      <c r="S6085" s="11"/>
      <c r="T6085" s="11"/>
      <c r="U6085" s="11"/>
      <c r="V6085" s="11"/>
      <c r="W6085" s="11"/>
      <c r="X6085" s="11"/>
      <c r="Y6085" s="11"/>
    </row>
    <row r="6086" spans="1:25">
      <c r="A6086" s="12"/>
      <c r="H6086" s="10"/>
      <c r="I6086" s="10"/>
      <c r="J6086" s="10"/>
      <c r="O6086" s="10"/>
      <c r="P6086" s="10"/>
      <c r="R6086" s="11"/>
      <c r="S6086" s="11"/>
      <c r="T6086" s="11"/>
      <c r="U6086" s="11"/>
      <c r="V6086" s="11"/>
      <c r="W6086" s="11"/>
      <c r="X6086" s="11"/>
      <c r="Y6086" s="11"/>
    </row>
    <row r="6087" spans="1:25">
      <c r="A6087" s="12"/>
      <c r="H6087" s="10"/>
      <c r="I6087" s="10"/>
      <c r="J6087" s="10"/>
      <c r="O6087" s="10"/>
      <c r="P6087" s="10"/>
      <c r="R6087" s="11"/>
      <c r="S6087" s="11"/>
      <c r="T6087" s="11"/>
      <c r="U6087" s="11"/>
      <c r="V6087" s="11"/>
      <c r="W6087" s="11"/>
      <c r="X6087" s="11"/>
      <c r="Y6087" s="11"/>
    </row>
    <row r="6088" spans="1:25">
      <c r="A6088" s="12"/>
      <c r="H6088" s="10"/>
      <c r="I6088" s="10"/>
      <c r="J6088" s="10"/>
      <c r="O6088" s="10"/>
      <c r="P6088" s="10"/>
      <c r="R6088" s="11"/>
      <c r="S6088" s="11"/>
      <c r="T6088" s="11"/>
      <c r="U6088" s="11"/>
      <c r="V6088" s="11"/>
      <c r="W6088" s="11"/>
      <c r="X6088" s="11"/>
      <c r="Y6088" s="11"/>
    </row>
    <row r="6089" spans="1:25">
      <c r="A6089" s="12"/>
      <c r="H6089" s="10"/>
      <c r="I6089" s="10"/>
      <c r="J6089" s="10"/>
      <c r="O6089" s="10"/>
      <c r="P6089" s="10"/>
      <c r="R6089" s="11"/>
      <c r="S6089" s="11"/>
      <c r="T6089" s="11"/>
      <c r="U6089" s="11"/>
      <c r="V6089" s="11"/>
      <c r="W6089" s="11"/>
      <c r="X6089" s="11"/>
      <c r="Y6089" s="11"/>
    </row>
    <row r="6090" spans="1:25">
      <c r="A6090" s="12"/>
      <c r="H6090" s="10"/>
      <c r="I6090" s="10"/>
      <c r="J6090" s="10"/>
      <c r="O6090" s="10"/>
      <c r="P6090" s="10"/>
      <c r="R6090" s="11"/>
      <c r="S6090" s="11"/>
      <c r="T6090" s="11"/>
      <c r="U6090" s="11"/>
      <c r="V6090" s="11"/>
      <c r="W6090" s="11"/>
      <c r="X6090" s="11"/>
      <c r="Y6090" s="11"/>
    </row>
    <row r="6091" spans="1:25">
      <c r="A6091" s="12"/>
      <c r="H6091" s="10"/>
      <c r="I6091" s="10"/>
      <c r="J6091" s="10"/>
      <c r="O6091" s="10"/>
      <c r="P6091" s="10"/>
      <c r="R6091" s="11"/>
      <c r="S6091" s="11"/>
      <c r="T6091" s="11"/>
      <c r="U6091" s="11"/>
      <c r="V6091" s="11"/>
      <c r="W6091" s="11"/>
      <c r="X6091" s="11"/>
      <c r="Y6091" s="11"/>
    </row>
    <row r="6092" spans="1:25">
      <c r="A6092" s="12"/>
      <c r="H6092" s="10"/>
      <c r="I6092" s="10"/>
      <c r="J6092" s="10"/>
      <c r="O6092" s="10"/>
      <c r="P6092" s="10"/>
      <c r="R6092" s="11"/>
      <c r="S6092" s="11"/>
      <c r="T6092" s="11"/>
      <c r="U6092" s="11"/>
      <c r="V6092" s="11"/>
      <c r="W6092" s="11"/>
      <c r="X6092" s="11"/>
      <c r="Y6092" s="11"/>
    </row>
    <row r="6093" spans="1:25">
      <c r="A6093" s="12"/>
      <c r="H6093" s="10"/>
      <c r="I6093" s="10"/>
      <c r="J6093" s="10"/>
      <c r="O6093" s="10"/>
      <c r="P6093" s="10"/>
      <c r="R6093" s="11"/>
      <c r="S6093" s="11"/>
      <c r="T6093" s="11"/>
      <c r="U6093" s="11"/>
      <c r="V6093" s="11"/>
      <c r="W6093" s="11"/>
      <c r="X6093" s="11"/>
      <c r="Y6093" s="11"/>
    </row>
    <row r="6094" spans="1:25">
      <c r="A6094" s="12"/>
      <c r="H6094" s="10"/>
      <c r="I6094" s="10"/>
      <c r="J6094" s="10"/>
      <c r="O6094" s="10"/>
      <c r="P6094" s="10"/>
      <c r="R6094" s="11"/>
      <c r="S6094" s="11"/>
      <c r="T6094" s="11"/>
      <c r="U6094" s="11"/>
      <c r="V6094" s="11"/>
      <c r="W6094" s="11"/>
      <c r="X6094" s="11"/>
      <c r="Y6094" s="11"/>
    </row>
    <row r="6095" spans="1:25">
      <c r="A6095" s="12"/>
      <c r="H6095" s="10"/>
      <c r="I6095" s="10"/>
      <c r="J6095" s="10"/>
      <c r="O6095" s="10"/>
      <c r="P6095" s="10"/>
      <c r="R6095" s="11"/>
      <c r="S6095" s="11"/>
      <c r="T6095" s="11"/>
      <c r="U6095" s="11"/>
      <c r="V6095" s="11"/>
      <c r="W6095" s="11"/>
      <c r="X6095" s="11"/>
      <c r="Y6095" s="11"/>
    </row>
    <row r="6096" spans="1:25">
      <c r="A6096" s="12"/>
      <c r="H6096" s="10"/>
      <c r="I6096" s="10"/>
      <c r="J6096" s="10"/>
      <c r="O6096" s="10"/>
      <c r="P6096" s="10"/>
      <c r="R6096" s="11"/>
      <c r="S6096" s="11"/>
      <c r="T6096" s="11"/>
      <c r="U6096" s="11"/>
      <c r="V6096" s="11"/>
      <c r="W6096" s="11"/>
      <c r="X6096" s="11"/>
      <c r="Y6096" s="11"/>
    </row>
    <row r="6097" spans="1:25">
      <c r="A6097" s="12"/>
      <c r="H6097" s="10"/>
      <c r="I6097" s="10"/>
      <c r="J6097" s="10"/>
      <c r="O6097" s="10"/>
      <c r="P6097" s="10"/>
      <c r="R6097" s="11"/>
      <c r="S6097" s="11"/>
      <c r="T6097" s="11"/>
      <c r="U6097" s="11"/>
      <c r="V6097" s="11"/>
      <c r="W6097" s="11"/>
      <c r="X6097" s="11"/>
      <c r="Y6097" s="11"/>
    </row>
    <row r="6098" spans="1:25">
      <c r="A6098" s="12"/>
      <c r="H6098" s="10"/>
      <c r="I6098" s="10"/>
      <c r="J6098" s="10"/>
      <c r="O6098" s="10"/>
      <c r="P6098" s="10"/>
      <c r="R6098" s="11"/>
      <c r="S6098" s="11"/>
      <c r="T6098" s="11"/>
      <c r="U6098" s="11"/>
      <c r="V6098" s="11"/>
      <c r="W6098" s="11"/>
      <c r="X6098" s="11"/>
      <c r="Y6098" s="11"/>
    </row>
    <row r="6099" spans="1:25">
      <c r="A6099" s="12"/>
      <c r="H6099" s="10"/>
      <c r="I6099" s="10"/>
      <c r="J6099" s="10"/>
      <c r="O6099" s="10"/>
      <c r="P6099" s="10"/>
      <c r="R6099" s="11"/>
      <c r="S6099" s="11"/>
      <c r="T6099" s="11"/>
      <c r="U6099" s="11"/>
      <c r="V6099" s="11"/>
      <c r="W6099" s="11"/>
      <c r="X6099" s="11"/>
      <c r="Y6099" s="11"/>
    </row>
    <row r="6100" spans="1:25">
      <c r="A6100" s="12"/>
      <c r="H6100" s="10"/>
      <c r="I6100" s="10"/>
      <c r="J6100" s="10"/>
      <c r="O6100" s="10"/>
      <c r="P6100" s="10"/>
      <c r="R6100" s="11"/>
      <c r="S6100" s="11"/>
      <c r="T6100" s="11"/>
      <c r="U6100" s="11"/>
      <c r="V6100" s="11"/>
      <c r="W6100" s="11"/>
      <c r="X6100" s="11"/>
      <c r="Y6100" s="11"/>
    </row>
    <row r="6101" spans="1:25">
      <c r="A6101" s="12"/>
      <c r="H6101" s="10"/>
      <c r="I6101" s="10"/>
      <c r="J6101" s="10"/>
      <c r="O6101" s="10"/>
      <c r="P6101" s="10"/>
      <c r="R6101" s="11"/>
      <c r="S6101" s="11"/>
      <c r="T6101" s="11"/>
      <c r="U6101" s="11"/>
      <c r="V6101" s="11"/>
      <c r="W6101" s="11"/>
      <c r="X6101" s="11"/>
      <c r="Y6101" s="11"/>
    </row>
    <row r="6102" spans="1:25">
      <c r="A6102" s="12"/>
      <c r="H6102" s="10"/>
      <c r="I6102" s="10"/>
      <c r="J6102" s="10"/>
      <c r="O6102" s="10"/>
      <c r="P6102" s="10"/>
      <c r="R6102" s="11"/>
      <c r="S6102" s="11"/>
      <c r="T6102" s="11"/>
      <c r="U6102" s="11"/>
      <c r="V6102" s="11"/>
      <c r="W6102" s="11"/>
      <c r="X6102" s="11"/>
      <c r="Y6102" s="11"/>
    </row>
    <row r="6103" spans="1:25">
      <c r="A6103" s="12"/>
      <c r="H6103" s="10"/>
      <c r="I6103" s="10"/>
      <c r="J6103" s="10"/>
      <c r="O6103" s="10"/>
      <c r="P6103" s="10"/>
      <c r="R6103" s="11"/>
      <c r="S6103" s="11"/>
      <c r="T6103" s="11"/>
      <c r="U6103" s="11"/>
      <c r="V6103" s="11"/>
      <c r="W6103" s="11"/>
      <c r="X6103" s="11"/>
      <c r="Y6103" s="11"/>
    </row>
    <row r="6104" spans="1:25">
      <c r="A6104" s="12"/>
      <c r="H6104" s="10"/>
      <c r="I6104" s="10"/>
      <c r="J6104" s="10"/>
      <c r="O6104" s="10"/>
      <c r="P6104" s="10"/>
      <c r="R6104" s="11"/>
      <c r="S6104" s="11"/>
      <c r="T6104" s="11"/>
      <c r="U6104" s="11"/>
      <c r="V6104" s="11"/>
      <c r="W6104" s="11"/>
      <c r="X6104" s="11"/>
      <c r="Y6104" s="11"/>
    </row>
    <row r="6105" spans="1:25">
      <c r="A6105" s="12"/>
      <c r="H6105" s="10"/>
      <c r="I6105" s="10"/>
      <c r="J6105" s="10"/>
      <c r="O6105" s="10"/>
      <c r="P6105" s="10"/>
      <c r="R6105" s="11"/>
      <c r="S6105" s="11"/>
      <c r="T6105" s="11"/>
      <c r="U6105" s="11"/>
      <c r="V6105" s="11"/>
      <c r="W6105" s="11"/>
      <c r="X6105" s="11"/>
      <c r="Y6105" s="11"/>
    </row>
    <row r="6106" spans="1:25">
      <c r="A6106" s="12"/>
      <c r="H6106" s="10"/>
      <c r="I6106" s="10"/>
      <c r="J6106" s="10"/>
      <c r="O6106" s="10"/>
      <c r="P6106" s="10"/>
      <c r="R6106" s="11"/>
      <c r="S6106" s="11"/>
      <c r="T6106" s="11"/>
      <c r="U6106" s="11"/>
      <c r="V6106" s="11"/>
      <c r="W6106" s="11"/>
      <c r="X6106" s="11"/>
      <c r="Y6106" s="11"/>
    </row>
    <row r="6107" spans="1:25">
      <c r="A6107" s="12"/>
      <c r="H6107" s="10"/>
      <c r="I6107" s="10"/>
      <c r="J6107" s="10"/>
      <c r="O6107" s="10"/>
      <c r="P6107" s="10"/>
      <c r="R6107" s="11"/>
      <c r="S6107" s="11"/>
      <c r="T6107" s="11"/>
      <c r="U6107" s="11"/>
      <c r="V6107" s="11"/>
      <c r="W6107" s="11"/>
      <c r="X6107" s="11"/>
      <c r="Y6107" s="11"/>
    </row>
    <row r="6108" spans="1:25">
      <c r="A6108" s="12"/>
      <c r="H6108" s="10"/>
      <c r="I6108" s="10"/>
      <c r="J6108" s="10"/>
      <c r="O6108" s="10"/>
      <c r="P6108" s="10"/>
      <c r="R6108" s="11"/>
      <c r="S6108" s="11"/>
      <c r="T6108" s="11"/>
      <c r="U6108" s="11"/>
      <c r="V6108" s="11"/>
      <c r="W6108" s="11"/>
      <c r="X6108" s="11"/>
      <c r="Y6108" s="11"/>
    </row>
    <row r="6109" spans="1:25">
      <c r="A6109" s="12"/>
      <c r="H6109" s="10"/>
      <c r="I6109" s="10"/>
      <c r="J6109" s="10"/>
      <c r="O6109" s="10"/>
      <c r="P6109" s="10"/>
      <c r="R6109" s="11"/>
      <c r="S6109" s="11"/>
      <c r="T6109" s="11"/>
      <c r="U6109" s="11"/>
      <c r="V6109" s="11"/>
      <c r="W6109" s="11"/>
      <c r="X6109" s="11"/>
      <c r="Y6109" s="11"/>
    </row>
    <row r="6110" spans="1:25">
      <c r="A6110" s="12"/>
      <c r="H6110" s="10"/>
      <c r="I6110" s="10"/>
      <c r="J6110" s="10"/>
      <c r="O6110" s="10"/>
      <c r="P6110" s="10"/>
      <c r="R6110" s="11"/>
      <c r="S6110" s="11"/>
      <c r="T6110" s="11"/>
      <c r="U6110" s="11"/>
      <c r="V6110" s="11"/>
      <c r="W6110" s="11"/>
      <c r="X6110" s="11"/>
      <c r="Y6110" s="11"/>
    </row>
    <row r="6111" spans="1:25">
      <c r="A6111" s="12"/>
      <c r="H6111" s="10"/>
      <c r="I6111" s="10"/>
      <c r="J6111" s="10"/>
      <c r="O6111" s="10"/>
      <c r="P6111" s="10"/>
      <c r="R6111" s="11"/>
      <c r="S6111" s="11"/>
      <c r="T6111" s="11"/>
      <c r="U6111" s="11"/>
      <c r="V6111" s="11"/>
      <c r="W6111" s="11"/>
      <c r="X6111" s="11"/>
      <c r="Y6111" s="11"/>
    </row>
    <row r="6112" spans="1:25">
      <c r="A6112" s="12"/>
      <c r="H6112" s="10"/>
      <c r="I6112" s="10"/>
      <c r="J6112" s="10"/>
      <c r="O6112" s="10"/>
      <c r="P6112" s="10"/>
      <c r="R6112" s="11"/>
      <c r="S6112" s="11"/>
      <c r="T6112" s="11"/>
      <c r="U6112" s="11"/>
      <c r="V6112" s="11"/>
      <c r="W6112" s="11"/>
      <c r="X6112" s="11"/>
      <c r="Y6112" s="11"/>
    </row>
    <row r="6113" spans="1:25">
      <c r="A6113" s="12"/>
      <c r="H6113" s="10"/>
      <c r="I6113" s="10"/>
      <c r="J6113" s="10"/>
      <c r="O6113" s="10"/>
      <c r="P6113" s="10"/>
      <c r="R6113" s="11"/>
      <c r="S6113" s="11"/>
      <c r="T6113" s="11"/>
      <c r="U6113" s="11"/>
      <c r="V6113" s="11"/>
      <c r="W6113" s="11"/>
      <c r="X6113" s="11"/>
      <c r="Y6113" s="11"/>
    </row>
    <row r="6114" spans="1:25">
      <c r="A6114" s="12"/>
      <c r="H6114" s="10"/>
      <c r="I6114" s="10"/>
      <c r="J6114" s="10"/>
      <c r="O6114" s="10"/>
      <c r="P6114" s="10"/>
      <c r="R6114" s="11"/>
      <c r="S6114" s="11"/>
      <c r="T6114" s="11"/>
      <c r="U6114" s="11"/>
      <c r="V6114" s="11"/>
      <c r="W6114" s="11"/>
      <c r="X6114" s="11"/>
      <c r="Y6114" s="11"/>
    </row>
    <row r="6115" spans="1:25">
      <c r="A6115" s="12"/>
      <c r="H6115" s="10"/>
      <c r="I6115" s="10"/>
      <c r="J6115" s="10"/>
      <c r="O6115" s="10"/>
      <c r="P6115" s="10"/>
      <c r="R6115" s="11"/>
      <c r="S6115" s="11"/>
      <c r="T6115" s="11"/>
      <c r="U6115" s="11"/>
      <c r="V6115" s="11"/>
      <c r="W6115" s="11"/>
      <c r="X6115" s="11"/>
      <c r="Y6115" s="11"/>
    </row>
    <row r="6116" spans="1:25">
      <c r="A6116" s="12"/>
      <c r="H6116" s="10"/>
      <c r="I6116" s="10"/>
      <c r="J6116" s="10"/>
      <c r="O6116" s="10"/>
      <c r="P6116" s="10"/>
      <c r="R6116" s="11"/>
      <c r="S6116" s="11"/>
      <c r="T6116" s="11"/>
      <c r="U6116" s="11"/>
      <c r="V6116" s="11"/>
      <c r="W6116" s="11"/>
      <c r="X6116" s="11"/>
      <c r="Y6116" s="11"/>
    </row>
    <row r="6117" spans="1:25">
      <c r="A6117" s="12"/>
      <c r="H6117" s="10"/>
      <c r="I6117" s="10"/>
      <c r="J6117" s="10"/>
      <c r="O6117" s="10"/>
      <c r="P6117" s="10"/>
      <c r="R6117" s="11"/>
      <c r="S6117" s="11"/>
      <c r="T6117" s="11"/>
      <c r="U6117" s="11"/>
      <c r="V6117" s="11"/>
      <c r="W6117" s="11"/>
      <c r="X6117" s="11"/>
      <c r="Y6117" s="11"/>
    </row>
    <row r="6118" spans="1:25">
      <c r="A6118" s="12"/>
      <c r="H6118" s="10"/>
      <c r="I6118" s="10"/>
      <c r="J6118" s="10"/>
      <c r="O6118" s="10"/>
      <c r="P6118" s="10"/>
      <c r="R6118" s="11"/>
      <c r="S6118" s="11"/>
      <c r="T6118" s="11"/>
      <c r="U6118" s="11"/>
      <c r="V6118" s="11"/>
      <c r="W6118" s="11"/>
      <c r="X6118" s="11"/>
      <c r="Y6118" s="11"/>
    </row>
    <row r="6119" spans="1:25">
      <c r="A6119" s="12"/>
      <c r="H6119" s="10"/>
      <c r="I6119" s="10"/>
      <c r="J6119" s="10"/>
      <c r="O6119" s="10"/>
      <c r="P6119" s="10"/>
      <c r="R6119" s="11"/>
      <c r="S6119" s="11"/>
      <c r="T6119" s="11"/>
      <c r="U6119" s="11"/>
      <c r="V6119" s="11"/>
      <c r="W6119" s="11"/>
      <c r="X6119" s="11"/>
      <c r="Y6119" s="11"/>
    </row>
    <row r="6120" spans="1:25">
      <c r="A6120" s="12"/>
      <c r="H6120" s="10"/>
      <c r="I6120" s="10"/>
      <c r="J6120" s="10"/>
      <c r="O6120" s="10"/>
      <c r="P6120" s="10"/>
      <c r="R6120" s="11"/>
      <c r="S6120" s="11"/>
      <c r="T6120" s="11"/>
      <c r="U6120" s="11"/>
      <c r="V6120" s="11"/>
      <c r="W6120" s="11"/>
      <c r="X6120" s="11"/>
      <c r="Y6120" s="11"/>
    </row>
    <row r="6121" spans="1:25">
      <c r="A6121" s="12"/>
      <c r="H6121" s="10"/>
      <c r="I6121" s="10"/>
      <c r="J6121" s="10"/>
      <c r="O6121" s="10"/>
      <c r="P6121" s="10"/>
      <c r="R6121" s="11"/>
      <c r="S6121" s="11"/>
      <c r="T6121" s="11"/>
      <c r="U6121" s="11"/>
      <c r="V6121" s="11"/>
      <c r="W6121" s="11"/>
      <c r="X6121" s="11"/>
      <c r="Y6121" s="11"/>
    </row>
    <row r="6122" spans="1:25">
      <c r="A6122" s="12"/>
      <c r="H6122" s="10"/>
      <c r="I6122" s="10"/>
      <c r="J6122" s="10"/>
      <c r="O6122" s="10"/>
      <c r="P6122" s="10"/>
      <c r="R6122" s="11"/>
      <c r="S6122" s="11"/>
      <c r="T6122" s="11"/>
      <c r="U6122" s="11"/>
      <c r="V6122" s="11"/>
      <c r="W6122" s="11"/>
      <c r="X6122" s="11"/>
      <c r="Y6122" s="11"/>
    </row>
    <row r="6123" spans="1:25">
      <c r="A6123" s="12"/>
      <c r="H6123" s="10"/>
      <c r="I6123" s="10"/>
      <c r="J6123" s="10"/>
      <c r="O6123" s="10"/>
      <c r="P6123" s="10"/>
      <c r="R6123" s="11"/>
      <c r="S6123" s="11"/>
      <c r="T6123" s="11"/>
      <c r="U6123" s="11"/>
      <c r="V6123" s="11"/>
      <c r="W6123" s="11"/>
      <c r="X6123" s="11"/>
      <c r="Y6123" s="11"/>
    </row>
    <row r="6124" spans="1:25">
      <c r="A6124" s="12"/>
      <c r="H6124" s="10"/>
      <c r="I6124" s="10"/>
      <c r="J6124" s="10"/>
      <c r="O6124" s="10"/>
      <c r="P6124" s="10"/>
      <c r="R6124" s="11"/>
      <c r="S6124" s="11"/>
      <c r="T6124" s="11"/>
      <c r="U6124" s="11"/>
      <c r="V6124" s="11"/>
      <c r="W6124" s="11"/>
      <c r="X6124" s="11"/>
      <c r="Y6124" s="11"/>
    </row>
    <row r="6125" spans="1:25">
      <c r="A6125" s="12"/>
      <c r="H6125" s="10"/>
      <c r="I6125" s="10"/>
      <c r="J6125" s="10"/>
      <c r="O6125" s="10"/>
      <c r="P6125" s="10"/>
      <c r="R6125" s="11"/>
      <c r="S6125" s="11"/>
      <c r="T6125" s="11"/>
      <c r="U6125" s="11"/>
      <c r="V6125" s="11"/>
      <c r="W6125" s="11"/>
      <c r="X6125" s="11"/>
      <c r="Y6125" s="11"/>
    </row>
    <row r="6126" spans="1:25">
      <c r="A6126" s="12"/>
      <c r="H6126" s="10"/>
      <c r="I6126" s="10"/>
      <c r="J6126" s="10"/>
      <c r="O6126" s="10"/>
      <c r="P6126" s="10"/>
      <c r="R6126" s="11"/>
      <c r="S6126" s="11"/>
      <c r="T6126" s="11"/>
      <c r="U6126" s="11"/>
      <c r="V6126" s="11"/>
      <c r="W6126" s="11"/>
      <c r="X6126" s="11"/>
      <c r="Y6126" s="11"/>
    </row>
    <row r="6127" spans="1:25">
      <c r="A6127" s="12"/>
      <c r="H6127" s="10"/>
      <c r="I6127" s="10"/>
      <c r="J6127" s="10"/>
      <c r="O6127" s="10"/>
      <c r="P6127" s="10"/>
      <c r="R6127" s="11"/>
      <c r="S6127" s="11"/>
      <c r="T6127" s="11"/>
      <c r="U6127" s="11"/>
      <c r="V6127" s="11"/>
      <c r="W6127" s="11"/>
      <c r="X6127" s="11"/>
      <c r="Y6127" s="11"/>
    </row>
    <row r="6128" spans="1:25">
      <c r="A6128" s="12"/>
      <c r="H6128" s="10"/>
      <c r="I6128" s="10"/>
      <c r="J6128" s="10"/>
      <c r="O6128" s="10"/>
      <c r="P6128" s="10"/>
      <c r="R6128" s="11"/>
      <c r="S6128" s="11"/>
      <c r="T6128" s="11"/>
      <c r="U6128" s="11"/>
      <c r="V6128" s="11"/>
      <c r="W6128" s="11"/>
      <c r="X6128" s="11"/>
      <c r="Y6128" s="11"/>
    </row>
    <row r="6129" spans="1:25">
      <c r="A6129" s="12"/>
      <c r="H6129" s="10"/>
      <c r="I6129" s="10"/>
      <c r="J6129" s="10"/>
      <c r="O6129" s="10"/>
      <c r="P6129" s="10"/>
      <c r="R6129" s="11"/>
      <c r="S6129" s="11"/>
      <c r="T6129" s="11"/>
      <c r="U6129" s="11"/>
      <c r="V6129" s="11"/>
      <c r="W6129" s="11"/>
      <c r="X6129" s="11"/>
      <c r="Y6129" s="11"/>
    </row>
    <row r="6130" spans="1:25">
      <c r="A6130" s="12"/>
      <c r="H6130" s="10"/>
      <c r="I6130" s="10"/>
      <c r="J6130" s="10"/>
      <c r="O6130" s="10"/>
      <c r="P6130" s="10"/>
      <c r="R6130" s="11"/>
      <c r="S6130" s="11"/>
      <c r="T6130" s="11"/>
      <c r="U6130" s="11"/>
      <c r="V6130" s="11"/>
      <c r="W6130" s="11"/>
      <c r="X6130" s="11"/>
      <c r="Y6130" s="11"/>
    </row>
    <row r="6131" spans="1:25">
      <c r="A6131" s="12"/>
      <c r="H6131" s="10"/>
      <c r="I6131" s="10"/>
      <c r="J6131" s="10"/>
      <c r="O6131" s="10"/>
      <c r="P6131" s="10"/>
      <c r="R6131" s="11"/>
      <c r="S6131" s="11"/>
      <c r="T6131" s="11"/>
      <c r="U6131" s="11"/>
      <c r="V6131" s="11"/>
      <c r="W6131" s="11"/>
      <c r="X6131" s="11"/>
      <c r="Y6131" s="11"/>
    </row>
    <row r="6132" spans="1:25">
      <c r="A6132" s="12"/>
      <c r="H6132" s="10"/>
      <c r="I6132" s="10"/>
      <c r="J6132" s="10"/>
      <c r="O6132" s="10"/>
      <c r="P6132" s="10"/>
      <c r="R6132" s="11"/>
      <c r="S6132" s="11"/>
      <c r="T6132" s="11"/>
      <c r="U6132" s="11"/>
      <c r="V6132" s="11"/>
      <c r="W6132" s="11"/>
      <c r="X6132" s="11"/>
      <c r="Y6132" s="11"/>
    </row>
    <row r="6133" spans="1:25">
      <c r="A6133" s="12"/>
      <c r="H6133" s="10"/>
      <c r="I6133" s="10"/>
      <c r="J6133" s="10"/>
      <c r="O6133" s="10"/>
      <c r="P6133" s="10"/>
      <c r="R6133" s="11"/>
      <c r="S6133" s="11"/>
      <c r="T6133" s="11"/>
      <c r="U6133" s="11"/>
      <c r="V6133" s="11"/>
      <c r="W6133" s="11"/>
      <c r="X6133" s="11"/>
      <c r="Y6133" s="11"/>
    </row>
    <row r="6134" spans="1:25">
      <c r="A6134" s="12"/>
      <c r="H6134" s="10"/>
      <c r="I6134" s="10"/>
      <c r="J6134" s="10"/>
      <c r="O6134" s="10"/>
      <c r="P6134" s="10"/>
      <c r="R6134" s="11"/>
      <c r="S6134" s="11"/>
      <c r="T6134" s="11"/>
      <c r="U6134" s="11"/>
      <c r="V6134" s="11"/>
      <c r="W6134" s="11"/>
      <c r="X6134" s="11"/>
      <c r="Y6134" s="11"/>
    </row>
    <row r="6135" spans="1:25">
      <c r="A6135" s="12"/>
      <c r="H6135" s="10"/>
      <c r="I6135" s="10"/>
      <c r="J6135" s="10"/>
      <c r="O6135" s="10"/>
      <c r="P6135" s="10"/>
      <c r="R6135" s="11"/>
      <c r="S6135" s="11"/>
      <c r="T6135" s="11"/>
      <c r="U6135" s="11"/>
      <c r="V6135" s="11"/>
      <c r="W6135" s="11"/>
      <c r="X6135" s="11"/>
      <c r="Y6135" s="11"/>
    </row>
    <row r="6136" spans="1:25">
      <c r="A6136" s="12"/>
      <c r="H6136" s="10"/>
      <c r="I6136" s="10"/>
      <c r="J6136" s="10"/>
      <c r="O6136" s="10"/>
      <c r="P6136" s="10"/>
      <c r="R6136" s="11"/>
      <c r="S6136" s="11"/>
      <c r="T6136" s="11"/>
      <c r="U6136" s="11"/>
      <c r="V6136" s="11"/>
      <c r="W6136" s="11"/>
      <c r="X6136" s="11"/>
      <c r="Y6136" s="11"/>
    </row>
    <row r="6137" spans="1:25">
      <c r="A6137" s="12"/>
      <c r="H6137" s="10"/>
      <c r="I6137" s="10"/>
      <c r="J6137" s="10"/>
      <c r="O6137" s="10"/>
      <c r="P6137" s="10"/>
      <c r="R6137" s="11"/>
      <c r="S6137" s="11"/>
      <c r="T6137" s="11"/>
      <c r="U6137" s="11"/>
      <c r="V6137" s="11"/>
      <c r="W6137" s="11"/>
      <c r="X6137" s="11"/>
      <c r="Y6137" s="11"/>
    </row>
    <row r="6138" spans="1:25">
      <c r="A6138" s="12"/>
      <c r="H6138" s="10"/>
      <c r="I6138" s="10"/>
      <c r="J6138" s="10"/>
      <c r="O6138" s="10"/>
      <c r="P6138" s="10"/>
      <c r="R6138" s="11"/>
      <c r="S6138" s="11"/>
      <c r="T6138" s="11"/>
      <c r="U6138" s="11"/>
      <c r="V6138" s="11"/>
      <c r="W6138" s="11"/>
      <c r="X6138" s="11"/>
      <c r="Y6138" s="11"/>
    </row>
    <row r="6139" spans="1:25">
      <c r="A6139" s="12"/>
      <c r="H6139" s="10"/>
      <c r="I6139" s="10"/>
      <c r="J6139" s="10"/>
      <c r="O6139" s="10"/>
      <c r="P6139" s="10"/>
      <c r="R6139" s="11"/>
      <c r="S6139" s="11"/>
      <c r="T6139" s="11"/>
      <c r="U6139" s="11"/>
      <c r="V6139" s="11"/>
      <c r="W6139" s="11"/>
      <c r="X6139" s="11"/>
      <c r="Y6139" s="11"/>
    </row>
    <row r="6140" spans="1:25">
      <c r="A6140" s="12"/>
      <c r="H6140" s="10"/>
      <c r="I6140" s="10"/>
      <c r="J6140" s="10"/>
      <c r="O6140" s="10"/>
      <c r="P6140" s="10"/>
      <c r="R6140" s="11"/>
      <c r="S6140" s="11"/>
      <c r="T6140" s="11"/>
      <c r="U6140" s="11"/>
      <c r="V6140" s="11"/>
      <c r="W6140" s="11"/>
      <c r="X6140" s="11"/>
      <c r="Y6140" s="11"/>
    </row>
    <row r="6141" spans="1:25">
      <c r="A6141" s="12"/>
      <c r="H6141" s="10"/>
      <c r="I6141" s="10"/>
      <c r="J6141" s="10"/>
      <c r="O6141" s="10"/>
      <c r="P6141" s="10"/>
      <c r="R6141" s="11"/>
      <c r="S6141" s="11"/>
      <c r="T6141" s="11"/>
      <c r="U6141" s="11"/>
      <c r="V6141" s="11"/>
      <c r="W6141" s="11"/>
      <c r="X6141" s="11"/>
      <c r="Y6141" s="11"/>
    </row>
    <row r="6142" spans="1:25">
      <c r="A6142" s="12"/>
      <c r="H6142" s="10"/>
      <c r="I6142" s="10"/>
      <c r="J6142" s="10"/>
      <c r="O6142" s="10"/>
      <c r="P6142" s="10"/>
      <c r="R6142" s="11"/>
      <c r="S6142" s="11"/>
      <c r="T6142" s="11"/>
      <c r="U6142" s="11"/>
      <c r="V6142" s="11"/>
      <c r="W6142" s="11"/>
      <c r="X6142" s="11"/>
      <c r="Y6142" s="11"/>
    </row>
    <row r="6143" spans="1:25">
      <c r="A6143" s="12"/>
      <c r="H6143" s="10"/>
      <c r="I6143" s="10"/>
      <c r="J6143" s="10"/>
      <c r="O6143" s="10"/>
      <c r="P6143" s="10"/>
      <c r="R6143" s="11"/>
      <c r="S6143" s="11"/>
      <c r="T6143" s="11"/>
      <c r="U6143" s="11"/>
      <c r="V6143" s="11"/>
      <c r="W6143" s="11"/>
      <c r="X6143" s="11"/>
      <c r="Y6143" s="11"/>
    </row>
    <row r="6144" spans="1:25">
      <c r="A6144" s="12"/>
      <c r="H6144" s="10"/>
      <c r="I6144" s="10"/>
      <c r="J6144" s="10"/>
      <c r="O6144" s="10"/>
      <c r="P6144" s="10"/>
      <c r="R6144" s="11"/>
      <c r="S6144" s="11"/>
      <c r="T6144" s="11"/>
      <c r="U6144" s="11"/>
      <c r="V6144" s="11"/>
      <c r="W6144" s="11"/>
      <c r="X6144" s="11"/>
      <c r="Y6144" s="11"/>
    </row>
    <row r="6145" spans="1:25">
      <c r="A6145" s="12"/>
      <c r="H6145" s="10"/>
      <c r="I6145" s="10"/>
      <c r="J6145" s="10"/>
      <c r="O6145" s="10"/>
      <c r="P6145" s="10"/>
      <c r="R6145" s="11"/>
      <c r="S6145" s="11"/>
      <c r="T6145" s="11"/>
      <c r="U6145" s="11"/>
      <c r="V6145" s="11"/>
      <c r="W6145" s="11"/>
      <c r="X6145" s="11"/>
      <c r="Y6145" s="11"/>
    </row>
    <row r="6146" spans="1:25">
      <c r="A6146" s="12"/>
      <c r="H6146" s="10"/>
      <c r="I6146" s="10"/>
      <c r="J6146" s="10"/>
      <c r="O6146" s="10"/>
      <c r="P6146" s="10"/>
      <c r="R6146" s="11"/>
      <c r="S6146" s="11"/>
      <c r="T6146" s="11"/>
      <c r="U6146" s="11"/>
      <c r="V6146" s="11"/>
      <c r="W6146" s="11"/>
      <c r="X6146" s="11"/>
      <c r="Y6146" s="11"/>
    </row>
    <row r="6147" spans="1:25">
      <c r="A6147" s="12"/>
      <c r="H6147" s="10"/>
      <c r="I6147" s="10"/>
      <c r="J6147" s="10"/>
      <c r="O6147" s="10"/>
      <c r="P6147" s="10"/>
      <c r="R6147" s="11"/>
      <c r="S6147" s="11"/>
      <c r="T6147" s="11"/>
      <c r="U6147" s="11"/>
      <c r="V6147" s="11"/>
      <c r="W6147" s="11"/>
      <c r="X6147" s="11"/>
      <c r="Y6147" s="11"/>
    </row>
    <row r="6148" spans="1:25">
      <c r="A6148" s="12"/>
      <c r="H6148" s="10"/>
      <c r="I6148" s="10"/>
      <c r="J6148" s="10"/>
      <c r="O6148" s="10"/>
      <c r="P6148" s="10"/>
      <c r="R6148" s="11"/>
      <c r="S6148" s="11"/>
      <c r="T6148" s="11"/>
      <c r="U6148" s="11"/>
      <c r="V6148" s="11"/>
      <c r="W6148" s="11"/>
      <c r="X6148" s="11"/>
      <c r="Y6148" s="11"/>
    </row>
    <row r="6149" spans="1:25">
      <c r="A6149" s="12"/>
      <c r="H6149" s="10"/>
      <c r="I6149" s="10"/>
      <c r="J6149" s="10"/>
      <c r="O6149" s="10"/>
      <c r="P6149" s="10"/>
      <c r="R6149" s="11"/>
      <c r="S6149" s="11"/>
      <c r="T6149" s="11"/>
      <c r="U6149" s="11"/>
      <c r="V6149" s="11"/>
      <c r="W6149" s="11"/>
      <c r="X6149" s="11"/>
      <c r="Y6149" s="11"/>
    </row>
    <row r="6150" spans="1:25">
      <c r="A6150" s="12"/>
      <c r="H6150" s="10"/>
      <c r="I6150" s="10"/>
      <c r="J6150" s="10"/>
      <c r="O6150" s="10"/>
      <c r="P6150" s="10"/>
      <c r="R6150" s="11"/>
      <c r="S6150" s="11"/>
      <c r="T6150" s="11"/>
      <c r="U6150" s="11"/>
      <c r="V6150" s="11"/>
      <c r="W6150" s="11"/>
      <c r="X6150" s="11"/>
      <c r="Y6150" s="11"/>
    </row>
    <row r="6151" spans="1:25">
      <c r="A6151" s="12"/>
      <c r="H6151" s="10"/>
      <c r="I6151" s="10"/>
      <c r="J6151" s="10"/>
      <c r="O6151" s="10"/>
      <c r="P6151" s="10"/>
      <c r="R6151" s="11"/>
      <c r="S6151" s="11"/>
      <c r="T6151" s="11"/>
      <c r="U6151" s="11"/>
      <c r="V6151" s="11"/>
      <c r="W6151" s="11"/>
      <c r="X6151" s="11"/>
      <c r="Y6151" s="11"/>
    </row>
    <row r="6152" spans="1:25">
      <c r="A6152" s="12"/>
      <c r="H6152" s="10"/>
      <c r="I6152" s="10"/>
      <c r="J6152" s="10"/>
      <c r="O6152" s="10"/>
      <c r="P6152" s="10"/>
      <c r="R6152" s="11"/>
      <c r="S6152" s="11"/>
      <c r="T6152" s="11"/>
      <c r="U6152" s="11"/>
      <c r="V6152" s="11"/>
      <c r="W6152" s="11"/>
      <c r="X6152" s="11"/>
      <c r="Y6152" s="11"/>
    </row>
    <row r="6153" spans="1:25">
      <c r="A6153" s="12"/>
      <c r="H6153" s="10"/>
      <c r="I6153" s="10"/>
      <c r="J6153" s="10"/>
      <c r="O6153" s="10"/>
      <c r="P6153" s="10"/>
      <c r="R6153" s="11"/>
      <c r="S6153" s="11"/>
      <c r="T6153" s="11"/>
      <c r="U6153" s="11"/>
      <c r="V6153" s="11"/>
      <c r="W6153" s="11"/>
      <c r="X6153" s="11"/>
      <c r="Y6153" s="11"/>
    </row>
    <row r="6154" spans="1:25">
      <c r="A6154" s="12"/>
      <c r="H6154" s="10"/>
      <c r="I6154" s="10"/>
      <c r="J6154" s="10"/>
      <c r="O6154" s="10"/>
      <c r="P6154" s="10"/>
      <c r="R6154" s="11"/>
      <c r="S6154" s="11"/>
      <c r="T6154" s="11"/>
      <c r="U6154" s="11"/>
      <c r="V6154" s="11"/>
      <c r="W6154" s="11"/>
      <c r="X6154" s="11"/>
      <c r="Y6154" s="11"/>
    </row>
    <row r="6155" spans="1:25">
      <c r="A6155" s="12"/>
      <c r="H6155" s="10"/>
      <c r="I6155" s="10"/>
      <c r="J6155" s="10"/>
      <c r="O6155" s="10"/>
      <c r="P6155" s="10"/>
      <c r="R6155" s="11"/>
      <c r="S6155" s="11"/>
      <c r="T6155" s="11"/>
      <c r="U6155" s="11"/>
      <c r="V6155" s="11"/>
      <c r="W6155" s="11"/>
      <c r="X6155" s="11"/>
      <c r="Y6155" s="11"/>
    </row>
    <row r="6156" spans="1:25">
      <c r="A6156" s="12"/>
      <c r="H6156" s="10"/>
      <c r="I6156" s="10"/>
      <c r="J6156" s="10"/>
      <c r="O6156" s="10"/>
      <c r="P6156" s="10"/>
      <c r="R6156" s="11"/>
      <c r="S6156" s="11"/>
      <c r="T6156" s="11"/>
      <c r="U6156" s="11"/>
      <c r="V6156" s="11"/>
      <c r="W6156" s="11"/>
      <c r="X6156" s="11"/>
      <c r="Y6156" s="11"/>
    </row>
    <row r="6157" spans="1:25">
      <c r="A6157" s="12"/>
      <c r="H6157" s="10"/>
      <c r="I6157" s="10"/>
      <c r="J6157" s="10"/>
      <c r="O6157" s="10"/>
      <c r="P6157" s="10"/>
      <c r="R6157" s="11"/>
      <c r="S6157" s="11"/>
      <c r="T6157" s="11"/>
      <c r="U6157" s="11"/>
      <c r="V6157" s="11"/>
      <c r="W6157" s="11"/>
      <c r="X6157" s="11"/>
      <c r="Y6157" s="11"/>
    </row>
    <row r="6158" spans="1:25">
      <c r="A6158" s="12"/>
      <c r="H6158" s="10"/>
      <c r="I6158" s="10"/>
      <c r="J6158" s="10"/>
      <c r="O6158" s="10"/>
      <c r="P6158" s="10"/>
      <c r="R6158" s="11"/>
      <c r="S6158" s="11"/>
      <c r="T6158" s="11"/>
      <c r="U6158" s="11"/>
      <c r="V6158" s="11"/>
      <c r="W6158" s="11"/>
      <c r="X6158" s="11"/>
      <c r="Y6158" s="11"/>
    </row>
    <row r="6159" spans="1:25">
      <c r="A6159" s="12"/>
      <c r="H6159" s="10"/>
      <c r="I6159" s="10"/>
      <c r="J6159" s="10"/>
      <c r="O6159" s="10"/>
      <c r="P6159" s="10"/>
      <c r="R6159" s="11"/>
      <c r="S6159" s="11"/>
      <c r="T6159" s="11"/>
      <c r="U6159" s="11"/>
      <c r="V6159" s="11"/>
      <c r="W6159" s="11"/>
      <c r="X6159" s="11"/>
      <c r="Y6159" s="11"/>
    </row>
    <row r="6160" spans="1:25">
      <c r="A6160" s="12"/>
      <c r="H6160" s="10"/>
      <c r="I6160" s="10"/>
      <c r="J6160" s="10"/>
      <c r="O6160" s="10"/>
      <c r="P6160" s="10"/>
      <c r="R6160" s="11"/>
      <c r="S6160" s="11"/>
      <c r="T6160" s="11"/>
      <c r="U6160" s="11"/>
      <c r="V6160" s="11"/>
      <c r="W6160" s="11"/>
      <c r="X6160" s="11"/>
      <c r="Y6160" s="11"/>
    </row>
    <row r="6161" spans="1:25">
      <c r="A6161" s="12"/>
      <c r="H6161" s="10"/>
      <c r="I6161" s="10"/>
      <c r="J6161" s="10"/>
      <c r="O6161" s="10"/>
      <c r="P6161" s="10"/>
      <c r="R6161" s="11"/>
      <c r="S6161" s="11"/>
      <c r="T6161" s="11"/>
      <c r="U6161" s="11"/>
      <c r="V6161" s="11"/>
      <c r="W6161" s="11"/>
      <c r="X6161" s="11"/>
      <c r="Y6161" s="11"/>
    </row>
    <row r="6162" spans="1:25">
      <c r="A6162" s="12"/>
      <c r="H6162" s="10"/>
      <c r="I6162" s="10"/>
      <c r="J6162" s="10"/>
      <c r="O6162" s="10"/>
      <c r="P6162" s="10"/>
      <c r="R6162" s="11"/>
      <c r="S6162" s="11"/>
      <c r="T6162" s="11"/>
      <c r="U6162" s="11"/>
      <c r="V6162" s="11"/>
      <c r="W6162" s="11"/>
      <c r="X6162" s="11"/>
      <c r="Y6162" s="11"/>
    </row>
    <row r="6163" spans="1:25">
      <c r="A6163" s="12"/>
      <c r="H6163" s="10"/>
      <c r="I6163" s="10"/>
      <c r="J6163" s="10"/>
      <c r="O6163" s="10"/>
      <c r="P6163" s="10"/>
      <c r="R6163" s="11"/>
      <c r="S6163" s="11"/>
      <c r="T6163" s="11"/>
      <c r="U6163" s="11"/>
      <c r="V6163" s="11"/>
      <c r="W6163" s="11"/>
      <c r="X6163" s="11"/>
      <c r="Y6163" s="11"/>
    </row>
    <row r="6164" spans="1:25">
      <c r="A6164" s="12"/>
      <c r="H6164" s="10"/>
      <c r="I6164" s="10"/>
      <c r="J6164" s="10"/>
      <c r="O6164" s="10"/>
      <c r="P6164" s="10"/>
      <c r="R6164" s="11"/>
      <c r="S6164" s="11"/>
      <c r="T6164" s="11"/>
      <c r="U6164" s="11"/>
      <c r="V6164" s="11"/>
      <c r="W6164" s="11"/>
      <c r="X6164" s="11"/>
      <c r="Y6164" s="11"/>
    </row>
    <row r="6165" spans="1:25">
      <c r="A6165" s="12"/>
      <c r="H6165" s="10"/>
      <c r="I6165" s="10"/>
      <c r="J6165" s="10"/>
      <c r="O6165" s="10"/>
      <c r="P6165" s="10"/>
      <c r="R6165" s="11"/>
      <c r="S6165" s="11"/>
      <c r="T6165" s="11"/>
      <c r="U6165" s="11"/>
      <c r="V6165" s="11"/>
      <c r="W6165" s="11"/>
      <c r="X6165" s="11"/>
      <c r="Y6165" s="11"/>
    </row>
    <row r="6166" spans="1:25">
      <c r="A6166" s="12"/>
      <c r="H6166" s="10"/>
      <c r="I6166" s="10"/>
      <c r="J6166" s="10"/>
      <c r="O6166" s="10"/>
      <c r="P6166" s="10"/>
      <c r="R6166" s="11"/>
      <c r="S6166" s="11"/>
      <c r="T6166" s="11"/>
      <c r="U6166" s="11"/>
      <c r="V6166" s="11"/>
      <c r="W6166" s="11"/>
      <c r="X6166" s="11"/>
      <c r="Y6166" s="11"/>
    </row>
    <row r="6167" spans="1:25">
      <c r="A6167" s="12"/>
      <c r="H6167" s="10"/>
      <c r="I6167" s="10"/>
      <c r="J6167" s="10"/>
      <c r="O6167" s="10"/>
      <c r="P6167" s="10"/>
      <c r="R6167" s="11"/>
      <c r="S6167" s="11"/>
      <c r="T6167" s="11"/>
      <c r="U6167" s="11"/>
      <c r="V6167" s="11"/>
      <c r="W6167" s="11"/>
      <c r="X6167" s="11"/>
      <c r="Y6167" s="11"/>
    </row>
    <row r="6168" spans="1:25">
      <c r="A6168" s="12"/>
      <c r="H6168" s="10"/>
      <c r="I6168" s="10"/>
      <c r="J6168" s="10"/>
      <c r="O6168" s="10"/>
      <c r="P6168" s="10"/>
      <c r="R6168" s="11"/>
      <c r="S6168" s="11"/>
      <c r="T6168" s="11"/>
      <c r="U6168" s="11"/>
      <c r="V6168" s="11"/>
      <c r="W6168" s="11"/>
      <c r="X6168" s="11"/>
      <c r="Y6168" s="11"/>
    </row>
    <row r="6169" spans="1:25">
      <c r="A6169" s="12"/>
      <c r="H6169" s="10"/>
      <c r="I6169" s="10"/>
      <c r="J6169" s="10"/>
      <c r="O6169" s="10"/>
      <c r="P6169" s="10"/>
      <c r="R6169" s="11"/>
      <c r="S6169" s="11"/>
      <c r="T6169" s="11"/>
      <c r="U6169" s="11"/>
      <c r="V6169" s="11"/>
      <c r="W6169" s="11"/>
      <c r="X6169" s="11"/>
      <c r="Y6169" s="11"/>
    </row>
    <row r="6170" spans="1:25">
      <c r="A6170" s="12"/>
      <c r="H6170" s="10"/>
      <c r="I6170" s="10"/>
      <c r="J6170" s="10"/>
      <c r="O6170" s="10"/>
      <c r="P6170" s="10"/>
      <c r="R6170" s="11"/>
      <c r="S6170" s="11"/>
      <c r="T6170" s="11"/>
      <c r="U6170" s="11"/>
      <c r="V6170" s="11"/>
      <c r="W6170" s="11"/>
      <c r="X6170" s="11"/>
      <c r="Y6170" s="11"/>
    </row>
    <row r="6171" spans="1:25">
      <c r="A6171" s="12"/>
      <c r="H6171" s="10"/>
      <c r="I6171" s="10"/>
      <c r="J6171" s="10"/>
      <c r="O6171" s="10"/>
      <c r="P6171" s="10"/>
      <c r="R6171" s="11"/>
      <c r="S6171" s="11"/>
      <c r="T6171" s="11"/>
      <c r="U6171" s="11"/>
      <c r="V6171" s="11"/>
      <c r="W6171" s="11"/>
      <c r="X6171" s="11"/>
      <c r="Y6171" s="11"/>
    </row>
    <row r="6172" spans="1:25">
      <c r="A6172" s="12"/>
      <c r="H6172" s="10"/>
      <c r="I6172" s="10"/>
      <c r="J6172" s="10"/>
      <c r="O6172" s="10"/>
      <c r="P6172" s="10"/>
      <c r="R6172" s="11"/>
      <c r="S6172" s="11"/>
      <c r="T6172" s="11"/>
      <c r="U6172" s="11"/>
      <c r="V6172" s="11"/>
      <c r="W6172" s="11"/>
      <c r="X6172" s="11"/>
      <c r="Y6172" s="11"/>
    </row>
    <row r="6173" spans="1:25">
      <c r="A6173" s="12"/>
      <c r="H6173" s="10"/>
      <c r="I6173" s="10"/>
      <c r="J6173" s="10"/>
      <c r="O6173" s="10"/>
      <c r="P6173" s="10"/>
      <c r="R6173" s="11"/>
      <c r="S6173" s="11"/>
      <c r="T6173" s="11"/>
      <c r="U6173" s="11"/>
      <c r="V6173" s="11"/>
      <c r="W6173" s="11"/>
      <c r="X6173" s="11"/>
      <c r="Y6173" s="11"/>
    </row>
    <row r="6174" spans="1:25">
      <c r="A6174" s="12"/>
      <c r="H6174" s="10"/>
      <c r="I6174" s="10"/>
      <c r="J6174" s="10"/>
      <c r="O6174" s="10"/>
      <c r="P6174" s="10"/>
      <c r="R6174" s="11"/>
      <c r="S6174" s="11"/>
      <c r="T6174" s="11"/>
      <c r="U6174" s="11"/>
      <c r="V6174" s="11"/>
      <c r="W6174" s="11"/>
      <c r="X6174" s="11"/>
      <c r="Y6174" s="11"/>
    </row>
    <row r="6175" spans="1:25">
      <c r="A6175" s="12"/>
      <c r="H6175" s="10"/>
      <c r="I6175" s="10"/>
      <c r="J6175" s="10"/>
      <c r="O6175" s="10"/>
      <c r="P6175" s="10"/>
      <c r="R6175" s="11"/>
      <c r="S6175" s="11"/>
      <c r="T6175" s="11"/>
      <c r="U6175" s="11"/>
      <c r="V6175" s="11"/>
      <c r="W6175" s="11"/>
      <c r="X6175" s="11"/>
      <c r="Y6175" s="11"/>
    </row>
    <row r="6176" spans="1:25">
      <c r="A6176" s="12"/>
      <c r="H6176" s="10"/>
      <c r="I6176" s="10"/>
      <c r="J6176" s="10"/>
      <c r="O6176" s="10"/>
      <c r="P6176" s="10"/>
      <c r="R6176" s="11"/>
      <c r="S6176" s="11"/>
      <c r="T6176" s="11"/>
      <c r="U6176" s="11"/>
      <c r="V6176" s="11"/>
      <c r="W6176" s="11"/>
      <c r="X6176" s="11"/>
      <c r="Y6176" s="11"/>
    </row>
    <row r="6177" spans="1:25">
      <c r="A6177" s="12"/>
      <c r="H6177" s="10"/>
      <c r="I6177" s="10"/>
      <c r="J6177" s="10"/>
      <c r="O6177" s="10"/>
      <c r="P6177" s="10"/>
      <c r="R6177" s="11"/>
      <c r="S6177" s="11"/>
      <c r="T6177" s="11"/>
      <c r="U6177" s="11"/>
      <c r="V6177" s="11"/>
      <c r="W6177" s="11"/>
      <c r="X6177" s="11"/>
      <c r="Y6177" s="11"/>
    </row>
    <row r="6178" spans="1:25">
      <c r="A6178" s="12"/>
      <c r="H6178" s="10"/>
      <c r="I6178" s="10"/>
      <c r="J6178" s="10"/>
      <c r="O6178" s="10"/>
      <c r="P6178" s="10"/>
      <c r="R6178" s="11"/>
      <c r="S6178" s="11"/>
      <c r="T6178" s="11"/>
      <c r="U6178" s="11"/>
      <c r="V6178" s="11"/>
      <c r="W6178" s="11"/>
      <c r="X6178" s="11"/>
      <c r="Y6178" s="11"/>
    </row>
    <row r="6179" spans="1:25">
      <c r="A6179" s="12"/>
      <c r="H6179" s="10"/>
      <c r="I6179" s="10"/>
      <c r="J6179" s="10"/>
      <c r="O6179" s="10"/>
      <c r="P6179" s="10"/>
      <c r="R6179" s="11"/>
      <c r="S6179" s="11"/>
      <c r="T6179" s="11"/>
      <c r="U6179" s="11"/>
      <c r="V6179" s="11"/>
      <c r="W6179" s="11"/>
      <c r="X6179" s="11"/>
      <c r="Y6179" s="11"/>
    </row>
    <row r="6180" spans="1:25">
      <c r="A6180" s="12"/>
      <c r="H6180" s="10"/>
      <c r="I6180" s="10"/>
      <c r="J6180" s="10"/>
      <c r="O6180" s="10"/>
      <c r="P6180" s="10"/>
      <c r="R6180" s="11"/>
      <c r="S6180" s="11"/>
      <c r="T6180" s="11"/>
      <c r="U6180" s="11"/>
      <c r="V6180" s="11"/>
      <c r="W6180" s="11"/>
      <c r="X6180" s="11"/>
      <c r="Y6180" s="11"/>
    </row>
    <row r="6181" spans="1:25">
      <c r="A6181" s="12"/>
      <c r="H6181" s="10"/>
      <c r="I6181" s="10"/>
      <c r="J6181" s="10"/>
      <c r="O6181" s="10"/>
      <c r="P6181" s="10"/>
      <c r="R6181" s="11"/>
      <c r="S6181" s="11"/>
      <c r="T6181" s="11"/>
      <c r="U6181" s="11"/>
      <c r="V6181" s="11"/>
      <c r="W6181" s="11"/>
      <c r="X6181" s="11"/>
      <c r="Y6181" s="11"/>
    </row>
    <row r="6182" spans="1:25">
      <c r="A6182" s="12"/>
      <c r="H6182" s="10"/>
      <c r="I6182" s="10"/>
      <c r="J6182" s="10"/>
      <c r="O6182" s="10"/>
      <c r="P6182" s="10"/>
      <c r="R6182" s="11"/>
      <c r="S6182" s="11"/>
      <c r="T6182" s="11"/>
      <c r="U6182" s="11"/>
      <c r="V6182" s="11"/>
      <c r="W6182" s="11"/>
      <c r="X6182" s="11"/>
      <c r="Y6182" s="11"/>
    </row>
    <row r="6183" spans="1:25">
      <c r="A6183" s="12"/>
      <c r="H6183" s="10"/>
      <c r="I6183" s="10"/>
      <c r="J6183" s="10"/>
      <c r="O6183" s="10"/>
      <c r="P6183" s="10"/>
      <c r="R6183" s="11"/>
      <c r="S6183" s="11"/>
      <c r="T6183" s="11"/>
      <c r="U6183" s="11"/>
      <c r="V6183" s="11"/>
      <c r="W6183" s="11"/>
      <c r="X6183" s="11"/>
      <c r="Y6183" s="11"/>
    </row>
    <row r="6184" spans="1:25">
      <c r="A6184" s="12"/>
      <c r="H6184" s="10"/>
      <c r="I6184" s="10"/>
      <c r="J6184" s="10"/>
      <c r="O6184" s="10"/>
      <c r="P6184" s="10"/>
      <c r="R6184" s="11"/>
      <c r="S6184" s="11"/>
      <c r="T6184" s="11"/>
      <c r="U6184" s="11"/>
      <c r="V6184" s="11"/>
      <c r="W6184" s="11"/>
      <c r="X6184" s="11"/>
      <c r="Y6184" s="11"/>
    </row>
    <row r="6185" spans="1:25">
      <c r="A6185" s="12"/>
      <c r="H6185" s="10"/>
      <c r="I6185" s="10"/>
      <c r="J6185" s="10"/>
      <c r="O6185" s="10"/>
      <c r="P6185" s="10"/>
      <c r="R6185" s="11"/>
      <c r="S6185" s="11"/>
      <c r="T6185" s="11"/>
      <c r="U6185" s="11"/>
      <c r="V6185" s="11"/>
      <c r="W6185" s="11"/>
      <c r="X6185" s="11"/>
      <c r="Y6185" s="11"/>
    </row>
    <row r="6186" spans="1:25">
      <c r="A6186" s="12"/>
      <c r="H6186" s="10"/>
      <c r="I6186" s="10"/>
      <c r="J6186" s="10"/>
      <c r="O6186" s="10"/>
      <c r="P6186" s="10"/>
      <c r="R6186" s="11"/>
      <c r="S6186" s="11"/>
      <c r="T6186" s="11"/>
      <c r="U6186" s="11"/>
      <c r="V6186" s="11"/>
      <c r="W6186" s="11"/>
      <c r="X6186" s="11"/>
      <c r="Y6186" s="11"/>
    </row>
    <row r="6187" spans="1:25">
      <c r="A6187" s="12"/>
      <c r="H6187" s="10"/>
      <c r="I6187" s="10"/>
      <c r="J6187" s="10"/>
      <c r="O6187" s="10"/>
      <c r="P6187" s="10"/>
      <c r="R6187" s="11"/>
      <c r="S6187" s="11"/>
      <c r="T6187" s="11"/>
      <c r="U6187" s="11"/>
      <c r="V6187" s="11"/>
      <c r="W6187" s="11"/>
      <c r="X6187" s="11"/>
      <c r="Y6187" s="11"/>
    </row>
    <row r="6188" spans="1:25">
      <c r="A6188" s="12"/>
      <c r="H6188" s="10"/>
      <c r="I6188" s="10"/>
      <c r="J6188" s="10"/>
      <c r="O6188" s="10"/>
      <c r="P6188" s="10"/>
      <c r="R6188" s="11"/>
      <c r="S6188" s="11"/>
      <c r="T6188" s="11"/>
      <c r="U6188" s="11"/>
      <c r="V6188" s="11"/>
      <c r="W6188" s="11"/>
      <c r="X6188" s="11"/>
      <c r="Y6188" s="11"/>
    </row>
    <row r="6189" spans="1:25">
      <c r="A6189" s="12"/>
      <c r="H6189" s="10"/>
      <c r="I6189" s="10"/>
      <c r="J6189" s="10"/>
      <c r="O6189" s="10"/>
      <c r="P6189" s="10"/>
      <c r="R6189" s="11"/>
      <c r="S6189" s="11"/>
      <c r="T6189" s="11"/>
      <c r="U6189" s="11"/>
      <c r="V6189" s="11"/>
      <c r="W6189" s="11"/>
      <c r="X6189" s="11"/>
      <c r="Y6189" s="11"/>
    </row>
    <row r="6190" spans="1:25">
      <c r="A6190" s="12"/>
      <c r="H6190" s="10"/>
      <c r="I6190" s="10"/>
      <c r="J6190" s="10"/>
      <c r="O6190" s="10"/>
      <c r="P6190" s="10"/>
      <c r="R6190" s="11"/>
      <c r="S6190" s="11"/>
      <c r="T6190" s="11"/>
      <c r="U6190" s="11"/>
      <c r="V6190" s="11"/>
      <c r="W6190" s="11"/>
      <c r="X6190" s="11"/>
      <c r="Y6190" s="11"/>
    </row>
    <row r="6191" spans="1:25">
      <c r="A6191" s="12"/>
      <c r="H6191" s="10"/>
      <c r="I6191" s="10"/>
      <c r="J6191" s="10"/>
      <c r="O6191" s="10"/>
      <c r="P6191" s="10"/>
      <c r="R6191" s="11"/>
      <c r="S6191" s="11"/>
      <c r="T6191" s="11"/>
      <c r="U6191" s="11"/>
      <c r="V6191" s="11"/>
      <c r="W6191" s="11"/>
      <c r="X6191" s="11"/>
      <c r="Y6191" s="11"/>
    </row>
    <row r="6192" spans="1:25">
      <c r="A6192" s="12"/>
      <c r="H6192" s="10"/>
      <c r="I6192" s="10"/>
      <c r="J6192" s="10"/>
      <c r="O6192" s="10"/>
      <c r="P6192" s="10"/>
      <c r="R6192" s="11"/>
      <c r="S6192" s="11"/>
      <c r="T6192" s="11"/>
      <c r="U6192" s="11"/>
      <c r="V6192" s="11"/>
      <c r="W6192" s="11"/>
      <c r="X6192" s="11"/>
      <c r="Y6192" s="11"/>
    </row>
    <row r="6193" spans="1:25">
      <c r="A6193" s="12"/>
      <c r="H6193" s="10"/>
      <c r="I6193" s="10"/>
      <c r="J6193" s="10"/>
      <c r="O6193" s="10"/>
      <c r="P6193" s="10"/>
      <c r="R6193" s="11"/>
      <c r="S6193" s="11"/>
      <c r="T6193" s="11"/>
      <c r="U6193" s="11"/>
      <c r="V6193" s="11"/>
      <c r="W6193" s="11"/>
      <c r="X6193" s="11"/>
      <c r="Y6193" s="11"/>
    </row>
    <row r="6194" spans="1:25">
      <c r="A6194" s="12"/>
      <c r="H6194" s="10"/>
      <c r="I6194" s="10"/>
      <c r="J6194" s="10"/>
      <c r="O6194" s="10"/>
      <c r="P6194" s="10"/>
      <c r="R6194" s="11"/>
      <c r="S6194" s="11"/>
      <c r="T6194" s="11"/>
      <c r="U6194" s="11"/>
      <c r="V6194" s="11"/>
      <c r="W6194" s="11"/>
      <c r="X6194" s="11"/>
      <c r="Y6194" s="11"/>
    </row>
    <row r="6195" spans="1:25">
      <c r="A6195" s="12"/>
      <c r="H6195" s="10"/>
      <c r="I6195" s="10"/>
      <c r="J6195" s="10"/>
      <c r="O6195" s="10"/>
      <c r="P6195" s="10"/>
      <c r="R6195" s="11"/>
      <c r="S6195" s="11"/>
      <c r="T6195" s="11"/>
      <c r="U6195" s="11"/>
      <c r="V6195" s="11"/>
      <c r="W6195" s="11"/>
      <c r="X6195" s="11"/>
      <c r="Y6195" s="11"/>
    </row>
    <row r="6196" spans="1:25">
      <c r="A6196" s="12"/>
      <c r="H6196" s="10"/>
      <c r="I6196" s="10"/>
      <c r="J6196" s="10"/>
      <c r="O6196" s="10"/>
      <c r="P6196" s="10"/>
      <c r="R6196" s="11"/>
      <c r="S6196" s="11"/>
      <c r="T6196" s="11"/>
      <c r="U6196" s="11"/>
      <c r="V6196" s="11"/>
      <c r="W6196" s="11"/>
      <c r="X6196" s="11"/>
      <c r="Y6196" s="11"/>
    </row>
    <row r="6197" spans="1:25">
      <c r="A6197" s="12"/>
      <c r="H6197" s="10"/>
      <c r="I6197" s="10"/>
      <c r="J6197" s="10"/>
      <c r="O6197" s="10"/>
      <c r="P6197" s="10"/>
      <c r="R6197" s="11"/>
      <c r="S6197" s="11"/>
      <c r="T6197" s="11"/>
      <c r="U6197" s="11"/>
      <c r="V6197" s="11"/>
      <c r="W6197" s="11"/>
      <c r="X6197" s="11"/>
      <c r="Y6197" s="11"/>
    </row>
    <row r="6198" spans="1:25">
      <c r="A6198" s="12"/>
      <c r="H6198" s="10"/>
      <c r="I6198" s="10"/>
      <c r="J6198" s="10"/>
      <c r="O6198" s="10"/>
      <c r="P6198" s="10"/>
      <c r="R6198" s="11"/>
      <c r="S6198" s="11"/>
      <c r="T6198" s="11"/>
      <c r="U6198" s="11"/>
      <c r="V6198" s="11"/>
      <c r="W6198" s="11"/>
      <c r="X6198" s="11"/>
      <c r="Y6198" s="11"/>
    </row>
    <row r="6199" spans="1:25">
      <c r="A6199" s="12"/>
      <c r="H6199" s="10"/>
      <c r="I6199" s="10"/>
      <c r="J6199" s="10"/>
      <c r="O6199" s="10"/>
      <c r="P6199" s="10"/>
      <c r="R6199" s="11"/>
      <c r="S6199" s="11"/>
      <c r="T6199" s="11"/>
      <c r="U6199" s="11"/>
      <c r="V6199" s="11"/>
      <c r="W6199" s="11"/>
      <c r="X6199" s="11"/>
      <c r="Y6199" s="11"/>
    </row>
    <row r="6200" spans="1:25">
      <c r="A6200" s="12"/>
      <c r="H6200" s="10"/>
      <c r="I6200" s="10"/>
      <c r="J6200" s="10"/>
      <c r="O6200" s="10"/>
      <c r="P6200" s="10"/>
      <c r="R6200" s="11"/>
      <c r="S6200" s="11"/>
      <c r="T6200" s="11"/>
      <c r="U6200" s="11"/>
      <c r="V6200" s="11"/>
      <c r="W6200" s="11"/>
      <c r="X6200" s="11"/>
      <c r="Y6200" s="11"/>
    </row>
    <row r="6201" spans="1:25">
      <c r="A6201" s="12"/>
      <c r="H6201" s="10"/>
      <c r="I6201" s="10"/>
      <c r="J6201" s="10"/>
      <c r="O6201" s="10"/>
      <c r="P6201" s="10"/>
      <c r="R6201" s="11"/>
      <c r="S6201" s="11"/>
      <c r="T6201" s="11"/>
      <c r="U6201" s="11"/>
      <c r="V6201" s="11"/>
      <c r="W6201" s="11"/>
      <c r="X6201" s="11"/>
      <c r="Y6201" s="11"/>
    </row>
    <row r="6202" spans="1:25">
      <c r="A6202" s="12"/>
      <c r="H6202" s="10"/>
      <c r="I6202" s="10"/>
      <c r="J6202" s="10"/>
      <c r="O6202" s="10"/>
      <c r="P6202" s="10"/>
      <c r="R6202" s="11"/>
      <c r="S6202" s="11"/>
      <c r="T6202" s="11"/>
      <c r="U6202" s="11"/>
      <c r="V6202" s="11"/>
      <c r="W6202" s="11"/>
      <c r="X6202" s="11"/>
      <c r="Y6202" s="11"/>
    </row>
    <row r="6203" spans="1:25">
      <c r="A6203" s="12"/>
      <c r="H6203" s="10"/>
      <c r="I6203" s="10"/>
      <c r="J6203" s="10"/>
      <c r="O6203" s="10"/>
      <c r="P6203" s="10"/>
      <c r="R6203" s="11"/>
      <c r="S6203" s="11"/>
      <c r="T6203" s="11"/>
      <c r="U6203" s="11"/>
      <c r="V6203" s="11"/>
      <c r="W6203" s="11"/>
      <c r="X6203" s="11"/>
      <c r="Y6203" s="11"/>
    </row>
    <row r="6204" spans="1:25">
      <c r="A6204" s="12"/>
      <c r="H6204" s="10"/>
      <c r="I6204" s="10"/>
      <c r="J6204" s="10"/>
      <c r="O6204" s="10"/>
      <c r="P6204" s="10"/>
      <c r="R6204" s="11"/>
      <c r="S6204" s="11"/>
      <c r="T6204" s="11"/>
      <c r="U6204" s="11"/>
      <c r="V6204" s="11"/>
      <c r="W6204" s="11"/>
      <c r="X6204" s="11"/>
      <c r="Y6204" s="11"/>
    </row>
    <row r="6205" spans="1:25">
      <c r="A6205" s="12"/>
      <c r="H6205" s="10"/>
      <c r="I6205" s="10"/>
      <c r="J6205" s="10"/>
      <c r="O6205" s="10"/>
      <c r="P6205" s="10"/>
      <c r="R6205" s="11"/>
      <c r="S6205" s="11"/>
      <c r="T6205" s="11"/>
      <c r="U6205" s="11"/>
      <c r="V6205" s="11"/>
      <c r="W6205" s="11"/>
      <c r="X6205" s="11"/>
      <c r="Y6205" s="11"/>
    </row>
    <row r="6206" spans="1:25">
      <c r="A6206" s="12"/>
      <c r="H6206" s="10"/>
      <c r="I6206" s="10"/>
      <c r="J6206" s="10"/>
      <c r="O6206" s="10"/>
      <c r="P6206" s="10"/>
      <c r="R6206" s="11"/>
      <c r="S6206" s="11"/>
      <c r="T6206" s="11"/>
      <c r="U6206" s="11"/>
      <c r="V6206" s="11"/>
      <c r="W6206" s="11"/>
      <c r="X6206" s="11"/>
      <c r="Y6206" s="11"/>
    </row>
    <row r="6207" spans="1:25">
      <c r="A6207" s="12"/>
      <c r="H6207" s="10"/>
      <c r="I6207" s="10"/>
      <c r="J6207" s="10"/>
      <c r="O6207" s="10"/>
      <c r="P6207" s="10"/>
      <c r="R6207" s="11"/>
      <c r="S6207" s="11"/>
      <c r="T6207" s="11"/>
      <c r="U6207" s="11"/>
      <c r="V6207" s="11"/>
      <c r="W6207" s="11"/>
      <c r="X6207" s="11"/>
      <c r="Y6207" s="11"/>
    </row>
    <row r="6208" spans="1:25">
      <c r="A6208" s="12"/>
      <c r="H6208" s="10"/>
      <c r="I6208" s="10"/>
      <c r="J6208" s="10"/>
      <c r="O6208" s="10"/>
      <c r="P6208" s="10"/>
      <c r="R6208" s="11"/>
      <c r="S6208" s="11"/>
      <c r="T6208" s="11"/>
      <c r="U6208" s="11"/>
      <c r="V6208" s="11"/>
      <c r="W6208" s="11"/>
      <c r="X6208" s="11"/>
      <c r="Y6208" s="11"/>
    </row>
    <row r="6209" spans="1:25">
      <c r="A6209" s="12"/>
      <c r="H6209" s="10"/>
      <c r="I6209" s="10"/>
      <c r="J6209" s="10"/>
      <c r="O6209" s="10"/>
      <c r="P6209" s="10"/>
      <c r="R6209" s="11"/>
      <c r="S6209" s="11"/>
      <c r="T6209" s="11"/>
      <c r="U6209" s="11"/>
      <c r="V6209" s="11"/>
      <c r="W6209" s="11"/>
      <c r="X6209" s="11"/>
      <c r="Y6209" s="11"/>
    </row>
    <row r="6210" spans="1:25">
      <c r="A6210" s="12"/>
      <c r="H6210" s="10"/>
      <c r="I6210" s="10"/>
      <c r="J6210" s="10"/>
      <c r="O6210" s="10"/>
      <c r="P6210" s="10"/>
      <c r="R6210" s="11"/>
      <c r="S6210" s="11"/>
      <c r="T6210" s="11"/>
      <c r="U6210" s="11"/>
      <c r="V6210" s="11"/>
      <c r="W6210" s="11"/>
      <c r="X6210" s="11"/>
      <c r="Y6210" s="11"/>
    </row>
    <row r="6211" spans="1:25">
      <c r="A6211" s="12"/>
      <c r="H6211" s="10"/>
      <c r="I6211" s="10"/>
      <c r="J6211" s="10"/>
      <c r="O6211" s="10"/>
      <c r="P6211" s="10"/>
      <c r="R6211" s="11"/>
      <c r="S6211" s="11"/>
      <c r="T6211" s="11"/>
      <c r="U6211" s="11"/>
      <c r="V6211" s="11"/>
      <c r="W6211" s="11"/>
      <c r="X6211" s="11"/>
      <c r="Y6211" s="11"/>
    </row>
    <row r="6212" spans="1:25">
      <c r="A6212" s="12"/>
      <c r="H6212" s="10"/>
      <c r="I6212" s="10"/>
      <c r="J6212" s="10"/>
      <c r="O6212" s="10"/>
      <c r="P6212" s="10"/>
      <c r="R6212" s="11"/>
      <c r="S6212" s="11"/>
      <c r="T6212" s="11"/>
      <c r="U6212" s="11"/>
      <c r="V6212" s="11"/>
      <c r="W6212" s="11"/>
      <c r="X6212" s="11"/>
      <c r="Y6212" s="11"/>
    </row>
    <row r="6213" spans="1:25">
      <c r="A6213" s="12"/>
      <c r="H6213" s="10"/>
      <c r="I6213" s="10"/>
      <c r="J6213" s="10"/>
      <c r="O6213" s="10"/>
      <c r="P6213" s="10"/>
      <c r="R6213" s="11"/>
      <c r="S6213" s="11"/>
      <c r="T6213" s="11"/>
      <c r="U6213" s="11"/>
      <c r="V6213" s="11"/>
      <c r="W6213" s="11"/>
      <c r="X6213" s="11"/>
      <c r="Y6213" s="11"/>
    </row>
    <row r="6214" spans="1:25">
      <c r="A6214" s="12"/>
      <c r="H6214" s="10"/>
      <c r="I6214" s="10"/>
      <c r="J6214" s="10"/>
      <c r="O6214" s="10"/>
      <c r="P6214" s="10"/>
      <c r="R6214" s="11"/>
      <c r="S6214" s="11"/>
      <c r="T6214" s="11"/>
      <c r="U6214" s="11"/>
      <c r="V6214" s="11"/>
      <c r="W6214" s="11"/>
      <c r="X6214" s="11"/>
      <c r="Y6214" s="11"/>
    </row>
    <row r="6215" spans="1:25">
      <c r="A6215" s="12"/>
      <c r="H6215" s="10"/>
      <c r="I6215" s="10"/>
      <c r="J6215" s="10"/>
      <c r="O6215" s="10"/>
      <c r="P6215" s="10"/>
      <c r="R6215" s="11"/>
      <c r="S6215" s="11"/>
      <c r="T6215" s="11"/>
      <c r="U6215" s="11"/>
      <c r="V6215" s="11"/>
      <c r="W6215" s="11"/>
      <c r="X6215" s="11"/>
      <c r="Y6215" s="11"/>
    </row>
    <row r="6216" spans="1:25">
      <c r="A6216" s="12"/>
      <c r="H6216" s="10"/>
      <c r="I6216" s="10"/>
      <c r="J6216" s="10"/>
      <c r="O6216" s="10"/>
      <c r="P6216" s="10"/>
      <c r="R6216" s="11"/>
      <c r="S6216" s="11"/>
      <c r="T6216" s="11"/>
      <c r="U6216" s="11"/>
      <c r="V6216" s="11"/>
      <c r="W6216" s="11"/>
      <c r="X6216" s="11"/>
      <c r="Y6216" s="11"/>
    </row>
    <row r="6217" spans="1:25">
      <c r="A6217" s="12"/>
      <c r="H6217" s="10"/>
      <c r="I6217" s="10"/>
      <c r="J6217" s="10"/>
      <c r="O6217" s="10"/>
      <c r="P6217" s="10"/>
      <c r="R6217" s="11"/>
      <c r="S6217" s="11"/>
      <c r="T6217" s="11"/>
      <c r="U6217" s="11"/>
      <c r="V6217" s="11"/>
      <c r="W6217" s="11"/>
      <c r="X6217" s="11"/>
      <c r="Y6217" s="11"/>
    </row>
    <row r="6218" spans="1:25">
      <c r="A6218" s="12"/>
      <c r="H6218" s="10"/>
      <c r="I6218" s="10"/>
      <c r="J6218" s="10"/>
      <c r="O6218" s="10"/>
      <c r="P6218" s="10"/>
      <c r="R6218" s="11"/>
      <c r="S6218" s="11"/>
      <c r="T6218" s="11"/>
      <c r="U6218" s="11"/>
      <c r="V6218" s="11"/>
      <c r="W6218" s="11"/>
      <c r="X6218" s="11"/>
      <c r="Y6218" s="11"/>
    </row>
    <row r="6219" spans="1:25">
      <c r="A6219" s="12"/>
      <c r="H6219" s="10"/>
      <c r="I6219" s="10"/>
      <c r="J6219" s="10"/>
      <c r="O6219" s="10"/>
      <c r="P6219" s="10"/>
      <c r="R6219" s="11"/>
      <c r="S6219" s="11"/>
      <c r="T6219" s="11"/>
      <c r="U6219" s="11"/>
      <c r="V6219" s="11"/>
      <c r="W6219" s="11"/>
      <c r="X6219" s="11"/>
      <c r="Y6219" s="11"/>
    </row>
    <row r="6220" spans="1:25">
      <c r="A6220" s="12"/>
      <c r="H6220" s="10"/>
      <c r="I6220" s="10"/>
      <c r="J6220" s="10"/>
      <c r="O6220" s="10"/>
      <c r="P6220" s="10"/>
      <c r="R6220" s="11"/>
      <c r="S6220" s="11"/>
      <c r="T6220" s="11"/>
      <c r="U6220" s="11"/>
      <c r="V6220" s="11"/>
      <c r="W6220" s="11"/>
      <c r="X6220" s="11"/>
      <c r="Y6220" s="11"/>
    </row>
    <row r="6221" spans="1:25">
      <c r="A6221" s="12"/>
      <c r="H6221" s="10"/>
      <c r="I6221" s="10"/>
      <c r="J6221" s="10"/>
      <c r="O6221" s="10"/>
      <c r="P6221" s="10"/>
      <c r="R6221" s="11"/>
      <c r="S6221" s="11"/>
      <c r="T6221" s="11"/>
      <c r="U6221" s="11"/>
      <c r="V6221" s="11"/>
      <c r="W6221" s="11"/>
      <c r="X6221" s="11"/>
      <c r="Y6221" s="11"/>
    </row>
    <row r="6222" spans="1:25">
      <c r="A6222" s="12"/>
      <c r="H6222" s="10"/>
      <c r="I6222" s="10"/>
      <c r="J6222" s="10"/>
      <c r="O6222" s="10"/>
      <c r="P6222" s="10"/>
      <c r="R6222" s="11"/>
      <c r="S6222" s="11"/>
      <c r="T6222" s="11"/>
      <c r="U6222" s="11"/>
      <c r="V6222" s="11"/>
      <c r="W6222" s="11"/>
      <c r="X6222" s="11"/>
      <c r="Y6222" s="11"/>
    </row>
    <row r="6223" spans="1:25">
      <c r="A6223" s="12"/>
      <c r="H6223" s="10"/>
      <c r="I6223" s="10"/>
      <c r="J6223" s="10"/>
      <c r="O6223" s="10"/>
      <c r="P6223" s="10"/>
      <c r="R6223" s="11"/>
      <c r="S6223" s="11"/>
      <c r="T6223" s="11"/>
      <c r="U6223" s="11"/>
      <c r="V6223" s="11"/>
      <c r="W6223" s="11"/>
      <c r="X6223" s="11"/>
      <c r="Y6223" s="11"/>
    </row>
    <row r="6224" spans="1:25">
      <c r="A6224" s="12"/>
      <c r="H6224" s="10"/>
      <c r="I6224" s="10"/>
      <c r="J6224" s="10"/>
      <c r="O6224" s="10"/>
      <c r="P6224" s="10"/>
      <c r="R6224" s="11"/>
      <c r="S6224" s="11"/>
      <c r="T6224" s="11"/>
      <c r="U6224" s="11"/>
      <c r="V6224" s="11"/>
      <c r="W6224" s="11"/>
      <c r="X6224" s="11"/>
      <c r="Y6224" s="11"/>
    </row>
    <row r="6225" spans="1:25">
      <c r="A6225" s="12"/>
      <c r="H6225" s="10"/>
      <c r="I6225" s="10"/>
      <c r="J6225" s="10"/>
      <c r="O6225" s="10"/>
      <c r="P6225" s="10"/>
      <c r="R6225" s="11"/>
      <c r="S6225" s="11"/>
      <c r="T6225" s="11"/>
      <c r="U6225" s="11"/>
      <c r="V6225" s="11"/>
      <c r="W6225" s="11"/>
      <c r="X6225" s="11"/>
      <c r="Y6225" s="11"/>
    </row>
    <row r="6226" spans="1:25">
      <c r="A6226" s="12"/>
      <c r="H6226" s="10"/>
      <c r="I6226" s="10"/>
      <c r="J6226" s="10"/>
      <c r="O6226" s="10"/>
      <c r="P6226" s="10"/>
      <c r="R6226" s="11"/>
      <c r="S6226" s="11"/>
      <c r="T6226" s="11"/>
      <c r="U6226" s="11"/>
      <c r="V6226" s="11"/>
      <c r="W6226" s="11"/>
      <c r="X6226" s="11"/>
      <c r="Y6226" s="11"/>
    </row>
    <row r="6227" spans="1:25">
      <c r="A6227" s="12"/>
      <c r="H6227" s="10"/>
      <c r="I6227" s="10"/>
      <c r="J6227" s="10"/>
      <c r="O6227" s="10"/>
      <c r="P6227" s="10"/>
      <c r="R6227" s="11"/>
      <c r="S6227" s="11"/>
      <c r="T6227" s="11"/>
      <c r="U6227" s="11"/>
      <c r="V6227" s="11"/>
      <c r="W6227" s="11"/>
      <c r="X6227" s="11"/>
      <c r="Y6227" s="11"/>
    </row>
    <row r="6228" spans="1:25">
      <c r="A6228" s="12"/>
      <c r="H6228" s="10"/>
      <c r="I6228" s="10"/>
      <c r="J6228" s="10"/>
      <c r="O6228" s="10"/>
      <c r="P6228" s="10"/>
      <c r="R6228" s="11"/>
      <c r="S6228" s="11"/>
      <c r="T6228" s="11"/>
      <c r="U6228" s="11"/>
      <c r="V6228" s="11"/>
      <c r="W6228" s="11"/>
      <c r="X6228" s="11"/>
      <c r="Y6228" s="11"/>
    </row>
    <row r="6229" spans="1:25">
      <c r="A6229" s="12"/>
      <c r="H6229" s="10"/>
      <c r="I6229" s="10"/>
      <c r="J6229" s="10"/>
      <c r="O6229" s="10"/>
      <c r="P6229" s="10"/>
      <c r="R6229" s="11"/>
      <c r="S6229" s="11"/>
      <c r="T6229" s="11"/>
      <c r="U6229" s="11"/>
      <c r="V6229" s="11"/>
      <c r="W6229" s="11"/>
      <c r="X6229" s="11"/>
      <c r="Y6229" s="11"/>
    </row>
    <row r="6230" spans="1:25">
      <c r="A6230" s="12"/>
      <c r="H6230" s="10"/>
      <c r="I6230" s="10"/>
      <c r="J6230" s="10"/>
      <c r="O6230" s="10"/>
      <c r="P6230" s="10"/>
      <c r="R6230" s="11"/>
      <c r="S6230" s="11"/>
      <c r="T6230" s="11"/>
      <c r="U6230" s="11"/>
      <c r="V6230" s="11"/>
      <c r="W6230" s="11"/>
      <c r="X6230" s="11"/>
      <c r="Y6230" s="11"/>
    </row>
    <row r="6231" spans="1:25">
      <c r="A6231" s="12"/>
      <c r="H6231" s="10"/>
      <c r="I6231" s="10"/>
      <c r="J6231" s="10"/>
      <c r="O6231" s="10"/>
      <c r="P6231" s="10"/>
      <c r="R6231" s="11"/>
      <c r="S6231" s="11"/>
      <c r="T6231" s="11"/>
      <c r="U6231" s="11"/>
      <c r="V6231" s="11"/>
      <c r="W6231" s="11"/>
      <c r="X6231" s="11"/>
      <c r="Y6231" s="11"/>
    </row>
    <row r="6232" spans="1:25">
      <c r="A6232" s="12"/>
      <c r="H6232" s="10"/>
      <c r="I6232" s="10"/>
      <c r="J6232" s="10"/>
      <c r="O6232" s="10"/>
      <c r="P6232" s="10"/>
      <c r="R6232" s="11"/>
      <c r="S6232" s="11"/>
      <c r="T6232" s="11"/>
      <c r="U6232" s="11"/>
      <c r="V6232" s="11"/>
      <c r="W6232" s="11"/>
      <c r="X6232" s="11"/>
      <c r="Y6232" s="11"/>
    </row>
    <row r="6233" spans="1:25">
      <c r="A6233" s="12"/>
      <c r="H6233" s="10"/>
      <c r="I6233" s="10"/>
      <c r="J6233" s="10"/>
      <c r="O6233" s="10"/>
      <c r="P6233" s="10"/>
      <c r="R6233" s="11"/>
      <c r="S6233" s="11"/>
      <c r="T6233" s="11"/>
      <c r="U6233" s="11"/>
      <c r="V6233" s="11"/>
      <c r="W6233" s="11"/>
      <c r="X6233" s="11"/>
      <c r="Y6233" s="11"/>
    </row>
    <row r="6234" spans="1:25">
      <c r="A6234" s="12"/>
      <c r="H6234" s="10"/>
      <c r="I6234" s="10"/>
      <c r="J6234" s="10"/>
      <c r="O6234" s="10"/>
      <c r="P6234" s="10"/>
      <c r="R6234" s="11"/>
      <c r="S6234" s="11"/>
      <c r="T6234" s="11"/>
      <c r="U6234" s="11"/>
      <c r="V6234" s="11"/>
      <c r="W6234" s="11"/>
      <c r="X6234" s="11"/>
      <c r="Y6234" s="11"/>
    </row>
    <row r="6235" spans="1:25">
      <c r="A6235" s="12"/>
      <c r="H6235" s="10"/>
      <c r="I6235" s="10"/>
      <c r="J6235" s="10"/>
      <c r="O6235" s="10"/>
      <c r="P6235" s="10"/>
      <c r="R6235" s="11"/>
      <c r="S6235" s="11"/>
      <c r="T6235" s="11"/>
      <c r="U6235" s="11"/>
      <c r="V6235" s="11"/>
      <c r="W6235" s="11"/>
      <c r="X6235" s="11"/>
      <c r="Y6235" s="11"/>
    </row>
    <row r="6236" spans="1:25">
      <c r="A6236" s="12"/>
      <c r="H6236" s="10"/>
      <c r="I6236" s="10"/>
      <c r="J6236" s="10"/>
      <c r="O6236" s="10"/>
      <c r="P6236" s="10"/>
      <c r="R6236" s="11"/>
      <c r="S6236" s="11"/>
      <c r="T6236" s="11"/>
      <c r="U6236" s="11"/>
      <c r="V6236" s="11"/>
      <c r="W6236" s="11"/>
      <c r="X6236" s="11"/>
      <c r="Y6236" s="11"/>
    </row>
    <row r="6237" spans="1:25">
      <c r="A6237" s="12"/>
      <c r="H6237" s="10"/>
      <c r="I6237" s="10"/>
      <c r="J6237" s="10"/>
      <c r="O6237" s="10"/>
      <c r="P6237" s="10"/>
      <c r="R6237" s="11"/>
      <c r="S6237" s="11"/>
      <c r="T6237" s="11"/>
      <c r="U6237" s="11"/>
      <c r="V6237" s="11"/>
      <c r="W6237" s="11"/>
      <c r="X6237" s="11"/>
      <c r="Y6237" s="11"/>
    </row>
    <row r="6238" spans="1:25">
      <c r="A6238" s="12"/>
      <c r="H6238" s="10"/>
      <c r="I6238" s="10"/>
      <c r="J6238" s="10"/>
      <c r="O6238" s="10"/>
      <c r="P6238" s="10"/>
      <c r="R6238" s="11"/>
      <c r="S6238" s="11"/>
      <c r="T6238" s="11"/>
      <c r="U6238" s="11"/>
      <c r="V6238" s="11"/>
      <c r="W6238" s="11"/>
      <c r="X6238" s="11"/>
      <c r="Y6238" s="11"/>
    </row>
    <row r="6239" spans="1:25">
      <c r="A6239" s="12"/>
      <c r="H6239" s="10"/>
      <c r="I6239" s="10"/>
      <c r="J6239" s="10"/>
      <c r="O6239" s="10"/>
      <c r="P6239" s="10"/>
      <c r="R6239" s="11"/>
      <c r="S6239" s="11"/>
      <c r="T6239" s="11"/>
      <c r="U6239" s="11"/>
      <c r="V6239" s="11"/>
      <c r="W6239" s="11"/>
      <c r="X6239" s="11"/>
      <c r="Y6239" s="11"/>
    </row>
    <row r="6240" spans="1:25">
      <c r="A6240" s="12"/>
      <c r="H6240" s="10"/>
      <c r="I6240" s="10"/>
      <c r="J6240" s="10"/>
      <c r="O6240" s="10"/>
      <c r="P6240" s="10"/>
      <c r="R6240" s="11"/>
      <c r="S6240" s="11"/>
      <c r="T6240" s="11"/>
      <c r="U6240" s="11"/>
      <c r="V6240" s="11"/>
      <c r="W6240" s="11"/>
      <c r="X6240" s="11"/>
      <c r="Y6240" s="11"/>
    </row>
    <row r="6241" spans="1:25">
      <c r="A6241" s="12"/>
      <c r="H6241" s="10"/>
      <c r="I6241" s="10"/>
      <c r="J6241" s="10"/>
      <c r="O6241" s="10"/>
      <c r="P6241" s="10"/>
      <c r="R6241" s="11"/>
      <c r="S6241" s="11"/>
      <c r="T6241" s="11"/>
      <c r="U6241" s="11"/>
      <c r="V6241" s="11"/>
      <c r="W6241" s="11"/>
      <c r="X6241" s="11"/>
      <c r="Y6241" s="11"/>
    </row>
    <row r="6242" spans="1:25">
      <c r="A6242" s="12"/>
      <c r="H6242" s="10"/>
      <c r="I6242" s="10"/>
      <c r="J6242" s="10"/>
      <c r="O6242" s="10"/>
      <c r="P6242" s="10"/>
      <c r="R6242" s="11"/>
      <c r="S6242" s="11"/>
      <c r="T6242" s="11"/>
      <c r="U6242" s="11"/>
      <c r="V6242" s="11"/>
      <c r="W6242" s="11"/>
      <c r="X6242" s="11"/>
      <c r="Y6242" s="11"/>
    </row>
    <row r="6243" spans="1:25">
      <c r="A6243" s="12"/>
      <c r="H6243" s="10"/>
      <c r="I6243" s="10"/>
      <c r="J6243" s="10"/>
      <c r="O6243" s="10"/>
      <c r="P6243" s="10"/>
      <c r="R6243" s="11"/>
      <c r="S6243" s="11"/>
      <c r="T6243" s="11"/>
      <c r="U6243" s="11"/>
      <c r="V6243" s="11"/>
      <c r="W6243" s="11"/>
      <c r="X6243" s="11"/>
      <c r="Y6243" s="11"/>
    </row>
    <row r="6244" spans="1:25">
      <c r="A6244" s="12"/>
      <c r="H6244" s="10"/>
      <c r="I6244" s="10"/>
      <c r="J6244" s="10"/>
      <c r="O6244" s="10"/>
      <c r="P6244" s="10"/>
      <c r="R6244" s="11"/>
      <c r="S6244" s="11"/>
      <c r="T6244" s="11"/>
      <c r="U6244" s="11"/>
      <c r="V6244" s="11"/>
      <c r="W6244" s="11"/>
      <c r="X6244" s="11"/>
      <c r="Y6244" s="11"/>
    </row>
    <row r="6245" spans="1:25">
      <c r="A6245" s="12"/>
      <c r="H6245" s="10"/>
      <c r="I6245" s="10"/>
      <c r="J6245" s="10"/>
      <c r="O6245" s="10"/>
      <c r="P6245" s="10"/>
      <c r="R6245" s="11"/>
      <c r="S6245" s="11"/>
      <c r="T6245" s="11"/>
      <c r="U6245" s="11"/>
      <c r="V6245" s="11"/>
      <c r="W6245" s="11"/>
      <c r="X6245" s="11"/>
      <c r="Y6245" s="11"/>
    </row>
    <row r="6246" spans="1:25">
      <c r="A6246" s="12"/>
      <c r="H6246" s="10"/>
      <c r="I6246" s="10"/>
      <c r="J6246" s="10"/>
      <c r="O6246" s="10"/>
      <c r="P6246" s="10"/>
      <c r="R6246" s="11"/>
      <c r="S6246" s="11"/>
      <c r="T6246" s="11"/>
      <c r="U6246" s="11"/>
      <c r="V6246" s="11"/>
      <c r="W6246" s="11"/>
      <c r="X6246" s="11"/>
      <c r="Y6246" s="11"/>
    </row>
    <row r="6247" spans="1:25">
      <c r="A6247" s="12"/>
      <c r="H6247" s="10"/>
      <c r="I6247" s="10"/>
      <c r="J6247" s="10"/>
      <c r="O6247" s="10"/>
      <c r="P6247" s="10"/>
      <c r="R6247" s="11"/>
      <c r="S6247" s="11"/>
      <c r="T6247" s="11"/>
      <c r="U6247" s="11"/>
      <c r="V6247" s="11"/>
      <c r="W6247" s="11"/>
      <c r="X6247" s="11"/>
      <c r="Y6247" s="11"/>
    </row>
    <row r="6248" spans="1:25">
      <c r="A6248" s="12"/>
      <c r="H6248" s="10"/>
      <c r="I6248" s="10"/>
      <c r="J6248" s="10"/>
      <c r="O6248" s="10"/>
      <c r="P6248" s="10"/>
      <c r="R6248" s="11"/>
      <c r="S6248" s="11"/>
      <c r="T6248" s="11"/>
      <c r="U6248" s="11"/>
      <c r="V6248" s="11"/>
      <c r="W6248" s="11"/>
      <c r="X6248" s="11"/>
      <c r="Y6248" s="11"/>
    </row>
    <row r="6249" spans="1:25">
      <c r="A6249" s="12"/>
      <c r="H6249" s="10"/>
      <c r="I6249" s="10"/>
      <c r="J6249" s="10"/>
      <c r="O6249" s="10"/>
      <c r="P6249" s="10"/>
      <c r="R6249" s="11"/>
      <c r="S6249" s="11"/>
      <c r="T6249" s="11"/>
      <c r="U6249" s="11"/>
      <c r="V6249" s="11"/>
      <c r="W6249" s="11"/>
      <c r="X6249" s="11"/>
      <c r="Y6249" s="11"/>
    </row>
    <row r="6250" spans="1:25">
      <c r="A6250" s="12"/>
      <c r="H6250" s="10"/>
      <c r="I6250" s="10"/>
      <c r="J6250" s="10"/>
      <c r="O6250" s="10"/>
      <c r="P6250" s="10"/>
      <c r="R6250" s="11"/>
      <c r="S6250" s="11"/>
      <c r="T6250" s="11"/>
      <c r="U6250" s="11"/>
      <c r="V6250" s="11"/>
      <c r="W6250" s="11"/>
      <c r="X6250" s="11"/>
      <c r="Y6250" s="11"/>
    </row>
    <row r="6251" spans="1:25">
      <c r="A6251" s="12"/>
      <c r="H6251" s="10"/>
      <c r="I6251" s="10"/>
      <c r="J6251" s="10"/>
      <c r="O6251" s="10"/>
      <c r="P6251" s="10"/>
      <c r="R6251" s="11"/>
      <c r="S6251" s="11"/>
      <c r="T6251" s="11"/>
      <c r="U6251" s="11"/>
      <c r="V6251" s="11"/>
      <c r="W6251" s="11"/>
      <c r="X6251" s="11"/>
      <c r="Y6251" s="11"/>
    </row>
    <row r="6252" spans="1:25">
      <c r="A6252" s="12"/>
      <c r="H6252" s="10"/>
      <c r="I6252" s="10"/>
      <c r="J6252" s="10"/>
      <c r="O6252" s="10"/>
      <c r="P6252" s="10"/>
      <c r="R6252" s="11"/>
      <c r="S6252" s="11"/>
      <c r="T6252" s="11"/>
      <c r="U6252" s="11"/>
      <c r="V6252" s="11"/>
      <c r="W6252" s="11"/>
      <c r="X6252" s="11"/>
      <c r="Y6252" s="11"/>
    </row>
    <row r="6253" spans="1:25">
      <c r="A6253" s="12"/>
      <c r="H6253" s="10"/>
      <c r="I6253" s="10"/>
      <c r="J6253" s="10"/>
      <c r="O6253" s="10"/>
      <c r="P6253" s="10"/>
      <c r="R6253" s="11"/>
      <c r="S6253" s="11"/>
      <c r="T6253" s="11"/>
      <c r="U6253" s="11"/>
      <c r="V6253" s="11"/>
      <c r="W6253" s="11"/>
      <c r="X6253" s="11"/>
      <c r="Y6253" s="11"/>
    </row>
    <row r="6254" spans="1:25">
      <c r="A6254" s="12"/>
      <c r="H6254" s="10"/>
      <c r="I6254" s="10"/>
      <c r="J6254" s="10"/>
      <c r="O6254" s="10"/>
      <c r="P6254" s="10"/>
      <c r="R6254" s="11"/>
      <c r="S6254" s="11"/>
      <c r="T6254" s="11"/>
      <c r="U6254" s="11"/>
      <c r="V6254" s="11"/>
      <c r="W6254" s="11"/>
      <c r="X6254" s="11"/>
      <c r="Y6254" s="11"/>
    </row>
    <row r="6255" spans="1:25">
      <c r="A6255" s="12"/>
      <c r="H6255" s="10"/>
      <c r="I6255" s="10"/>
      <c r="J6255" s="10"/>
      <c r="O6255" s="10"/>
      <c r="P6255" s="10"/>
      <c r="R6255" s="11"/>
      <c r="S6255" s="11"/>
      <c r="T6255" s="11"/>
      <c r="U6255" s="11"/>
      <c r="V6255" s="11"/>
      <c r="W6255" s="11"/>
      <c r="X6255" s="11"/>
      <c r="Y6255" s="11"/>
    </row>
    <row r="6256" spans="1:25">
      <c r="A6256" s="12"/>
      <c r="H6256" s="10"/>
      <c r="I6256" s="10"/>
      <c r="J6256" s="10"/>
      <c r="O6256" s="10"/>
      <c r="P6256" s="10"/>
      <c r="R6256" s="11"/>
      <c r="S6256" s="11"/>
      <c r="T6256" s="11"/>
      <c r="U6256" s="11"/>
      <c r="V6256" s="11"/>
      <c r="W6256" s="11"/>
      <c r="X6256" s="11"/>
      <c r="Y6256" s="11"/>
    </row>
    <row r="6257" spans="1:25">
      <c r="A6257" s="12"/>
      <c r="H6257" s="10"/>
      <c r="I6257" s="10"/>
      <c r="J6257" s="10"/>
      <c r="O6257" s="10"/>
      <c r="P6257" s="10"/>
      <c r="R6257" s="11"/>
      <c r="S6257" s="11"/>
      <c r="T6257" s="11"/>
      <c r="U6257" s="11"/>
      <c r="V6257" s="11"/>
      <c r="W6257" s="11"/>
      <c r="X6257" s="11"/>
      <c r="Y6257" s="11"/>
    </row>
    <row r="6258" spans="1:25">
      <c r="A6258" s="12"/>
      <c r="H6258" s="10"/>
      <c r="I6258" s="10"/>
      <c r="J6258" s="10"/>
      <c r="O6258" s="10"/>
      <c r="P6258" s="10"/>
      <c r="R6258" s="11"/>
      <c r="S6258" s="11"/>
      <c r="T6258" s="11"/>
      <c r="U6258" s="11"/>
      <c r="V6258" s="11"/>
      <c r="W6258" s="11"/>
      <c r="X6258" s="11"/>
      <c r="Y6258" s="11"/>
    </row>
    <row r="6259" spans="1:25">
      <c r="A6259" s="12"/>
      <c r="H6259" s="10"/>
      <c r="I6259" s="10"/>
      <c r="J6259" s="10"/>
      <c r="O6259" s="10"/>
      <c r="P6259" s="10"/>
      <c r="R6259" s="11"/>
      <c r="S6259" s="11"/>
      <c r="T6259" s="11"/>
      <c r="U6259" s="11"/>
      <c r="V6259" s="11"/>
      <c r="W6259" s="11"/>
      <c r="X6259" s="11"/>
      <c r="Y6259" s="11"/>
    </row>
    <row r="6260" spans="1:25">
      <c r="A6260" s="12"/>
      <c r="H6260" s="10"/>
      <c r="I6260" s="10"/>
      <c r="J6260" s="10"/>
      <c r="O6260" s="10"/>
      <c r="P6260" s="10"/>
      <c r="R6260" s="11"/>
      <c r="S6260" s="11"/>
      <c r="T6260" s="11"/>
      <c r="U6260" s="11"/>
      <c r="V6260" s="11"/>
      <c r="W6260" s="11"/>
      <c r="X6260" s="11"/>
      <c r="Y6260" s="11"/>
    </row>
    <row r="6261" spans="1:25">
      <c r="A6261" s="12"/>
      <c r="H6261" s="10"/>
      <c r="I6261" s="10"/>
      <c r="J6261" s="10"/>
      <c r="O6261" s="10"/>
      <c r="P6261" s="10"/>
      <c r="R6261" s="11"/>
      <c r="S6261" s="11"/>
      <c r="T6261" s="11"/>
      <c r="U6261" s="11"/>
      <c r="V6261" s="11"/>
      <c r="W6261" s="11"/>
      <c r="X6261" s="11"/>
      <c r="Y6261" s="11"/>
    </row>
    <row r="6262" spans="1:25">
      <c r="A6262" s="12"/>
      <c r="H6262" s="10"/>
      <c r="I6262" s="10"/>
      <c r="J6262" s="10"/>
      <c r="O6262" s="10"/>
      <c r="P6262" s="10"/>
      <c r="R6262" s="11"/>
      <c r="S6262" s="11"/>
      <c r="T6262" s="11"/>
      <c r="U6262" s="11"/>
      <c r="V6262" s="11"/>
      <c r="W6262" s="11"/>
      <c r="X6262" s="11"/>
      <c r="Y6262" s="11"/>
    </row>
    <row r="6263" spans="1:25">
      <c r="A6263" s="12"/>
      <c r="H6263" s="10"/>
      <c r="I6263" s="10"/>
      <c r="J6263" s="10"/>
      <c r="O6263" s="10"/>
      <c r="P6263" s="10"/>
      <c r="R6263" s="11"/>
      <c r="S6263" s="11"/>
      <c r="T6263" s="11"/>
      <c r="U6263" s="11"/>
      <c r="V6263" s="11"/>
      <c r="W6263" s="11"/>
      <c r="X6263" s="11"/>
      <c r="Y6263" s="11"/>
    </row>
    <row r="6264" spans="1:25">
      <c r="A6264" s="12"/>
      <c r="H6264" s="10"/>
      <c r="I6264" s="10"/>
      <c r="J6264" s="10"/>
      <c r="O6264" s="10"/>
      <c r="P6264" s="10"/>
      <c r="R6264" s="11"/>
      <c r="S6264" s="11"/>
      <c r="T6264" s="11"/>
      <c r="U6264" s="11"/>
      <c r="V6264" s="11"/>
      <c r="W6264" s="11"/>
      <c r="X6264" s="11"/>
      <c r="Y6264" s="11"/>
    </row>
    <row r="6265" spans="1:25">
      <c r="A6265" s="12"/>
      <c r="H6265" s="10"/>
      <c r="I6265" s="10"/>
      <c r="J6265" s="10"/>
      <c r="O6265" s="10"/>
      <c r="P6265" s="10"/>
      <c r="R6265" s="11"/>
      <c r="S6265" s="11"/>
      <c r="T6265" s="11"/>
      <c r="U6265" s="11"/>
      <c r="V6265" s="11"/>
      <c r="W6265" s="11"/>
      <c r="X6265" s="11"/>
      <c r="Y6265" s="11"/>
    </row>
    <row r="6266" spans="1:25">
      <c r="A6266" s="12"/>
      <c r="H6266" s="10"/>
      <c r="I6266" s="10"/>
      <c r="J6266" s="10"/>
      <c r="O6266" s="10"/>
      <c r="P6266" s="10"/>
      <c r="R6266" s="11"/>
      <c r="S6266" s="11"/>
      <c r="T6266" s="11"/>
      <c r="U6266" s="11"/>
      <c r="V6266" s="11"/>
      <c r="W6266" s="11"/>
      <c r="X6266" s="11"/>
      <c r="Y6266" s="11"/>
    </row>
    <row r="6267" spans="1:25">
      <c r="A6267" s="12"/>
      <c r="H6267" s="10"/>
      <c r="I6267" s="10"/>
      <c r="J6267" s="10"/>
      <c r="O6267" s="10"/>
      <c r="P6267" s="10"/>
      <c r="R6267" s="11"/>
      <c r="S6267" s="11"/>
      <c r="T6267" s="11"/>
      <c r="U6267" s="11"/>
      <c r="V6267" s="11"/>
      <c r="W6267" s="11"/>
      <c r="X6267" s="11"/>
      <c r="Y6267" s="11"/>
    </row>
    <row r="6268" spans="1:25">
      <c r="A6268" s="12"/>
      <c r="H6268" s="10"/>
      <c r="I6268" s="10"/>
      <c r="J6268" s="10"/>
      <c r="O6268" s="10"/>
      <c r="P6268" s="10"/>
      <c r="R6268" s="11"/>
      <c r="S6268" s="11"/>
      <c r="T6268" s="11"/>
      <c r="U6268" s="11"/>
      <c r="V6268" s="11"/>
      <c r="W6268" s="11"/>
      <c r="X6268" s="11"/>
      <c r="Y6268" s="11"/>
    </row>
    <row r="6269" spans="1:25">
      <c r="A6269" s="12"/>
      <c r="H6269" s="10"/>
      <c r="I6269" s="10"/>
      <c r="J6269" s="10"/>
      <c r="O6269" s="10"/>
      <c r="P6269" s="10"/>
      <c r="R6269" s="11"/>
      <c r="S6269" s="11"/>
      <c r="T6269" s="11"/>
      <c r="U6269" s="11"/>
      <c r="V6269" s="11"/>
      <c r="W6269" s="11"/>
      <c r="X6269" s="11"/>
      <c r="Y6269" s="11"/>
    </row>
    <row r="6270" spans="1:25">
      <c r="A6270" s="12"/>
      <c r="H6270" s="10"/>
      <c r="I6270" s="10"/>
      <c r="J6270" s="10"/>
      <c r="O6270" s="10"/>
      <c r="P6270" s="10"/>
      <c r="R6270" s="11"/>
      <c r="S6270" s="11"/>
      <c r="T6270" s="11"/>
      <c r="U6270" s="11"/>
      <c r="V6270" s="11"/>
      <c r="W6270" s="11"/>
      <c r="X6270" s="11"/>
      <c r="Y6270" s="11"/>
    </row>
    <row r="6271" spans="1:25">
      <c r="A6271" s="12"/>
      <c r="H6271" s="10"/>
      <c r="I6271" s="10"/>
      <c r="J6271" s="10"/>
      <c r="O6271" s="10"/>
      <c r="P6271" s="10"/>
      <c r="R6271" s="11"/>
      <c r="S6271" s="11"/>
      <c r="T6271" s="11"/>
      <c r="U6271" s="11"/>
      <c r="V6271" s="11"/>
      <c r="W6271" s="11"/>
      <c r="X6271" s="11"/>
      <c r="Y6271" s="11"/>
    </row>
    <row r="6272" spans="1:25">
      <c r="A6272" s="12"/>
      <c r="H6272" s="10"/>
      <c r="I6272" s="10"/>
      <c r="J6272" s="10"/>
      <c r="O6272" s="10"/>
      <c r="P6272" s="10"/>
      <c r="R6272" s="11"/>
      <c r="S6272" s="11"/>
      <c r="T6272" s="11"/>
      <c r="U6272" s="11"/>
      <c r="V6272" s="11"/>
      <c r="W6272" s="11"/>
      <c r="X6272" s="11"/>
      <c r="Y6272" s="11"/>
    </row>
    <row r="6273" spans="1:25">
      <c r="A6273" s="12"/>
      <c r="H6273" s="10"/>
      <c r="I6273" s="10"/>
      <c r="J6273" s="10"/>
      <c r="O6273" s="10"/>
      <c r="P6273" s="10"/>
      <c r="R6273" s="11"/>
      <c r="S6273" s="11"/>
      <c r="T6273" s="11"/>
      <c r="U6273" s="11"/>
      <c r="V6273" s="11"/>
      <c r="W6273" s="11"/>
      <c r="X6273" s="11"/>
      <c r="Y6273" s="11"/>
    </row>
    <row r="6274" spans="1:25">
      <c r="A6274" s="12"/>
      <c r="H6274" s="10"/>
      <c r="I6274" s="10"/>
      <c r="J6274" s="10"/>
      <c r="O6274" s="10"/>
      <c r="P6274" s="10"/>
      <c r="R6274" s="11"/>
      <c r="S6274" s="11"/>
      <c r="T6274" s="11"/>
      <c r="U6274" s="11"/>
      <c r="V6274" s="11"/>
      <c r="W6274" s="11"/>
      <c r="X6274" s="11"/>
      <c r="Y6274" s="11"/>
    </row>
    <row r="6275" spans="1:25">
      <c r="A6275" s="12"/>
      <c r="H6275" s="10"/>
      <c r="I6275" s="10"/>
      <c r="J6275" s="10"/>
      <c r="O6275" s="10"/>
      <c r="P6275" s="10"/>
      <c r="R6275" s="11"/>
      <c r="S6275" s="11"/>
      <c r="T6275" s="11"/>
      <c r="U6275" s="11"/>
      <c r="V6275" s="11"/>
      <c r="W6275" s="11"/>
      <c r="X6275" s="11"/>
      <c r="Y6275" s="11"/>
    </row>
    <row r="6276" spans="1:25">
      <c r="A6276" s="12"/>
      <c r="H6276" s="10"/>
      <c r="I6276" s="10"/>
      <c r="J6276" s="10"/>
      <c r="O6276" s="10"/>
      <c r="P6276" s="10"/>
      <c r="R6276" s="11"/>
      <c r="S6276" s="11"/>
      <c r="T6276" s="11"/>
      <c r="U6276" s="11"/>
      <c r="V6276" s="11"/>
      <c r="W6276" s="11"/>
      <c r="X6276" s="11"/>
      <c r="Y6276" s="11"/>
    </row>
    <row r="6277" spans="1:25">
      <c r="A6277" s="12"/>
      <c r="H6277" s="10"/>
      <c r="I6277" s="10"/>
      <c r="J6277" s="10"/>
      <c r="O6277" s="10"/>
      <c r="P6277" s="10"/>
      <c r="R6277" s="11"/>
      <c r="S6277" s="11"/>
      <c r="T6277" s="11"/>
      <c r="U6277" s="11"/>
      <c r="V6277" s="11"/>
      <c r="W6277" s="11"/>
      <c r="X6277" s="11"/>
      <c r="Y6277" s="11"/>
    </row>
    <row r="6278" spans="1:25">
      <c r="A6278" s="12"/>
      <c r="H6278" s="10"/>
      <c r="I6278" s="10"/>
      <c r="J6278" s="10"/>
      <c r="O6278" s="10"/>
      <c r="P6278" s="10"/>
      <c r="R6278" s="11"/>
      <c r="S6278" s="11"/>
      <c r="T6278" s="11"/>
      <c r="U6278" s="11"/>
      <c r="V6278" s="11"/>
      <c r="W6278" s="11"/>
      <c r="X6278" s="11"/>
      <c r="Y6278" s="11"/>
    </row>
    <row r="6279" spans="1:25">
      <c r="A6279" s="12"/>
      <c r="H6279" s="10"/>
      <c r="I6279" s="10"/>
      <c r="J6279" s="10"/>
      <c r="O6279" s="10"/>
      <c r="P6279" s="10"/>
      <c r="R6279" s="11"/>
      <c r="S6279" s="11"/>
      <c r="T6279" s="11"/>
      <c r="U6279" s="11"/>
      <c r="V6279" s="11"/>
      <c r="W6279" s="11"/>
      <c r="X6279" s="11"/>
      <c r="Y6279" s="11"/>
    </row>
    <row r="6280" spans="1:25">
      <c r="A6280" s="12"/>
      <c r="H6280" s="10"/>
      <c r="I6280" s="10"/>
      <c r="J6280" s="10"/>
      <c r="O6280" s="10"/>
      <c r="P6280" s="10"/>
      <c r="R6280" s="11"/>
      <c r="S6280" s="11"/>
      <c r="T6280" s="11"/>
      <c r="U6280" s="11"/>
      <c r="V6280" s="11"/>
      <c r="W6280" s="11"/>
      <c r="X6280" s="11"/>
      <c r="Y6280" s="11"/>
    </row>
    <row r="6281" spans="1:25">
      <c r="A6281" s="12"/>
      <c r="H6281" s="10"/>
      <c r="I6281" s="10"/>
      <c r="J6281" s="10"/>
      <c r="O6281" s="10"/>
      <c r="P6281" s="10"/>
      <c r="R6281" s="11"/>
      <c r="S6281" s="11"/>
      <c r="T6281" s="11"/>
      <c r="U6281" s="11"/>
      <c r="V6281" s="11"/>
      <c r="W6281" s="11"/>
      <c r="X6281" s="11"/>
      <c r="Y6281" s="11"/>
    </row>
    <row r="6282" spans="1:25">
      <c r="A6282" s="12"/>
      <c r="H6282" s="10"/>
      <c r="I6282" s="10"/>
      <c r="J6282" s="10"/>
      <c r="O6282" s="10"/>
      <c r="P6282" s="10"/>
      <c r="R6282" s="11"/>
      <c r="S6282" s="11"/>
      <c r="T6282" s="11"/>
      <c r="U6282" s="11"/>
      <c r="V6282" s="11"/>
      <c r="W6282" s="11"/>
      <c r="X6282" s="11"/>
      <c r="Y6282" s="11"/>
    </row>
    <row r="6283" spans="1:25">
      <c r="A6283" s="12"/>
      <c r="H6283" s="10"/>
      <c r="I6283" s="10"/>
      <c r="J6283" s="10"/>
      <c r="O6283" s="10"/>
      <c r="P6283" s="10"/>
      <c r="R6283" s="11"/>
      <c r="S6283" s="11"/>
      <c r="T6283" s="11"/>
      <c r="U6283" s="11"/>
      <c r="V6283" s="11"/>
      <c r="W6283" s="11"/>
      <c r="X6283" s="11"/>
      <c r="Y6283" s="11"/>
    </row>
    <row r="6284" spans="1:25">
      <c r="A6284" s="12"/>
      <c r="H6284" s="10"/>
      <c r="I6284" s="10"/>
      <c r="J6284" s="10"/>
      <c r="O6284" s="10"/>
      <c r="P6284" s="10"/>
      <c r="R6284" s="11"/>
      <c r="S6284" s="11"/>
      <c r="T6284" s="11"/>
      <c r="U6284" s="11"/>
      <c r="V6284" s="11"/>
      <c r="W6284" s="11"/>
      <c r="X6284" s="11"/>
      <c r="Y6284" s="11"/>
    </row>
    <row r="6285" spans="1:25">
      <c r="A6285" s="12"/>
      <c r="H6285" s="10"/>
      <c r="I6285" s="10"/>
      <c r="J6285" s="10"/>
      <c r="O6285" s="10"/>
      <c r="P6285" s="10"/>
      <c r="R6285" s="11"/>
      <c r="S6285" s="11"/>
      <c r="T6285" s="11"/>
      <c r="U6285" s="11"/>
      <c r="V6285" s="11"/>
      <c r="W6285" s="11"/>
      <c r="X6285" s="11"/>
      <c r="Y6285" s="11"/>
    </row>
    <row r="6286" spans="1:25">
      <c r="A6286" s="12"/>
      <c r="H6286" s="10"/>
      <c r="I6286" s="10"/>
      <c r="J6286" s="10"/>
      <c r="O6286" s="10"/>
      <c r="P6286" s="10"/>
      <c r="R6286" s="11"/>
      <c r="S6286" s="11"/>
      <c r="T6286" s="11"/>
      <c r="U6286" s="11"/>
      <c r="V6286" s="11"/>
      <c r="W6286" s="11"/>
      <c r="X6286" s="11"/>
      <c r="Y6286" s="11"/>
    </row>
    <row r="6287" spans="1:25">
      <c r="A6287" s="12"/>
      <c r="H6287" s="10"/>
      <c r="I6287" s="10"/>
      <c r="J6287" s="10"/>
      <c r="O6287" s="10"/>
      <c r="P6287" s="10"/>
      <c r="R6287" s="11"/>
      <c r="S6287" s="11"/>
      <c r="T6287" s="11"/>
      <c r="U6287" s="11"/>
      <c r="V6287" s="11"/>
      <c r="W6287" s="11"/>
      <c r="X6287" s="11"/>
      <c r="Y6287" s="11"/>
    </row>
    <row r="6288" spans="1:25">
      <c r="A6288" s="12"/>
      <c r="H6288" s="10"/>
      <c r="I6288" s="10"/>
      <c r="J6288" s="10"/>
      <c r="O6288" s="10"/>
      <c r="P6288" s="10"/>
      <c r="R6288" s="11"/>
      <c r="S6288" s="11"/>
      <c r="T6288" s="11"/>
      <c r="U6288" s="11"/>
      <c r="V6288" s="11"/>
      <c r="W6288" s="11"/>
      <c r="X6288" s="11"/>
      <c r="Y6288" s="11"/>
    </row>
    <row r="6289" spans="1:25">
      <c r="A6289" s="12"/>
      <c r="H6289" s="10"/>
      <c r="I6289" s="10"/>
      <c r="J6289" s="10"/>
      <c r="O6289" s="10"/>
      <c r="P6289" s="10"/>
      <c r="R6289" s="11"/>
      <c r="S6289" s="11"/>
      <c r="T6289" s="11"/>
      <c r="U6289" s="11"/>
      <c r="V6289" s="11"/>
      <c r="W6289" s="11"/>
      <c r="X6289" s="11"/>
      <c r="Y6289" s="11"/>
    </row>
    <row r="6290" spans="1:25">
      <c r="A6290" s="12"/>
      <c r="H6290" s="10"/>
      <c r="I6290" s="10"/>
      <c r="J6290" s="10"/>
      <c r="O6290" s="10"/>
      <c r="P6290" s="10"/>
      <c r="R6290" s="11"/>
      <c r="S6290" s="11"/>
      <c r="T6290" s="11"/>
      <c r="U6290" s="11"/>
      <c r="V6290" s="11"/>
      <c r="W6290" s="11"/>
      <c r="X6290" s="11"/>
      <c r="Y6290" s="11"/>
    </row>
    <row r="6291" spans="1:25">
      <c r="A6291" s="12"/>
      <c r="H6291" s="10"/>
      <c r="I6291" s="10"/>
      <c r="J6291" s="10"/>
      <c r="O6291" s="10"/>
      <c r="P6291" s="10"/>
      <c r="R6291" s="11"/>
      <c r="S6291" s="11"/>
      <c r="T6291" s="11"/>
      <c r="U6291" s="11"/>
      <c r="V6291" s="11"/>
      <c r="W6291" s="11"/>
      <c r="X6291" s="11"/>
      <c r="Y6291" s="11"/>
    </row>
    <row r="6292" spans="1:25">
      <c r="A6292" s="12"/>
      <c r="H6292" s="10"/>
      <c r="I6292" s="10"/>
      <c r="J6292" s="10"/>
      <c r="O6292" s="10"/>
      <c r="P6292" s="10"/>
      <c r="R6292" s="11"/>
      <c r="S6292" s="11"/>
      <c r="T6292" s="11"/>
      <c r="U6292" s="11"/>
      <c r="V6292" s="11"/>
      <c r="W6292" s="11"/>
      <c r="X6292" s="11"/>
      <c r="Y6292" s="11"/>
    </row>
    <row r="6293" spans="1:25">
      <c r="A6293" s="12"/>
      <c r="H6293" s="10"/>
      <c r="I6293" s="10"/>
      <c r="J6293" s="10"/>
      <c r="O6293" s="10"/>
      <c r="P6293" s="10"/>
      <c r="R6293" s="11"/>
      <c r="S6293" s="11"/>
      <c r="T6293" s="11"/>
      <c r="U6293" s="11"/>
      <c r="V6293" s="11"/>
      <c r="W6293" s="11"/>
      <c r="X6293" s="11"/>
      <c r="Y6293" s="11"/>
    </row>
    <row r="6294" spans="1:25">
      <c r="A6294" s="12"/>
      <c r="H6294" s="10"/>
      <c r="I6294" s="10"/>
      <c r="J6294" s="10"/>
      <c r="O6294" s="10"/>
      <c r="P6294" s="10"/>
      <c r="R6294" s="11"/>
      <c r="S6294" s="11"/>
      <c r="T6294" s="11"/>
      <c r="U6294" s="11"/>
      <c r="V6294" s="11"/>
      <c r="W6294" s="11"/>
      <c r="X6294" s="11"/>
      <c r="Y6294" s="11"/>
    </row>
    <row r="6295" spans="1:25">
      <c r="A6295" s="12"/>
      <c r="H6295" s="10"/>
      <c r="I6295" s="10"/>
      <c r="J6295" s="10"/>
      <c r="O6295" s="10"/>
      <c r="P6295" s="10"/>
      <c r="R6295" s="11"/>
      <c r="S6295" s="11"/>
      <c r="T6295" s="11"/>
      <c r="U6295" s="11"/>
      <c r="V6295" s="11"/>
      <c r="W6295" s="11"/>
      <c r="X6295" s="11"/>
      <c r="Y6295" s="11"/>
    </row>
    <row r="6296" spans="1:25">
      <c r="A6296" s="12"/>
      <c r="H6296" s="10"/>
      <c r="I6296" s="10"/>
      <c r="J6296" s="10"/>
      <c r="O6296" s="10"/>
      <c r="P6296" s="10"/>
      <c r="R6296" s="11"/>
      <c r="S6296" s="11"/>
      <c r="T6296" s="11"/>
      <c r="U6296" s="11"/>
      <c r="V6296" s="11"/>
      <c r="W6296" s="11"/>
      <c r="X6296" s="11"/>
      <c r="Y6296" s="11"/>
    </row>
    <row r="6297" spans="1:25">
      <c r="A6297" s="12"/>
      <c r="H6297" s="10"/>
      <c r="I6297" s="10"/>
      <c r="J6297" s="10"/>
      <c r="O6297" s="10"/>
      <c r="P6297" s="10"/>
      <c r="R6297" s="11"/>
      <c r="S6297" s="11"/>
      <c r="T6297" s="11"/>
      <c r="U6297" s="11"/>
      <c r="V6297" s="11"/>
      <c r="W6297" s="11"/>
      <c r="X6297" s="11"/>
      <c r="Y6297" s="11"/>
    </row>
    <row r="6298" spans="1:25">
      <c r="A6298" s="12"/>
      <c r="H6298" s="10"/>
      <c r="I6298" s="10"/>
      <c r="J6298" s="10"/>
      <c r="O6298" s="10"/>
      <c r="P6298" s="10"/>
      <c r="R6298" s="11"/>
      <c r="S6298" s="11"/>
      <c r="T6298" s="11"/>
      <c r="U6298" s="11"/>
      <c r="V6298" s="11"/>
      <c r="W6298" s="11"/>
      <c r="X6298" s="11"/>
      <c r="Y6298" s="11"/>
    </row>
    <row r="6299" spans="1:25">
      <c r="A6299" s="12"/>
      <c r="H6299" s="10"/>
      <c r="I6299" s="10"/>
      <c r="J6299" s="10"/>
      <c r="O6299" s="10"/>
      <c r="P6299" s="10"/>
      <c r="R6299" s="11"/>
      <c r="S6299" s="11"/>
      <c r="T6299" s="11"/>
      <c r="U6299" s="11"/>
      <c r="V6299" s="11"/>
      <c r="W6299" s="11"/>
      <c r="X6299" s="11"/>
      <c r="Y6299" s="11"/>
    </row>
    <row r="6300" spans="1:25">
      <c r="A6300" s="12"/>
      <c r="H6300" s="10"/>
      <c r="I6300" s="10"/>
      <c r="J6300" s="10"/>
      <c r="O6300" s="10"/>
      <c r="P6300" s="10"/>
      <c r="R6300" s="11"/>
      <c r="S6300" s="11"/>
      <c r="T6300" s="11"/>
      <c r="U6300" s="11"/>
      <c r="V6300" s="11"/>
      <c r="W6300" s="11"/>
      <c r="X6300" s="11"/>
      <c r="Y6300" s="11"/>
    </row>
    <row r="6301" spans="1:25">
      <c r="A6301" s="12"/>
      <c r="H6301" s="10"/>
      <c r="I6301" s="10"/>
      <c r="J6301" s="10"/>
      <c r="O6301" s="10"/>
      <c r="P6301" s="10"/>
      <c r="R6301" s="11"/>
      <c r="S6301" s="11"/>
      <c r="T6301" s="11"/>
      <c r="U6301" s="11"/>
      <c r="V6301" s="11"/>
      <c r="W6301" s="11"/>
      <c r="X6301" s="11"/>
      <c r="Y6301" s="11"/>
    </row>
    <row r="6302" spans="1:25">
      <c r="A6302" s="12"/>
      <c r="H6302" s="10"/>
      <c r="I6302" s="10"/>
      <c r="J6302" s="10"/>
      <c r="O6302" s="10"/>
      <c r="P6302" s="10"/>
      <c r="R6302" s="11"/>
      <c r="S6302" s="11"/>
      <c r="T6302" s="11"/>
      <c r="U6302" s="11"/>
      <c r="V6302" s="11"/>
      <c r="W6302" s="11"/>
      <c r="X6302" s="11"/>
      <c r="Y6302" s="11"/>
    </row>
    <row r="6303" spans="1:25">
      <c r="A6303" s="12"/>
      <c r="H6303" s="10"/>
      <c r="I6303" s="10"/>
      <c r="J6303" s="10"/>
      <c r="O6303" s="10"/>
      <c r="P6303" s="10"/>
      <c r="R6303" s="11"/>
      <c r="S6303" s="11"/>
      <c r="T6303" s="11"/>
      <c r="U6303" s="11"/>
      <c r="V6303" s="11"/>
      <c r="W6303" s="11"/>
      <c r="X6303" s="11"/>
      <c r="Y6303" s="11"/>
    </row>
    <row r="6304" spans="1:25">
      <c r="A6304" s="12"/>
      <c r="H6304" s="10"/>
      <c r="I6304" s="10"/>
      <c r="J6304" s="10"/>
      <c r="O6304" s="10"/>
      <c r="P6304" s="10"/>
      <c r="R6304" s="11"/>
      <c r="S6304" s="11"/>
      <c r="T6304" s="11"/>
      <c r="U6304" s="11"/>
      <c r="V6304" s="11"/>
      <c r="W6304" s="11"/>
      <c r="X6304" s="11"/>
      <c r="Y6304" s="11"/>
    </row>
    <row r="6305" spans="1:25">
      <c r="A6305" s="12"/>
      <c r="H6305" s="10"/>
      <c r="I6305" s="10"/>
      <c r="J6305" s="10"/>
      <c r="O6305" s="10"/>
      <c r="P6305" s="10"/>
      <c r="R6305" s="11"/>
      <c r="S6305" s="11"/>
      <c r="T6305" s="11"/>
      <c r="U6305" s="11"/>
      <c r="V6305" s="11"/>
      <c r="W6305" s="11"/>
      <c r="X6305" s="11"/>
      <c r="Y6305" s="11"/>
    </row>
    <row r="6306" spans="1:25">
      <c r="A6306" s="12"/>
      <c r="H6306" s="10"/>
      <c r="I6306" s="10"/>
      <c r="J6306" s="10"/>
      <c r="O6306" s="10"/>
      <c r="P6306" s="10"/>
      <c r="R6306" s="11"/>
      <c r="S6306" s="11"/>
      <c r="T6306" s="11"/>
      <c r="U6306" s="11"/>
      <c r="V6306" s="11"/>
      <c r="W6306" s="11"/>
      <c r="X6306" s="11"/>
      <c r="Y6306" s="11"/>
    </row>
    <row r="6307" spans="1:25">
      <c r="A6307" s="12"/>
      <c r="H6307" s="10"/>
      <c r="I6307" s="10"/>
      <c r="J6307" s="10"/>
      <c r="O6307" s="10"/>
      <c r="P6307" s="10"/>
      <c r="R6307" s="11"/>
      <c r="S6307" s="11"/>
      <c r="T6307" s="11"/>
      <c r="U6307" s="11"/>
      <c r="V6307" s="11"/>
      <c r="W6307" s="11"/>
      <c r="X6307" s="11"/>
      <c r="Y6307" s="11"/>
    </row>
    <row r="6308" spans="1:25">
      <c r="A6308" s="12"/>
      <c r="H6308" s="10"/>
      <c r="I6308" s="10"/>
      <c r="J6308" s="10"/>
      <c r="O6308" s="10"/>
      <c r="P6308" s="10"/>
      <c r="R6308" s="11"/>
      <c r="S6308" s="11"/>
      <c r="T6308" s="11"/>
      <c r="U6308" s="11"/>
      <c r="V6308" s="11"/>
      <c r="W6308" s="11"/>
      <c r="X6308" s="11"/>
      <c r="Y6308" s="11"/>
    </row>
    <row r="6309" spans="1:25">
      <c r="A6309" s="12"/>
      <c r="H6309" s="10"/>
      <c r="I6309" s="10"/>
      <c r="J6309" s="10"/>
      <c r="O6309" s="10"/>
      <c r="P6309" s="10"/>
      <c r="R6309" s="11"/>
      <c r="S6309" s="11"/>
      <c r="T6309" s="11"/>
      <c r="U6309" s="11"/>
      <c r="V6309" s="11"/>
      <c r="W6309" s="11"/>
      <c r="X6309" s="11"/>
      <c r="Y6309" s="11"/>
    </row>
    <row r="6310" spans="1:25">
      <c r="A6310" s="12"/>
      <c r="H6310" s="10"/>
      <c r="I6310" s="10"/>
      <c r="J6310" s="10"/>
      <c r="O6310" s="10"/>
      <c r="P6310" s="10"/>
      <c r="R6310" s="11"/>
      <c r="S6310" s="11"/>
      <c r="T6310" s="11"/>
      <c r="U6310" s="11"/>
      <c r="V6310" s="11"/>
      <c r="W6310" s="11"/>
      <c r="X6310" s="11"/>
      <c r="Y6310" s="11"/>
    </row>
    <row r="6311" spans="1:25">
      <c r="A6311" s="12"/>
      <c r="H6311" s="10"/>
      <c r="I6311" s="10"/>
      <c r="J6311" s="10"/>
      <c r="O6311" s="10"/>
      <c r="P6311" s="10"/>
      <c r="R6311" s="11"/>
      <c r="S6311" s="11"/>
      <c r="T6311" s="11"/>
      <c r="U6311" s="11"/>
      <c r="V6311" s="11"/>
      <c r="W6311" s="11"/>
      <c r="X6311" s="11"/>
      <c r="Y6311" s="11"/>
    </row>
    <row r="6312" spans="1:25">
      <c r="A6312" s="12"/>
      <c r="H6312" s="10"/>
      <c r="I6312" s="10"/>
      <c r="J6312" s="10"/>
      <c r="O6312" s="10"/>
      <c r="P6312" s="10"/>
      <c r="R6312" s="11"/>
      <c r="S6312" s="11"/>
      <c r="T6312" s="11"/>
      <c r="U6312" s="11"/>
      <c r="V6312" s="11"/>
      <c r="W6312" s="11"/>
      <c r="X6312" s="11"/>
      <c r="Y6312" s="11"/>
    </row>
    <row r="6313" spans="1:25">
      <c r="A6313" s="12"/>
      <c r="H6313" s="10"/>
      <c r="I6313" s="10"/>
      <c r="J6313" s="10"/>
      <c r="O6313" s="10"/>
      <c r="P6313" s="10"/>
      <c r="R6313" s="11"/>
      <c r="S6313" s="11"/>
      <c r="T6313" s="11"/>
      <c r="U6313" s="11"/>
      <c r="V6313" s="11"/>
      <c r="W6313" s="11"/>
      <c r="X6313" s="11"/>
      <c r="Y6313" s="11"/>
    </row>
    <row r="6314" spans="1:25">
      <c r="A6314" s="12"/>
      <c r="H6314" s="10"/>
      <c r="I6314" s="10"/>
      <c r="J6314" s="10"/>
      <c r="O6314" s="10"/>
      <c r="P6314" s="10"/>
      <c r="R6314" s="11"/>
      <c r="S6314" s="11"/>
      <c r="T6314" s="11"/>
      <c r="U6314" s="11"/>
      <c r="V6314" s="11"/>
      <c r="W6314" s="11"/>
      <c r="X6314" s="11"/>
      <c r="Y6314" s="11"/>
    </row>
    <row r="6315" spans="1:25">
      <c r="A6315" s="12"/>
      <c r="H6315" s="10"/>
      <c r="I6315" s="10"/>
      <c r="J6315" s="10"/>
      <c r="O6315" s="10"/>
      <c r="P6315" s="10"/>
      <c r="R6315" s="11"/>
      <c r="S6315" s="11"/>
      <c r="T6315" s="11"/>
      <c r="U6315" s="11"/>
      <c r="V6315" s="11"/>
      <c r="W6315" s="11"/>
      <c r="X6315" s="11"/>
      <c r="Y6315" s="11"/>
    </row>
    <row r="6316" spans="1:25">
      <c r="A6316" s="12"/>
      <c r="H6316" s="10"/>
      <c r="I6316" s="10"/>
      <c r="J6316" s="10"/>
      <c r="O6316" s="10"/>
      <c r="P6316" s="10"/>
      <c r="R6316" s="11"/>
      <c r="S6316" s="11"/>
      <c r="T6316" s="11"/>
      <c r="U6316" s="11"/>
      <c r="V6316" s="11"/>
      <c r="W6316" s="11"/>
      <c r="X6316" s="11"/>
      <c r="Y6316" s="11"/>
    </row>
    <row r="6317" spans="1:25">
      <c r="A6317" s="12"/>
      <c r="H6317" s="10"/>
      <c r="I6317" s="10"/>
      <c r="J6317" s="10"/>
      <c r="O6317" s="10"/>
      <c r="P6317" s="10"/>
      <c r="R6317" s="11"/>
      <c r="S6317" s="11"/>
      <c r="T6317" s="11"/>
      <c r="U6317" s="11"/>
      <c r="V6317" s="11"/>
      <c r="W6317" s="11"/>
      <c r="X6317" s="11"/>
      <c r="Y6317" s="11"/>
    </row>
    <row r="6318" spans="1:25">
      <c r="A6318" s="12"/>
      <c r="H6318" s="10"/>
      <c r="I6318" s="10"/>
      <c r="J6318" s="10"/>
      <c r="O6318" s="10"/>
      <c r="P6318" s="10"/>
      <c r="R6318" s="11"/>
      <c r="S6318" s="11"/>
      <c r="T6318" s="11"/>
      <c r="U6318" s="11"/>
      <c r="V6318" s="11"/>
      <c r="W6318" s="11"/>
      <c r="X6318" s="11"/>
      <c r="Y6318" s="11"/>
    </row>
    <row r="6319" spans="1:25">
      <c r="A6319" s="12"/>
      <c r="H6319" s="10"/>
      <c r="I6319" s="10"/>
      <c r="J6319" s="10"/>
      <c r="O6319" s="10"/>
      <c r="P6319" s="10"/>
      <c r="R6319" s="11"/>
      <c r="S6319" s="11"/>
      <c r="T6319" s="11"/>
      <c r="U6319" s="11"/>
      <c r="V6319" s="11"/>
      <c r="W6319" s="11"/>
      <c r="X6319" s="11"/>
      <c r="Y6319" s="11"/>
    </row>
    <row r="6320" spans="1:25">
      <c r="A6320" s="12"/>
      <c r="H6320" s="10"/>
      <c r="I6320" s="10"/>
      <c r="J6320" s="10"/>
      <c r="O6320" s="10"/>
      <c r="P6320" s="10"/>
      <c r="R6320" s="11"/>
      <c r="S6320" s="11"/>
      <c r="T6320" s="11"/>
      <c r="U6320" s="11"/>
      <c r="V6320" s="11"/>
      <c r="W6320" s="11"/>
      <c r="X6320" s="11"/>
      <c r="Y6320" s="11"/>
    </row>
    <row r="6321" spans="1:25">
      <c r="A6321" s="12"/>
      <c r="H6321" s="10"/>
      <c r="I6321" s="10"/>
      <c r="J6321" s="10"/>
      <c r="O6321" s="10"/>
      <c r="P6321" s="10"/>
      <c r="R6321" s="11"/>
      <c r="S6321" s="11"/>
      <c r="T6321" s="11"/>
      <c r="U6321" s="11"/>
      <c r="V6321" s="11"/>
      <c r="W6321" s="11"/>
      <c r="X6321" s="11"/>
      <c r="Y6321" s="11"/>
    </row>
    <row r="6322" spans="1:25">
      <c r="A6322" s="12"/>
      <c r="H6322" s="10"/>
      <c r="I6322" s="10"/>
      <c r="J6322" s="10"/>
      <c r="O6322" s="10"/>
      <c r="P6322" s="10"/>
      <c r="R6322" s="11"/>
      <c r="S6322" s="11"/>
      <c r="T6322" s="11"/>
      <c r="U6322" s="11"/>
      <c r="V6322" s="11"/>
      <c r="W6322" s="11"/>
      <c r="X6322" s="11"/>
      <c r="Y6322" s="11"/>
    </row>
    <row r="6323" spans="1:25">
      <c r="A6323" s="12"/>
      <c r="H6323" s="10"/>
      <c r="I6323" s="10"/>
      <c r="J6323" s="10"/>
      <c r="O6323" s="10"/>
      <c r="P6323" s="10"/>
      <c r="R6323" s="11"/>
      <c r="S6323" s="11"/>
      <c r="T6323" s="11"/>
      <c r="U6323" s="11"/>
      <c r="V6323" s="11"/>
      <c r="W6323" s="11"/>
      <c r="X6323" s="11"/>
      <c r="Y6323" s="11"/>
    </row>
    <row r="6324" spans="1:25">
      <c r="A6324" s="12"/>
      <c r="H6324" s="10"/>
      <c r="I6324" s="10"/>
      <c r="J6324" s="10"/>
      <c r="O6324" s="10"/>
      <c r="P6324" s="10"/>
      <c r="R6324" s="11"/>
      <c r="S6324" s="11"/>
      <c r="T6324" s="11"/>
      <c r="U6324" s="11"/>
      <c r="V6324" s="11"/>
      <c r="W6324" s="11"/>
      <c r="X6324" s="11"/>
      <c r="Y6324" s="11"/>
    </row>
    <row r="6325" spans="1:25">
      <c r="A6325" s="12"/>
      <c r="H6325" s="10"/>
      <c r="I6325" s="10"/>
      <c r="J6325" s="10"/>
      <c r="O6325" s="10"/>
      <c r="P6325" s="10"/>
      <c r="R6325" s="11"/>
      <c r="S6325" s="11"/>
      <c r="T6325" s="11"/>
      <c r="U6325" s="11"/>
      <c r="V6325" s="11"/>
      <c r="W6325" s="11"/>
      <c r="X6325" s="11"/>
      <c r="Y6325" s="11"/>
    </row>
    <row r="6326" spans="1:25">
      <c r="A6326" s="12"/>
      <c r="H6326" s="10"/>
      <c r="I6326" s="10"/>
      <c r="J6326" s="10"/>
      <c r="O6326" s="10"/>
      <c r="P6326" s="10"/>
      <c r="R6326" s="11"/>
      <c r="S6326" s="11"/>
      <c r="T6326" s="11"/>
      <c r="U6326" s="11"/>
      <c r="V6326" s="11"/>
      <c r="W6326" s="11"/>
      <c r="X6326" s="11"/>
      <c r="Y6326" s="11"/>
    </row>
    <row r="6327" spans="1:25">
      <c r="A6327" s="12"/>
      <c r="H6327" s="10"/>
      <c r="I6327" s="10"/>
      <c r="J6327" s="10"/>
      <c r="O6327" s="10"/>
      <c r="P6327" s="10"/>
      <c r="R6327" s="11"/>
      <c r="S6327" s="11"/>
      <c r="T6327" s="11"/>
      <c r="U6327" s="11"/>
      <c r="V6327" s="11"/>
      <c r="W6327" s="11"/>
      <c r="X6327" s="11"/>
      <c r="Y6327" s="11"/>
    </row>
    <row r="6328" spans="1:25">
      <c r="A6328" s="12"/>
      <c r="H6328" s="10"/>
      <c r="I6328" s="10"/>
      <c r="J6328" s="10"/>
      <c r="O6328" s="10"/>
      <c r="P6328" s="10"/>
      <c r="R6328" s="11"/>
      <c r="S6328" s="11"/>
      <c r="T6328" s="11"/>
      <c r="U6328" s="11"/>
      <c r="V6328" s="11"/>
      <c r="W6328" s="11"/>
      <c r="X6328" s="11"/>
      <c r="Y6328" s="11"/>
    </row>
    <row r="6329" spans="1:25">
      <c r="A6329" s="12"/>
      <c r="H6329" s="10"/>
      <c r="I6329" s="10"/>
      <c r="J6329" s="10"/>
      <c r="O6329" s="10"/>
      <c r="P6329" s="10"/>
      <c r="R6329" s="11"/>
      <c r="S6329" s="11"/>
      <c r="T6329" s="11"/>
      <c r="U6329" s="11"/>
      <c r="V6329" s="11"/>
      <c r="W6329" s="11"/>
      <c r="X6329" s="11"/>
      <c r="Y6329" s="11"/>
    </row>
    <row r="6330" spans="1:25">
      <c r="A6330" s="12"/>
      <c r="H6330" s="10"/>
      <c r="I6330" s="10"/>
      <c r="J6330" s="10"/>
      <c r="O6330" s="10"/>
      <c r="P6330" s="10"/>
      <c r="R6330" s="11"/>
      <c r="S6330" s="11"/>
      <c r="T6330" s="11"/>
      <c r="U6330" s="11"/>
      <c r="V6330" s="11"/>
      <c r="W6330" s="11"/>
      <c r="X6330" s="11"/>
      <c r="Y6330" s="11"/>
    </row>
    <row r="6331" spans="1:25">
      <c r="A6331" s="12"/>
      <c r="H6331" s="10"/>
      <c r="I6331" s="10"/>
      <c r="J6331" s="10"/>
      <c r="O6331" s="10"/>
      <c r="P6331" s="10"/>
      <c r="R6331" s="11"/>
      <c r="S6331" s="11"/>
      <c r="T6331" s="11"/>
      <c r="U6331" s="11"/>
      <c r="V6331" s="11"/>
      <c r="W6331" s="11"/>
      <c r="X6331" s="11"/>
      <c r="Y6331" s="11"/>
    </row>
    <row r="6332" spans="1:25">
      <c r="A6332" s="12"/>
      <c r="H6332" s="10"/>
      <c r="I6332" s="10"/>
      <c r="J6332" s="10"/>
      <c r="O6332" s="10"/>
      <c r="P6332" s="10"/>
      <c r="R6332" s="11"/>
      <c r="S6332" s="11"/>
      <c r="T6332" s="11"/>
      <c r="U6332" s="11"/>
      <c r="V6332" s="11"/>
      <c r="W6332" s="11"/>
      <c r="X6332" s="11"/>
      <c r="Y6332" s="11"/>
    </row>
    <row r="6333" spans="1:25">
      <c r="A6333" s="12"/>
      <c r="H6333" s="10"/>
      <c r="I6333" s="10"/>
      <c r="J6333" s="10"/>
      <c r="O6333" s="10"/>
      <c r="P6333" s="10"/>
      <c r="R6333" s="11"/>
      <c r="S6333" s="11"/>
      <c r="T6333" s="11"/>
      <c r="U6333" s="11"/>
      <c r="V6333" s="11"/>
      <c r="W6333" s="11"/>
      <c r="X6333" s="11"/>
      <c r="Y6333" s="11"/>
    </row>
    <row r="6334" spans="1:25">
      <c r="A6334" s="12"/>
      <c r="H6334" s="10"/>
      <c r="I6334" s="10"/>
      <c r="J6334" s="10"/>
      <c r="O6334" s="10"/>
      <c r="P6334" s="10"/>
      <c r="R6334" s="11"/>
      <c r="S6334" s="11"/>
      <c r="T6334" s="11"/>
      <c r="U6334" s="11"/>
      <c r="V6334" s="11"/>
      <c r="W6334" s="11"/>
      <c r="X6334" s="11"/>
      <c r="Y6334" s="11"/>
    </row>
    <row r="6335" spans="1:25">
      <c r="A6335" s="12"/>
      <c r="H6335" s="10"/>
      <c r="I6335" s="10"/>
      <c r="J6335" s="10"/>
      <c r="O6335" s="10"/>
      <c r="P6335" s="10"/>
      <c r="R6335" s="11"/>
      <c r="S6335" s="11"/>
      <c r="T6335" s="11"/>
      <c r="U6335" s="11"/>
      <c r="V6335" s="11"/>
      <c r="W6335" s="11"/>
      <c r="X6335" s="11"/>
      <c r="Y6335" s="11"/>
    </row>
    <row r="6336" spans="1:25">
      <c r="A6336" s="12"/>
      <c r="H6336" s="10"/>
      <c r="I6336" s="10"/>
      <c r="J6336" s="10"/>
      <c r="O6336" s="10"/>
      <c r="P6336" s="10"/>
      <c r="R6336" s="11"/>
      <c r="S6336" s="11"/>
      <c r="T6336" s="11"/>
      <c r="U6336" s="11"/>
      <c r="V6336" s="11"/>
      <c r="W6336" s="11"/>
      <c r="X6336" s="11"/>
      <c r="Y6336" s="11"/>
    </row>
    <row r="6337" spans="1:36">
      <c r="A6337" s="12"/>
      <c r="H6337" s="10"/>
      <c r="I6337" s="10"/>
      <c r="J6337" s="10"/>
      <c r="O6337" s="10"/>
      <c r="P6337" s="10"/>
      <c r="R6337" s="11"/>
      <c r="S6337" s="11"/>
      <c r="T6337" s="11"/>
      <c r="U6337" s="11"/>
      <c r="V6337" s="11"/>
      <c r="W6337" s="11"/>
      <c r="X6337" s="11"/>
      <c r="Y6337" s="11"/>
    </row>
    <row r="6338" spans="1:36">
      <c r="A6338" s="12"/>
      <c r="H6338" s="10"/>
      <c r="I6338" s="10"/>
      <c r="J6338" s="10"/>
      <c r="O6338" s="10"/>
      <c r="P6338" s="10"/>
      <c r="R6338" s="11"/>
      <c r="S6338" s="11"/>
      <c r="T6338" s="11"/>
      <c r="U6338" s="11"/>
      <c r="V6338" s="11"/>
      <c r="W6338" s="11"/>
      <c r="X6338" s="11"/>
      <c r="Y6338" s="11"/>
    </row>
    <row r="6339" spans="1:36">
      <c r="A6339" s="12"/>
      <c r="H6339" s="10"/>
      <c r="I6339" s="10"/>
      <c r="J6339" s="10"/>
      <c r="O6339" s="10"/>
      <c r="P6339" s="10"/>
      <c r="R6339" s="11"/>
      <c r="S6339" s="11"/>
      <c r="T6339" s="11"/>
      <c r="U6339" s="11"/>
      <c r="V6339" s="11"/>
      <c r="W6339" s="11"/>
      <c r="X6339" s="11"/>
      <c r="Y6339" s="11"/>
    </row>
    <row r="6340" spans="1:36">
      <c r="A6340" s="12"/>
      <c r="H6340" s="10"/>
      <c r="I6340" s="10"/>
      <c r="J6340" s="10"/>
      <c r="O6340" s="10"/>
      <c r="P6340" s="10"/>
      <c r="R6340" s="11"/>
      <c r="S6340" s="11"/>
      <c r="T6340" s="11"/>
      <c r="U6340" s="11"/>
      <c r="V6340" s="11"/>
      <c r="W6340" s="11"/>
      <c r="X6340" s="11"/>
      <c r="Y6340" s="11"/>
    </row>
    <row r="6341" spans="1:36">
      <c r="A6341" s="12"/>
      <c r="H6341" s="10"/>
      <c r="I6341" s="10"/>
      <c r="J6341" s="10"/>
      <c r="O6341" s="10"/>
      <c r="P6341" s="10"/>
      <c r="R6341" s="11"/>
      <c r="S6341" s="11"/>
      <c r="T6341" s="11"/>
      <c r="U6341" s="11"/>
      <c r="V6341" s="11"/>
      <c r="W6341" s="11"/>
      <c r="X6341" s="11"/>
      <c r="Y6341" s="11"/>
    </row>
    <row r="6342" spans="1:36">
      <c r="A6342" s="12"/>
      <c r="H6342" s="10"/>
      <c r="I6342" s="10"/>
      <c r="J6342" s="10"/>
      <c r="O6342" s="10"/>
      <c r="P6342" s="10"/>
      <c r="R6342" s="11"/>
      <c r="S6342" s="11"/>
      <c r="T6342" s="11"/>
      <c r="U6342" s="11"/>
      <c r="V6342" s="11"/>
      <c r="W6342" s="11"/>
      <c r="X6342" s="11"/>
      <c r="Y6342" s="11"/>
    </row>
    <row r="6343" spans="1:36">
      <c r="A6343" s="12"/>
      <c r="H6343" s="10"/>
      <c r="I6343" s="10"/>
      <c r="J6343" s="10"/>
      <c r="O6343" s="10"/>
      <c r="P6343" s="10"/>
      <c r="R6343" s="11"/>
      <c r="S6343" s="11"/>
      <c r="T6343" s="11"/>
      <c r="U6343" s="11"/>
      <c r="V6343" s="11"/>
      <c r="W6343" s="11"/>
      <c r="X6343" s="11"/>
      <c r="Y6343" s="11"/>
    </row>
    <row r="6344" spans="1:36">
      <c r="A6344" s="12"/>
      <c r="H6344" s="10"/>
      <c r="I6344" s="10"/>
      <c r="J6344" s="10"/>
      <c r="O6344" s="10"/>
      <c r="P6344" s="10"/>
      <c r="R6344" s="11"/>
      <c r="S6344" s="11"/>
      <c r="T6344" s="11"/>
      <c r="U6344" s="11"/>
      <c r="V6344" s="11"/>
      <c r="W6344" s="11"/>
      <c r="X6344" s="11"/>
      <c r="Y6344" s="11"/>
    </row>
    <row r="6345" spans="1:36">
      <c r="A6345" s="12"/>
      <c r="H6345" s="10"/>
      <c r="I6345" s="10"/>
      <c r="J6345" s="10"/>
      <c r="O6345" s="10"/>
      <c r="P6345" s="10"/>
      <c r="R6345" s="11"/>
      <c r="S6345" s="11"/>
      <c r="T6345" s="11"/>
      <c r="U6345" s="11"/>
      <c r="V6345" s="11"/>
      <c r="W6345" s="11"/>
      <c r="X6345" s="11"/>
      <c r="Y6345" s="11"/>
    </row>
    <row r="6346" spans="1:36" s="13" customFormat="1">
      <c r="A6346" s="12"/>
      <c r="B6346" s="3"/>
      <c r="C6346" s="4"/>
      <c r="D6346" s="4"/>
      <c r="E6346" s="10"/>
      <c r="F6346" s="10"/>
      <c r="G6346" s="10"/>
      <c r="H6346" s="10"/>
      <c r="I6346" s="10"/>
      <c r="J6346" s="10"/>
      <c r="K6346" s="4"/>
      <c r="L6346" s="4"/>
      <c r="M6346" s="4"/>
      <c r="N6346" s="4"/>
      <c r="O6346" s="10"/>
      <c r="P6346" s="10"/>
      <c r="Q6346" s="4"/>
      <c r="R6346" s="11"/>
      <c r="S6346" s="11"/>
      <c r="T6346" s="11"/>
      <c r="U6346" s="11"/>
      <c r="V6346" s="11"/>
      <c r="W6346" s="11"/>
      <c r="X6346" s="11"/>
      <c r="Y6346" s="11"/>
      <c r="Z6346" s="1"/>
      <c r="AA6346" s="1"/>
      <c r="AB6346" s="1"/>
      <c r="AC6346" s="1"/>
      <c r="AD6346" s="1"/>
      <c r="AE6346" s="1"/>
      <c r="AF6346" s="1"/>
      <c r="AG6346" s="1"/>
      <c r="AH6346" s="28"/>
      <c r="AI6346" s="6"/>
      <c r="AJ6346" s="6"/>
    </row>
    <row r="6347" spans="1:36" s="13" customFormat="1">
      <c r="A6347" s="12"/>
      <c r="B6347" s="3"/>
      <c r="C6347" s="4"/>
      <c r="D6347" s="4"/>
      <c r="E6347" s="10"/>
      <c r="F6347" s="10"/>
      <c r="G6347" s="10"/>
      <c r="H6347" s="10"/>
      <c r="I6347" s="10"/>
      <c r="J6347" s="10"/>
      <c r="K6347" s="4"/>
      <c r="L6347" s="4"/>
      <c r="M6347" s="4"/>
      <c r="N6347" s="4"/>
      <c r="O6347" s="10"/>
      <c r="P6347" s="10"/>
      <c r="Q6347" s="4"/>
      <c r="R6347" s="11"/>
      <c r="S6347" s="11"/>
      <c r="T6347" s="11"/>
      <c r="U6347" s="11"/>
      <c r="V6347" s="11"/>
      <c r="W6347" s="11"/>
      <c r="X6347" s="11"/>
      <c r="Y6347" s="11"/>
      <c r="Z6347" s="1"/>
      <c r="AA6347" s="1"/>
      <c r="AB6347" s="1"/>
      <c r="AC6347" s="1"/>
      <c r="AD6347" s="1"/>
      <c r="AE6347" s="1"/>
      <c r="AF6347" s="1"/>
      <c r="AG6347" s="1"/>
      <c r="AH6347" s="28"/>
      <c r="AI6347" s="6"/>
      <c r="AJ6347" s="6"/>
    </row>
    <row r="6348" spans="1:36" s="13" customFormat="1">
      <c r="A6348" s="12"/>
      <c r="B6348" s="3"/>
      <c r="C6348" s="4"/>
      <c r="D6348" s="4"/>
      <c r="E6348" s="10"/>
      <c r="F6348" s="10"/>
      <c r="G6348" s="10"/>
      <c r="H6348" s="10"/>
      <c r="I6348" s="10"/>
      <c r="J6348" s="10"/>
      <c r="K6348" s="4"/>
      <c r="L6348" s="4"/>
      <c r="M6348" s="4"/>
      <c r="N6348" s="4"/>
      <c r="O6348" s="10"/>
      <c r="P6348" s="10"/>
      <c r="Q6348" s="4"/>
      <c r="R6348" s="11"/>
      <c r="S6348" s="11"/>
      <c r="T6348" s="11"/>
      <c r="U6348" s="11"/>
      <c r="V6348" s="11"/>
      <c r="W6348" s="11"/>
      <c r="X6348" s="11"/>
      <c r="Y6348" s="11"/>
      <c r="Z6348" s="1"/>
      <c r="AA6348" s="1"/>
      <c r="AB6348" s="1"/>
      <c r="AC6348" s="1"/>
      <c r="AD6348" s="1"/>
      <c r="AE6348" s="1"/>
      <c r="AF6348" s="1"/>
      <c r="AG6348" s="1"/>
      <c r="AH6348" s="28"/>
      <c r="AI6348" s="6"/>
      <c r="AJ6348" s="6"/>
    </row>
    <row r="6349" spans="1:36" s="13" customFormat="1">
      <c r="A6349" s="12"/>
      <c r="B6349" s="3"/>
      <c r="C6349" s="4"/>
      <c r="D6349" s="4"/>
      <c r="E6349" s="10"/>
      <c r="F6349" s="10"/>
      <c r="G6349" s="10"/>
      <c r="H6349" s="10"/>
      <c r="I6349" s="10"/>
      <c r="J6349" s="10"/>
      <c r="K6349" s="4"/>
      <c r="L6349" s="4"/>
      <c r="M6349" s="4"/>
      <c r="N6349" s="4"/>
      <c r="O6349" s="10"/>
      <c r="P6349" s="10"/>
      <c r="Q6349" s="4"/>
      <c r="R6349" s="11"/>
      <c r="S6349" s="11"/>
      <c r="T6349" s="11"/>
      <c r="U6349" s="11"/>
      <c r="V6349" s="11"/>
      <c r="W6349" s="11"/>
      <c r="X6349" s="11"/>
      <c r="Y6349" s="11"/>
      <c r="Z6349" s="1"/>
      <c r="AA6349" s="1"/>
      <c r="AB6349" s="1"/>
      <c r="AC6349" s="1"/>
      <c r="AD6349" s="1"/>
      <c r="AE6349" s="1"/>
      <c r="AF6349" s="1"/>
      <c r="AG6349" s="1"/>
      <c r="AH6349" s="28"/>
      <c r="AI6349" s="6"/>
      <c r="AJ6349" s="6"/>
    </row>
    <row r="6350" spans="1:36" s="13" customFormat="1">
      <c r="A6350" s="12"/>
      <c r="B6350" s="3"/>
      <c r="C6350" s="4"/>
      <c r="D6350" s="4"/>
      <c r="E6350" s="10"/>
      <c r="F6350" s="10"/>
      <c r="G6350" s="10"/>
      <c r="H6350" s="10"/>
      <c r="I6350" s="10"/>
      <c r="J6350" s="10"/>
      <c r="K6350" s="4"/>
      <c r="L6350" s="4"/>
      <c r="M6350" s="4"/>
      <c r="N6350" s="4"/>
      <c r="O6350" s="10"/>
      <c r="P6350" s="10"/>
      <c r="Q6350" s="4"/>
      <c r="R6350" s="11"/>
      <c r="S6350" s="11"/>
      <c r="T6350" s="11"/>
      <c r="U6350" s="11"/>
      <c r="V6350" s="11"/>
      <c r="W6350" s="11"/>
      <c r="X6350" s="11"/>
      <c r="Y6350" s="11"/>
      <c r="Z6350" s="1"/>
      <c r="AA6350" s="1"/>
      <c r="AB6350" s="1"/>
      <c r="AC6350" s="1"/>
      <c r="AD6350" s="1"/>
      <c r="AE6350" s="1"/>
      <c r="AF6350" s="1"/>
      <c r="AG6350" s="1"/>
      <c r="AH6350" s="28"/>
      <c r="AI6350" s="6"/>
      <c r="AJ6350" s="6"/>
    </row>
    <row r="6351" spans="1:36" s="13" customFormat="1">
      <c r="A6351" s="12"/>
      <c r="B6351" s="3"/>
      <c r="C6351" s="4"/>
      <c r="D6351" s="4"/>
      <c r="E6351" s="10"/>
      <c r="F6351" s="10"/>
      <c r="G6351" s="10"/>
      <c r="H6351" s="10"/>
      <c r="I6351" s="10"/>
      <c r="J6351" s="10"/>
      <c r="K6351" s="4"/>
      <c r="L6351" s="4"/>
      <c r="M6351" s="4"/>
      <c r="N6351" s="4"/>
      <c r="O6351" s="10"/>
      <c r="P6351" s="10"/>
      <c r="Q6351" s="4"/>
      <c r="R6351" s="11"/>
      <c r="S6351" s="11"/>
      <c r="T6351" s="11"/>
      <c r="U6351" s="11"/>
      <c r="V6351" s="11"/>
      <c r="W6351" s="11"/>
      <c r="X6351" s="11"/>
      <c r="Y6351" s="11"/>
      <c r="Z6351" s="1"/>
      <c r="AA6351" s="1"/>
      <c r="AB6351" s="1"/>
      <c r="AC6351" s="1"/>
      <c r="AD6351" s="1"/>
      <c r="AE6351" s="1"/>
      <c r="AF6351" s="1"/>
      <c r="AG6351" s="1"/>
      <c r="AH6351" s="28"/>
      <c r="AI6351" s="6"/>
      <c r="AJ6351" s="6"/>
    </row>
    <row r="6352" spans="1:36" s="13" customFormat="1">
      <c r="A6352" s="12"/>
      <c r="B6352" s="3"/>
      <c r="C6352" s="4"/>
      <c r="D6352" s="4"/>
      <c r="E6352" s="10"/>
      <c r="F6352" s="10"/>
      <c r="G6352" s="10"/>
      <c r="H6352" s="10"/>
      <c r="I6352" s="10"/>
      <c r="J6352" s="10"/>
      <c r="K6352" s="4"/>
      <c r="L6352" s="4"/>
      <c r="M6352" s="4"/>
      <c r="N6352" s="4"/>
      <c r="O6352" s="10"/>
      <c r="P6352" s="10"/>
      <c r="Q6352" s="4"/>
      <c r="R6352" s="11"/>
      <c r="S6352" s="11"/>
      <c r="T6352" s="11"/>
      <c r="U6352" s="11"/>
      <c r="V6352" s="11"/>
      <c r="W6352" s="11"/>
      <c r="X6352" s="11"/>
      <c r="Y6352" s="11"/>
      <c r="Z6352" s="1"/>
      <c r="AA6352" s="1"/>
      <c r="AB6352" s="1"/>
      <c r="AC6352" s="1"/>
      <c r="AD6352" s="1"/>
      <c r="AE6352" s="1"/>
      <c r="AF6352" s="1"/>
      <c r="AG6352" s="1"/>
      <c r="AH6352" s="28"/>
      <c r="AI6352" s="6"/>
      <c r="AJ6352" s="6"/>
    </row>
    <row r="6353" spans="1:36" s="13" customFormat="1">
      <c r="A6353" s="12"/>
      <c r="B6353" s="3"/>
      <c r="C6353" s="4"/>
      <c r="D6353" s="4"/>
      <c r="E6353" s="10"/>
      <c r="F6353" s="10"/>
      <c r="G6353" s="10"/>
      <c r="H6353" s="10"/>
      <c r="I6353" s="10"/>
      <c r="J6353" s="10"/>
      <c r="K6353" s="4"/>
      <c r="L6353" s="4"/>
      <c r="M6353" s="4"/>
      <c r="N6353" s="4"/>
      <c r="O6353" s="10"/>
      <c r="P6353" s="10"/>
      <c r="Q6353" s="4"/>
      <c r="R6353" s="11"/>
      <c r="S6353" s="11"/>
      <c r="T6353" s="11"/>
      <c r="U6353" s="11"/>
      <c r="V6353" s="11"/>
      <c r="W6353" s="11"/>
      <c r="X6353" s="11"/>
      <c r="Y6353" s="11"/>
      <c r="Z6353" s="1"/>
      <c r="AA6353" s="1"/>
      <c r="AB6353" s="1"/>
      <c r="AC6353" s="1"/>
      <c r="AD6353" s="1"/>
      <c r="AE6353" s="1"/>
      <c r="AF6353" s="1"/>
      <c r="AG6353" s="1"/>
      <c r="AH6353" s="28"/>
      <c r="AI6353" s="6"/>
      <c r="AJ6353" s="6"/>
    </row>
    <row r="6354" spans="1:36" s="13" customFormat="1">
      <c r="A6354" s="12"/>
      <c r="B6354" s="3"/>
      <c r="C6354" s="4"/>
      <c r="D6354" s="4"/>
      <c r="E6354" s="10"/>
      <c r="F6354" s="10"/>
      <c r="G6354" s="10"/>
      <c r="H6354" s="10"/>
      <c r="I6354" s="10"/>
      <c r="J6354" s="10"/>
      <c r="K6354" s="4"/>
      <c r="L6354" s="4"/>
      <c r="M6354" s="4"/>
      <c r="N6354" s="4"/>
      <c r="O6354" s="10"/>
      <c r="P6354" s="10"/>
      <c r="Q6354" s="4"/>
      <c r="R6354" s="11"/>
      <c r="S6354" s="11"/>
      <c r="T6354" s="11"/>
      <c r="U6354" s="11"/>
      <c r="V6354" s="11"/>
      <c r="W6354" s="11"/>
      <c r="X6354" s="11"/>
      <c r="Y6354" s="11"/>
      <c r="Z6354" s="1"/>
      <c r="AA6354" s="1"/>
      <c r="AB6354" s="1"/>
      <c r="AC6354" s="1"/>
      <c r="AD6354" s="1"/>
      <c r="AE6354" s="1"/>
      <c r="AF6354" s="1"/>
      <c r="AG6354" s="1"/>
      <c r="AH6354" s="28"/>
      <c r="AI6354" s="6"/>
      <c r="AJ6354" s="6"/>
    </row>
    <row r="6355" spans="1:36" s="13" customFormat="1">
      <c r="A6355" s="12"/>
      <c r="B6355" s="3"/>
      <c r="C6355" s="4"/>
      <c r="D6355" s="4"/>
      <c r="E6355" s="10"/>
      <c r="F6355" s="10"/>
      <c r="G6355" s="10"/>
      <c r="H6355" s="10"/>
      <c r="I6355" s="10"/>
      <c r="J6355" s="10"/>
      <c r="K6355" s="4"/>
      <c r="L6355" s="4"/>
      <c r="M6355" s="4"/>
      <c r="N6355" s="4"/>
      <c r="O6355" s="10"/>
      <c r="P6355" s="10"/>
      <c r="Q6355" s="4"/>
      <c r="R6355" s="11"/>
      <c r="S6355" s="11"/>
      <c r="T6355" s="11"/>
      <c r="U6355" s="11"/>
      <c r="V6355" s="11"/>
      <c r="W6355" s="11"/>
      <c r="X6355" s="11"/>
      <c r="Y6355" s="11"/>
      <c r="Z6355" s="1"/>
      <c r="AA6355" s="1"/>
      <c r="AB6355" s="1"/>
      <c r="AC6355" s="1"/>
      <c r="AD6355" s="1"/>
      <c r="AE6355" s="1"/>
      <c r="AF6355" s="1"/>
      <c r="AG6355" s="1"/>
      <c r="AH6355" s="28"/>
      <c r="AI6355" s="6"/>
      <c r="AJ6355" s="6"/>
    </row>
    <row r="6356" spans="1:36" s="13" customFormat="1">
      <c r="A6356" s="12"/>
      <c r="B6356" s="3"/>
      <c r="C6356" s="4"/>
      <c r="D6356" s="4"/>
      <c r="E6356" s="10"/>
      <c r="F6356" s="10"/>
      <c r="G6356" s="10"/>
      <c r="H6356" s="10"/>
      <c r="I6356" s="10"/>
      <c r="J6356" s="10"/>
      <c r="K6356" s="4"/>
      <c r="L6356" s="4"/>
      <c r="M6356" s="4"/>
      <c r="N6356" s="4"/>
      <c r="O6356" s="10"/>
      <c r="P6356" s="10"/>
      <c r="Q6356" s="4"/>
      <c r="R6356" s="11"/>
      <c r="S6356" s="11"/>
      <c r="T6356" s="11"/>
      <c r="U6356" s="11"/>
      <c r="V6356" s="11"/>
      <c r="W6356" s="11"/>
      <c r="X6356" s="11"/>
      <c r="Y6356" s="11"/>
      <c r="Z6356" s="1"/>
      <c r="AA6356" s="1"/>
      <c r="AB6356" s="1"/>
      <c r="AC6356" s="1"/>
      <c r="AD6356" s="1"/>
      <c r="AE6356" s="1"/>
      <c r="AF6356" s="1"/>
      <c r="AG6356" s="1"/>
      <c r="AH6356" s="28"/>
      <c r="AI6356" s="6"/>
      <c r="AJ6356" s="6"/>
    </row>
    <row r="6357" spans="1:36" s="13" customFormat="1">
      <c r="A6357" s="12"/>
      <c r="B6357" s="3"/>
      <c r="C6357" s="4"/>
      <c r="D6357" s="4"/>
      <c r="E6357" s="10"/>
      <c r="F6357" s="10"/>
      <c r="G6357" s="10"/>
      <c r="H6357" s="10"/>
      <c r="I6357" s="10"/>
      <c r="J6357" s="10"/>
      <c r="K6357" s="4"/>
      <c r="L6357" s="4"/>
      <c r="M6357" s="4"/>
      <c r="N6357" s="4"/>
      <c r="O6357" s="10"/>
      <c r="P6357" s="10"/>
      <c r="Q6357" s="4"/>
      <c r="R6357" s="11"/>
      <c r="S6357" s="11"/>
      <c r="T6357" s="11"/>
      <c r="U6357" s="11"/>
      <c r="V6357" s="11"/>
      <c r="W6357" s="11"/>
      <c r="X6357" s="11"/>
      <c r="Y6357" s="11"/>
      <c r="Z6357" s="1"/>
      <c r="AA6357" s="1"/>
      <c r="AB6357" s="1"/>
      <c r="AC6357" s="1"/>
      <c r="AD6357" s="1"/>
      <c r="AE6357" s="1"/>
      <c r="AF6357" s="1"/>
      <c r="AG6357" s="1"/>
      <c r="AH6357" s="28"/>
      <c r="AI6357" s="6"/>
      <c r="AJ6357" s="6"/>
    </row>
    <row r="6358" spans="1:36" s="13" customFormat="1">
      <c r="A6358" s="12"/>
      <c r="B6358" s="3"/>
      <c r="C6358" s="4"/>
      <c r="D6358" s="4"/>
      <c r="E6358" s="10"/>
      <c r="F6358" s="10"/>
      <c r="G6358" s="10"/>
      <c r="H6358" s="10"/>
      <c r="I6358" s="10"/>
      <c r="J6358" s="10"/>
      <c r="K6358" s="4"/>
      <c r="L6358" s="4"/>
      <c r="M6358" s="4"/>
      <c r="N6358" s="4"/>
      <c r="O6358" s="10"/>
      <c r="P6358" s="10"/>
      <c r="Q6358" s="4"/>
      <c r="R6358" s="11"/>
      <c r="S6358" s="11"/>
      <c r="T6358" s="11"/>
      <c r="U6358" s="11"/>
      <c r="V6358" s="11"/>
      <c r="W6358" s="11"/>
      <c r="X6358" s="11"/>
      <c r="Y6358" s="11"/>
      <c r="Z6358" s="1"/>
      <c r="AA6358" s="1"/>
      <c r="AB6358" s="1"/>
      <c r="AC6358" s="1"/>
      <c r="AD6358" s="1"/>
      <c r="AE6358" s="1"/>
      <c r="AF6358" s="1"/>
      <c r="AG6358" s="1"/>
      <c r="AH6358" s="28"/>
      <c r="AI6358" s="6"/>
      <c r="AJ6358" s="6"/>
    </row>
    <row r="6359" spans="1:36" s="13" customFormat="1">
      <c r="A6359" s="12"/>
      <c r="B6359" s="3"/>
      <c r="C6359" s="4"/>
      <c r="D6359" s="4"/>
      <c r="E6359" s="10"/>
      <c r="F6359" s="10"/>
      <c r="G6359" s="10"/>
      <c r="H6359" s="10"/>
      <c r="I6359" s="10"/>
      <c r="J6359" s="10"/>
      <c r="K6359" s="4"/>
      <c r="L6359" s="4"/>
      <c r="M6359" s="4"/>
      <c r="N6359" s="4"/>
      <c r="O6359" s="10"/>
      <c r="P6359" s="10"/>
      <c r="Q6359" s="4"/>
      <c r="R6359" s="11"/>
      <c r="S6359" s="11"/>
      <c r="T6359" s="11"/>
      <c r="U6359" s="11"/>
      <c r="V6359" s="11"/>
      <c r="W6359" s="11"/>
      <c r="X6359" s="11"/>
      <c r="Y6359" s="11"/>
      <c r="Z6359" s="1"/>
      <c r="AA6359" s="1"/>
      <c r="AB6359" s="1"/>
      <c r="AC6359" s="1"/>
      <c r="AD6359" s="1"/>
      <c r="AE6359" s="1"/>
      <c r="AF6359" s="1"/>
      <c r="AG6359" s="1"/>
      <c r="AH6359" s="28"/>
      <c r="AI6359" s="6"/>
      <c r="AJ6359" s="6"/>
    </row>
    <row r="6360" spans="1:36" s="13" customFormat="1">
      <c r="A6360" s="12"/>
      <c r="B6360" s="3"/>
      <c r="C6360" s="4"/>
      <c r="D6360" s="4"/>
      <c r="E6360" s="10"/>
      <c r="F6360" s="10"/>
      <c r="G6360" s="10"/>
      <c r="H6360" s="10"/>
      <c r="I6360" s="10"/>
      <c r="J6360" s="10"/>
      <c r="K6360" s="4"/>
      <c r="L6360" s="4"/>
      <c r="M6360" s="4"/>
      <c r="N6360" s="4"/>
      <c r="O6360" s="10"/>
      <c r="P6360" s="10"/>
      <c r="Q6360" s="4"/>
      <c r="R6360" s="11"/>
      <c r="S6360" s="11"/>
      <c r="T6360" s="11"/>
      <c r="U6360" s="11"/>
      <c r="V6360" s="11"/>
      <c r="W6360" s="11"/>
      <c r="X6360" s="11"/>
      <c r="Y6360" s="11"/>
      <c r="Z6360" s="1"/>
      <c r="AA6360" s="1"/>
      <c r="AB6360" s="1"/>
      <c r="AC6360" s="1"/>
      <c r="AD6360" s="1"/>
      <c r="AE6360" s="1"/>
      <c r="AF6360" s="1"/>
      <c r="AG6360" s="1"/>
      <c r="AH6360" s="28"/>
      <c r="AI6360" s="6"/>
      <c r="AJ6360" s="6"/>
    </row>
    <row r="6361" spans="1:36" s="13" customFormat="1">
      <c r="A6361" s="12"/>
      <c r="B6361" s="3"/>
      <c r="C6361" s="4"/>
      <c r="D6361" s="4"/>
      <c r="E6361" s="10"/>
      <c r="F6361" s="10"/>
      <c r="G6361" s="10"/>
      <c r="H6361" s="10"/>
      <c r="I6361" s="10"/>
      <c r="J6361" s="10"/>
      <c r="K6361" s="4"/>
      <c r="L6361" s="4"/>
      <c r="M6361" s="4"/>
      <c r="N6361" s="4"/>
      <c r="O6361" s="10"/>
      <c r="P6361" s="10"/>
      <c r="Q6361" s="4"/>
      <c r="R6361" s="11"/>
      <c r="S6361" s="11"/>
      <c r="T6361" s="11"/>
      <c r="U6361" s="11"/>
      <c r="V6361" s="11"/>
      <c r="W6361" s="11"/>
      <c r="X6361" s="11"/>
      <c r="Y6361" s="11"/>
      <c r="Z6361" s="1"/>
      <c r="AA6361" s="1"/>
      <c r="AB6361" s="1"/>
      <c r="AC6361" s="1"/>
      <c r="AD6361" s="1"/>
      <c r="AE6361" s="1"/>
      <c r="AF6361" s="1"/>
      <c r="AG6361" s="1"/>
      <c r="AH6361" s="28"/>
      <c r="AI6361" s="6"/>
      <c r="AJ6361" s="6"/>
    </row>
    <row r="6362" spans="1:36" s="13" customFormat="1">
      <c r="A6362" s="12"/>
      <c r="B6362" s="3"/>
      <c r="C6362" s="4"/>
      <c r="D6362" s="4"/>
      <c r="E6362" s="10"/>
      <c r="F6362" s="10"/>
      <c r="G6362" s="10"/>
      <c r="H6362" s="10"/>
      <c r="I6362" s="10"/>
      <c r="J6362" s="10"/>
      <c r="K6362" s="4"/>
      <c r="L6362" s="4"/>
      <c r="M6362" s="4"/>
      <c r="N6362" s="4"/>
      <c r="O6362" s="10"/>
      <c r="P6362" s="10"/>
      <c r="Q6362" s="4"/>
      <c r="R6362" s="11"/>
      <c r="S6362" s="11"/>
      <c r="T6362" s="11"/>
      <c r="U6362" s="11"/>
      <c r="V6362" s="11"/>
      <c r="W6362" s="11"/>
      <c r="X6362" s="11"/>
      <c r="Y6362" s="11"/>
      <c r="Z6362" s="1"/>
      <c r="AA6362" s="1"/>
      <c r="AB6362" s="1"/>
      <c r="AC6362" s="1"/>
      <c r="AD6362" s="1"/>
      <c r="AE6362" s="1"/>
      <c r="AF6362" s="1"/>
      <c r="AG6362" s="1"/>
      <c r="AH6362" s="28"/>
      <c r="AI6362" s="6"/>
      <c r="AJ6362" s="6"/>
    </row>
    <row r="6363" spans="1:36" s="13" customFormat="1">
      <c r="A6363" s="12"/>
      <c r="B6363" s="3"/>
      <c r="C6363" s="4"/>
      <c r="D6363" s="4"/>
      <c r="E6363" s="10"/>
      <c r="F6363" s="10"/>
      <c r="G6363" s="10"/>
      <c r="H6363" s="10"/>
      <c r="I6363" s="10"/>
      <c r="J6363" s="10"/>
      <c r="K6363" s="4"/>
      <c r="L6363" s="4"/>
      <c r="M6363" s="4"/>
      <c r="N6363" s="4"/>
      <c r="O6363" s="10"/>
      <c r="P6363" s="10"/>
      <c r="Q6363" s="4"/>
      <c r="R6363" s="11"/>
      <c r="S6363" s="11"/>
      <c r="T6363" s="11"/>
      <c r="U6363" s="11"/>
      <c r="V6363" s="11"/>
      <c r="W6363" s="11"/>
      <c r="X6363" s="11"/>
      <c r="Y6363" s="11"/>
      <c r="Z6363" s="1"/>
      <c r="AA6363" s="1"/>
      <c r="AB6363" s="1"/>
      <c r="AC6363" s="1"/>
      <c r="AD6363" s="1"/>
      <c r="AE6363" s="1"/>
      <c r="AF6363" s="1"/>
      <c r="AG6363" s="1"/>
      <c r="AH6363" s="28"/>
      <c r="AI6363" s="6"/>
      <c r="AJ6363" s="6"/>
    </row>
    <row r="6364" spans="1:36" s="13" customFormat="1">
      <c r="A6364" s="12"/>
      <c r="B6364" s="3"/>
      <c r="C6364" s="4"/>
      <c r="D6364" s="4"/>
      <c r="E6364" s="10"/>
      <c r="F6364" s="10"/>
      <c r="G6364" s="10"/>
      <c r="H6364" s="10"/>
      <c r="I6364" s="10"/>
      <c r="J6364" s="10"/>
      <c r="K6364" s="4"/>
      <c r="L6364" s="4"/>
      <c r="M6364" s="4"/>
      <c r="N6364" s="4"/>
      <c r="O6364" s="10"/>
      <c r="P6364" s="10"/>
      <c r="Q6364" s="4"/>
      <c r="R6364" s="11"/>
      <c r="S6364" s="11"/>
      <c r="T6364" s="11"/>
      <c r="U6364" s="11"/>
      <c r="V6364" s="11"/>
      <c r="W6364" s="11"/>
      <c r="X6364" s="11"/>
      <c r="Y6364" s="11"/>
      <c r="Z6364" s="1"/>
      <c r="AA6364" s="1"/>
      <c r="AB6364" s="1"/>
      <c r="AC6364" s="1"/>
      <c r="AD6364" s="1"/>
      <c r="AE6364" s="1"/>
      <c r="AF6364" s="1"/>
      <c r="AG6364" s="1"/>
      <c r="AH6364" s="28"/>
      <c r="AI6364" s="6"/>
      <c r="AJ6364" s="6"/>
    </row>
    <row r="6365" spans="1:36" s="13" customFormat="1">
      <c r="A6365" s="12"/>
      <c r="B6365" s="3"/>
      <c r="C6365" s="4"/>
      <c r="D6365" s="4"/>
      <c r="E6365" s="10"/>
      <c r="F6365" s="10"/>
      <c r="G6365" s="10"/>
      <c r="H6365" s="10"/>
      <c r="I6365" s="10"/>
      <c r="J6365" s="10"/>
      <c r="K6365" s="4"/>
      <c r="L6365" s="4"/>
      <c r="M6365" s="4"/>
      <c r="N6365" s="4"/>
      <c r="O6365" s="10"/>
      <c r="P6365" s="10"/>
      <c r="Q6365" s="4"/>
      <c r="R6365" s="11"/>
      <c r="S6365" s="11"/>
      <c r="T6365" s="11"/>
      <c r="U6365" s="11"/>
      <c r="V6365" s="11"/>
      <c r="W6365" s="11"/>
      <c r="X6365" s="11"/>
      <c r="Y6365" s="11"/>
      <c r="Z6365" s="1"/>
      <c r="AA6365" s="1"/>
      <c r="AB6365" s="1"/>
      <c r="AC6365" s="1"/>
      <c r="AD6365" s="1"/>
      <c r="AE6365" s="1"/>
      <c r="AF6365" s="1"/>
      <c r="AG6365" s="1"/>
      <c r="AH6365" s="28"/>
      <c r="AI6365" s="6"/>
      <c r="AJ6365" s="6"/>
    </row>
    <row r="6366" spans="1:36" s="13" customFormat="1">
      <c r="A6366" s="12"/>
      <c r="B6366" s="3"/>
      <c r="C6366" s="4"/>
      <c r="D6366" s="4"/>
      <c r="E6366" s="10"/>
      <c r="F6366" s="10"/>
      <c r="G6366" s="10"/>
      <c r="H6366" s="10"/>
      <c r="I6366" s="10"/>
      <c r="J6366" s="10"/>
      <c r="K6366" s="4"/>
      <c r="L6366" s="4"/>
      <c r="M6366" s="4"/>
      <c r="N6366" s="4"/>
      <c r="O6366" s="10"/>
      <c r="P6366" s="10"/>
      <c r="Q6366" s="4"/>
      <c r="R6366" s="11"/>
      <c r="S6366" s="11"/>
      <c r="T6366" s="11"/>
      <c r="U6366" s="11"/>
      <c r="V6366" s="11"/>
      <c r="W6366" s="11"/>
      <c r="X6366" s="11"/>
      <c r="Y6366" s="11"/>
      <c r="Z6366" s="1"/>
      <c r="AA6366" s="1"/>
      <c r="AB6366" s="1"/>
      <c r="AC6366" s="1"/>
      <c r="AD6366" s="1"/>
      <c r="AE6366" s="1"/>
      <c r="AF6366" s="1"/>
      <c r="AG6366" s="1"/>
      <c r="AH6366" s="28"/>
      <c r="AI6366" s="6"/>
      <c r="AJ6366" s="6"/>
    </row>
    <row r="6367" spans="1:36" s="13" customFormat="1">
      <c r="A6367" s="12"/>
      <c r="B6367" s="3"/>
      <c r="C6367" s="4"/>
      <c r="D6367" s="4"/>
      <c r="E6367" s="10"/>
      <c r="F6367" s="10"/>
      <c r="G6367" s="10"/>
      <c r="H6367" s="10"/>
      <c r="I6367" s="10"/>
      <c r="J6367" s="10"/>
      <c r="K6367" s="4"/>
      <c r="L6367" s="4"/>
      <c r="M6367" s="4"/>
      <c r="N6367" s="4"/>
      <c r="O6367" s="10"/>
      <c r="P6367" s="10"/>
      <c r="Q6367" s="4"/>
      <c r="R6367" s="11"/>
      <c r="S6367" s="11"/>
      <c r="T6367" s="11"/>
      <c r="U6367" s="11"/>
      <c r="V6367" s="11"/>
      <c r="W6367" s="11"/>
      <c r="X6367" s="11"/>
      <c r="Y6367" s="11"/>
      <c r="Z6367" s="1"/>
      <c r="AA6367" s="1"/>
      <c r="AB6367" s="1"/>
      <c r="AC6367" s="1"/>
      <c r="AD6367" s="1"/>
      <c r="AE6367" s="1"/>
      <c r="AF6367" s="1"/>
      <c r="AG6367" s="1"/>
      <c r="AH6367" s="28"/>
      <c r="AI6367" s="6"/>
      <c r="AJ6367" s="6"/>
    </row>
    <row r="6368" spans="1:36" s="13" customFormat="1">
      <c r="A6368" s="12"/>
      <c r="B6368" s="3"/>
      <c r="C6368" s="4"/>
      <c r="D6368" s="4"/>
      <c r="E6368" s="10"/>
      <c r="F6368" s="10"/>
      <c r="G6368" s="10"/>
      <c r="H6368" s="10"/>
      <c r="I6368" s="10"/>
      <c r="J6368" s="10"/>
      <c r="K6368" s="4"/>
      <c r="L6368" s="4"/>
      <c r="M6368" s="4"/>
      <c r="N6368" s="4"/>
      <c r="O6368" s="10"/>
      <c r="P6368" s="10"/>
      <c r="Q6368" s="4"/>
      <c r="R6368" s="11"/>
      <c r="S6368" s="11"/>
      <c r="T6368" s="11"/>
      <c r="U6368" s="11"/>
      <c r="V6368" s="11"/>
      <c r="W6368" s="11"/>
      <c r="X6368" s="11"/>
      <c r="Y6368" s="11"/>
      <c r="Z6368" s="1"/>
      <c r="AA6368" s="1"/>
      <c r="AB6368" s="1"/>
      <c r="AC6368" s="1"/>
      <c r="AD6368" s="1"/>
      <c r="AE6368" s="1"/>
      <c r="AF6368" s="1"/>
      <c r="AG6368" s="1"/>
      <c r="AH6368" s="28"/>
      <c r="AI6368" s="6"/>
      <c r="AJ6368" s="6"/>
    </row>
    <row r="6369" spans="1:36" s="13" customFormat="1">
      <c r="A6369" s="12"/>
      <c r="B6369" s="3"/>
      <c r="C6369" s="4"/>
      <c r="D6369" s="4"/>
      <c r="E6369" s="10"/>
      <c r="F6369" s="10"/>
      <c r="G6369" s="10"/>
      <c r="H6369" s="10"/>
      <c r="I6369" s="10"/>
      <c r="J6369" s="10"/>
      <c r="K6369" s="4"/>
      <c r="L6369" s="4"/>
      <c r="M6369" s="4"/>
      <c r="N6369" s="4"/>
      <c r="O6369" s="10"/>
      <c r="P6369" s="10"/>
      <c r="Q6369" s="4"/>
      <c r="R6369" s="11"/>
      <c r="S6369" s="11"/>
      <c r="T6369" s="11"/>
      <c r="U6369" s="11"/>
      <c r="V6369" s="11"/>
      <c r="W6369" s="11"/>
      <c r="X6369" s="11"/>
      <c r="Y6369" s="11"/>
      <c r="Z6369" s="1"/>
      <c r="AA6369" s="1"/>
      <c r="AB6369" s="1"/>
      <c r="AC6369" s="1"/>
      <c r="AD6369" s="1"/>
      <c r="AE6369" s="1"/>
      <c r="AF6369" s="1"/>
      <c r="AG6369" s="1"/>
      <c r="AH6369" s="28"/>
      <c r="AI6369" s="6"/>
      <c r="AJ6369" s="6"/>
    </row>
    <row r="6370" spans="1:36" s="13" customFormat="1">
      <c r="A6370" s="12"/>
      <c r="B6370" s="3"/>
      <c r="C6370" s="4"/>
      <c r="D6370" s="4"/>
      <c r="E6370" s="10"/>
      <c r="F6370" s="10"/>
      <c r="G6370" s="10"/>
      <c r="H6370" s="10"/>
      <c r="I6370" s="10"/>
      <c r="J6370" s="10"/>
      <c r="K6370" s="4"/>
      <c r="L6370" s="4"/>
      <c r="M6370" s="4"/>
      <c r="N6370" s="4"/>
      <c r="O6370" s="10"/>
      <c r="P6370" s="10"/>
      <c r="Q6370" s="4"/>
      <c r="R6370" s="11"/>
      <c r="S6370" s="11"/>
      <c r="T6370" s="11"/>
      <c r="U6370" s="11"/>
      <c r="V6370" s="11"/>
      <c r="W6370" s="11"/>
      <c r="X6370" s="11"/>
      <c r="Y6370" s="11"/>
      <c r="Z6370" s="1"/>
      <c r="AA6370" s="1"/>
      <c r="AB6370" s="1"/>
      <c r="AC6370" s="1"/>
      <c r="AD6370" s="1"/>
      <c r="AE6370" s="1"/>
      <c r="AF6370" s="1"/>
      <c r="AG6370" s="1"/>
      <c r="AH6370" s="28"/>
      <c r="AI6370" s="6"/>
      <c r="AJ6370" s="6"/>
    </row>
    <row r="6371" spans="1:36" s="13" customFormat="1">
      <c r="A6371" s="12"/>
      <c r="B6371" s="3"/>
      <c r="C6371" s="4"/>
      <c r="D6371" s="4"/>
      <c r="E6371" s="10"/>
      <c r="F6371" s="10"/>
      <c r="G6371" s="10"/>
      <c r="H6371" s="10"/>
      <c r="I6371" s="10"/>
      <c r="J6371" s="10"/>
      <c r="K6371" s="4"/>
      <c r="L6371" s="4"/>
      <c r="M6371" s="4"/>
      <c r="N6371" s="4"/>
      <c r="O6371" s="10"/>
      <c r="P6371" s="10"/>
      <c r="Q6371" s="4"/>
      <c r="R6371" s="11"/>
      <c r="S6371" s="11"/>
      <c r="T6371" s="11"/>
      <c r="U6371" s="11"/>
      <c r="V6371" s="11"/>
      <c r="W6371" s="11"/>
      <c r="X6371" s="11"/>
      <c r="Y6371" s="11"/>
      <c r="Z6371" s="1"/>
      <c r="AA6371" s="1"/>
      <c r="AB6371" s="1"/>
      <c r="AC6371" s="1"/>
      <c r="AD6371" s="1"/>
      <c r="AE6371" s="1"/>
      <c r="AF6371" s="1"/>
      <c r="AG6371" s="1"/>
      <c r="AH6371" s="28"/>
      <c r="AI6371" s="6"/>
      <c r="AJ6371" s="6"/>
    </row>
    <row r="6372" spans="1:36" s="13" customFormat="1">
      <c r="A6372" s="12"/>
      <c r="B6372" s="3"/>
      <c r="C6372" s="4"/>
      <c r="D6372" s="4"/>
      <c r="E6372" s="10"/>
      <c r="F6372" s="10"/>
      <c r="G6372" s="10"/>
      <c r="H6372" s="10"/>
      <c r="I6372" s="10"/>
      <c r="J6372" s="10"/>
      <c r="K6372" s="4"/>
      <c r="L6372" s="4"/>
      <c r="M6372" s="4"/>
      <c r="N6372" s="4"/>
      <c r="O6372" s="10"/>
      <c r="P6372" s="10"/>
      <c r="Q6372" s="4"/>
      <c r="R6372" s="11"/>
      <c r="S6372" s="11"/>
      <c r="T6372" s="11"/>
      <c r="U6372" s="11"/>
      <c r="V6372" s="11"/>
      <c r="W6372" s="11"/>
      <c r="X6372" s="11"/>
      <c r="Y6372" s="11"/>
      <c r="Z6372" s="1"/>
      <c r="AA6372" s="1"/>
      <c r="AB6372" s="1"/>
      <c r="AC6372" s="1"/>
      <c r="AD6372" s="1"/>
      <c r="AE6372" s="1"/>
      <c r="AF6372" s="1"/>
      <c r="AG6372" s="1"/>
      <c r="AH6372" s="28"/>
      <c r="AI6372" s="6"/>
      <c r="AJ6372" s="6"/>
    </row>
    <row r="6373" spans="1:36" s="13" customFormat="1">
      <c r="A6373" s="12"/>
      <c r="B6373" s="3"/>
      <c r="C6373" s="4"/>
      <c r="D6373" s="4"/>
      <c r="E6373" s="10"/>
      <c r="F6373" s="10"/>
      <c r="G6373" s="10"/>
      <c r="H6373" s="10"/>
      <c r="I6373" s="10"/>
      <c r="J6373" s="10"/>
      <c r="K6373" s="4"/>
      <c r="L6373" s="4"/>
      <c r="M6373" s="4"/>
      <c r="N6373" s="4"/>
      <c r="O6373" s="10"/>
      <c r="P6373" s="10"/>
      <c r="Q6373" s="4"/>
      <c r="R6373" s="11"/>
      <c r="S6373" s="11"/>
      <c r="T6373" s="11"/>
      <c r="U6373" s="11"/>
      <c r="V6373" s="11"/>
      <c r="W6373" s="11"/>
      <c r="X6373" s="11"/>
      <c r="Y6373" s="11"/>
      <c r="Z6373" s="1"/>
      <c r="AA6373" s="1"/>
      <c r="AB6373" s="1"/>
      <c r="AC6373" s="1"/>
      <c r="AD6373" s="1"/>
      <c r="AE6373" s="1"/>
      <c r="AF6373" s="1"/>
      <c r="AG6373" s="1"/>
      <c r="AH6373" s="28"/>
      <c r="AI6373" s="6"/>
      <c r="AJ6373" s="6"/>
    </row>
    <row r="6374" spans="1:36" s="13" customFormat="1">
      <c r="A6374" s="12"/>
      <c r="B6374" s="3"/>
      <c r="C6374" s="4"/>
      <c r="D6374" s="4"/>
      <c r="E6374" s="10"/>
      <c r="F6374" s="10"/>
      <c r="G6374" s="10"/>
      <c r="H6374" s="10"/>
      <c r="I6374" s="10"/>
      <c r="J6374" s="10"/>
      <c r="K6374" s="4"/>
      <c r="L6374" s="4"/>
      <c r="M6374" s="4"/>
      <c r="N6374" s="4"/>
      <c r="O6374" s="10"/>
      <c r="P6374" s="10"/>
      <c r="Q6374" s="4"/>
      <c r="R6374" s="11"/>
      <c r="S6374" s="11"/>
      <c r="T6374" s="11"/>
      <c r="U6374" s="11"/>
      <c r="V6374" s="11"/>
      <c r="W6374" s="11"/>
      <c r="X6374" s="11"/>
      <c r="Y6374" s="11"/>
      <c r="Z6374" s="1"/>
      <c r="AA6374" s="1"/>
      <c r="AB6374" s="1"/>
      <c r="AC6374" s="1"/>
      <c r="AD6374" s="1"/>
      <c r="AE6374" s="1"/>
      <c r="AF6374" s="1"/>
      <c r="AG6374" s="1"/>
      <c r="AH6374" s="28"/>
      <c r="AI6374" s="6"/>
      <c r="AJ6374" s="6"/>
    </row>
    <row r="6375" spans="1:36" s="13" customFormat="1">
      <c r="A6375" s="12"/>
      <c r="B6375" s="3"/>
      <c r="C6375" s="4"/>
      <c r="D6375" s="4"/>
      <c r="E6375" s="10"/>
      <c r="F6375" s="10"/>
      <c r="G6375" s="10"/>
      <c r="H6375" s="10"/>
      <c r="I6375" s="10"/>
      <c r="J6375" s="10"/>
      <c r="K6375" s="4"/>
      <c r="L6375" s="4"/>
      <c r="M6375" s="4"/>
      <c r="N6375" s="4"/>
      <c r="O6375" s="10"/>
      <c r="P6375" s="10"/>
      <c r="Q6375" s="4"/>
      <c r="R6375" s="11"/>
      <c r="S6375" s="11"/>
      <c r="T6375" s="11"/>
      <c r="U6375" s="11"/>
      <c r="V6375" s="11"/>
      <c r="W6375" s="11"/>
      <c r="X6375" s="11"/>
      <c r="Y6375" s="11"/>
      <c r="Z6375" s="1"/>
      <c r="AA6375" s="1"/>
      <c r="AB6375" s="1"/>
      <c r="AC6375" s="1"/>
      <c r="AD6375" s="1"/>
      <c r="AE6375" s="1"/>
      <c r="AF6375" s="1"/>
      <c r="AG6375" s="1"/>
      <c r="AH6375" s="28"/>
      <c r="AI6375" s="6"/>
      <c r="AJ6375" s="6"/>
    </row>
    <row r="6376" spans="1:36" s="13" customFormat="1">
      <c r="A6376" s="12"/>
      <c r="B6376" s="3"/>
      <c r="C6376" s="4"/>
      <c r="D6376" s="4"/>
      <c r="E6376" s="10"/>
      <c r="F6376" s="10"/>
      <c r="G6376" s="10"/>
      <c r="H6376" s="10"/>
      <c r="I6376" s="10"/>
      <c r="J6376" s="10"/>
      <c r="K6376" s="4"/>
      <c r="L6376" s="4"/>
      <c r="M6376" s="4"/>
      <c r="N6376" s="4"/>
      <c r="O6376" s="10"/>
      <c r="P6376" s="10"/>
      <c r="Q6376" s="4"/>
      <c r="R6376" s="11"/>
      <c r="S6376" s="11"/>
      <c r="T6376" s="11"/>
      <c r="U6376" s="11"/>
      <c r="V6376" s="11"/>
      <c r="W6376" s="11"/>
      <c r="X6376" s="11"/>
      <c r="Y6376" s="11"/>
      <c r="Z6376" s="1"/>
      <c r="AA6376" s="1"/>
      <c r="AB6376" s="1"/>
      <c r="AC6376" s="1"/>
      <c r="AD6376" s="1"/>
      <c r="AE6376" s="1"/>
      <c r="AF6376" s="1"/>
      <c r="AG6376" s="1"/>
      <c r="AH6376" s="28"/>
      <c r="AI6376" s="6"/>
      <c r="AJ6376" s="6"/>
    </row>
    <row r="6377" spans="1:36" s="13" customFormat="1">
      <c r="A6377" s="12"/>
      <c r="B6377" s="3"/>
      <c r="C6377" s="4"/>
      <c r="D6377" s="4"/>
      <c r="E6377" s="10"/>
      <c r="F6377" s="10"/>
      <c r="G6377" s="10"/>
      <c r="H6377" s="10"/>
      <c r="I6377" s="10"/>
      <c r="J6377" s="10"/>
      <c r="K6377" s="4"/>
      <c r="L6377" s="4"/>
      <c r="M6377" s="4"/>
      <c r="N6377" s="4"/>
      <c r="O6377" s="10"/>
      <c r="P6377" s="10"/>
      <c r="Q6377" s="4"/>
      <c r="R6377" s="11"/>
      <c r="S6377" s="11"/>
      <c r="T6377" s="11"/>
      <c r="U6377" s="11"/>
      <c r="V6377" s="11"/>
      <c r="W6377" s="11"/>
      <c r="X6377" s="11"/>
      <c r="Y6377" s="11"/>
      <c r="Z6377" s="1"/>
      <c r="AA6377" s="1"/>
      <c r="AB6377" s="1"/>
      <c r="AC6377" s="1"/>
      <c r="AD6377" s="1"/>
      <c r="AE6377" s="1"/>
      <c r="AF6377" s="1"/>
      <c r="AG6377" s="1"/>
      <c r="AH6377" s="28"/>
      <c r="AI6377" s="6"/>
      <c r="AJ6377" s="6"/>
    </row>
    <row r="6378" spans="1:36" s="13" customFormat="1">
      <c r="A6378" s="12"/>
      <c r="B6378" s="3"/>
      <c r="C6378" s="4"/>
      <c r="D6378" s="4"/>
      <c r="E6378" s="10"/>
      <c r="F6378" s="10"/>
      <c r="G6378" s="10"/>
      <c r="H6378" s="10"/>
      <c r="I6378" s="10"/>
      <c r="J6378" s="10"/>
      <c r="K6378" s="4"/>
      <c r="L6378" s="4"/>
      <c r="M6378" s="4"/>
      <c r="N6378" s="4"/>
      <c r="O6378" s="10"/>
      <c r="P6378" s="10"/>
      <c r="Q6378" s="4"/>
      <c r="R6378" s="11"/>
      <c r="S6378" s="11"/>
      <c r="T6378" s="11"/>
      <c r="U6378" s="11"/>
      <c r="V6378" s="11"/>
      <c r="W6378" s="11"/>
      <c r="X6378" s="11"/>
      <c r="Y6378" s="11"/>
      <c r="Z6378" s="1"/>
      <c r="AA6378" s="1"/>
      <c r="AB6378" s="1"/>
      <c r="AC6378" s="1"/>
      <c r="AD6378" s="1"/>
      <c r="AE6378" s="1"/>
      <c r="AF6378" s="1"/>
      <c r="AG6378" s="1"/>
      <c r="AH6378" s="28"/>
      <c r="AI6378" s="6"/>
      <c r="AJ6378" s="6"/>
    </row>
    <row r="6379" spans="1:36" s="13" customFormat="1">
      <c r="A6379" s="12"/>
      <c r="B6379" s="3"/>
      <c r="C6379" s="4"/>
      <c r="D6379" s="4"/>
      <c r="E6379" s="10"/>
      <c r="F6379" s="10"/>
      <c r="G6379" s="10"/>
      <c r="H6379" s="10"/>
      <c r="I6379" s="10"/>
      <c r="J6379" s="10"/>
      <c r="K6379" s="4"/>
      <c r="L6379" s="4"/>
      <c r="M6379" s="4"/>
      <c r="N6379" s="4"/>
      <c r="O6379" s="10"/>
      <c r="P6379" s="10"/>
      <c r="Q6379" s="4"/>
      <c r="R6379" s="11"/>
      <c r="S6379" s="11"/>
      <c r="T6379" s="11"/>
      <c r="U6379" s="11"/>
      <c r="V6379" s="11"/>
      <c r="W6379" s="11"/>
      <c r="X6379" s="11"/>
      <c r="Y6379" s="11"/>
      <c r="Z6379" s="1"/>
      <c r="AA6379" s="1"/>
      <c r="AB6379" s="1"/>
      <c r="AC6379" s="1"/>
      <c r="AD6379" s="1"/>
      <c r="AE6379" s="1"/>
      <c r="AF6379" s="1"/>
      <c r="AG6379" s="1"/>
      <c r="AH6379" s="28"/>
      <c r="AI6379" s="6"/>
      <c r="AJ6379" s="6"/>
    </row>
    <row r="6380" spans="1:36" s="13" customFormat="1">
      <c r="A6380" s="12"/>
      <c r="B6380" s="3"/>
      <c r="C6380" s="4"/>
      <c r="D6380" s="4"/>
      <c r="E6380" s="10"/>
      <c r="F6380" s="10"/>
      <c r="G6380" s="10"/>
      <c r="H6380" s="10"/>
      <c r="I6380" s="10"/>
      <c r="J6380" s="10"/>
      <c r="K6380" s="4"/>
      <c r="L6380" s="4"/>
      <c r="M6380" s="4"/>
      <c r="N6380" s="4"/>
      <c r="O6380" s="10"/>
      <c r="P6380" s="10"/>
      <c r="Q6380" s="4"/>
      <c r="R6380" s="11"/>
      <c r="S6380" s="11"/>
      <c r="T6380" s="11"/>
      <c r="U6380" s="11"/>
      <c r="V6380" s="11"/>
      <c r="W6380" s="11"/>
      <c r="X6380" s="11"/>
      <c r="Y6380" s="11"/>
      <c r="Z6380" s="1"/>
      <c r="AA6380" s="1"/>
      <c r="AB6380" s="1"/>
      <c r="AC6380" s="1"/>
      <c r="AD6380" s="1"/>
      <c r="AE6380" s="1"/>
      <c r="AF6380" s="1"/>
      <c r="AG6380" s="1"/>
      <c r="AH6380" s="28"/>
      <c r="AI6380" s="6"/>
      <c r="AJ6380" s="6"/>
    </row>
    <row r="6381" spans="1:36" s="13" customFormat="1">
      <c r="A6381" s="12"/>
      <c r="B6381" s="3"/>
      <c r="C6381" s="4"/>
      <c r="D6381" s="4"/>
      <c r="E6381" s="10"/>
      <c r="F6381" s="10"/>
      <c r="G6381" s="10"/>
      <c r="H6381" s="10"/>
      <c r="I6381" s="10"/>
      <c r="J6381" s="10"/>
      <c r="K6381" s="4"/>
      <c r="L6381" s="4"/>
      <c r="M6381" s="4"/>
      <c r="N6381" s="4"/>
      <c r="O6381" s="10"/>
      <c r="P6381" s="10"/>
      <c r="Q6381" s="4"/>
      <c r="R6381" s="11"/>
      <c r="S6381" s="11"/>
      <c r="T6381" s="11"/>
      <c r="U6381" s="11"/>
      <c r="V6381" s="11"/>
      <c r="W6381" s="11"/>
      <c r="X6381" s="11"/>
      <c r="Y6381" s="11"/>
      <c r="Z6381" s="1"/>
      <c r="AA6381" s="1"/>
      <c r="AB6381" s="1"/>
      <c r="AC6381" s="1"/>
      <c r="AD6381" s="1"/>
      <c r="AE6381" s="1"/>
      <c r="AF6381" s="1"/>
      <c r="AG6381" s="1"/>
      <c r="AH6381" s="28"/>
      <c r="AI6381" s="6"/>
      <c r="AJ6381" s="6"/>
    </row>
    <row r="6382" spans="1:36" s="13" customFormat="1">
      <c r="A6382" s="12"/>
      <c r="B6382" s="3"/>
      <c r="C6382" s="4"/>
      <c r="D6382" s="4"/>
      <c r="E6382" s="10"/>
      <c r="F6382" s="10"/>
      <c r="G6382" s="10"/>
      <c r="H6382" s="10"/>
      <c r="I6382" s="10"/>
      <c r="J6382" s="10"/>
      <c r="K6382" s="4"/>
      <c r="L6382" s="4"/>
      <c r="M6382" s="4"/>
      <c r="N6382" s="4"/>
      <c r="O6382" s="10"/>
      <c r="P6382" s="10"/>
      <c r="Q6382" s="4"/>
      <c r="R6382" s="11"/>
      <c r="S6382" s="11"/>
      <c r="T6382" s="11"/>
      <c r="U6382" s="11"/>
      <c r="V6382" s="11"/>
      <c r="W6382" s="11"/>
      <c r="X6382" s="11"/>
      <c r="Y6382" s="11"/>
      <c r="Z6382" s="1"/>
      <c r="AA6382" s="1"/>
      <c r="AB6382" s="1"/>
      <c r="AC6382" s="1"/>
      <c r="AD6382" s="1"/>
      <c r="AE6382" s="1"/>
      <c r="AF6382" s="1"/>
      <c r="AG6382" s="1"/>
      <c r="AH6382" s="28"/>
      <c r="AI6382" s="6"/>
      <c r="AJ6382" s="6"/>
    </row>
    <row r="6383" spans="1:36" s="13" customFormat="1">
      <c r="A6383" s="12"/>
      <c r="B6383" s="3"/>
      <c r="C6383" s="4"/>
      <c r="D6383" s="4"/>
      <c r="E6383" s="10"/>
      <c r="F6383" s="10"/>
      <c r="G6383" s="10"/>
      <c r="H6383" s="10"/>
      <c r="I6383" s="10"/>
      <c r="J6383" s="10"/>
      <c r="K6383" s="4"/>
      <c r="L6383" s="4"/>
      <c r="M6383" s="4"/>
      <c r="N6383" s="4"/>
      <c r="O6383" s="10"/>
      <c r="P6383" s="10"/>
      <c r="Q6383" s="4"/>
      <c r="R6383" s="11"/>
      <c r="S6383" s="11"/>
      <c r="T6383" s="11"/>
      <c r="U6383" s="11"/>
      <c r="V6383" s="11"/>
      <c r="W6383" s="11"/>
      <c r="X6383" s="11"/>
      <c r="Y6383" s="11"/>
      <c r="Z6383" s="1"/>
      <c r="AA6383" s="1"/>
      <c r="AB6383" s="1"/>
      <c r="AC6383" s="1"/>
      <c r="AD6383" s="1"/>
      <c r="AE6383" s="1"/>
      <c r="AF6383" s="1"/>
      <c r="AG6383" s="1"/>
      <c r="AH6383" s="28"/>
      <c r="AI6383" s="6"/>
      <c r="AJ6383" s="6"/>
    </row>
    <row r="6384" spans="1:36" s="13" customFormat="1">
      <c r="A6384" s="12"/>
      <c r="B6384" s="3"/>
      <c r="C6384" s="4"/>
      <c r="D6384" s="4"/>
      <c r="E6384" s="10"/>
      <c r="F6384" s="10"/>
      <c r="G6384" s="10"/>
      <c r="H6384" s="10"/>
      <c r="I6384" s="10"/>
      <c r="J6384" s="10"/>
      <c r="K6384" s="4"/>
      <c r="L6384" s="4"/>
      <c r="M6384" s="4"/>
      <c r="N6384" s="4"/>
      <c r="O6384" s="10"/>
      <c r="P6384" s="10"/>
      <c r="Q6384" s="4"/>
      <c r="R6384" s="11"/>
      <c r="S6384" s="11"/>
      <c r="T6384" s="11"/>
      <c r="U6384" s="11"/>
      <c r="V6384" s="11"/>
      <c r="W6384" s="11"/>
      <c r="X6384" s="11"/>
      <c r="Y6384" s="11"/>
      <c r="Z6384" s="1"/>
      <c r="AA6384" s="1"/>
      <c r="AB6384" s="1"/>
      <c r="AC6384" s="1"/>
      <c r="AD6384" s="1"/>
      <c r="AE6384" s="1"/>
      <c r="AF6384" s="1"/>
      <c r="AG6384" s="1"/>
      <c r="AH6384" s="28"/>
      <c r="AI6384" s="6"/>
      <c r="AJ6384" s="6"/>
    </row>
    <row r="6385" spans="1:36" s="13" customFormat="1">
      <c r="A6385" s="12"/>
      <c r="B6385" s="3"/>
      <c r="C6385" s="4"/>
      <c r="D6385" s="4"/>
      <c r="E6385" s="10"/>
      <c r="F6385" s="10"/>
      <c r="G6385" s="10"/>
      <c r="H6385" s="10"/>
      <c r="I6385" s="10"/>
      <c r="J6385" s="10"/>
      <c r="K6385" s="4"/>
      <c r="L6385" s="4"/>
      <c r="M6385" s="4"/>
      <c r="N6385" s="4"/>
      <c r="O6385" s="10"/>
      <c r="P6385" s="10"/>
      <c r="Q6385" s="4"/>
      <c r="R6385" s="11"/>
      <c r="S6385" s="11"/>
      <c r="T6385" s="11"/>
      <c r="U6385" s="11"/>
      <c r="V6385" s="11"/>
      <c r="W6385" s="11"/>
      <c r="X6385" s="11"/>
      <c r="Y6385" s="11"/>
      <c r="Z6385" s="1"/>
      <c r="AA6385" s="1"/>
      <c r="AB6385" s="1"/>
      <c r="AC6385" s="1"/>
      <c r="AD6385" s="1"/>
      <c r="AE6385" s="1"/>
      <c r="AF6385" s="1"/>
      <c r="AG6385" s="1"/>
      <c r="AH6385" s="28"/>
      <c r="AI6385" s="6"/>
      <c r="AJ6385" s="6"/>
    </row>
    <row r="6386" spans="1:36" s="13" customFormat="1">
      <c r="A6386" s="12"/>
      <c r="B6386" s="3"/>
      <c r="C6386" s="4"/>
      <c r="D6386" s="4"/>
      <c r="E6386" s="10"/>
      <c r="F6386" s="10"/>
      <c r="G6386" s="10"/>
      <c r="H6386" s="10"/>
      <c r="I6386" s="10"/>
      <c r="J6386" s="10"/>
      <c r="K6386" s="4"/>
      <c r="L6386" s="4"/>
      <c r="M6386" s="4"/>
      <c r="N6386" s="4"/>
      <c r="O6386" s="10"/>
      <c r="P6386" s="10"/>
      <c r="Q6386" s="4"/>
      <c r="R6386" s="11"/>
      <c r="S6386" s="11"/>
      <c r="T6386" s="11"/>
      <c r="U6386" s="11"/>
      <c r="V6386" s="11"/>
      <c r="W6386" s="11"/>
      <c r="X6386" s="11"/>
      <c r="Y6386" s="11"/>
      <c r="Z6386" s="1"/>
      <c r="AA6386" s="1"/>
      <c r="AB6386" s="1"/>
      <c r="AC6386" s="1"/>
      <c r="AD6386" s="1"/>
      <c r="AE6386" s="1"/>
      <c r="AF6386" s="1"/>
      <c r="AG6386" s="1"/>
      <c r="AH6386" s="28"/>
      <c r="AI6386" s="6"/>
      <c r="AJ6386" s="6"/>
    </row>
    <row r="6387" spans="1:36" s="13" customFormat="1">
      <c r="A6387" s="12"/>
      <c r="B6387" s="3"/>
      <c r="C6387" s="4"/>
      <c r="D6387" s="4"/>
      <c r="E6387" s="10"/>
      <c r="F6387" s="10"/>
      <c r="G6387" s="10"/>
      <c r="H6387" s="10"/>
      <c r="I6387" s="10"/>
      <c r="J6387" s="10"/>
      <c r="K6387" s="4"/>
      <c r="L6387" s="4"/>
      <c r="M6387" s="4"/>
      <c r="N6387" s="4"/>
      <c r="O6387" s="10"/>
      <c r="P6387" s="10"/>
      <c r="Q6387" s="4"/>
      <c r="R6387" s="11"/>
      <c r="S6387" s="11"/>
      <c r="T6387" s="11"/>
      <c r="U6387" s="11"/>
      <c r="V6387" s="11"/>
      <c r="W6387" s="11"/>
      <c r="X6387" s="11"/>
      <c r="Y6387" s="11"/>
      <c r="Z6387" s="1"/>
      <c r="AA6387" s="1"/>
      <c r="AB6387" s="1"/>
      <c r="AC6387" s="1"/>
      <c r="AD6387" s="1"/>
      <c r="AE6387" s="1"/>
      <c r="AF6387" s="1"/>
      <c r="AG6387" s="1"/>
      <c r="AH6387" s="28"/>
      <c r="AI6387" s="6"/>
      <c r="AJ6387" s="6"/>
    </row>
    <row r="6388" spans="1:36" s="13" customFormat="1">
      <c r="A6388" s="12"/>
      <c r="B6388" s="3"/>
      <c r="C6388" s="4"/>
      <c r="D6388" s="4"/>
      <c r="E6388" s="10"/>
      <c r="F6388" s="10"/>
      <c r="G6388" s="10"/>
      <c r="H6388" s="10"/>
      <c r="I6388" s="10"/>
      <c r="J6388" s="10"/>
      <c r="K6388" s="4"/>
      <c r="L6388" s="4"/>
      <c r="M6388" s="4"/>
      <c r="N6388" s="4"/>
      <c r="O6388" s="10"/>
      <c r="P6388" s="10"/>
      <c r="Q6388" s="4"/>
      <c r="R6388" s="11"/>
      <c r="S6388" s="11"/>
      <c r="T6388" s="11"/>
      <c r="U6388" s="11"/>
      <c r="V6388" s="11"/>
      <c r="W6388" s="11"/>
      <c r="X6388" s="11"/>
      <c r="Y6388" s="11"/>
      <c r="Z6388" s="1"/>
      <c r="AA6388" s="1"/>
      <c r="AB6388" s="1"/>
      <c r="AC6388" s="1"/>
      <c r="AD6388" s="1"/>
      <c r="AE6388" s="1"/>
      <c r="AF6388" s="1"/>
      <c r="AG6388" s="1"/>
      <c r="AH6388" s="28"/>
      <c r="AI6388" s="6"/>
      <c r="AJ6388" s="6"/>
    </row>
    <row r="6389" spans="1:36" s="13" customFormat="1">
      <c r="A6389" s="12"/>
      <c r="B6389" s="3"/>
      <c r="C6389" s="4"/>
      <c r="D6389" s="4"/>
      <c r="E6389" s="10"/>
      <c r="F6389" s="10"/>
      <c r="G6389" s="10"/>
      <c r="H6389" s="10"/>
      <c r="I6389" s="10"/>
      <c r="J6389" s="10"/>
      <c r="K6389" s="4"/>
      <c r="L6389" s="4"/>
      <c r="M6389" s="4"/>
      <c r="N6389" s="4"/>
      <c r="O6389" s="10"/>
      <c r="P6389" s="10"/>
      <c r="Q6389" s="4"/>
      <c r="R6389" s="11"/>
      <c r="S6389" s="11"/>
      <c r="T6389" s="11"/>
      <c r="U6389" s="11"/>
      <c r="V6389" s="11"/>
      <c r="W6389" s="11"/>
      <c r="X6389" s="11"/>
      <c r="Y6389" s="11"/>
      <c r="Z6389" s="1"/>
      <c r="AA6389" s="1"/>
      <c r="AB6389" s="1"/>
      <c r="AC6389" s="1"/>
      <c r="AD6389" s="1"/>
      <c r="AE6389" s="1"/>
      <c r="AF6389" s="1"/>
      <c r="AG6389" s="1"/>
      <c r="AH6389" s="28"/>
      <c r="AI6389" s="6"/>
      <c r="AJ6389" s="6"/>
    </row>
    <row r="6390" spans="1:36" s="13" customFormat="1">
      <c r="A6390" s="12"/>
      <c r="B6390" s="3"/>
      <c r="C6390" s="4"/>
      <c r="D6390" s="4"/>
      <c r="E6390" s="10"/>
      <c r="F6390" s="10"/>
      <c r="G6390" s="10"/>
      <c r="H6390" s="10"/>
      <c r="I6390" s="10"/>
      <c r="J6390" s="10"/>
      <c r="K6390" s="4"/>
      <c r="L6390" s="4"/>
      <c r="M6390" s="4"/>
      <c r="N6390" s="4"/>
      <c r="O6390" s="10"/>
      <c r="P6390" s="10"/>
      <c r="Q6390" s="4"/>
      <c r="R6390" s="11"/>
      <c r="S6390" s="11"/>
      <c r="T6390" s="11"/>
      <c r="U6390" s="11"/>
      <c r="V6390" s="11"/>
      <c r="W6390" s="11"/>
      <c r="X6390" s="11"/>
      <c r="Y6390" s="11"/>
      <c r="Z6390" s="1"/>
      <c r="AA6390" s="1"/>
      <c r="AB6390" s="1"/>
      <c r="AC6390" s="1"/>
      <c r="AD6390" s="1"/>
      <c r="AE6390" s="1"/>
      <c r="AF6390" s="1"/>
      <c r="AG6390" s="1"/>
      <c r="AH6390" s="28"/>
      <c r="AI6390" s="6"/>
      <c r="AJ6390" s="6"/>
    </row>
    <row r="6391" spans="1:36" s="13" customFormat="1">
      <c r="A6391" s="12"/>
      <c r="B6391" s="3"/>
      <c r="C6391" s="4"/>
      <c r="D6391" s="4"/>
      <c r="E6391" s="10"/>
      <c r="F6391" s="10"/>
      <c r="G6391" s="10"/>
      <c r="H6391" s="10"/>
      <c r="I6391" s="10"/>
      <c r="J6391" s="10"/>
      <c r="K6391" s="4"/>
      <c r="L6391" s="4"/>
      <c r="M6391" s="4"/>
      <c r="N6391" s="4"/>
      <c r="O6391" s="10"/>
      <c r="P6391" s="10"/>
      <c r="Q6391" s="4"/>
      <c r="R6391" s="11"/>
      <c r="S6391" s="11"/>
      <c r="T6391" s="11"/>
      <c r="U6391" s="11"/>
      <c r="V6391" s="11"/>
      <c r="W6391" s="11"/>
      <c r="X6391" s="11"/>
      <c r="Y6391" s="11"/>
      <c r="Z6391" s="1"/>
      <c r="AA6391" s="1"/>
      <c r="AB6391" s="1"/>
      <c r="AC6391" s="1"/>
      <c r="AD6391" s="1"/>
      <c r="AE6391" s="1"/>
      <c r="AF6391" s="1"/>
      <c r="AG6391" s="1"/>
      <c r="AH6391" s="28"/>
      <c r="AI6391" s="6"/>
      <c r="AJ6391" s="6"/>
    </row>
    <row r="6392" spans="1:36" s="13" customFormat="1">
      <c r="A6392" s="12"/>
      <c r="B6392" s="3"/>
      <c r="C6392" s="4"/>
      <c r="D6392" s="4"/>
      <c r="E6392" s="10"/>
      <c r="F6392" s="10"/>
      <c r="G6392" s="10"/>
      <c r="H6392" s="10"/>
      <c r="I6392" s="10"/>
      <c r="J6392" s="10"/>
      <c r="K6392" s="4"/>
      <c r="L6392" s="4"/>
      <c r="M6392" s="4"/>
      <c r="N6392" s="4"/>
      <c r="O6392" s="10"/>
      <c r="P6392" s="10"/>
      <c r="Q6392" s="4"/>
      <c r="R6392" s="11"/>
      <c r="S6392" s="11"/>
      <c r="T6392" s="11"/>
      <c r="U6392" s="11"/>
      <c r="V6392" s="11"/>
      <c r="W6392" s="11"/>
      <c r="X6392" s="11"/>
      <c r="Y6392" s="11"/>
      <c r="Z6392" s="1"/>
      <c r="AA6392" s="1"/>
      <c r="AB6392" s="1"/>
      <c r="AC6392" s="1"/>
      <c r="AD6392" s="1"/>
      <c r="AE6392" s="1"/>
      <c r="AF6392" s="1"/>
      <c r="AG6392" s="1"/>
      <c r="AH6392" s="28"/>
      <c r="AI6392" s="6"/>
      <c r="AJ6392" s="6"/>
    </row>
    <row r="6393" spans="1:36" s="13" customFormat="1">
      <c r="A6393" s="12"/>
      <c r="B6393" s="3"/>
      <c r="C6393" s="4"/>
      <c r="D6393" s="4"/>
      <c r="E6393" s="10"/>
      <c r="F6393" s="10"/>
      <c r="G6393" s="10"/>
      <c r="H6393" s="10"/>
      <c r="I6393" s="10"/>
      <c r="J6393" s="10"/>
      <c r="K6393" s="4"/>
      <c r="L6393" s="4"/>
      <c r="M6393" s="4"/>
      <c r="N6393" s="4"/>
      <c r="O6393" s="10"/>
      <c r="P6393" s="10"/>
      <c r="Q6393" s="4"/>
      <c r="R6393" s="11"/>
      <c r="S6393" s="11"/>
      <c r="T6393" s="11"/>
      <c r="U6393" s="11"/>
      <c r="V6393" s="11"/>
      <c r="W6393" s="11"/>
      <c r="X6393" s="11"/>
      <c r="Y6393" s="11"/>
      <c r="Z6393" s="1"/>
      <c r="AA6393" s="1"/>
      <c r="AB6393" s="1"/>
      <c r="AC6393" s="1"/>
      <c r="AD6393" s="1"/>
      <c r="AE6393" s="1"/>
      <c r="AF6393" s="1"/>
      <c r="AG6393" s="1"/>
      <c r="AH6393" s="28"/>
      <c r="AI6393" s="6"/>
      <c r="AJ6393" s="6"/>
    </row>
    <row r="6394" spans="1:36" s="13" customFormat="1">
      <c r="A6394" s="12"/>
      <c r="B6394" s="3"/>
      <c r="C6394" s="4"/>
      <c r="D6394" s="4"/>
      <c r="E6394" s="10"/>
      <c r="F6394" s="10"/>
      <c r="G6394" s="10"/>
      <c r="H6394" s="10"/>
      <c r="I6394" s="10"/>
      <c r="J6394" s="10"/>
      <c r="K6394" s="4"/>
      <c r="L6394" s="4"/>
      <c r="M6394" s="4"/>
      <c r="N6394" s="4"/>
      <c r="O6394" s="10"/>
      <c r="P6394" s="10"/>
      <c r="Q6394" s="4"/>
      <c r="R6394" s="11"/>
      <c r="S6394" s="11"/>
      <c r="T6394" s="11"/>
      <c r="U6394" s="11"/>
      <c r="V6394" s="11"/>
      <c r="W6394" s="11"/>
      <c r="X6394" s="11"/>
      <c r="Y6394" s="11"/>
      <c r="Z6394" s="1"/>
      <c r="AA6394" s="1"/>
      <c r="AB6394" s="1"/>
      <c r="AC6394" s="1"/>
      <c r="AD6394" s="1"/>
      <c r="AE6394" s="1"/>
      <c r="AF6394" s="1"/>
      <c r="AG6394" s="1"/>
      <c r="AH6394" s="28"/>
      <c r="AI6394" s="6"/>
      <c r="AJ6394" s="6"/>
    </row>
    <row r="6395" spans="1:36" s="13" customFormat="1">
      <c r="A6395" s="12"/>
      <c r="B6395" s="3"/>
      <c r="C6395" s="4"/>
      <c r="D6395" s="4"/>
      <c r="E6395" s="10"/>
      <c r="F6395" s="10"/>
      <c r="G6395" s="10"/>
      <c r="H6395" s="10"/>
      <c r="I6395" s="10"/>
      <c r="J6395" s="10"/>
      <c r="K6395" s="4"/>
      <c r="L6395" s="4"/>
      <c r="M6395" s="4"/>
      <c r="N6395" s="4"/>
      <c r="O6395" s="10"/>
      <c r="P6395" s="10"/>
      <c r="Q6395" s="4"/>
      <c r="R6395" s="11"/>
      <c r="S6395" s="11"/>
      <c r="T6395" s="11"/>
      <c r="U6395" s="11"/>
      <c r="V6395" s="11"/>
      <c r="W6395" s="11"/>
      <c r="X6395" s="11"/>
      <c r="Y6395" s="11"/>
      <c r="Z6395" s="1"/>
      <c r="AA6395" s="1"/>
      <c r="AB6395" s="1"/>
      <c r="AC6395" s="1"/>
      <c r="AD6395" s="1"/>
      <c r="AE6395" s="1"/>
      <c r="AF6395" s="1"/>
      <c r="AG6395" s="1"/>
      <c r="AH6395" s="28"/>
      <c r="AI6395" s="6"/>
      <c r="AJ6395" s="6"/>
    </row>
    <row r="6396" spans="1:36" s="13" customFormat="1">
      <c r="A6396" s="12"/>
      <c r="B6396" s="3"/>
      <c r="C6396" s="4"/>
      <c r="D6396" s="4"/>
      <c r="E6396" s="10"/>
      <c r="F6396" s="10"/>
      <c r="G6396" s="10"/>
      <c r="H6396" s="10"/>
      <c r="I6396" s="10"/>
      <c r="J6396" s="10"/>
      <c r="K6396" s="4"/>
      <c r="L6396" s="4"/>
      <c r="M6396" s="4"/>
      <c r="N6396" s="4"/>
      <c r="O6396" s="10"/>
      <c r="P6396" s="10"/>
      <c r="Q6396" s="4"/>
      <c r="R6396" s="11"/>
      <c r="S6396" s="11"/>
      <c r="T6396" s="11"/>
      <c r="U6396" s="11"/>
      <c r="V6396" s="11"/>
      <c r="W6396" s="11"/>
      <c r="X6396" s="11"/>
      <c r="Y6396" s="11"/>
      <c r="Z6396" s="1"/>
      <c r="AA6396" s="1"/>
      <c r="AB6396" s="1"/>
      <c r="AC6396" s="1"/>
      <c r="AD6396" s="1"/>
      <c r="AE6396" s="1"/>
      <c r="AF6396" s="1"/>
      <c r="AG6396" s="1"/>
      <c r="AH6396" s="28"/>
      <c r="AI6396" s="6"/>
      <c r="AJ6396" s="6"/>
    </row>
    <row r="6397" spans="1:36" s="13" customFormat="1">
      <c r="A6397" s="12"/>
      <c r="B6397" s="3"/>
      <c r="C6397" s="4"/>
      <c r="D6397" s="4"/>
      <c r="E6397" s="10"/>
      <c r="F6397" s="10"/>
      <c r="G6397" s="10"/>
      <c r="H6397" s="10"/>
      <c r="I6397" s="10"/>
      <c r="J6397" s="10"/>
      <c r="K6397" s="4"/>
      <c r="L6397" s="4"/>
      <c r="M6397" s="4"/>
      <c r="N6397" s="4"/>
      <c r="O6397" s="10"/>
      <c r="P6397" s="10"/>
      <c r="Q6397" s="4"/>
      <c r="R6397" s="11"/>
      <c r="S6397" s="11"/>
      <c r="T6397" s="11"/>
      <c r="U6397" s="11"/>
      <c r="V6397" s="11"/>
      <c r="W6397" s="11"/>
      <c r="X6397" s="11"/>
      <c r="Y6397" s="11"/>
      <c r="Z6397" s="1"/>
      <c r="AA6397" s="1"/>
      <c r="AB6397" s="1"/>
      <c r="AC6397" s="1"/>
      <c r="AD6397" s="1"/>
      <c r="AE6397" s="1"/>
      <c r="AF6397" s="1"/>
      <c r="AG6397" s="1"/>
      <c r="AH6397" s="28"/>
      <c r="AI6397" s="6"/>
      <c r="AJ6397" s="6"/>
    </row>
    <row r="6398" spans="1:36" s="13" customFormat="1">
      <c r="A6398" s="12"/>
      <c r="B6398" s="3"/>
      <c r="C6398" s="4"/>
      <c r="D6398" s="4"/>
      <c r="E6398" s="10"/>
      <c r="F6398" s="10"/>
      <c r="G6398" s="10"/>
      <c r="H6398" s="10"/>
      <c r="I6398" s="10"/>
      <c r="J6398" s="10"/>
      <c r="K6398" s="4"/>
      <c r="L6398" s="4"/>
      <c r="M6398" s="4"/>
      <c r="N6398" s="4"/>
      <c r="O6398" s="10"/>
      <c r="P6398" s="10"/>
      <c r="Q6398" s="4"/>
      <c r="R6398" s="11"/>
      <c r="S6398" s="11"/>
      <c r="T6398" s="11"/>
      <c r="U6398" s="11"/>
      <c r="V6398" s="11"/>
      <c r="W6398" s="11"/>
      <c r="X6398" s="11"/>
      <c r="Y6398" s="11"/>
      <c r="Z6398" s="1"/>
      <c r="AA6398" s="1"/>
      <c r="AB6398" s="1"/>
      <c r="AC6398" s="1"/>
      <c r="AD6398" s="1"/>
      <c r="AE6398" s="1"/>
      <c r="AF6398" s="1"/>
      <c r="AG6398" s="1"/>
      <c r="AH6398" s="28"/>
      <c r="AI6398" s="6"/>
      <c r="AJ6398" s="6"/>
    </row>
    <row r="6399" spans="1:36" s="13" customFormat="1">
      <c r="A6399" s="12"/>
      <c r="B6399" s="3"/>
      <c r="C6399" s="4"/>
      <c r="D6399" s="4"/>
      <c r="E6399" s="10"/>
      <c r="F6399" s="10"/>
      <c r="G6399" s="10"/>
      <c r="H6399" s="10"/>
      <c r="I6399" s="10"/>
      <c r="J6399" s="10"/>
      <c r="K6399" s="4"/>
      <c r="L6399" s="4"/>
      <c r="M6399" s="4"/>
      <c r="N6399" s="4"/>
      <c r="O6399" s="10"/>
      <c r="P6399" s="10"/>
      <c r="Q6399" s="4"/>
      <c r="R6399" s="11"/>
      <c r="S6399" s="11"/>
      <c r="T6399" s="11"/>
      <c r="U6399" s="11"/>
      <c r="V6399" s="11"/>
      <c r="W6399" s="11"/>
      <c r="X6399" s="11"/>
      <c r="Y6399" s="11"/>
      <c r="Z6399" s="1"/>
      <c r="AA6399" s="1"/>
      <c r="AB6399" s="1"/>
      <c r="AC6399" s="1"/>
      <c r="AD6399" s="1"/>
      <c r="AE6399" s="1"/>
      <c r="AF6399" s="1"/>
      <c r="AG6399" s="1"/>
      <c r="AH6399" s="28"/>
      <c r="AI6399" s="6"/>
      <c r="AJ6399" s="6"/>
    </row>
    <row r="6400" spans="1:36" s="13" customFormat="1">
      <c r="A6400" s="12"/>
      <c r="B6400" s="3"/>
      <c r="C6400" s="4"/>
      <c r="D6400" s="4"/>
      <c r="E6400" s="10"/>
      <c r="F6400" s="10"/>
      <c r="G6400" s="10"/>
      <c r="H6400" s="10"/>
      <c r="I6400" s="10"/>
      <c r="J6400" s="10"/>
      <c r="K6400" s="4"/>
      <c r="L6400" s="4"/>
      <c r="M6400" s="4"/>
      <c r="N6400" s="4"/>
      <c r="O6400" s="10"/>
      <c r="P6400" s="10"/>
      <c r="Q6400" s="4"/>
      <c r="R6400" s="11"/>
      <c r="S6400" s="11"/>
      <c r="T6400" s="11"/>
      <c r="U6400" s="11"/>
      <c r="V6400" s="11"/>
      <c r="W6400" s="11"/>
      <c r="X6400" s="11"/>
      <c r="Y6400" s="11"/>
      <c r="Z6400" s="1"/>
      <c r="AA6400" s="1"/>
      <c r="AB6400" s="1"/>
      <c r="AC6400" s="1"/>
      <c r="AD6400" s="1"/>
      <c r="AE6400" s="1"/>
      <c r="AF6400" s="1"/>
      <c r="AG6400" s="1"/>
      <c r="AH6400" s="28"/>
      <c r="AI6400" s="6"/>
      <c r="AJ6400" s="6"/>
    </row>
    <row r="6401" spans="1:36" s="13" customFormat="1">
      <c r="A6401" s="12"/>
      <c r="B6401" s="3"/>
      <c r="C6401" s="4"/>
      <c r="D6401" s="4"/>
      <c r="E6401" s="10"/>
      <c r="F6401" s="10"/>
      <c r="G6401" s="10"/>
      <c r="H6401" s="10"/>
      <c r="I6401" s="10"/>
      <c r="J6401" s="10"/>
      <c r="K6401" s="4"/>
      <c r="L6401" s="4"/>
      <c r="M6401" s="4"/>
      <c r="N6401" s="4"/>
      <c r="O6401" s="10"/>
      <c r="P6401" s="10"/>
      <c r="Q6401" s="4"/>
      <c r="R6401" s="11"/>
      <c r="S6401" s="11"/>
      <c r="T6401" s="11"/>
      <c r="U6401" s="11"/>
      <c r="V6401" s="11"/>
      <c r="W6401" s="11"/>
      <c r="X6401" s="11"/>
      <c r="Y6401" s="11"/>
      <c r="Z6401" s="1"/>
      <c r="AA6401" s="1"/>
      <c r="AB6401" s="1"/>
      <c r="AC6401" s="1"/>
      <c r="AD6401" s="1"/>
      <c r="AE6401" s="1"/>
      <c r="AF6401" s="1"/>
      <c r="AG6401" s="1"/>
      <c r="AH6401" s="28"/>
      <c r="AI6401" s="6"/>
      <c r="AJ6401" s="6"/>
    </row>
    <row r="6402" spans="1:36" s="13" customFormat="1">
      <c r="A6402" s="12"/>
      <c r="B6402" s="3"/>
      <c r="C6402" s="4"/>
      <c r="D6402" s="4"/>
      <c r="E6402" s="10"/>
      <c r="F6402" s="10"/>
      <c r="G6402" s="10"/>
      <c r="H6402" s="10"/>
      <c r="I6402" s="10"/>
      <c r="J6402" s="10"/>
      <c r="K6402" s="4"/>
      <c r="L6402" s="4"/>
      <c r="M6402" s="4"/>
      <c r="N6402" s="4"/>
      <c r="O6402" s="10"/>
      <c r="P6402" s="10"/>
      <c r="Q6402" s="4"/>
      <c r="R6402" s="11"/>
      <c r="S6402" s="11"/>
      <c r="T6402" s="11"/>
      <c r="U6402" s="11"/>
      <c r="V6402" s="11"/>
      <c r="W6402" s="11"/>
      <c r="X6402" s="11"/>
      <c r="Y6402" s="11"/>
      <c r="Z6402" s="1"/>
      <c r="AA6402" s="1"/>
      <c r="AB6402" s="1"/>
      <c r="AC6402" s="1"/>
      <c r="AD6402" s="1"/>
      <c r="AE6402" s="1"/>
      <c r="AF6402" s="1"/>
      <c r="AG6402" s="1"/>
      <c r="AH6402" s="28"/>
      <c r="AI6402" s="6"/>
      <c r="AJ6402" s="6"/>
    </row>
    <row r="6403" spans="1:36" s="13" customFormat="1">
      <c r="A6403" s="12"/>
      <c r="B6403" s="3"/>
      <c r="C6403" s="4"/>
      <c r="D6403" s="4"/>
      <c r="E6403" s="10"/>
      <c r="F6403" s="10"/>
      <c r="G6403" s="10"/>
      <c r="H6403" s="10"/>
      <c r="I6403" s="10"/>
      <c r="J6403" s="10"/>
      <c r="K6403" s="4"/>
      <c r="L6403" s="4"/>
      <c r="M6403" s="4"/>
      <c r="N6403" s="4"/>
      <c r="O6403" s="10"/>
      <c r="P6403" s="10"/>
      <c r="Q6403" s="4"/>
      <c r="R6403" s="11"/>
      <c r="S6403" s="11"/>
      <c r="T6403" s="11"/>
      <c r="U6403" s="11"/>
      <c r="V6403" s="11"/>
      <c r="W6403" s="11"/>
      <c r="X6403" s="11"/>
      <c r="Y6403" s="11"/>
      <c r="Z6403" s="1"/>
      <c r="AA6403" s="1"/>
      <c r="AB6403" s="1"/>
      <c r="AC6403" s="1"/>
      <c r="AD6403" s="1"/>
      <c r="AE6403" s="1"/>
      <c r="AF6403" s="1"/>
      <c r="AG6403" s="1"/>
      <c r="AH6403" s="28"/>
      <c r="AI6403" s="6"/>
      <c r="AJ6403" s="6"/>
    </row>
    <row r="6404" spans="1:36" s="13" customFormat="1">
      <c r="A6404" s="12"/>
      <c r="B6404" s="3"/>
      <c r="C6404" s="4"/>
      <c r="D6404" s="4"/>
      <c r="E6404" s="10"/>
      <c r="F6404" s="10"/>
      <c r="G6404" s="10"/>
      <c r="H6404" s="10"/>
      <c r="I6404" s="10"/>
      <c r="J6404" s="10"/>
      <c r="K6404" s="4"/>
      <c r="L6404" s="4"/>
      <c r="M6404" s="4"/>
      <c r="N6404" s="4"/>
      <c r="O6404" s="10"/>
      <c r="P6404" s="10"/>
      <c r="Q6404" s="4"/>
      <c r="R6404" s="11"/>
      <c r="S6404" s="11"/>
      <c r="T6404" s="11"/>
      <c r="U6404" s="11"/>
      <c r="V6404" s="11"/>
      <c r="W6404" s="11"/>
      <c r="X6404" s="11"/>
      <c r="Y6404" s="11"/>
      <c r="Z6404" s="1"/>
      <c r="AA6404" s="1"/>
      <c r="AB6404" s="1"/>
      <c r="AC6404" s="1"/>
      <c r="AD6404" s="1"/>
      <c r="AE6404" s="1"/>
      <c r="AF6404" s="1"/>
      <c r="AG6404" s="1"/>
      <c r="AH6404" s="28"/>
      <c r="AI6404" s="6"/>
      <c r="AJ6404" s="6"/>
    </row>
    <row r="6405" spans="1:36" s="13" customFormat="1">
      <c r="A6405" s="12"/>
      <c r="B6405" s="3"/>
      <c r="C6405" s="4"/>
      <c r="D6405" s="4"/>
      <c r="E6405" s="10"/>
      <c r="F6405" s="10"/>
      <c r="G6405" s="10"/>
      <c r="H6405" s="10"/>
      <c r="I6405" s="10"/>
      <c r="J6405" s="10"/>
      <c r="K6405" s="4"/>
      <c r="L6405" s="4"/>
      <c r="M6405" s="4"/>
      <c r="N6405" s="4"/>
      <c r="O6405" s="10"/>
      <c r="P6405" s="10"/>
      <c r="Q6405" s="4"/>
      <c r="R6405" s="11"/>
      <c r="S6405" s="11"/>
      <c r="T6405" s="11"/>
      <c r="U6405" s="11"/>
      <c r="V6405" s="11"/>
      <c r="W6405" s="11"/>
      <c r="X6405" s="11"/>
      <c r="Y6405" s="11"/>
      <c r="Z6405" s="1"/>
      <c r="AA6405" s="1"/>
      <c r="AB6405" s="1"/>
      <c r="AC6405" s="1"/>
      <c r="AD6405" s="1"/>
      <c r="AE6405" s="1"/>
      <c r="AF6405" s="1"/>
      <c r="AG6405" s="1"/>
      <c r="AH6405" s="28"/>
      <c r="AI6405" s="6"/>
      <c r="AJ6405" s="6"/>
    </row>
    <row r="6406" spans="1:36" s="13" customFormat="1">
      <c r="A6406" s="12"/>
      <c r="B6406" s="3"/>
      <c r="C6406" s="4"/>
      <c r="D6406" s="4"/>
      <c r="E6406" s="10"/>
      <c r="F6406" s="10"/>
      <c r="G6406" s="10"/>
      <c r="H6406" s="10"/>
      <c r="I6406" s="10"/>
      <c r="J6406" s="10"/>
      <c r="K6406" s="4"/>
      <c r="L6406" s="4"/>
      <c r="M6406" s="4"/>
      <c r="N6406" s="4"/>
      <c r="O6406" s="10"/>
      <c r="P6406" s="10"/>
      <c r="Q6406" s="4"/>
      <c r="R6406" s="11"/>
      <c r="S6406" s="11"/>
      <c r="T6406" s="11"/>
      <c r="U6406" s="11"/>
      <c r="V6406" s="11"/>
      <c r="W6406" s="11"/>
      <c r="X6406" s="11"/>
      <c r="Y6406" s="11"/>
      <c r="Z6406" s="1"/>
      <c r="AA6406" s="1"/>
      <c r="AB6406" s="1"/>
      <c r="AC6406" s="1"/>
      <c r="AD6406" s="1"/>
      <c r="AE6406" s="1"/>
      <c r="AF6406" s="1"/>
      <c r="AG6406" s="1"/>
      <c r="AH6406" s="28"/>
      <c r="AI6406" s="6"/>
      <c r="AJ6406" s="6"/>
    </row>
    <row r="6407" spans="1:36" s="13" customFormat="1">
      <c r="A6407" s="12"/>
      <c r="B6407" s="3"/>
      <c r="C6407" s="4"/>
      <c r="D6407" s="4"/>
      <c r="E6407" s="10"/>
      <c r="F6407" s="10"/>
      <c r="G6407" s="10"/>
      <c r="H6407" s="10"/>
      <c r="I6407" s="10"/>
      <c r="J6407" s="10"/>
      <c r="K6407" s="4"/>
      <c r="L6407" s="4"/>
      <c r="M6407" s="4"/>
      <c r="N6407" s="4"/>
      <c r="O6407" s="10"/>
      <c r="P6407" s="10"/>
      <c r="Q6407" s="4"/>
      <c r="R6407" s="11"/>
      <c r="S6407" s="11"/>
      <c r="T6407" s="11"/>
      <c r="U6407" s="11"/>
      <c r="V6407" s="11"/>
      <c r="W6407" s="11"/>
      <c r="X6407" s="11"/>
      <c r="Y6407" s="11"/>
      <c r="Z6407" s="1"/>
      <c r="AA6407" s="1"/>
      <c r="AB6407" s="1"/>
      <c r="AC6407" s="1"/>
      <c r="AD6407" s="1"/>
      <c r="AE6407" s="1"/>
      <c r="AF6407" s="1"/>
      <c r="AG6407" s="1"/>
      <c r="AH6407" s="28"/>
      <c r="AI6407" s="6"/>
      <c r="AJ6407" s="6"/>
    </row>
    <row r="6408" spans="1:36" s="13" customFormat="1">
      <c r="A6408" s="12"/>
      <c r="B6408" s="3"/>
      <c r="C6408" s="4"/>
      <c r="D6408" s="4"/>
      <c r="E6408" s="10"/>
      <c r="F6408" s="10"/>
      <c r="G6408" s="10"/>
      <c r="H6408" s="10"/>
      <c r="I6408" s="10"/>
      <c r="J6408" s="10"/>
      <c r="K6408" s="4"/>
      <c r="L6408" s="4"/>
      <c r="M6408" s="4"/>
      <c r="N6408" s="4"/>
      <c r="O6408" s="10"/>
      <c r="P6408" s="10"/>
      <c r="Q6408" s="4"/>
      <c r="R6408" s="11"/>
      <c r="S6408" s="11"/>
      <c r="T6408" s="11"/>
      <c r="U6408" s="11"/>
      <c r="V6408" s="11"/>
      <c r="W6408" s="11"/>
      <c r="X6408" s="11"/>
      <c r="Y6408" s="11"/>
      <c r="Z6408" s="1"/>
      <c r="AA6408" s="1"/>
      <c r="AB6408" s="1"/>
      <c r="AC6408" s="1"/>
      <c r="AD6408" s="1"/>
      <c r="AE6408" s="1"/>
      <c r="AF6408" s="1"/>
      <c r="AG6408" s="1"/>
      <c r="AH6408" s="28"/>
      <c r="AI6408" s="6"/>
      <c r="AJ6408" s="6"/>
    </row>
    <row r="6409" spans="1:36" s="13" customFormat="1">
      <c r="A6409" s="12"/>
      <c r="B6409" s="3"/>
      <c r="C6409" s="4"/>
      <c r="D6409" s="4"/>
      <c r="E6409" s="10"/>
      <c r="F6409" s="10"/>
      <c r="G6409" s="10"/>
      <c r="H6409" s="10"/>
      <c r="I6409" s="10"/>
      <c r="J6409" s="10"/>
      <c r="K6409" s="4"/>
      <c r="L6409" s="4"/>
      <c r="M6409" s="4"/>
      <c r="N6409" s="4"/>
      <c r="O6409" s="10"/>
      <c r="P6409" s="10"/>
      <c r="Q6409" s="4"/>
      <c r="R6409" s="11"/>
      <c r="S6409" s="11"/>
      <c r="T6409" s="11"/>
      <c r="U6409" s="11"/>
      <c r="V6409" s="11"/>
      <c r="W6409" s="11"/>
      <c r="X6409" s="11"/>
      <c r="Y6409" s="11"/>
      <c r="Z6409" s="1"/>
      <c r="AA6409" s="1"/>
      <c r="AB6409" s="1"/>
      <c r="AC6409" s="1"/>
      <c r="AD6409" s="1"/>
      <c r="AE6409" s="1"/>
      <c r="AF6409" s="1"/>
      <c r="AG6409" s="1"/>
      <c r="AH6409" s="28"/>
      <c r="AI6409" s="6"/>
      <c r="AJ6409" s="6"/>
    </row>
    <row r="6410" spans="1:36" s="13" customFormat="1">
      <c r="A6410" s="12"/>
      <c r="B6410" s="3"/>
      <c r="C6410" s="4"/>
      <c r="D6410" s="4"/>
      <c r="E6410" s="10"/>
      <c r="F6410" s="10"/>
      <c r="G6410" s="10"/>
      <c r="H6410" s="10"/>
      <c r="I6410" s="10"/>
      <c r="J6410" s="10"/>
      <c r="K6410" s="4"/>
      <c r="L6410" s="4"/>
      <c r="M6410" s="4"/>
      <c r="N6410" s="4"/>
      <c r="O6410" s="10"/>
      <c r="P6410" s="10"/>
      <c r="Q6410" s="4"/>
      <c r="R6410" s="11"/>
      <c r="S6410" s="11"/>
      <c r="T6410" s="11"/>
      <c r="U6410" s="11"/>
      <c r="V6410" s="11"/>
      <c r="W6410" s="11"/>
      <c r="X6410" s="11"/>
      <c r="Y6410" s="11"/>
      <c r="Z6410" s="1"/>
      <c r="AA6410" s="1"/>
      <c r="AB6410" s="1"/>
      <c r="AC6410" s="1"/>
      <c r="AD6410" s="1"/>
      <c r="AE6410" s="1"/>
      <c r="AF6410" s="1"/>
      <c r="AG6410" s="1"/>
      <c r="AH6410" s="28"/>
      <c r="AI6410" s="6"/>
      <c r="AJ6410" s="6"/>
    </row>
    <row r="6411" spans="1:36" s="13" customFormat="1">
      <c r="A6411" s="12"/>
      <c r="B6411" s="3"/>
      <c r="C6411" s="4"/>
      <c r="D6411" s="4"/>
      <c r="E6411" s="10"/>
      <c r="F6411" s="10"/>
      <c r="G6411" s="10"/>
      <c r="H6411" s="10"/>
      <c r="I6411" s="10"/>
      <c r="J6411" s="10"/>
      <c r="K6411" s="4"/>
      <c r="L6411" s="4"/>
      <c r="M6411" s="4"/>
      <c r="N6411" s="4"/>
      <c r="O6411" s="10"/>
      <c r="P6411" s="10"/>
      <c r="Q6411" s="4"/>
      <c r="R6411" s="11"/>
      <c r="S6411" s="11"/>
      <c r="T6411" s="11"/>
      <c r="U6411" s="11"/>
      <c r="V6411" s="11"/>
      <c r="W6411" s="11"/>
      <c r="X6411" s="11"/>
      <c r="Y6411" s="11"/>
      <c r="Z6411" s="1"/>
      <c r="AA6411" s="1"/>
      <c r="AB6411" s="1"/>
      <c r="AC6411" s="1"/>
      <c r="AD6411" s="1"/>
      <c r="AE6411" s="1"/>
      <c r="AF6411" s="1"/>
      <c r="AG6411" s="1"/>
      <c r="AH6411" s="28"/>
      <c r="AI6411" s="6"/>
      <c r="AJ6411" s="6"/>
    </row>
    <row r="6412" spans="1:36" s="13" customFormat="1">
      <c r="A6412" s="12"/>
      <c r="B6412" s="3"/>
      <c r="C6412" s="4"/>
      <c r="D6412" s="4"/>
      <c r="E6412" s="10"/>
      <c r="F6412" s="10"/>
      <c r="G6412" s="10"/>
      <c r="H6412" s="10"/>
      <c r="I6412" s="10"/>
      <c r="J6412" s="10"/>
      <c r="K6412" s="4"/>
      <c r="L6412" s="4"/>
      <c r="M6412" s="4"/>
      <c r="N6412" s="4"/>
      <c r="O6412" s="10"/>
      <c r="P6412" s="10"/>
      <c r="Q6412" s="4"/>
      <c r="R6412" s="11"/>
      <c r="S6412" s="11"/>
      <c r="T6412" s="11"/>
      <c r="U6412" s="11"/>
      <c r="V6412" s="11"/>
      <c r="W6412" s="11"/>
      <c r="X6412" s="11"/>
      <c r="Y6412" s="11"/>
      <c r="Z6412" s="1"/>
      <c r="AA6412" s="1"/>
      <c r="AB6412" s="1"/>
      <c r="AC6412" s="1"/>
      <c r="AD6412" s="1"/>
      <c r="AE6412" s="1"/>
      <c r="AF6412" s="1"/>
      <c r="AG6412" s="1"/>
      <c r="AH6412" s="28"/>
      <c r="AI6412" s="6"/>
      <c r="AJ6412" s="6"/>
    </row>
    <row r="6413" spans="1:36" s="13" customFormat="1">
      <c r="A6413" s="12"/>
      <c r="B6413" s="3"/>
      <c r="C6413" s="4"/>
      <c r="D6413" s="4"/>
      <c r="E6413" s="10"/>
      <c r="F6413" s="10"/>
      <c r="G6413" s="10"/>
      <c r="H6413" s="10"/>
      <c r="I6413" s="10"/>
      <c r="J6413" s="10"/>
      <c r="K6413" s="4"/>
      <c r="L6413" s="4"/>
      <c r="M6413" s="4"/>
      <c r="N6413" s="4"/>
      <c r="O6413" s="10"/>
      <c r="P6413" s="10"/>
      <c r="Q6413" s="4"/>
      <c r="R6413" s="11"/>
      <c r="S6413" s="11"/>
      <c r="T6413" s="11"/>
      <c r="U6413" s="11"/>
      <c r="V6413" s="11"/>
      <c r="W6413" s="11"/>
      <c r="X6413" s="11"/>
      <c r="Y6413" s="11"/>
      <c r="Z6413" s="1"/>
      <c r="AA6413" s="1"/>
      <c r="AB6413" s="1"/>
      <c r="AC6413" s="1"/>
      <c r="AD6413" s="1"/>
      <c r="AE6413" s="1"/>
      <c r="AF6413" s="1"/>
      <c r="AG6413" s="1"/>
      <c r="AH6413" s="28"/>
      <c r="AI6413" s="6"/>
      <c r="AJ6413" s="6"/>
    </row>
    <row r="6414" spans="1:36" s="13" customFormat="1">
      <c r="A6414" s="12"/>
      <c r="B6414" s="3"/>
      <c r="C6414" s="4"/>
      <c r="D6414" s="4"/>
      <c r="E6414" s="10"/>
      <c r="F6414" s="10"/>
      <c r="G6414" s="10"/>
      <c r="H6414" s="10"/>
      <c r="I6414" s="10"/>
      <c r="J6414" s="10"/>
      <c r="K6414" s="4"/>
      <c r="L6414" s="4"/>
      <c r="M6414" s="4"/>
      <c r="N6414" s="4"/>
      <c r="O6414" s="10"/>
      <c r="P6414" s="10"/>
      <c r="Q6414" s="4"/>
      <c r="R6414" s="11"/>
      <c r="S6414" s="11"/>
      <c r="T6414" s="11"/>
      <c r="U6414" s="11"/>
      <c r="V6414" s="11"/>
      <c r="W6414" s="11"/>
      <c r="X6414" s="11"/>
      <c r="Y6414" s="11"/>
      <c r="Z6414" s="1"/>
      <c r="AA6414" s="1"/>
      <c r="AB6414" s="1"/>
      <c r="AC6414" s="1"/>
      <c r="AD6414" s="1"/>
      <c r="AE6414" s="1"/>
      <c r="AF6414" s="1"/>
      <c r="AG6414" s="1"/>
      <c r="AH6414" s="28"/>
      <c r="AI6414" s="6"/>
      <c r="AJ6414" s="6"/>
    </row>
    <row r="6415" spans="1:36" s="13" customFormat="1">
      <c r="A6415" s="12"/>
      <c r="B6415" s="3"/>
      <c r="C6415" s="4"/>
      <c r="D6415" s="4"/>
      <c r="E6415" s="10"/>
      <c r="F6415" s="10"/>
      <c r="G6415" s="10"/>
      <c r="H6415" s="10"/>
      <c r="I6415" s="10"/>
      <c r="J6415" s="10"/>
      <c r="K6415" s="4"/>
      <c r="L6415" s="4"/>
      <c r="M6415" s="4"/>
      <c r="N6415" s="4"/>
      <c r="O6415" s="10"/>
      <c r="P6415" s="10"/>
      <c r="Q6415" s="4"/>
      <c r="R6415" s="11"/>
      <c r="S6415" s="11"/>
      <c r="T6415" s="11"/>
      <c r="U6415" s="11"/>
      <c r="V6415" s="11"/>
      <c r="W6415" s="11"/>
      <c r="X6415" s="11"/>
      <c r="Y6415" s="11"/>
      <c r="Z6415" s="1"/>
      <c r="AA6415" s="1"/>
      <c r="AB6415" s="1"/>
      <c r="AC6415" s="1"/>
      <c r="AD6415" s="1"/>
      <c r="AE6415" s="1"/>
      <c r="AF6415" s="1"/>
      <c r="AG6415" s="1"/>
      <c r="AH6415" s="28"/>
      <c r="AI6415" s="6"/>
      <c r="AJ6415" s="6"/>
    </row>
    <row r="6416" spans="1:36" s="13" customFormat="1">
      <c r="A6416" s="12"/>
      <c r="B6416" s="3"/>
      <c r="C6416" s="4"/>
      <c r="D6416" s="4"/>
      <c r="E6416" s="10"/>
      <c r="F6416" s="10"/>
      <c r="G6416" s="10"/>
      <c r="H6416" s="10"/>
      <c r="I6416" s="10"/>
      <c r="J6416" s="10"/>
      <c r="K6416" s="4"/>
      <c r="L6416" s="4"/>
      <c r="M6416" s="4"/>
      <c r="N6416" s="4"/>
      <c r="O6416" s="10"/>
      <c r="P6416" s="10"/>
      <c r="Q6416" s="4"/>
      <c r="R6416" s="11"/>
      <c r="S6416" s="11"/>
      <c r="T6416" s="11"/>
      <c r="U6416" s="11"/>
      <c r="V6416" s="11"/>
      <c r="W6416" s="11"/>
      <c r="X6416" s="11"/>
      <c r="Y6416" s="11"/>
      <c r="Z6416" s="1"/>
      <c r="AA6416" s="1"/>
      <c r="AB6416" s="1"/>
      <c r="AC6416" s="1"/>
      <c r="AD6416" s="1"/>
      <c r="AE6416" s="1"/>
      <c r="AF6416" s="1"/>
      <c r="AG6416" s="1"/>
      <c r="AH6416" s="28"/>
      <c r="AI6416" s="6"/>
      <c r="AJ6416" s="6"/>
    </row>
    <row r="6417" spans="1:36" s="13" customFormat="1">
      <c r="A6417" s="12"/>
      <c r="B6417" s="3"/>
      <c r="C6417" s="4"/>
      <c r="D6417" s="4"/>
      <c r="E6417" s="10"/>
      <c r="F6417" s="10"/>
      <c r="G6417" s="10"/>
      <c r="H6417" s="10"/>
      <c r="I6417" s="10"/>
      <c r="J6417" s="10"/>
      <c r="K6417" s="4"/>
      <c r="L6417" s="4"/>
      <c r="M6417" s="4"/>
      <c r="N6417" s="4"/>
      <c r="O6417" s="10"/>
      <c r="P6417" s="10"/>
      <c r="Q6417" s="4"/>
      <c r="R6417" s="11"/>
      <c r="S6417" s="11"/>
      <c r="T6417" s="11"/>
      <c r="U6417" s="11"/>
      <c r="V6417" s="11"/>
      <c r="W6417" s="11"/>
      <c r="X6417" s="11"/>
      <c r="Y6417" s="11"/>
      <c r="Z6417" s="1"/>
      <c r="AA6417" s="1"/>
      <c r="AB6417" s="1"/>
      <c r="AC6417" s="1"/>
      <c r="AD6417" s="1"/>
      <c r="AE6417" s="1"/>
      <c r="AF6417" s="1"/>
      <c r="AG6417" s="1"/>
      <c r="AH6417" s="28"/>
      <c r="AI6417" s="6"/>
      <c r="AJ6417" s="6"/>
    </row>
    <row r="6418" spans="1:36" s="13" customFormat="1">
      <c r="A6418" s="12"/>
      <c r="B6418" s="3"/>
      <c r="C6418" s="4"/>
      <c r="D6418" s="4"/>
      <c r="E6418" s="10"/>
      <c r="F6418" s="10"/>
      <c r="G6418" s="10"/>
      <c r="H6418" s="10"/>
      <c r="I6418" s="10"/>
      <c r="J6418" s="10"/>
      <c r="K6418" s="4"/>
      <c r="L6418" s="4"/>
      <c r="M6418" s="4"/>
      <c r="N6418" s="4"/>
      <c r="O6418" s="10"/>
      <c r="P6418" s="10"/>
      <c r="Q6418" s="4"/>
      <c r="R6418" s="11"/>
      <c r="S6418" s="11"/>
      <c r="T6418" s="11"/>
      <c r="U6418" s="11"/>
      <c r="V6418" s="11"/>
      <c r="W6418" s="11"/>
      <c r="X6418" s="11"/>
      <c r="Y6418" s="11"/>
      <c r="Z6418" s="1"/>
      <c r="AA6418" s="1"/>
      <c r="AB6418" s="1"/>
      <c r="AC6418" s="1"/>
      <c r="AD6418" s="1"/>
      <c r="AE6418" s="1"/>
      <c r="AF6418" s="1"/>
      <c r="AG6418" s="1"/>
      <c r="AH6418" s="28"/>
      <c r="AI6418" s="6"/>
      <c r="AJ6418" s="6"/>
    </row>
    <row r="6419" spans="1:36" s="13" customFormat="1">
      <c r="A6419" s="12"/>
      <c r="B6419" s="3"/>
      <c r="C6419" s="4"/>
      <c r="D6419" s="4"/>
      <c r="E6419" s="10"/>
      <c r="F6419" s="10"/>
      <c r="G6419" s="10"/>
      <c r="H6419" s="10"/>
      <c r="I6419" s="10"/>
      <c r="J6419" s="10"/>
      <c r="K6419" s="4"/>
      <c r="L6419" s="4"/>
      <c r="M6419" s="4"/>
      <c r="N6419" s="4"/>
      <c r="O6419" s="10"/>
      <c r="P6419" s="10"/>
      <c r="Q6419" s="4"/>
      <c r="R6419" s="11"/>
      <c r="S6419" s="11"/>
      <c r="T6419" s="11"/>
      <c r="U6419" s="11"/>
      <c r="V6419" s="11"/>
      <c r="W6419" s="11"/>
      <c r="X6419" s="11"/>
      <c r="Y6419" s="11"/>
      <c r="Z6419" s="1"/>
      <c r="AA6419" s="1"/>
      <c r="AB6419" s="1"/>
      <c r="AC6419" s="1"/>
      <c r="AD6419" s="1"/>
      <c r="AE6419" s="1"/>
      <c r="AF6419" s="1"/>
      <c r="AG6419" s="1"/>
      <c r="AH6419" s="28"/>
      <c r="AI6419" s="6"/>
      <c r="AJ6419" s="6"/>
    </row>
    <row r="6420" spans="1:36" s="13" customFormat="1">
      <c r="A6420" s="12"/>
      <c r="B6420" s="3"/>
      <c r="C6420" s="4"/>
      <c r="D6420" s="4"/>
      <c r="E6420" s="10"/>
      <c r="F6420" s="10"/>
      <c r="G6420" s="10"/>
      <c r="H6420" s="10"/>
      <c r="I6420" s="10"/>
      <c r="J6420" s="10"/>
      <c r="K6420" s="4"/>
      <c r="L6420" s="4"/>
      <c r="M6420" s="4"/>
      <c r="N6420" s="4"/>
      <c r="O6420" s="10"/>
      <c r="P6420" s="10"/>
      <c r="Q6420" s="4"/>
      <c r="R6420" s="11"/>
      <c r="S6420" s="11"/>
      <c r="T6420" s="11"/>
      <c r="U6420" s="11"/>
      <c r="V6420" s="11"/>
      <c r="W6420" s="11"/>
      <c r="X6420" s="11"/>
      <c r="Y6420" s="11"/>
      <c r="Z6420" s="1"/>
      <c r="AA6420" s="1"/>
      <c r="AB6420" s="1"/>
      <c r="AC6420" s="1"/>
      <c r="AD6420" s="1"/>
      <c r="AE6420" s="1"/>
      <c r="AF6420" s="1"/>
      <c r="AG6420" s="1"/>
      <c r="AH6420" s="28"/>
      <c r="AI6420" s="6"/>
      <c r="AJ6420" s="6"/>
    </row>
    <row r="6421" spans="1:36" s="13" customFormat="1">
      <c r="A6421" s="12"/>
      <c r="B6421" s="3"/>
      <c r="C6421" s="4"/>
      <c r="D6421" s="4"/>
      <c r="E6421" s="10"/>
      <c r="F6421" s="10"/>
      <c r="G6421" s="10"/>
      <c r="H6421" s="10"/>
      <c r="I6421" s="10"/>
      <c r="J6421" s="10"/>
      <c r="K6421" s="4"/>
      <c r="L6421" s="4"/>
      <c r="M6421" s="4"/>
      <c r="N6421" s="4"/>
      <c r="O6421" s="10"/>
      <c r="P6421" s="10"/>
      <c r="Q6421" s="4"/>
      <c r="R6421" s="11"/>
      <c r="S6421" s="11"/>
      <c r="T6421" s="11"/>
      <c r="U6421" s="11"/>
      <c r="V6421" s="11"/>
      <c r="W6421" s="11"/>
      <c r="X6421" s="11"/>
      <c r="Y6421" s="11"/>
      <c r="Z6421" s="1"/>
      <c r="AA6421" s="1"/>
      <c r="AB6421" s="1"/>
      <c r="AC6421" s="1"/>
      <c r="AD6421" s="1"/>
      <c r="AE6421" s="1"/>
      <c r="AF6421" s="1"/>
      <c r="AG6421" s="1"/>
      <c r="AH6421" s="28"/>
      <c r="AI6421" s="6"/>
      <c r="AJ6421" s="6"/>
    </row>
    <row r="6422" spans="1:36" s="13" customFormat="1">
      <c r="A6422" s="12"/>
      <c r="B6422" s="3"/>
      <c r="C6422" s="4"/>
      <c r="D6422" s="4"/>
      <c r="E6422" s="10"/>
      <c r="F6422" s="10"/>
      <c r="G6422" s="10"/>
      <c r="H6422" s="10"/>
      <c r="I6422" s="10"/>
      <c r="J6422" s="10"/>
      <c r="K6422" s="4"/>
      <c r="L6422" s="4"/>
      <c r="M6422" s="4"/>
      <c r="N6422" s="4"/>
      <c r="O6422" s="10"/>
      <c r="P6422" s="10"/>
      <c r="Q6422" s="4"/>
      <c r="R6422" s="11"/>
      <c r="S6422" s="11"/>
      <c r="T6422" s="11"/>
      <c r="U6422" s="11"/>
      <c r="V6422" s="11"/>
      <c r="W6422" s="11"/>
      <c r="X6422" s="11"/>
      <c r="Y6422" s="11"/>
      <c r="Z6422" s="1"/>
      <c r="AA6422" s="1"/>
      <c r="AB6422" s="1"/>
      <c r="AC6422" s="1"/>
      <c r="AD6422" s="1"/>
      <c r="AE6422" s="1"/>
      <c r="AF6422" s="1"/>
      <c r="AG6422" s="1"/>
      <c r="AH6422" s="28"/>
      <c r="AI6422" s="6"/>
      <c r="AJ6422" s="6"/>
    </row>
    <row r="6423" spans="1:36" s="13" customFormat="1">
      <c r="A6423" s="12"/>
      <c r="B6423" s="3"/>
      <c r="C6423" s="4"/>
      <c r="D6423" s="4"/>
      <c r="E6423" s="10"/>
      <c r="F6423" s="10"/>
      <c r="G6423" s="10"/>
      <c r="H6423" s="10"/>
      <c r="I6423" s="10"/>
      <c r="J6423" s="10"/>
      <c r="K6423" s="4"/>
      <c r="L6423" s="4"/>
      <c r="M6423" s="4"/>
      <c r="N6423" s="4"/>
      <c r="O6423" s="10"/>
      <c r="P6423" s="10"/>
      <c r="Q6423" s="4"/>
      <c r="R6423" s="11"/>
      <c r="S6423" s="11"/>
      <c r="T6423" s="11"/>
      <c r="U6423" s="11"/>
      <c r="V6423" s="11"/>
      <c r="W6423" s="11"/>
      <c r="X6423" s="11"/>
      <c r="Y6423" s="11"/>
      <c r="Z6423" s="1"/>
      <c r="AA6423" s="1"/>
      <c r="AB6423" s="1"/>
      <c r="AC6423" s="1"/>
      <c r="AD6423" s="1"/>
      <c r="AE6423" s="1"/>
      <c r="AF6423" s="1"/>
      <c r="AG6423" s="1"/>
      <c r="AH6423" s="28"/>
      <c r="AI6423" s="6"/>
      <c r="AJ6423" s="6"/>
    </row>
    <row r="6424" spans="1:36" s="13" customFormat="1">
      <c r="A6424" s="12"/>
      <c r="B6424" s="3"/>
      <c r="C6424" s="4"/>
      <c r="D6424" s="4"/>
      <c r="E6424" s="10"/>
      <c r="F6424" s="10"/>
      <c r="G6424" s="10"/>
      <c r="H6424" s="10"/>
      <c r="I6424" s="10"/>
      <c r="J6424" s="10"/>
      <c r="K6424" s="4"/>
      <c r="L6424" s="4"/>
      <c r="M6424" s="4"/>
      <c r="N6424" s="4"/>
      <c r="O6424" s="10"/>
      <c r="P6424" s="10"/>
      <c r="Q6424" s="4"/>
      <c r="R6424" s="11"/>
      <c r="S6424" s="11"/>
      <c r="T6424" s="11"/>
      <c r="U6424" s="11"/>
      <c r="V6424" s="11"/>
      <c r="W6424" s="11"/>
      <c r="X6424" s="11"/>
      <c r="Y6424" s="11"/>
      <c r="Z6424" s="1"/>
      <c r="AA6424" s="1"/>
      <c r="AB6424" s="1"/>
      <c r="AC6424" s="1"/>
      <c r="AD6424" s="1"/>
      <c r="AE6424" s="1"/>
      <c r="AF6424" s="1"/>
      <c r="AG6424" s="1"/>
      <c r="AH6424" s="28"/>
      <c r="AI6424" s="6"/>
      <c r="AJ6424" s="6"/>
    </row>
    <row r="6425" spans="1:36" s="13" customFormat="1">
      <c r="A6425" s="12"/>
      <c r="B6425" s="3"/>
      <c r="C6425" s="4"/>
      <c r="D6425" s="4"/>
      <c r="E6425" s="10"/>
      <c r="F6425" s="10"/>
      <c r="G6425" s="10"/>
      <c r="H6425" s="10"/>
      <c r="I6425" s="10"/>
      <c r="J6425" s="10"/>
      <c r="K6425" s="4"/>
      <c r="L6425" s="4"/>
      <c r="M6425" s="4"/>
      <c r="N6425" s="4"/>
      <c r="O6425" s="10"/>
      <c r="P6425" s="10"/>
      <c r="Q6425" s="4"/>
      <c r="R6425" s="11"/>
      <c r="S6425" s="11"/>
      <c r="T6425" s="11"/>
      <c r="U6425" s="11"/>
      <c r="V6425" s="11"/>
      <c r="W6425" s="11"/>
      <c r="X6425" s="11"/>
      <c r="Y6425" s="11"/>
      <c r="Z6425" s="1"/>
      <c r="AA6425" s="1"/>
      <c r="AB6425" s="1"/>
      <c r="AC6425" s="1"/>
      <c r="AD6425" s="1"/>
      <c r="AE6425" s="1"/>
      <c r="AF6425" s="1"/>
      <c r="AG6425" s="1"/>
      <c r="AH6425" s="28"/>
      <c r="AI6425" s="6"/>
      <c r="AJ6425" s="6"/>
    </row>
    <row r="6426" spans="1:36" s="13" customFormat="1">
      <c r="A6426" s="12"/>
      <c r="B6426" s="3"/>
      <c r="C6426" s="4"/>
      <c r="D6426" s="4"/>
      <c r="E6426" s="10"/>
      <c r="F6426" s="10"/>
      <c r="G6426" s="10"/>
      <c r="H6426" s="10"/>
      <c r="I6426" s="10"/>
      <c r="J6426" s="10"/>
      <c r="K6426" s="4"/>
      <c r="L6426" s="4"/>
      <c r="M6426" s="4"/>
      <c r="N6426" s="4"/>
      <c r="O6426" s="10"/>
      <c r="P6426" s="10"/>
      <c r="Q6426" s="4"/>
      <c r="R6426" s="11"/>
      <c r="S6426" s="11"/>
      <c r="T6426" s="11"/>
      <c r="U6426" s="11"/>
      <c r="V6426" s="11"/>
      <c r="W6426" s="11"/>
      <c r="X6426" s="11"/>
      <c r="Y6426" s="11"/>
      <c r="Z6426" s="1"/>
      <c r="AA6426" s="1"/>
      <c r="AB6426" s="1"/>
      <c r="AC6426" s="1"/>
      <c r="AD6426" s="1"/>
      <c r="AE6426" s="1"/>
      <c r="AF6426" s="1"/>
      <c r="AG6426" s="1"/>
      <c r="AH6426" s="28"/>
      <c r="AI6426" s="6"/>
      <c r="AJ6426" s="6"/>
    </row>
    <row r="6427" spans="1:36" s="13" customFormat="1">
      <c r="A6427" s="12"/>
      <c r="B6427" s="3"/>
      <c r="C6427" s="4"/>
      <c r="D6427" s="4"/>
      <c r="E6427" s="10"/>
      <c r="F6427" s="10"/>
      <c r="G6427" s="10"/>
      <c r="H6427" s="10"/>
      <c r="I6427" s="10"/>
      <c r="J6427" s="10"/>
      <c r="K6427" s="4"/>
      <c r="L6427" s="4"/>
      <c r="M6427" s="4"/>
      <c r="N6427" s="4"/>
      <c r="O6427" s="10"/>
      <c r="P6427" s="10"/>
      <c r="Q6427" s="4"/>
      <c r="R6427" s="11"/>
      <c r="S6427" s="11"/>
      <c r="T6427" s="11"/>
      <c r="U6427" s="11"/>
      <c r="V6427" s="11"/>
      <c r="W6427" s="11"/>
      <c r="X6427" s="11"/>
      <c r="Y6427" s="11"/>
      <c r="Z6427" s="1"/>
      <c r="AA6427" s="1"/>
      <c r="AB6427" s="1"/>
      <c r="AC6427" s="1"/>
      <c r="AD6427" s="1"/>
      <c r="AE6427" s="1"/>
      <c r="AF6427" s="1"/>
      <c r="AG6427" s="1"/>
      <c r="AH6427" s="28"/>
      <c r="AI6427" s="6"/>
      <c r="AJ6427" s="6"/>
    </row>
    <row r="6428" spans="1:36" s="13" customFormat="1">
      <c r="A6428" s="12"/>
      <c r="B6428" s="3"/>
      <c r="C6428" s="4"/>
      <c r="D6428" s="4"/>
      <c r="E6428" s="10"/>
      <c r="F6428" s="10"/>
      <c r="G6428" s="10"/>
      <c r="H6428" s="10"/>
      <c r="I6428" s="10"/>
      <c r="J6428" s="10"/>
      <c r="K6428" s="4"/>
      <c r="L6428" s="4"/>
      <c r="M6428" s="4"/>
      <c r="N6428" s="4"/>
      <c r="O6428" s="10"/>
      <c r="P6428" s="10"/>
      <c r="Q6428" s="4"/>
      <c r="R6428" s="11"/>
      <c r="S6428" s="11"/>
      <c r="T6428" s="11"/>
      <c r="U6428" s="11"/>
      <c r="V6428" s="11"/>
      <c r="W6428" s="11"/>
      <c r="X6428" s="11"/>
      <c r="Y6428" s="11"/>
      <c r="Z6428" s="1"/>
      <c r="AA6428" s="1"/>
      <c r="AB6428" s="1"/>
      <c r="AC6428" s="1"/>
      <c r="AD6428" s="1"/>
      <c r="AE6428" s="1"/>
      <c r="AF6428" s="1"/>
      <c r="AG6428" s="1"/>
      <c r="AH6428" s="28"/>
      <c r="AI6428" s="6"/>
      <c r="AJ6428" s="6"/>
    </row>
    <row r="6429" spans="1:36" s="13" customFormat="1">
      <c r="A6429" s="12"/>
      <c r="B6429" s="3"/>
      <c r="C6429" s="4"/>
      <c r="D6429" s="4"/>
      <c r="E6429" s="10"/>
      <c r="F6429" s="10"/>
      <c r="G6429" s="10"/>
      <c r="H6429" s="10"/>
      <c r="I6429" s="10"/>
      <c r="J6429" s="10"/>
      <c r="K6429" s="4"/>
      <c r="L6429" s="4"/>
      <c r="M6429" s="4"/>
      <c r="N6429" s="4"/>
      <c r="O6429" s="10"/>
      <c r="P6429" s="10"/>
      <c r="Q6429" s="4"/>
      <c r="R6429" s="11"/>
      <c r="S6429" s="11"/>
      <c r="T6429" s="11"/>
      <c r="U6429" s="11"/>
      <c r="V6429" s="11"/>
      <c r="W6429" s="11"/>
      <c r="X6429" s="11"/>
      <c r="Y6429" s="11"/>
      <c r="Z6429" s="1"/>
      <c r="AA6429" s="1"/>
      <c r="AB6429" s="1"/>
      <c r="AC6429" s="1"/>
      <c r="AD6429" s="1"/>
      <c r="AE6429" s="1"/>
      <c r="AF6429" s="1"/>
      <c r="AG6429" s="1"/>
      <c r="AH6429" s="28"/>
      <c r="AI6429" s="6"/>
      <c r="AJ6429" s="6"/>
    </row>
    <row r="6430" spans="1:36" s="13" customFormat="1">
      <c r="A6430" s="12"/>
      <c r="B6430" s="3"/>
      <c r="C6430" s="4"/>
      <c r="D6430" s="4"/>
      <c r="E6430" s="10"/>
      <c r="F6430" s="10"/>
      <c r="G6430" s="10"/>
      <c r="H6430" s="10"/>
      <c r="I6430" s="10"/>
      <c r="J6430" s="10"/>
      <c r="K6430" s="4"/>
      <c r="L6430" s="4"/>
      <c r="M6430" s="4"/>
      <c r="N6430" s="4"/>
      <c r="O6430" s="10"/>
      <c r="P6430" s="10"/>
      <c r="Q6430" s="4"/>
      <c r="R6430" s="11"/>
      <c r="S6430" s="11"/>
      <c r="T6430" s="11"/>
      <c r="U6430" s="11"/>
      <c r="V6430" s="11"/>
      <c r="W6430" s="11"/>
      <c r="X6430" s="11"/>
      <c r="Y6430" s="11"/>
      <c r="Z6430" s="1"/>
      <c r="AA6430" s="1"/>
      <c r="AB6430" s="1"/>
      <c r="AC6430" s="1"/>
      <c r="AD6430" s="1"/>
      <c r="AE6430" s="1"/>
      <c r="AF6430" s="1"/>
      <c r="AG6430" s="1"/>
      <c r="AH6430" s="28"/>
      <c r="AI6430" s="6"/>
      <c r="AJ6430" s="6"/>
    </row>
    <row r="6431" spans="1:36" s="13" customFormat="1">
      <c r="A6431" s="12"/>
      <c r="B6431" s="3"/>
      <c r="C6431" s="4"/>
      <c r="D6431" s="4"/>
      <c r="E6431" s="10"/>
      <c r="F6431" s="10"/>
      <c r="G6431" s="10"/>
      <c r="H6431" s="10"/>
      <c r="I6431" s="10"/>
      <c r="J6431" s="10"/>
      <c r="K6431" s="4"/>
      <c r="L6431" s="4"/>
      <c r="M6431" s="4"/>
      <c r="N6431" s="4"/>
      <c r="O6431" s="10"/>
      <c r="P6431" s="10"/>
      <c r="Q6431" s="4"/>
      <c r="R6431" s="11"/>
      <c r="S6431" s="11"/>
      <c r="T6431" s="11"/>
      <c r="U6431" s="11"/>
      <c r="V6431" s="11"/>
      <c r="W6431" s="11"/>
      <c r="X6431" s="11"/>
      <c r="Y6431" s="11"/>
      <c r="Z6431" s="1"/>
      <c r="AA6431" s="1"/>
      <c r="AB6431" s="1"/>
      <c r="AC6431" s="1"/>
      <c r="AD6431" s="1"/>
      <c r="AE6431" s="1"/>
      <c r="AF6431" s="1"/>
      <c r="AG6431" s="1"/>
      <c r="AH6431" s="28"/>
      <c r="AI6431" s="6"/>
      <c r="AJ6431" s="6"/>
    </row>
    <row r="6432" spans="1:36" s="13" customFormat="1">
      <c r="A6432" s="12"/>
      <c r="B6432" s="3"/>
      <c r="C6432" s="4"/>
      <c r="D6432" s="4"/>
      <c r="E6432" s="10"/>
      <c r="F6432" s="10"/>
      <c r="G6432" s="10"/>
      <c r="H6432" s="10"/>
      <c r="I6432" s="10"/>
      <c r="J6432" s="10"/>
      <c r="K6432" s="4"/>
      <c r="L6432" s="4"/>
      <c r="M6432" s="4"/>
      <c r="N6432" s="4"/>
      <c r="O6432" s="10"/>
      <c r="P6432" s="10"/>
      <c r="Q6432" s="4"/>
      <c r="R6432" s="11"/>
      <c r="S6432" s="11"/>
      <c r="T6432" s="11"/>
      <c r="U6432" s="11"/>
      <c r="V6432" s="11"/>
      <c r="W6432" s="11"/>
      <c r="X6432" s="11"/>
      <c r="Y6432" s="11"/>
      <c r="Z6432" s="1"/>
      <c r="AA6432" s="1"/>
      <c r="AB6432" s="1"/>
      <c r="AC6432" s="1"/>
      <c r="AD6432" s="1"/>
      <c r="AE6432" s="1"/>
      <c r="AF6432" s="1"/>
      <c r="AG6432" s="1"/>
      <c r="AH6432" s="28"/>
      <c r="AI6432" s="6"/>
      <c r="AJ6432" s="6"/>
    </row>
    <row r="6433" spans="1:36" s="13" customFormat="1">
      <c r="A6433" s="12"/>
      <c r="B6433" s="3"/>
      <c r="C6433" s="4"/>
      <c r="D6433" s="4"/>
      <c r="E6433" s="10"/>
      <c r="F6433" s="10"/>
      <c r="G6433" s="10"/>
      <c r="H6433" s="10"/>
      <c r="I6433" s="10"/>
      <c r="J6433" s="10"/>
      <c r="K6433" s="4"/>
      <c r="L6433" s="4"/>
      <c r="M6433" s="4"/>
      <c r="N6433" s="4"/>
      <c r="O6433" s="10"/>
      <c r="P6433" s="10"/>
      <c r="Q6433" s="4"/>
      <c r="R6433" s="11"/>
      <c r="S6433" s="11"/>
      <c r="T6433" s="11"/>
      <c r="U6433" s="11"/>
      <c r="V6433" s="11"/>
      <c r="W6433" s="11"/>
      <c r="X6433" s="11"/>
      <c r="Y6433" s="11"/>
      <c r="Z6433" s="1"/>
      <c r="AA6433" s="1"/>
      <c r="AB6433" s="1"/>
      <c r="AC6433" s="1"/>
      <c r="AD6433" s="1"/>
      <c r="AE6433" s="1"/>
      <c r="AF6433" s="1"/>
      <c r="AG6433" s="1"/>
      <c r="AH6433" s="28"/>
      <c r="AI6433" s="6"/>
      <c r="AJ6433" s="6"/>
    </row>
    <row r="6434" spans="1:36" s="13" customFormat="1">
      <c r="A6434" s="12"/>
      <c r="B6434" s="3"/>
      <c r="C6434" s="4"/>
      <c r="D6434" s="4"/>
      <c r="E6434" s="10"/>
      <c r="F6434" s="10"/>
      <c r="G6434" s="10"/>
      <c r="H6434" s="10"/>
      <c r="I6434" s="10"/>
      <c r="J6434" s="10"/>
      <c r="K6434" s="4"/>
      <c r="L6434" s="4"/>
      <c r="M6434" s="4"/>
      <c r="N6434" s="4"/>
      <c r="O6434" s="10"/>
      <c r="P6434" s="10"/>
      <c r="Q6434" s="4"/>
      <c r="R6434" s="11"/>
      <c r="S6434" s="11"/>
      <c r="T6434" s="11"/>
      <c r="U6434" s="11"/>
      <c r="V6434" s="11"/>
      <c r="W6434" s="11"/>
      <c r="X6434" s="11"/>
      <c r="Y6434" s="11"/>
      <c r="Z6434" s="1"/>
      <c r="AA6434" s="1"/>
      <c r="AB6434" s="1"/>
      <c r="AC6434" s="1"/>
      <c r="AD6434" s="1"/>
      <c r="AE6434" s="1"/>
      <c r="AF6434" s="1"/>
      <c r="AG6434" s="1"/>
      <c r="AH6434" s="28"/>
      <c r="AI6434" s="6"/>
      <c r="AJ6434" s="6"/>
    </row>
    <row r="6435" spans="1:36" s="13" customFormat="1">
      <c r="A6435" s="12"/>
      <c r="B6435" s="3"/>
      <c r="C6435" s="4"/>
      <c r="D6435" s="4"/>
      <c r="E6435" s="10"/>
      <c r="F6435" s="10"/>
      <c r="G6435" s="10"/>
      <c r="H6435" s="10"/>
      <c r="I6435" s="10"/>
      <c r="J6435" s="10"/>
      <c r="K6435" s="4"/>
      <c r="L6435" s="4"/>
      <c r="M6435" s="4"/>
      <c r="N6435" s="4"/>
      <c r="O6435" s="10"/>
      <c r="P6435" s="10"/>
      <c r="Q6435" s="4"/>
      <c r="R6435" s="11"/>
      <c r="S6435" s="11"/>
      <c r="T6435" s="11"/>
      <c r="U6435" s="11"/>
      <c r="V6435" s="11"/>
      <c r="W6435" s="11"/>
      <c r="X6435" s="11"/>
      <c r="Y6435" s="11"/>
      <c r="Z6435" s="1"/>
      <c r="AA6435" s="1"/>
      <c r="AB6435" s="1"/>
      <c r="AC6435" s="1"/>
      <c r="AD6435" s="1"/>
      <c r="AE6435" s="1"/>
      <c r="AF6435" s="1"/>
      <c r="AG6435" s="1"/>
      <c r="AH6435" s="28"/>
      <c r="AI6435" s="6"/>
      <c r="AJ6435" s="6"/>
    </row>
    <row r="6436" spans="1:36" s="13" customFormat="1">
      <c r="A6436" s="12"/>
      <c r="B6436" s="3"/>
      <c r="C6436" s="4"/>
      <c r="D6436" s="4"/>
      <c r="E6436" s="10"/>
      <c r="F6436" s="10"/>
      <c r="G6436" s="10"/>
      <c r="H6436" s="10"/>
      <c r="I6436" s="10"/>
      <c r="J6436" s="10"/>
      <c r="K6436" s="4"/>
      <c r="L6436" s="4"/>
      <c r="M6436" s="4"/>
      <c r="N6436" s="4"/>
      <c r="O6436" s="10"/>
      <c r="P6436" s="10"/>
      <c r="Q6436" s="4"/>
      <c r="R6436" s="11"/>
      <c r="S6436" s="11"/>
      <c r="T6436" s="11"/>
      <c r="U6436" s="11"/>
      <c r="V6436" s="11"/>
      <c r="W6436" s="11"/>
      <c r="X6436" s="11"/>
      <c r="Y6436" s="11"/>
      <c r="Z6436" s="1"/>
      <c r="AA6436" s="1"/>
      <c r="AB6436" s="1"/>
      <c r="AC6436" s="1"/>
      <c r="AD6436" s="1"/>
      <c r="AE6436" s="1"/>
      <c r="AF6436" s="1"/>
      <c r="AG6436" s="1"/>
      <c r="AH6436" s="28"/>
      <c r="AI6436" s="6"/>
      <c r="AJ6436" s="6"/>
    </row>
    <row r="6437" spans="1:36" s="13" customFormat="1">
      <c r="A6437" s="12"/>
      <c r="B6437" s="3"/>
      <c r="C6437" s="4"/>
      <c r="D6437" s="4"/>
      <c r="E6437" s="10"/>
      <c r="F6437" s="10"/>
      <c r="G6437" s="10"/>
      <c r="H6437" s="10"/>
      <c r="I6437" s="10"/>
      <c r="J6437" s="10"/>
      <c r="K6437" s="4"/>
      <c r="L6437" s="4"/>
      <c r="M6437" s="4"/>
      <c r="N6437" s="4"/>
      <c r="O6437" s="10"/>
      <c r="P6437" s="10"/>
      <c r="Q6437" s="4"/>
      <c r="R6437" s="11"/>
      <c r="S6437" s="11"/>
      <c r="T6437" s="11"/>
      <c r="U6437" s="11"/>
      <c r="V6437" s="11"/>
      <c r="W6437" s="11"/>
      <c r="X6437" s="11"/>
      <c r="Y6437" s="11"/>
      <c r="Z6437" s="1"/>
      <c r="AA6437" s="1"/>
      <c r="AB6437" s="1"/>
      <c r="AC6437" s="1"/>
      <c r="AD6437" s="1"/>
      <c r="AE6437" s="1"/>
      <c r="AF6437" s="1"/>
      <c r="AG6437" s="1"/>
      <c r="AH6437" s="28"/>
      <c r="AI6437" s="6"/>
      <c r="AJ6437" s="6"/>
    </row>
    <row r="6438" spans="1:36" s="13" customFormat="1">
      <c r="A6438" s="12"/>
      <c r="B6438" s="3"/>
      <c r="C6438" s="4"/>
      <c r="D6438" s="4"/>
      <c r="E6438" s="10"/>
      <c r="F6438" s="10"/>
      <c r="G6438" s="10"/>
      <c r="H6438" s="10"/>
      <c r="I6438" s="10"/>
      <c r="J6438" s="10"/>
      <c r="K6438" s="4"/>
      <c r="L6438" s="4"/>
      <c r="M6438" s="4"/>
      <c r="N6438" s="4"/>
      <c r="O6438" s="10"/>
      <c r="P6438" s="10"/>
      <c r="Q6438" s="4"/>
      <c r="R6438" s="11"/>
      <c r="S6438" s="11"/>
      <c r="T6438" s="11"/>
      <c r="U6438" s="11"/>
      <c r="V6438" s="11"/>
      <c r="W6438" s="11"/>
      <c r="X6438" s="11"/>
      <c r="Y6438" s="11"/>
      <c r="Z6438" s="1"/>
      <c r="AA6438" s="1"/>
      <c r="AB6438" s="1"/>
      <c r="AC6438" s="1"/>
      <c r="AD6438" s="1"/>
      <c r="AE6438" s="1"/>
      <c r="AF6438" s="1"/>
      <c r="AG6438" s="1"/>
      <c r="AH6438" s="28"/>
      <c r="AI6438" s="6"/>
      <c r="AJ6438" s="6"/>
    </row>
    <row r="6439" spans="1:36" s="13" customFormat="1">
      <c r="A6439" s="12"/>
      <c r="B6439" s="3"/>
      <c r="C6439" s="4"/>
      <c r="D6439" s="4"/>
      <c r="E6439" s="10"/>
      <c r="F6439" s="10"/>
      <c r="G6439" s="10"/>
      <c r="H6439" s="10"/>
      <c r="I6439" s="10"/>
      <c r="J6439" s="10"/>
      <c r="K6439" s="4"/>
      <c r="L6439" s="4"/>
      <c r="M6439" s="4"/>
      <c r="N6439" s="4"/>
      <c r="O6439" s="10"/>
      <c r="P6439" s="10"/>
      <c r="Q6439" s="4"/>
      <c r="R6439" s="11"/>
      <c r="S6439" s="11"/>
      <c r="T6439" s="11"/>
      <c r="U6439" s="11"/>
      <c r="V6439" s="11"/>
      <c r="W6439" s="11"/>
      <c r="X6439" s="11"/>
      <c r="Y6439" s="11"/>
      <c r="Z6439" s="1"/>
      <c r="AA6439" s="1"/>
      <c r="AB6439" s="1"/>
      <c r="AC6439" s="1"/>
      <c r="AD6439" s="1"/>
      <c r="AE6439" s="1"/>
      <c r="AF6439" s="1"/>
      <c r="AG6439" s="1"/>
      <c r="AH6439" s="28"/>
      <c r="AI6439" s="6"/>
      <c r="AJ6439" s="6"/>
    </row>
    <row r="6440" spans="1:36" s="13" customFormat="1">
      <c r="A6440" s="12"/>
      <c r="B6440" s="3"/>
      <c r="C6440" s="4"/>
      <c r="D6440" s="4"/>
      <c r="E6440" s="10"/>
      <c r="F6440" s="10"/>
      <c r="G6440" s="10"/>
      <c r="H6440" s="10"/>
      <c r="I6440" s="10"/>
      <c r="J6440" s="10"/>
      <c r="K6440" s="4"/>
      <c r="L6440" s="4"/>
      <c r="M6440" s="4"/>
      <c r="N6440" s="4"/>
      <c r="O6440" s="10"/>
      <c r="P6440" s="10"/>
      <c r="Q6440" s="4"/>
      <c r="R6440" s="11"/>
      <c r="S6440" s="11"/>
      <c r="T6440" s="11"/>
      <c r="U6440" s="11"/>
      <c r="V6440" s="11"/>
      <c r="W6440" s="11"/>
      <c r="X6440" s="11"/>
      <c r="Y6440" s="11"/>
      <c r="Z6440" s="1"/>
      <c r="AA6440" s="1"/>
      <c r="AB6440" s="1"/>
      <c r="AC6440" s="1"/>
      <c r="AD6440" s="1"/>
      <c r="AE6440" s="1"/>
      <c r="AF6440" s="1"/>
      <c r="AG6440" s="1"/>
      <c r="AH6440" s="28"/>
      <c r="AI6440" s="6"/>
      <c r="AJ6440" s="6"/>
    </row>
    <row r="6441" spans="1:36" s="13" customFormat="1">
      <c r="A6441" s="12"/>
      <c r="B6441" s="3"/>
      <c r="C6441" s="4"/>
      <c r="D6441" s="4"/>
      <c r="E6441" s="10"/>
      <c r="F6441" s="10"/>
      <c r="G6441" s="10"/>
      <c r="H6441" s="10"/>
      <c r="I6441" s="10"/>
      <c r="J6441" s="10"/>
      <c r="K6441" s="4"/>
      <c r="L6441" s="4"/>
      <c r="M6441" s="4"/>
      <c r="N6441" s="4"/>
      <c r="O6441" s="10"/>
      <c r="P6441" s="10"/>
      <c r="Q6441" s="4"/>
      <c r="R6441" s="11"/>
      <c r="S6441" s="11"/>
      <c r="T6441" s="11"/>
      <c r="U6441" s="11"/>
      <c r="V6441" s="11"/>
      <c r="W6441" s="11"/>
      <c r="X6441" s="11"/>
      <c r="Y6441" s="11"/>
      <c r="Z6441" s="1"/>
      <c r="AA6441" s="1"/>
      <c r="AB6441" s="1"/>
      <c r="AC6441" s="1"/>
      <c r="AD6441" s="1"/>
      <c r="AE6441" s="1"/>
      <c r="AF6441" s="1"/>
      <c r="AG6441" s="1"/>
      <c r="AH6441" s="28"/>
      <c r="AI6441" s="6"/>
      <c r="AJ6441" s="6"/>
    </row>
    <row r="6442" spans="1:36" s="13" customFormat="1">
      <c r="A6442" s="12"/>
      <c r="B6442" s="3"/>
      <c r="C6442" s="4"/>
      <c r="D6442" s="4"/>
      <c r="E6442" s="10"/>
      <c r="F6442" s="10"/>
      <c r="G6442" s="10"/>
      <c r="H6442" s="10"/>
      <c r="I6442" s="10"/>
      <c r="J6442" s="10"/>
      <c r="K6442" s="4"/>
      <c r="L6442" s="4"/>
      <c r="M6442" s="4"/>
      <c r="N6442" s="4"/>
      <c r="O6442" s="10"/>
      <c r="P6442" s="10"/>
      <c r="Q6442" s="4"/>
      <c r="R6442" s="11"/>
      <c r="S6442" s="11"/>
      <c r="T6442" s="11"/>
      <c r="U6442" s="11"/>
      <c r="V6442" s="11"/>
      <c r="W6442" s="11"/>
      <c r="X6442" s="11"/>
      <c r="Y6442" s="11"/>
      <c r="Z6442" s="1"/>
      <c r="AA6442" s="1"/>
      <c r="AB6442" s="1"/>
      <c r="AC6442" s="1"/>
      <c r="AD6442" s="1"/>
      <c r="AE6442" s="1"/>
      <c r="AF6442" s="1"/>
      <c r="AG6442" s="1"/>
      <c r="AH6442" s="28"/>
      <c r="AI6442" s="6"/>
      <c r="AJ6442" s="6"/>
    </row>
    <row r="6443" spans="1:36" s="13" customFormat="1">
      <c r="A6443" s="12"/>
      <c r="B6443" s="3"/>
      <c r="C6443" s="4"/>
      <c r="D6443" s="4"/>
      <c r="E6443" s="10"/>
      <c r="F6443" s="10"/>
      <c r="G6443" s="10"/>
      <c r="H6443" s="10"/>
      <c r="I6443" s="10"/>
      <c r="J6443" s="10"/>
      <c r="K6443" s="4"/>
      <c r="L6443" s="4"/>
      <c r="M6443" s="4"/>
      <c r="N6443" s="4"/>
      <c r="O6443" s="10"/>
      <c r="P6443" s="10"/>
      <c r="Q6443" s="4"/>
      <c r="R6443" s="11"/>
      <c r="S6443" s="11"/>
      <c r="T6443" s="11"/>
      <c r="U6443" s="11"/>
      <c r="V6443" s="11"/>
      <c r="W6443" s="11"/>
      <c r="X6443" s="11"/>
      <c r="Y6443" s="11"/>
      <c r="Z6443" s="1"/>
      <c r="AA6443" s="1"/>
      <c r="AB6443" s="1"/>
      <c r="AC6443" s="1"/>
      <c r="AD6443" s="1"/>
      <c r="AE6443" s="1"/>
      <c r="AF6443" s="1"/>
      <c r="AG6443" s="1"/>
      <c r="AH6443" s="28"/>
      <c r="AI6443" s="6"/>
      <c r="AJ6443" s="6"/>
    </row>
    <row r="6444" spans="1:36" s="13" customFormat="1">
      <c r="A6444" s="12"/>
      <c r="B6444" s="3"/>
      <c r="C6444" s="4"/>
      <c r="D6444" s="4"/>
      <c r="E6444" s="10"/>
      <c r="F6444" s="10"/>
      <c r="G6444" s="10"/>
      <c r="H6444" s="10"/>
      <c r="I6444" s="10"/>
      <c r="J6444" s="10"/>
      <c r="K6444" s="4"/>
      <c r="L6444" s="4"/>
      <c r="M6444" s="4"/>
      <c r="N6444" s="4"/>
      <c r="O6444" s="10"/>
      <c r="P6444" s="10"/>
      <c r="Q6444" s="4"/>
      <c r="R6444" s="11"/>
      <c r="S6444" s="11"/>
      <c r="T6444" s="11"/>
      <c r="U6444" s="11"/>
      <c r="V6444" s="11"/>
      <c r="W6444" s="11"/>
      <c r="X6444" s="11"/>
      <c r="Y6444" s="11"/>
      <c r="Z6444" s="1"/>
      <c r="AA6444" s="1"/>
      <c r="AB6444" s="1"/>
      <c r="AC6444" s="1"/>
      <c r="AD6444" s="1"/>
      <c r="AE6444" s="1"/>
      <c r="AF6444" s="1"/>
      <c r="AG6444" s="1"/>
      <c r="AH6444" s="28"/>
      <c r="AI6444" s="6"/>
      <c r="AJ6444" s="6"/>
    </row>
    <row r="6445" spans="1:36" s="13" customFormat="1">
      <c r="A6445" s="12"/>
      <c r="B6445" s="3"/>
      <c r="C6445" s="4"/>
      <c r="D6445" s="4"/>
      <c r="E6445" s="10"/>
      <c r="F6445" s="10"/>
      <c r="G6445" s="10"/>
      <c r="H6445" s="10"/>
      <c r="I6445" s="10"/>
      <c r="J6445" s="10"/>
      <c r="K6445" s="4"/>
      <c r="L6445" s="4"/>
      <c r="M6445" s="4"/>
      <c r="N6445" s="4"/>
      <c r="O6445" s="10"/>
      <c r="P6445" s="10"/>
      <c r="Q6445" s="4"/>
      <c r="R6445" s="11"/>
      <c r="S6445" s="11"/>
      <c r="T6445" s="11"/>
      <c r="U6445" s="11"/>
      <c r="V6445" s="11"/>
      <c r="W6445" s="11"/>
      <c r="X6445" s="11"/>
      <c r="Y6445" s="11"/>
      <c r="Z6445" s="1"/>
      <c r="AA6445" s="1"/>
      <c r="AB6445" s="1"/>
      <c r="AC6445" s="1"/>
      <c r="AD6445" s="1"/>
      <c r="AE6445" s="1"/>
      <c r="AF6445" s="1"/>
      <c r="AG6445" s="1"/>
      <c r="AH6445" s="28"/>
      <c r="AI6445" s="6"/>
      <c r="AJ6445" s="6"/>
    </row>
    <row r="6446" spans="1:36" s="13" customFormat="1">
      <c r="A6446" s="12"/>
      <c r="B6446" s="3"/>
      <c r="C6446" s="4"/>
      <c r="D6446" s="4"/>
      <c r="E6446" s="10"/>
      <c r="F6446" s="10"/>
      <c r="G6446" s="10"/>
      <c r="H6446" s="10"/>
      <c r="I6446" s="10"/>
      <c r="J6446" s="10"/>
      <c r="K6446" s="4"/>
      <c r="L6446" s="4"/>
      <c r="M6446" s="4"/>
      <c r="N6446" s="4"/>
      <c r="O6446" s="10"/>
      <c r="P6446" s="10"/>
      <c r="Q6446" s="4"/>
      <c r="R6446" s="11"/>
      <c r="S6446" s="11"/>
      <c r="T6446" s="11"/>
      <c r="U6446" s="11"/>
      <c r="V6446" s="11"/>
      <c r="W6446" s="11"/>
      <c r="X6446" s="11"/>
      <c r="Y6446" s="11"/>
      <c r="Z6446" s="1"/>
      <c r="AA6446" s="1"/>
      <c r="AB6446" s="1"/>
      <c r="AC6446" s="1"/>
      <c r="AD6446" s="1"/>
      <c r="AE6446" s="1"/>
      <c r="AF6446" s="1"/>
      <c r="AG6446" s="1"/>
      <c r="AH6446" s="28"/>
      <c r="AI6446" s="6"/>
      <c r="AJ6446" s="6"/>
    </row>
    <row r="6447" spans="1:36" s="13" customFormat="1">
      <c r="A6447" s="12"/>
      <c r="B6447" s="3"/>
      <c r="C6447" s="4"/>
      <c r="D6447" s="4"/>
      <c r="E6447" s="10"/>
      <c r="F6447" s="10"/>
      <c r="G6447" s="10"/>
      <c r="H6447" s="10"/>
      <c r="I6447" s="10"/>
      <c r="J6447" s="10"/>
      <c r="K6447" s="4"/>
      <c r="L6447" s="4"/>
      <c r="M6447" s="4"/>
      <c r="N6447" s="4"/>
      <c r="O6447" s="10"/>
      <c r="P6447" s="10"/>
      <c r="Q6447" s="4"/>
      <c r="R6447" s="11"/>
      <c r="S6447" s="11"/>
      <c r="T6447" s="11"/>
      <c r="U6447" s="11"/>
      <c r="V6447" s="11"/>
      <c r="W6447" s="11"/>
      <c r="X6447" s="11"/>
      <c r="Y6447" s="11"/>
      <c r="Z6447" s="1"/>
      <c r="AA6447" s="1"/>
      <c r="AB6447" s="1"/>
      <c r="AC6447" s="1"/>
      <c r="AD6447" s="1"/>
      <c r="AE6447" s="1"/>
      <c r="AF6447" s="1"/>
      <c r="AG6447" s="1"/>
      <c r="AH6447" s="28"/>
      <c r="AI6447" s="6"/>
      <c r="AJ6447" s="6"/>
    </row>
    <row r="6448" spans="1:36" s="13" customFormat="1">
      <c r="A6448" s="12"/>
      <c r="B6448" s="3"/>
      <c r="C6448" s="4"/>
      <c r="D6448" s="4"/>
      <c r="E6448" s="10"/>
      <c r="F6448" s="10"/>
      <c r="G6448" s="10"/>
      <c r="H6448" s="10"/>
      <c r="I6448" s="10"/>
      <c r="J6448" s="10"/>
      <c r="K6448" s="4"/>
      <c r="L6448" s="4"/>
      <c r="M6448" s="4"/>
      <c r="N6448" s="4"/>
      <c r="O6448" s="10"/>
      <c r="P6448" s="10"/>
      <c r="Q6448" s="4"/>
      <c r="R6448" s="11"/>
      <c r="S6448" s="11"/>
      <c r="T6448" s="11"/>
      <c r="U6448" s="11"/>
      <c r="V6448" s="11"/>
      <c r="W6448" s="11"/>
      <c r="X6448" s="11"/>
      <c r="Y6448" s="11"/>
      <c r="Z6448" s="1"/>
      <c r="AA6448" s="1"/>
      <c r="AB6448" s="1"/>
      <c r="AC6448" s="1"/>
      <c r="AD6448" s="1"/>
      <c r="AE6448" s="1"/>
      <c r="AF6448" s="1"/>
      <c r="AG6448" s="1"/>
      <c r="AH6448" s="28"/>
      <c r="AI6448" s="6"/>
      <c r="AJ6448" s="6"/>
    </row>
    <row r="6449" spans="1:36" s="13" customFormat="1">
      <c r="A6449" s="12"/>
      <c r="B6449" s="3"/>
      <c r="C6449" s="4"/>
      <c r="D6449" s="4"/>
      <c r="E6449" s="10"/>
      <c r="F6449" s="10"/>
      <c r="G6449" s="10"/>
      <c r="H6449" s="10"/>
      <c r="I6449" s="10"/>
      <c r="J6449" s="10"/>
      <c r="K6449" s="4"/>
      <c r="L6449" s="4"/>
      <c r="M6449" s="4"/>
      <c r="N6449" s="4"/>
      <c r="O6449" s="10"/>
      <c r="P6449" s="10"/>
      <c r="Q6449" s="4"/>
      <c r="R6449" s="11"/>
      <c r="S6449" s="11"/>
      <c r="T6449" s="11"/>
      <c r="U6449" s="11"/>
      <c r="V6449" s="11"/>
      <c r="W6449" s="11"/>
      <c r="X6449" s="11"/>
      <c r="Y6449" s="11"/>
      <c r="Z6449" s="1"/>
      <c r="AA6449" s="1"/>
      <c r="AB6449" s="1"/>
      <c r="AC6449" s="1"/>
      <c r="AD6449" s="1"/>
      <c r="AE6449" s="1"/>
      <c r="AF6449" s="1"/>
      <c r="AG6449" s="1"/>
      <c r="AH6449" s="28"/>
      <c r="AI6449" s="6"/>
      <c r="AJ6449" s="6"/>
    </row>
    <row r="6450" spans="1:36" s="13" customFormat="1">
      <c r="A6450" s="12"/>
      <c r="B6450" s="3"/>
      <c r="C6450" s="4"/>
      <c r="D6450" s="4"/>
      <c r="E6450" s="10"/>
      <c r="F6450" s="10"/>
      <c r="G6450" s="10"/>
      <c r="H6450" s="10"/>
      <c r="I6450" s="10"/>
      <c r="J6450" s="10"/>
      <c r="K6450" s="4"/>
      <c r="L6450" s="4"/>
      <c r="M6450" s="4"/>
      <c r="N6450" s="4"/>
      <c r="O6450" s="10"/>
      <c r="P6450" s="10"/>
      <c r="Q6450" s="4"/>
      <c r="R6450" s="11"/>
      <c r="S6450" s="11"/>
      <c r="T6450" s="11"/>
      <c r="U6450" s="11"/>
      <c r="V6450" s="11"/>
      <c r="W6450" s="11"/>
      <c r="X6450" s="11"/>
      <c r="Y6450" s="11"/>
      <c r="Z6450" s="1"/>
      <c r="AA6450" s="1"/>
      <c r="AB6450" s="1"/>
      <c r="AC6450" s="1"/>
      <c r="AD6450" s="1"/>
      <c r="AE6450" s="1"/>
      <c r="AF6450" s="1"/>
      <c r="AG6450" s="1"/>
      <c r="AH6450" s="28"/>
      <c r="AI6450" s="6"/>
      <c r="AJ6450" s="6"/>
    </row>
    <row r="6451" spans="1:36" s="13" customFormat="1">
      <c r="A6451" s="12"/>
      <c r="B6451" s="3"/>
      <c r="C6451" s="4"/>
      <c r="D6451" s="4"/>
      <c r="E6451" s="10"/>
      <c r="F6451" s="10"/>
      <c r="G6451" s="10"/>
      <c r="H6451" s="10"/>
      <c r="I6451" s="10"/>
      <c r="J6451" s="10"/>
      <c r="K6451" s="4"/>
      <c r="L6451" s="4"/>
      <c r="M6451" s="4"/>
      <c r="N6451" s="4"/>
      <c r="O6451" s="10"/>
      <c r="P6451" s="10"/>
      <c r="Q6451" s="4"/>
      <c r="R6451" s="11"/>
      <c r="S6451" s="11"/>
      <c r="T6451" s="11"/>
      <c r="U6451" s="11"/>
      <c r="V6451" s="11"/>
      <c r="W6451" s="11"/>
      <c r="X6451" s="11"/>
      <c r="Y6451" s="11"/>
      <c r="Z6451" s="1"/>
      <c r="AA6451" s="1"/>
      <c r="AB6451" s="1"/>
      <c r="AC6451" s="1"/>
      <c r="AD6451" s="1"/>
      <c r="AE6451" s="1"/>
      <c r="AF6451" s="1"/>
      <c r="AG6451" s="1"/>
      <c r="AH6451" s="28"/>
      <c r="AI6451" s="6"/>
      <c r="AJ6451" s="6"/>
    </row>
    <row r="6452" spans="1:36" s="13" customFormat="1">
      <c r="A6452" s="12"/>
      <c r="B6452" s="3"/>
      <c r="C6452" s="4"/>
      <c r="D6452" s="4"/>
      <c r="E6452" s="10"/>
      <c r="F6452" s="10"/>
      <c r="G6452" s="10"/>
      <c r="H6452" s="10"/>
      <c r="I6452" s="10"/>
      <c r="J6452" s="10"/>
      <c r="K6452" s="4"/>
      <c r="L6452" s="4"/>
      <c r="M6452" s="4"/>
      <c r="N6452" s="4"/>
      <c r="O6452" s="10"/>
      <c r="P6452" s="10"/>
      <c r="Q6452" s="4"/>
      <c r="R6452" s="11"/>
      <c r="S6452" s="11"/>
      <c r="T6452" s="11"/>
      <c r="U6452" s="11"/>
      <c r="V6452" s="11"/>
      <c r="W6452" s="11"/>
      <c r="X6452" s="11"/>
      <c r="Y6452" s="11"/>
      <c r="Z6452" s="1"/>
      <c r="AA6452" s="1"/>
      <c r="AB6452" s="1"/>
      <c r="AC6452" s="1"/>
      <c r="AD6452" s="1"/>
      <c r="AE6452" s="1"/>
      <c r="AF6452" s="1"/>
      <c r="AG6452" s="1"/>
      <c r="AH6452" s="28"/>
      <c r="AI6452" s="6"/>
      <c r="AJ6452" s="6"/>
    </row>
    <row r="6453" spans="1:36" s="13" customFormat="1">
      <c r="A6453" s="12"/>
      <c r="B6453" s="3"/>
      <c r="C6453" s="4"/>
      <c r="D6453" s="4"/>
      <c r="E6453" s="10"/>
      <c r="F6453" s="10"/>
      <c r="G6453" s="10"/>
      <c r="H6453" s="10"/>
      <c r="I6453" s="10"/>
      <c r="J6453" s="10"/>
      <c r="K6453" s="4"/>
      <c r="L6453" s="4"/>
      <c r="M6453" s="4"/>
      <c r="N6453" s="4"/>
      <c r="O6453" s="10"/>
      <c r="P6453" s="10"/>
      <c r="Q6453" s="4"/>
      <c r="R6453" s="11"/>
      <c r="S6453" s="11"/>
      <c r="T6453" s="11"/>
      <c r="U6453" s="11"/>
      <c r="V6453" s="11"/>
      <c r="W6453" s="11"/>
      <c r="X6453" s="11"/>
      <c r="Y6453" s="11"/>
      <c r="Z6453" s="1"/>
      <c r="AA6453" s="1"/>
      <c r="AB6453" s="1"/>
      <c r="AC6453" s="1"/>
      <c r="AD6453" s="1"/>
      <c r="AE6453" s="1"/>
      <c r="AF6453" s="1"/>
      <c r="AG6453" s="1"/>
      <c r="AH6453" s="28"/>
      <c r="AI6453" s="6"/>
      <c r="AJ6453" s="6"/>
    </row>
    <row r="6454" spans="1:36" s="13" customFormat="1">
      <c r="A6454" s="12"/>
      <c r="B6454" s="3"/>
      <c r="C6454" s="4"/>
      <c r="D6454" s="4"/>
      <c r="E6454" s="10"/>
      <c r="F6454" s="10"/>
      <c r="G6454" s="10"/>
      <c r="H6454" s="10"/>
      <c r="I6454" s="10"/>
      <c r="J6454" s="10"/>
      <c r="K6454" s="4"/>
      <c r="L6454" s="4"/>
      <c r="M6454" s="4"/>
      <c r="N6454" s="4"/>
      <c r="O6454" s="10"/>
      <c r="P6454" s="10"/>
      <c r="Q6454" s="4"/>
      <c r="R6454" s="11"/>
      <c r="S6454" s="11"/>
      <c r="T6454" s="11"/>
      <c r="U6454" s="11"/>
      <c r="V6454" s="11"/>
      <c r="W6454" s="11"/>
      <c r="X6454" s="11"/>
      <c r="Y6454" s="11"/>
      <c r="Z6454" s="1"/>
      <c r="AA6454" s="1"/>
      <c r="AB6454" s="1"/>
      <c r="AC6454" s="1"/>
      <c r="AD6454" s="1"/>
      <c r="AE6454" s="1"/>
      <c r="AF6454" s="1"/>
      <c r="AG6454" s="1"/>
      <c r="AH6454" s="28"/>
      <c r="AI6454" s="6"/>
      <c r="AJ6454" s="6"/>
    </row>
    <row r="6455" spans="1:36" s="13" customFormat="1">
      <c r="A6455" s="12"/>
      <c r="B6455" s="3"/>
      <c r="C6455" s="4"/>
      <c r="D6455" s="4"/>
      <c r="E6455" s="10"/>
      <c r="F6455" s="10"/>
      <c r="G6455" s="10"/>
      <c r="H6455" s="10"/>
      <c r="I6455" s="10"/>
      <c r="J6455" s="10"/>
      <c r="K6455" s="4"/>
      <c r="L6455" s="4"/>
      <c r="M6455" s="4"/>
      <c r="N6455" s="4"/>
      <c r="O6455" s="10"/>
      <c r="P6455" s="10"/>
      <c r="Q6455" s="4"/>
      <c r="R6455" s="11"/>
      <c r="S6455" s="11"/>
      <c r="T6455" s="11"/>
      <c r="U6455" s="11"/>
      <c r="V6455" s="11"/>
      <c r="W6455" s="11"/>
      <c r="X6455" s="11"/>
      <c r="Y6455" s="11"/>
      <c r="Z6455" s="1"/>
      <c r="AA6455" s="1"/>
      <c r="AB6455" s="1"/>
      <c r="AC6455" s="1"/>
      <c r="AD6455" s="1"/>
      <c r="AE6455" s="1"/>
      <c r="AF6455" s="1"/>
      <c r="AG6455" s="1"/>
      <c r="AH6455" s="28"/>
      <c r="AI6455" s="6"/>
      <c r="AJ6455" s="6"/>
    </row>
    <row r="6456" spans="1:36" s="13" customFormat="1">
      <c r="A6456" s="12"/>
      <c r="B6456" s="3"/>
      <c r="C6456" s="4"/>
      <c r="D6456" s="4"/>
      <c r="E6456" s="10"/>
      <c r="F6456" s="10"/>
      <c r="G6456" s="10"/>
      <c r="H6456" s="10"/>
      <c r="I6456" s="10"/>
      <c r="J6456" s="10"/>
      <c r="K6456" s="4"/>
      <c r="L6456" s="4"/>
      <c r="M6456" s="4"/>
      <c r="N6456" s="4"/>
      <c r="O6456" s="10"/>
      <c r="P6456" s="10"/>
      <c r="Q6456" s="4"/>
      <c r="R6456" s="11"/>
      <c r="S6456" s="11"/>
      <c r="T6456" s="11"/>
      <c r="U6456" s="11"/>
      <c r="V6456" s="11"/>
      <c r="W6456" s="11"/>
      <c r="X6456" s="11"/>
      <c r="Y6456" s="11"/>
      <c r="Z6456" s="1"/>
      <c r="AA6456" s="1"/>
      <c r="AB6456" s="1"/>
      <c r="AC6456" s="1"/>
      <c r="AD6456" s="1"/>
      <c r="AE6456" s="1"/>
      <c r="AF6456" s="1"/>
      <c r="AG6456" s="1"/>
      <c r="AH6456" s="28"/>
      <c r="AI6456" s="6"/>
      <c r="AJ6456" s="6"/>
    </row>
    <row r="6457" spans="1:36" s="13" customFormat="1">
      <c r="A6457" s="12"/>
      <c r="B6457" s="3"/>
      <c r="C6457" s="4"/>
      <c r="D6457" s="4"/>
      <c r="E6457" s="10"/>
      <c r="F6457" s="10"/>
      <c r="G6457" s="10"/>
      <c r="H6457" s="10"/>
      <c r="I6457" s="10"/>
      <c r="J6457" s="10"/>
      <c r="K6457" s="4"/>
      <c r="L6457" s="4"/>
      <c r="M6457" s="4"/>
      <c r="N6457" s="4"/>
      <c r="O6457" s="10"/>
      <c r="P6457" s="10"/>
      <c r="Q6457" s="4"/>
      <c r="R6457" s="11"/>
      <c r="S6457" s="11"/>
      <c r="T6457" s="11"/>
      <c r="U6457" s="11"/>
      <c r="V6457" s="11"/>
      <c r="W6457" s="11"/>
      <c r="X6457" s="11"/>
      <c r="Y6457" s="11"/>
      <c r="Z6457" s="1"/>
      <c r="AA6457" s="1"/>
      <c r="AB6457" s="1"/>
      <c r="AC6457" s="1"/>
      <c r="AD6457" s="1"/>
      <c r="AE6457" s="1"/>
      <c r="AF6457" s="1"/>
      <c r="AG6457" s="1"/>
      <c r="AH6457" s="28"/>
      <c r="AI6457" s="6"/>
      <c r="AJ6457" s="6"/>
    </row>
    <row r="6458" spans="1:36" s="13" customFormat="1">
      <c r="A6458" s="12"/>
      <c r="B6458" s="3"/>
      <c r="C6458" s="4"/>
      <c r="D6458" s="4"/>
      <c r="E6458" s="10"/>
      <c r="F6458" s="10"/>
      <c r="G6458" s="10"/>
      <c r="H6458" s="10"/>
      <c r="I6458" s="10"/>
      <c r="J6458" s="10"/>
      <c r="K6458" s="4"/>
      <c r="L6458" s="4"/>
      <c r="M6458" s="4"/>
      <c r="N6458" s="4"/>
      <c r="O6458" s="10"/>
      <c r="P6458" s="10"/>
      <c r="Q6458" s="4"/>
      <c r="R6458" s="11"/>
      <c r="S6458" s="11"/>
      <c r="T6458" s="11"/>
      <c r="U6458" s="11"/>
      <c r="V6458" s="11"/>
      <c r="W6458" s="11"/>
      <c r="X6458" s="11"/>
      <c r="Y6458" s="11"/>
      <c r="Z6458" s="1"/>
      <c r="AA6458" s="1"/>
      <c r="AB6458" s="1"/>
      <c r="AC6458" s="1"/>
      <c r="AD6458" s="1"/>
      <c r="AE6458" s="1"/>
      <c r="AF6458" s="1"/>
      <c r="AG6458" s="1"/>
      <c r="AH6458" s="28"/>
      <c r="AI6458" s="6"/>
      <c r="AJ6458" s="6"/>
    </row>
    <row r="6459" spans="1:36" s="13" customFormat="1">
      <c r="A6459" s="12"/>
      <c r="B6459" s="3"/>
      <c r="C6459" s="4"/>
      <c r="D6459" s="4"/>
      <c r="E6459" s="10"/>
      <c r="F6459" s="10"/>
      <c r="G6459" s="10"/>
      <c r="H6459" s="10"/>
      <c r="I6459" s="10"/>
      <c r="J6459" s="10"/>
      <c r="K6459" s="4"/>
      <c r="L6459" s="4"/>
      <c r="M6459" s="4"/>
      <c r="N6459" s="4"/>
      <c r="O6459" s="10"/>
      <c r="P6459" s="10"/>
      <c r="Q6459" s="4"/>
      <c r="R6459" s="11"/>
      <c r="S6459" s="11"/>
      <c r="T6459" s="11"/>
      <c r="U6459" s="11"/>
      <c r="V6459" s="11"/>
      <c r="W6459" s="11"/>
      <c r="X6459" s="11"/>
      <c r="Y6459" s="11"/>
      <c r="Z6459" s="1"/>
      <c r="AA6459" s="1"/>
      <c r="AB6459" s="1"/>
      <c r="AC6459" s="1"/>
      <c r="AD6459" s="1"/>
      <c r="AE6459" s="1"/>
      <c r="AF6459" s="1"/>
      <c r="AG6459" s="1"/>
      <c r="AH6459" s="28"/>
      <c r="AI6459" s="6"/>
      <c r="AJ6459" s="6"/>
    </row>
    <row r="6460" spans="1:36" s="13" customFormat="1">
      <c r="A6460" s="12"/>
      <c r="B6460" s="3"/>
      <c r="C6460" s="4"/>
      <c r="D6460" s="4"/>
      <c r="E6460" s="10"/>
      <c r="F6460" s="10"/>
      <c r="G6460" s="10"/>
      <c r="H6460" s="10"/>
      <c r="I6460" s="10"/>
      <c r="J6460" s="10"/>
      <c r="K6460" s="4"/>
      <c r="L6460" s="4"/>
      <c r="M6460" s="4"/>
      <c r="N6460" s="4"/>
      <c r="O6460" s="10"/>
      <c r="P6460" s="10"/>
      <c r="Q6460" s="4"/>
      <c r="R6460" s="11"/>
      <c r="S6460" s="11"/>
      <c r="T6460" s="11"/>
      <c r="U6460" s="11"/>
      <c r="V6460" s="11"/>
      <c r="W6460" s="11"/>
      <c r="X6460" s="11"/>
      <c r="Y6460" s="11"/>
      <c r="Z6460" s="1"/>
      <c r="AA6460" s="1"/>
      <c r="AB6460" s="1"/>
      <c r="AC6460" s="1"/>
      <c r="AD6460" s="1"/>
      <c r="AE6460" s="1"/>
      <c r="AF6460" s="1"/>
      <c r="AG6460" s="1"/>
      <c r="AH6460" s="28"/>
      <c r="AI6460" s="6"/>
      <c r="AJ6460" s="6"/>
    </row>
    <row r="6461" spans="1:36" s="13" customFormat="1">
      <c r="A6461" s="12"/>
      <c r="B6461" s="3"/>
      <c r="C6461" s="4"/>
      <c r="D6461" s="4"/>
      <c r="E6461" s="10"/>
      <c r="F6461" s="10"/>
      <c r="G6461" s="10"/>
      <c r="H6461" s="10"/>
      <c r="I6461" s="10"/>
      <c r="J6461" s="10"/>
      <c r="K6461" s="4"/>
      <c r="L6461" s="4"/>
      <c r="M6461" s="4"/>
      <c r="N6461" s="4"/>
      <c r="O6461" s="10"/>
      <c r="P6461" s="10"/>
      <c r="Q6461" s="4"/>
      <c r="R6461" s="11"/>
      <c r="S6461" s="11"/>
      <c r="T6461" s="11"/>
      <c r="U6461" s="11"/>
      <c r="V6461" s="11"/>
      <c r="W6461" s="11"/>
      <c r="X6461" s="11"/>
      <c r="Y6461" s="11"/>
      <c r="Z6461" s="1"/>
      <c r="AA6461" s="1"/>
      <c r="AB6461" s="1"/>
      <c r="AC6461" s="1"/>
      <c r="AD6461" s="1"/>
      <c r="AE6461" s="1"/>
      <c r="AF6461" s="1"/>
      <c r="AG6461" s="1"/>
      <c r="AH6461" s="28"/>
      <c r="AI6461" s="6"/>
      <c r="AJ6461" s="6"/>
    </row>
    <row r="6462" spans="1:36" s="13" customFormat="1">
      <c r="A6462" s="12"/>
      <c r="B6462" s="3"/>
      <c r="C6462" s="4"/>
      <c r="D6462" s="4"/>
      <c r="E6462" s="10"/>
      <c r="F6462" s="10"/>
      <c r="G6462" s="10"/>
      <c r="H6462" s="10"/>
      <c r="I6462" s="10"/>
      <c r="J6462" s="10"/>
      <c r="K6462" s="4"/>
      <c r="L6462" s="4"/>
      <c r="M6462" s="4"/>
      <c r="N6462" s="4"/>
      <c r="O6462" s="10"/>
      <c r="P6462" s="10"/>
      <c r="Q6462" s="4"/>
      <c r="R6462" s="11"/>
      <c r="S6462" s="11"/>
      <c r="T6462" s="11"/>
      <c r="U6462" s="11"/>
      <c r="V6462" s="11"/>
      <c r="W6462" s="11"/>
      <c r="X6462" s="11"/>
      <c r="Y6462" s="11"/>
      <c r="Z6462" s="1"/>
      <c r="AA6462" s="1"/>
      <c r="AB6462" s="1"/>
      <c r="AC6462" s="1"/>
      <c r="AD6462" s="1"/>
      <c r="AE6462" s="1"/>
      <c r="AF6462" s="1"/>
      <c r="AG6462" s="1"/>
      <c r="AH6462" s="28"/>
      <c r="AI6462" s="6"/>
      <c r="AJ6462" s="6"/>
    </row>
    <row r="6463" spans="1:36" s="13" customFormat="1">
      <c r="A6463" s="12"/>
      <c r="B6463" s="3"/>
      <c r="C6463" s="4"/>
      <c r="D6463" s="4"/>
      <c r="E6463" s="10"/>
      <c r="F6463" s="10"/>
      <c r="G6463" s="10"/>
      <c r="H6463" s="10"/>
      <c r="I6463" s="10"/>
      <c r="J6463" s="10"/>
      <c r="K6463" s="4"/>
      <c r="L6463" s="4"/>
      <c r="M6463" s="4"/>
      <c r="N6463" s="4"/>
      <c r="O6463" s="10"/>
      <c r="P6463" s="10"/>
      <c r="Q6463" s="4"/>
      <c r="R6463" s="11"/>
      <c r="S6463" s="11"/>
      <c r="T6463" s="11"/>
      <c r="U6463" s="11"/>
      <c r="V6463" s="11"/>
      <c r="W6463" s="11"/>
      <c r="X6463" s="11"/>
      <c r="Y6463" s="11"/>
      <c r="Z6463" s="1"/>
      <c r="AA6463" s="1"/>
      <c r="AB6463" s="1"/>
      <c r="AC6463" s="1"/>
      <c r="AD6463" s="1"/>
      <c r="AE6463" s="1"/>
      <c r="AF6463" s="1"/>
      <c r="AG6463" s="1"/>
      <c r="AH6463" s="28"/>
      <c r="AI6463" s="6"/>
      <c r="AJ6463" s="6"/>
    </row>
    <row r="6464" spans="1:36" s="13" customFormat="1">
      <c r="A6464" s="12"/>
      <c r="B6464" s="3"/>
      <c r="C6464" s="4"/>
      <c r="D6464" s="4"/>
      <c r="E6464" s="10"/>
      <c r="F6464" s="10"/>
      <c r="G6464" s="10"/>
      <c r="H6464" s="10"/>
      <c r="I6464" s="10"/>
      <c r="J6464" s="10"/>
      <c r="K6464" s="4"/>
      <c r="L6464" s="4"/>
      <c r="M6464" s="4"/>
      <c r="N6464" s="4"/>
      <c r="O6464" s="10"/>
      <c r="P6464" s="10"/>
      <c r="Q6464" s="4"/>
      <c r="R6464" s="11"/>
      <c r="S6464" s="11"/>
      <c r="T6464" s="11"/>
      <c r="U6464" s="11"/>
      <c r="V6464" s="11"/>
      <c r="W6464" s="11"/>
      <c r="X6464" s="11"/>
      <c r="Y6464" s="11"/>
      <c r="Z6464" s="1"/>
      <c r="AA6464" s="1"/>
      <c r="AB6464" s="1"/>
      <c r="AC6464" s="1"/>
      <c r="AD6464" s="1"/>
      <c r="AE6464" s="1"/>
      <c r="AF6464" s="1"/>
      <c r="AG6464" s="1"/>
      <c r="AH6464" s="28"/>
      <c r="AI6464" s="6"/>
      <c r="AJ6464" s="6"/>
    </row>
    <row r="6465" spans="1:36" s="13" customFormat="1">
      <c r="A6465" s="12"/>
      <c r="B6465" s="3"/>
      <c r="C6465" s="4"/>
      <c r="D6465" s="4"/>
      <c r="E6465" s="10"/>
      <c r="F6465" s="10"/>
      <c r="G6465" s="10"/>
      <c r="H6465" s="10"/>
      <c r="I6465" s="10"/>
      <c r="J6465" s="10"/>
      <c r="K6465" s="4"/>
      <c r="L6465" s="4"/>
      <c r="M6465" s="4"/>
      <c r="N6465" s="4"/>
      <c r="O6465" s="10"/>
      <c r="P6465" s="10"/>
      <c r="Q6465" s="4"/>
      <c r="R6465" s="11"/>
      <c r="S6465" s="11"/>
      <c r="T6465" s="11"/>
      <c r="U6465" s="11"/>
      <c r="V6465" s="11"/>
      <c r="W6465" s="11"/>
      <c r="X6465" s="11"/>
      <c r="Y6465" s="11"/>
      <c r="Z6465" s="1"/>
      <c r="AA6465" s="1"/>
      <c r="AB6465" s="1"/>
      <c r="AC6465" s="1"/>
      <c r="AD6465" s="1"/>
      <c r="AE6465" s="1"/>
      <c r="AF6465" s="1"/>
      <c r="AG6465" s="1"/>
      <c r="AH6465" s="28"/>
      <c r="AI6465" s="6"/>
      <c r="AJ6465" s="6"/>
    </row>
    <row r="6466" spans="1:36" s="13" customFormat="1">
      <c r="A6466" s="12"/>
      <c r="B6466" s="3"/>
      <c r="C6466" s="4"/>
      <c r="D6466" s="4"/>
      <c r="E6466" s="10"/>
      <c r="F6466" s="10"/>
      <c r="G6466" s="10"/>
      <c r="H6466" s="10"/>
      <c r="I6466" s="10"/>
      <c r="J6466" s="10"/>
      <c r="K6466" s="4"/>
      <c r="L6466" s="4"/>
      <c r="M6466" s="4"/>
      <c r="N6466" s="4"/>
      <c r="O6466" s="10"/>
      <c r="P6466" s="10"/>
      <c r="Q6466" s="4"/>
      <c r="R6466" s="11"/>
      <c r="S6466" s="11"/>
      <c r="T6466" s="11"/>
      <c r="U6466" s="11"/>
      <c r="V6466" s="11"/>
      <c r="W6466" s="11"/>
      <c r="X6466" s="11"/>
      <c r="Y6466" s="11"/>
      <c r="Z6466" s="1"/>
      <c r="AA6466" s="1"/>
      <c r="AB6466" s="1"/>
      <c r="AC6466" s="1"/>
      <c r="AD6466" s="1"/>
      <c r="AE6466" s="1"/>
      <c r="AF6466" s="1"/>
      <c r="AG6466" s="1"/>
      <c r="AH6466" s="28"/>
      <c r="AI6466" s="6"/>
      <c r="AJ6466" s="6"/>
    </row>
    <row r="6467" spans="1:36" s="13" customFormat="1">
      <c r="A6467" s="12"/>
      <c r="B6467" s="3"/>
      <c r="C6467" s="4"/>
      <c r="D6467" s="4"/>
      <c r="E6467" s="10"/>
      <c r="F6467" s="10"/>
      <c r="G6467" s="10"/>
      <c r="H6467" s="10"/>
      <c r="I6467" s="10"/>
      <c r="J6467" s="10"/>
      <c r="K6467" s="4"/>
      <c r="L6467" s="4"/>
      <c r="M6467" s="4"/>
      <c r="N6467" s="4"/>
      <c r="O6467" s="10"/>
      <c r="P6467" s="10"/>
      <c r="Q6467" s="4"/>
      <c r="R6467" s="11"/>
      <c r="S6467" s="11"/>
      <c r="T6467" s="11"/>
      <c r="U6467" s="11"/>
      <c r="V6467" s="11"/>
      <c r="W6467" s="11"/>
      <c r="X6467" s="11"/>
      <c r="Y6467" s="11"/>
      <c r="Z6467" s="1"/>
      <c r="AA6467" s="1"/>
      <c r="AB6467" s="1"/>
      <c r="AC6467" s="1"/>
      <c r="AD6467" s="1"/>
      <c r="AE6467" s="1"/>
      <c r="AF6467" s="1"/>
      <c r="AG6467" s="1"/>
      <c r="AH6467" s="28"/>
      <c r="AI6467" s="6"/>
      <c r="AJ6467" s="6"/>
    </row>
    <row r="6468" spans="1:36" s="13" customFormat="1">
      <c r="A6468" s="12"/>
      <c r="B6468" s="3"/>
      <c r="C6468" s="4"/>
      <c r="D6468" s="4"/>
      <c r="E6468" s="10"/>
      <c r="F6468" s="10"/>
      <c r="G6468" s="10"/>
      <c r="H6468" s="10"/>
      <c r="I6468" s="10"/>
      <c r="J6468" s="10"/>
      <c r="K6468" s="4"/>
      <c r="L6468" s="4"/>
      <c r="M6468" s="4"/>
      <c r="N6468" s="4"/>
      <c r="O6468" s="10"/>
      <c r="P6468" s="10"/>
      <c r="Q6468" s="4"/>
      <c r="R6468" s="11"/>
      <c r="S6468" s="11"/>
      <c r="T6468" s="11"/>
      <c r="U6468" s="11"/>
      <c r="V6468" s="11"/>
      <c r="W6468" s="11"/>
      <c r="X6468" s="11"/>
      <c r="Y6468" s="11"/>
      <c r="Z6468" s="1"/>
      <c r="AA6468" s="1"/>
      <c r="AB6468" s="1"/>
      <c r="AC6468" s="1"/>
      <c r="AD6468" s="1"/>
      <c r="AE6468" s="1"/>
      <c r="AF6468" s="1"/>
      <c r="AG6468" s="1"/>
      <c r="AH6468" s="28"/>
      <c r="AI6468" s="6"/>
      <c r="AJ6468" s="6"/>
    </row>
    <row r="6469" spans="1:36" s="13" customFormat="1">
      <c r="A6469" s="12"/>
      <c r="B6469" s="3"/>
      <c r="C6469" s="4"/>
      <c r="D6469" s="4"/>
      <c r="E6469" s="10"/>
      <c r="F6469" s="10"/>
      <c r="G6469" s="10"/>
      <c r="H6469" s="10"/>
      <c r="I6469" s="10"/>
      <c r="J6469" s="10"/>
      <c r="K6469" s="4"/>
      <c r="L6469" s="4"/>
      <c r="M6469" s="4"/>
      <c r="N6469" s="4"/>
      <c r="O6469" s="10"/>
      <c r="P6469" s="10"/>
      <c r="Q6469" s="4"/>
      <c r="R6469" s="11"/>
      <c r="S6469" s="11"/>
      <c r="T6469" s="11"/>
      <c r="U6469" s="11"/>
      <c r="V6469" s="11"/>
      <c r="W6469" s="11"/>
      <c r="X6469" s="11"/>
      <c r="Y6469" s="11"/>
      <c r="Z6469" s="1"/>
      <c r="AA6469" s="1"/>
      <c r="AB6469" s="1"/>
      <c r="AC6469" s="1"/>
      <c r="AD6469" s="1"/>
      <c r="AE6469" s="1"/>
      <c r="AF6469" s="1"/>
      <c r="AG6469" s="1"/>
      <c r="AH6469" s="28"/>
      <c r="AI6469" s="6"/>
      <c r="AJ6469" s="6"/>
    </row>
    <row r="6470" spans="1:36" s="13" customFormat="1">
      <c r="A6470" s="12"/>
      <c r="B6470" s="3"/>
      <c r="C6470" s="4"/>
      <c r="D6470" s="4"/>
      <c r="E6470" s="10"/>
      <c r="F6470" s="10"/>
      <c r="G6470" s="10"/>
      <c r="H6470" s="10"/>
      <c r="I6470" s="10"/>
      <c r="J6470" s="10"/>
      <c r="K6470" s="4"/>
      <c r="L6470" s="4"/>
      <c r="M6470" s="4"/>
      <c r="N6470" s="4"/>
      <c r="O6470" s="10"/>
      <c r="P6470" s="10"/>
      <c r="Q6470" s="4"/>
      <c r="R6470" s="11"/>
      <c r="S6470" s="11"/>
      <c r="T6470" s="11"/>
      <c r="U6470" s="11"/>
      <c r="V6470" s="11"/>
      <c r="W6470" s="11"/>
      <c r="X6470" s="11"/>
      <c r="Y6470" s="11"/>
      <c r="Z6470" s="1"/>
      <c r="AA6470" s="1"/>
      <c r="AB6470" s="1"/>
      <c r="AC6470" s="1"/>
      <c r="AD6470" s="1"/>
      <c r="AE6470" s="1"/>
      <c r="AF6470" s="1"/>
      <c r="AG6470" s="1"/>
      <c r="AH6470" s="28"/>
      <c r="AI6470" s="6"/>
      <c r="AJ6470" s="6"/>
    </row>
    <row r="6471" spans="1:36" s="13" customFormat="1">
      <c r="A6471" s="12"/>
      <c r="B6471" s="3"/>
      <c r="C6471" s="4"/>
      <c r="D6471" s="4"/>
      <c r="E6471" s="10"/>
      <c r="F6471" s="10"/>
      <c r="G6471" s="10"/>
      <c r="H6471" s="10"/>
      <c r="I6471" s="10"/>
      <c r="J6471" s="10"/>
      <c r="K6471" s="4"/>
      <c r="L6471" s="4"/>
      <c r="M6471" s="4"/>
      <c r="N6471" s="4"/>
      <c r="O6471" s="10"/>
      <c r="P6471" s="10"/>
      <c r="Q6471" s="4"/>
      <c r="R6471" s="11"/>
      <c r="S6471" s="11"/>
      <c r="T6471" s="11"/>
      <c r="U6471" s="11"/>
      <c r="V6471" s="11"/>
      <c r="W6471" s="11"/>
      <c r="X6471" s="11"/>
      <c r="Y6471" s="11"/>
      <c r="Z6471" s="1"/>
      <c r="AA6471" s="1"/>
      <c r="AB6471" s="1"/>
      <c r="AC6471" s="1"/>
      <c r="AD6471" s="1"/>
      <c r="AE6471" s="1"/>
      <c r="AF6471" s="1"/>
      <c r="AG6471" s="1"/>
      <c r="AH6471" s="28"/>
      <c r="AI6471" s="6"/>
      <c r="AJ6471" s="6"/>
    </row>
    <row r="6472" spans="1:36" s="13" customFormat="1">
      <c r="A6472" s="12"/>
      <c r="B6472" s="3"/>
      <c r="C6472" s="4"/>
      <c r="D6472" s="4"/>
      <c r="E6472" s="10"/>
      <c r="F6472" s="10"/>
      <c r="G6472" s="10"/>
      <c r="H6472" s="10"/>
      <c r="I6472" s="10"/>
      <c r="J6472" s="10"/>
      <c r="K6472" s="4"/>
      <c r="L6472" s="4"/>
      <c r="M6472" s="4"/>
      <c r="N6472" s="4"/>
      <c r="O6472" s="10"/>
      <c r="P6472" s="10"/>
      <c r="Q6472" s="4"/>
      <c r="R6472" s="11"/>
      <c r="S6472" s="11"/>
      <c r="T6472" s="11"/>
      <c r="U6472" s="11"/>
      <c r="V6472" s="11"/>
      <c r="W6472" s="11"/>
      <c r="X6472" s="11"/>
      <c r="Y6472" s="11"/>
      <c r="Z6472" s="1"/>
      <c r="AA6472" s="1"/>
      <c r="AB6472" s="1"/>
      <c r="AC6472" s="1"/>
      <c r="AD6472" s="1"/>
      <c r="AE6472" s="1"/>
      <c r="AF6472" s="1"/>
      <c r="AG6472" s="1"/>
      <c r="AH6472" s="28"/>
      <c r="AI6472" s="6"/>
      <c r="AJ6472" s="6"/>
    </row>
    <row r="6473" spans="1:36" s="13" customFormat="1">
      <c r="A6473" s="12"/>
      <c r="B6473" s="3"/>
      <c r="C6473" s="4"/>
      <c r="D6473" s="4"/>
      <c r="E6473" s="10"/>
      <c r="F6473" s="10"/>
      <c r="G6473" s="10"/>
      <c r="H6473" s="10"/>
      <c r="I6473" s="10"/>
      <c r="J6473" s="10"/>
      <c r="K6473" s="4"/>
      <c r="L6473" s="4"/>
      <c r="M6473" s="4"/>
      <c r="N6473" s="4"/>
      <c r="O6473" s="10"/>
      <c r="P6473" s="10"/>
      <c r="Q6473" s="4"/>
      <c r="R6473" s="11"/>
      <c r="S6473" s="11"/>
      <c r="T6473" s="11"/>
      <c r="U6473" s="11"/>
      <c r="V6473" s="11"/>
      <c r="W6473" s="11"/>
      <c r="X6473" s="11"/>
      <c r="Y6473" s="11"/>
      <c r="Z6473" s="1"/>
      <c r="AA6473" s="1"/>
      <c r="AB6473" s="1"/>
      <c r="AC6473" s="1"/>
      <c r="AD6473" s="1"/>
      <c r="AE6473" s="1"/>
      <c r="AF6473" s="1"/>
      <c r="AG6473" s="1"/>
      <c r="AH6473" s="28"/>
      <c r="AI6473" s="6"/>
      <c r="AJ6473" s="6"/>
    </row>
    <row r="6474" spans="1:36" s="13" customFormat="1">
      <c r="A6474" s="12"/>
      <c r="B6474" s="3"/>
      <c r="C6474" s="4"/>
      <c r="D6474" s="4"/>
      <c r="E6474" s="10"/>
      <c r="F6474" s="10"/>
      <c r="G6474" s="10"/>
      <c r="H6474" s="10"/>
      <c r="I6474" s="10"/>
      <c r="J6474" s="10"/>
      <c r="K6474" s="4"/>
      <c r="L6474" s="4"/>
      <c r="M6474" s="4"/>
      <c r="N6474" s="4"/>
      <c r="O6474" s="10"/>
      <c r="P6474" s="10"/>
      <c r="Q6474" s="4"/>
      <c r="R6474" s="11"/>
      <c r="S6474" s="11"/>
      <c r="T6474" s="11"/>
      <c r="U6474" s="11"/>
      <c r="V6474" s="11"/>
      <c r="W6474" s="11"/>
      <c r="X6474" s="11"/>
      <c r="Y6474" s="11"/>
      <c r="Z6474" s="1"/>
      <c r="AA6474" s="1"/>
      <c r="AB6474" s="1"/>
      <c r="AC6474" s="1"/>
      <c r="AD6474" s="1"/>
      <c r="AE6474" s="1"/>
      <c r="AF6474" s="1"/>
      <c r="AG6474" s="1"/>
      <c r="AH6474" s="28"/>
      <c r="AI6474" s="6"/>
      <c r="AJ6474" s="6"/>
    </row>
    <row r="6475" spans="1:36" s="13" customFormat="1">
      <c r="A6475" s="12"/>
      <c r="B6475" s="3"/>
      <c r="C6475" s="4"/>
      <c r="D6475" s="4"/>
      <c r="E6475" s="10"/>
      <c r="F6475" s="10"/>
      <c r="G6475" s="10"/>
      <c r="H6475" s="10"/>
      <c r="I6475" s="10"/>
      <c r="J6475" s="10"/>
      <c r="K6475" s="4"/>
      <c r="L6475" s="4"/>
      <c r="M6475" s="4"/>
      <c r="N6475" s="4"/>
      <c r="O6475" s="10"/>
      <c r="P6475" s="10"/>
      <c r="Q6475" s="4"/>
      <c r="R6475" s="11"/>
      <c r="S6475" s="11"/>
      <c r="T6475" s="11"/>
      <c r="U6475" s="11"/>
      <c r="V6475" s="11"/>
      <c r="W6475" s="11"/>
      <c r="X6475" s="11"/>
      <c r="Y6475" s="11"/>
      <c r="Z6475" s="1"/>
      <c r="AA6475" s="1"/>
      <c r="AB6475" s="1"/>
      <c r="AC6475" s="1"/>
      <c r="AD6475" s="1"/>
      <c r="AE6475" s="1"/>
      <c r="AF6475" s="1"/>
      <c r="AG6475" s="1"/>
      <c r="AH6475" s="28"/>
      <c r="AI6475" s="6"/>
      <c r="AJ6475" s="6"/>
    </row>
    <row r="6476" spans="1:36" s="13" customFormat="1">
      <c r="A6476" s="12"/>
      <c r="B6476" s="3"/>
      <c r="C6476" s="4"/>
      <c r="D6476" s="4"/>
      <c r="E6476" s="10"/>
      <c r="F6476" s="10"/>
      <c r="G6476" s="10"/>
      <c r="H6476" s="10"/>
      <c r="I6476" s="10"/>
      <c r="J6476" s="10"/>
      <c r="K6476" s="4"/>
      <c r="L6476" s="4"/>
      <c r="M6476" s="4"/>
      <c r="N6476" s="4"/>
      <c r="O6476" s="10"/>
      <c r="P6476" s="10"/>
      <c r="Q6476" s="4"/>
      <c r="R6476" s="11"/>
      <c r="S6476" s="11"/>
      <c r="T6476" s="11"/>
      <c r="U6476" s="11"/>
      <c r="V6476" s="11"/>
      <c r="W6476" s="11"/>
      <c r="X6476" s="11"/>
      <c r="Y6476" s="11"/>
      <c r="Z6476" s="1"/>
      <c r="AA6476" s="1"/>
      <c r="AB6476" s="1"/>
      <c r="AC6476" s="1"/>
      <c r="AD6476" s="1"/>
      <c r="AE6476" s="1"/>
      <c r="AF6476" s="1"/>
      <c r="AG6476" s="1"/>
      <c r="AH6476" s="28"/>
      <c r="AI6476" s="6"/>
      <c r="AJ6476" s="6"/>
    </row>
    <row r="6477" spans="1:36" s="13" customFormat="1">
      <c r="A6477" s="12"/>
      <c r="B6477" s="3"/>
      <c r="C6477" s="4"/>
      <c r="D6477" s="4"/>
      <c r="E6477" s="10"/>
      <c r="F6477" s="10"/>
      <c r="G6477" s="10"/>
      <c r="H6477" s="10"/>
      <c r="I6477" s="10"/>
      <c r="J6477" s="10"/>
      <c r="K6477" s="4"/>
      <c r="L6477" s="4"/>
      <c r="M6477" s="4"/>
      <c r="N6477" s="4"/>
      <c r="O6477" s="10"/>
      <c r="P6477" s="10"/>
      <c r="Q6477" s="4"/>
      <c r="R6477" s="11"/>
      <c r="S6477" s="11"/>
      <c r="T6477" s="11"/>
      <c r="U6477" s="11"/>
      <c r="V6477" s="11"/>
      <c r="W6477" s="11"/>
      <c r="X6477" s="11"/>
      <c r="Y6477" s="11"/>
      <c r="Z6477" s="1"/>
      <c r="AA6477" s="1"/>
      <c r="AB6477" s="1"/>
      <c r="AC6477" s="1"/>
      <c r="AD6477" s="1"/>
      <c r="AE6477" s="1"/>
      <c r="AF6477" s="1"/>
      <c r="AG6477" s="1"/>
      <c r="AH6477" s="28"/>
      <c r="AI6477" s="6"/>
      <c r="AJ6477" s="6"/>
    </row>
    <row r="6478" spans="1:36" s="13" customFormat="1">
      <c r="A6478" s="12"/>
      <c r="B6478" s="3"/>
      <c r="C6478" s="4"/>
      <c r="D6478" s="4"/>
      <c r="E6478" s="10"/>
      <c r="F6478" s="10"/>
      <c r="G6478" s="10"/>
      <c r="H6478" s="10"/>
      <c r="I6478" s="10"/>
      <c r="J6478" s="10"/>
      <c r="K6478" s="4"/>
      <c r="L6478" s="4"/>
      <c r="M6478" s="4"/>
      <c r="N6478" s="4"/>
      <c r="O6478" s="10"/>
      <c r="P6478" s="10"/>
      <c r="Q6478" s="4"/>
      <c r="R6478" s="11"/>
      <c r="S6478" s="11"/>
      <c r="T6478" s="11"/>
      <c r="U6478" s="11"/>
      <c r="V6478" s="11"/>
      <c r="W6478" s="11"/>
      <c r="X6478" s="11"/>
      <c r="Y6478" s="11"/>
      <c r="Z6478" s="1"/>
      <c r="AA6478" s="1"/>
      <c r="AB6478" s="1"/>
      <c r="AC6478" s="1"/>
      <c r="AD6478" s="1"/>
      <c r="AE6478" s="1"/>
      <c r="AF6478" s="1"/>
      <c r="AG6478" s="1"/>
      <c r="AH6478" s="28"/>
      <c r="AI6478" s="6"/>
      <c r="AJ6478" s="6"/>
    </row>
    <row r="6479" spans="1:36" s="13" customFormat="1">
      <c r="A6479" s="12"/>
      <c r="B6479" s="3"/>
      <c r="C6479" s="4"/>
      <c r="D6479" s="4"/>
      <c r="E6479" s="10"/>
      <c r="F6479" s="10"/>
      <c r="G6479" s="10"/>
      <c r="H6479" s="10"/>
      <c r="I6479" s="10"/>
      <c r="J6479" s="10"/>
      <c r="K6479" s="4"/>
      <c r="L6479" s="4"/>
      <c r="M6479" s="4"/>
      <c r="N6479" s="4"/>
      <c r="O6479" s="10"/>
      <c r="P6479" s="10"/>
      <c r="Q6479" s="4"/>
      <c r="R6479" s="11"/>
      <c r="S6479" s="11"/>
      <c r="T6479" s="11"/>
      <c r="U6479" s="11"/>
      <c r="V6479" s="11"/>
      <c r="W6479" s="11"/>
      <c r="X6479" s="11"/>
      <c r="Y6479" s="11"/>
      <c r="Z6479" s="1"/>
      <c r="AA6479" s="1"/>
      <c r="AB6479" s="1"/>
      <c r="AC6479" s="1"/>
      <c r="AD6479" s="1"/>
      <c r="AE6479" s="1"/>
      <c r="AF6479" s="1"/>
      <c r="AG6479" s="1"/>
      <c r="AH6479" s="28"/>
      <c r="AI6479" s="6"/>
      <c r="AJ6479" s="6"/>
    </row>
    <row r="6480" spans="1:36" s="13" customFormat="1">
      <c r="A6480" s="12"/>
      <c r="B6480" s="3"/>
      <c r="C6480" s="4"/>
      <c r="D6480" s="4"/>
      <c r="E6480" s="10"/>
      <c r="F6480" s="10"/>
      <c r="G6480" s="10"/>
      <c r="H6480" s="10"/>
      <c r="I6480" s="10"/>
      <c r="J6480" s="10"/>
      <c r="K6480" s="4"/>
      <c r="L6480" s="4"/>
      <c r="M6480" s="4"/>
      <c r="N6480" s="4"/>
      <c r="O6480" s="10"/>
      <c r="P6480" s="10"/>
      <c r="Q6480" s="4"/>
      <c r="R6480" s="11"/>
      <c r="S6480" s="11"/>
      <c r="T6480" s="11"/>
      <c r="U6480" s="11"/>
      <c r="V6480" s="11"/>
      <c r="W6480" s="11"/>
      <c r="X6480" s="11"/>
      <c r="Y6480" s="11"/>
      <c r="Z6480" s="1"/>
      <c r="AA6480" s="1"/>
      <c r="AB6480" s="1"/>
      <c r="AC6480" s="1"/>
      <c r="AD6480" s="1"/>
      <c r="AE6480" s="1"/>
      <c r="AF6480" s="1"/>
      <c r="AG6480" s="1"/>
      <c r="AH6480" s="28"/>
      <c r="AI6480" s="6"/>
      <c r="AJ6480" s="6"/>
    </row>
    <row r="6481" spans="1:36" s="13" customFormat="1">
      <c r="A6481" s="12"/>
      <c r="B6481" s="3"/>
      <c r="C6481" s="4"/>
      <c r="D6481" s="4"/>
      <c r="E6481" s="10"/>
      <c r="F6481" s="10"/>
      <c r="G6481" s="10"/>
      <c r="H6481" s="10"/>
      <c r="I6481" s="10"/>
      <c r="J6481" s="10"/>
      <c r="K6481" s="4"/>
      <c r="L6481" s="4"/>
      <c r="M6481" s="4"/>
      <c r="N6481" s="4"/>
      <c r="O6481" s="10"/>
      <c r="P6481" s="10"/>
      <c r="Q6481" s="4"/>
      <c r="R6481" s="11"/>
      <c r="S6481" s="11"/>
      <c r="T6481" s="11"/>
      <c r="U6481" s="11"/>
      <c r="V6481" s="11"/>
      <c r="W6481" s="11"/>
      <c r="X6481" s="11"/>
      <c r="Y6481" s="11"/>
      <c r="Z6481" s="1"/>
      <c r="AA6481" s="1"/>
      <c r="AB6481" s="1"/>
      <c r="AC6481" s="1"/>
      <c r="AD6481" s="1"/>
      <c r="AE6481" s="1"/>
      <c r="AF6481" s="1"/>
      <c r="AG6481" s="1"/>
      <c r="AH6481" s="28"/>
      <c r="AI6481" s="6"/>
      <c r="AJ6481" s="6"/>
    </row>
    <row r="6482" spans="1:36" s="13" customFormat="1">
      <c r="A6482" s="12"/>
      <c r="B6482" s="3"/>
      <c r="C6482" s="4"/>
      <c r="D6482" s="4"/>
      <c r="E6482" s="10"/>
      <c r="F6482" s="10"/>
      <c r="G6482" s="10"/>
      <c r="H6482" s="10"/>
      <c r="I6482" s="10"/>
      <c r="J6482" s="10"/>
      <c r="K6482" s="4"/>
      <c r="L6482" s="4"/>
      <c r="M6482" s="4"/>
      <c r="N6482" s="4"/>
      <c r="O6482" s="10"/>
      <c r="P6482" s="10"/>
      <c r="Q6482" s="4"/>
      <c r="R6482" s="11"/>
      <c r="S6482" s="11"/>
      <c r="T6482" s="11"/>
      <c r="U6482" s="11"/>
      <c r="V6482" s="11"/>
      <c r="W6482" s="11"/>
      <c r="X6482" s="11"/>
      <c r="Y6482" s="11"/>
      <c r="Z6482" s="1"/>
      <c r="AA6482" s="1"/>
      <c r="AB6482" s="1"/>
      <c r="AC6482" s="1"/>
      <c r="AD6482" s="1"/>
      <c r="AE6482" s="1"/>
      <c r="AF6482" s="1"/>
      <c r="AG6482" s="1"/>
      <c r="AH6482" s="28"/>
      <c r="AI6482" s="6"/>
      <c r="AJ6482" s="6"/>
    </row>
    <row r="6483" spans="1:36" s="13" customFormat="1">
      <c r="A6483" s="12"/>
      <c r="B6483" s="3"/>
      <c r="C6483" s="4"/>
      <c r="D6483" s="4"/>
      <c r="E6483" s="10"/>
      <c r="F6483" s="10"/>
      <c r="G6483" s="10"/>
      <c r="H6483" s="10"/>
      <c r="I6483" s="10"/>
      <c r="J6483" s="10"/>
      <c r="K6483" s="4"/>
      <c r="L6483" s="4"/>
      <c r="M6483" s="4"/>
      <c r="N6483" s="4"/>
      <c r="O6483" s="10"/>
      <c r="P6483" s="10"/>
      <c r="Q6483" s="4"/>
      <c r="R6483" s="11"/>
      <c r="S6483" s="11"/>
      <c r="T6483" s="11"/>
      <c r="U6483" s="11"/>
      <c r="V6483" s="11"/>
      <c r="W6483" s="11"/>
      <c r="X6483" s="11"/>
      <c r="Y6483" s="11"/>
      <c r="Z6483" s="1"/>
      <c r="AA6483" s="1"/>
      <c r="AB6483" s="1"/>
      <c r="AC6483" s="1"/>
      <c r="AD6483" s="1"/>
      <c r="AE6483" s="1"/>
      <c r="AF6483" s="1"/>
      <c r="AG6483" s="1"/>
      <c r="AH6483" s="28"/>
      <c r="AI6483" s="6"/>
      <c r="AJ6483" s="6"/>
    </row>
    <row r="6484" spans="1:36" s="13" customFormat="1">
      <c r="A6484" s="12"/>
      <c r="B6484" s="3"/>
      <c r="C6484" s="4"/>
      <c r="D6484" s="4"/>
      <c r="E6484" s="10"/>
      <c r="F6484" s="10"/>
      <c r="G6484" s="10"/>
      <c r="H6484" s="10"/>
      <c r="I6484" s="10"/>
      <c r="J6484" s="10"/>
      <c r="K6484" s="4"/>
      <c r="L6484" s="4"/>
      <c r="M6484" s="4"/>
      <c r="N6484" s="4"/>
      <c r="O6484" s="10"/>
      <c r="P6484" s="10"/>
      <c r="Q6484" s="4"/>
      <c r="R6484" s="11"/>
      <c r="S6484" s="11"/>
      <c r="T6484" s="11"/>
      <c r="U6484" s="11"/>
      <c r="V6484" s="11"/>
      <c r="W6484" s="11"/>
      <c r="X6484" s="11"/>
      <c r="Y6484" s="11"/>
      <c r="Z6484" s="1"/>
      <c r="AA6484" s="1"/>
      <c r="AB6484" s="1"/>
      <c r="AC6484" s="1"/>
      <c r="AD6484" s="1"/>
      <c r="AE6484" s="1"/>
      <c r="AF6484" s="1"/>
      <c r="AG6484" s="1"/>
      <c r="AH6484" s="28"/>
      <c r="AI6484" s="6"/>
      <c r="AJ6484" s="6"/>
    </row>
    <row r="6485" spans="1:36" s="13" customFormat="1">
      <c r="A6485" s="12"/>
      <c r="B6485" s="3"/>
      <c r="C6485" s="4"/>
      <c r="D6485" s="4"/>
      <c r="E6485" s="10"/>
      <c r="F6485" s="10"/>
      <c r="G6485" s="10"/>
      <c r="H6485" s="10"/>
      <c r="I6485" s="10"/>
      <c r="J6485" s="10"/>
      <c r="K6485" s="4"/>
      <c r="L6485" s="4"/>
      <c r="M6485" s="4"/>
      <c r="N6485" s="4"/>
      <c r="O6485" s="10"/>
      <c r="P6485" s="10"/>
      <c r="Q6485" s="4"/>
      <c r="R6485" s="11"/>
      <c r="S6485" s="11"/>
      <c r="T6485" s="11"/>
      <c r="U6485" s="11"/>
      <c r="V6485" s="11"/>
      <c r="W6485" s="11"/>
      <c r="X6485" s="11"/>
      <c r="Y6485" s="11"/>
      <c r="Z6485" s="1"/>
      <c r="AA6485" s="1"/>
      <c r="AB6485" s="1"/>
      <c r="AC6485" s="1"/>
      <c r="AD6485" s="1"/>
      <c r="AE6485" s="1"/>
      <c r="AF6485" s="1"/>
      <c r="AG6485" s="1"/>
      <c r="AH6485" s="28"/>
      <c r="AI6485" s="6"/>
      <c r="AJ6485" s="6"/>
    </row>
    <row r="6486" spans="1:36" s="13" customFormat="1">
      <c r="A6486" s="12"/>
      <c r="B6486" s="3"/>
      <c r="C6486" s="4"/>
      <c r="D6486" s="4"/>
      <c r="E6486" s="10"/>
      <c r="F6486" s="10"/>
      <c r="G6486" s="10"/>
      <c r="H6486" s="10"/>
      <c r="I6486" s="10"/>
      <c r="J6486" s="10"/>
      <c r="K6486" s="4"/>
      <c r="L6486" s="4"/>
      <c r="M6486" s="4"/>
      <c r="N6486" s="4"/>
      <c r="O6486" s="10"/>
      <c r="P6486" s="10"/>
      <c r="Q6486" s="4"/>
      <c r="R6486" s="11"/>
      <c r="S6486" s="11"/>
      <c r="T6486" s="11"/>
      <c r="U6486" s="11"/>
      <c r="V6486" s="11"/>
      <c r="W6486" s="11"/>
      <c r="X6486" s="11"/>
      <c r="Y6486" s="11"/>
      <c r="Z6486" s="1"/>
      <c r="AA6486" s="1"/>
      <c r="AB6486" s="1"/>
      <c r="AC6486" s="1"/>
      <c r="AD6486" s="1"/>
      <c r="AE6486" s="1"/>
      <c r="AF6486" s="1"/>
      <c r="AG6486" s="1"/>
      <c r="AH6486" s="28"/>
      <c r="AI6486" s="6"/>
      <c r="AJ6486" s="6"/>
    </row>
    <row r="6487" spans="1:36" s="13" customFormat="1">
      <c r="A6487" s="12"/>
      <c r="B6487" s="3"/>
      <c r="C6487" s="4"/>
      <c r="D6487" s="4"/>
      <c r="E6487" s="10"/>
      <c r="F6487" s="10"/>
      <c r="G6487" s="10"/>
      <c r="H6487" s="10"/>
      <c r="I6487" s="10"/>
      <c r="J6487" s="10"/>
      <c r="K6487" s="4"/>
      <c r="L6487" s="4"/>
      <c r="M6487" s="4"/>
      <c r="N6487" s="4"/>
      <c r="O6487" s="10"/>
      <c r="P6487" s="10"/>
      <c r="Q6487" s="4"/>
      <c r="R6487" s="11"/>
      <c r="S6487" s="11"/>
      <c r="T6487" s="11"/>
      <c r="U6487" s="11"/>
      <c r="V6487" s="11"/>
      <c r="W6487" s="11"/>
      <c r="X6487" s="11"/>
      <c r="Y6487" s="11"/>
      <c r="Z6487" s="1"/>
      <c r="AA6487" s="1"/>
      <c r="AB6487" s="1"/>
      <c r="AC6487" s="1"/>
      <c r="AD6487" s="1"/>
      <c r="AE6487" s="1"/>
      <c r="AF6487" s="1"/>
      <c r="AG6487" s="1"/>
      <c r="AH6487" s="28"/>
      <c r="AI6487" s="6"/>
      <c r="AJ6487" s="6"/>
    </row>
    <row r="6488" spans="1:36" s="13" customFormat="1">
      <c r="A6488" s="12"/>
      <c r="B6488" s="3"/>
      <c r="C6488" s="4"/>
      <c r="D6488" s="4"/>
      <c r="E6488" s="10"/>
      <c r="F6488" s="10"/>
      <c r="G6488" s="10"/>
      <c r="H6488" s="10"/>
      <c r="I6488" s="10"/>
      <c r="J6488" s="10"/>
      <c r="K6488" s="4"/>
      <c r="L6488" s="4"/>
      <c r="M6488" s="4"/>
      <c r="N6488" s="4"/>
      <c r="O6488" s="10"/>
      <c r="P6488" s="10"/>
      <c r="Q6488" s="4"/>
      <c r="R6488" s="11"/>
      <c r="S6488" s="11"/>
      <c r="T6488" s="11"/>
      <c r="U6488" s="11"/>
      <c r="V6488" s="11"/>
      <c r="W6488" s="11"/>
      <c r="X6488" s="11"/>
      <c r="Y6488" s="11"/>
      <c r="Z6488" s="1"/>
      <c r="AA6488" s="1"/>
      <c r="AB6488" s="1"/>
      <c r="AC6488" s="1"/>
      <c r="AD6488" s="1"/>
      <c r="AE6488" s="1"/>
      <c r="AF6488" s="1"/>
      <c r="AG6488" s="1"/>
      <c r="AH6488" s="28"/>
      <c r="AI6488" s="6"/>
      <c r="AJ6488" s="6"/>
    </row>
    <row r="6489" spans="1:36" s="13" customFormat="1">
      <c r="A6489" s="12"/>
      <c r="B6489" s="3"/>
      <c r="C6489" s="4"/>
      <c r="D6489" s="4"/>
      <c r="E6489" s="10"/>
      <c r="F6489" s="10"/>
      <c r="G6489" s="10"/>
      <c r="H6489" s="10"/>
      <c r="I6489" s="10"/>
      <c r="J6489" s="10"/>
      <c r="K6489" s="4"/>
      <c r="L6489" s="4"/>
      <c r="M6489" s="4"/>
      <c r="N6489" s="4"/>
      <c r="O6489" s="10"/>
      <c r="P6489" s="10"/>
      <c r="Q6489" s="4"/>
      <c r="R6489" s="11"/>
      <c r="S6489" s="11"/>
      <c r="T6489" s="11"/>
      <c r="U6489" s="11"/>
      <c r="V6489" s="11"/>
      <c r="W6489" s="11"/>
      <c r="X6489" s="11"/>
      <c r="Y6489" s="11"/>
      <c r="Z6489" s="1"/>
      <c r="AA6489" s="1"/>
      <c r="AB6489" s="1"/>
      <c r="AC6489" s="1"/>
      <c r="AD6489" s="1"/>
      <c r="AE6489" s="1"/>
      <c r="AF6489" s="1"/>
      <c r="AG6489" s="1"/>
      <c r="AH6489" s="28"/>
      <c r="AI6489" s="6"/>
      <c r="AJ6489" s="6"/>
    </row>
    <row r="6490" spans="1:36" s="13" customFormat="1">
      <c r="A6490" s="12"/>
      <c r="B6490" s="3"/>
      <c r="C6490" s="4"/>
      <c r="D6490" s="4"/>
      <c r="E6490" s="10"/>
      <c r="F6490" s="10"/>
      <c r="G6490" s="10"/>
      <c r="H6490" s="10"/>
      <c r="I6490" s="10"/>
      <c r="J6490" s="10"/>
      <c r="K6490" s="4"/>
      <c r="L6490" s="4"/>
      <c r="M6490" s="4"/>
      <c r="N6490" s="4"/>
      <c r="O6490" s="10"/>
      <c r="P6490" s="10"/>
      <c r="Q6490" s="4"/>
      <c r="R6490" s="11"/>
      <c r="S6490" s="11"/>
      <c r="T6490" s="11"/>
      <c r="U6490" s="11"/>
      <c r="V6490" s="11"/>
      <c r="W6490" s="11"/>
      <c r="X6490" s="11"/>
      <c r="Y6490" s="11"/>
      <c r="Z6490" s="1"/>
      <c r="AA6490" s="1"/>
      <c r="AB6490" s="1"/>
      <c r="AC6490" s="1"/>
      <c r="AD6490" s="1"/>
      <c r="AE6490" s="1"/>
      <c r="AF6490" s="1"/>
      <c r="AG6490" s="1"/>
      <c r="AH6490" s="28"/>
      <c r="AI6490" s="6"/>
      <c r="AJ6490" s="6"/>
    </row>
    <row r="6491" spans="1:36" s="13" customFormat="1">
      <c r="A6491" s="12"/>
      <c r="B6491" s="3"/>
      <c r="C6491" s="4"/>
      <c r="D6491" s="4"/>
      <c r="E6491" s="10"/>
      <c r="F6491" s="10"/>
      <c r="G6491" s="10"/>
      <c r="H6491" s="10"/>
      <c r="I6491" s="10"/>
      <c r="J6491" s="10"/>
      <c r="K6491" s="4"/>
      <c r="L6491" s="4"/>
      <c r="M6491" s="4"/>
      <c r="N6491" s="4"/>
      <c r="O6491" s="10"/>
      <c r="P6491" s="10"/>
      <c r="Q6491" s="4"/>
      <c r="R6491" s="11"/>
      <c r="S6491" s="11"/>
      <c r="T6491" s="11"/>
      <c r="U6491" s="11"/>
      <c r="V6491" s="11"/>
      <c r="W6491" s="11"/>
      <c r="X6491" s="11"/>
      <c r="Y6491" s="11"/>
      <c r="Z6491" s="1"/>
      <c r="AA6491" s="1"/>
      <c r="AB6491" s="1"/>
      <c r="AC6491" s="1"/>
      <c r="AD6491" s="1"/>
      <c r="AE6491" s="1"/>
      <c r="AF6491" s="1"/>
      <c r="AG6491" s="1"/>
      <c r="AH6491" s="28"/>
      <c r="AI6491" s="6"/>
      <c r="AJ6491" s="6"/>
    </row>
    <row r="6492" spans="1:36" s="13" customFormat="1">
      <c r="A6492" s="12"/>
      <c r="B6492" s="3"/>
      <c r="C6492" s="4"/>
      <c r="D6492" s="4"/>
      <c r="E6492" s="10"/>
      <c r="F6492" s="10"/>
      <c r="G6492" s="10"/>
      <c r="H6492" s="10"/>
      <c r="I6492" s="10"/>
      <c r="J6492" s="10"/>
      <c r="K6492" s="4"/>
      <c r="L6492" s="4"/>
      <c r="M6492" s="4"/>
      <c r="N6492" s="4"/>
      <c r="O6492" s="10"/>
      <c r="P6492" s="10"/>
      <c r="Q6492" s="4"/>
      <c r="R6492" s="11"/>
      <c r="S6492" s="11"/>
      <c r="T6492" s="11"/>
      <c r="U6492" s="11"/>
      <c r="V6492" s="11"/>
      <c r="W6492" s="11"/>
      <c r="X6492" s="11"/>
      <c r="Y6492" s="11"/>
      <c r="Z6492" s="1"/>
      <c r="AA6492" s="1"/>
      <c r="AB6492" s="1"/>
      <c r="AC6492" s="1"/>
      <c r="AD6492" s="1"/>
      <c r="AE6492" s="1"/>
      <c r="AF6492" s="1"/>
      <c r="AG6492" s="1"/>
      <c r="AH6492" s="28"/>
      <c r="AI6492" s="6"/>
      <c r="AJ6492" s="6"/>
    </row>
    <row r="6493" spans="1:36" s="13" customFormat="1">
      <c r="A6493" s="12"/>
      <c r="B6493" s="3"/>
      <c r="C6493" s="4"/>
      <c r="D6493" s="4"/>
      <c r="E6493" s="10"/>
      <c r="F6493" s="10"/>
      <c r="G6493" s="10"/>
      <c r="H6493" s="10"/>
      <c r="I6493" s="10"/>
      <c r="J6493" s="10"/>
      <c r="K6493" s="4"/>
      <c r="L6493" s="4"/>
      <c r="M6493" s="4"/>
      <c r="N6493" s="4"/>
      <c r="O6493" s="10"/>
      <c r="P6493" s="10"/>
      <c r="Q6493" s="4"/>
      <c r="R6493" s="11"/>
      <c r="S6493" s="11"/>
      <c r="T6493" s="11"/>
      <c r="U6493" s="11"/>
      <c r="V6493" s="11"/>
      <c r="W6493" s="11"/>
      <c r="X6493" s="11"/>
      <c r="Y6493" s="11"/>
      <c r="Z6493" s="1"/>
      <c r="AA6493" s="1"/>
      <c r="AB6493" s="1"/>
      <c r="AC6493" s="1"/>
      <c r="AD6493" s="1"/>
      <c r="AE6493" s="1"/>
      <c r="AF6493" s="1"/>
      <c r="AG6493" s="1"/>
      <c r="AH6493" s="28"/>
      <c r="AI6493" s="6"/>
      <c r="AJ6493" s="6"/>
    </row>
    <row r="6494" spans="1:36" s="13" customFormat="1">
      <c r="A6494" s="12"/>
      <c r="B6494" s="3"/>
      <c r="C6494" s="4"/>
      <c r="D6494" s="4"/>
      <c r="E6494" s="10"/>
      <c r="F6494" s="10"/>
      <c r="G6494" s="10"/>
      <c r="H6494" s="10"/>
      <c r="I6494" s="10"/>
      <c r="J6494" s="10"/>
      <c r="K6494" s="4"/>
      <c r="L6494" s="4"/>
      <c r="M6494" s="4"/>
      <c r="N6494" s="4"/>
      <c r="O6494" s="10"/>
      <c r="P6494" s="10"/>
      <c r="Q6494" s="4"/>
      <c r="R6494" s="11"/>
      <c r="S6494" s="11"/>
      <c r="T6494" s="11"/>
      <c r="U6494" s="11"/>
      <c r="V6494" s="11"/>
      <c r="W6494" s="11"/>
      <c r="X6494" s="11"/>
      <c r="Y6494" s="11"/>
      <c r="Z6494" s="1"/>
      <c r="AA6494" s="1"/>
      <c r="AB6494" s="1"/>
      <c r="AC6494" s="1"/>
      <c r="AD6494" s="1"/>
      <c r="AE6494" s="1"/>
      <c r="AF6494" s="1"/>
      <c r="AG6494" s="1"/>
      <c r="AH6494" s="28"/>
      <c r="AI6494" s="6"/>
      <c r="AJ6494" s="6"/>
    </row>
    <row r="6495" spans="1:36" s="13" customFormat="1">
      <c r="A6495" s="12"/>
      <c r="B6495" s="3"/>
      <c r="C6495" s="4"/>
      <c r="D6495" s="4"/>
      <c r="E6495" s="10"/>
      <c r="F6495" s="10"/>
      <c r="G6495" s="10"/>
      <c r="H6495" s="10"/>
      <c r="I6495" s="10"/>
      <c r="J6495" s="10"/>
      <c r="K6495" s="4"/>
      <c r="L6495" s="4"/>
      <c r="M6495" s="4"/>
      <c r="N6495" s="4"/>
      <c r="O6495" s="10"/>
      <c r="P6495" s="10"/>
      <c r="Q6495" s="4"/>
      <c r="R6495" s="11"/>
      <c r="S6495" s="11"/>
      <c r="T6495" s="11"/>
      <c r="U6495" s="11"/>
      <c r="V6495" s="11"/>
      <c r="W6495" s="11"/>
      <c r="X6495" s="11"/>
      <c r="Y6495" s="11"/>
      <c r="Z6495" s="1"/>
      <c r="AA6495" s="1"/>
      <c r="AB6495" s="1"/>
      <c r="AC6495" s="1"/>
      <c r="AD6495" s="1"/>
      <c r="AE6495" s="1"/>
      <c r="AF6495" s="1"/>
      <c r="AG6495" s="1"/>
      <c r="AH6495" s="28"/>
      <c r="AI6495" s="6"/>
      <c r="AJ6495" s="6"/>
    </row>
    <row r="6496" spans="1:36" s="13" customFormat="1">
      <c r="A6496" s="12"/>
      <c r="B6496" s="3"/>
      <c r="C6496" s="4"/>
      <c r="D6496" s="4"/>
      <c r="E6496" s="10"/>
      <c r="F6496" s="10"/>
      <c r="G6496" s="10"/>
      <c r="H6496" s="10"/>
      <c r="I6496" s="10"/>
      <c r="J6496" s="10"/>
      <c r="K6496" s="4"/>
      <c r="L6496" s="4"/>
      <c r="M6496" s="4"/>
      <c r="N6496" s="4"/>
      <c r="O6496" s="10"/>
      <c r="P6496" s="10"/>
      <c r="Q6496" s="4"/>
      <c r="R6496" s="11"/>
      <c r="S6496" s="11"/>
      <c r="T6496" s="11"/>
      <c r="U6496" s="11"/>
      <c r="V6496" s="11"/>
      <c r="W6496" s="11"/>
      <c r="X6496" s="11"/>
      <c r="Y6496" s="11"/>
      <c r="Z6496" s="1"/>
      <c r="AA6496" s="1"/>
      <c r="AB6496" s="1"/>
      <c r="AC6496" s="1"/>
      <c r="AD6496" s="1"/>
      <c r="AE6496" s="1"/>
      <c r="AF6496" s="1"/>
      <c r="AG6496" s="1"/>
      <c r="AH6496" s="28"/>
      <c r="AI6496" s="6"/>
      <c r="AJ6496" s="6"/>
    </row>
    <row r="6497" spans="1:36" s="13" customFormat="1">
      <c r="A6497" s="12"/>
      <c r="B6497" s="3"/>
      <c r="C6497" s="4"/>
      <c r="D6497" s="4"/>
      <c r="E6497" s="10"/>
      <c r="F6497" s="10"/>
      <c r="G6497" s="10"/>
      <c r="H6497" s="10"/>
      <c r="I6497" s="10"/>
      <c r="J6497" s="10"/>
      <c r="K6497" s="4"/>
      <c r="L6497" s="4"/>
      <c r="M6497" s="4"/>
      <c r="N6497" s="4"/>
      <c r="O6497" s="10"/>
      <c r="P6497" s="10"/>
      <c r="Q6497" s="4"/>
      <c r="R6497" s="11"/>
      <c r="S6497" s="11"/>
      <c r="T6497" s="11"/>
      <c r="U6497" s="11"/>
      <c r="V6497" s="11"/>
      <c r="W6497" s="11"/>
      <c r="X6497" s="11"/>
      <c r="Y6497" s="11"/>
      <c r="Z6497" s="1"/>
      <c r="AA6497" s="1"/>
      <c r="AB6497" s="1"/>
      <c r="AC6497" s="1"/>
      <c r="AD6497" s="1"/>
      <c r="AE6497" s="1"/>
      <c r="AF6497" s="1"/>
      <c r="AG6497" s="1"/>
      <c r="AH6497" s="28"/>
      <c r="AI6497" s="6"/>
      <c r="AJ6497" s="6"/>
    </row>
    <row r="6498" spans="1:36" s="13" customFormat="1">
      <c r="A6498" s="12"/>
      <c r="B6498" s="3"/>
      <c r="C6498" s="4"/>
      <c r="D6498" s="4"/>
      <c r="E6498" s="10"/>
      <c r="F6498" s="10"/>
      <c r="G6498" s="10"/>
      <c r="H6498" s="10"/>
      <c r="I6498" s="10"/>
      <c r="J6498" s="10"/>
      <c r="K6498" s="4"/>
      <c r="L6498" s="4"/>
      <c r="M6498" s="4"/>
      <c r="N6498" s="4"/>
      <c r="O6498" s="10"/>
      <c r="P6498" s="10"/>
      <c r="Q6498" s="4"/>
      <c r="R6498" s="11"/>
      <c r="S6498" s="11"/>
      <c r="T6498" s="11"/>
      <c r="U6498" s="11"/>
      <c r="V6498" s="11"/>
      <c r="W6498" s="11"/>
      <c r="X6498" s="11"/>
      <c r="Y6498" s="11"/>
      <c r="Z6498" s="1"/>
      <c r="AA6498" s="1"/>
      <c r="AB6498" s="1"/>
      <c r="AC6498" s="1"/>
      <c r="AD6498" s="1"/>
      <c r="AE6498" s="1"/>
      <c r="AF6498" s="1"/>
      <c r="AG6498" s="1"/>
      <c r="AH6498" s="28"/>
      <c r="AI6498" s="6"/>
      <c r="AJ6498" s="6"/>
    </row>
    <row r="6499" spans="1:36" s="13" customFormat="1">
      <c r="A6499" s="12"/>
      <c r="B6499" s="3"/>
      <c r="C6499" s="4"/>
      <c r="D6499" s="4"/>
      <c r="E6499" s="10"/>
      <c r="F6499" s="10"/>
      <c r="G6499" s="10"/>
      <c r="H6499" s="10"/>
      <c r="I6499" s="10"/>
      <c r="J6499" s="10"/>
      <c r="K6499" s="4"/>
      <c r="L6499" s="4"/>
      <c r="M6499" s="4"/>
      <c r="N6499" s="4"/>
      <c r="O6499" s="10"/>
      <c r="P6499" s="10"/>
      <c r="Q6499" s="4"/>
      <c r="R6499" s="11"/>
      <c r="S6499" s="11"/>
      <c r="T6499" s="11"/>
      <c r="U6499" s="11"/>
      <c r="V6499" s="11"/>
      <c r="W6499" s="11"/>
      <c r="X6499" s="11"/>
      <c r="Y6499" s="11"/>
      <c r="Z6499" s="1"/>
      <c r="AA6499" s="1"/>
      <c r="AB6499" s="1"/>
      <c r="AC6499" s="1"/>
      <c r="AD6499" s="1"/>
      <c r="AE6499" s="1"/>
      <c r="AF6499" s="1"/>
      <c r="AG6499" s="1"/>
      <c r="AH6499" s="28"/>
      <c r="AI6499" s="6"/>
      <c r="AJ6499" s="6"/>
    </row>
    <row r="6500" spans="1:36" s="13" customFormat="1">
      <c r="A6500" s="12"/>
      <c r="B6500" s="3"/>
      <c r="C6500" s="4"/>
      <c r="D6500" s="4"/>
      <c r="E6500" s="10"/>
      <c r="F6500" s="10"/>
      <c r="G6500" s="10"/>
      <c r="H6500" s="10"/>
      <c r="I6500" s="10"/>
      <c r="J6500" s="10"/>
      <c r="K6500" s="4"/>
      <c r="L6500" s="4"/>
      <c r="M6500" s="4"/>
      <c r="N6500" s="4"/>
      <c r="O6500" s="10"/>
      <c r="P6500" s="10"/>
      <c r="Q6500" s="4"/>
      <c r="R6500" s="11"/>
      <c r="S6500" s="11"/>
      <c r="T6500" s="11"/>
      <c r="U6500" s="11"/>
      <c r="V6500" s="11"/>
      <c r="W6500" s="11"/>
      <c r="X6500" s="11"/>
      <c r="Y6500" s="11"/>
      <c r="Z6500" s="1"/>
      <c r="AA6500" s="1"/>
      <c r="AB6500" s="1"/>
      <c r="AC6500" s="1"/>
      <c r="AD6500" s="1"/>
      <c r="AE6500" s="1"/>
      <c r="AF6500" s="1"/>
      <c r="AG6500" s="1"/>
      <c r="AH6500" s="28"/>
      <c r="AI6500" s="6"/>
      <c r="AJ6500" s="6"/>
    </row>
    <row r="6501" spans="1:36" s="13" customFormat="1">
      <c r="A6501" s="12"/>
      <c r="B6501" s="3"/>
      <c r="C6501" s="4"/>
      <c r="D6501" s="4"/>
      <c r="E6501" s="10"/>
      <c r="F6501" s="10"/>
      <c r="G6501" s="10"/>
      <c r="H6501" s="10"/>
      <c r="I6501" s="10"/>
      <c r="J6501" s="10"/>
      <c r="K6501" s="4"/>
      <c r="L6501" s="4"/>
      <c r="M6501" s="4"/>
      <c r="N6501" s="4"/>
      <c r="O6501" s="10"/>
      <c r="P6501" s="10"/>
      <c r="Q6501" s="4"/>
      <c r="R6501" s="11"/>
      <c r="S6501" s="11"/>
      <c r="T6501" s="11"/>
      <c r="U6501" s="11"/>
      <c r="V6501" s="11"/>
      <c r="W6501" s="11"/>
      <c r="X6501" s="11"/>
      <c r="Y6501" s="11"/>
      <c r="Z6501" s="1"/>
      <c r="AA6501" s="1"/>
      <c r="AB6501" s="1"/>
      <c r="AC6501" s="1"/>
      <c r="AD6501" s="1"/>
      <c r="AE6501" s="1"/>
      <c r="AF6501" s="1"/>
      <c r="AG6501" s="1"/>
      <c r="AH6501" s="28"/>
      <c r="AI6501" s="6"/>
      <c r="AJ6501" s="6"/>
    </row>
    <row r="6502" spans="1:36" s="13" customFormat="1">
      <c r="A6502" s="12"/>
      <c r="B6502" s="3"/>
      <c r="C6502" s="4"/>
      <c r="D6502" s="4"/>
      <c r="E6502" s="10"/>
      <c r="F6502" s="10"/>
      <c r="G6502" s="10"/>
      <c r="H6502" s="10"/>
      <c r="I6502" s="10"/>
      <c r="J6502" s="10"/>
      <c r="K6502" s="4"/>
      <c r="L6502" s="4"/>
      <c r="M6502" s="4"/>
      <c r="N6502" s="4"/>
      <c r="O6502" s="10"/>
      <c r="P6502" s="10"/>
      <c r="Q6502" s="4"/>
      <c r="R6502" s="11"/>
      <c r="S6502" s="11"/>
      <c r="T6502" s="11"/>
      <c r="U6502" s="11"/>
      <c r="V6502" s="11"/>
      <c r="W6502" s="11"/>
      <c r="X6502" s="11"/>
      <c r="Y6502" s="11"/>
      <c r="Z6502" s="1"/>
      <c r="AA6502" s="1"/>
      <c r="AB6502" s="1"/>
      <c r="AC6502" s="1"/>
      <c r="AD6502" s="1"/>
      <c r="AE6502" s="1"/>
      <c r="AF6502" s="1"/>
      <c r="AG6502" s="1"/>
      <c r="AH6502" s="28"/>
      <c r="AI6502" s="6"/>
      <c r="AJ6502" s="6"/>
    </row>
    <row r="6503" spans="1:36" s="13" customFormat="1">
      <c r="A6503" s="12"/>
      <c r="B6503" s="3"/>
      <c r="C6503" s="4"/>
      <c r="D6503" s="4"/>
      <c r="E6503" s="10"/>
      <c r="F6503" s="10"/>
      <c r="G6503" s="10"/>
      <c r="H6503" s="10"/>
      <c r="I6503" s="10"/>
      <c r="J6503" s="10"/>
      <c r="K6503" s="4"/>
      <c r="L6503" s="4"/>
      <c r="M6503" s="4"/>
      <c r="N6503" s="4"/>
      <c r="O6503" s="10"/>
      <c r="P6503" s="10"/>
      <c r="Q6503" s="4"/>
      <c r="R6503" s="11"/>
      <c r="S6503" s="11"/>
      <c r="T6503" s="11"/>
      <c r="U6503" s="11"/>
      <c r="V6503" s="11"/>
      <c r="W6503" s="11"/>
      <c r="X6503" s="11"/>
      <c r="Y6503" s="11"/>
      <c r="Z6503" s="1"/>
      <c r="AA6503" s="1"/>
      <c r="AB6503" s="1"/>
      <c r="AC6503" s="1"/>
      <c r="AD6503" s="1"/>
      <c r="AE6503" s="1"/>
      <c r="AF6503" s="1"/>
      <c r="AG6503" s="1"/>
      <c r="AH6503" s="28"/>
      <c r="AI6503" s="6"/>
      <c r="AJ6503" s="6"/>
    </row>
    <row r="6504" spans="1:36" s="13" customFormat="1">
      <c r="A6504" s="12"/>
      <c r="B6504" s="3"/>
      <c r="C6504" s="4"/>
      <c r="D6504" s="4"/>
      <c r="E6504" s="10"/>
      <c r="F6504" s="10"/>
      <c r="G6504" s="10"/>
      <c r="H6504" s="10"/>
      <c r="I6504" s="10"/>
      <c r="J6504" s="10"/>
      <c r="K6504" s="4"/>
      <c r="L6504" s="4"/>
      <c r="M6504" s="4"/>
      <c r="N6504" s="4"/>
      <c r="O6504" s="10"/>
      <c r="P6504" s="10"/>
      <c r="Q6504" s="4"/>
      <c r="R6504" s="11"/>
      <c r="S6504" s="11"/>
      <c r="T6504" s="11"/>
      <c r="U6504" s="11"/>
      <c r="V6504" s="11"/>
      <c r="W6504" s="11"/>
      <c r="X6504" s="11"/>
      <c r="Y6504" s="11"/>
      <c r="Z6504" s="1"/>
      <c r="AA6504" s="1"/>
      <c r="AB6504" s="1"/>
      <c r="AC6504" s="1"/>
      <c r="AD6504" s="1"/>
      <c r="AE6504" s="1"/>
      <c r="AF6504" s="1"/>
      <c r="AG6504" s="1"/>
      <c r="AH6504" s="28"/>
      <c r="AI6504" s="6"/>
      <c r="AJ6504" s="6"/>
    </row>
    <row r="6505" spans="1:36" s="13" customFormat="1">
      <c r="A6505" s="12"/>
      <c r="B6505" s="3"/>
      <c r="C6505" s="4"/>
      <c r="D6505" s="4"/>
      <c r="E6505" s="10"/>
      <c r="F6505" s="10"/>
      <c r="G6505" s="10"/>
      <c r="H6505" s="10"/>
      <c r="I6505" s="10"/>
      <c r="J6505" s="10"/>
      <c r="K6505" s="4"/>
      <c r="L6505" s="4"/>
      <c r="M6505" s="4"/>
      <c r="N6505" s="4"/>
      <c r="O6505" s="10"/>
      <c r="P6505" s="10"/>
      <c r="Q6505" s="4"/>
      <c r="R6505" s="11"/>
      <c r="S6505" s="11"/>
      <c r="T6505" s="11"/>
      <c r="U6505" s="11"/>
      <c r="V6505" s="11"/>
      <c r="W6505" s="11"/>
      <c r="X6505" s="11"/>
      <c r="Y6505" s="11"/>
      <c r="Z6505" s="1"/>
      <c r="AA6505" s="1"/>
      <c r="AB6505" s="1"/>
      <c r="AC6505" s="1"/>
      <c r="AD6505" s="1"/>
      <c r="AE6505" s="1"/>
      <c r="AF6505" s="1"/>
      <c r="AG6505" s="1"/>
      <c r="AH6505" s="28"/>
      <c r="AI6505" s="6"/>
      <c r="AJ6505" s="6"/>
    </row>
    <row r="6506" spans="1:36" s="13" customFormat="1">
      <c r="A6506" s="12"/>
      <c r="B6506" s="3"/>
      <c r="C6506" s="4"/>
      <c r="D6506" s="4"/>
      <c r="E6506" s="10"/>
      <c r="F6506" s="10"/>
      <c r="G6506" s="10"/>
      <c r="H6506" s="10"/>
      <c r="I6506" s="10"/>
      <c r="J6506" s="10"/>
      <c r="K6506" s="4"/>
      <c r="L6506" s="4"/>
      <c r="M6506" s="4"/>
      <c r="N6506" s="4"/>
      <c r="O6506" s="10"/>
      <c r="P6506" s="10"/>
      <c r="Q6506" s="4"/>
      <c r="R6506" s="11"/>
      <c r="S6506" s="11"/>
      <c r="T6506" s="11"/>
      <c r="U6506" s="11"/>
      <c r="V6506" s="11"/>
      <c r="W6506" s="11"/>
      <c r="X6506" s="11"/>
      <c r="Y6506" s="11"/>
      <c r="Z6506" s="1"/>
      <c r="AA6506" s="1"/>
      <c r="AB6506" s="1"/>
      <c r="AC6506" s="1"/>
      <c r="AD6506" s="1"/>
      <c r="AE6506" s="1"/>
      <c r="AF6506" s="1"/>
      <c r="AG6506" s="1"/>
      <c r="AH6506" s="28"/>
      <c r="AI6506" s="6"/>
      <c r="AJ6506" s="6"/>
    </row>
    <row r="6507" spans="1:36" s="13" customFormat="1">
      <c r="A6507" s="12"/>
      <c r="B6507" s="3"/>
      <c r="C6507" s="4"/>
      <c r="D6507" s="4"/>
      <c r="E6507" s="10"/>
      <c r="F6507" s="10"/>
      <c r="G6507" s="10"/>
      <c r="H6507" s="10"/>
      <c r="I6507" s="10"/>
      <c r="J6507" s="10"/>
      <c r="K6507" s="4"/>
      <c r="L6507" s="4"/>
      <c r="M6507" s="4"/>
      <c r="N6507" s="4"/>
      <c r="O6507" s="10"/>
      <c r="P6507" s="10"/>
      <c r="Q6507" s="4"/>
      <c r="R6507" s="11"/>
      <c r="S6507" s="11"/>
      <c r="T6507" s="11"/>
      <c r="U6507" s="11"/>
      <c r="V6507" s="11"/>
      <c r="W6507" s="11"/>
      <c r="X6507" s="11"/>
      <c r="Y6507" s="11"/>
      <c r="Z6507" s="1"/>
      <c r="AA6507" s="1"/>
      <c r="AB6507" s="1"/>
      <c r="AC6507" s="1"/>
      <c r="AD6507" s="1"/>
      <c r="AE6507" s="1"/>
      <c r="AF6507" s="1"/>
      <c r="AG6507" s="1"/>
      <c r="AH6507" s="28"/>
      <c r="AI6507" s="6"/>
      <c r="AJ6507" s="6"/>
    </row>
    <row r="6508" spans="1:36" s="13" customFormat="1">
      <c r="A6508" s="12"/>
      <c r="B6508" s="3"/>
      <c r="C6508" s="4"/>
      <c r="D6508" s="4"/>
      <c r="E6508" s="10"/>
      <c r="F6508" s="10"/>
      <c r="G6508" s="10"/>
      <c r="H6508" s="10"/>
      <c r="I6508" s="10"/>
      <c r="J6508" s="10"/>
      <c r="K6508" s="4"/>
      <c r="L6508" s="4"/>
      <c r="M6508" s="4"/>
      <c r="N6508" s="4"/>
      <c r="O6508" s="10"/>
      <c r="P6508" s="10"/>
      <c r="Q6508" s="4"/>
      <c r="R6508" s="11"/>
      <c r="S6508" s="11"/>
      <c r="T6508" s="11"/>
      <c r="U6508" s="11"/>
      <c r="V6508" s="11"/>
      <c r="W6508" s="11"/>
      <c r="X6508" s="11"/>
      <c r="Y6508" s="11"/>
      <c r="Z6508" s="1"/>
      <c r="AA6508" s="1"/>
      <c r="AB6508" s="1"/>
      <c r="AC6508" s="1"/>
      <c r="AD6508" s="1"/>
      <c r="AE6508" s="1"/>
      <c r="AF6508" s="1"/>
      <c r="AG6508" s="1"/>
      <c r="AH6508" s="28"/>
      <c r="AI6508" s="6"/>
      <c r="AJ6508" s="6"/>
    </row>
    <row r="6509" spans="1:36" s="13" customFormat="1">
      <c r="A6509" s="12"/>
      <c r="B6509" s="3"/>
      <c r="C6509" s="4"/>
      <c r="D6509" s="4"/>
      <c r="E6509" s="10"/>
      <c r="F6509" s="10"/>
      <c r="G6509" s="10"/>
      <c r="H6509" s="10"/>
      <c r="I6509" s="10"/>
      <c r="J6509" s="10"/>
      <c r="K6509" s="4"/>
      <c r="L6509" s="4"/>
      <c r="M6509" s="4"/>
      <c r="N6509" s="4"/>
      <c r="O6509" s="10"/>
      <c r="P6509" s="10"/>
      <c r="Q6509" s="4"/>
      <c r="R6509" s="11"/>
      <c r="S6509" s="11"/>
      <c r="T6509" s="11"/>
      <c r="U6509" s="11"/>
      <c r="V6509" s="11"/>
      <c r="W6509" s="11"/>
      <c r="X6509" s="11"/>
      <c r="Y6509" s="11"/>
      <c r="Z6509" s="1"/>
      <c r="AA6509" s="1"/>
      <c r="AB6509" s="1"/>
      <c r="AC6509" s="1"/>
      <c r="AD6509" s="1"/>
      <c r="AE6509" s="1"/>
      <c r="AF6509" s="1"/>
      <c r="AG6509" s="1"/>
      <c r="AH6509" s="28"/>
      <c r="AI6509" s="6"/>
      <c r="AJ6509" s="6"/>
    </row>
    <row r="6510" spans="1:36" s="13" customFormat="1">
      <c r="A6510" s="12"/>
      <c r="B6510" s="3"/>
      <c r="C6510" s="4"/>
      <c r="D6510" s="4"/>
      <c r="E6510" s="10"/>
      <c r="F6510" s="10"/>
      <c r="G6510" s="10"/>
      <c r="H6510" s="10"/>
      <c r="I6510" s="10"/>
      <c r="J6510" s="10"/>
      <c r="K6510" s="4"/>
      <c r="L6510" s="4"/>
      <c r="M6510" s="4"/>
      <c r="N6510" s="4"/>
      <c r="O6510" s="10"/>
      <c r="P6510" s="10"/>
      <c r="Q6510" s="4"/>
      <c r="R6510" s="11"/>
      <c r="S6510" s="11"/>
      <c r="T6510" s="11"/>
      <c r="U6510" s="11"/>
      <c r="V6510" s="11"/>
      <c r="W6510" s="11"/>
      <c r="X6510" s="11"/>
      <c r="Y6510" s="11"/>
      <c r="Z6510" s="1"/>
      <c r="AA6510" s="1"/>
      <c r="AB6510" s="1"/>
      <c r="AC6510" s="1"/>
      <c r="AD6510" s="1"/>
      <c r="AE6510" s="1"/>
      <c r="AF6510" s="1"/>
      <c r="AG6510" s="1"/>
      <c r="AH6510" s="28"/>
      <c r="AI6510" s="6"/>
      <c r="AJ6510" s="6"/>
    </row>
    <row r="6511" spans="1:36" s="13" customFormat="1">
      <c r="A6511" s="12"/>
      <c r="B6511" s="3"/>
      <c r="C6511" s="4"/>
      <c r="D6511" s="4"/>
      <c r="E6511" s="10"/>
      <c r="F6511" s="10"/>
      <c r="G6511" s="10"/>
      <c r="H6511" s="10"/>
      <c r="I6511" s="10"/>
      <c r="J6511" s="10"/>
      <c r="K6511" s="4"/>
      <c r="L6511" s="4"/>
      <c r="M6511" s="4"/>
      <c r="N6511" s="4"/>
      <c r="O6511" s="10"/>
      <c r="P6511" s="10"/>
      <c r="Q6511" s="4"/>
      <c r="R6511" s="11"/>
      <c r="S6511" s="11"/>
      <c r="T6511" s="11"/>
      <c r="U6511" s="11"/>
      <c r="V6511" s="11"/>
      <c r="W6511" s="11"/>
      <c r="X6511" s="11"/>
      <c r="Y6511" s="11"/>
      <c r="Z6511" s="1"/>
      <c r="AA6511" s="1"/>
      <c r="AB6511" s="1"/>
      <c r="AC6511" s="1"/>
      <c r="AD6511" s="1"/>
      <c r="AE6511" s="1"/>
      <c r="AF6511" s="1"/>
      <c r="AG6511" s="1"/>
      <c r="AH6511" s="28"/>
      <c r="AI6511" s="6"/>
      <c r="AJ6511" s="6"/>
    </row>
    <row r="6512" spans="1:36" s="13" customFormat="1">
      <c r="A6512" s="12"/>
      <c r="B6512" s="3"/>
      <c r="C6512" s="4"/>
      <c r="D6512" s="4"/>
      <c r="E6512" s="10"/>
      <c r="F6512" s="10"/>
      <c r="G6512" s="10"/>
      <c r="H6512" s="10"/>
      <c r="I6512" s="10"/>
      <c r="J6512" s="10"/>
      <c r="K6512" s="4"/>
      <c r="L6512" s="4"/>
      <c r="M6512" s="4"/>
      <c r="N6512" s="4"/>
      <c r="O6512" s="10"/>
      <c r="P6512" s="10"/>
      <c r="Q6512" s="4"/>
      <c r="R6512" s="11"/>
      <c r="S6512" s="11"/>
      <c r="T6512" s="11"/>
      <c r="U6512" s="11"/>
      <c r="V6512" s="11"/>
      <c r="W6512" s="11"/>
      <c r="X6512" s="11"/>
      <c r="Y6512" s="11"/>
      <c r="Z6512" s="1"/>
      <c r="AA6512" s="1"/>
      <c r="AB6512" s="1"/>
      <c r="AC6512" s="1"/>
      <c r="AD6512" s="1"/>
      <c r="AE6512" s="1"/>
      <c r="AF6512" s="1"/>
      <c r="AG6512" s="1"/>
      <c r="AH6512" s="28"/>
      <c r="AI6512" s="6"/>
      <c r="AJ6512" s="6"/>
    </row>
    <row r="6513" spans="1:36" s="13" customFormat="1">
      <c r="A6513" s="12"/>
      <c r="B6513" s="3"/>
      <c r="C6513" s="4"/>
      <c r="D6513" s="4"/>
      <c r="E6513" s="10"/>
      <c r="F6513" s="10"/>
      <c r="G6513" s="10"/>
      <c r="H6513" s="10"/>
      <c r="I6513" s="10"/>
      <c r="J6513" s="10"/>
      <c r="K6513" s="4"/>
      <c r="L6513" s="4"/>
      <c r="M6513" s="4"/>
      <c r="N6513" s="4"/>
      <c r="O6513" s="10"/>
      <c r="P6513" s="10"/>
      <c r="Q6513" s="4"/>
      <c r="R6513" s="11"/>
      <c r="S6513" s="11"/>
      <c r="T6513" s="11"/>
      <c r="U6513" s="11"/>
      <c r="V6513" s="11"/>
      <c r="W6513" s="11"/>
      <c r="X6513" s="11"/>
      <c r="Y6513" s="11"/>
      <c r="Z6513" s="1"/>
      <c r="AA6513" s="1"/>
      <c r="AB6513" s="1"/>
      <c r="AC6513" s="1"/>
      <c r="AD6513" s="1"/>
      <c r="AE6513" s="1"/>
      <c r="AF6513" s="1"/>
      <c r="AG6513" s="1"/>
      <c r="AH6513" s="28"/>
      <c r="AI6513" s="6"/>
      <c r="AJ6513" s="6"/>
    </row>
    <row r="6514" spans="1:36" s="13" customFormat="1">
      <c r="A6514" s="12"/>
      <c r="B6514" s="3"/>
      <c r="C6514" s="4"/>
      <c r="D6514" s="4"/>
      <c r="E6514" s="10"/>
      <c r="F6514" s="10"/>
      <c r="G6514" s="10"/>
      <c r="H6514" s="10"/>
      <c r="I6514" s="10"/>
      <c r="J6514" s="10"/>
      <c r="K6514" s="4"/>
      <c r="L6514" s="4"/>
      <c r="M6514" s="4"/>
      <c r="N6514" s="4"/>
      <c r="O6514" s="10"/>
      <c r="P6514" s="10"/>
      <c r="Q6514" s="4"/>
      <c r="R6514" s="11"/>
      <c r="S6514" s="11"/>
      <c r="T6514" s="11"/>
      <c r="U6514" s="11"/>
      <c r="V6514" s="11"/>
      <c r="W6514" s="11"/>
      <c r="X6514" s="11"/>
      <c r="Y6514" s="11"/>
      <c r="Z6514" s="1"/>
      <c r="AA6514" s="1"/>
      <c r="AB6514" s="1"/>
      <c r="AC6514" s="1"/>
      <c r="AD6514" s="1"/>
      <c r="AE6514" s="1"/>
      <c r="AF6514" s="1"/>
      <c r="AG6514" s="1"/>
      <c r="AH6514" s="28"/>
      <c r="AI6514" s="6"/>
      <c r="AJ6514" s="6"/>
    </row>
    <row r="6515" spans="1:36" s="13" customFormat="1">
      <c r="A6515" s="12"/>
      <c r="B6515" s="3"/>
      <c r="C6515" s="4"/>
      <c r="D6515" s="4"/>
      <c r="E6515" s="10"/>
      <c r="F6515" s="10"/>
      <c r="G6515" s="10"/>
      <c r="H6515" s="10"/>
      <c r="I6515" s="10"/>
      <c r="J6515" s="10"/>
      <c r="K6515" s="4"/>
      <c r="L6515" s="4"/>
      <c r="M6515" s="4"/>
      <c r="N6515" s="4"/>
      <c r="O6515" s="10"/>
      <c r="P6515" s="10"/>
      <c r="Q6515" s="4"/>
      <c r="R6515" s="11"/>
      <c r="S6515" s="11"/>
      <c r="T6515" s="11"/>
      <c r="U6515" s="11"/>
      <c r="V6515" s="11"/>
      <c r="W6515" s="11"/>
      <c r="X6515" s="11"/>
      <c r="Y6515" s="11"/>
      <c r="Z6515" s="1"/>
      <c r="AA6515" s="1"/>
      <c r="AB6515" s="1"/>
      <c r="AC6515" s="1"/>
      <c r="AD6515" s="1"/>
      <c r="AE6515" s="1"/>
      <c r="AF6515" s="1"/>
      <c r="AG6515" s="1"/>
      <c r="AH6515" s="28"/>
      <c r="AI6515" s="6"/>
      <c r="AJ6515" s="6"/>
    </row>
    <row r="6516" spans="1:36" s="13" customFormat="1">
      <c r="A6516" s="12"/>
      <c r="B6516" s="3"/>
      <c r="C6516" s="4"/>
      <c r="D6516" s="4"/>
      <c r="E6516" s="10"/>
      <c r="F6516" s="10"/>
      <c r="G6516" s="10"/>
      <c r="H6516" s="10"/>
      <c r="I6516" s="10"/>
      <c r="J6516" s="10"/>
      <c r="K6516" s="4"/>
      <c r="L6516" s="4"/>
      <c r="M6516" s="4"/>
      <c r="N6516" s="4"/>
      <c r="O6516" s="10"/>
      <c r="P6516" s="10"/>
      <c r="Q6516" s="4"/>
      <c r="R6516" s="11"/>
      <c r="S6516" s="11"/>
      <c r="T6516" s="11"/>
      <c r="U6516" s="11"/>
      <c r="V6516" s="11"/>
      <c r="W6516" s="11"/>
      <c r="X6516" s="11"/>
      <c r="Y6516" s="11"/>
      <c r="Z6516" s="1"/>
      <c r="AA6516" s="1"/>
      <c r="AB6516" s="1"/>
      <c r="AC6516" s="1"/>
      <c r="AD6516" s="1"/>
      <c r="AE6516" s="1"/>
      <c r="AF6516" s="1"/>
      <c r="AG6516" s="1"/>
      <c r="AH6516" s="28"/>
      <c r="AI6516" s="6"/>
      <c r="AJ6516" s="6"/>
    </row>
    <row r="6517" spans="1:36" s="13" customFormat="1">
      <c r="A6517" s="12"/>
      <c r="B6517" s="3"/>
      <c r="C6517" s="4"/>
      <c r="D6517" s="4"/>
      <c r="E6517" s="10"/>
      <c r="F6517" s="10"/>
      <c r="G6517" s="10"/>
      <c r="H6517" s="10"/>
      <c r="I6517" s="10"/>
      <c r="J6517" s="10"/>
      <c r="K6517" s="4"/>
      <c r="L6517" s="4"/>
      <c r="M6517" s="4"/>
      <c r="N6517" s="4"/>
      <c r="O6517" s="10"/>
      <c r="P6517" s="10"/>
      <c r="Q6517" s="4"/>
      <c r="R6517" s="11"/>
      <c r="S6517" s="11"/>
      <c r="T6517" s="11"/>
      <c r="U6517" s="11"/>
      <c r="V6517" s="11"/>
      <c r="W6517" s="11"/>
      <c r="X6517" s="11"/>
      <c r="Y6517" s="11"/>
      <c r="Z6517" s="1"/>
      <c r="AA6517" s="1"/>
      <c r="AB6517" s="1"/>
      <c r="AC6517" s="1"/>
      <c r="AD6517" s="1"/>
      <c r="AE6517" s="1"/>
      <c r="AF6517" s="1"/>
      <c r="AG6517" s="1"/>
      <c r="AH6517" s="28"/>
      <c r="AI6517" s="6"/>
      <c r="AJ6517" s="6"/>
    </row>
    <row r="6518" spans="1:36" s="13" customFormat="1">
      <c r="A6518" s="12"/>
      <c r="B6518" s="3"/>
      <c r="C6518" s="4"/>
      <c r="D6518" s="4"/>
      <c r="E6518" s="10"/>
      <c r="F6518" s="10"/>
      <c r="G6518" s="10"/>
      <c r="H6518" s="10"/>
      <c r="I6518" s="10"/>
      <c r="J6518" s="10"/>
      <c r="K6518" s="4"/>
      <c r="L6518" s="4"/>
      <c r="M6518" s="4"/>
      <c r="N6518" s="4"/>
      <c r="O6518" s="10"/>
      <c r="P6518" s="10"/>
      <c r="Q6518" s="4"/>
      <c r="R6518" s="11"/>
      <c r="S6518" s="11"/>
      <c r="T6518" s="11"/>
      <c r="U6518" s="11"/>
      <c r="V6518" s="11"/>
      <c r="W6518" s="11"/>
      <c r="X6518" s="11"/>
      <c r="Y6518" s="11"/>
      <c r="Z6518" s="1"/>
      <c r="AA6518" s="1"/>
      <c r="AB6518" s="1"/>
      <c r="AC6518" s="1"/>
      <c r="AD6518" s="1"/>
      <c r="AE6518" s="1"/>
      <c r="AF6518" s="1"/>
      <c r="AG6518" s="1"/>
      <c r="AH6518" s="28"/>
      <c r="AI6518" s="6"/>
      <c r="AJ6518" s="6"/>
    </row>
    <row r="6519" spans="1:36" s="13" customFormat="1">
      <c r="A6519" s="12"/>
      <c r="B6519" s="3"/>
      <c r="C6519" s="4"/>
      <c r="D6519" s="4"/>
      <c r="E6519" s="10"/>
      <c r="F6519" s="10"/>
      <c r="G6519" s="10"/>
      <c r="H6519" s="10"/>
      <c r="I6519" s="10"/>
      <c r="J6519" s="10"/>
      <c r="K6519" s="4"/>
      <c r="L6519" s="4"/>
      <c r="M6519" s="4"/>
      <c r="N6519" s="4"/>
      <c r="O6519" s="10"/>
      <c r="P6519" s="10"/>
      <c r="Q6519" s="4"/>
      <c r="R6519" s="11"/>
      <c r="S6519" s="11"/>
      <c r="T6519" s="11"/>
      <c r="U6519" s="11"/>
      <c r="V6519" s="11"/>
      <c r="W6519" s="11"/>
      <c r="X6519" s="11"/>
      <c r="Y6519" s="11"/>
      <c r="Z6519" s="1"/>
      <c r="AA6519" s="1"/>
      <c r="AB6519" s="1"/>
      <c r="AC6519" s="1"/>
      <c r="AD6519" s="1"/>
      <c r="AE6519" s="1"/>
      <c r="AF6519" s="1"/>
      <c r="AG6519" s="1"/>
      <c r="AH6519" s="28"/>
      <c r="AI6519" s="6"/>
      <c r="AJ6519" s="6"/>
    </row>
    <row r="6520" spans="1:36" s="13" customFormat="1">
      <c r="A6520" s="12"/>
      <c r="B6520" s="3"/>
      <c r="C6520" s="4"/>
      <c r="D6520" s="4"/>
      <c r="E6520" s="10"/>
      <c r="F6520" s="10"/>
      <c r="G6520" s="10"/>
      <c r="H6520" s="10"/>
      <c r="I6520" s="10"/>
      <c r="J6520" s="10"/>
      <c r="K6520" s="4"/>
      <c r="L6520" s="4"/>
      <c r="M6520" s="4"/>
      <c r="N6520" s="4"/>
      <c r="O6520" s="10"/>
      <c r="P6520" s="10"/>
      <c r="Q6520" s="4"/>
      <c r="R6520" s="11"/>
      <c r="S6520" s="11"/>
      <c r="T6520" s="11"/>
      <c r="U6520" s="11"/>
      <c r="V6520" s="11"/>
      <c r="W6520" s="11"/>
      <c r="X6520" s="11"/>
      <c r="Y6520" s="11"/>
      <c r="Z6520" s="1"/>
      <c r="AA6520" s="1"/>
      <c r="AB6520" s="1"/>
      <c r="AC6520" s="1"/>
      <c r="AD6520" s="1"/>
      <c r="AE6520" s="1"/>
      <c r="AF6520" s="1"/>
      <c r="AG6520" s="1"/>
      <c r="AH6520" s="28"/>
      <c r="AI6520" s="6"/>
      <c r="AJ6520" s="6"/>
    </row>
    <row r="6521" spans="1:36" s="13" customFormat="1">
      <c r="A6521" s="12"/>
      <c r="B6521" s="3"/>
      <c r="C6521" s="4"/>
      <c r="D6521" s="4"/>
      <c r="E6521" s="10"/>
      <c r="F6521" s="10"/>
      <c r="G6521" s="10"/>
      <c r="H6521" s="10"/>
      <c r="I6521" s="10"/>
      <c r="J6521" s="10"/>
      <c r="K6521" s="4"/>
      <c r="L6521" s="4"/>
      <c r="M6521" s="4"/>
      <c r="N6521" s="4"/>
      <c r="O6521" s="10"/>
      <c r="P6521" s="10"/>
      <c r="Q6521" s="4"/>
      <c r="R6521" s="11"/>
      <c r="S6521" s="11"/>
      <c r="T6521" s="11"/>
      <c r="U6521" s="11"/>
      <c r="V6521" s="11"/>
      <c r="W6521" s="11"/>
      <c r="X6521" s="11"/>
      <c r="Y6521" s="11"/>
      <c r="Z6521" s="1"/>
      <c r="AA6521" s="1"/>
      <c r="AB6521" s="1"/>
      <c r="AC6521" s="1"/>
      <c r="AD6521" s="1"/>
      <c r="AE6521" s="1"/>
      <c r="AF6521" s="1"/>
      <c r="AG6521" s="1"/>
      <c r="AH6521" s="28"/>
      <c r="AI6521" s="6"/>
      <c r="AJ6521" s="6"/>
    </row>
    <row r="6522" spans="1:36" s="13" customFormat="1">
      <c r="A6522" s="12"/>
      <c r="B6522" s="3"/>
      <c r="C6522" s="4"/>
      <c r="D6522" s="4"/>
      <c r="E6522" s="10"/>
      <c r="F6522" s="10"/>
      <c r="G6522" s="10"/>
      <c r="H6522" s="10"/>
      <c r="I6522" s="10"/>
      <c r="J6522" s="10"/>
      <c r="K6522" s="4"/>
      <c r="L6522" s="4"/>
      <c r="M6522" s="4"/>
      <c r="N6522" s="4"/>
      <c r="O6522" s="10"/>
      <c r="P6522" s="10"/>
      <c r="Q6522" s="4"/>
      <c r="R6522" s="11"/>
      <c r="S6522" s="11"/>
      <c r="T6522" s="11"/>
      <c r="U6522" s="11"/>
      <c r="V6522" s="11"/>
      <c r="W6522" s="11"/>
      <c r="X6522" s="11"/>
      <c r="Y6522" s="11"/>
      <c r="Z6522" s="1"/>
      <c r="AA6522" s="1"/>
      <c r="AB6522" s="1"/>
      <c r="AC6522" s="1"/>
      <c r="AD6522" s="1"/>
      <c r="AE6522" s="1"/>
      <c r="AF6522" s="1"/>
      <c r="AG6522" s="1"/>
      <c r="AH6522" s="28"/>
      <c r="AI6522" s="6"/>
      <c r="AJ6522" s="6"/>
    </row>
    <row r="6523" spans="1:36" s="13" customFormat="1">
      <c r="A6523" s="12"/>
      <c r="B6523" s="3"/>
      <c r="C6523" s="4"/>
      <c r="D6523" s="4"/>
      <c r="E6523" s="10"/>
      <c r="F6523" s="10"/>
      <c r="G6523" s="10"/>
      <c r="H6523" s="10"/>
      <c r="I6523" s="10"/>
      <c r="J6523" s="10"/>
      <c r="K6523" s="4"/>
      <c r="L6523" s="4"/>
      <c r="M6523" s="4"/>
      <c r="N6523" s="4"/>
      <c r="O6523" s="10"/>
      <c r="P6523" s="10"/>
      <c r="Q6523" s="4"/>
      <c r="R6523" s="11"/>
      <c r="S6523" s="11"/>
      <c r="T6523" s="11"/>
      <c r="U6523" s="11"/>
      <c r="V6523" s="11"/>
      <c r="W6523" s="11"/>
      <c r="X6523" s="11"/>
      <c r="Y6523" s="11"/>
      <c r="Z6523" s="1"/>
      <c r="AA6523" s="1"/>
      <c r="AB6523" s="1"/>
      <c r="AC6523" s="1"/>
      <c r="AD6523" s="1"/>
      <c r="AE6523" s="1"/>
      <c r="AF6523" s="1"/>
      <c r="AG6523" s="1"/>
      <c r="AH6523" s="28"/>
      <c r="AI6523" s="6"/>
      <c r="AJ6523" s="6"/>
    </row>
    <row r="6524" spans="1:36" s="13" customFormat="1">
      <c r="A6524" s="12"/>
      <c r="B6524" s="3"/>
      <c r="C6524" s="4"/>
      <c r="D6524" s="4"/>
      <c r="E6524" s="10"/>
      <c r="F6524" s="10"/>
      <c r="G6524" s="10"/>
      <c r="H6524" s="10"/>
      <c r="I6524" s="10"/>
      <c r="J6524" s="10"/>
      <c r="K6524" s="4"/>
      <c r="L6524" s="4"/>
      <c r="M6524" s="4"/>
      <c r="N6524" s="4"/>
      <c r="O6524" s="10"/>
      <c r="P6524" s="10"/>
      <c r="Q6524" s="4"/>
      <c r="R6524" s="11"/>
      <c r="S6524" s="11"/>
      <c r="T6524" s="11"/>
      <c r="U6524" s="11"/>
      <c r="V6524" s="11"/>
      <c r="W6524" s="11"/>
      <c r="X6524" s="11"/>
      <c r="Y6524" s="11"/>
      <c r="Z6524" s="1"/>
      <c r="AA6524" s="1"/>
      <c r="AB6524" s="1"/>
      <c r="AC6524" s="1"/>
      <c r="AD6524" s="1"/>
      <c r="AE6524" s="1"/>
      <c r="AF6524" s="1"/>
      <c r="AG6524" s="1"/>
      <c r="AH6524" s="28"/>
      <c r="AI6524" s="6"/>
      <c r="AJ6524" s="6"/>
    </row>
    <row r="6525" spans="1:36" s="13" customFormat="1">
      <c r="A6525" s="12"/>
      <c r="B6525" s="3"/>
      <c r="C6525" s="4"/>
      <c r="D6525" s="4"/>
      <c r="E6525" s="10"/>
      <c r="F6525" s="10"/>
      <c r="G6525" s="10"/>
      <c r="H6525" s="10"/>
      <c r="I6525" s="10"/>
      <c r="J6525" s="10"/>
      <c r="K6525" s="4"/>
      <c r="L6525" s="4"/>
      <c r="M6525" s="4"/>
      <c r="N6525" s="4"/>
      <c r="O6525" s="10"/>
      <c r="P6525" s="10"/>
      <c r="Q6525" s="4"/>
      <c r="R6525" s="11"/>
      <c r="S6525" s="11"/>
      <c r="T6525" s="11"/>
      <c r="U6525" s="11"/>
      <c r="V6525" s="11"/>
      <c r="W6525" s="11"/>
      <c r="X6525" s="11"/>
      <c r="Y6525" s="11"/>
      <c r="Z6525" s="1"/>
      <c r="AA6525" s="1"/>
      <c r="AB6525" s="1"/>
      <c r="AC6525" s="1"/>
      <c r="AD6525" s="1"/>
      <c r="AE6525" s="1"/>
      <c r="AF6525" s="1"/>
      <c r="AG6525" s="1"/>
      <c r="AH6525" s="28"/>
      <c r="AI6525" s="6"/>
      <c r="AJ6525" s="6"/>
    </row>
    <row r="6526" spans="1:36" s="13" customFormat="1">
      <c r="A6526" s="12"/>
      <c r="B6526" s="3"/>
      <c r="C6526" s="4"/>
      <c r="D6526" s="4"/>
      <c r="E6526" s="10"/>
      <c r="F6526" s="10"/>
      <c r="G6526" s="10"/>
      <c r="H6526" s="10"/>
      <c r="I6526" s="10"/>
      <c r="J6526" s="10"/>
      <c r="K6526" s="4"/>
      <c r="L6526" s="4"/>
      <c r="M6526" s="4"/>
      <c r="N6526" s="4"/>
      <c r="O6526" s="10"/>
      <c r="P6526" s="10"/>
      <c r="Q6526" s="4"/>
      <c r="R6526" s="11"/>
      <c r="S6526" s="11"/>
      <c r="T6526" s="11"/>
      <c r="U6526" s="11"/>
      <c r="V6526" s="11"/>
      <c r="W6526" s="11"/>
      <c r="X6526" s="11"/>
      <c r="Y6526" s="11"/>
      <c r="Z6526" s="1"/>
      <c r="AA6526" s="1"/>
      <c r="AB6526" s="1"/>
      <c r="AC6526" s="1"/>
      <c r="AD6526" s="1"/>
      <c r="AE6526" s="1"/>
      <c r="AF6526" s="1"/>
      <c r="AG6526" s="1"/>
      <c r="AH6526" s="28"/>
      <c r="AI6526" s="6"/>
      <c r="AJ6526" s="6"/>
    </row>
    <row r="6527" spans="1:36" s="13" customFormat="1">
      <c r="A6527" s="12"/>
      <c r="B6527" s="3"/>
      <c r="C6527" s="4"/>
      <c r="D6527" s="4"/>
      <c r="E6527" s="10"/>
      <c r="F6527" s="10"/>
      <c r="G6527" s="10"/>
      <c r="H6527" s="10"/>
      <c r="I6527" s="10"/>
      <c r="J6527" s="10"/>
      <c r="K6527" s="4"/>
      <c r="L6527" s="4"/>
      <c r="M6527" s="4"/>
      <c r="N6527" s="4"/>
      <c r="O6527" s="10"/>
      <c r="P6527" s="10"/>
      <c r="Q6527" s="4"/>
      <c r="R6527" s="11"/>
      <c r="S6527" s="11"/>
      <c r="T6527" s="11"/>
      <c r="U6527" s="11"/>
      <c r="V6527" s="11"/>
      <c r="W6527" s="11"/>
      <c r="X6527" s="11"/>
      <c r="Y6527" s="11"/>
      <c r="Z6527" s="1"/>
      <c r="AA6527" s="1"/>
      <c r="AB6527" s="1"/>
      <c r="AC6527" s="1"/>
      <c r="AD6527" s="1"/>
      <c r="AE6527" s="1"/>
      <c r="AF6527" s="1"/>
      <c r="AG6527" s="1"/>
      <c r="AH6527" s="28"/>
      <c r="AI6527" s="6"/>
      <c r="AJ6527" s="6"/>
    </row>
    <row r="6528" spans="1:36" s="13" customFormat="1">
      <c r="A6528" s="12"/>
      <c r="B6528" s="3"/>
      <c r="C6528" s="4"/>
      <c r="D6528" s="4"/>
      <c r="E6528" s="10"/>
      <c r="F6528" s="10"/>
      <c r="G6528" s="10"/>
      <c r="H6528" s="10"/>
      <c r="I6528" s="10"/>
      <c r="J6528" s="10"/>
      <c r="K6528" s="4"/>
      <c r="L6528" s="4"/>
      <c r="M6528" s="4"/>
      <c r="N6528" s="4"/>
      <c r="O6528" s="10"/>
      <c r="P6528" s="10"/>
      <c r="Q6528" s="4"/>
      <c r="R6528" s="11"/>
      <c r="S6528" s="11"/>
      <c r="T6528" s="11"/>
      <c r="U6528" s="11"/>
      <c r="V6528" s="11"/>
      <c r="W6528" s="11"/>
      <c r="X6528" s="11"/>
      <c r="Y6528" s="11"/>
      <c r="Z6528" s="1"/>
      <c r="AA6528" s="1"/>
      <c r="AB6528" s="1"/>
      <c r="AC6528" s="1"/>
      <c r="AD6528" s="1"/>
      <c r="AE6528" s="1"/>
      <c r="AF6528" s="1"/>
      <c r="AG6528" s="1"/>
      <c r="AH6528" s="28"/>
      <c r="AI6528" s="6"/>
      <c r="AJ6528" s="6"/>
    </row>
    <row r="6529" spans="1:36" s="13" customFormat="1">
      <c r="A6529" s="12"/>
      <c r="B6529" s="3"/>
      <c r="C6529" s="4"/>
      <c r="D6529" s="4"/>
      <c r="E6529" s="10"/>
      <c r="F6529" s="10"/>
      <c r="G6529" s="10"/>
      <c r="H6529" s="10"/>
      <c r="I6529" s="10"/>
      <c r="J6529" s="10"/>
      <c r="K6529" s="4"/>
      <c r="L6529" s="4"/>
      <c r="M6529" s="4"/>
      <c r="N6529" s="4"/>
      <c r="O6529" s="10"/>
      <c r="P6529" s="10"/>
      <c r="Q6529" s="4"/>
      <c r="R6529" s="11"/>
      <c r="S6529" s="11"/>
      <c r="T6529" s="11"/>
      <c r="U6529" s="11"/>
      <c r="V6529" s="11"/>
      <c r="W6529" s="11"/>
      <c r="X6529" s="11"/>
      <c r="Y6529" s="11"/>
      <c r="Z6529" s="1"/>
      <c r="AA6529" s="1"/>
      <c r="AB6529" s="1"/>
      <c r="AC6529" s="1"/>
      <c r="AD6529" s="1"/>
      <c r="AE6529" s="1"/>
      <c r="AF6529" s="1"/>
      <c r="AG6529" s="1"/>
      <c r="AH6529" s="28"/>
      <c r="AI6529" s="6"/>
      <c r="AJ6529" s="6"/>
    </row>
    <row r="6530" spans="1:36" s="13" customFormat="1">
      <c r="A6530" s="12"/>
      <c r="B6530" s="3"/>
      <c r="C6530" s="4"/>
      <c r="D6530" s="4"/>
      <c r="E6530" s="10"/>
      <c r="F6530" s="10"/>
      <c r="G6530" s="10"/>
      <c r="H6530" s="10"/>
      <c r="I6530" s="10"/>
      <c r="J6530" s="10"/>
      <c r="K6530" s="4"/>
      <c r="L6530" s="4"/>
      <c r="M6530" s="4"/>
      <c r="N6530" s="4"/>
      <c r="O6530" s="10"/>
      <c r="P6530" s="10"/>
      <c r="Q6530" s="4"/>
      <c r="R6530" s="11"/>
      <c r="S6530" s="11"/>
      <c r="T6530" s="11"/>
      <c r="U6530" s="11"/>
      <c r="V6530" s="11"/>
      <c r="W6530" s="11"/>
      <c r="X6530" s="11"/>
      <c r="Y6530" s="11"/>
      <c r="Z6530" s="1"/>
      <c r="AA6530" s="1"/>
      <c r="AB6530" s="1"/>
      <c r="AC6530" s="1"/>
      <c r="AD6530" s="1"/>
      <c r="AE6530" s="1"/>
      <c r="AF6530" s="1"/>
      <c r="AG6530" s="1"/>
      <c r="AH6530" s="28"/>
      <c r="AI6530" s="6"/>
      <c r="AJ6530" s="6"/>
    </row>
    <row r="6531" spans="1:36" s="13" customFormat="1">
      <c r="A6531" s="12"/>
      <c r="B6531" s="3"/>
      <c r="C6531" s="4"/>
      <c r="D6531" s="4"/>
      <c r="E6531" s="10"/>
      <c r="F6531" s="10"/>
      <c r="G6531" s="10"/>
      <c r="H6531" s="10"/>
      <c r="I6531" s="10"/>
      <c r="J6531" s="10"/>
      <c r="K6531" s="4"/>
      <c r="L6531" s="4"/>
      <c r="M6531" s="4"/>
      <c r="N6531" s="4"/>
      <c r="O6531" s="10"/>
      <c r="P6531" s="10"/>
      <c r="Q6531" s="4"/>
      <c r="R6531" s="11"/>
      <c r="S6531" s="11"/>
      <c r="T6531" s="11"/>
      <c r="U6531" s="11"/>
      <c r="V6531" s="11"/>
      <c r="W6531" s="11"/>
      <c r="X6531" s="11"/>
      <c r="Y6531" s="11"/>
      <c r="Z6531" s="1"/>
      <c r="AA6531" s="1"/>
      <c r="AB6531" s="1"/>
      <c r="AC6531" s="1"/>
      <c r="AD6531" s="1"/>
      <c r="AE6531" s="1"/>
      <c r="AF6531" s="1"/>
      <c r="AG6531" s="1"/>
      <c r="AH6531" s="28"/>
      <c r="AI6531" s="6"/>
      <c r="AJ6531" s="6"/>
    </row>
    <row r="6532" spans="1:36" s="13" customFormat="1">
      <c r="A6532" s="12"/>
      <c r="B6532" s="3"/>
      <c r="C6532" s="4"/>
      <c r="D6532" s="4"/>
      <c r="E6532" s="10"/>
      <c r="F6532" s="10"/>
      <c r="G6532" s="10"/>
      <c r="H6532" s="10"/>
      <c r="I6532" s="10"/>
      <c r="J6532" s="10"/>
      <c r="K6532" s="4"/>
      <c r="L6532" s="4"/>
      <c r="M6532" s="4"/>
      <c r="N6532" s="4"/>
      <c r="O6532" s="10"/>
      <c r="P6532" s="10"/>
      <c r="Q6532" s="4"/>
      <c r="R6532" s="11"/>
      <c r="S6532" s="11"/>
      <c r="T6532" s="11"/>
      <c r="U6532" s="11"/>
      <c r="V6532" s="11"/>
      <c r="W6532" s="11"/>
      <c r="X6532" s="11"/>
      <c r="Y6532" s="11"/>
      <c r="Z6532" s="1"/>
      <c r="AA6532" s="1"/>
      <c r="AB6532" s="1"/>
      <c r="AC6532" s="1"/>
      <c r="AD6532" s="1"/>
      <c r="AE6532" s="1"/>
      <c r="AF6532" s="1"/>
      <c r="AG6532" s="1"/>
      <c r="AH6532" s="28"/>
      <c r="AI6532" s="6"/>
      <c r="AJ6532" s="6"/>
    </row>
    <row r="6533" spans="1:36" s="13" customFormat="1">
      <c r="A6533" s="12"/>
      <c r="B6533" s="3"/>
      <c r="C6533" s="4"/>
      <c r="D6533" s="4"/>
      <c r="E6533" s="10"/>
      <c r="F6533" s="10"/>
      <c r="G6533" s="10"/>
      <c r="H6533" s="10"/>
      <c r="I6533" s="10"/>
      <c r="J6533" s="10"/>
      <c r="K6533" s="4"/>
      <c r="L6533" s="4"/>
      <c r="M6533" s="4"/>
      <c r="N6533" s="4"/>
      <c r="O6533" s="10"/>
      <c r="P6533" s="10"/>
      <c r="Q6533" s="4"/>
      <c r="R6533" s="11"/>
      <c r="S6533" s="11"/>
      <c r="T6533" s="11"/>
      <c r="U6533" s="11"/>
      <c r="V6533" s="11"/>
      <c r="W6533" s="11"/>
      <c r="X6533" s="11"/>
      <c r="Y6533" s="11"/>
      <c r="Z6533" s="1"/>
      <c r="AA6533" s="1"/>
      <c r="AB6533" s="1"/>
      <c r="AC6533" s="1"/>
      <c r="AD6533" s="1"/>
      <c r="AE6533" s="1"/>
      <c r="AF6533" s="1"/>
      <c r="AG6533" s="1"/>
      <c r="AH6533" s="28"/>
      <c r="AI6533" s="6"/>
      <c r="AJ6533" s="6"/>
    </row>
    <row r="6534" spans="1:36" s="13" customFormat="1">
      <c r="A6534" s="12"/>
      <c r="B6534" s="3"/>
      <c r="C6534" s="4"/>
      <c r="D6534" s="4"/>
      <c r="E6534" s="10"/>
      <c r="F6534" s="10"/>
      <c r="G6534" s="10"/>
      <c r="H6534" s="10"/>
      <c r="I6534" s="10"/>
      <c r="J6534" s="10"/>
      <c r="K6534" s="4"/>
      <c r="L6534" s="4"/>
      <c r="M6534" s="4"/>
      <c r="N6534" s="4"/>
      <c r="O6534" s="10"/>
      <c r="P6534" s="10"/>
      <c r="Q6534" s="4"/>
      <c r="R6534" s="11"/>
      <c r="S6534" s="11"/>
      <c r="T6534" s="11"/>
      <c r="U6534" s="11"/>
      <c r="V6534" s="11"/>
      <c r="W6534" s="11"/>
      <c r="X6534" s="11"/>
      <c r="Y6534" s="11"/>
      <c r="Z6534" s="1"/>
      <c r="AA6534" s="1"/>
      <c r="AB6534" s="1"/>
      <c r="AC6534" s="1"/>
      <c r="AD6534" s="1"/>
      <c r="AE6534" s="1"/>
      <c r="AF6534" s="1"/>
      <c r="AG6534" s="1"/>
      <c r="AH6534" s="28"/>
      <c r="AI6534" s="6"/>
      <c r="AJ6534" s="6"/>
    </row>
    <row r="6535" spans="1:36" s="13" customFormat="1">
      <c r="A6535" s="12"/>
      <c r="B6535" s="3"/>
      <c r="C6535" s="4"/>
      <c r="D6535" s="4"/>
      <c r="E6535" s="10"/>
      <c r="F6535" s="10"/>
      <c r="G6535" s="10"/>
      <c r="H6535" s="10"/>
      <c r="I6535" s="10"/>
      <c r="J6535" s="10"/>
      <c r="K6535" s="4"/>
      <c r="L6535" s="4"/>
      <c r="M6535" s="4"/>
      <c r="N6535" s="4"/>
      <c r="O6535" s="10"/>
      <c r="P6535" s="10"/>
      <c r="Q6535" s="4"/>
      <c r="R6535" s="11"/>
      <c r="S6535" s="11"/>
      <c r="T6535" s="11"/>
      <c r="U6535" s="11"/>
      <c r="V6535" s="11"/>
      <c r="W6535" s="11"/>
      <c r="X6535" s="11"/>
      <c r="Y6535" s="11"/>
      <c r="Z6535" s="1"/>
      <c r="AA6535" s="1"/>
      <c r="AB6535" s="1"/>
      <c r="AC6535" s="1"/>
      <c r="AD6535" s="1"/>
      <c r="AE6535" s="1"/>
      <c r="AF6535" s="1"/>
      <c r="AG6535" s="1"/>
      <c r="AH6535" s="28"/>
      <c r="AI6535" s="6"/>
      <c r="AJ6535" s="6"/>
    </row>
    <row r="6536" spans="1:36" s="13" customFormat="1">
      <c r="A6536" s="12"/>
      <c r="B6536" s="3"/>
      <c r="C6536" s="4"/>
      <c r="D6536" s="4"/>
      <c r="E6536" s="10"/>
      <c r="F6536" s="10"/>
      <c r="G6536" s="10"/>
      <c r="H6536" s="10"/>
      <c r="I6536" s="10"/>
      <c r="J6536" s="10"/>
      <c r="K6536" s="4"/>
      <c r="L6536" s="4"/>
      <c r="M6536" s="4"/>
      <c r="N6536" s="4"/>
      <c r="O6536" s="10"/>
      <c r="P6536" s="10"/>
      <c r="Q6536" s="4"/>
      <c r="R6536" s="11"/>
      <c r="S6536" s="11"/>
      <c r="T6536" s="11"/>
      <c r="U6536" s="11"/>
      <c r="V6536" s="11"/>
      <c r="W6536" s="11"/>
      <c r="X6536" s="11"/>
      <c r="Y6536" s="11"/>
      <c r="Z6536" s="1"/>
      <c r="AA6536" s="1"/>
      <c r="AB6536" s="1"/>
      <c r="AC6536" s="1"/>
      <c r="AD6536" s="1"/>
      <c r="AE6536" s="1"/>
      <c r="AF6536" s="1"/>
      <c r="AG6536" s="1"/>
      <c r="AH6536" s="28"/>
      <c r="AI6536" s="6"/>
      <c r="AJ6536" s="6"/>
    </row>
    <row r="6537" spans="1:36" s="13" customFormat="1">
      <c r="A6537" s="12"/>
      <c r="B6537" s="3"/>
      <c r="C6537" s="4"/>
      <c r="D6537" s="4"/>
      <c r="E6537" s="10"/>
      <c r="F6537" s="10"/>
      <c r="G6537" s="10"/>
      <c r="H6537" s="10"/>
      <c r="I6537" s="10"/>
      <c r="J6537" s="10"/>
      <c r="K6537" s="4"/>
      <c r="L6537" s="4"/>
      <c r="M6537" s="4"/>
      <c r="N6537" s="4"/>
      <c r="O6537" s="10"/>
      <c r="P6537" s="10"/>
      <c r="Q6537" s="4"/>
      <c r="R6537" s="11"/>
      <c r="S6537" s="11"/>
      <c r="T6537" s="11"/>
      <c r="U6537" s="11"/>
      <c r="V6537" s="11"/>
      <c r="W6537" s="11"/>
      <c r="X6537" s="11"/>
      <c r="Y6537" s="11"/>
      <c r="Z6537" s="1"/>
      <c r="AA6537" s="1"/>
      <c r="AB6537" s="1"/>
      <c r="AC6537" s="1"/>
      <c r="AD6537" s="1"/>
      <c r="AE6537" s="1"/>
      <c r="AF6537" s="1"/>
      <c r="AG6537" s="1"/>
      <c r="AH6537" s="28"/>
      <c r="AI6537" s="6"/>
      <c r="AJ6537" s="6"/>
    </row>
    <row r="6538" spans="1:36" s="13" customFormat="1">
      <c r="A6538" s="12"/>
      <c r="B6538" s="3"/>
      <c r="C6538" s="4"/>
      <c r="D6538" s="4"/>
      <c r="E6538" s="10"/>
      <c r="F6538" s="10"/>
      <c r="G6538" s="10"/>
      <c r="H6538" s="10"/>
      <c r="I6538" s="10"/>
      <c r="J6538" s="10"/>
      <c r="K6538" s="4"/>
      <c r="L6538" s="4"/>
      <c r="M6538" s="4"/>
      <c r="N6538" s="4"/>
      <c r="O6538" s="10"/>
      <c r="P6538" s="10"/>
      <c r="Q6538" s="4"/>
      <c r="R6538" s="11"/>
      <c r="S6538" s="11"/>
      <c r="T6538" s="11"/>
      <c r="U6538" s="11"/>
      <c r="V6538" s="11"/>
      <c r="W6538" s="11"/>
      <c r="X6538" s="11"/>
      <c r="Y6538" s="11"/>
      <c r="Z6538" s="1"/>
      <c r="AA6538" s="1"/>
      <c r="AB6538" s="1"/>
      <c r="AC6538" s="1"/>
      <c r="AD6538" s="1"/>
      <c r="AE6538" s="1"/>
      <c r="AF6538" s="1"/>
      <c r="AG6538" s="1"/>
      <c r="AH6538" s="28"/>
      <c r="AI6538" s="6"/>
      <c r="AJ6538" s="6"/>
    </row>
    <row r="6539" spans="1:36" s="13" customFormat="1">
      <c r="A6539" s="12"/>
      <c r="B6539" s="3"/>
      <c r="C6539" s="4"/>
      <c r="D6539" s="4"/>
      <c r="E6539" s="10"/>
      <c r="F6539" s="10"/>
      <c r="G6539" s="10"/>
      <c r="H6539" s="10"/>
      <c r="I6539" s="10"/>
      <c r="J6539" s="10"/>
      <c r="K6539" s="4"/>
      <c r="L6539" s="4"/>
      <c r="M6539" s="4"/>
      <c r="N6539" s="4"/>
      <c r="O6539" s="10"/>
      <c r="P6539" s="10"/>
      <c r="Q6539" s="4"/>
      <c r="R6539" s="11"/>
      <c r="S6539" s="11"/>
      <c r="T6539" s="11"/>
      <c r="U6539" s="11"/>
      <c r="V6539" s="11"/>
      <c r="W6539" s="11"/>
      <c r="X6539" s="11"/>
      <c r="Y6539" s="11"/>
      <c r="Z6539" s="1"/>
      <c r="AA6539" s="1"/>
      <c r="AB6539" s="1"/>
      <c r="AC6539" s="1"/>
      <c r="AD6539" s="1"/>
      <c r="AE6539" s="1"/>
      <c r="AF6539" s="1"/>
      <c r="AG6539" s="1"/>
      <c r="AH6539" s="28"/>
      <c r="AI6539" s="6"/>
      <c r="AJ6539" s="6"/>
    </row>
    <row r="6540" spans="1:36" s="13" customFormat="1">
      <c r="A6540" s="12"/>
      <c r="B6540" s="3"/>
      <c r="C6540" s="4"/>
      <c r="D6540" s="4"/>
      <c r="E6540" s="10"/>
      <c r="F6540" s="10"/>
      <c r="G6540" s="10"/>
      <c r="H6540" s="10"/>
      <c r="I6540" s="10"/>
      <c r="J6540" s="10"/>
      <c r="K6540" s="4"/>
      <c r="L6540" s="4"/>
      <c r="M6540" s="4"/>
      <c r="N6540" s="4"/>
      <c r="O6540" s="10"/>
      <c r="P6540" s="10"/>
      <c r="Q6540" s="4"/>
      <c r="R6540" s="11"/>
      <c r="S6540" s="11"/>
      <c r="T6540" s="11"/>
      <c r="U6540" s="11"/>
      <c r="V6540" s="11"/>
      <c r="W6540" s="11"/>
      <c r="X6540" s="11"/>
      <c r="Y6540" s="11"/>
      <c r="Z6540" s="1"/>
      <c r="AA6540" s="1"/>
      <c r="AB6540" s="1"/>
      <c r="AC6540" s="1"/>
      <c r="AD6540" s="1"/>
      <c r="AE6540" s="1"/>
      <c r="AF6540" s="1"/>
      <c r="AG6540" s="1"/>
      <c r="AH6540" s="28"/>
      <c r="AI6540" s="6"/>
      <c r="AJ6540" s="6"/>
    </row>
    <row r="6541" spans="1:36" s="13" customFormat="1">
      <c r="A6541" s="12"/>
      <c r="B6541" s="3"/>
      <c r="C6541" s="4"/>
      <c r="D6541" s="4"/>
      <c r="E6541" s="10"/>
      <c r="F6541" s="10"/>
      <c r="G6541" s="10"/>
      <c r="H6541" s="10"/>
      <c r="I6541" s="10"/>
      <c r="J6541" s="10"/>
      <c r="K6541" s="4"/>
      <c r="L6541" s="4"/>
      <c r="M6541" s="4"/>
      <c r="N6541" s="4"/>
      <c r="O6541" s="10"/>
      <c r="P6541" s="10"/>
      <c r="Q6541" s="4"/>
      <c r="R6541" s="11"/>
      <c r="S6541" s="11"/>
      <c r="T6541" s="11"/>
      <c r="U6541" s="11"/>
      <c r="V6541" s="11"/>
      <c r="W6541" s="11"/>
      <c r="X6541" s="11"/>
      <c r="Y6541" s="11"/>
      <c r="Z6541" s="1"/>
      <c r="AA6541" s="1"/>
      <c r="AB6541" s="1"/>
      <c r="AC6541" s="1"/>
      <c r="AD6541" s="1"/>
      <c r="AE6541" s="1"/>
      <c r="AF6541" s="1"/>
      <c r="AG6541" s="1"/>
      <c r="AH6541" s="28"/>
      <c r="AI6541" s="6"/>
      <c r="AJ6541" s="6"/>
    </row>
    <row r="6542" spans="1:36" s="13" customFormat="1">
      <c r="A6542" s="12"/>
      <c r="B6542" s="3"/>
      <c r="C6542" s="4"/>
      <c r="D6542" s="4"/>
      <c r="E6542" s="10"/>
      <c r="F6542" s="10"/>
      <c r="G6542" s="10"/>
      <c r="H6542" s="10"/>
      <c r="I6542" s="10"/>
      <c r="J6542" s="10"/>
      <c r="K6542" s="4"/>
      <c r="L6542" s="4"/>
      <c r="M6542" s="4"/>
      <c r="N6542" s="4"/>
      <c r="O6542" s="10"/>
      <c r="P6542" s="10"/>
      <c r="Q6542" s="4"/>
      <c r="R6542" s="11"/>
      <c r="S6542" s="11"/>
      <c r="T6542" s="11"/>
      <c r="U6542" s="11"/>
      <c r="V6542" s="11"/>
      <c r="W6542" s="11"/>
      <c r="X6542" s="11"/>
      <c r="Y6542" s="11"/>
      <c r="Z6542" s="1"/>
      <c r="AA6542" s="1"/>
      <c r="AB6542" s="1"/>
      <c r="AC6542" s="1"/>
      <c r="AD6542" s="1"/>
      <c r="AE6542" s="1"/>
      <c r="AF6542" s="1"/>
      <c r="AG6542" s="1"/>
      <c r="AH6542" s="28"/>
      <c r="AI6542" s="6"/>
      <c r="AJ6542" s="6"/>
    </row>
    <row r="6543" spans="1:36" s="13" customFormat="1">
      <c r="A6543" s="12"/>
      <c r="B6543" s="3"/>
      <c r="C6543" s="4"/>
      <c r="D6543" s="4"/>
      <c r="E6543" s="10"/>
      <c r="F6543" s="10"/>
      <c r="G6543" s="10"/>
      <c r="H6543" s="10"/>
      <c r="I6543" s="10"/>
      <c r="J6543" s="10"/>
      <c r="K6543" s="4"/>
      <c r="L6543" s="4"/>
      <c r="M6543" s="4"/>
      <c r="N6543" s="4"/>
      <c r="O6543" s="10"/>
      <c r="P6543" s="10"/>
      <c r="Q6543" s="4"/>
      <c r="R6543" s="11"/>
      <c r="S6543" s="11"/>
      <c r="T6543" s="11"/>
      <c r="U6543" s="11"/>
      <c r="V6543" s="11"/>
      <c r="W6543" s="11"/>
      <c r="X6543" s="11"/>
      <c r="Y6543" s="11"/>
      <c r="Z6543" s="1"/>
      <c r="AA6543" s="1"/>
      <c r="AB6543" s="1"/>
      <c r="AC6543" s="1"/>
      <c r="AD6543" s="1"/>
      <c r="AE6543" s="1"/>
      <c r="AF6543" s="1"/>
      <c r="AG6543" s="1"/>
      <c r="AH6543" s="28"/>
      <c r="AI6543" s="6"/>
      <c r="AJ6543" s="6"/>
    </row>
    <row r="6544" spans="1:36" s="13" customFormat="1">
      <c r="A6544" s="12"/>
      <c r="B6544" s="3"/>
      <c r="C6544" s="4"/>
      <c r="D6544" s="4"/>
      <c r="E6544" s="10"/>
      <c r="F6544" s="10"/>
      <c r="G6544" s="10"/>
      <c r="H6544" s="10"/>
      <c r="I6544" s="10"/>
      <c r="J6544" s="10"/>
      <c r="K6544" s="4"/>
      <c r="L6544" s="4"/>
      <c r="M6544" s="4"/>
      <c r="N6544" s="4"/>
      <c r="O6544" s="10"/>
      <c r="P6544" s="10"/>
      <c r="Q6544" s="4"/>
      <c r="R6544" s="11"/>
      <c r="S6544" s="11"/>
      <c r="T6544" s="11"/>
      <c r="U6544" s="11"/>
      <c r="V6544" s="11"/>
      <c r="W6544" s="11"/>
      <c r="X6544" s="11"/>
      <c r="Y6544" s="11"/>
      <c r="Z6544" s="1"/>
      <c r="AA6544" s="1"/>
      <c r="AB6544" s="1"/>
      <c r="AC6544" s="1"/>
      <c r="AD6544" s="1"/>
      <c r="AE6544" s="1"/>
      <c r="AF6544" s="1"/>
      <c r="AG6544" s="1"/>
      <c r="AH6544" s="28"/>
      <c r="AI6544" s="6"/>
      <c r="AJ6544" s="6"/>
    </row>
    <row r="6545" spans="1:36" s="13" customFormat="1">
      <c r="A6545" s="12"/>
      <c r="B6545" s="3"/>
      <c r="C6545" s="4"/>
      <c r="D6545" s="4"/>
      <c r="E6545" s="10"/>
      <c r="F6545" s="10"/>
      <c r="G6545" s="10"/>
      <c r="H6545" s="10"/>
      <c r="I6545" s="10"/>
      <c r="J6545" s="10"/>
      <c r="K6545" s="4"/>
      <c r="L6545" s="4"/>
      <c r="M6545" s="4"/>
      <c r="N6545" s="4"/>
      <c r="O6545" s="10"/>
      <c r="P6545" s="10"/>
      <c r="Q6545" s="4"/>
      <c r="R6545" s="11"/>
      <c r="S6545" s="11"/>
      <c r="T6545" s="11"/>
      <c r="U6545" s="11"/>
      <c r="V6545" s="11"/>
      <c r="W6545" s="11"/>
      <c r="X6545" s="11"/>
      <c r="Y6545" s="11"/>
      <c r="Z6545" s="1"/>
      <c r="AA6545" s="1"/>
      <c r="AB6545" s="1"/>
      <c r="AC6545" s="1"/>
      <c r="AD6545" s="1"/>
      <c r="AE6545" s="1"/>
      <c r="AF6545" s="1"/>
      <c r="AG6545" s="1"/>
      <c r="AH6545" s="28"/>
      <c r="AI6545" s="6"/>
      <c r="AJ6545" s="6"/>
    </row>
    <row r="6546" spans="1:36" s="13" customFormat="1">
      <c r="A6546" s="12"/>
      <c r="B6546" s="3"/>
      <c r="C6546" s="4"/>
      <c r="D6546" s="4"/>
      <c r="E6546" s="10"/>
      <c r="F6546" s="10"/>
      <c r="G6546" s="10"/>
      <c r="H6546" s="10"/>
      <c r="I6546" s="10"/>
      <c r="J6546" s="10"/>
      <c r="K6546" s="4"/>
      <c r="L6546" s="4"/>
      <c r="M6546" s="4"/>
      <c r="N6546" s="4"/>
      <c r="O6546" s="10"/>
      <c r="P6546" s="10"/>
      <c r="Q6546" s="4"/>
      <c r="R6546" s="11"/>
      <c r="S6546" s="11"/>
      <c r="T6546" s="11"/>
      <c r="U6546" s="11"/>
      <c r="V6546" s="11"/>
      <c r="W6546" s="11"/>
      <c r="X6546" s="11"/>
      <c r="Y6546" s="11"/>
      <c r="Z6546" s="1"/>
      <c r="AA6546" s="1"/>
      <c r="AB6546" s="1"/>
      <c r="AC6546" s="1"/>
      <c r="AD6546" s="1"/>
      <c r="AE6546" s="1"/>
      <c r="AF6546" s="1"/>
      <c r="AG6546" s="1"/>
      <c r="AH6546" s="28"/>
      <c r="AI6546" s="6"/>
      <c r="AJ6546" s="6"/>
    </row>
    <row r="6547" spans="1:36" s="13" customFormat="1">
      <c r="A6547" s="12"/>
      <c r="B6547" s="3"/>
      <c r="C6547" s="4"/>
      <c r="D6547" s="4"/>
      <c r="E6547" s="10"/>
      <c r="F6547" s="10"/>
      <c r="G6547" s="10"/>
      <c r="H6547" s="10"/>
      <c r="I6547" s="10"/>
      <c r="J6547" s="10"/>
      <c r="K6547" s="4"/>
      <c r="L6547" s="4"/>
      <c r="M6547" s="4"/>
      <c r="N6547" s="4"/>
      <c r="O6547" s="10"/>
      <c r="P6547" s="10"/>
      <c r="Q6547" s="4"/>
      <c r="R6547" s="11"/>
      <c r="S6547" s="11"/>
      <c r="T6547" s="11"/>
      <c r="U6547" s="11"/>
      <c r="V6547" s="11"/>
      <c r="W6547" s="11"/>
      <c r="X6547" s="11"/>
      <c r="Y6547" s="11"/>
      <c r="Z6547" s="1"/>
      <c r="AA6547" s="1"/>
      <c r="AB6547" s="1"/>
      <c r="AC6547" s="1"/>
      <c r="AD6547" s="1"/>
      <c r="AE6547" s="1"/>
      <c r="AF6547" s="1"/>
      <c r="AG6547" s="1"/>
      <c r="AH6547" s="28"/>
      <c r="AI6547" s="6"/>
      <c r="AJ6547" s="6"/>
    </row>
    <row r="6548" spans="1:36" s="13" customFormat="1">
      <c r="A6548" s="12"/>
      <c r="B6548" s="3"/>
      <c r="C6548" s="4"/>
      <c r="D6548" s="4"/>
      <c r="E6548" s="10"/>
      <c r="F6548" s="10"/>
      <c r="G6548" s="10"/>
      <c r="H6548" s="10"/>
      <c r="I6548" s="10"/>
      <c r="J6548" s="10"/>
      <c r="K6548" s="4"/>
      <c r="L6548" s="4"/>
      <c r="M6548" s="4"/>
      <c r="N6548" s="4"/>
      <c r="O6548" s="10"/>
      <c r="P6548" s="10"/>
      <c r="Q6548" s="4"/>
      <c r="R6548" s="11"/>
      <c r="S6548" s="11"/>
      <c r="T6548" s="11"/>
      <c r="U6548" s="11"/>
      <c r="V6548" s="11"/>
      <c r="W6548" s="11"/>
      <c r="X6548" s="11"/>
      <c r="Y6548" s="11"/>
      <c r="Z6548" s="1"/>
      <c r="AA6548" s="1"/>
      <c r="AB6548" s="1"/>
      <c r="AC6548" s="1"/>
      <c r="AD6548" s="1"/>
      <c r="AE6548" s="1"/>
      <c r="AF6548" s="1"/>
      <c r="AG6548" s="1"/>
      <c r="AH6548" s="28"/>
      <c r="AI6548" s="6"/>
      <c r="AJ6548" s="6"/>
    </row>
    <row r="6549" spans="1:36" s="13" customFormat="1">
      <c r="A6549" s="12"/>
      <c r="B6549" s="3"/>
      <c r="C6549" s="4"/>
      <c r="D6549" s="4"/>
      <c r="E6549" s="10"/>
      <c r="F6549" s="10"/>
      <c r="G6549" s="10"/>
      <c r="H6549" s="10"/>
      <c r="I6549" s="10"/>
      <c r="J6549" s="10"/>
      <c r="K6549" s="4"/>
      <c r="L6549" s="4"/>
      <c r="M6549" s="4"/>
      <c r="N6549" s="4"/>
      <c r="O6549" s="10"/>
      <c r="P6549" s="10"/>
      <c r="Q6549" s="4"/>
      <c r="R6549" s="11"/>
      <c r="S6549" s="11"/>
      <c r="T6549" s="11"/>
      <c r="U6549" s="11"/>
      <c r="V6549" s="11"/>
      <c r="W6549" s="11"/>
      <c r="X6549" s="11"/>
      <c r="Y6549" s="11"/>
      <c r="Z6549" s="1"/>
      <c r="AA6549" s="1"/>
      <c r="AB6549" s="1"/>
      <c r="AC6549" s="1"/>
      <c r="AD6549" s="1"/>
      <c r="AE6549" s="1"/>
      <c r="AF6549" s="1"/>
      <c r="AG6549" s="1"/>
      <c r="AH6549" s="28"/>
      <c r="AI6549" s="6"/>
      <c r="AJ6549" s="6"/>
    </row>
    <row r="6550" spans="1:36" s="13" customFormat="1">
      <c r="A6550" s="12"/>
      <c r="B6550" s="3"/>
      <c r="C6550" s="4"/>
      <c r="D6550" s="4"/>
      <c r="E6550" s="10"/>
      <c r="F6550" s="10"/>
      <c r="G6550" s="10"/>
      <c r="H6550" s="10"/>
      <c r="I6550" s="10"/>
      <c r="J6550" s="10"/>
      <c r="K6550" s="4"/>
      <c r="L6550" s="4"/>
      <c r="M6550" s="4"/>
      <c r="N6550" s="4"/>
      <c r="O6550" s="10"/>
      <c r="P6550" s="10"/>
      <c r="Q6550" s="4"/>
      <c r="R6550" s="11"/>
      <c r="S6550" s="11"/>
      <c r="T6550" s="11"/>
      <c r="U6550" s="11"/>
      <c r="V6550" s="11"/>
      <c r="W6550" s="11"/>
      <c r="X6550" s="11"/>
      <c r="Y6550" s="11"/>
      <c r="Z6550" s="1"/>
      <c r="AA6550" s="1"/>
      <c r="AB6550" s="1"/>
      <c r="AC6550" s="1"/>
      <c r="AD6550" s="1"/>
      <c r="AE6550" s="1"/>
      <c r="AF6550" s="1"/>
      <c r="AG6550" s="1"/>
      <c r="AH6550" s="28"/>
      <c r="AI6550" s="6"/>
      <c r="AJ6550" s="6"/>
    </row>
    <row r="6551" spans="1:36" s="13" customFormat="1">
      <c r="A6551" s="12"/>
      <c r="B6551" s="3"/>
      <c r="C6551" s="4"/>
      <c r="D6551" s="4"/>
      <c r="E6551" s="10"/>
      <c r="F6551" s="10"/>
      <c r="G6551" s="10"/>
      <c r="H6551" s="10"/>
      <c r="I6551" s="10"/>
      <c r="J6551" s="10"/>
      <c r="K6551" s="4"/>
      <c r="L6551" s="4"/>
      <c r="M6551" s="4"/>
      <c r="N6551" s="4"/>
      <c r="O6551" s="10"/>
      <c r="P6551" s="10"/>
      <c r="Q6551" s="4"/>
      <c r="R6551" s="11"/>
      <c r="S6551" s="11"/>
      <c r="T6551" s="11"/>
      <c r="U6551" s="11"/>
      <c r="V6551" s="11"/>
      <c r="W6551" s="11"/>
      <c r="X6551" s="11"/>
      <c r="Y6551" s="11"/>
      <c r="Z6551" s="1"/>
      <c r="AA6551" s="1"/>
      <c r="AB6551" s="1"/>
      <c r="AC6551" s="1"/>
      <c r="AD6551" s="1"/>
      <c r="AE6551" s="1"/>
      <c r="AF6551" s="1"/>
      <c r="AG6551" s="1"/>
      <c r="AH6551" s="28"/>
      <c r="AI6551" s="6"/>
      <c r="AJ6551" s="6"/>
    </row>
    <row r="6552" spans="1:36" s="13" customFormat="1">
      <c r="A6552" s="12"/>
      <c r="B6552" s="3"/>
      <c r="C6552" s="4"/>
      <c r="D6552" s="4"/>
      <c r="E6552" s="10"/>
      <c r="F6552" s="10"/>
      <c r="G6552" s="10"/>
      <c r="H6552" s="10"/>
      <c r="I6552" s="10"/>
      <c r="J6552" s="10"/>
      <c r="K6552" s="4"/>
      <c r="L6552" s="4"/>
      <c r="M6552" s="4"/>
      <c r="N6552" s="4"/>
      <c r="O6552" s="10"/>
      <c r="P6552" s="10"/>
      <c r="Q6552" s="4"/>
      <c r="R6552" s="11"/>
      <c r="S6552" s="11"/>
      <c r="T6552" s="11"/>
      <c r="U6552" s="11"/>
      <c r="V6552" s="11"/>
      <c r="W6552" s="11"/>
      <c r="X6552" s="11"/>
      <c r="Y6552" s="11"/>
      <c r="Z6552" s="1"/>
      <c r="AA6552" s="1"/>
      <c r="AB6552" s="1"/>
      <c r="AC6552" s="1"/>
      <c r="AD6552" s="1"/>
      <c r="AE6552" s="1"/>
      <c r="AF6552" s="1"/>
      <c r="AG6552" s="1"/>
      <c r="AH6552" s="28"/>
      <c r="AI6552" s="6"/>
      <c r="AJ6552" s="6"/>
    </row>
    <row r="6553" spans="1:36" s="13" customFormat="1">
      <c r="A6553" s="12"/>
      <c r="B6553" s="3"/>
      <c r="C6553" s="4"/>
      <c r="D6553" s="4"/>
      <c r="E6553" s="10"/>
      <c r="F6553" s="10"/>
      <c r="G6553" s="10"/>
      <c r="H6553" s="10"/>
      <c r="I6553" s="10"/>
      <c r="J6553" s="10"/>
      <c r="K6553" s="4"/>
      <c r="L6553" s="4"/>
      <c r="M6553" s="4"/>
      <c r="N6553" s="4"/>
      <c r="O6553" s="10"/>
      <c r="P6553" s="10"/>
      <c r="Q6553" s="4"/>
      <c r="R6553" s="11"/>
      <c r="S6553" s="11"/>
      <c r="T6553" s="11"/>
      <c r="U6553" s="11"/>
      <c r="V6553" s="11"/>
      <c r="W6553" s="11"/>
      <c r="X6553" s="11"/>
      <c r="Y6553" s="11"/>
      <c r="Z6553" s="1"/>
      <c r="AA6553" s="1"/>
      <c r="AB6553" s="1"/>
      <c r="AC6553" s="1"/>
      <c r="AD6553" s="1"/>
      <c r="AE6553" s="1"/>
      <c r="AF6553" s="1"/>
      <c r="AG6553" s="1"/>
      <c r="AH6553" s="28"/>
      <c r="AI6553" s="6"/>
      <c r="AJ6553" s="6"/>
    </row>
    <row r="6554" spans="1:36" s="13" customFormat="1">
      <c r="A6554" s="12"/>
      <c r="B6554" s="3"/>
      <c r="C6554" s="4"/>
      <c r="D6554" s="4"/>
      <c r="E6554" s="10"/>
      <c r="F6554" s="10"/>
      <c r="G6554" s="10"/>
      <c r="H6554" s="10"/>
      <c r="I6554" s="10"/>
      <c r="J6554" s="10"/>
      <c r="K6554" s="4"/>
      <c r="L6554" s="4"/>
      <c r="M6554" s="4"/>
      <c r="N6554" s="4"/>
      <c r="O6554" s="10"/>
      <c r="P6554" s="10"/>
      <c r="Q6554" s="4"/>
      <c r="R6554" s="11"/>
      <c r="S6554" s="11"/>
      <c r="T6554" s="11"/>
      <c r="U6554" s="11"/>
      <c r="V6554" s="11"/>
      <c r="W6554" s="11"/>
      <c r="X6554" s="11"/>
      <c r="Y6554" s="11"/>
      <c r="Z6554" s="1"/>
      <c r="AA6554" s="1"/>
      <c r="AB6554" s="1"/>
      <c r="AC6554" s="1"/>
      <c r="AD6554" s="1"/>
      <c r="AE6554" s="1"/>
      <c r="AF6554" s="1"/>
      <c r="AG6554" s="1"/>
      <c r="AH6554" s="28"/>
      <c r="AI6554" s="6"/>
      <c r="AJ6554" s="6"/>
    </row>
    <row r="6555" spans="1:36" s="13" customFormat="1">
      <c r="A6555" s="12"/>
      <c r="B6555" s="3"/>
      <c r="C6555" s="4"/>
      <c r="D6555" s="4"/>
      <c r="E6555" s="10"/>
      <c r="F6555" s="10"/>
      <c r="G6555" s="10"/>
      <c r="H6555" s="10"/>
      <c r="I6555" s="10"/>
      <c r="J6555" s="10"/>
      <c r="K6555" s="4"/>
      <c r="L6555" s="4"/>
      <c r="M6555" s="4"/>
      <c r="N6555" s="4"/>
      <c r="O6555" s="10"/>
      <c r="P6555" s="10"/>
      <c r="Q6555" s="4"/>
      <c r="R6555" s="11"/>
      <c r="S6555" s="11"/>
      <c r="T6555" s="11"/>
      <c r="U6555" s="11"/>
      <c r="V6555" s="11"/>
      <c r="W6555" s="11"/>
      <c r="X6555" s="11"/>
      <c r="Y6555" s="11"/>
      <c r="Z6555" s="1"/>
      <c r="AA6555" s="1"/>
      <c r="AB6555" s="1"/>
      <c r="AC6555" s="1"/>
      <c r="AD6555" s="1"/>
      <c r="AE6555" s="1"/>
      <c r="AF6555" s="1"/>
      <c r="AG6555" s="1"/>
      <c r="AH6555" s="28"/>
      <c r="AI6555" s="6"/>
      <c r="AJ6555" s="6"/>
    </row>
    <row r="6556" spans="1:36" s="13" customFormat="1">
      <c r="A6556" s="12"/>
      <c r="B6556" s="3"/>
      <c r="C6556" s="4"/>
      <c r="D6556" s="4"/>
      <c r="E6556" s="10"/>
      <c r="F6556" s="10"/>
      <c r="G6556" s="10"/>
      <c r="H6556" s="10"/>
      <c r="I6556" s="10"/>
      <c r="J6556" s="10"/>
      <c r="K6556" s="4"/>
      <c r="L6556" s="4"/>
      <c r="M6556" s="4"/>
      <c r="N6556" s="4"/>
      <c r="O6556" s="10"/>
      <c r="P6556" s="10"/>
      <c r="Q6556" s="4"/>
      <c r="R6556" s="11"/>
      <c r="S6556" s="11"/>
      <c r="T6556" s="11"/>
      <c r="U6556" s="11"/>
      <c r="V6556" s="11"/>
      <c r="W6556" s="11"/>
      <c r="X6556" s="11"/>
      <c r="Y6556" s="11"/>
      <c r="Z6556" s="1"/>
      <c r="AA6556" s="1"/>
      <c r="AB6556" s="1"/>
      <c r="AC6556" s="1"/>
      <c r="AD6556" s="1"/>
      <c r="AE6556" s="1"/>
      <c r="AF6556" s="1"/>
      <c r="AG6556" s="1"/>
      <c r="AH6556" s="28"/>
      <c r="AI6556" s="6"/>
      <c r="AJ6556" s="6"/>
    </row>
    <row r="6557" spans="1:36" s="13" customFormat="1">
      <c r="A6557" s="12"/>
      <c r="B6557" s="3"/>
      <c r="C6557" s="4"/>
      <c r="D6557" s="4"/>
      <c r="E6557" s="10"/>
      <c r="F6557" s="10"/>
      <c r="G6557" s="10"/>
      <c r="H6557" s="10"/>
      <c r="I6557" s="10"/>
      <c r="J6557" s="10"/>
      <c r="K6557" s="4"/>
      <c r="L6557" s="4"/>
      <c r="M6557" s="4"/>
      <c r="N6557" s="4"/>
      <c r="O6557" s="10"/>
      <c r="P6557" s="10"/>
      <c r="Q6557" s="4"/>
      <c r="R6557" s="11"/>
      <c r="S6557" s="11"/>
      <c r="T6557" s="11"/>
      <c r="U6557" s="11"/>
      <c r="V6557" s="11"/>
      <c r="W6557" s="11"/>
      <c r="X6557" s="11"/>
      <c r="Y6557" s="11"/>
      <c r="Z6557" s="1"/>
      <c r="AA6557" s="1"/>
      <c r="AB6557" s="1"/>
      <c r="AC6557" s="1"/>
      <c r="AD6557" s="1"/>
      <c r="AE6557" s="1"/>
      <c r="AF6557" s="1"/>
      <c r="AG6557" s="1"/>
      <c r="AH6557" s="28"/>
      <c r="AI6557" s="6"/>
      <c r="AJ6557" s="6"/>
    </row>
    <row r="6558" spans="1:36" s="13" customFormat="1">
      <c r="A6558" s="12"/>
      <c r="B6558" s="3"/>
      <c r="C6558" s="4"/>
      <c r="D6558" s="4"/>
      <c r="E6558" s="10"/>
      <c r="F6558" s="10"/>
      <c r="G6558" s="10"/>
      <c r="H6558" s="10"/>
      <c r="I6558" s="10"/>
      <c r="J6558" s="10"/>
      <c r="K6558" s="4"/>
      <c r="L6558" s="4"/>
      <c r="M6558" s="4"/>
      <c r="N6558" s="4"/>
      <c r="O6558" s="10"/>
      <c r="P6558" s="10"/>
      <c r="Q6558" s="4"/>
      <c r="R6558" s="11"/>
      <c r="S6558" s="11"/>
      <c r="T6558" s="11"/>
      <c r="U6558" s="11"/>
      <c r="V6558" s="11"/>
      <c r="W6558" s="11"/>
      <c r="X6558" s="11"/>
      <c r="Y6558" s="11"/>
      <c r="Z6558" s="1"/>
      <c r="AA6558" s="1"/>
      <c r="AB6558" s="1"/>
      <c r="AC6558" s="1"/>
      <c r="AD6558" s="1"/>
      <c r="AE6558" s="1"/>
      <c r="AF6558" s="1"/>
      <c r="AG6558" s="1"/>
      <c r="AH6558" s="28"/>
      <c r="AI6558" s="6"/>
      <c r="AJ6558" s="6"/>
    </row>
    <row r="6559" spans="1:36" s="13" customFormat="1">
      <c r="A6559" s="12"/>
      <c r="B6559" s="3"/>
      <c r="C6559" s="4"/>
      <c r="D6559" s="4"/>
      <c r="E6559" s="10"/>
      <c r="F6559" s="10"/>
      <c r="G6559" s="10"/>
      <c r="H6559" s="10"/>
      <c r="I6559" s="10"/>
      <c r="J6559" s="10"/>
      <c r="K6559" s="4"/>
      <c r="L6559" s="4"/>
      <c r="M6559" s="4"/>
      <c r="N6559" s="4"/>
      <c r="O6559" s="10"/>
      <c r="P6559" s="10"/>
      <c r="Q6559" s="4"/>
      <c r="R6559" s="11"/>
      <c r="S6559" s="11"/>
      <c r="T6559" s="11"/>
      <c r="U6559" s="11"/>
      <c r="V6559" s="11"/>
      <c r="W6559" s="11"/>
      <c r="X6559" s="11"/>
      <c r="Y6559" s="11"/>
      <c r="Z6559" s="1"/>
      <c r="AA6559" s="1"/>
      <c r="AB6559" s="1"/>
      <c r="AC6559" s="1"/>
      <c r="AD6559" s="1"/>
      <c r="AE6559" s="1"/>
      <c r="AF6559" s="1"/>
      <c r="AG6559" s="1"/>
      <c r="AH6559" s="28"/>
      <c r="AI6559" s="6"/>
      <c r="AJ6559" s="6"/>
    </row>
    <row r="6560" spans="1:36" s="13" customFormat="1">
      <c r="A6560" s="12"/>
      <c r="B6560" s="3"/>
      <c r="C6560" s="4"/>
      <c r="D6560" s="4"/>
      <c r="E6560" s="10"/>
      <c r="F6560" s="10"/>
      <c r="G6560" s="10"/>
      <c r="H6560" s="10"/>
      <c r="I6560" s="10"/>
      <c r="J6560" s="10"/>
      <c r="K6560" s="4"/>
      <c r="L6560" s="4"/>
      <c r="M6560" s="4"/>
      <c r="N6560" s="4"/>
      <c r="O6560" s="10"/>
      <c r="P6560" s="10"/>
      <c r="Q6560" s="4"/>
      <c r="R6560" s="11"/>
      <c r="S6560" s="11"/>
      <c r="T6560" s="11"/>
      <c r="U6560" s="11"/>
      <c r="V6560" s="11"/>
      <c r="W6560" s="11"/>
      <c r="X6560" s="11"/>
      <c r="Y6560" s="11"/>
      <c r="Z6560" s="1"/>
      <c r="AA6560" s="1"/>
      <c r="AB6560" s="1"/>
      <c r="AC6560" s="1"/>
      <c r="AD6560" s="1"/>
      <c r="AE6560" s="1"/>
      <c r="AF6560" s="1"/>
      <c r="AG6560" s="1"/>
      <c r="AH6560" s="28"/>
      <c r="AI6560" s="6"/>
      <c r="AJ6560" s="6"/>
    </row>
    <row r="6561" spans="1:36" s="13" customFormat="1">
      <c r="A6561" s="12"/>
      <c r="B6561" s="3"/>
      <c r="C6561" s="4"/>
      <c r="D6561" s="4"/>
      <c r="E6561" s="10"/>
      <c r="F6561" s="10"/>
      <c r="G6561" s="10"/>
      <c r="H6561" s="10"/>
      <c r="I6561" s="10"/>
      <c r="J6561" s="10"/>
      <c r="K6561" s="4"/>
      <c r="L6561" s="4"/>
      <c r="M6561" s="4"/>
      <c r="N6561" s="4"/>
      <c r="O6561" s="10"/>
      <c r="P6561" s="10"/>
      <c r="Q6561" s="4"/>
      <c r="R6561" s="11"/>
      <c r="S6561" s="11"/>
      <c r="T6561" s="11"/>
      <c r="U6561" s="11"/>
      <c r="V6561" s="11"/>
      <c r="W6561" s="11"/>
      <c r="X6561" s="11"/>
      <c r="Y6561" s="11"/>
      <c r="Z6561" s="1"/>
      <c r="AA6561" s="1"/>
      <c r="AB6561" s="1"/>
      <c r="AC6561" s="1"/>
      <c r="AD6561" s="1"/>
      <c r="AE6561" s="1"/>
      <c r="AF6561" s="1"/>
      <c r="AG6561" s="1"/>
      <c r="AH6561" s="28"/>
      <c r="AI6561" s="6"/>
      <c r="AJ6561" s="6"/>
    </row>
    <row r="6562" spans="1:36" s="13" customFormat="1">
      <c r="A6562" s="12"/>
      <c r="B6562" s="3"/>
      <c r="C6562" s="4"/>
      <c r="D6562" s="4"/>
      <c r="E6562" s="10"/>
      <c r="F6562" s="10"/>
      <c r="G6562" s="10"/>
      <c r="H6562" s="10"/>
      <c r="I6562" s="10"/>
      <c r="J6562" s="10"/>
      <c r="K6562" s="4"/>
      <c r="L6562" s="4"/>
      <c r="M6562" s="4"/>
      <c r="N6562" s="4"/>
      <c r="O6562" s="10"/>
      <c r="P6562" s="10"/>
      <c r="Q6562" s="4"/>
      <c r="R6562" s="11"/>
      <c r="S6562" s="11"/>
      <c r="T6562" s="11"/>
      <c r="U6562" s="11"/>
      <c r="V6562" s="11"/>
      <c r="W6562" s="11"/>
      <c r="X6562" s="11"/>
      <c r="Y6562" s="11"/>
      <c r="Z6562" s="1"/>
      <c r="AA6562" s="1"/>
      <c r="AB6562" s="1"/>
      <c r="AC6562" s="1"/>
      <c r="AD6562" s="1"/>
      <c r="AE6562" s="1"/>
      <c r="AF6562" s="1"/>
      <c r="AG6562" s="1"/>
      <c r="AH6562" s="28"/>
      <c r="AI6562" s="6"/>
      <c r="AJ6562" s="6"/>
    </row>
    <row r="6563" spans="1:36" s="13" customFormat="1">
      <c r="A6563" s="12"/>
      <c r="B6563" s="3"/>
      <c r="C6563" s="4"/>
      <c r="D6563" s="4"/>
      <c r="E6563" s="10"/>
      <c r="F6563" s="10"/>
      <c r="G6563" s="10"/>
      <c r="H6563" s="10"/>
      <c r="I6563" s="10"/>
      <c r="J6563" s="10"/>
      <c r="K6563" s="4"/>
      <c r="L6563" s="4"/>
      <c r="M6563" s="4"/>
      <c r="N6563" s="4"/>
      <c r="O6563" s="10"/>
      <c r="P6563" s="10"/>
      <c r="Q6563" s="4"/>
      <c r="R6563" s="11"/>
      <c r="S6563" s="11"/>
      <c r="T6563" s="11"/>
      <c r="U6563" s="11"/>
      <c r="V6563" s="11"/>
      <c r="W6563" s="11"/>
      <c r="X6563" s="11"/>
      <c r="Y6563" s="11"/>
      <c r="Z6563" s="1"/>
      <c r="AA6563" s="1"/>
      <c r="AB6563" s="1"/>
      <c r="AC6563" s="1"/>
      <c r="AD6563" s="1"/>
      <c r="AE6563" s="1"/>
      <c r="AF6563" s="1"/>
      <c r="AG6563" s="1"/>
      <c r="AH6563" s="28"/>
      <c r="AI6563" s="6"/>
      <c r="AJ6563" s="6"/>
    </row>
    <row r="6564" spans="1:36" s="13" customFormat="1">
      <c r="A6564" s="12"/>
      <c r="B6564" s="3"/>
      <c r="C6564" s="4"/>
      <c r="D6564" s="4"/>
      <c r="E6564" s="10"/>
      <c r="F6564" s="10"/>
      <c r="G6564" s="10"/>
      <c r="H6564" s="10"/>
      <c r="I6564" s="10"/>
      <c r="J6564" s="10"/>
      <c r="K6564" s="4"/>
      <c r="L6564" s="4"/>
      <c r="M6564" s="4"/>
      <c r="N6564" s="4"/>
      <c r="O6564" s="10"/>
      <c r="P6564" s="10"/>
      <c r="Q6564" s="4"/>
      <c r="R6564" s="11"/>
      <c r="S6564" s="11"/>
      <c r="T6564" s="11"/>
      <c r="U6564" s="11"/>
      <c r="V6564" s="11"/>
      <c r="W6564" s="11"/>
      <c r="X6564" s="11"/>
      <c r="Y6564" s="11"/>
      <c r="Z6564" s="1"/>
      <c r="AA6564" s="1"/>
      <c r="AB6564" s="1"/>
      <c r="AC6564" s="1"/>
      <c r="AD6564" s="1"/>
      <c r="AE6564" s="1"/>
      <c r="AF6564" s="1"/>
      <c r="AG6564" s="1"/>
      <c r="AH6564" s="28"/>
      <c r="AI6564" s="6"/>
      <c r="AJ6564" s="6"/>
    </row>
    <row r="6565" spans="1:36" s="13" customFormat="1">
      <c r="A6565" s="12"/>
      <c r="B6565" s="3"/>
      <c r="C6565" s="4"/>
      <c r="D6565" s="4"/>
      <c r="E6565" s="10"/>
      <c r="F6565" s="10"/>
      <c r="G6565" s="10"/>
      <c r="H6565" s="10"/>
      <c r="I6565" s="10"/>
      <c r="J6565" s="10"/>
      <c r="K6565" s="4"/>
      <c r="L6565" s="4"/>
      <c r="M6565" s="4"/>
      <c r="N6565" s="4"/>
      <c r="O6565" s="10"/>
      <c r="P6565" s="10"/>
      <c r="Q6565" s="4"/>
      <c r="R6565" s="11"/>
      <c r="S6565" s="11"/>
      <c r="T6565" s="11"/>
      <c r="U6565" s="11"/>
      <c r="V6565" s="11"/>
      <c r="W6565" s="11"/>
      <c r="X6565" s="11"/>
      <c r="Y6565" s="11"/>
      <c r="Z6565" s="1"/>
      <c r="AA6565" s="1"/>
      <c r="AB6565" s="1"/>
      <c r="AC6565" s="1"/>
      <c r="AD6565" s="1"/>
      <c r="AE6565" s="1"/>
      <c r="AF6565" s="1"/>
      <c r="AG6565" s="1"/>
      <c r="AH6565" s="28"/>
      <c r="AI6565" s="6"/>
      <c r="AJ6565" s="6"/>
    </row>
    <row r="6566" spans="1:36" s="13" customFormat="1">
      <c r="A6566" s="12"/>
      <c r="B6566" s="3"/>
      <c r="C6566" s="4"/>
      <c r="D6566" s="4"/>
      <c r="E6566" s="10"/>
      <c r="F6566" s="10"/>
      <c r="G6566" s="10"/>
      <c r="H6566" s="10"/>
      <c r="I6566" s="10"/>
      <c r="J6566" s="10"/>
      <c r="K6566" s="4"/>
      <c r="L6566" s="4"/>
      <c r="M6566" s="4"/>
      <c r="N6566" s="4"/>
      <c r="O6566" s="10"/>
      <c r="P6566" s="10"/>
      <c r="Q6566" s="4"/>
      <c r="R6566" s="11"/>
      <c r="S6566" s="11"/>
      <c r="T6566" s="11"/>
      <c r="U6566" s="11"/>
      <c r="V6566" s="11"/>
      <c r="W6566" s="11"/>
      <c r="X6566" s="11"/>
      <c r="Y6566" s="11"/>
      <c r="Z6566" s="1"/>
      <c r="AA6566" s="1"/>
      <c r="AB6566" s="1"/>
      <c r="AC6566" s="1"/>
      <c r="AD6566" s="1"/>
      <c r="AE6566" s="1"/>
      <c r="AF6566" s="1"/>
      <c r="AG6566" s="1"/>
      <c r="AH6566" s="28"/>
      <c r="AI6566" s="6"/>
      <c r="AJ6566" s="6"/>
    </row>
    <row r="6567" spans="1:36" s="13" customFormat="1">
      <c r="A6567" s="12"/>
      <c r="B6567" s="3"/>
      <c r="C6567" s="4"/>
      <c r="D6567" s="4"/>
      <c r="E6567" s="10"/>
      <c r="F6567" s="10"/>
      <c r="G6567" s="10"/>
      <c r="H6567" s="10"/>
      <c r="I6567" s="10"/>
      <c r="J6567" s="10"/>
      <c r="K6567" s="4"/>
      <c r="L6567" s="4"/>
      <c r="M6567" s="4"/>
      <c r="N6567" s="4"/>
      <c r="O6567" s="10"/>
      <c r="P6567" s="10"/>
      <c r="Q6567" s="4"/>
      <c r="R6567" s="11"/>
      <c r="S6567" s="11"/>
      <c r="T6567" s="11"/>
      <c r="U6567" s="11"/>
      <c r="V6567" s="11"/>
      <c r="W6567" s="11"/>
      <c r="X6567" s="11"/>
      <c r="Y6567" s="11"/>
      <c r="Z6567" s="1"/>
      <c r="AA6567" s="1"/>
      <c r="AB6567" s="1"/>
      <c r="AC6567" s="1"/>
      <c r="AD6567" s="1"/>
      <c r="AE6567" s="1"/>
      <c r="AF6567" s="1"/>
      <c r="AG6567" s="1"/>
      <c r="AH6567" s="28"/>
      <c r="AI6567" s="6"/>
      <c r="AJ6567" s="6"/>
    </row>
    <row r="6568" spans="1:36" s="13" customFormat="1">
      <c r="A6568" s="12"/>
      <c r="B6568" s="3"/>
      <c r="C6568" s="4"/>
      <c r="D6568" s="4"/>
      <c r="E6568" s="10"/>
      <c r="F6568" s="10"/>
      <c r="G6568" s="10"/>
      <c r="H6568" s="10"/>
      <c r="I6568" s="10"/>
      <c r="J6568" s="10"/>
      <c r="K6568" s="4"/>
      <c r="L6568" s="4"/>
      <c r="M6568" s="4"/>
      <c r="N6568" s="4"/>
      <c r="O6568" s="10"/>
      <c r="P6568" s="10"/>
      <c r="Q6568" s="4"/>
      <c r="R6568" s="11"/>
      <c r="S6568" s="11"/>
      <c r="T6568" s="11"/>
      <c r="U6568" s="11"/>
      <c r="V6568" s="11"/>
      <c r="W6568" s="11"/>
      <c r="X6568" s="11"/>
      <c r="Y6568" s="11"/>
      <c r="Z6568" s="1"/>
      <c r="AA6568" s="1"/>
      <c r="AB6568" s="1"/>
      <c r="AC6568" s="1"/>
      <c r="AD6568" s="1"/>
      <c r="AE6568" s="1"/>
      <c r="AF6568" s="1"/>
      <c r="AG6568" s="1"/>
      <c r="AH6568" s="28"/>
      <c r="AI6568" s="6"/>
      <c r="AJ6568" s="6"/>
    </row>
    <row r="6569" spans="1:36" s="13" customFormat="1">
      <c r="A6569" s="12"/>
      <c r="B6569" s="3"/>
      <c r="C6569" s="4"/>
      <c r="D6569" s="4"/>
      <c r="E6569" s="10"/>
      <c r="F6569" s="10"/>
      <c r="G6569" s="10"/>
      <c r="H6569" s="10"/>
      <c r="I6569" s="10"/>
      <c r="J6569" s="10"/>
      <c r="K6569" s="4"/>
      <c r="L6569" s="4"/>
      <c r="M6569" s="4"/>
      <c r="N6569" s="4"/>
      <c r="O6569" s="10"/>
      <c r="P6569" s="10"/>
      <c r="Q6569" s="4"/>
      <c r="R6569" s="11"/>
      <c r="S6569" s="11"/>
      <c r="T6569" s="11"/>
      <c r="U6569" s="11"/>
      <c r="V6569" s="11"/>
      <c r="W6569" s="11"/>
      <c r="X6569" s="11"/>
      <c r="Y6569" s="11"/>
      <c r="Z6569" s="1"/>
      <c r="AA6569" s="1"/>
      <c r="AB6569" s="1"/>
      <c r="AC6569" s="1"/>
      <c r="AD6569" s="1"/>
      <c r="AE6569" s="1"/>
      <c r="AF6569" s="1"/>
      <c r="AG6569" s="1"/>
      <c r="AH6569" s="28"/>
      <c r="AI6569" s="6"/>
      <c r="AJ6569" s="6"/>
    </row>
    <row r="6570" spans="1:36" s="13" customFormat="1">
      <c r="A6570" s="12"/>
      <c r="B6570" s="3"/>
      <c r="C6570" s="4"/>
      <c r="D6570" s="4"/>
      <c r="E6570" s="10"/>
      <c r="F6570" s="10"/>
      <c r="G6570" s="10"/>
      <c r="H6570" s="10"/>
      <c r="I6570" s="10"/>
      <c r="J6570" s="10"/>
      <c r="K6570" s="4"/>
      <c r="L6570" s="4"/>
      <c r="M6570" s="4"/>
      <c r="N6570" s="4"/>
      <c r="O6570" s="10"/>
      <c r="P6570" s="10"/>
      <c r="Q6570" s="4"/>
      <c r="R6570" s="11"/>
      <c r="S6570" s="11"/>
      <c r="T6570" s="11"/>
      <c r="U6570" s="11"/>
      <c r="V6570" s="11"/>
      <c r="W6570" s="11"/>
      <c r="X6570" s="11"/>
      <c r="Y6570" s="11"/>
      <c r="Z6570" s="1"/>
      <c r="AA6570" s="1"/>
      <c r="AB6570" s="1"/>
      <c r="AC6570" s="1"/>
      <c r="AD6570" s="1"/>
      <c r="AE6570" s="1"/>
      <c r="AF6570" s="1"/>
      <c r="AG6570" s="1"/>
      <c r="AH6570" s="28"/>
      <c r="AI6570" s="6"/>
      <c r="AJ6570" s="6"/>
    </row>
    <row r="6571" spans="1:36" s="13" customFormat="1">
      <c r="A6571" s="12"/>
      <c r="B6571" s="3"/>
      <c r="C6571" s="4"/>
      <c r="D6571" s="4"/>
      <c r="E6571" s="10"/>
      <c r="F6571" s="10"/>
      <c r="G6571" s="10"/>
      <c r="H6571" s="10"/>
      <c r="I6571" s="10"/>
      <c r="J6571" s="10"/>
      <c r="K6571" s="4"/>
      <c r="L6571" s="4"/>
      <c r="M6571" s="4"/>
      <c r="N6571" s="4"/>
      <c r="O6571" s="10"/>
      <c r="P6571" s="10"/>
      <c r="Q6571" s="4"/>
      <c r="R6571" s="11"/>
      <c r="S6571" s="11"/>
      <c r="T6571" s="11"/>
      <c r="U6571" s="11"/>
      <c r="V6571" s="11"/>
      <c r="W6571" s="11"/>
      <c r="X6571" s="11"/>
      <c r="Y6571" s="11"/>
      <c r="Z6571" s="1"/>
      <c r="AA6571" s="1"/>
      <c r="AB6571" s="1"/>
      <c r="AC6571" s="1"/>
      <c r="AD6571" s="1"/>
      <c r="AE6571" s="1"/>
      <c r="AF6571" s="1"/>
      <c r="AG6571" s="1"/>
      <c r="AH6571" s="28"/>
      <c r="AI6571" s="6"/>
      <c r="AJ6571" s="6"/>
    </row>
    <row r="6572" spans="1:36" s="13" customFormat="1">
      <c r="A6572" s="12"/>
      <c r="B6572" s="3"/>
      <c r="C6572" s="4"/>
      <c r="D6572" s="4"/>
      <c r="E6572" s="10"/>
      <c r="F6572" s="10"/>
      <c r="G6572" s="10"/>
      <c r="H6572" s="10"/>
      <c r="I6572" s="10"/>
      <c r="J6572" s="10"/>
      <c r="K6572" s="4"/>
      <c r="L6572" s="4"/>
      <c r="M6572" s="4"/>
      <c r="N6572" s="4"/>
      <c r="O6572" s="10"/>
      <c r="P6572" s="10"/>
      <c r="Q6572" s="4"/>
      <c r="R6572" s="11"/>
      <c r="S6572" s="11"/>
      <c r="T6572" s="11"/>
      <c r="U6572" s="11"/>
      <c r="V6572" s="11"/>
      <c r="W6572" s="11"/>
      <c r="X6572" s="11"/>
      <c r="Y6572" s="11"/>
      <c r="Z6572" s="1"/>
      <c r="AA6572" s="1"/>
      <c r="AB6572" s="1"/>
      <c r="AC6572" s="1"/>
      <c r="AD6572" s="1"/>
      <c r="AE6572" s="1"/>
      <c r="AF6572" s="1"/>
      <c r="AG6572" s="1"/>
      <c r="AH6572" s="28"/>
      <c r="AI6572" s="6"/>
      <c r="AJ6572" s="6"/>
    </row>
    <row r="6573" spans="1:36" s="13" customFormat="1">
      <c r="A6573" s="12"/>
      <c r="B6573" s="3"/>
      <c r="C6573" s="4"/>
      <c r="D6573" s="4"/>
      <c r="E6573" s="10"/>
      <c r="F6573" s="10"/>
      <c r="G6573" s="10"/>
      <c r="H6573" s="10"/>
      <c r="I6573" s="10"/>
      <c r="J6573" s="10"/>
      <c r="K6573" s="4"/>
      <c r="L6573" s="4"/>
      <c r="M6573" s="4"/>
      <c r="N6573" s="4"/>
      <c r="O6573" s="10"/>
      <c r="P6573" s="10"/>
      <c r="Q6573" s="4"/>
      <c r="R6573" s="11"/>
      <c r="S6573" s="11"/>
      <c r="T6573" s="11"/>
      <c r="U6573" s="11"/>
      <c r="V6573" s="11"/>
      <c r="W6573" s="11"/>
      <c r="X6573" s="11"/>
      <c r="Y6573" s="11"/>
      <c r="Z6573" s="1"/>
      <c r="AA6573" s="1"/>
      <c r="AB6573" s="1"/>
      <c r="AC6573" s="1"/>
      <c r="AD6573" s="1"/>
      <c r="AE6573" s="1"/>
      <c r="AF6573" s="1"/>
      <c r="AG6573" s="1"/>
      <c r="AH6573" s="28"/>
      <c r="AI6573" s="6"/>
      <c r="AJ6573" s="6"/>
    </row>
    <row r="6574" spans="1:36" s="13" customFormat="1">
      <c r="A6574" s="12"/>
      <c r="B6574" s="3"/>
      <c r="C6574" s="4"/>
      <c r="D6574" s="4"/>
      <c r="E6574" s="10"/>
      <c r="F6574" s="10"/>
      <c r="G6574" s="10"/>
      <c r="H6574" s="10"/>
      <c r="I6574" s="10"/>
      <c r="J6574" s="10"/>
      <c r="K6574" s="4"/>
      <c r="L6574" s="4"/>
      <c r="M6574" s="4"/>
      <c r="N6574" s="4"/>
      <c r="O6574" s="10"/>
      <c r="P6574" s="10"/>
      <c r="Q6574" s="4"/>
      <c r="R6574" s="11"/>
      <c r="S6574" s="11"/>
      <c r="T6574" s="11"/>
      <c r="U6574" s="11"/>
      <c r="V6574" s="11"/>
      <c r="W6574" s="11"/>
      <c r="X6574" s="11"/>
      <c r="Y6574" s="11"/>
      <c r="Z6574" s="1"/>
      <c r="AA6574" s="1"/>
      <c r="AB6574" s="1"/>
      <c r="AC6574" s="1"/>
      <c r="AD6574" s="1"/>
      <c r="AE6574" s="1"/>
      <c r="AF6574" s="1"/>
      <c r="AG6574" s="1"/>
      <c r="AH6574" s="28"/>
      <c r="AI6574" s="6"/>
      <c r="AJ6574" s="6"/>
    </row>
    <row r="6575" spans="1:36" s="13" customFormat="1">
      <c r="A6575" s="12"/>
      <c r="B6575" s="3"/>
      <c r="C6575" s="4"/>
      <c r="D6575" s="4"/>
      <c r="E6575" s="10"/>
      <c r="F6575" s="10"/>
      <c r="G6575" s="10"/>
      <c r="H6575" s="10"/>
      <c r="I6575" s="10"/>
      <c r="J6575" s="10"/>
      <c r="K6575" s="4"/>
      <c r="L6575" s="4"/>
      <c r="M6575" s="4"/>
      <c r="N6575" s="4"/>
      <c r="O6575" s="10"/>
      <c r="P6575" s="10"/>
      <c r="Q6575" s="4"/>
      <c r="R6575" s="11"/>
      <c r="S6575" s="11"/>
      <c r="T6575" s="11"/>
      <c r="U6575" s="11"/>
      <c r="V6575" s="11"/>
      <c r="W6575" s="11"/>
      <c r="X6575" s="11"/>
      <c r="Y6575" s="11"/>
      <c r="Z6575" s="1"/>
      <c r="AA6575" s="1"/>
      <c r="AB6575" s="1"/>
      <c r="AC6575" s="1"/>
      <c r="AD6575" s="1"/>
      <c r="AE6575" s="1"/>
      <c r="AF6575" s="1"/>
      <c r="AG6575" s="1"/>
      <c r="AH6575" s="28"/>
      <c r="AI6575" s="6"/>
      <c r="AJ6575" s="6"/>
    </row>
    <row r="6576" spans="1:36" s="13" customFormat="1">
      <c r="A6576" s="12"/>
      <c r="B6576" s="3"/>
      <c r="C6576" s="4"/>
      <c r="D6576" s="4"/>
      <c r="E6576" s="10"/>
      <c r="F6576" s="10"/>
      <c r="G6576" s="10"/>
      <c r="H6576" s="10"/>
      <c r="I6576" s="10"/>
      <c r="J6576" s="10"/>
      <c r="K6576" s="4"/>
      <c r="L6576" s="4"/>
      <c r="M6576" s="4"/>
      <c r="N6576" s="4"/>
      <c r="O6576" s="10"/>
      <c r="P6576" s="10"/>
      <c r="Q6576" s="4"/>
      <c r="R6576" s="11"/>
      <c r="S6576" s="11"/>
      <c r="T6576" s="11"/>
      <c r="U6576" s="11"/>
      <c r="V6576" s="11"/>
      <c r="W6576" s="11"/>
      <c r="X6576" s="11"/>
      <c r="Y6576" s="11"/>
      <c r="Z6576" s="1"/>
      <c r="AA6576" s="1"/>
      <c r="AB6576" s="1"/>
      <c r="AC6576" s="1"/>
      <c r="AD6576" s="1"/>
      <c r="AE6576" s="1"/>
      <c r="AF6576" s="1"/>
      <c r="AG6576" s="1"/>
      <c r="AH6576" s="28"/>
      <c r="AI6576" s="6"/>
      <c r="AJ6576" s="6"/>
    </row>
    <row r="6577" spans="1:36" s="13" customFormat="1">
      <c r="A6577" s="12"/>
      <c r="B6577" s="3"/>
      <c r="C6577" s="4"/>
      <c r="D6577" s="4"/>
      <c r="E6577" s="10"/>
      <c r="F6577" s="10"/>
      <c r="G6577" s="10"/>
      <c r="H6577" s="10"/>
      <c r="I6577" s="10"/>
      <c r="J6577" s="10"/>
      <c r="K6577" s="4"/>
      <c r="L6577" s="4"/>
      <c r="M6577" s="4"/>
      <c r="N6577" s="4"/>
      <c r="O6577" s="10"/>
      <c r="P6577" s="10"/>
      <c r="Q6577" s="4"/>
      <c r="R6577" s="11"/>
      <c r="S6577" s="11"/>
      <c r="T6577" s="11"/>
      <c r="U6577" s="11"/>
      <c r="V6577" s="11"/>
      <c r="W6577" s="11"/>
      <c r="X6577" s="11"/>
      <c r="Y6577" s="11"/>
      <c r="Z6577" s="1"/>
      <c r="AA6577" s="1"/>
      <c r="AB6577" s="1"/>
      <c r="AC6577" s="1"/>
      <c r="AD6577" s="1"/>
      <c r="AE6577" s="1"/>
      <c r="AF6577" s="1"/>
      <c r="AG6577" s="1"/>
      <c r="AH6577" s="28"/>
      <c r="AI6577" s="6"/>
      <c r="AJ6577" s="6"/>
    </row>
    <row r="6578" spans="1:36" s="13" customFormat="1">
      <c r="A6578" s="12"/>
      <c r="B6578" s="3"/>
      <c r="C6578" s="4"/>
      <c r="D6578" s="4"/>
      <c r="E6578" s="10"/>
      <c r="F6578" s="10"/>
      <c r="G6578" s="10"/>
      <c r="H6578" s="10"/>
      <c r="I6578" s="10"/>
      <c r="J6578" s="10"/>
      <c r="K6578" s="4"/>
      <c r="L6578" s="4"/>
      <c r="M6578" s="4"/>
      <c r="N6578" s="4"/>
      <c r="O6578" s="10"/>
      <c r="P6578" s="10"/>
      <c r="Q6578" s="4"/>
      <c r="R6578" s="11"/>
      <c r="S6578" s="11"/>
      <c r="T6578" s="11"/>
      <c r="U6578" s="11"/>
      <c r="V6578" s="11"/>
      <c r="W6578" s="11"/>
      <c r="X6578" s="11"/>
      <c r="Y6578" s="11"/>
      <c r="Z6578" s="1"/>
      <c r="AA6578" s="1"/>
      <c r="AB6578" s="1"/>
      <c r="AC6578" s="1"/>
      <c r="AD6578" s="1"/>
      <c r="AE6578" s="1"/>
      <c r="AF6578" s="1"/>
      <c r="AG6578" s="1"/>
      <c r="AH6578" s="28"/>
      <c r="AI6578" s="6"/>
      <c r="AJ6578" s="6"/>
    </row>
    <row r="6579" spans="1:36" s="13" customFormat="1">
      <c r="A6579" s="12"/>
      <c r="B6579" s="3"/>
      <c r="C6579" s="4"/>
      <c r="D6579" s="4"/>
      <c r="E6579" s="10"/>
      <c r="F6579" s="10"/>
      <c r="G6579" s="10"/>
      <c r="H6579" s="10"/>
      <c r="I6579" s="10"/>
      <c r="J6579" s="10"/>
      <c r="K6579" s="4"/>
      <c r="L6579" s="4"/>
      <c r="M6579" s="4"/>
      <c r="N6579" s="4"/>
      <c r="O6579" s="10"/>
      <c r="P6579" s="10"/>
      <c r="Q6579" s="4"/>
      <c r="R6579" s="11"/>
      <c r="S6579" s="11"/>
      <c r="T6579" s="11"/>
      <c r="U6579" s="11"/>
      <c r="V6579" s="11"/>
      <c r="W6579" s="11"/>
      <c r="X6579" s="11"/>
      <c r="Y6579" s="11"/>
      <c r="Z6579" s="1"/>
      <c r="AA6579" s="1"/>
      <c r="AB6579" s="1"/>
      <c r="AC6579" s="1"/>
      <c r="AD6579" s="1"/>
      <c r="AE6579" s="1"/>
      <c r="AF6579" s="1"/>
      <c r="AG6579" s="1"/>
      <c r="AH6579" s="28"/>
      <c r="AI6579" s="6"/>
      <c r="AJ6579" s="6"/>
    </row>
    <row r="6580" spans="1:36" s="13" customFormat="1">
      <c r="A6580" s="12"/>
      <c r="B6580" s="3"/>
      <c r="C6580" s="4"/>
      <c r="D6580" s="4"/>
      <c r="E6580" s="10"/>
      <c r="F6580" s="10"/>
      <c r="G6580" s="10"/>
      <c r="H6580" s="10"/>
      <c r="I6580" s="10"/>
      <c r="J6580" s="10"/>
      <c r="K6580" s="4"/>
      <c r="L6580" s="4"/>
      <c r="M6580" s="4"/>
      <c r="N6580" s="4"/>
      <c r="O6580" s="10"/>
      <c r="P6580" s="10"/>
      <c r="Q6580" s="4"/>
      <c r="R6580" s="11"/>
      <c r="S6580" s="11"/>
      <c r="T6580" s="11"/>
      <c r="U6580" s="11"/>
      <c r="V6580" s="11"/>
      <c r="W6580" s="11"/>
      <c r="X6580" s="11"/>
      <c r="Y6580" s="11"/>
      <c r="Z6580" s="1"/>
      <c r="AA6580" s="1"/>
      <c r="AB6580" s="1"/>
      <c r="AC6580" s="1"/>
      <c r="AD6580" s="1"/>
      <c r="AE6580" s="1"/>
      <c r="AF6580" s="1"/>
      <c r="AG6580" s="1"/>
      <c r="AH6580" s="28"/>
      <c r="AI6580" s="6"/>
      <c r="AJ6580" s="6"/>
    </row>
    <row r="6581" spans="1:36" s="13" customFormat="1">
      <c r="A6581" s="12"/>
      <c r="B6581" s="3"/>
      <c r="C6581" s="4"/>
      <c r="D6581" s="4"/>
      <c r="E6581" s="10"/>
      <c r="F6581" s="10"/>
      <c r="G6581" s="10"/>
      <c r="H6581" s="10"/>
      <c r="I6581" s="10"/>
      <c r="J6581" s="10"/>
      <c r="K6581" s="4"/>
      <c r="L6581" s="4"/>
      <c r="M6581" s="4"/>
      <c r="N6581" s="4"/>
      <c r="O6581" s="10"/>
      <c r="P6581" s="10"/>
      <c r="Q6581" s="4"/>
      <c r="R6581" s="11"/>
      <c r="S6581" s="11"/>
      <c r="T6581" s="11"/>
      <c r="U6581" s="11"/>
      <c r="V6581" s="11"/>
      <c r="W6581" s="11"/>
      <c r="X6581" s="11"/>
      <c r="Y6581" s="11"/>
      <c r="Z6581" s="1"/>
      <c r="AA6581" s="1"/>
      <c r="AB6581" s="1"/>
      <c r="AC6581" s="1"/>
      <c r="AD6581" s="1"/>
      <c r="AE6581" s="1"/>
      <c r="AF6581" s="1"/>
      <c r="AG6581" s="1"/>
      <c r="AH6581" s="28"/>
      <c r="AI6581" s="6"/>
      <c r="AJ6581" s="6"/>
    </row>
    <row r="6582" spans="1:36" s="13" customFormat="1">
      <c r="A6582" s="12"/>
      <c r="B6582" s="3"/>
      <c r="C6582" s="4"/>
      <c r="D6582" s="4"/>
      <c r="E6582" s="10"/>
      <c r="F6582" s="10"/>
      <c r="G6582" s="10"/>
      <c r="H6582" s="10"/>
      <c r="I6582" s="10"/>
      <c r="J6582" s="10"/>
      <c r="K6582" s="4"/>
      <c r="L6582" s="4"/>
      <c r="M6582" s="4"/>
      <c r="N6582" s="4"/>
      <c r="O6582" s="10"/>
      <c r="P6582" s="10"/>
      <c r="Q6582" s="4"/>
      <c r="R6582" s="11"/>
      <c r="S6582" s="11"/>
      <c r="T6582" s="11"/>
      <c r="U6582" s="11"/>
      <c r="V6582" s="11"/>
      <c r="W6582" s="11"/>
      <c r="X6582" s="11"/>
      <c r="Y6582" s="11"/>
      <c r="Z6582" s="1"/>
      <c r="AA6582" s="1"/>
      <c r="AB6582" s="1"/>
      <c r="AC6582" s="1"/>
      <c r="AD6582" s="1"/>
      <c r="AE6582" s="1"/>
      <c r="AF6582" s="1"/>
      <c r="AG6582" s="1"/>
      <c r="AH6582" s="28"/>
      <c r="AI6582" s="6"/>
      <c r="AJ6582" s="6"/>
    </row>
    <row r="6583" spans="1:36" s="13" customFormat="1">
      <c r="A6583" s="12"/>
      <c r="B6583" s="3"/>
      <c r="C6583" s="4"/>
      <c r="D6583" s="4"/>
      <c r="E6583" s="10"/>
      <c r="F6583" s="10"/>
      <c r="G6583" s="10"/>
      <c r="H6583" s="10"/>
      <c r="I6583" s="10"/>
      <c r="J6583" s="10"/>
      <c r="K6583" s="4"/>
      <c r="L6583" s="4"/>
      <c r="M6583" s="4"/>
      <c r="N6583" s="4"/>
      <c r="O6583" s="10"/>
      <c r="P6583" s="10"/>
      <c r="Q6583" s="4"/>
      <c r="R6583" s="11"/>
      <c r="S6583" s="11"/>
      <c r="T6583" s="11"/>
      <c r="U6583" s="11"/>
      <c r="V6583" s="11"/>
      <c r="W6583" s="11"/>
      <c r="X6583" s="11"/>
      <c r="Y6583" s="11"/>
      <c r="Z6583" s="1"/>
      <c r="AA6583" s="1"/>
      <c r="AB6583" s="1"/>
      <c r="AC6583" s="1"/>
      <c r="AD6583" s="1"/>
      <c r="AE6583" s="1"/>
      <c r="AF6583" s="1"/>
      <c r="AG6583" s="1"/>
      <c r="AH6583" s="28"/>
      <c r="AI6583" s="6"/>
      <c r="AJ6583" s="6"/>
    </row>
    <row r="6584" spans="1:36" s="13" customFormat="1">
      <c r="A6584" s="12"/>
      <c r="B6584" s="3"/>
      <c r="C6584" s="4"/>
      <c r="D6584" s="4"/>
      <c r="E6584" s="10"/>
      <c r="F6584" s="10"/>
      <c r="G6584" s="10"/>
      <c r="H6584" s="10"/>
      <c r="I6584" s="10"/>
      <c r="J6584" s="10"/>
      <c r="K6584" s="4"/>
      <c r="L6584" s="4"/>
      <c r="M6584" s="4"/>
      <c r="N6584" s="4"/>
      <c r="O6584" s="10"/>
      <c r="P6584" s="10"/>
      <c r="Q6584" s="4"/>
      <c r="R6584" s="11"/>
      <c r="S6584" s="11"/>
      <c r="T6584" s="11"/>
      <c r="U6584" s="11"/>
      <c r="V6584" s="11"/>
      <c r="W6584" s="11"/>
      <c r="X6584" s="11"/>
      <c r="Y6584" s="11"/>
      <c r="Z6584" s="1"/>
      <c r="AA6584" s="1"/>
      <c r="AB6584" s="1"/>
      <c r="AC6584" s="1"/>
      <c r="AD6584" s="1"/>
      <c r="AE6584" s="1"/>
      <c r="AF6584" s="1"/>
      <c r="AG6584" s="1"/>
      <c r="AH6584" s="28"/>
      <c r="AI6584" s="6"/>
      <c r="AJ6584" s="6"/>
    </row>
    <row r="6585" spans="1:36" s="13" customFormat="1">
      <c r="A6585" s="12"/>
      <c r="B6585" s="3"/>
      <c r="C6585" s="4"/>
      <c r="D6585" s="4"/>
      <c r="E6585" s="10"/>
      <c r="F6585" s="10"/>
      <c r="G6585" s="10"/>
      <c r="H6585" s="10"/>
      <c r="I6585" s="10"/>
      <c r="J6585" s="10"/>
      <c r="K6585" s="4"/>
      <c r="L6585" s="4"/>
      <c r="M6585" s="4"/>
      <c r="N6585" s="4"/>
      <c r="O6585" s="10"/>
      <c r="P6585" s="10"/>
      <c r="Q6585" s="4"/>
      <c r="R6585" s="11"/>
      <c r="S6585" s="11"/>
      <c r="T6585" s="11"/>
      <c r="U6585" s="11"/>
      <c r="V6585" s="11"/>
      <c r="W6585" s="11"/>
      <c r="X6585" s="11"/>
      <c r="Y6585" s="11"/>
      <c r="Z6585" s="1"/>
      <c r="AA6585" s="1"/>
      <c r="AB6585" s="1"/>
      <c r="AC6585" s="1"/>
      <c r="AD6585" s="1"/>
      <c r="AE6585" s="1"/>
      <c r="AF6585" s="1"/>
      <c r="AG6585" s="1"/>
      <c r="AH6585" s="28"/>
      <c r="AI6585" s="6"/>
      <c r="AJ6585" s="6"/>
    </row>
    <row r="6586" spans="1:36" s="13" customFormat="1">
      <c r="A6586" s="12"/>
      <c r="B6586" s="3"/>
      <c r="C6586" s="4"/>
      <c r="D6586" s="4"/>
      <c r="E6586" s="10"/>
      <c r="F6586" s="10"/>
      <c r="G6586" s="10"/>
      <c r="H6586" s="10"/>
      <c r="I6586" s="10"/>
      <c r="J6586" s="10"/>
      <c r="K6586" s="4"/>
      <c r="L6586" s="4"/>
      <c r="M6586" s="4"/>
      <c r="N6586" s="4"/>
      <c r="O6586" s="10"/>
      <c r="P6586" s="10"/>
      <c r="Q6586" s="4"/>
      <c r="R6586" s="11"/>
      <c r="S6586" s="11"/>
      <c r="T6586" s="11"/>
      <c r="U6586" s="11"/>
      <c r="V6586" s="11"/>
      <c r="W6586" s="11"/>
      <c r="X6586" s="11"/>
      <c r="Y6586" s="11"/>
      <c r="Z6586" s="1"/>
      <c r="AA6586" s="1"/>
      <c r="AB6586" s="1"/>
      <c r="AC6586" s="1"/>
      <c r="AD6586" s="1"/>
      <c r="AE6586" s="1"/>
      <c r="AF6586" s="1"/>
      <c r="AG6586" s="1"/>
      <c r="AH6586" s="28"/>
      <c r="AI6586" s="6"/>
      <c r="AJ6586" s="6"/>
    </row>
    <row r="6587" spans="1:36" s="13" customFormat="1">
      <c r="A6587" s="12"/>
      <c r="B6587" s="3"/>
      <c r="C6587" s="4"/>
      <c r="D6587" s="4"/>
      <c r="E6587" s="10"/>
      <c r="F6587" s="10"/>
      <c r="G6587" s="10"/>
      <c r="H6587" s="10"/>
      <c r="I6587" s="10"/>
      <c r="J6587" s="10"/>
      <c r="K6587" s="4"/>
      <c r="L6587" s="4"/>
      <c r="M6587" s="4"/>
      <c r="N6587" s="4"/>
      <c r="O6587" s="10"/>
      <c r="P6587" s="10"/>
      <c r="Q6587" s="4"/>
      <c r="R6587" s="11"/>
      <c r="S6587" s="11"/>
      <c r="T6587" s="11"/>
      <c r="U6587" s="11"/>
      <c r="V6587" s="11"/>
      <c r="W6587" s="11"/>
      <c r="X6587" s="11"/>
      <c r="Y6587" s="11"/>
      <c r="Z6587" s="1"/>
      <c r="AA6587" s="1"/>
      <c r="AB6587" s="1"/>
      <c r="AC6587" s="1"/>
      <c r="AD6587" s="1"/>
      <c r="AE6587" s="1"/>
      <c r="AF6587" s="1"/>
      <c r="AG6587" s="1"/>
      <c r="AH6587" s="28"/>
      <c r="AI6587" s="6"/>
      <c r="AJ6587" s="6"/>
    </row>
    <row r="6588" spans="1:36" s="13" customFormat="1">
      <c r="A6588" s="12"/>
      <c r="B6588" s="3"/>
      <c r="C6588" s="4"/>
      <c r="D6588" s="4"/>
      <c r="E6588" s="10"/>
      <c r="F6588" s="10"/>
      <c r="G6588" s="10"/>
      <c r="H6588" s="10"/>
      <c r="I6588" s="10"/>
      <c r="J6588" s="10"/>
      <c r="K6588" s="4"/>
      <c r="L6588" s="4"/>
      <c r="M6588" s="4"/>
      <c r="N6588" s="4"/>
      <c r="O6588" s="10"/>
      <c r="P6588" s="10"/>
      <c r="Q6588" s="4"/>
      <c r="R6588" s="11"/>
      <c r="S6588" s="11"/>
      <c r="T6588" s="11"/>
      <c r="U6588" s="11"/>
      <c r="V6588" s="11"/>
      <c r="W6588" s="11"/>
      <c r="X6588" s="11"/>
      <c r="Y6588" s="11"/>
      <c r="Z6588" s="1"/>
      <c r="AA6588" s="1"/>
      <c r="AB6588" s="1"/>
      <c r="AC6588" s="1"/>
      <c r="AD6588" s="1"/>
      <c r="AE6588" s="1"/>
      <c r="AF6588" s="1"/>
      <c r="AG6588" s="1"/>
      <c r="AH6588" s="28"/>
      <c r="AI6588" s="6"/>
      <c r="AJ6588" s="6"/>
    </row>
    <row r="6589" spans="1:36" s="13" customFormat="1">
      <c r="A6589" s="12"/>
      <c r="B6589" s="3"/>
      <c r="C6589" s="4"/>
      <c r="D6589" s="4"/>
      <c r="E6589" s="10"/>
      <c r="F6589" s="10"/>
      <c r="G6589" s="10"/>
      <c r="H6589" s="10"/>
      <c r="I6589" s="10"/>
      <c r="J6589" s="10"/>
      <c r="K6589" s="4"/>
      <c r="L6589" s="4"/>
      <c r="M6589" s="4"/>
      <c r="N6589" s="4"/>
      <c r="O6589" s="10"/>
      <c r="P6589" s="10"/>
      <c r="Q6589" s="4"/>
      <c r="R6589" s="11"/>
      <c r="S6589" s="11"/>
      <c r="T6589" s="11"/>
      <c r="U6589" s="11"/>
      <c r="V6589" s="11"/>
      <c r="W6589" s="11"/>
      <c r="X6589" s="11"/>
      <c r="Y6589" s="11"/>
      <c r="Z6589" s="1"/>
      <c r="AA6589" s="1"/>
      <c r="AB6589" s="1"/>
      <c r="AC6589" s="1"/>
      <c r="AD6589" s="1"/>
      <c r="AE6589" s="1"/>
      <c r="AF6589" s="1"/>
      <c r="AG6589" s="1"/>
      <c r="AH6589" s="28"/>
      <c r="AI6589" s="6"/>
      <c r="AJ6589" s="6"/>
    </row>
    <row r="6590" spans="1:36" s="13" customFormat="1">
      <c r="A6590" s="12"/>
      <c r="B6590" s="3"/>
      <c r="C6590" s="4"/>
      <c r="D6590" s="4"/>
      <c r="E6590" s="10"/>
      <c r="F6590" s="10"/>
      <c r="G6590" s="10"/>
      <c r="H6590" s="10"/>
      <c r="I6590" s="10"/>
      <c r="J6590" s="10"/>
      <c r="K6590" s="4"/>
      <c r="L6590" s="4"/>
      <c r="M6590" s="4"/>
      <c r="N6590" s="4"/>
      <c r="O6590" s="10"/>
      <c r="P6590" s="10"/>
      <c r="Q6590" s="4"/>
      <c r="R6590" s="11"/>
      <c r="S6590" s="11"/>
      <c r="T6590" s="11"/>
      <c r="U6590" s="11"/>
      <c r="V6590" s="11"/>
      <c r="W6590" s="11"/>
      <c r="X6590" s="11"/>
      <c r="Y6590" s="11"/>
      <c r="Z6590" s="1"/>
      <c r="AA6590" s="1"/>
      <c r="AB6590" s="1"/>
      <c r="AC6590" s="1"/>
      <c r="AD6590" s="1"/>
      <c r="AE6590" s="1"/>
      <c r="AF6590" s="1"/>
      <c r="AG6590" s="1"/>
      <c r="AH6590" s="28"/>
      <c r="AI6590" s="6"/>
      <c r="AJ6590" s="6"/>
    </row>
    <row r="6591" spans="1:36" s="13" customFormat="1">
      <c r="A6591" s="12"/>
      <c r="B6591" s="3"/>
      <c r="C6591" s="4"/>
      <c r="D6591" s="4"/>
      <c r="E6591" s="10"/>
      <c r="F6591" s="10"/>
      <c r="G6591" s="10"/>
      <c r="H6591" s="10"/>
      <c r="I6591" s="10"/>
      <c r="J6591" s="10"/>
      <c r="K6591" s="4"/>
      <c r="L6591" s="4"/>
      <c r="M6591" s="4"/>
      <c r="N6591" s="4"/>
      <c r="O6591" s="10"/>
      <c r="P6591" s="10"/>
      <c r="Q6591" s="4"/>
      <c r="R6591" s="11"/>
      <c r="S6591" s="11"/>
      <c r="T6591" s="11"/>
      <c r="U6591" s="11"/>
      <c r="V6591" s="11"/>
      <c r="W6591" s="11"/>
      <c r="X6591" s="11"/>
      <c r="Y6591" s="11"/>
      <c r="Z6591" s="1"/>
      <c r="AA6591" s="1"/>
      <c r="AB6591" s="1"/>
      <c r="AC6591" s="1"/>
      <c r="AD6591" s="1"/>
      <c r="AE6591" s="1"/>
      <c r="AF6591" s="1"/>
      <c r="AG6591" s="1"/>
      <c r="AH6591" s="28"/>
      <c r="AI6591" s="6"/>
      <c r="AJ6591" s="6"/>
    </row>
    <row r="6592" spans="1:36" s="13" customFormat="1">
      <c r="A6592" s="12"/>
      <c r="B6592" s="3"/>
      <c r="C6592" s="4"/>
      <c r="D6592" s="4"/>
      <c r="E6592" s="10"/>
      <c r="F6592" s="10"/>
      <c r="G6592" s="10"/>
      <c r="H6592" s="10"/>
      <c r="I6592" s="10"/>
      <c r="J6592" s="10"/>
      <c r="K6592" s="4"/>
      <c r="L6592" s="4"/>
      <c r="M6592" s="4"/>
      <c r="N6592" s="4"/>
      <c r="O6592" s="10"/>
      <c r="P6592" s="10"/>
      <c r="Q6592" s="4"/>
      <c r="R6592" s="11"/>
      <c r="S6592" s="11"/>
      <c r="T6592" s="11"/>
      <c r="U6592" s="11"/>
      <c r="V6592" s="11"/>
      <c r="W6592" s="11"/>
      <c r="X6592" s="11"/>
      <c r="Y6592" s="11"/>
      <c r="Z6592" s="1"/>
      <c r="AA6592" s="1"/>
      <c r="AB6592" s="1"/>
      <c r="AC6592" s="1"/>
      <c r="AD6592" s="1"/>
      <c r="AE6592" s="1"/>
      <c r="AF6592" s="1"/>
      <c r="AG6592" s="1"/>
      <c r="AH6592" s="28"/>
      <c r="AI6592" s="6"/>
      <c r="AJ6592" s="6"/>
    </row>
    <row r="6593" spans="1:36" s="13" customFormat="1">
      <c r="A6593" s="12"/>
      <c r="B6593" s="3"/>
      <c r="C6593" s="4"/>
      <c r="D6593" s="4"/>
      <c r="E6593" s="10"/>
      <c r="F6593" s="10"/>
      <c r="G6593" s="10"/>
      <c r="H6593" s="10"/>
      <c r="I6593" s="10"/>
      <c r="J6593" s="10"/>
      <c r="K6593" s="4"/>
      <c r="L6593" s="4"/>
      <c r="M6593" s="4"/>
      <c r="N6593" s="4"/>
      <c r="O6593" s="10"/>
      <c r="P6593" s="10"/>
      <c r="Q6593" s="4"/>
      <c r="R6593" s="11"/>
      <c r="S6593" s="11"/>
      <c r="T6593" s="11"/>
      <c r="U6593" s="11"/>
      <c r="V6593" s="11"/>
      <c r="W6593" s="11"/>
      <c r="X6593" s="11"/>
      <c r="Y6593" s="11"/>
      <c r="Z6593" s="1"/>
      <c r="AA6593" s="1"/>
      <c r="AB6593" s="1"/>
      <c r="AC6593" s="1"/>
      <c r="AD6593" s="1"/>
      <c r="AE6593" s="1"/>
      <c r="AF6593" s="1"/>
      <c r="AG6593" s="1"/>
      <c r="AH6593" s="28"/>
      <c r="AI6593" s="6"/>
      <c r="AJ6593" s="6"/>
    </row>
    <row r="6594" spans="1:36" s="13" customFormat="1">
      <c r="A6594" s="12"/>
      <c r="B6594" s="3"/>
      <c r="C6594" s="4"/>
      <c r="D6594" s="4"/>
      <c r="E6594" s="10"/>
      <c r="F6594" s="10"/>
      <c r="G6594" s="10"/>
      <c r="H6594" s="10"/>
      <c r="I6594" s="10"/>
      <c r="J6594" s="10"/>
      <c r="K6594" s="4"/>
      <c r="L6594" s="4"/>
      <c r="M6594" s="4"/>
      <c r="N6594" s="4"/>
      <c r="O6594" s="10"/>
      <c r="P6594" s="10"/>
      <c r="Q6594" s="4"/>
      <c r="R6594" s="11"/>
      <c r="S6594" s="11"/>
      <c r="T6594" s="11"/>
      <c r="U6594" s="11"/>
      <c r="V6594" s="11"/>
      <c r="W6594" s="11"/>
      <c r="X6594" s="11"/>
      <c r="Y6594" s="11"/>
      <c r="Z6594" s="1"/>
      <c r="AA6594" s="1"/>
      <c r="AB6594" s="1"/>
      <c r="AC6594" s="1"/>
      <c r="AD6594" s="1"/>
      <c r="AE6594" s="1"/>
      <c r="AF6594" s="1"/>
      <c r="AG6594" s="1"/>
      <c r="AH6594" s="28"/>
      <c r="AI6594" s="6"/>
      <c r="AJ6594" s="6"/>
    </row>
    <row r="6595" spans="1:36" s="13" customFormat="1">
      <c r="A6595" s="12"/>
      <c r="B6595" s="3"/>
      <c r="C6595" s="4"/>
      <c r="D6595" s="4"/>
      <c r="E6595" s="10"/>
      <c r="F6595" s="10"/>
      <c r="G6595" s="10"/>
      <c r="H6595" s="10"/>
      <c r="I6595" s="10"/>
      <c r="J6595" s="10"/>
      <c r="K6595" s="4"/>
      <c r="L6595" s="4"/>
      <c r="M6595" s="4"/>
      <c r="N6595" s="4"/>
      <c r="O6595" s="10"/>
      <c r="P6595" s="10"/>
      <c r="Q6595" s="4"/>
      <c r="R6595" s="11"/>
      <c r="S6595" s="11"/>
      <c r="T6595" s="11"/>
      <c r="U6595" s="11"/>
      <c r="V6595" s="11"/>
      <c r="W6595" s="11"/>
      <c r="X6595" s="11"/>
      <c r="Y6595" s="11"/>
      <c r="Z6595" s="1"/>
      <c r="AA6595" s="1"/>
      <c r="AB6595" s="1"/>
      <c r="AC6595" s="1"/>
      <c r="AD6595" s="1"/>
      <c r="AE6595" s="1"/>
      <c r="AF6595" s="1"/>
      <c r="AG6595" s="1"/>
      <c r="AH6595" s="28"/>
      <c r="AI6595" s="6"/>
      <c r="AJ6595" s="6"/>
    </row>
    <row r="6596" spans="1:36" s="13" customFormat="1">
      <c r="A6596" s="12"/>
      <c r="B6596" s="3"/>
      <c r="C6596" s="4"/>
      <c r="D6596" s="4"/>
      <c r="E6596" s="10"/>
      <c r="F6596" s="10"/>
      <c r="G6596" s="10"/>
      <c r="H6596" s="10"/>
      <c r="I6596" s="10"/>
      <c r="J6596" s="10"/>
      <c r="K6596" s="4"/>
      <c r="L6596" s="4"/>
      <c r="M6596" s="4"/>
      <c r="N6596" s="4"/>
      <c r="O6596" s="10"/>
      <c r="P6596" s="10"/>
      <c r="Q6596" s="4"/>
      <c r="R6596" s="11"/>
      <c r="S6596" s="11"/>
      <c r="T6596" s="11"/>
      <c r="U6596" s="11"/>
      <c r="V6596" s="11"/>
      <c r="W6596" s="11"/>
      <c r="X6596" s="11"/>
      <c r="Y6596" s="11"/>
      <c r="Z6596" s="1"/>
      <c r="AA6596" s="1"/>
      <c r="AB6596" s="1"/>
      <c r="AC6596" s="1"/>
      <c r="AD6596" s="1"/>
      <c r="AE6596" s="1"/>
      <c r="AF6596" s="1"/>
      <c r="AG6596" s="1"/>
      <c r="AH6596" s="28"/>
      <c r="AI6596" s="6"/>
      <c r="AJ6596" s="6"/>
    </row>
    <row r="6597" spans="1:36" s="13" customFormat="1">
      <c r="A6597" s="12"/>
      <c r="B6597" s="3"/>
      <c r="C6597" s="4"/>
      <c r="D6597" s="4"/>
      <c r="E6597" s="10"/>
      <c r="F6597" s="10"/>
      <c r="G6597" s="10"/>
      <c r="H6597" s="10"/>
      <c r="I6597" s="10"/>
      <c r="J6597" s="10"/>
      <c r="K6597" s="4"/>
      <c r="L6597" s="4"/>
      <c r="M6597" s="4"/>
      <c r="N6597" s="4"/>
      <c r="O6597" s="10"/>
      <c r="P6597" s="10"/>
      <c r="Q6597" s="4"/>
      <c r="R6597" s="11"/>
      <c r="S6597" s="11"/>
      <c r="T6597" s="11"/>
      <c r="U6597" s="11"/>
      <c r="V6597" s="11"/>
      <c r="W6597" s="11"/>
      <c r="X6597" s="11"/>
      <c r="Y6597" s="11"/>
      <c r="Z6597" s="1"/>
      <c r="AA6597" s="1"/>
      <c r="AB6597" s="1"/>
      <c r="AC6597" s="1"/>
      <c r="AD6597" s="1"/>
      <c r="AE6597" s="1"/>
      <c r="AF6597" s="1"/>
      <c r="AG6597" s="1"/>
      <c r="AH6597" s="28"/>
      <c r="AI6597" s="6"/>
      <c r="AJ6597" s="6"/>
    </row>
    <row r="6598" spans="1:36" s="13" customFormat="1">
      <c r="A6598" s="12"/>
      <c r="B6598" s="3"/>
      <c r="C6598" s="4"/>
      <c r="D6598" s="4"/>
      <c r="E6598" s="10"/>
      <c r="F6598" s="10"/>
      <c r="G6598" s="10"/>
      <c r="H6598" s="10"/>
      <c r="I6598" s="10"/>
      <c r="J6598" s="10"/>
      <c r="K6598" s="4"/>
      <c r="L6598" s="4"/>
      <c r="M6598" s="4"/>
      <c r="N6598" s="4"/>
      <c r="O6598" s="10"/>
      <c r="P6598" s="10"/>
      <c r="Q6598" s="4"/>
      <c r="R6598" s="11"/>
      <c r="S6598" s="11"/>
      <c r="T6598" s="11"/>
      <c r="U6598" s="11"/>
      <c r="V6598" s="11"/>
      <c r="W6598" s="11"/>
      <c r="X6598" s="11"/>
      <c r="Y6598" s="11"/>
      <c r="Z6598" s="1"/>
      <c r="AA6598" s="1"/>
      <c r="AB6598" s="1"/>
      <c r="AC6598" s="1"/>
      <c r="AD6598" s="1"/>
      <c r="AE6598" s="1"/>
      <c r="AF6598" s="1"/>
      <c r="AG6598" s="1"/>
      <c r="AH6598" s="28"/>
      <c r="AI6598" s="6"/>
      <c r="AJ6598" s="6"/>
    </row>
    <row r="6599" spans="1:36" s="13" customFormat="1">
      <c r="A6599" s="12"/>
      <c r="B6599" s="3"/>
      <c r="C6599" s="4"/>
      <c r="D6599" s="4"/>
      <c r="E6599" s="10"/>
      <c r="F6599" s="10"/>
      <c r="G6599" s="10"/>
      <c r="H6599" s="10"/>
      <c r="I6599" s="10"/>
      <c r="J6599" s="10"/>
      <c r="K6599" s="4"/>
      <c r="L6599" s="4"/>
      <c r="M6599" s="4"/>
      <c r="N6599" s="4"/>
      <c r="O6599" s="10"/>
      <c r="P6599" s="10"/>
      <c r="Q6599" s="4"/>
      <c r="R6599" s="11"/>
      <c r="S6599" s="11"/>
      <c r="T6599" s="11"/>
      <c r="U6599" s="11"/>
      <c r="V6599" s="11"/>
      <c r="W6599" s="11"/>
      <c r="X6599" s="11"/>
      <c r="Y6599" s="11"/>
      <c r="Z6599" s="1"/>
      <c r="AA6599" s="1"/>
      <c r="AB6599" s="1"/>
      <c r="AC6599" s="1"/>
      <c r="AD6599" s="1"/>
      <c r="AE6599" s="1"/>
      <c r="AF6599" s="1"/>
      <c r="AG6599" s="1"/>
      <c r="AH6599" s="28"/>
      <c r="AI6599" s="6"/>
      <c r="AJ6599" s="6"/>
    </row>
    <row r="6600" spans="1:36" s="13" customFormat="1">
      <c r="A6600" s="12"/>
      <c r="B6600" s="3"/>
      <c r="C6600" s="4"/>
      <c r="D6600" s="4"/>
      <c r="E6600" s="10"/>
      <c r="F6600" s="10"/>
      <c r="G6600" s="10"/>
      <c r="H6600" s="10"/>
      <c r="I6600" s="10"/>
      <c r="J6600" s="10"/>
      <c r="K6600" s="4"/>
      <c r="L6600" s="4"/>
      <c r="M6600" s="4"/>
      <c r="N6600" s="4"/>
      <c r="O6600" s="10"/>
      <c r="P6600" s="10"/>
      <c r="Q6600" s="4"/>
      <c r="R6600" s="11"/>
      <c r="S6600" s="11"/>
      <c r="T6600" s="11"/>
      <c r="U6600" s="11"/>
      <c r="V6600" s="11"/>
      <c r="W6600" s="11"/>
      <c r="X6600" s="11"/>
      <c r="Y6600" s="11"/>
      <c r="Z6600" s="1"/>
      <c r="AA6600" s="1"/>
      <c r="AB6600" s="1"/>
      <c r="AC6600" s="1"/>
      <c r="AD6600" s="1"/>
      <c r="AE6600" s="1"/>
      <c r="AF6600" s="1"/>
      <c r="AG6600" s="1"/>
      <c r="AH6600" s="28"/>
      <c r="AI6600" s="6"/>
      <c r="AJ6600" s="6"/>
    </row>
    <row r="6601" spans="1:36" s="13" customFormat="1">
      <c r="A6601" s="12"/>
      <c r="B6601" s="3"/>
      <c r="C6601" s="4"/>
      <c r="D6601" s="4"/>
      <c r="E6601" s="10"/>
      <c r="F6601" s="10"/>
      <c r="G6601" s="10"/>
      <c r="H6601" s="10"/>
      <c r="I6601" s="10"/>
      <c r="J6601" s="10"/>
      <c r="K6601" s="4"/>
      <c r="L6601" s="4"/>
      <c r="M6601" s="4"/>
      <c r="N6601" s="4"/>
      <c r="O6601" s="10"/>
      <c r="P6601" s="10"/>
      <c r="Q6601" s="4"/>
      <c r="R6601" s="11"/>
      <c r="S6601" s="11"/>
      <c r="T6601" s="11"/>
      <c r="U6601" s="11"/>
      <c r="V6601" s="11"/>
      <c r="W6601" s="11"/>
      <c r="X6601" s="11"/>
      <c r="Y6601" s="11"/>
      <c r="Z6601" s="1"/>
      <c r="AA6601" s="1"/>
      <c r="AB6601" s="1"/>
      <c r="AC6601" s="1"/>
      <c r="AD6601" s="1"/>
      <c r="AE6601" s="1"/>
      <c r="AF6601" s="1"/>
      <c r="AG6601" s="1"/>
      <c r="AH6601" s="28"/>
      <c r="AI6601" s="6"/>
      <c r="AJ6601" s="6"/>
    </row>
    <row r="6602" spans="1:36" s="13" customFormat="1">
      <c r="A6602" s="12"/>
      <c r="B6602" s="3"/>
      <c r="C6602" s="4"/>
      <c r="D6602" s="4"/>
      <c r="E6602" s="10"/>
      <c r="F6602" s="10"/>
      <c r="G6602" s="10"/>
      <c r="H6602" s="10"/>
      <c r="I6602" s="10"/>
      <c r="J6602" s="10"/>
      <c r="K6602" s="4"/>
      <c r="L6602" s="4"/>
      <c r="M6602" s="4"/>
      <c r="N6602" s="4"/>
      <c r="O6602" s="10"/>
      <c r="P6602" s="10"/>
      <c r="Q6602" s="4"/>
      <c r="R6602" s="11"/>
      <c r="S6602" s="11"/>
      <c r="T6602" s="11"/>
      <c r="U6602" s="11"/>
      <c r="V6602" s="11"/>
      <c r="W6602" s="11"/>
      <c r="X6602" s="11"/>
      <c r="Y6602" s="11"/>
      <c r="Z6602" s="1"/>
      <c r="AA6602" s="1"/>
      <c r="AB6602" s="1"/>
      <c r="AC6602" s="1"/>
      <c r="AD6602" s="1"/>
      <c r="AE6602" s="1"/>
      <c r="AF6602" s="1"/>
      <c r="AG6602" s="1"/>
      <c r="AH6602" s="28"/>
      <c r="AI6602" s="6"/>
      <c r="AJ6602" s="6"/>
    </row>
    <row r="6603" spans="1:36" s="13" customFormat="1">
      <c r="A6603" s="12"/>
      <c r="B6603" s="3"/>
      <c r="C6603" s="4"/>
      <c r="D6603" s="4"/>
      <c r="E6603" s="10"/>
      <c r="F6603" s="10"/>
      <c r="G6603" s="10"/>
      <c r="H6603" s="10"/>
      <c r="I6603" s="10"/>
      <c r="J6603" s="10"/>
      <c r="K6603" s="4"/>
      <c r="L6603" s="4"/>
      <c r="M6603" s="4"/>
      <c r="N6603" s="4"/>
      <c r="O6603" s="10"/>
      <c r="P6603" s="10"/>
      <c r="Q6603" s="4"/>
      <c r="R6603" s="11"/>
      <c r="S6603" s="11"/>
      <c r="T6603" s="11"/>
      <c r="U6603" s="11"/>
      <c r="V6603" s="11"/>
      <c r="W6603" s="11"/>
      <c r="X6603" s="11"/>
      <c r="Y6603" s="11"/>
      <c r="Z6603" s="1"/>
      <c r="AA6603" s="1"/>
      <c r="AB6603" s="1"/>
      <c r="AC6603" s="1"/>
      <c r="AD6603" s="1"/>
      <c r="AE6603" s="1"/>
      <c r="AF6603" s="1"/>
      <c r="AG6603" s="1"/>
      <c r="AH6603" s="28"/>
      <c r="AI6603" s="6"/>
      <c r="AJ6603" s="6"/>
    </row>
    <row r="6604" spans="1:36" s="13" customFormat="1">
      <c r="A6604" s="12"/>
      <c r="B6604" s="3"/>
      <c r="C6604" s="4"/>
      <c r="D6604" s="4"/>
      <c r="E6604" s="10"/>
      <c r="F6604" s="10"/>
      <c r="G6604" s="10"/>
      <c r="H6604" s="10"/>
      <c r="I6604" s="10"/>
      <c r="J6604" s="10"/>
      <c r="K6604" s="4"/>
      <c r="L6604" s="4"/>
      <c r="M6604" s="4"/>
      <c r="N6604" s="4"/>
      <c r="O6604" s="10"/>
      <c r="P6604" s="10"/>
      <c r="Q6604" s="4"/>
      <c r="R6604" s="11"/>
      <c r="S6604" s="11"/>
      <c r="T6604" s="11"/>
      <c r="U6604" s="11"/>
      <c r="V6604" s="11"/>
      <c r="W6604" s="11"/>
      <c r="X6604" s="11"/>
      <c r="Y6604" s="11"/>
      <c r="Z6604" s="1"/>
      <c r="AA6604" s="1"/>
      <c r="AB6604" s="1"/>
      <c r="AC6604" s="1"/>
      <c r="AD6604" s="1"/>
      <c r="AE6604" s="1"/>
      <c r="AF6604" s="1"/>
      <c r="AG6604" s="1"/>
      <c r="AH6604" s="28"/>
      <c r="AI6604" s="6"/>
      <c r="AJ6604" s="6"/>
    </row>
    <row r="6605" spans="1:36" s="13" customFormat="1">
      <c r="A6605" s="12"/>
      <c r="B6605" s="3"/>
      <c r="C6605" s="4"/>
      <c r="D6605" s="4"/>
      <c r="E6605" s="10"/>
      <c r="F6605" s="10"/>
      <c r="G6605" s="10"/>
      <c r="H6605" s="10"/>
      <c r="I6605" s="10"/>
      <c r="J6605" s="10"/>
      <c r="K6605" s="4"/>
      <c r="L6605" s="4"/>
      <c r="M6605" s="4"/>
      <c r="N6605" s="4"/>
      <c r="O6605" s="10"/>
      <c r="P6605" s="10"/>
      <c r="Q6605" s="4"/>
      <c r="R6605" s="11"/>
      <c r="S6605" s="11"/>
      <c r="T6605" s="11"/>
      <c r="U6605" s="11"/>
      <c r="V6605" s="11"/>
      <c r="W6605" s="11"/>
      <c r="X6605" s="11"/>
      <c r="Y6605" s="11"/>
      <c r="Z6605" s="1"/>
      <c r="AA6605" s="1"/>
      <c r="AB6605" s="1"/>
      <c r="AC6605" s="1"/>
      <c r="AD6605" s="1"/>
      <c r="AE6605" s="1"/>
      <c r="AF6605" s="1"/>
      <c r="AG6605" s="1"/>
      <c r="AH6605" s="28"/>
      <c r="AI6605" s="6"/>
      <c r="AJ6605" s="6"/>
    </row>
    <row r="6606" spans="1:36" s="13" customFormat="1">
      <c r="A6606" s="12"/>
      <c r="B6606" s="3"/>
      <c r="C6606" s="4"/>
      <c r="D6606" s="4"/>
      <c r="E6606" s="10"/>
      <c r="F6606" s="10"/>
      <c r="G6606" s="10"/>
      <c r="H6606" s="10"/>
      <c r="I6606" s="10"/>
      <c r="J6606" s="10"/>
      <c r="K6606" s="4"/>
      <c r="L6606" s="4"/>
      <c r="M6606" s="4"/>
      <c r="N6606" s="4"/>
      <c r="O6606" s="10"/>
      <c r="P6606" s="10"/>
      <c r="Q6606" s="4"/>
      <c r="R6606" s="11"/>
      <c r="S6606" s="11"/>
      <c r="T6606" s="11"/>
      <c r="U6606" s="11"/>
      <c r="V6606" s="11"/>
      <c r="W6606" s="11"/>
      <c r="X6606" s="11"/>
      <c r="Y6606" s="11"/>
      <c r="Z6606" s="1"/>
      <c r="AA6606" s="1"/>
      <c r="AB6606" s="1"/>
      <c r="AC6606" s="1"/>
      <c r="AD6606" s="1"/>
      <c r="AE6606" s="1"/>
      <c r="AF6606" s="1"/>
      <c r="AG6606" s="1"/>
      <c r="AH6606" s="28"/>
      <c r="AI6606" s="6"/>
      <c r="AJ6606" s="6"/>
    </row>
    <row r="6607" spans="1:36" s="13" customFormat="1">
      <c r="A6607" s="12"/>
      <c r="B6607" s="3"/>
      <c r="C6607" s="4"/>
      <c r="D6607" s="4"/>
      <c r="E6607" s="10"/>
      <c r="F6607" s="10"/>
      <c r="G6607" s="10"/>
      <c r="H6607" s="10"/>
      <c r="I6607" s="10"/>
      <c r="J6607" s="10"/>
      <c r="K6607" s="4"/>
      <c r="L6607" s="4"/>
      <c r="M6607" s="4"/>
      <c r="N6607" s="4"/>
      <c r="O6607" s="10"/>
      <c r="P6607" s="10"/>
      <c r="Q6607" s="4"/>
      <c r="R6607" s="11"/>
      <c r="S6607" s="11"/>
      <c r="T6607" s="11"/>
      <c r="U6607" s="11"/>
      <c r="V6607" s="11"/>
      <c r="W6607" s="11"/>
      <c r="X6607" s="11"/>
      <c r="Y6607" s="11"/>
      <c r="Z6607" s="1"/>
      <c r="AA6607" s="1"/>
      <c r="AB6607" s="1"/>
      <c r="AC6607" s="1"/>
      <c r="AD6607" s="1"/>
      <c r="AE6607" s="1"/>
      <c r="AF6607" s="1"/>
      <c r="AG6607" s="1"/>
      <c r="AH6607" s="28"/>
      <c r="AI6607" s="6"/>
      <c r="AJ6607" s="6"/>
    </row>
    <row r="6608" spans="1:36" s="13" customFormat="1">
      <c r="A6608" s="12"/>
      <c r="B6608" s="3"/>
      <c r="C6608" s="4"/>
      <c r="D6608" s="4"/>
      <c r="E6608" s="10"/>
      <c r="F6608" s="10"/>
      <c r="G6608" s="10"/>
      <c r="H6608" s="10"/>
      <c r="I6608" s="10"/>
      <c r="J6608" s="10"/>
      <c r="K6608" s="4"/>
      <c r="L6608" s="4"/>
      <c r="M6608" s="4"/>
      <c r="N6608" s="4"/>
      <c r="O6608" s="10"/>
      <c r="P6608" s="10"/>
      <c r="Q6608" s="4"/>
      <c r="R6608" s="11"/>
      <c r="S6608" s="11"/>
      <c r="T6608" s="11"/>
      <c r="U6608" s="11"/>
      <c r="V6608" s="11"/>
      <c r="W6608" s="11"/>
      <c r="X6608" s="11"/>
      <c r="Y6608" s="11"/>
      <c r="Z6608" s="1"/>
      <c r="AA6608" s="1"/>
      <c r="AB6608" s="1"/>
      <c r="AC6608" s="1"/>
      <c r="AD6608" s="1"/>
      <c r="AE6608" s="1"/>
      <c r="AF6608" s="1"/>
      <c r="AG6608" s="1"/>
      <c r="AH6608" s="28"/>
      <c r="AI6608" s="6"/>
      <c r="AJ6608" s="6"/>
    </row>
    <row r="6609" spans="1:36" s="13" customFormat="1">
      <c r="A6609" s="12"/>
      <c r="B6609" s="3"/>
      <c r="C6609" s="4"/>
      <c r="D6609" s="4"/>
      <c r="E6609" s="10"/>
      <c r="F6609" s="10"/>
      <c r="G6609" s="10"/>
      <c r="H6609" s="10"/>
      <c r="I6609" s="10"/>
      <c r="J6609" s="10"/>
      <c r="K6609" s="4"/>
      <c r="L6609" s="4"/>
      <c r="M6609" s="4"/>
      <c r="N6609" s="4"/>
      <c r="O6609" s="10"/>
      <c r="P6609" s="10"/>
      <c r="Q6609" s="4"/>
      <c r="R6609" s="11"/>
      <c r="S6609" s="11"/>
      <c r="T6609" s="11"/>
      <c r="U6609" s="11"/>
      <c r="V6609" s="11"/>
      <c r="W6609" s="11"/>
      <c r="X6609" s="11"/>
      <c r="Y6609" s="11"/>
      <c r="Z6609" s="1"/>
      <c r="AA6609" s="1"/>
      <c r="AB6609" s="1"/>
      <c r="AC6609" s="1"/>
      <c r="AD6609" s="1"/>
      <c r="AE6609" s="1"/>
      <c r="AF6609" s="1"/>
      <c r="AG6609" s="1"/>
      <c r="AH6609" s="28"/>
      <c r="AI6609" s="6"/>
      <c r="AJ6609" s="6"/>
    </row>
    <row r="6610" spans="1:36" s="13" customFormat="1">
      <c r="A6610" s="12"/>
      <c r="B6610" s="3"/>
      <c r="C6610" s="4"/>
      <c r="D6610" s="4"/>
      <c r="E6610" s="10"/>
      <c r="F6610" s="10"/>
      <c r="G6610" s="10"/>
      <c r="H6610" s="10"/>
      <c r="I6610" s="10"/>
      <c r="J6610" s="10"/>
      <c r="K6610" s="4"/>
      <c r="L6610" s="4"/>
      <c r="M6610" s="4"/>
      <c r="N6610" s="4"/>
      <c r="O6610" s="10"/>
      <c r="P6610" s="10"/>
      <c r="Q6610" s="4"/>
      <c r="R6610" s="11"/>
      <c r="S6610" s="11"/>
      <c r="T6610" s="11"/>
      <c r="U6610" s="11"/>
      <c r="V6610" s="11"/>
      <c r="W6610" s="11"/>
      <c r="X6610" s="11"/>
      <c r="Y6610" s="11"/>
      <c r="Z6610" s="1"/>
      <c r="AA6610" s="1"/>
      <c r="AB6610" s="1"/>
      <c r="AC6610" s="1"/>
      <c r="AD6610" s="1"/>
      <c r="AE6610" s="1"/>
      <c r="AF6610" s="1"/>
      <c r="AG6610" s="1"/>
      <c r="AH6610" s="28"/>
      <c r="AI6610" s="6"/>
      <c r="AJ6610" s="6"/>
    </row>
    <row r="6611" spans="1:36" s="13" customFormat="1">
      <c r="A6611" s="12"/>
      <c r="B6611" s="3"/>
      <c r="C6611" s="4"/>
      <c r="D6611" s="4"/>
      <c r="E6611" s="10"/>
      <c r="F6611" s="10"/>
      <c r="G6611" s="10"/>
      <c r="H6611" s="10"/>
      <c r="I6611" s="10"/>
      <c r="J6611" s="10"/>
      <c r="K6611" s="4"/>
      <c r="L6611" s="4"/>
      <c r="M6611" s="4"/>
      <c r="N6611" s="4"/>
      <c r="O6611" s="10"/>
      <c r="P6611" s="10"/>
      <c r="Q6611" s="4"/>
      <c r="R6611" s="11"/>
      <c r="S6611" s="11"/>
      <c r="T6611" s="11"/>
      <c r="U6611" s="11"/>
      <c r="V6611" s="11"/>
      <c r="W6611" s="11"/>
      <c r="X6611" s="11"/>
      <c r="Y6611" s="11"/>
      <c r="Z6611" s="1"/>
      <c r="AA6611" s="1"/>
      <c r="AB6611" s="1"/>
      <c r="AC6611" s="1"/>
      <c r="AD6611" s="1"/>
      <c r="AE6611" s="1"/>
      <c r="AF6611" s="1"/>
      <c r="AG6611" s="1"/>
      <c r="AH6611" s="28"/>
      <c r="AI6611" s="6"/>
      <c r="AJ6611" s="6"/>
    </row>
    <row r="6612" spans="1:36" s="13" customFormat="1">
      <c r="A6612" s="12"/>
      <c r="B6612" s="3"/>
      <c r="C6612" s="4"/>
      <c r="D6612" s="4"/>
      <c r="E6612" s="10"/>
      <c r="F6612" s="10"/>
      <c r="G6612" s="10"/>
      <c r="H6612" s="10"/>
      <c r="I6612" s="10"/>
      <c r="J6612" s="10"/>
      <c r="K6612" s="4"/>
      <c r="L6612" s="4"/>
      <c r="M6612" s="4"/>
      <c r="N6612" s="4"/>
      <c r="O6612" s="10"/>
      <c r="P6612" s="10"/>
      <c r="Q6612" s="4"/>
      <c r="R6612" s="11"/>
      <c r="S6612" s="11"/>
      <c r="T6612" s="11"/>
      <c r="U6612" s="11"/>
      <c r="V6612" s="11"/>
      <c r="W6612" s="11"/>
      <c r="X6612" s="11"/>
      <c r="Y6612" s="11"/>
      <c r="Z6612" s="1"/>
      <c r="AA6612" s="1"/>
      <c r="AB6612" s="1"/>
      <c r="AC6612" s="1"/>
      <c r="AD6612" s="1"/>
      <c r="AE6612" s="1"/>
      <c r="AF6612" s="1"/>
      <c r="AG6612" s="1"/>
      <c r="AH6612" s="28"/>
      <c r="AI6612" s="6"/>
      <c r="AJ6612" s="6"/>
    </row>
    <row r="6613" spans="1:36" s="13" customFormat="1">
      <c r="A6613" s="12"/>
      <c r="B6613" s="3"/>
      <c r="C6613" s="4"/>
      <c r="D6613" s="4"/>
      <c r="E6613" s="10"/>
      <c r="F6613" s="10"/>
      <c r="G6613" s="10"/>
      <c r="H6613" s="10"/>
      <c r="I6613" s="10"/>
      <c r="J6613" s="10"/>
      <c r="K6613" s="4"/>
      <c r="L6613" s="4"/>
      <c r="M6613" s="4"/>
      <c r="N6613" s="4"/>
      <c r="O6613" s="10"/>
      <c r="P6613" s="10"/>
      <c r="Q6613" s="4"/>
      <c r="R6613" s="11"/>
      <c r="S6613" s="11"/>
      <c r="T6613" s="11"/>
      <c r="U6613" s="11"/>
      <c r="V6613" s="11"/>
      <c r="W6613" s="11"/>
      <c r="X6613" s="11"/>
      <c r="Y6613" s="11"/>
      <c r="Z6613" s="1"/>
      <c r="AA6613" s="1"/>
      <c r="AB6613" s="1"/>
      <c r="AC6613" s="1"/>
      <c r="AD6613" s="1"/>
      <c r="AE6613" s="1"/>
      <c r="AF6613" s="1"/>
      <c r="AG6613" s="1"/>
      <c r="AH6613" s="28"/>
      <c r="AI6613" s="6"/>
      <c r="AJ6613" s="6"/>
    </row>
    <row r="6614" spans="1:36" s="13" customFormat="1">
      <c r="A6614" s="12"/>
      <c r="B6614" s="3"/>
      <c r="C6614" s="4"/>
      <c r="D6614" s="4"/>
      <c r="E6614" s="10"/>
      <c r="F6614" s="10"/>
      <c r="G6614" s="10"/>
      <c r="H6614" s="10"/>
      <c r="I6614" s="10"/>
      <c r="J6614" s="10"/>
      <c r="K6614" s="4"/>
      <c r="L6614" s="4"/>
      <c r="M6614" s="4"/>
      <c r="N6614" s="4"/>
      <c r="O6614" s="10"/>
      <c r="P6614" s="10"/>
      <c r="Q6614" s="4"/>
      <c r="R6614" s="11"/>
      <c r="S6614" s="11"/>
      <c r="T6614" s="11"/>
      <c r="U6614" s="11"/>
      <c r="V6614" s="11"/>
      <c r="W6614" s="11"/>
      <c r="X6614" s="11"/>
      <c r="Y6614" s="11"/>
      <c r="Z6614" s="1"/>
      <c r="AA6614" s="1"/>
      <c r="AB6614" s="1"/>
      <c r="AC6614" s="1"/>
      <c r="AD6614" s="1"/>
      <c r="AE6614" s="1"/>
      <c r="AF6614" s="1"/>
      <c r="AG6614" s="1"/>
      <c r="AH6614" s="28"/>
      <c r="AI6614" s="6"/>
      <c r="AJ6614" s="6"/>
    </row>
    <row r="6615" spans="1:36" s="13" customFormat="1">
      <c r="A6615" s="12"/>
      <c r="B6615" s="3"/>
      <c r="C6615" s="4"/>
      <c r="D6615" s="4"/>
      <c r="E6615" s="10"/>
      <c r="F6615" s="10"/>
      <c r="G6615" s="10"/>
      <c r="H6615" s="10"/>
      <c r="I6615" s="10"/>
      <c r="J6615" s="10"/>
      <c r="K6615" s="4"/>
      <c r="L6615" s="4"/>
      <c r="M6615" s="4"/>
      <c r="N6615" s="4"/>
      <c r="O6615" s="10"/>
      <c r="P6615" s="10"/>
      <c r="Q6615" s="4"/>
      <c r="R6615" s="11"/>
      <c r="S6615" s="11"/>
      <c r="T6615" s="11"/>
      <c r="U6615" s="11"/>
      <c r="V6615" s="11"/>
      <c r="W6615" s="11"/>
      <c r="X6615" s="11"/>
      <c r="Y6615" s="11"/>
      <c r="Z6615" s="1"/>
      <c r="AA6615" s="1"/>
      <c r="AB6615" s="1"/>
      <c r="AC6615" s="1"/>
      <c r="AD6615" s="1"/>
      <c r="AE6615" s="1"/>
      <c r="AF6615" s="1"/>
      <c r="AG6615" s="1"/>
      <c r="AH6615" s="28"/>
      <c r="AI6615" s="6"/>
      <c r="AJ6615" s="6"/>
    </row>
    <row r="6616" spans="1:36" s="13" customFormat="1">
      <c r="A6616" s="12"/>
      <c r="B6616" s="3"/>
      <c r="C6616" s="4"/>
      <c r="D6616" s="4"/>
      <c r="E6616" s="10"/>
      <c r="F6616" s="10"/>
      <c r="G6616" s="10"/>
      <c r="H6616" s="10"/>
      <c r="I6616" s="10"/>
      <c r="J6616" s="10"/>
      <c r="K6616" s="4"/>
      <c r="L6616" s="4"/>
      <c r="M6616" s="4"/>
      <c r="N6616" s="4"/>
      <c r="O6616" s="10"/>
      <c r="P6616" s="10"/>
      <c r="Q6616" s="4"/>
      <c r="R6616" s="11"/>
      <c r="S6616" s="11"/>
      <c r="T6616" s="11"/>
      <c r="U6616" s="11"/>
      <c r="V6616" s="11"/>
      <c r="W6616" s="11"/>
      <c r="X6616" s="11"/>
      <c r="Y6616" s="11"/>
      <c r="Z6616" s="1"/>
      <c r="AA6616" s="1"/>
      <c r="AB6616" s="1"/>
      <c r="AC6616" s="1"/>
      <c r="AD6616" s="1"/>
      <c r="AE6616" s="1"/>
      <c r="AF6616" s="1"/>
      <c r="AG6616" s="1"/>
      <c r="AH6616" s="28"/>
      <c r="AI6616" s="6"/>
      <c r="AJ6616" s="6"/>
    </row>
    <row r="6617" spans="1:36" s="13" customFormat="1">
      <c r="A6617" s="12"/>
      <c r="B6617" s="3"/>
      <c r="C6617" s="4"/>
      <c r="D6617" s="4"/>
      <c r="E6617" s="10"/>
      <c r="F6617" s="10"/>
      <c r="G6617" s="10"/>
      <c r="H6617" s="10"/>
      <c r="I6617" s="10"/>
      <c r="J6617" s="10"/>
      <c r="K6617" s="4"/>
      <c r="L6617" s="4"/>
      <c r="M6617" s="4"/>
      <c r="N6617" s="4"/>
      <c r="O6617" s="10"/>
      <c r="P6617" s="10"/>
      <c r="Q6617" s="4"/>
      <c r="R6617" s="11"/>
      <c r="S6617" s="11"/>
      <c r="T6617" s="11"/>
      <c r="U6617" s="11"/>
      <c r="V6617" s="11"/>
      <c r="W6617" s="11"/>
      <c r="X6617" s="11"/>
      <c r="Y6617" s="11"/>
      <c r="Z6617" s="1"/>
      <c r="AA6617" s="1"/>
      <c r="AB6617" s="1"/>
      <c r="AC6617" s="1"/>
      <c r="AD6617" s="1"/>
      <c r="AE6617" s="1"/>
      <c r="AF6617" s="1"/>
      <c r="AG6617" s="1"/>
      <c r="AH6617" s="28"/>
      <c r="AI6617" s="6"/>
      <c r="AJ6617" s="6"/>
    </row>
    <row r="6618" spans="1:36" s="13" customFormat="1">
      <c r="A6618" s="12"/>
      <c r="B6618" s="3"/>
      <c r="C6618" s="4"/>
      <c r="D6618" s="4"/>
      <c r="E6618" s="10"/>
      <c r="F6618" s="10"/>
      <c r="G6618" s="10"/>
      <c r="H6618" s="10"/>
      <c r="I6618" s="10"/>
      <c r="J6618" s="10"/>
      <c r="K6618" s="4"/>
      <c r="L6618" s="4"/>
      <c r="M6618" s="4"/>
      <c r="N6618" s="4"/>
      <c r="O6618" s="10"/>
      <c r="P6618" s="10"/>
      <c r="Q6618" s="4"/>
      <c r="R6618" s="11"/>
      <c r="S6618" s="11"/>
      <c r="T6618" s="11"/>
      <c r="U6618" s="11"/>
      <c r="V6618" s="11"/>
      <c r="W6618" s="11"/>
      <c r="X6618" s="11"/>
      <c r="Y6618" s="11"/>
      <c r="Z6618" s="1"/>
      <c r="AA6618" s="1"/>
      <c r="AB6618" s="1"/>
      <c r="AC6618" s="1"/>
      <c r="AD6618" s="1"/>
      <c r="AE6618" s="1"/>
      <c r="AF6618" s="1"/>
      <c r="AG6618" s="1"/>
      <c r="AH6618" s="28"/>
      <c r="AI6618" s="6"/>
      <c r="AJ6618" s="6"/>
    </row>
    <row r="6619" spans="1:36" s="13" customFormat="1">
      <c r="A6619" s="12"/>
      <c r="B6619" s="3"/>
      <c r="C6619" s="4"/>
      <c r="D6619" s="4"/>
      <c r="E6619" s="10"/>
      <c r="F6619" s="10"/>
      <c r="G6619" s="10"/>
      <c r="H6619" s="10"/>
      <c r="I6619" s="10"/>
      <c r="J6619" s="10"/>
      <c r="K6619" s="4"/>
      <c r="L6619" s="4"/>
      <c r="M6619" s="4"/>
      <c r="N6619" s="4"/>
      <c r="O6619" s="10"/>
      <c r="P6619" s="10"/>
      <c r="Q6619" s="4"/>
      <c r="R6619" s="11"/>
      <c r="S6619" s="11"/>
      <c r="T6619" s="11"/>
      <c r="U6619" s="11"/>
      <c r="V6619" s="11"/>
      <c r="W6619" s="11"/>
      <c r="X6619" s="11"/>
      <c r="Y6619" s="11"/>
      <c r="Z6619" s="1"/>
      <c r="AA6619" s="1"/>
      <c r="AB6619" s="1"/>
      <c r="AC6619" s="1"/>
      <c r="AD6619" s="1"/>
      <c r="AE6619" s="1"/>
      <c r="AF6619" s="1"/>
      <c r="AG6619" s="1"/>
      <c r="AH6619" s="28"/>
      <c r="AI6619" s="6"/>
      <c r="AJ6619" s="6"/>
    </row>
    <row r="6620" spans="1:36" s="13" customFormat="1">
      <c r="A6620" s="12"/>
      <c r="B6620" s="3"/>
      <c r="C6620" s="4"/>
      <c r="D6620" s="4"/>
      <c r="E6620" s="10"/>
      <c r="F6620" s="10"/>
      <c r="G6620" s="10"/>
      <c r="H6620" s="10"/>
      <c r="I6620" s="10"/>
      <c r="J6620" s="10"/>
      <c r="K6620" s="4"/>
      <c r="L6620" s="4"/>
      <c r="M6620" s="4"/>
      <c r="N6620" s="4"/>
      <c r="O6620" s="10"/>
      <c r="P6620" s="10"/>
      <c r="Q6620" s="4"/>
      <c r="R6620" s="11"/>
      <c r="S6620" s="11"/>
      <c r="T6620" s="11"/>
      <c r="U6620" s="11"/>
      <c r="V6620" s="11"/>
      <c r="W6620" s="11"/>
      <c r="X6620" s="11"/>
      <c r="Y6620" s="11"/>
      <c r="Z6620" s="1"/>
      <c r="AA6620" s="1"/>
      <c r="AB6620" s="1"/>
      <c r="AC6620" s="1"/>
      <c r="AD6620" s="1"/>
      <c r="AE6620" s="1"/>
      <c r="AF6620" s="1"/>
      <c r="AG6620" s="1"/>
      <c r="AH6620" s="28"/>
      <c r="AI6620" s="6"/>
      <c r="AJ6620" s="6"/>
    </row>
    <row r="6621" spans="1:36" s="13" customFormat="1">
      <c r="A6621" s="12"/>
      <c r="B6621" s="3"/>
      <c r="C6621" s="4"/>
      <c r="D6621" s="4"/>
      <c r="E6621" s="10"/>
      <c r="F6621" s="10"/>
      <c r="G6621" s="10"/>
      <c r="H6621" s="10"/>
      <c r="I6621" s="10"/>
      <c r="J6621" s="10"/>
      <c r="K6621" s="4"/>
      <c r="L6621" s="4"/>
      <c r="M6621" s="4"/>
      <c r="N6621" s="4"/>
      <c r="O6621" s="10"/>
      <c r="P6621" s="10"/>
      <c r="Q6621" s="4"/>
      <c r="R6621" s="11"/>
      <c r="S6621" s="11"/>
      <c r="T6621" s="11"/>
      <c r="U6621" s="11"/>
      <c r="V6621" s="11"/>
      <c r="W6621" s="11"/>
      <c r="X6621" s="11"/>
      <c r="Y6621" s="11"/>
      <c r="Z6621" s="1"/>
      <c r="AA6621" s="1"/>
      <c r="AB6621" s="1"/>
      <c r="AC6621" s="1"/>
      <c r="AD6621" s="1"/>
      <c r="AE6621" s="1"/>
      <c r="AF6621" s="1"/>
      <c r="AG6621" s="1"/>
      <c r="AH6621" s="28"/>
      <c r="AI6621" s="6"/>
      <c r="AJ6621" s="6"/>
    </row>
    <row r="6622" spans="1:36" s="13" customFormat="1">
      <c r="A6622" s="12"/>
      <c r="B6622" s="3"/>
      <c r="C6622" s="4"/>
      <c r="D6622" s="4"/>
      <c r="E6622" s="10"/>
      <c r="F6622" s="10"/>
      <c r="G6622" s="10"/>
      <c r="H6622" s="10"/>
      <c r="I6622" s="10"/>
      <c r="J6622" s="10"/>
      <c r="K6622" s="4"/>
      <c r="L6622" s="4"/>
      <c r="M6622" s="4"/>
      <c r="N6622" s="4"/>
      <c r="O6622" s="10"/>
      <c r="P6622" s="10"/>
      <c r="Q6622" s="4"/>
      <c r="R6622" s="11"/>
      <c r="S6622" s="11"/>
      <c r="T6622" s="11"/>
      <c r="U6622" s="11"/>
      <c r="V6622" s="11"/>
      <c r="W6622" s="11"/>
      <c r="X6622" s="11"/>
      <c r="Y6622" s="11"/>
      <c r="Z6622" s="1"/>
      <c r="AA6622" s="1"/>
      <c r="AB6622" s="1"/>
      <c r="AC6622" s="1"/>
      <c r="AD6622" s="1"/>
      <c r="AE6622" s="1"/>
      <c r="AF6622" s="1"/>
      <c r="AG6622" s="1"/>
      <c r="AH6622" s="28"/>
      <c r="AI6622" s="6"/>
      <c r="AJ6622" s="6"/>
    </row>
    <row r="6623" spans="1:36" s="13" customFormat="1">
      <c r="A6623" s="12"/>
      <c r="B6623" s="3"/>
      <c r="C6623" s="4"/>
      <c r="D6623" s="4"/>
      <c r="E6623" s="10"/>
      <c r="F6623" s="10"/>
      <c r="G6623" s="10"/>
      <c r="H6623" s="10"/>
      <c r="I6623" s="10"/>
      <c r="J6623" s="10"/>
      <c r="K6623" s="4"/>
      <c r="L6623" s="4"/>
      <c r="M6623" s="4"/>
      <c r="N6623" s="4"/>
      <c r="O6623" s="10"/>
      <c r="P6623" s="10"/>
      <c r="Q6623" s="4"/>
      <c r="R6623" s="11"/>
      <c r="S6623" s="11"/>
      <c r="T6623" s="11"/>
      <c r="U6623" s="11"/>
      <c r="V6623" s="11"/>
      <c r="W6623" s="11"/>
      <c r="X6623" s="11"/>
      <c r="Y6623" s="11"/>
      <c r="Z6623" s="1"/>
      <c r="AA6623" s="1"/>
      <c r="AB6623" s="1"/>
      <c r="AC6623" s="1"/>
      <c r="AD6623" s="1"/>
      <c r="AE6623" s="1"/>
      <c r="AF6623" s="1"/>
      <c r="AG6623" s="1"/>
      <c r="AH6623" s="28"/>
      <c r="AI6623" s="6"/>
      <c r="AJ6623" s="6"/>
    </row>
    <row r="6624" spans="1:36" s="13" customFormat="1">
      <c r="A6624" s="12"/>
      <c r="B6624" s="3"/>
      <c r="C6624" s="4"/>
      <c r="D6624" s="4"/>
      <c r="E6624" s="10"/>
      <c r="F6624" s="10"/>
      <c r="G6624" s="10"/>
      <c r="H6624" s="10"/>
      <c r="I6624" s="10"/>
      <c r="J6624" s="10"/>
      <c r="K6624" s="4"/>
      <c r="L6624" s="4"/>
      <c r="M6624" s="4"/>
      <c r="N6624" s="4"/>
      <c r="O6624" s="10"/>
      <c r="P6624" s="10"/>
      <c r="Q6624" s="4"/>
      <c r="R6624" s="11"/>
      <c r="S6624" s="11"/>
      <c r="T6624" s="11"/>
      <c r="U6624" s="11"/>
      <c r="V6624" s="11"/>
      <c r="W6624" s="11"/>
      <c r="X6624" s="11"/>
      <c r="Y6624" s="11"/>
      <c r="Z6624" s="1"/>
      <c r="AA6624" s="1"/>
      <c r="AB6624" s="1"/>
      <c r="AC6624" s="1"/>
      <c r="AD6624" s="1"/>
      <c r="AE6624" s="1"/>
      <c r="AF6624" s="1"/>
      <c r="AG6624" s="1"/>
      <c r="AH6624" s="28"/>
      <c r="AI6624" s="6"/>
      <c r="AJ6624" s="6"/>
    </row>
    <row r="6625" spans="1:36" s="13" customFormat="1">
      <c r="A6625" s="12"/>
      <c r="B6625" s="3"/>
      <c r="C6625" s="4"/>
      <c r="D6625" s="4"/>
      <c r="E6625" s="10"/>
      <c r="F6625" s="10"/>
      <c r="G6625" s="10"/>
      <c r="H6625" s="10"/>
      <c r="I6625" s="10"/>
      <c r="J6625" s="10"/>
      <c r="K6625" s="4"/>
      <c r="L6625" s="4"/>
      <c r="M6625" s="4"/>
      <c r="N6625" s="4"/>
      <c r="O6625" s="10"/>
      <c r="P6625" s="10"/>
      <c r="Q6625" s="4"/>
      <c r="R6625" s="11"/>
      <c r="S6625" s="11"/>
      <c r="T6625" s="11"/>
      <c r="U6625" s="11"/>
      <c r="V6625" s="11"/>
      <c r="W6625" s="11"/>
      <c r="X6625" s="11"/>
      <c r="Y6625" s="11"/>
      <c r="Z6625" s="1"/>
      <c r="AA6625" s="1"/>
      <c r="AB6625" s="1"/>
      <c r="AC6625" s="1"/>
      <c r="AD6625" s="1"/>
      <c r="AE6625" s="1"/>
      <c r="AF6625" s="1"/>
      <c r="AG6625" s="1"/>
      <c r="AH6625" s="28"/>
      <c r="AI6625" s="6"/>
      <c r="AJ6625" s="6"/>
    </row>
    <row r="6626" spans="1:36" s="13" customFormat="1">
      <c r="A6626" s="12"/>
      <c r="B6626" s="3"/>
      <c r="C6626" s="4"/>
      <c r="D6626" s="4"/>
      <c r="E6626" s="10"/>
      <c r="F6626" s="10"/>
      <c r="G6626" s="10"/>
      <c r="H6626" s="10"/>
      <c r="I6626" s="10"/>
      <c r="J6626" s="10"/>
      <c r="K6626" s="4"/>
      <c r="L6626" s="4"/>
      <c r="M6626" s="4"/>
      <c r="N6626" s="4"/>
      <c r="O6626" s="10"/>
      <c r="P6626" s="10"/>
      <c r="Q6626" s="4"/>
      <c r="R6626" s="11"/>
      <c r="S6626" s="11"/>
      <c r="T6626" s="11"/>
      <c r="U6626" s="11"/>
      <c r="V6626" s="11"/>
      <c r="W6626" s="11"/>
      <c r="X6626" s="11"/>
      <c r="Y6626" s="11"/>
      <c r="Z6626" s="1"/>
      <c r="AA6626" s="1"/>
      <c r="AB6626" s="1"/>
      <c r="AC6626" s="1"/>
      <c r="AD6626" s="1"/>
      <c r="AE6626" s="1"/>
      <c r="AF6626" s="1"/>
      <c r="AG6626" s="1"/>
      <c r="AH6626" s="28"/>
      <c r="AI6626" s="6"/>
      <c r="AJ6626" s="6"/>
    </row>
    <row r="6627" spans="1:36" s="13" customFormat="1">
      <c r="A6627" s="12"/>
      <c r="B6627" s="3"/>
      <c r="C6627" s="4"/>
      <c r="D6627" s="4"/>
      <c r="E6627" s="10"/>
      <c r="F6627" s="10"/>
      <c r="G6627" s="10"/>
      <c r="H6627" s="10"/>
      <c r="I6627" s="10"/>
      <c r="J6627" s="10"/>
      <c r="K6627" s="4"/>
      <c r="L6627" s="4"/>
      <c r="M6627" s="4"/>
      <c r="N6627" s="4"/>
      <c r="O6627" s="10"/>
      <c r="P6627" s="10"/>
      <c r="Q6627" s="4"/>
      <c r="R6627" s="11"/>
      <c r="S6627" s="11"/>
      <c r="T6627" s="11"/>
      <c r="U6627" s="11"/>
      <c r="V6627" s="11"/>
      <c r="W6627" s="11"/>
      <c r="X6627" s="11"/>
      <c r="Y6627" s="11"/>
      <c r="Z6627" s="1"/>
      <c r="AA6627" s="1"/>
      <c r="AB6627" s="1"/>
      <c r="AC6627" s="1"/>
      <c r="AD6627" s="1"/>
      <c r="AE6627" s="1"/>
      <c r="AF6627" s="1"/>
      <c r="AG6627" s="1"/>
      <c r="AH6627" s="28"/>
      <c r="AI6627" s="6"/>
      <c r="AJ6627" s="6"/>
    </row>
    <row r="6628" spans="1:36" s="13" customFormat="1">
      <c r="A6628" s="12"/>
      <c r="B6628" s="3"/>
      <c r="C6628" s="4"/>
      <c r="D6628" s="4"/>
      <c r="E6628" s="10"/>
      <c r="F6628" s="10"/>
      <c r="G6628" s="10"/>
      <c r="H6628" s="10"/>
      <c r="I6628" s="10"/>
      <c r="J6628" s="10"/>
      <c r="K6628" s="4"/>
      <c r="L6628" s="4"/>
      <c r="M6628" s="4"/>
      <c r="N6628" s="4"/>
      <c r="O6628" s="10"/>
      <c r="P6628" s="10"/>
      <c r="Q6628" s="4"/>
      <c r="R6628" s="11"/>
      <c r="S6628" s="11"/>
      <c r="T6628" s="11"/>
      <c r="U6628" s="11"/>
      <c r="V6628" s="11"/>
      <c r="W6628" s="11"/>
      <c r="X6628" s="11"/>
      <c r="Y6628" s="11"/>
      <c r="Z6628" s="1"/>
      <c r="AA6628" s="1"/>
      <c r="AB6628" s="1"/>
      <c r="AC6628" s="1"/>
      <c r="AD6628" s="1"/>
      <c r="AE6628" s="1"/>
      <c r="AF6628" s="1"/>
      <c r="AG6628" s="1"/>
      <c r="AH6628" s="28"/>
      <c r="AI6628" s="6"/>
      <c r="AJ6628" s="6"/>
    </row>
    <row r="6629" spans="1:36" s="13" customFormat="1">
      <c r="A6629" s="12"/>
      <c r="B6629" s="3"/>
      <c r="C6629" s="4"/>
      <c r="D6629" s="4"/>
      <c r="E6629" s="10"/>
      <c r="F6629" s="10"/>
      <c r="G6629" s="10"/>
      <c r="H6629" s="10"/>
      <c r="I6629" s="10"/>
      <c r="J6629" s="10"/>
      <c r="K6629" s="4"/>
      <c r="L6629" s="4"/>
      <c r="M6629" s="4"/>
      <c r="N6629" s="4"/>
      <c r="O6629" s="10"/>
      <c r="P6629" s="10"/>
      <c r="Q6629" s="4"/>
      <c r="R6629" s="11"/>
      <c r="S6629" s="11"/>
      <c r="T6629" s="11"/>
      <c r="U6629" s="11"/>
      <c r="V6629" s="11"/>
      <c r="W6629" s="11"/>
      <c r="X6629" s="11"/>
      <c r="Y6629" s="11"/>
      <c r="Z6629" s="1"/>
      <c r="AA6629" s="1"/>
      <c r="AB6629" s="1"/>
      <c r="AC6629" s="1"/>
      <c r="AD6629" s="1"/>
      <c r="AE6629" s="1"/>
      <c r="AF6629" s="1"/>
      <c r="AG6629" s="1"/>
      <c r="AH6629" s="28"/>
      <c r="AI6629" s="6"/>
      <c r="AJ6629" s="6"/>
    </row>
    <row r="6630" spans="1:36" s="13" customFormat="1">
      <c r="A6630" s="12"/>
      <c r="B6630" s="3"/>
      <c r="C6630" s="4"/>
      <c r="D6630" s="4"/>
      <c r="E6630" s="10"/>
      <c r="F6630" s="10"/>
      <c r="G6630" s="10"/>
      <c r="H6630" s="10"/>
      <c r="I6630" s="10"/>
      <c r="J6630" s="10"/>
      <c r="K6630" s="4"/>
      <c r="L6630" s="4"/>
      <c r="M6630" s="4"/>
      <c r="N6630" s="4"/>
      <c r="O6630" s="10"/>
      <c r="P6630" s="10"/>
      <c r="Q6630" s="4"/>
      <c r="R6630" s="11"/>
      <c r="S6630" s="11"/>
      <c r="T6630" s="11"/>
      <c r="U6630" s="11"/>
      <c r="V6630" s="11"/>
      <c r="W6630" s="11"/>
      <c r="X6630" s="11"/>
      <c r="Y6630" s="11"/>
      <c r="Z6630" s="1"/>
      <c r="AA6630" s="1"/>
      <c r="AB6630" s="1"/>
      <c r="AC6630" s="1"/>
      <c r="AD6630" s="1"/>
      <c r="AE6630" s="1"/>
      <c r="AF6630" s="1"/>
      <c r="AG6630" s="1"/>
      <c r="AH6630" s="28"/>
      <c r="AI6630" s="6"/>
      <c r="AJ6630" s="6"/>
    </row>
    <row r="6631" spans="1:36" s="13" customFormat="1">
      <c r="A6631" s="12"/>
      <c r="B6631" s="3"/>
      <c r="C6631" s="4"/>
      <c r="D6631" s="4"/>
      <c r="E6631" s="10"/>
      <c r="F6631" s="10"/>
      <c r="G6631" s="10"/>
      <c r="H6631" s="10"/>
      <c r="I6631" s="10"/>
      <c r="J6631" s="10"/>
      <c r="K6631" s="4"/>
      <c r="L6631" s="4"/>
      <c r="M6631" s="4"/>
      <c r="N6631" s="4"/>
      <c r="O6631" s="10"/>
      <c r="P6631" s="10"/>
      <c r="Q6631" s="4"/>
      <c r="R6631" s="11"/>
      <c r="S6631" s="11"/>
      <c r="T6631" s="11"/>
      <c r="U6631" s="11"/>
      <c r="V6631" s="11"/>
      <c r="W6631" s="11"/>
      <c r="X6631" s="11"/>
      <c r="Y6631" s="11"/>
      <c r="Z6631" s="1"/>
      <c r="AA6631" s="1"/>
      <c r="AB6631" s="1"/>
      <c r="AC6631" s="1"/>
      <c r="AD6631" s="1"/>
      <c r="AE6631" s="1"/>
      <c r="AF6631" s="1"/>
      <c r="AG6631" s="1"/>
      <c r="AH6631" s="28"/>
      <c r="AI6631" s="6"/>
      <c r="AJ6631" s="6"/>
    </row>
    <row r="6632" spans="1:36" s="13" customFormat="1">
      <c r="A6632" s="12"/>
      <c r="B6632" s="3"/>
      <c r="C6632" s="4"/>
      <c r="D6632" s="4"/>
      <c r="E6632" s="10"/>
      <c r="F6632" s="10"/>
      <c r="G6632" s="10"/>
      <c r="H6632" s="10"/>
      <c r="I6632" s="10"/>
      <c r="J6632" s="10"/>
      <c r="K6632" s="4"/>
      <c r="L6632" s="4"/>
      <c r="M6632" s="4"/>
      <c r="N6632" s="4"/>
      <c r="O6632" s="10"/>
      <c r="P6632" s="10"/>
      <c r="Q6632" s="4"/>
      <c r="R6632" s="11"/>
      <c r="S6632" s="11"/>
      <c r="T6632" s="11"/>
      <c r="U6632" s="11"/>
      <c r="V6632" s="11"/>
      <c r="W6632" s="11"/>
      <c r="X6632" s="11"/>
      <c r="Y6632" s="11"/>
      <c r="Z6632" s="1"/>
      <c r="AA6632" s="1"/>
      <c r="AB6632" s="1"/>
      <c r="AC6632" s="1"/>
      <c r="AD6632" s="1"/>
      <c r="AE6632" s="1"/>
      <c r="AF6632" s="1"/>
      <c r="AG6632" s="1"/>
      <c r="AH6632" s="28"/>
      <c r="AI6632" s="6"/>
      <c r="AJ6632" s="6"/>
    </row>
    <row r="6633" spans="1:36" s="13" customFormat="1">
      <c r="A6633" s="12"/>
      <c r="B6633" s="3"/>
      <c r="C6633" s="4"/>
      <c r="D6633" s="4"/>
      <c r="E6633" s="10"/>
      <c r="F6633" s="10"/>
      <c r="G6633" s="10"/>
      <c r="H6633" s="10"/>
      <c r="I6633" s="10"/>
      <c r="J6633" s="10"/>
      <c r="K6633" s="4"/>
      <c r="L6633" s="4"/>
      <c r="M6633" s="4"/>
      <c r="N6633" s="4"/>
      <c r="O6633" s="10"/>
      <c r="P6633" s="10"/>
      <c r="Q6633" s="4"/>
      <c r="R6633" s="11"/>
      <c r="S6633" s="11"/>
      <c r="T6633" s="11"/>
      <c r="U6633" s="11"/>
      <c r="V6633" s="11"/>
      <c r="W6633" s="11"/>
      <c r="X6633" s="11"/>
      <c r="Y6633" s="11"/>
      <c r="Z6633" s="1"/>
      <c r="AA6633" s="1"/>
      <c r="AB6633" s="1"/>
      <c r="AC6633" s="1"/>
      <c r="AD6633" s="1"/>
      <c r="AE6633" s="1"/>
      <c r="AF6633" s="1"/>
      <c r="AG6633" s="1"/>
      <c r="AH6633" s="28"/>
      <c r="AI6633" s="6"/>
      <c r="AJ6633" s="6"/>
    </row>
    <row r="6634" spans="1:36" s="13" customFormat="1">
      <c r="A6634" s="12"/>
      <c r="B6634" s="3"/>
      <c r="C6634" s="4"/>
      <c r="D6634" s="4"/>
      <c r="E6634" s="10"/>
      <c r="F6634" s="10"/>
      <c r="G6634" s="10"/>
      <c r="H6634" s="10"/>
      <c r="I6634" s="10"/>
      <c r="J6634" s="10"/>
      <c r="K6634" s="4"/>
      <c r="L6634" s="4"/>
      <c r="M6634" s="4"/>
      <c r="N6634" s="4"/>
      <c r="O6634" s="10"/>
      <c r="P6634" s="10"/>
      <c r="Q6634" s="4"/>
      <c r="R6634" s="11"/>
      <c r="S6634" s="11"/>
      <c r="T6634" s="11"/>
      <c r="U6634" s="11"/>
      <c r="V6634" s="11"/>
      <c r="W6634" s="11"/>
      <c r="X6634" s="11"/>
      <c r="Y6634" s="11"/>
      <c r="Z6634" s="1"/>
      <c r="AA6634" s="1"/>
      <c r="AB6634" s="1"/>
      <c r="AC6634" s="1"/>
      <c r="AD6634" s="1"/>
      <c r="AE6634" s="1"/>
      <c r="AF6634" s="1"/>
      <c r="AG6634" s="1"/>
      <c r="AH6634" s="28"/>
      <c r="AI6634" s="6"/>
      <c r="AJ6634" s="6"/>
    </row>
    <row r="6635" spans="1:36" s="13" customFormat="1">
      <c r="A6635" s="12"/>
      <c r="B6635" s="3"/>
      <c r="C6635" s="4"/>
      <c r="D6635" s="4"/>
      <c r="E6635" s="10"/>
      <c r="F6635" s="10"/>
      <c r="G6635" s="10"/>
      <c r="H6635" s="10"/>
      <c r="I6635" s="10"/>
      <c r="J6635" s="10"/>
      <c r="K6635" s="4"/>
      <c r="L6635" s="4"/>
      <c r="M6635" s="4"/>
      <c r="N6635" s="4"/>
      <c r="O6635" s="10"/>
      <c r="P6635" s="10"/>
      <c r="Q6635" s="4"/>
      <c r="R6635" s="11"/>
      <c r="S6635" s="11"/>
      <c r="T6635" s="11"/>
      <c r="U6635" s="11"/>
      <c r="V6635" s="11"/>
      <c r="W6635" s="11"/>
      <c r="X6635" s="11"/>
      <c r="Y6635" s="11"/>
      <c r="Z6635" s="1"/>
      <c r="AA6635" s="1"/>
      <c r="AB6635" s="1"/>
      <c r="AC6635" s="1"/>
      <c r="AD6635" s="1"/>
      <c r="AE6635" s="1"/>
      <c r="AF6635" s="1"/>
      <c r="AG6635" s="1"/>
      <c r="AH6635" s="28"/>
      <c r="AI6635" s="6"/>
      <c r="AJ6635" s="6"/>
    </row>
    <row r="6636" spans="1:36" s="13" customFormat="1">
      <c r="A6636" s="12"/>
      <c r="B6636" s="3"/>
      <c r="C6636" s="4"/>
      <c r="D6636" s="4"/>
      <c r="E6636" s="10"/>
      <c r="F6636" s="10"/>
      <c r="G6636" s="10"/>
      <c r="H6636" s="10"/>
      <c r="I6636" s="10"/>
      <c r="J6636" s="10"/>
      <c r="K6636" s="4"/>
      <c r="L6636" s="4"/>
      <c r="M6636" s="4"/>
      <c r="N6636" s="4"/>
      <c r="O6636" s="10"/>
      <c r="P6636" s="10"/>
      <c r="Q6636" s="4"/>
      <c r="R6636" s="11"/>
      <c r="S6636" s="11"/>
      <c r="T6636" s="11"/>
      <c r="U6636" s="11"/>
      <c r="V6636" s="11"/>
      <c r="W6636" s="11"/>
      <c r="X6636" s="11"/>
      <c r="Y6636" s="11"/>
      <c r="Z6636" s="1"/>
      <c r="AA6636" s="1"/>
      <c r="AB6636" s="1"/>
      <c r="AC6636" s="1"/>
      <c r="AD6636" s="1"/>
      <c r="AE6636" s="1"/>
      <c r="AF6636" s="1"/>
      <c r="AG6636" s="1"/>
      <c r="AH6636" s="28"/>
      <c r="AI6636" s="6"/>
      <c r="AJ6636" s="6"/>
    </row>
    <row r="6637" spans="1:36" s="13" customFormat="1">
      <c r="A6637" s="12"/>
      <c r="B6637" s="3"/>
      <c r="C6637" s="4"/>
      <c r="D6637" s="4"/>
      <c r="E6637" s="10"/>
      <c r="F6637" s="10"/>
      <c r="G6637" s="10"/>
      <c r="H6637" s="10"/>
      <c r="I6637" s="10"/>
      <c r="J6637" s="10"/>
      <c r="K6637" s="4"/>
      <c r="L6637" s="4"/>
      <c r="M6637" s="4"/>
      <c r="N6637" s="4"/>
      <c r="O6637" s="10"/>
      <c r="P6637" s="10"/>
      <c r="Q6637" s="4"/>
      <c r="R6637" s="11"/>
      <c r="S6637" s="11"/>
      <c r="T6637" s="11"/>
      <c r="U6637" s="11"/>
      <c r="V6637" s="11"/>
      <c r="W6637" s="11"/>
      <c r="X6637" s="11"/>
      <c r="Y6637" s="11"/>
      <c r="Z6637" s="1"/>
      <c r="AA6637" s="1"/>
      <c r="AB6637" s="1"/>
      <c r="AC6637" s="1"/>
      <c r="AD6637" s="1"/>
      <c r="AE6637" s="1"/>
      <c r="AF6637" s="1"/>
      <c r="AG6637" s="1"/>
      <c r="AH6637" s="28"/>
      <c r="AI6637" s="6"/>
      <c r="AJ6637" s="6"/>
    </row>
    <row r="6638" spans="1:36" s="13" customFormat="1">
      <c r="A6638" s="12"/>
      <c r="B6638" s="3"/>
      <c r="C6638" s="4"/>
      <c r="D6638" s="4"/>
      <c r="E6638" s="10"/>
      <c r="F6638" s="10"/>
      <c r="G6638" s="10"/>
      <c r="H6638" s="10"/>
      <c r="I6638" s="10"/>
      <c r="J6638" s="10"/>
      <c r="K6638" s="4"/>
      <c r="L6638" s="4"/>
      <c r="M6638" s="4"/>
      <c r="N6638" s="4"/>
      <c r="O6638" s="10"/>
      <c r="P6638" s="10"/>
      <c r="Q6638" s="4"/>
      <c r="R6638" s="11"/>
      <c r="S6638" s="11"/>
      <c r="T6638" s="11"/>
      <c r="U6638" s="11"/>
      <c r="V6638" s="11"/>
      <c r="W6638" s="11"/>
      <c r="X6638" s="11"/>
      <c r="Y6638" s="11"/>
      <c r="Z6638" s="1"/>
      <c r="AA6638" s="1"/>
      <c r="AB6638" s="1"/>
      <c r="AC6638" s="1"/>
      <c r="AD6638" s="1"/>
      <c r="AE6638" s="1"/>
      <c r="AF6638" s="1"/>
      <c r="AG6638" s="1"/>
      <c r="AH6638" s="28"/>
      <c r="AI6638" s="6"/>
      <c r="AJ6638" s="6"/>
    </row>
    <row r="6639" spans="1:36" s="13" customFormat="1">
      <c r="A6639" s="12"/>
      <c r="B6639" s="3"/>
      <c r="C6639" s="4"/>
      <c r="D6639" s="4"/>
      <c r="E6639" s="10"/>
      <c r="F6639" s="10"/>
      <c r="G6639" s="10"/>
      <c r="H6639" s="10"/>
      <c r="I6639" s="10"/>
      <c r="J6639" s="10"/>
      <c r="K6639" s="4"/>
      <c r="L6639" s="4"/>
      <c r="M6639" s="4"/>
      <c r="N6639" s="4"/>
      <c r="O6639" s="10"/>
      <c r="P6639" s="10"/>
      <c r="Q6639" s="4"/>
      <c r="R6639" s="11"/>
      <c r="S6639" s="11"/>
      <c r="T6639" s="11"/>
      <c r="U6639" s="11"/>
      <c r="V6639" s="11"/>
      <c r="W6639" s="11"/>
      <c r="X6639" s="11"/>
      <c r="Y6639" s="11"/>
      <c r="Z6639" s="1"/>
      <c r="AA6639" s="1"/>
      <c r="AB6639" s="1"/>
      <c r="AC6639" s="1"/>
      <c r="AD6639" s="1"/>
      <c r="AE6639" s="1"/>
      <c r="AF6639" s="1"/>
      <c r="AG6639" s="1"/>
      <c r="AH6639" s="28"/>
      <c r="AI6639" s="6"/>
      <c r="AJ6639" s="6"/>
    </row>
    <row r="6640" spans="1:36" s="13" customFormat="1">
      <c r="A6640" s="12"/>
      <c r="B6640" s="3"/>
      <c r="C6640" s="4"/>
      <c r="D6640" s="4"/>
      <c r="E6640" s="10"/>
      <c r="F6640" s="10"/>
      <c r="G6640" s="10"/>
      <c r="H6640" s="10"/>
      <c r="I6640" s="10"/>
      <c r="J6640" s="10"/>
      <c r="K6640" s="4"/>
      <c r="L6640" s="4"/>
      <c r="M6640" s="4"/>
      <c r="N6640" s="4"/>
      <c r="O6640" s="10"/>
      <c r="P6640" s="10"/>
      <c r="Q6640" s="4"/>
      <c r="R6640" s="11"/>
      <c r="S6640" s="11"/>
      <c r="T6640" s="11"/>
      <c r="U6640" s="11"/>
      <c r="V6640" s="11"/>
      <c r="W6640" s="11"/>
      <c r="X6640" s="11"/>
      <c r="Y6640" s="11"/>
      <c r="Z6640" s="1"/>
      <c r="AA6640" s="1"/>
      <c r="AB6640" s="1"/>
      <c r="AC6640" s="1"/>
      <c r="AD6640" s="1"/>
      <c r="AE6640" s="1"/>
      <c r="AF6640" s="1"/>
      <c r="AG6640" s="1"/>
      <c r="AH6640" s="28"/>
      <c r="AI6640" s="6"/>
      <c r="AJ6640" s="6"/>
    </row>
    <row r="6641" spans="1:36" s="13" customFormat="1">
      <c r="A6641" s="12"/>
      <c r="B6641" s="3"/>
      <c r="C6641" s="4"/>
      <c r="D6641" s="4"/>
      <c r="E6641" s="10"/>
      <c r="F6641" s="10"/>
      <c r="G6641" s="10"/>
      <c r="H6641" s="10"/>
      <c r="I6641" s="10"/>
      <c r="J6641" s="10"/>
      <c r="K6641" s="4"/>
      <c r="L6641" s="4"/>
      <c r="M6641" s="4"/>
      <c r="N6641" s="4"/>
      <c r="O6641" s="10"/>
      <c r="P6641" s="10"/>
      <c r="Q6641" s="4"/>
      <c r="R6641" s="11"/>
      <c r="S6641" s="11"/>
      <c r="T6641" s="11"/>
      <c r="U6641" s="11"/>
      <c r="V6641" s="11"/>
      <c r="W6641" s="11"/>
      <c r="X6641" s="11"/>
      <c r="Y6641" s="11"/>
      <c r="Z6641" s="1"/>
      <c r="AA6641" s="1"/>
      <c r="AB6641" s="1"/>
      <c r="AC6641" s="1"/>
      <c r="AD6641" s="1"/>
      <c r="AE6641" s="1"/>
      <c r="AF6641" s="1"/>
      <c r="AG6641" s="1"/>
      <c r="AH6641" s="28"/>
      <c r="AI6641" s="6"/>
      <c r="AJ6641" s="6"/>
    </row>
    <row r="6642" spans="1:36" s="13" customFormat="1">
      <c r="A6642" s="12"/>
      <c r="B6642" s="3"/>
      <c r="C6642" s="4"/>
      <c r="D6642" s="4"/>
      <c r="E6642" s="10"/>
      <c r="F6642" s="10"/>
      <c r="G6642" s="10"/>
      <c r="H6642" s="10"/>
      <c r="I6642" s="10"/>
      <c r="J6642" s="10"/>
      <c r="K6642" s="4"/>
      <c r="L6642" s="4"/>
      <c r="M6642" s="4"/>
      <c r="N6642" s="4"/>
      <c r="O6642" s="10"/>
      <c r="P6642" s="10"/>
      <c r="Q6642" s="4"/>
      <c r="R6642" s="11"/>
      <c r="S6642" s="11"/>
      <c r="T6642" s="11"/>
      <c r="U6642" s="11"/>
      <c r="V6642" s="11"/>
      <c r="W6642" s="11"/>
      <c r="X6642" s="11"/>
      <c r="Y6642" s="11"/>
      <c r="Z6642" s="1"/>
      <c r="AA6642" s="1"/>
      <c r="AB6642" s="1"/>
      <c r="AC6642" s="1"/>
      <c r="AD6642" s="1"/>
      <c r="AE6642" s="1"/>
      <c r="AF6642" s="1"/>
      <c r="AG6642" s="1"/>
      <c r="AH6642" s="28"/>
      <c r="AI6642" s="6"/>
      <c r="AJ6642" s="6"/>
    </row>
    <row r="6643" spans="1:36" s="13" customFormat="1">
      <c r="A6643" s="12"/>
      <c r="B6643" s="3"/>
      <c r="C6643" s="4"/>
      <c r="D6643" s="4"/>
      <c r="E6643" s="10"/>
      <c r="F6643" s="10"/>
      <c r="G6643" s="10"/>
      <c r="H6643" s="10"/>
      <c r="I6643" s="10"/>
      <c r="J6643" s="10"/>
      <c r="K6643" s="4"/>
      <c r="L6643" s="4"/>
      <c r="M6643" s="4"/>
      <c r="N6643" s="4"/>
      <c r="O6643" s="10"/>
      <c r="P6643" s="10"/>
      <c r="Q6643" s="4"/>
      <c r="R6643" s="11"/>
      <c r="S6643" s="11"/>
      <c r="T6643" s="11"/>
      <c r="U6643" s="11"/>
      <c r="V6643" s="11"/>
      <c r="W6643" s="11"/>
      <c r="X6643" s="11"/>
      <c r="Y6643" s="11"/>
      <c r="Z6643" s="1"/>
      <c r="AA6643" s="1"/>
      <c r="AB6643" s="1"/>
      <c r="AC6643" s="1"/>
      <c r="AD6643" s="1"/>
      <c r="AE6643" s="1"/>
      <c r="AF6643" s="1"/>
      <c r="AG6643" s="1"/>
      <c r="AH6643" s="28"/>
      <c r="AI6643" s="6"/>
      <c r="AJ6643" s="6"/>
    </row>
    <row r="6644" spans="1:36" s="13" customFormat="1">
      <c r="A6644" s="12"/>
      <c r="B6644" s="3"/>
      <c r="C6644" s="4"/>
      <c r="D6644" s="4"/>
      <c r="E6644" s="10"/>
      <c r="F6644" s="10"/>
      <c r="G6644" s="10"/>
      <c r="H6644" s="10"/>
      <c r="I6644" s="10"/>
      <c r="J6644" s="10"/>
      <c r="K6644" s="4"/>
      <c r="L6644" s="4"/>
      <c r="M6644" s="4"/>
      <c r="N6644" s="4"/>
      <c r="O6644" s="10"/>
      <c r="P6644" s="10"/>
      <c r="Q6644" s="4"/>
      <c r="R6644" s="11"/>
      <c r="S6644" s="11"/>
      <c r="T6644" s="11"/>
      <c r="U6644" s="11"/>
      <c r="V6644" s="11"/>
      <c r="W6644" s="11"/>
      <c r="X6644" s="11"/>
      <c r="Y6644" s="11"/>
      <c r="Z6644" s="1"/>
      <c r="AA6644" s="1"/>
      <c r="AB6644" s="1"/>
      <c r="AC6644" s="1"/>
      <c r="AD6644" s="1"/>
      <c r="AE6644" s="1"/>
      <c r="AF6644" s="1"/>
      <c r="AG6644" s="1"/>
      <c r="AH6644" s="28"/>
      <c r="AI6644" s="6"/>
      <c r="AJ6644" s="6"/>
    </row>
    <row r="6645" spans="1:36" s="13" customFormat="1">
      <c r="A6645" s="12"/>
      <c r="B6645" s="3"/>
      <c r="C6645" s="4"/>
      <c r="D6645" s="4"/>
      <c r="E6645" s="10"/>
      <c r="F6645" s="10"/>
      <c r="G6645" s="10"/>
      <c r="H6645" s="10"/>
      <c r="I6645" s="10"/>
      <c r="J6645" s="10"/>
      <c r="K6645" s="4"/>
      <c r="L6645" s="4"/>
      <c r="M6645" s="4"/>
      <c r="N6645" s="4"/>
      <c r="O6645" s="10"/>
      <c r="P6645" s="10"/>
      <c r="Q6645" s="4"/>
      <c r="R6645" s="11"/>
      <c r="S6645" s="11"/>
      <c r="T6645" s="11"/>
      <c r="U6645" s="11"/>
      <c r="V6645" s="11"/>
      <c r="W6645" s="11"/>
      <c r="X6645" s="11"/>
      <c r="Y6645" s="11"/>
      <c r="Z6645" s="1"/>
      <c r="AA6645" s="1"/>
      <c r="AB6645" s="1"/>
      <c r="AC6645" s="1"/>
      <c r="AD6645" s="1"/>
      <c r="AE6645" s="1"/>
      <c r="AF6645" s="1"/>
      <c r="AG6645" s="1"/>
      <c r="AH6645" s="28"/>
      <c r="AI6645" s="6"/>
      <c r="AJ6645" s="6"/>
    </row>
    <row r="6646" spans="1:36" s="13" customFormat="1">
      <c r="A6646" s="12"/>
      <c r="B6646" s="3"/>
      <c r="C6646" s="4"/>
      <c r="D6646" s="4"/>
      <c r="E6646" s="10"/>
      <c r="F6646" s="10"/>
      <c r="G6646" s="10"/>
      <c r="H6646" s="10"/>
      <c r="I6646" s="10"/>
      <c r="J6646" s="10"/>
      <c r="K6646" s="4"/>
      <c r="L6646" s="4"/>
      <c r="M6646" s="4"/>
      <c r="N6646" s="4"/>
      <c r="O6646" s="10"/>
      <c r="P6646" s="10"/>
      <c r="Q6646" s="4"/>
      <c r="R6646" s="11"/>
      <c r="S6646" s="11"/>
      <c r="T6646" s="11"/>
      <c r="U6646" s="11"/>
      <c r="V6646" s="11"/>
      <c r="W6646" s="11"/>
      <c r="X6646" s="11"/>
      <c r="Y6646" s="11"/>
      <c r="Z6646" s="1"/>
      <c r="AA6646" s="1"/>
      <c r="AB6646" s="1"/>
      <c r="AC6646" s="1"/>
      <c r="AD6646" s="1"/>
      <c r="AE6646" s="1"/>
      <c r="AF6646" s="1"/>
      <c r="AG6646" s="1"/>
      <c r="AH6646" s="28"/>
      <c r="AI6646" s="6"/>
      <c r="AJ6646" s="6"/>
    </row>
    <row r="6647" spans="1:36" s="13" customFormat="1">
      <c r="A6647" s="12"/>
      <c r="B6647" s="3"/>
      <c r="C6647" s="4"/>
      <c r="D6647" s="4"/>
      <c r="E6647" s="10"/>
      <c r="F6647" s="10"/>
      <c r="G6647" s="10"/>
      <c r="H6647" s="10"/>
      <c r="I6647" s="10"/>
      <c r="J6647" s="10"/>
      <c r="K6647" s="4"/>
      <c r="L6647" s="4"/>
      <c r="M6647" s="4"/>
      <c r="N6647" s="4"/>
      <c r="O6647" s="10"/>
      <c r="P6647" s="10"/>
      <c r="Q6647" s="4"/>
      <c r="R6647" s="11"/>
      <c r="S6647" s="11"/>
      <c r="T6647" s="11"/>
      <c r="U6647" s="11"/>
      <c r="V6647" s="11"/>
      <c r="W6647" s="11"/>
      <c r="X6647" s="11"/>
      <c r="Y6647" s="11"/>
      <c r="Z6647" s="1"/>
      <c r="AA6647" s="1"/>
      <c r="AB6647" s="1"/>
      <c r="AC6647" s="1"/>
      <c r="AD6647" s="1"/>
      <c r="AE6647" s="1"/>
      <c r="AF6647" s="1"/>
      <c r="AG6647" s="1"/>
      <c r="AH6647" s="28"/>
      <c r="AI6647" s="6"/>
      <c r="AJ6647" s="6"/>
    </row>
    <row r="6648" spans="1:36" s="13" customFormat="1">
      <c r="A6648" s="12"/>
      <c r="B6648" s="3"/>
      <c r="C6648" s="4"/>
      <c r="D6648" s="4"/>
      <c r="E6648" s="10"/>
      <c r="F6648" s="10"/>
      <c r="G6648" s="10"/>
      <c r="H6648" s="10"/>
      <c r="I6648" s="10"/>
      <c r="J6648" s="10"/>
      <c r="K6648" s="4"/>
      <c r="L6648" s="4"/>
      <c r="M6648" s="4"/>
      <c r="N6648" s="4"/>
      <c r="O6648" s="10"/>
      <c r="P6648" s="10"/>
      <c r="Q6648" s="4"/>
      <c r="R6648" s="11"/>
      <c r="S6648" s="11"/>
      <c r="T6648" s="11"/>
      <c r="U6648" s="11"/>
      <c r="V6648" s="11"/>
      <c r="W6648" s="11"/>
      <c r="X6648" s="11"/>
      <c r="Y6648" s="11"/>
      <c r="Z6648" s="1"/>
      <c r="AA6648" s="1"/>
      <c r="AB6648" s="1"/>
      <c r="AC6648" s="1"/>
      <c r="AD6648" s="1"/>
      <c r="AE6648" s="1"/>
      <c r="AF6648" s="1"/>
      <c r="AG6648" s="1"/>
      <c r="AH6648" s="28"/>
      <c r="AI6648" s="6"/>
      <c r="AJ6648" s="6"/>
    </row>
    <row r="6649" spans="1:36" s="13" customFormat="1">
      <c r="A6649" s="12"/>
      <c r="B6649" s="3"/>
      <c r="C6649" s="4"/>
      <c r="D6649" s="4"/>
      <c r="E6649" s="10"/>
      <c r="F6649" s="10"/>
      <c r="G6649" s="10"/>
      <c r="H6649" s="10"/>
      <c r="I6649" s="10"/>
      <c r="J6649" s="10"/>
      <c r="K6649" s="4"/>
      <c r="L6649" s="4"/>
      <c r="M6649" s="4"/>
      <c r="N6649" s="4"/>
      <c r="O6649" s="10"/>
      <c r="P6649" s="10"/>
      <c r="Q6649" s="4"/>
      <c r="R6649" s="11"/>
      <c r="S6649" s="11"/>
      <c r="T6649" s="11"/>
      <c r="U6649" s="11"/>
      <c r="V6649" s="11"/>
      <c r="W6649" s="11"/>
      <c r="X6649" s="11"/>
      <c r="Y6649" s="11"/>
      <c r="Z6649" s="1"/>
      <c r="AA6649" s="1"/>
      <c r="AB6649" s="1"/>
      <c r="AC6649" s="1"/>
      <c r="AD6649" s="1"/>
      <c r="AE6649" s="1"/>
      <c r="AF6649" s="1"/>
      <c r="AG6649" s="1"/>
      <c r="AH6649" s="28"/>
      <c r="AI6649" s="6"/>
      <c r="AJ6649" s="6"/>
    </row>
    <row r="6650" spans="1:36" s="13" customFormat="1">
      <c r="A6650" s="12"/>
      <c r="B6650" s="3"/>
      <c r="C6650" s="4"/>
      <c r="D6650" s="4"/>
      <c r="E6650" s="10"/>
      <c r="F6650" s="10"/>
      <c r="G6650" s="10"/>
      <c r="H6650" s="10"/>
      <c r="I6650" s="10"/>
      <c r="J6650" s="10"/>
      <c r="K6650" s="4"/>
      <c r="L6650" s="4"/>
      <c r="M6650" s="4"/>
      <c r="N6650" s="4"/>
      <c r="O6650" s="10"/>
      <c r="P6650" s="10"/>
      <c r="Q6650" s="4"/>
      <c r="R6650" s="11"/>
      <c r="S6650" s="11"/>
      <c r="T6650" s="11"/>
      <c r="U6650" s="11"/>
      <c r="V6650" s="11"/>
      <c r="W6650" s="11"/>
      <c r="X6650" s="11"/>
      <c r="Y6650" s="11"/>
      <c r="Z6650" s="1"/>
      <c r="AA6650" s="1"/>
      <c r="AB6650" s="1"/>
      <c r="AC6650" s="1"/>
      <c r="AD6650" s="1"/>
      <c r="AE6650" s="1"/>
      <c r="AF6650" s="1"/>
      <c r="AG6650" s="1"/>
      <c r="AH6650" s="28"/>
      <c r="AI6650" s="6"/>
      <c r="AJ6650" s="6"/>
    </row>
    <row r="6651" spans="1:36" s="13" customFormat="1">
      <c r="A6651" s="12"/>
      <c r="B6651" s="3"/>
      <c r="C6651" s="4"/>
      <c r="D6651" s="4"/>
      <c r="E6651" s="10"/>
      <c r="F6651" s="10"/>
      <c r="G6651" s="10"/>
      <c r="H6651" s="10"/>
      <c r="I6651" s="10"/>
      <c r="J6651" s="10"/>
      <c r="K6651" s="4"/>
      <c r="L6651" s="4"/>
      <c r="M6651" s="4"/>
      <c r="N6651" s="4"/>
      <c r="O6651" s="10"/>
      <c r="P6651" s="10"/>
      <c r="Q6651" s="4"/>
      <c r="R6651" s="11"/>
      <c r="S6651" s="11"/>
      <c r="T6651" s="11"/>
      <c r="U6651" s="11"/>
      <c r="V6651" s="11"/>
      <c r="W6651" s="11"/>
      <c r="X6651" s="11"/>
      <c r="Y6651" s="11"/>
      <c r="Z6651" s="1"/>
      <c r="AA6651" s="1"/>
      <c r="AB6651" s="1"/>
      <c r="AC6651" s="1"/>
      <c r="AD6651" s="1"/>
      <c r="AE6651" s="1"/>
      <c r="AF6651" s="1"/>
      <c r="AG6651" s="1"/>
      <c r="AH6651" s="28"/>
      <c r="AI6651" s="6"/>
      <c r="AJ6651" s="6"/>
    </row>
    <row r="6652" spans="1:36" s="13" customFormat="1">
      <c r="A6652" s="12"/>
      <c r="B6652" s="3"/>
      <c r="C6652" s="4"/>
      <c r="D6652" s="4"/>
      <c r="E6652" s="10"/>
      <c r="F6652" s="10"/>
      <c r="G6652" s="10"/>
      <c r="H6652" s="10"/>
      <c r="I6652" s="10"/>
      <c r="J6652" s="10"/>
      <c r="K6652" s="4"/>
      <c r="L6652" s="4"/>
      <c r="M6652" s="4"/>
      <c r="N6652" s="4"/>
      <c r="O6652" s="10"/>
      <c r="P6652" s="10"/>
      <c r="Q6652" s="4"/>
      <c r="R6652" s="11"/>
      <c r="S6652" s="11"/>
      <c r="T6652" s="11"/>
      <c r="U6652" s="11"/>
      <c r="V6652" s="11"/>
      <c r="W6652" s="11"/>
      <c r="X6652" s="11"/>
      <c r="Y6652" s="11"/>
      <c r="Z6652" s="1"/>
      <c r="AA6652" s="1"/>
      <c r="AB6652" s="1"/>
      <c r="AC6652" s="1"/>
      <c r="AD6652" s="1"/>
      <c r="AE6652" s="1"/>
      <c r="AF6652" s="1"/>
      <c r="AG6652" s="1"/>
      <c r="AH6652" s="28"/>
      <c r="AI6652" s="6"/>
      <c r="AJ6652" s="6"/>
    </row>
    <row r="6653" spans="1:36" s="13" customFormat="1">
      <c r="A6653" s="12"/>
      <c r="B6653" s="3"/>
      <c r="C6653" s="4"/>
      <c r="D6653" s="4"/>
      <c r="E6653" s="10"/>
      <c r="F6653" s="10"/>
      <c r="G6653" s="10"/>
      <c r="H6653" s="10"/>
      <c r="I6653" s="10"/>
      <c r="J6653" s="10"/>
      <c r="K6653" s="4"/>
      <c r="L6653" s="4"/>
      <c r="M6653" s="4"/>
      <c r="N6653" s="4"/>
      <c r="O6653" s="10"/>
      <c r="P6653" s="10"/>
      <c r="Q6653" s="4"/>
      <c r="R6653" s="11"/>
      <c r="S6653" s="11"/>
      <c r="T6653" s="11"/>
      <c r="U6653" s="11"/>
      <c r="V6653" s="11"/>
      <c r="W6653" s="11"/>
      <c r="X6653" s="11"/>
      <c r="Y6653" s="11"/>
      <c r="Z6653" s="1"/>
      <c r="AA6653" s="1"/>
      <c r="AB6653" s="1"/>
      <c r="AC6653" s="1"/>
      <c r="AD6653" s="1"/>
      <c r="AE6653" s="1"/>
      <c r="AF6653" s="1"/>
      <c r="AG6653" s="1"/>
      <c r="AH6653" s="28"/>
      <c r="AI6653" s="6"/>
      <c r="AJ6653" s="6"/>
    </row>
    <row r="6654" spans="1:36" s="13" customFormat="1">
      <c r="A6654" s="12"/>
      <c r="B6654" s="3"/>
      <c r="C6654" s="4"/>
      <c r="D6654" s="4"/>
      <c r="E6654" s="10"/>
      <c r="F6654" s="10"/>
      <c r="G6654" s="10"/>
      <c r="H6654" s="10"/>
      <c r="I6654" s="10"/>
      <c r="J6654" s="10"/>
      <c r="K6654" s="4"/>
      <c r="L6654" s="4"/>
      <c r="M6654" s="4"/>
      <c r="N6654" s="4"/>
      <c r="O6654" s="10"/>
      <c r="P6654" s="10"/>
      <c r="Q6654" s="4"/>
      <c r="R6654" s="11"/>
      <c r="S6654" s="11"/>
      <c r="T6654" s="11"/>
      <c r="U6654" s="11"/>
      <c r="V6654" s="11"/>
      <c r="W6654" s="11"/>
      <c r="X6654" s="11"/>
      <c r="Y6654" s="11"/>
      <c r="Z6654" s="1"/>
      <c r="AA6654" s="1"/>
      <c r="AB6654" s="1"/>
      <c r="AC6654" s="1"/>
      <c r="AD6654" s="1"/>
      <c r="AE6654" s="1"/>
      <c r="AF6654" s="1"/>
      <c r="AG6654" s="1"/>
      <c r="AH6654" s="28"/>
      <c r="AI6654" s="6"/>
      <c r="AJ6654" s="6"/>
    </row>
    <row r="6655" spans="1:36" s="13" customFormat="1">
      <c r="A6655" s="12"/>
      <c r="B6655" s="3"/>
      <c r="C6655" s="4"/>
      <c r="D6655" s="4"/>
      <c r="E6655" s="10"/>
      <c r="F6655" s="10"/>
      <c r="G6655" s="10"/>
      <c r="H6655" s="10"/>
      <c r="I6655" s="10"/>
      <c r="J6655" s="10"/>
      <c r="K6655" s="4"/>
      <c r="L6655" s="4"/>
      <c r="M6655" s="4"/>
      <c r="N6655" s="4"/>
      <c r="O6655" s="10"/>
      <c r="P6655" s="10"/>
      <c r="Q6655" s="4"/>
      <c r="R6655" s="11"/>
      <c r="S6655" s="11"/>
      <c r="T6655" s="11"/>
      <c r="U6655" s="11"/>
      <c r="V6655" s="11"/>
      <c r="W6655" s="11"/>
      <c r="X6655" s="11"/>
      <c r="Y6655" s="11"/>
      <c r="Z6655" s="1"/>
      <c r="AA6655" s="1"/>
      <c r="AB6655" s="1"/>
      <c r="AC6655" s="1"/>
      <c r="AD6655" s="1"/>
      <c r="AE6655" s="1"/>
      <c r="AF6655" s="1"/>
      <c r="AG6655" s="1"/>
      <c r="AH6655" s="28"/>
      <c r="AI6655" s="6"/>
      <c r="AJ6655" s="6"/>
    </row>
    <row r="6656" spans="1:36" s="13" customFormat="1">
      <c r="A6656" s="12"/>
      <c r="B6656" s="3"/>
      <c r="C6656" s="4"/>
      <c r="D6656" s="4"/>
      <c r="E6656" s="10"/>
      <c r="F6656" s="10"/>
      <c r="G6656" s="10"/>
      <c r="H6656" s="10"/>
      <c r="I6656" s="10"/>
      <c r="J6656" s="10"/>
      <c r="K6656" s="4"/>
      <c r="L6656" s="4"/>
      <c r="M6656" s="4"/>
      <c r="N6656" s="4"/>
      <c r="O6656" s="10"/>
      <c r="P6656" s="10"/>
      <c r="Q6656" s="4"/>
      <c r="R6656" s="11"/>
      <c r="S6656" s="11"/>
      <c r="T6656" s="11"/>
      <c r="U6656" s="11"/>
      <c r="V6656" s="11"/>
      <c r="W6656" s="11"/>
      <c r="X6656" s="11"/>
      <c r="Y6656" s="11"/>
      <c r="Z6656" s="1"/>
      <c r="AA6656" s="1"/>
      <c r="AB6656" s="1"/>
      <c r="AC6656" s="1"/>
      <c r="AD6656" s="1"/>
      <c r="AE6656" s="1"/>
      <c r="AF6656" s="1"/>
      <c r="AG6656" s="1"/>
      <c r="AH6656" s="28"/>
      <c r="AI6656" s="6"/>
      <c r="AJ6656" s="6"/>
    </row>
    <row r="6657" spans="1:36" s="13" customFormat="1">
      <c r="A6657" s="12"/>
      <c r="B6657" s="3"/>
      <c r="C6657" s="4"/>
      <c r="D6657" s="4"/>
      <c r="E6657" s="10"/>
      <c r="F6657" s="10"/>
      <c r="G6657" s="10"/>
      <c r="H6657" s="10"/>
      <c r="I6657" s="10"/>
      <c r="J6657" s="10"/>
      <c r="K6657" s="4"/>
      <c r="L6657" s="4"/>
      <c r="M6657" s="4"/>
      <c r="N6657" s="4"/>
      <c r="O6657" s="10"/>
      <c r="P6657" s="10"/>
      <c r="Q6657" s="4"/>
      <c r="R6657" s="11"/>
      <c r="S6657" s="11"/>
      <c r="T6657" s="11"/>
      <c r="U6657" s="11"/>
      <c r="V6657" s="11"/>
      <c r="W6657" s="11"/>
      <c r="X6657" s="11"/>
      <c r="Y6657" s="11"/>
      <c r="Z6657" s="1"/>
      <c r="AA6657" s="1"/>
      <c r="AB6657" s="1"/>
      <c r="AC6657" s="1"/>
      <c r="AD6657" s="1"/>
      <c r="AE6657" s="1"/>
      <c r="AF6657" s="1"/>
      <c r="AG6657" s="1"/>
      <c r="AH6657" s="28"/>
      <c r="AI6657" s="6"/>
      <c r="AJ6657" s="6"/>
    </row>
    <row r="6658" spans="1:36" s="13" customFormat="1">
      <c r="A6658" s="12"/>
      <c r="B6658" s="3"/>
      <c r="C6658" s="4"/>
      <c r="D6658" s="4"/>
      <c r="E6658" s="10"/>
      <c r="F6658" s="10"/>
      <c r="G6658" s="10"/>
      <c r="H6658" s="10"/>
      <c r="I6658" s="10"/>
      <c r="J6658" s="10"/>
      <c r="K6658" s="4"/>
      <c r="L6658" s="4"/>
      <c r="M6658" s="4"/>
      <c r="N6658" s="4"/>
      <c r="O6658" s="10"/>
      <c r="P6658" s="10"/>
      <c r="Q6658" s="4"/>
      <c r="R6658" s="11"/>
      <c r="S6658" s="11"/>
      <c r="T6658" s="11"/>
      <c r="U6658" s="11"/>
      <c r="V6658" s="11"/>
      <c r="W6658" s="11"/>
      <c r="X6658" s="11"/>
      <c r="Y6658" s="11"/>
      <c r="Z6658" s="1"/>
      <c r="AA6658" s="1"/>
      <c r="AB6658" s="1"/>
      <c r="AC6658" s="1"/>
      <c r="AD6658" s="1"/>
      <c r="AE6658" s="1"/>
      <c r="AF6658" s="1"/>
      <c r="AG6658" s="1"/>
      <c r="AH6658" s="28"/>
      <c r="AI6658" s="6"/>
      <c r="AJ6658" s="6"/>
    </row>
    <row r="6659" spans="1:36" s="13" customFormat="1">
      <c r="A6659" s="12"/>
      <c r="B6659" s="3"/>
      <c r="C6659" s="4"/>
      <c r="D6659" s="4"/>
      <c r="E6659" s="10"/>
      <c r="F6659" s="10"/>
      <c r="G6659" s="10"/>
      <c r="H6659" s="10"/>
      <c r="I6659" s="10"/>
      <c r="J6659" s="10"/>
      <c r="K6659" s="4"/>
      <c r="L6659" s="4"/>
      <c r="M6659" s="4"/>
      <c r="N6659" s="4"/>
      <c r="O6659" s="10"/>
      <c r="P6659" s="10"/>
      <c r="Q6659" s="4"/>
      <c r="R6659" s="11"/>
      <c r="S6659" s="11"/>
      <c r="T6659" s="11"/>
      <c r="U6659" s="11"/>
      <c r="V6659" s="11"/>
      <c r="W6659" s="11"/>
      <c r="X6659" s="11"/>
      <c r="Y6659" s="11"/>
      <c r="Z6659" s="1"/>
      <c r="AA6659" s="1"/>
      <c r="AB6659" s="1"/>
      <c r="AC6659" s="1"/>
      <c r="AD6659" s="1"/>
      <c r="AE6659" s="1"/>
      <c r="AF6659" s="1"/>
      <c r="AG6659" s="1"/>
      <c r="AH6659" s="28"/>
      <c r="AI6659" s="6"/>
      <c r="AJ6659" s="6"/>
    </row>
    <row r="6660" spans="1:36" s="13" customFormat="1">
      <c r="A6660" s="12"/>
      <c r="B6660" s="3"/>
      <c r="C6660" s="4"/>
      <c r="D6660" s="4"/>
      <c r="E6660" s="10"/>
      <c r="F6660" s="10"/>
      <c r="G6660" s="10"/>
      <c r="H6660" s="10"/>
      <c r="I6660" s="10"/>
      <c r="J6660" s="10"/>
      <c r="K6660" s="4"/>
      <c r="L6660" s="4"/>
      <c r="M6660" s="4"/>
      <c r="N6660" s="4"/>
      <c r="O6660" s="10"/>
      <c r="P6660" s="10"/>
      <c r="Q6660" s="4"/>
      <c r="R6660" s="11"/>
      <c r="S6660" s="11"/>
      <c r="T6660" s="11"/>
      <c r="U6660" s="11"/>
      <c r="V6660" s="11"/>
      <c r="W6660" s="11"/>
      <c r="X6660" s="11"/>
      <c r="Y6660" s="11"/>
      <c r="Z6660" s="1"/>
      <c r="AA6660" s="1"/>
      <c r="AB6660" s="1"/>
      <c r="AC6660" s="1"/>
      <c r="AD6660" s="1"/>
      <c r="AE6660" s="1"/>
      <c r="AF6660" s="1"/>
      <c r="AG6660" s="1"/>
      <c r="AH6660" s="28"/>
      <c r="AI6660" s="6"/>
      <c r="AJ6660" s="6"/>
    </row>
    <row r="6661" spans="1:36" s="13" customFormat="1">
      <c r="A6661" s="12"/>
      <c r="B6661" s="3"/>
      <c r="C6661" s="4"/>
      <c r="D6661" s="4"/>
      <c r="E6661" s="10"/>
      <c r="F6661" s="10"/>
      <c r="G6661" s="10"/>
      <c r="H6661" s="10"/>
      <c r="I6661" s="10"/>
      <c r="J6661" s="10"/>
      <c r="K6661" s="4"/>
      <c r="L6661" s="4"/>
      <c r="M6661" s="4"/>
      <c r="N6661" s="4"/>
      <c r="O6661" s="10"/>
      <c r="P6661" s="10"/>
      <c r="Q6661" s="4"/>
      <c r="R6661" s="11"/>
      <c r="S6661" s="11"/>
      <c r="T6661" s="11"/>
      <c r="U6661" s="11"/>
      <c r="V6661" s="11"/>
      <c r="W6661" s="11"/>
      <c r="X6661" s="11"/>
      <c r="Y6661" s="11"/>
      <c r="Z6661" s="1"/>
      <c r="AA6661" s="1"/>
      <c r="AB6661" s="1"/>
      <c r="AC6661" s="1"/>
      <c r="AD6661" s="1"/>
      <c r="AE6661" s="1"/>
      <c r="AF6661" s="1"/>
      <c r="AG6661" s="1"/>
      <c r="AH6661" s="28"/>
      <c r="AI6661" s="6"/>
      <c r="AJ6661" s="6"/>
    </row>
    <row r="6662" spans="1:36" s="13" customFormat="1">
      <c r="A6662" s="12"/>
      <c r="B6662" s="3"/>
      <c r="C6662" s="4"/>
      <c r="D6662" s="4"/>
      <c r="E6662" s="10"/>
      <c r="F6662" s="10"/>
      <c r="G6662" s="10"/>
      <c r="H6662" s="10"/>
      <c r="I6662" s="10"/>
      <c r="J6662" s="10"/>
      <c r="K6662" s="4"/>
      <c r="L6662" s="4"/>
      <c r="M6662" s="4"/>
      <c r="N6662" s="4"/>
      <c r="O6662" s="10"/>
      <c r="P6662" s="10"/>
      <c r="Q6662" s="4"/>
      <c r="R6662" s="11"/>
      <c r="S6662" s="11"/>
      <c r="T6662" s="11"/>
      <c r="U6662" s="11"/>
      <c r="V6662" s="11"/>
      <c r="W6662" s="11"/>
      <c r="X6662" s="11"/>
      <c r="Y6662" s="11"/>
      <c r="Z6662" s="1"/>
      <c r="AA6662" s="1"/>
      <c r="AB6662" s="1"/>
      <c r="AC6662" s="1"/>
      <c r="AD6662" s="1"/>
      <c r="AE6662" s="1"/>
      <c r="AF6662" s="1"/>
      <c r="AG6662" s="1"/>
      <c r="AH6662" s="28"/>
      <c r="AI6662" s="6"/>
      <c r="AJ6662" s="6"/>
    </row>
    <row r="6663" spans="1:36" s="13" customFormat="1">
      <c r="A6663" s="12"/>
      <c r="B6663" s="3"/>
      <c r="C6663" s="4"/>
      <c r="D6663" s="4"/>
      <c r="E6663" s="10"/>
      <c r="F6663" s="10"/>
      <c r="G6663" s="10"/>
      <c r="H6663" s="10"/>
      <c r="I6663" s="10"/>
      <c r="J6663" s="10"/>
      <c r="K6663" s="4"/>
      <c r="L6663" s="4"/>
      <c r="M6663" s="4"/>
      <c r="N6663" s="4"/>
      <c r="O6663" s="10"/>
      <c r="P6663" s="10"/>
      <c r="Q6663" s="4"/>
      <c r="R6663" s="11"/>
      <c r="S6663" s="11"/>
      <c r="T6663" s="11"/>
      <c r="U6663" s="11"/>
      <c r="V6663" s="11"/>
      <c r="W6663" s="11"/>
      <c r="X6663" s="11"/>
      <c r="Y6663" s="11"/>
      <c r="Z6663" s="1"/>
      <c r="AA6663" s="1"/>
      <c r="AB6663" s="1"/>
      <c r="AC6663" s="1"/>
      <c r="AD6663" s="1"/>
      <c r="AE6663" s="1"/>
      <c r="AF6663" s="1"/>
      <c r="AG6663" s="1"/>
      <c r="AH6663" s="28"/>
      <c r="AI6663" s="6"/>
      <c r="AJ6663" s="6"/>
    </row>
    <row r="6664" spans="1:36" s="13" customFormat="1">
      <c r="A6664" s="12"/>
      <c r="B6664" s="3"/>
      <c r="C6664" s="4"/>
      <c r="D6664" s="4"/>
      <c r="E6664" s="10"/>
      <c r="F6664" s="10"/>
      <c r="G6664" s="10"/>
      <c r="H6664" s="10"/>
      <c r="I6664" s="10"/>
      <c r="J6664" s="10"/>
      <c r="K6664" s="4"/>
      <c r="L6664" s="4"/>
      <c r="M6664" s="4"/>
      <c r="N6664" s="4"/>
      <c r="O6664" s="10"/>
      <c r="P6664" s="10"/>
      <c r="Q6664" s="4"/>
      <c r="R6664" s="11"/>
      <c r="S6664" s="11"/>
      <c r="T6664" s="11"/>
      <c r="U6664" s="11"/>
      <c r="V6664" s="11"/>
      <c r="W6664" s="11"/>
      <c r="X6664" s="11"/>
      <c r="Y6664" s="11"/>
      <c r="Z6664" s="1"/>
      <c r="AA6664" s="1"/>
      <c r="AB6664" s="1"/>
      <c r="AC6664" s="1"/>
      <c r="AD6664" s="1"/>
      <c r="AE6664" s="1"/>
      <c r="AF6664" s="1"/>
      <c r="AG6664" s="1"/>
      <c r="AH6664" s="28"/>
      <c r="AI6664" s="6"/>
      <c r="AJ6664" s="6"/>
    </row>
    <row r="6665" spans="1:36" s="13" customFormat="1">
      <c r="A6665" s="12"/>
      <c r="B6665" s="3"/>
      <c r="C6665" s="4"/>
      <c r="D6665" s="4"/>
      <c r="E6665" s="10"/>
      <c r="F6665" s="10"/>
      <c r="G6665" s="10"/>
      <c r="H6665" s="10"/>
      <c r="I6665" s="10"/>
      <c r="J6665" s="10"/>
      <c r="K6665" s="4"/>
      <c r="L6665" s="4"/>
      <c r="M6665" s="4"/>
      <c r="N6665" s="4"/>
      <c r="O6665" s="10"/>
      <c r="P6665" s="10"/>
      <c r="Q6665" s="4"/>
      <c r="R6665" s="11"/>
      <c r="S6665" s="11"/>
      <c r="T6665" s="11"/>
      <c r="U6665" s="11"/>
      <c r="V6665" s="11"/>
      <c r="W6665" s="11"/>
      <c r="X6665" s="11"/>
      <c r="Y6665" s="11"/>
      <c r="Z6665" s="1"/>
      <c r="AA6665" s="1"/>
      <c r="AB6665" s="1"/>
      <c r="AC6665" s="1"/>
      <c r="AD6665" s="1"/>
      <c r="AE6665" s="1"/>
      <c r="AF6665" s="1"/>
      <c r="AG6665" s="1"/>
      <c r="AH6665" s="28"/>
      <c r="AI6665" s="6"/>
      <c r="AJ6665" s="6"/>
    </row>
    <row r="6666" spans="1:36" s="13" customFormat="1">
      <c r="A6666" s="12"/>
      <c r="B6666" s="3"/>
      <c r="C6666" s="4"/>
      <c r="D6666" s="4"/>
      <c r="E6666" s="10"/>
      <c r="F6666" s="10"/>
      <c r="G6666" s="10"/>
      <c r="H6666" s="10"/>
      <c r="I6666" s="10"/>
      <c r="J6666" s="10"/>
      <c r="K6666" s="4"/>
      <c r="L6666" s="4"/>
      <c r="M6666" s="4"/>
      <c r="N6666" s="4"/>
      <c r="O6666" s="10"/>
      <c r="P6666" s="10"/>
      <c r="Q6666" s="4"/>
      <c r="R6666" s="11"/>
      <c r="S6666" s="11"/>
      <c r="T6666" s="11"/>
      <c r="U6666" s="11"/>
      <c r="V6666" s="11"/>
      <c r="W6666" s="11"/>
      <c r="X6666" s="11"/>
      <c r="Y6666" s="11"/>
      <c r="Z6666" s="1"/>
      <c r="AA6666" s="1"/>
      <c r="AB6666" s="1"/>
      <c r="AC6666" s="1"/>
      <c r="AD6666" s="1"/>
      <c r="AE6666" s="1"/>
      <c r="AF6666" s="1"/>
      <c r="AG6666" s="1"/>
      <c r="AH6666" s="28"/>
      <c r="AI6666" s="6"/>
      <c r="AJ6666" s="6"/>
    </row>
    <row r="6667" spans="1:36" s="13" customFormat="1">
      <c r="A6667" s="12"/>
      <c r="B6667" s="3"/>
      <c r="C6667" s="4"/>
      <c r="D6667" s="4"/>
      <c r="E6667" s="10"/>
      <c r="F6667" s="10"/>
      <c r="G6667" s="10"/>
      <c r="H6667" s="10"/>
      <c r="I6667" s="10"/>
      <c r="J6667" s="10"/>
      <c r="K6667" s="4"/>
      <c r="L6667" s="4"/>
      <c r="M6667" s="4"/>
      <c r="N6667" s="4"/>
      <c r="O6667" s="10"/>
      <c r="P6667" s="10"/>
      <c r="Q6667" s="4"/>
      <c r="R6667" s="11"/>
      <c r="S6667" s="11"/>
      <c r="T6667" s="11"/>
      <c r="U6667" s="11"/>
      <c r="V6667" s="11"/>
      <c r="W6667" s="11"/>
      <c r="X6667" s="11"/>
      <c r="Y6667" s="11"/>
      <c r="Z6667" s="1"/>
      <c r="AA6667" s="1"/>
      <c r="AB6667" s="1"/>
      <c r="AC6667" s="1"/>
      <c r="AD6667" s="1"/>
      <c r="AE6667" s="1"/>
      <c r="AF6667" s="1"/>
      <c r="AG6667" s="1"/>
      <c r="AH6667" s="28"/>
      <c r="AI6667" s="6"/>
      <c r="AJ6667" s="6"/>
    </row>
    <row r="6668" spans="1:36" s="13" customFormat="1">
      <c r="A6668" s="12"/>
      <c r="B6668" s="3"/>
      <c r="C6668" s="4"/>
      <c r="D6668" s="4"/>
      <c r="E6668" s="10"/>
      <c r="F6668" s="10"/>
      <c r="G6668" s="10"/>
      <c r="H6668" s="10"/>
      <c r="I6668" s="10"/>
      <c r="J6668" s="10"/>
      <c r="K6668" s="4"/>
      <c r="L6668" s="4"/>
      <c r="M6668" s="4"/>
      <c r="N6668" s="4"/>
      <c r="O6668" s="10"/>
      <c r="P6668" s="10"/>
      <c r="Q6668" s="4"/>
      <c r="R6668" s="11"/>
      <c r="S6668" s="11"/>
      <c r="T6668" s="11"/>
      <c r="U6668" s="11"/>
      <c r="V6668" s="11"/>
      <c r="W6668" s="11"/>
      <c r="X6668" s="11"/>
      <c r="Y6668" s="11"/>
      <c r="Z6668" s="1"/>
      <c r="AA6668" s="1"/>
      <c r="AB6668" s="1"/>
      <c r="AC6668" s="1"/>
      <c r="AD6668" s="1"/>
      <c r="AE6668" s="1"/>
      <c r="AF6668" s="1"/>
      <c r="AG6668" s="1"/>
      <c r="AH6668" s="28"/>
      <c r="AI6668" s="6"/>
      <c r="AJ6668" s="6"/>
    </row>
    <row r="6669" spans="1:36" s="13" customFormat="1">
      <c r="A6669" s="12"/>
      <c r="B6669" s="3"/>
      <c r="C6669" s="4"/>
      <c r="D6669" s="4"/>
      <c r="E6669" s="10"/>
      <c r="F6669" s="10"/>
      <c r="G6669" s="10"/>
      <c r="H6669" s="4"/>
      <c r="I6669" s="4"/>
      <c r="J6669" s="4"/>
      <c r="K6669" s="4"/>
      <c r="L6669" s="4"/>
      <c r="M6669" s="4"/>
      <c r="N6669" s="4"/>
      <c r="O6669" s="4"/>
      <c r="P6669" s="4"/>
      <c r="Q6669" s="4"/>
      <c r="R6669" s="4"/>
      <c r="S6669" s="4"/>
      <c r="T6669" s="4"/>
      <c r="U6669" s="4"/>
      <c r="V6669" s="4"/>
      <c r="W6669" s="4"/>
      <c r="X6669" s="4"/>
      <c r="Y6669" s="4"/>
      <c r="Z6669" s="1"/>
      <c r="AA6669" s="1"/>
      <c r="AB6669" s="1"/>
      <c r="AC6669" s="1"/>
      <c r="AD6669" s="1"/>
      <c r="AE6669" s="1"/>
      <c r="AF6669" s="1"/>
      <c r="AG6669" s="1"/>
      <c r="AH6669" s="28"/>
      <c r="AI6669" s="6"/>
      <c r="AJ6669" s="6"/>
    </row>
    <row r="6670" spans="1:36" s="13" customFormat="1">
      <c r="A6670" s="12"/>
      <c r="B6670" s="3"/>
      <c r="C6670" s="4"/>
      <c r="D6670" s="4"/>
      <c r="E6670" s="10"/>
      <c r="F6670" s="10"/>
      <c r="G6670" s="10"/>
      <c r="H6670" s="4"/>
      <c r="I6670" s="4"/>
      <c r="J6670" s="4"/>
      <c r="K6670" s="4"/>
      <c r="L6670" s="4"/>
      <c r="M6670" s="4"/>
      <c r="N6670" s="4"/>
      <c r="O6670" s="4"/>
      <c r="P6670" s="4"/>
      <c r="Q6670" s="4"/>
      <c r="R6670" s="4"/>
      <c r="S6670" s="4"/>
      <c r="T6670" s="4"/>
      <c r="U6670" s="4"/>
      <c r="V6670" s="4"/>
      <c r="W6670" s="4"/>
      <c r="X6670" s="4"/>
      <c r="Y6670" s="4"/>
      <c r="Z6670" s="1"/>
      <c r="AA6670" s="1"/>
      <c r="AB6670" s="1"/>
      <c r="AC6670" s="1"/>
      <c r="AD6670" s="1"/>
      <c r="AE6670" s="1"/>
      <c r="AF6670" s="1"/>
      <c r="AG6670" s="1"/>
      <c r="AH6670" s="28"/>
      <c r="AI6670" s="6"/>
      <c r="AJ6670" s="6"/>
    </row>
    <row r="6671" spans="1:36" s="13" customFormat="1">
      <c r="A6671" s="12"/>
      <c r="B6671" s="3"/>
      <c r="C6671" s="4"/>
      <c r="D6671" s="4"/>
      <c r="E6671" s="10"/>
      <c r="F6671" s="10"/>
      <c r="G6671" s="10"/>
      <c r="H6671" s="4"/>
      <c r="I6671" s="4"/>
      <c r="J6671" s="4"/>
      <c r="K6671" s="4"/>
      <c r="L6671" s="4"/>
      <c r="M6671" s="4"/>
      <c r="N6671" s="4"/>
      <c r="O6671" s="4"/>
      <c r="P6671" s="4"/>
      <c r="Q6671" s="4"/>
      <c r="R6671" s="4"/>
      <c r="S6671" s="4"/>
      <c r="T6671" s="4"/>
      <c r="U6671" s="4"/>
      <c r="V6671" s="4"/>
      <c r="W6671" s="4"/>
      <c r="X6671" s="4"/>
      <c r="Y6671" s="4"/>
      <c r="Z6671" s="1"/>
      <c r="AA6671" s="1"/>
      <c r="AB6671" s="1"/>
      <c r="AC6671" s="1"/>
      <c r="AD6671" s="1"/>
      <c r="AE6671" s="1"/>
      <c r="AF6671" s="1"/>
      <c r="AG6671" s="1"/>
      <c r="AH6671" s="28"/>
      <c r="AI6671" s="6"/>
      <c r="AJ6671" s="6"/>
    </row>
    <row r="6672" spans="1:36" s="13" customFormat="1">
      <c r="A6672" s="12"/>
      <c r="B6672" s="3"/>
      <c r="C6672" s="4"/>
      <c r="D6672" s="4"/>
      <c r="E6672" s="10"/>
      <c r="F6672" s="10"/>
      <c r="G6672" s="10"/>
      <c r="H6672" s="4"/>
      <c r="I6672" s="4"/>
      <c r="J6672" s="4"/>
      <c r="K6672" s="4"/>
      <c r="L6672" s="4"/>
      <c r="M6672" s="4"/>
      <c r="N6672" s="4"/>
      <c r="O6672" s="4"/>
      <c r="P6672" s="4"/>
      <c r="Q6672" s="4"/>
      <c r="R6672" s="4"/>
      <c r="S6672" s="4"/>
      <c r="T6672" s="4"/>
      <c r="U6672" s="4"/>
      <c r="V6672" s="4"/>
      <c r="W6672" s="4"/>
      <c r="X6672" s="4"/>
      <c r="Y6672" s="4"/>
      <c r="Z6672" s="1"/>
      <c r="AA6672" s="1"/>
      <c r="AB6672" s="1"/>
      <c r="AC6672" s="1"/>
      <c r="AD6672" s="1"/>
      <c r="AE6672" s="1"/>
      <c r="AF6672" s="1"/>
      <c r="AG6672" s="1"/>
      <c r="AH6672" s="28"/>
      <c r="AI6672" s="6"/>
      <c r="AJ6672" s="6"/>
    </row>
    <row r="6673" spans="1:36" s="13" customFormat="1">
      <c r="A6673" s="12"/>
      <c r="B6673" s="3"/>
      <c r="C6673" s="4"/>
      <c r="D6673" s="4"/>
      <c r="E6673" s="10"/>
      <c r="F6673" s="10"/>
      <c r="G6673" s="10"/>
      <c r="H6673" s="4"/>
      <c r="I6673" s="4"/>
      <c r="J6673" s="4"/>
      <c r="K6673" s="4"/>
      <c r="L6673" s="4"/>
      <c r="M6673" s="4"/>
      <c r="N6673" s="4"/>
      <c r="O6673" s="4"/>
      <c r="P6673" s="4"/>
      <c r="Q6673" s="4"/>
      <c r="R6673" s="4"/>
      <c r="S6673" s="4"/>
      <c r="T6673" s="4"/>
      <c r="U6673" s="4"/>
      <c r="V6673" s="4"/>
      <c r="W6673" s="4"/>
      <c r="X6673" s="4"/>
      <c r="Y6673" s="4"/>
      <c r="Z6673" s="1"/>
      <c r="AA6673" s="1"/>
      <c r="AB6673" s="1"/>
      <c r="AC6673" s="1"/>
      <c r="AD6673" s="1"/>
      <c r="AE6673" s="1"/>
      <c r="AF6673" s="1"/>
      <c r="AG6673" s="1"/>
      <c r="AH6673" s="28"/>
      <c r="AI6673" s="6"/>
      <c r="AJ6673" s="6"/>
    </row>
    <row r="6674" spans="1:36" s="13" customFormat="1">
      <c r="A6674" s="12"/>
      <c r="B6674" s="3"/>
      <c r="C6674" s="4"/>
      <c r="D6674" s="4"/>
      <c r="E6674" s="10"/>
      <c r="F6674" s="10"/>
      <c r="G6674" s="10"/>
      <c r="H6674" s="4"/>
      <c r="I6674" s="4"/>
      <c r="J6674" s="4"/>
      <c r="K6674" s="4"/>
      <c r="L6674" s="4"/>
      <c r="M6674" s="4"/>
      <c r="N6674" s="4"/>
      <c r="O6674" s="4"/>
      <c r="P6674" s="4"/>
      <c r="Q6674" s="4"/>
      <c r="R6674" s="4"/>
      <c r="S6674" s="4"/>
      <c r="T6674" s="4"/>
      <c r="U6674" s="4"/>
      <c r="V6674" s="4"/>
      <c r="W6674" s="4"/>
      <c r="X6674" s="4"/>
      <c r="Y6674" s="4"/>
      <c r="Z6674" s="1"/>
      <c r="AA6674" s="1"/>
      <c r="AB6674" s="1"/>
      <c r="AC6674" s="1"/>
      <c r="AD6674" s="1"/>
      <c r="AE6674" s="1"/>
      <c r="AF6674" s="1"/>
      <c r="AG6674" s="1"/>
      <c r="AH6674" s="28"/>
      <c r="AI6674" s="6"/>
      <c r="AJ6674" s="6"/>
    </row>
    <row r="6675" spans="1:36" s="13" customFormat="1">
      <c r="A6675" s="12"/>
      <c r="B6675" s="3"/>
      <c r="C6675" s="4"/>
      <c r="D6675" s="4"/>
      <c r="E6675" s="10"/>
      <c r="F6675" s="10"/>
      <c r="G6675" s="10"/>
      <c r="H6675" s="4"/>
      <c r="I6675" s="4"/>
      <c r="J6675" s="4"/>
      <c r="K6675" s="4"/>
      <c r="L6675" s="4"/>
      <c r="M6675" s="4"/>
      <c r="N6675" s="4"/>
      <c r="O6675" s="4"/>
      <c r="P6675" s="4"/>
      <c r="Q6675" s="4"/>
      <c r="R6675" s="4"/>
      <c r="S6675" s="4"/>
      <c r="T6675" s="4"/>
      <c r="U6675" s="4"/>
      <c r="V6675" s="4"/>
      <c r="W6675" s="4"/>
      <c r="X6675" s="4"/>
      <c r="Y6675" s="4"/>
      <c r="Z6675" s="1"/>
      <c r="AA6675" s="1"/>
      <c r="AB6675" s="1"/>
      <c r="AC6675" s="1"/>
      <c r="AD6675" s="1"/>
      <c r="AE6675" s="1"/>
      <c r="AF6675" s="1"/>
      <c r="AG6675" s="1"/>
      <c r="AH6675" s="28"/>
      <c r="AI6675" s="6"/>
      <c r="AJ6675" s="6"/>
    </row>
    <row r="6676" spans="1:36" s="13" customFormat="1">
      <c r="A6676" s="12"/>
      <c r="B6676" s="3"/>
      <c r="C6676" s="4"/>
      <c r="D6676" s="4"/>
      <c r="E6676" s="10"/>
      <c r="F6676" s="10"/>
      <c r="G6676" s="10"/>
      <c r="H6676" s="4"/>
      <c r="I6676" s="4"/>
      <c r="J6676" s="4"/>
      <c r="K6676" s="4"/>
      <c r="L6676" s="4"/>
      <c r="M6676" s="4"/>
      <c r="N6676" s="4"/>
      <c r="O6676" s="4"/>
      <c r="P6676" s="4"/>
      <c r="Q6676" s="4"/>
      <c r="R6676" s="4"/>
      <c r="S6676" s="4"/>
      <c r="T6676" s="4"/>
      <c r="U6676" s="4"/>
      <c r="V6676" s="4"/>
      <c r="W6676" s="4"/>
      <c r="X6676" s="4"/>
      <c r="Y6676" s="4"/>
      <c r="Z6676" s="1"/>
      <c r="AA6676" s="1"/>
      <c r="AB6676" s="1"/>
      <c r="AC6676" s="1"/>
      <c r="AD6676" s="1"/>
      <c r="AE6676" s="1"/>
      <c r="AF6676" s="1"/>
      <c r="AG6676" s="1"/>
      <c r="AH6676" s="28"/>
      <c r="AI6676" s="6"/>
      <c r="AJ6676" s="6"/>
    </row>
    <row r="6677" spans="1:36" s="13" customFormat="1">
      <c r="A6677" s="12"/>
      <c r="B6677" s="3"/>
      <c r="C6677" s="4"/>
      <c r="D6677" s="4"/>
      <c r="E6677" s="10"/>
      <c r="F6677" s="10"/>
      <c r="G6677" s="10"/>
      <c r="H6677" s="4"/>
      <c r="I6677" s="4"/>
      <c r="J6677" s="4"/>
      <c r="K6677" s="4"/>
      <c r="L6677" s="4"/>
      <c r="M6677" s="4"/>
      <c r="N6677" s="4"/>
      <c r="O6677" s="4"/>
      <c r="P6677" s="4"/>
      <c r="Q6677" s="4"/>
      <c r="R6677" s="4"/>
      <c r="S6677" s="4"/>
      <c r="T6677" s="4"/>
      <c r="U6677" s="4"/>
      <c r="V6677" s="4"/>
      <c r="W6677" s="4"/>
      <c r="X6677" s="4"/>
      <c r="Y6677" s="4"/>
      <c r="Z6677" s="1"/>
      <c r="AA6677" s="1"/>
      <c r="AB6677" s="1"/>
      <c r="AC6677" s="1"/>
      <c r="AD6677" s="1"/>
      <c r="AE6677" s="1"/>
      <c r="AF6677" s="1"/>
      <c r="AG6677" s="1"/>
      <c r="AH6677" s="28"/>
      <c r="AI6677" s="6"/>
      <c r="AJ6677" s="6"/>
    </row>
    <row r="6678" spans="1:36" s="13" customFormat="1">
      <c r="A6678" s="12"/>
      <c r="B6678" s="3"/>
      <c r="C6678" s="4"/>
      <c r="D6678" s="4"/>
      <c r="E6678" s="10"/>
      <c r="F6678" s="10"/>
      <c r="G6678" s="10"/>
      <c r="H6678" s="4"/>
      <c r="I6678" s="4"/>
      <c r="J6678" s="4"/>
      <c r="K6678" s="4"/>
      <c r="L6678" s="4"/>
      <c r="M6678" s="4"/>
      <c r="N6678" s="4"/>
      <c r="O6678" s="4"/>
      <c r="P6678" s="4"/>
      <c r="Q6678" s="4"/>
      <c r="R6678" s="4"/>
      <c r="S6678" s="4"/>
      <c r="T6678" s="4"/>
      <c r="U6678" s="4"/>
      <c r="V6678" s="4"/>
      <c r="W6678" s="4"/>
      <c r="X6678" s="4"/>
      <c r="Y6678" s="4"/>
      <c r="Z6678" s="1"/>
      <c r="AA6678" s="1"/>
      <c r="AB6678" s="1"/>
      <c r="AC6678" s="1"/>
      <c r="AD6678" s="1"/>
      <c r="AE6678" s="1"/>
      <c r="AF6678" s="1"/>
      <c r="AG6678" s="1"/>
      <c r="AH6678" s="28"/>
      <c r="AI6678" s="6"/>
      <c r="AJ6678" s="6"/>
    </row>
    <row r="6679" spans="1:36" s="13" customFormat="1">
      <c r="A6679" s="12"/>
      <c r="B6679" s="3"/>
      <c r="C6679" s="4"/>
      <c r="D6679" s="4"/>
      <c r="E6679" s="10"/>
      <c r="F6679" s="10"/>
      <c r="G6679" s="10"/>
      <c r="H6679" s="4"/>
      <c r="I6679" s="4"/>
      <c r="J6679" s="4"/>
      <c r="K6679" s="4"/>
      <c r="L6679" s="4"/>
      <c r="M6679" s="4"/>
      <c r="N6679" s="4"/>
      <c r="O6679" s="4"/>
      <c r="P6679" s="4"/>
      <c r="Q6679" s="4"/>
      <c r="R6679" s="4"/>
      <c r="S6679" s="4"/>
      <c r="T6679" s="4"/>
      <c r="U6679" s="4"/>
      <c r="V6679" s="4"/>
      <c r="W6679" s="4"/>
      <c r="X6679" s="4"/>
      <c r="Y6679" s="4"/>
      <c r="Z6679" s="1"/>
      <c r="AA6679" s="1"/>
      <c r="AB6679" s="1"/>
      <c r="AC6679" s="1"/>
      <c r="AD6679" s="1"/>
      <c r="AE6679" s="1"/>
      <c r="AF6679" s="1"/>
      <c r="AG6679" s="1"/>
      <c r="AH6679" s="28"/>
      <c r="AI6679" s="6"/>
      <c r="AJ6679" s="6"/>
    </row>
    <row r="6680" spans="1:36" s="13" customFormat="1">
      <c r="A6680" s="12"/>
      <c r="B6680" s="3"/>
      <c r="C6680" s="4"/>
      <c r="D6680" s="4"/>
      <c r="E6680" s="10"/>
      <c r="F6680" s="10"/>
      <c r="G6680" s="10"/>
      <c r="H6680" s="4"/>
      <c r="I6680" s="4"/>
      <c r="J6680" s="4"/>
      <c r="K6680" s="4"/>
      <c r="L6680" s="4"/>
      <c r="M6680" s="4"/>
      <c r="N6680" s="4"/>
      <c r="O6680" s="4"/>
      <c r="P6680" s="4"/>
      <c r="Q6680" s="4"/>
      <c r="R6680" s="4"/>
      <c r="S6680" s="4"/>
      <c r="T6680" s="4"/>
      <c r="U6680" s="4"/>
      <c r="V6680" s="4"/>
      <c r="W6680" s="4"/>
      <c r="X6680" s="4"/>
      <c r="Y6680" s="4"/>
      <c r="Z6680" s="1"/>
      <c r="AA6680" s="1"/>
      <c r="AB6680" s="1"/>
      <c r="AC6680" s="1"/>
      <c r="AD6680" s="1"/>
      <c r="AE6680" s="1"/>
      <c r="AF6680" s="1"/>
      <c r="AG6680" s="1"/>
      <c r="AH6680" s="28"/>
      <c r="AI6680" s="6"/>
      <c r="AJ6680" s="6"/>
    </row>
    <row r="6681" spans="1:36" s="13" customFormat="1">
      <c r="A6681" s="12"/>
      <c r="B6681" s="3"/>
      <c r="C6681" s="4"/>
      <c r="D6681" s="4"/>
      <c r="E6681" s="10"/>
      <c r="F6681" s="10"/>
      <c r="G6681" s="10"/>
      <c r="H6681" s="4"/>
      <c r="I6681" s="4"/>
      <c r="J6681" s="4"/>
      <c r="K6681" s="4"/>
      <c r="L6681" s="4"/>
      <c r="M6681" s="4"/>
      <c r="N6681" s="4"/>
      <c r="O6681" s="4"/>
      <c r="P6681" s="4"/>
      <c r="Q6681" s="4"/>
      <c r="R6681" s="4"/>
      <c r="S6681" s="4"/>
      <c r="T6681" s="4"/>
      <c r="U6681" s="4"/>
      <c r="V6681" s="4"/>
      <c r="W6681" s="4"/>
      <c r="X6681" s="4"/>
      <c r="Y6681" s="4"/>
      <c r="Z6681" s="1"/>
      <c r="AA6681" s="1"/>
      <c r="AB6681" s="1"/>
      <c r="AC6681" s="1"/>
      <c r="AD6681" s="1"/>
      <c r="AE6681" s="1"/>
      <c r="AF6681" s="1"/>
      <c r="AG6681" s="1"/>
      <c r="AH6681" s="28"/>
      <c r="AI6681" s="6"/>
      <c r="AJ6681" s="6"/>
    </row>
    <row r="6682" spans="1:36" s="10" customFormat="1">
      <c r="A6682" s="12"/>
      <c r="B6682" s="3"/>
      <c r="C6682" s="4"/>
      <c r="D6682" s="4"/>
      <c r="H6682" s="4"/>
      <c r="I6682" s="4"/>
      <c r="J6682" s="4"/>
      <c r="K6682" s="4"/>
      <c r="L6682" s="4"/>
      <c r="M6682" s="4"/>
      <c r="N6682" s="4"/>
      <c r="O6682" s="4"/>
      <c r="P6682" s="4"/>
      <c r="Q6682" s="4"/>
      <c r="R6682" s="4"/>
      <c r="S6682" s="4"/>
      <c r="T6682" s="4"/>
      <c r="U6682" s="4"/>
      <c r="V6682" s="4"/>
      <c r="W6682" s="4"/>
      <c r="X6682" s="4"/>
      <c r="Y6682" s="4"/>
      <c r="Z6682" s="1"/>
      <c r="AA6682" s="1"/>
      <c r="AB6682" s="1"/>
      <c r="AC6682" s="1"/>
      <c r="AD6682" s="1"/>
      <c r="AE6682" s="1"/>
      <c r="AF6682" s="1"/>
      <c r="AG6682" s="1"/>
      <c r="AH6682" s="28"/>
      <c r="AI6682" s="6"/>
      <c r="AJ6682" s="9"/>
    </row>
    <row r="6683" spans="1:36" s="10" customFormat="1">
      <c r="A6683" s="12"/>
      <c r="B6683" s="3"/>
      <c r="C6683" s="4"/>
      <c r="D6683" s="4"/>
      <c r="H6683" s="4"/>
      <c r="I6683" s="4"/>
      <c r="J6683" s="4"/>
      <c r="K6683" s="4"/>
      <c r="L6683" s="4"/>
      <c r="M6683" s="4"/>
      <c r="N6683" s="4"/>
      <c r="O6683" s="4"/>
      <c r="P6683" s="4"/>
      <c r="Q6683" s="4"/>
      <c r="R6683" s="4"/>
      <c r="S6683" s="4"/>
      <c r="T6683" s="4"/>
      <c r="U6683" s="4"/>
      <c r="V6683" s="4"/>
      <c r="W6683" s="4"/>
      <c r="X6683" s="4"/>
      <c r="Y6683" s="4"/>
      <c r="Z6683" s="1"/>
      <c r="AA6683" s="1"/>
      <c r="AB6683" s="1"/>
      <c r="AC6683" s="1"/>
      <c r="AD6683" s="1"/>
      <c r="AE6683" s="1"/>
      <c r="AF6683" s="1"/>
      <c r="AG6683" s="1"/>
      <c r="AH6683" s="28"/>
      <c r="AI6683" s="6"/>
      <c r="AJ6683" s="9"/>
    </row>
    <row r="6684" spans="1:36" s="10" customFormat="1">
      <c r="A6684" s="12"/>
      <c r="B6684" s="3"/>
      <c r="C6684" s="4"/>
      <c r="D6684" s="4"/>
      <c r="H6684" s="4"/>
      <c r="I6684" s="4"/>
      <c r="J6684" s="4"/>
      <c r="K6684" s="4"/>
      <c r="L6684" s="4"/>
      <c r="M6684" s="4"/>
      <c r="N6684" s="4"/>
      <c r="O6684" s="4"/>
      <c r="P6684" s="4"/>
      <c r="Q6684" s="4"/>
      <c r="R6684" s="4"/>
      <c r="S6684" s="4"/>
      <c r="T6684" s="4"/>
      <c r="U6684" s="4"/>
      <c r="V6684" s="4"/>
      <c r="W6684" s="4"/>
      <c r="X6684" s="4"/>
      <c r="Y6684" s="4"/>
      <c r="Z6684" s="1"/>
      <c r="AA6684" s="1"/>
      <c r="AB6684" s="1"/>
      <c r="AC6684" s="1"/>
      <c r="AD6684" s="1"/>
      <c r="AE6684" s="1"/>
      <c r="AF6684" s="1"/>
      <c r="AG6684" s="1"/>
      <c r="AH6684" s="28"/>
      <c r="AI6684" s="6"/>
      <c r="AJ6684" s="9"/>
    </row>
    <row r="6685" spans="1:36" s="10" customFormat="1">
      <c r="A6685" s="12"/>
      <c r="B6685" s="3"/>
      <c r="C6685" s="4"/>
      <c r="D6685" s="4"/>
      <c r="H6685" s="4"/>
      <c r="I6685" s="4"/>
      <c r="J6685" s="4"/>
      <c r="K6685" s="4"/>
      <c r="L6685" s="4"/>
      <c r="M6685" s="4"/>
      <c r="N6685" s="4"/>
      <c r="O6685" s="4"/>
      <c r="P6685" s="4"/>
      <c r="Q6685" s="4"/>
      <c r="R6685" s="4"/>
      <c r="S6685" s="4"/>
      <c r="T6685" s="4"/>
      <c r="U6685" s="4"/>
      <c r="V6685" s="4"/>
      <c r="W6685" s="4"/>
      <c r="X6685" s="4"/>
      <c r="Y6685" s="4"/>
      <c r="Z6685" s="1"/>
      <c r="AA6685" s="1"/>
      <c r="AB6685" s="1"/>
      <c r="AC6685" s="1"/>
      <c r="AD6685" s="1"/>
      <c r="AE6685" s="1"/>
      <c r="AF6685" s="1"/>
      <c r="AG6685" s="1"/>
      <c r="AH6685" s="28"/>
      <c r="AI6685" s="6"/>
      <c r="AJ6685" s="9"/>
    </row>
    <row r="6686" spans="1:36" s="10" customFormat="1">
      <c r="A6686" s="12"/>
      <c r="B6686" s="3"/>
      <c r="C6686" s="4"/>
      <c r="D6686" s="4"/>
      <c r="H6686" s="4"/>
      <c r="I6686" s="4"/>
      <c r="J6686" s="4"/>
      <c r="K6686" s="4"/>
      <c r="L6686" s="4"/>
      <c r="M6686" s="4"/>
      <c r="N6686" s="4"/>
      <c r="O6686" s="4"/>
      <c r="P6686" s="4"/>
      <c r="Q6686" s="4"/>
      <c r="R6686" s="4"/>
      <c r="S6686" s="4"/>
      <c r="T6686" s="4"/>
      <c r="U6686" s="4"/>
      <c r="V6686" s="4"/>
      <c r="W6686" s="4"/>
      <c r="X6686" s="4"/>
      <c r="Y6686" s="4"/>
      <c r="Z6686" s="1"/>
      <c r="AA6686" s="1"/>
      <c r="AB6686" s="1"/>
      <c r="AC6686" s="1"/>
      <c r="AD6686" s="1"/>
      <c r="AE6686" s="1"/>
      <c r="AF6686" s="1"/>
      <c r="AG6686" s="1"/>
      <c r="AH6686" s="28"/>
      <c r="AI6686" s="6"/>
      <c r="AJ6686" s="9"/>
    </row>
    <row r="6687" spans="1:36" s="10" customFormat="1">
      <c r="A6687" s="12"/>
      <c r="B6687" s="3"/>
      <c r="C6687" s="4"/>
      <c r="D6687" s="4"/>
      <c r="H6687" s="4"/>
      <c r="I6687" s="4"/>
      <c r="J6687" s="4"/>
      <c r="K6687" s="4"/>
      <c r="L6687" s="4"/>
      <c r="M6687" s="4"/>
      <c r="N6687" s="4"/>
      <c r="O6687" s="4"/>
      <c r="P6687" s="4"/>
      <c r="Q6687" s="4"/>
      <c r="R6687" s="4"/>
      <c r="S6687" s="4"/>
      <c r="T6687" s="4"/>
      <c r="U6687" s="4"/>
      <c r="V6687" s="4"/>
      <c r="W6687" s="4"/>
      <c r="X6687" s="4"/>
      <c r="Y6687" s="4"/>
      <c r="Z6687" s="1"/>
      <c r="AA6687" s="1"/>
      <c r="AB6687" s="1"/>
      <c r="AC6687" s="1"/>
      <c r="AD6687" s="1"/>
      <c r="AE6687" s="1"/>
      <c r="AF6687" s="1"/>
      <c r="AG6687" s="1"/>
      <c r="AH6687" s="28"/>
      <c r="AI6687" s="6"/>
      <c r="AJ6687" s="9"/>
    </row>
    <row r="6688" spans="1:36" s="10" customFormat="1">
      <c r="A6688" s="12"/>
      <c r="B6688" s="3"/>
      <c r="C6688" s="4"/>
      <c r="D6688" s="4"/>
      <c r="H6688" s="4"/>
      <c r="I6688" s="4"/>
      <c r="J6688" s="4"/>
      <c r="K6688" s="4"/>
      <c r="L6688" s="4"/>
      <c r="M6688" s="4"/>
      <c r="N6688" s="4"/>
      <c r="O6688" s="4"/>
      <c r="P6688" s="4"/>
      <c r="Q6688" s="4"/>
      <c r="R6688" s="4"/>
      <c r="S6688" s="4"/>
      <c r="T6688" s="4"/>
      <c r="U6688" s="4"/>
      <c r="V6688" s="4"/>
      <c r="W6688" s="4"/>
      <c r="X6688" s="4"/>
      <c r="Y6688" s="4"/>
      <c r="Z6688" s="1"/>
      <c r="AA6688" s="1"/>
      <c r="AB6688" s="1"/>
      <c r="AC6688" s="1"/>
      <c r="AD6688" s="1"/>
      <c r="AE6688" s="1"/>
      <c r="AF6688" s="1"/>
      <c r="AG6688" s="1"/>
      <c r="AH6688" s="28"/>
      <c r="AI6688" s="6"/>
      <c r="AJ6688" s="9"/>
    </row>
    <row r="6689" spans="1:36" s="10" customFormat="1">
      <c r="A6689" s="12"/>
      <c r="B6689" s="3"/>
      <c r="C6689" s="4"/>
      <c r="D6689" s="4"/>
      <c r="H6689" s="4"/>
      <c r="I6689" s="4"/>
      <c r="J6689" s="4"/>
      <c r="K6689" s="4"/>
      <c r="L6689" s="4"/>
      <c r="M6689" s="4"/>
      <c r="N6689" s="4"/>
      <c r="O6689" s="4"/>
      <c r="P6689" s="4"/>
      <c r="Q6689" s="4"/>
      <c r="R6689" s="4"/>
      <c r="S6689" s="4"/>
      <c r="T6689" s="4"/>
      <c r="U6689" s="4"/>
      <c r="V6689" s="4"/>
      <c r="W6689" s="4"/>
      <c r="X6689" s="4"/>
      <c r="Y6689" s="4"/>
      <c r="Z6689" s="1"/>
      <c r="AA6689" s="1"/>
      <c r="AB6689" s="1"/>
      <c r="AC6689" s="1"/>
      <c r="AD6689" s="1"/>
      <c r="AE6689" s="1"/>
      <c r="AF6689" s="1"/>
      <c r="AG6689" s="1"/>
      <c r="AH6689" s="28"/>
      <c r="AI6689" s="6"/>
      <c r="AJ6689" s="9"/>
    </row>
    <row r="6690" spans="1:36" s="10" customFormat="1">
      <c r="A6690" s="12"/>
      <c r="B6690" s="3"/>
      <c r="C6690" s="4"/>
      <c r="D6690" s="4"/>
      <c r="H6690" s="4"/>
      <c r="I6690" s="4"/>
      <c r="J6690" s="4"/>
      <c r="K6690" s="4"/>
      <c r="L6690" s="4"/>
      <c r="M6690" s="4"/>
      <c r="N6690" s="4"/>
      <c r="O6690" s="4"/>
      <c r="P6690" s="4"/>
      <c r="Q6690" s="4"/>
      <c r="R6690" s="4"/>
      <c r="S6690" s="4"/>
      <c r="T6690" s="4"/>
      <c r="U6690" s="4"/>
      <c r="V6690" s="4"/>
      <c r="W6690" s="4"/>
      <c r="X6690" s="4"/>
      <c r="Y6690" s="4"/>
      <c r="Z6690" s="1"/>
      <c r="AA6690" s="1"/>
      <c r="AB6690" s="1"/>
      <c r="AC6690" s="1"/>
      <c r="AD6690" s="1"/>
      <c r="AE6690" s="1"/>
      <c r="AF6690" s="1"/>
      <c r="AG6690" s="1"/>
      <c r="AH6690" s="28"/>
      <c r="AI6690" s="6"/>
      <c r="AJ6690" s="9"/>
    </row>
    <row r="6691" spans="1:36" s="10" customFormat="1">
      <c r="A6691" s="12"/>
      <c r="B6691" s="3"/>
      <c r="C6691" s="4"/>
      <c r="D6691" s="4"/>
      <c r="H6691" s="4"/>
      <c r="I6691" s="4"/>
      <c r="J6691" s="4"/>
      <c r="K6691" s="4"/>
      <c r="L6691" s="4"/>
      <c r="M6691" s="4"/>
      <c r="N6691" s="4"/>
      <c r="O6691" s="4"/>
      <c r="P6691" s="4"/>
      <c r="Q6691" s="4"/>
      <c r="R6691" s="4"/>
      <c r="S6691" s="4"/>
      <c r="T6691" s="4"/>
      <c r="U6691" s="4"/>
      <c r="V6691" s="4"/>
      <c r="W6691" s="4"/>
      <c r="X6691" s="4"/>
      <c r="Y6691" s="4"/>
      <c r="Z6691" s="1"/>
      <c r="AA6691" s="1"/>
      <c r="AB6691" s="1"/>
      <c r="AC6691" s="1"/>
      <c r="AD6691" s="1"/>
      <c r="AE6691" s="1"/>
      <c r="AF6691" s="1"/>
      <c r="AG6691" s="1"/>
      <c r="AH6691" s="28"/>
      <c r="AI6691" s="6"/>
      <c r="AJ6691" s="9"/>
    </row>
    <row r="6692" spans="1:36" s="10" customFormat="1">
      <c r="A6692" s="12"/>
      <c r="B6692" s="3"/>
      <c r="C6692" s="4"/>
      <c r="D6692" s="4"/>
      <c r="H6692" s="4"/>
      <c r="I6692" s="4"/>
      <c r="J6692" s="4"/>
      <c r="K6692" s="4"/>
      <c r="L6692" s="4"/>
      <c r="M6692" s="4"/>
      <c r="N6692" s="4"/>
      <c r="O6692" s="4"/>
      <c r="P6692" s="4"/>
      <c r="Q6692" s="4"/>
      <c r="R6692" s="4"/>
      <c r="S6692" s="4"/>
      <c r="T6692" s="4"/>
      <c r="U6692" s="4"/>
      <c r="V6692" s="4"/>
      <c r="W6692" s="4"/>
      <c r="X6692" s="4"/>
      <c r="Y6692" s="4"/>
      <c r="Z6692" s="1"/>
      <c r="AA6692" s="1"/>
      <c r="AB6692" s="1"/>
      <c r="AC6692" s="1"/>
      <c r="AD6692" s="1"/>
      <c r="AE6692" s="1"/>
      <c r="AF6692" s="1"/>
      <c r="AG6692" s="1"/>
      <c r="AH6692" s="28"/>
      <c r="AI6692" s="6"/>
      <c r="AJ6692" s="9"/>
    </row>
    <row r="6693" spans="1:36" s="10" customFormat="1">
      <c r="A6693" s="12"/>
      <c r="B6693" s="3"/>
      <c r="C6693" s="4"/>
      <c r="D6693" s="4"/>
      <c r="H6693" s="4"/>
      <c r="I6693" s="4"/>
      <c r="J6693" s="4"/>
      <c r="K6693" s="4"/>
      <c r="L6693" s="4"/>
      <c r="M6693" s="4"/>
      <c r="N6693" s="4"/>
      <c r="O6693" s="4"/>
      <c r="P6693" s="4"/>
      <c r="Q6693" s="4"/>
      <c r="R6693" s="4"/>
      <c r="S6693" s="4"/>
      <c r="T6693" s="4"/>
      <c r="U6693" s="4"/>
      <c r="V6693" s="4"/>
      <c r="W6693" s="4"/>
      <c r="X6693" s="4"/>
      <c r="Y6693" s="4"/>
      <c r="Z6693" s="1"/>
      <c r="AA6693" s="1"/>
      <c r="AB6693" s="1"/>
      <c r="AC6693" s="1"/>
      <c r="AD6693" s="1"/>
      <c r="AE6693" s="1"/>
      <c r="AF6693" s="1"/>
      <c r="AG6693" s="1"/>
      <c r="AH6693" s="28"/>
      <c r="AI6693" s="6"/>
      <c r="AJ6693" s="9"/>
    </row>
    <row r="6694" spans="1:36" s="10" customFormat="1">
      <c r="A6694" s="12"/>
      <c r="B6694" s="3"/>
      <c r="C6694" s="4"/>
      <c r="D6694" s="4"/>
      <c r="H6694" s="4"/>
      <c r="I6694" s="4"/>
      <c r="J6694" s="4"/>
      <c r="K6694" s="4"/>
      <c r="L6694" s="4"/>
      <c r="M6694" s="4"/>
      <c r="N6694" s="4"/>
      <c r="O6694" s="4"/>
      <c r="P6694" s="4"/>
      <c r="Q6694" s="4"/>
      <c r="R6694" s="4"/>
      <c r="S6694" s="4"/>
      <c r="T6694" s="4"/>
      <c r="U6694" s="4"/>
      <c r="V6694" s="4"/>
      <c r="W6694" s="4"/>
      <c r="X6694" s="4"/>
      <c r="Y6694" s="4"/>
      <c r="Z6694" s="1"/>
      <c r="AA6694" s="1"/>
      <c r="AB6694" s="1"/>
      <c r="AC6694" s="1"/>
      <c r="AD6694" s="1"/>
      <c r="AE6694" s="1"/>
      <c r="AF6694" s="1"/>
      <c r="AG6694" s="1"/>
      <c r="AH6694" s="28"/>
      <c r="AI6694" s="6"/>
      <c r="AJ6694" s="9"/>
    </row>
    <row r="6695" spans="1:36" s="10" customFormat="1">
      <c r="A6695" s="12"/>
      <c r="B6695" s="3"/>
      <c r="C6695" s="4"/>
      <c r="D6695" s="4"/>
      <c r="H6695" s="4"/>
      <c r="I6695" s="4"/>
      <c r="J6695" s="4"/>
      <c r="K6695" s="4"/>
      <c r="L6695" s="4"/>
      <c r="M6695" s="4"/>
      <c r="N6695" s="4"/>
      <c r="O6695" s="4"/>
      <c r="P6695" s="4"/>
      <c r="Q6695" s="4"/>
      <c r="R6695" s="4"/>
      <c r="S6695" s="4"/>
      <c r="T6695" s="4"/>
      <c r="U6695" s="4"/>
      <c r="V6695" s="4"/>
      <c r="W6695" s="4"/>
      <c r="X6695" s="4"/>
      <c r="Y6695" s="4"/>
      <c r="Z6695" s="1"/>
      <c r="AA6695" s="1"/>
      <c r="AB6695" s="1"/>
      <c r="AC6695" s="1"/>
      <c r="AD6695" s="1"/>
      <c r="AE6695" s="1"/>
      <c r="AF6695" s="1"/>
      <c r="AG6695" s="1"/>
      <c r="AH6695" s="28"/>
      <c r="AI6695" s="6"/>
      <c r="AJ6695" s="9"/>
    </row>
    <row r="6696" spans="1:36" s="10" customFormat="1">
      <c r="A6696" s="12"/>
      <c r="B6696" s="3"/>
      <c r="C6696" s="4"/>
      <c r="D6696" s="4"/>
      <c r="H6696" s="4"/>
      <c r="I6696" s="4"/>
      <c r="J6696" s="4"/>
      <c r="K6696" s="4"/>
      <c r="L6696" s="4"/>
      <c r="M6696" s="4"/>
      <c r="N6696" s="4"/>
      <c r="O6696" s="4"/>
      <c r="P6696" s="4"/>
      <c r="Q6696" s="4"/>
      <c r="R6696" s="4"/>
      <c r="S6696" s="4"/>
      <c r="T6696" s="4"/>
      <c r="U6696" s="4"/>
      <c r="V6696" s="4"/>
      <c r="W6696" s="4"/>
      <c r="X6696" s="4"/>
      <c r="Y6696" s="4"/>
      <c r="Z6696" s="1"/>
      <c r="AA6696" s="1"/>
      <c r="AB6696" s="1"/>
      <c r="AC6696" s="1"/>
      <c r="AD6696" s="1"/>
      <c r="AE6696" s="1"/>
      <c r="AF6696" s="1"/>
      <c r="AG6696" s="1"/>
      <c r="AH6696" s="28"/>
      <c r="AI6696" s="6"/>
      <c r="AJ6696" s="9"/>
    </row>
    <row r="6697" spans="1:36" s="10" customFormat="1">
      <c r="A6697" s="12"/>
      <c r="B6697" s="3"/>
      <c r="C6697" s="4"/>
      <c r="D6697" s="4"/>
      <c r="H6697" s="4"/>
      <c r="I6697" s="4"/>
      <c r="J6697" s="4"/>
      <c r="K6697" s="4"/>
      <c r="L6697" s="4"/>
      <c r="M6697" s="4"/>
      <c r="N6697" s="4"/>
      <c r="O6697" s="4"/>
      <c r="P6697" s="4"/>
      <c r="Q6697" s="4"/>
      <c r="R6697" s="4"/>
      <c r="S6697" s="4"/>
      <c r="T6697" s="4"/>
      <c r="U6697" s="4"/>
      <c r="V6697" s="4"/>
      <c r="W6697" s="4"/>
      <c r="X6697" s="4"/>
      <c r="Y6697" s="4"/>
      <c r="Z6697" s="1"/>
      <c r="AA6697" s="1"/>
      <c r="AB6697" s="1"/>
      <c r="AC6697" s="1"/>
      <c r="AD6697" s="1"/>
      <c r="AE6697" s="1"/>
      <c r="AF6697" s="1"/>
      <c r="AG6697" s="1"/>
      <c r="AH6697" s="28"/>
      <c r="AI6697" s="6"/>
      <c r="AJ6697" s="9"/>
    </row>
    <row r="6698" spans="1:36" s="10" customFormat="1">
      <c r="A6698" s="12"/>
      <c r="B6698" s="3"/>
      <c r="C6698" s="4"/>
      <c r="D6698" s="4"/>
      <c r="H6698" s="4"/>
      <c r="I6698" s="4"/>
      <c r="J6698" s="4"/>
      <c r="K6698" s="4"/>
      <c r="L6698" s="4"/>
      <c r="M6698" s="4"/>
      <c r="N6698" s="4"/>
      <c r="O6698" s="4"/>
      <c r="P6698" s="4"/>
      <c r="Q6698" s="4"/>
      <c r="R6698" s="4"/>
      <c r="S6698" s="4"/>
      <c r="T6698" s="4"/>
      <c r="U6698" s="4"/>
      <c r="V6698" s="4"/>
      <c r="W6698" s="4"/>
      <c r="X6698" s="4"/>
      <c r="Y6698" s="4"/>
      <c r="Z6698" s="1"/>
      <c r="AA6698" s="1"/>
      <c r="AB6698" s="1"/>
      <c r="AC6698" s="1"/>
      <c r="AD6698" s="1"/>
      <c r="AE6698" s="1"/>
      <c r="AF6698" s="1"/>
      <c r="AG6698" s="1"/>
      <c r="AH6698" s="28"/>
      <c r="AI6698" s="6"/>
      <c r="AJ6698" s="9"/>
    </row>
    <row r="6699" spans="1:36" s="10" customFormat="1">
      <c r="A6699" s="12"/>
      <c r="B6699" s="3"/>
      <c r="C6699" s="4"/>
      <c r="D6699" s="4"/>
      <c r="H6699" s="4"/>
      <c r="I6699" s="4"/>
      <c r="J6699" s="4"/>
      <c r="K6699" s="4"/>
      <c r="L6699" s="4"/>
      <c r="M6699" s="4"/>
      <c r="N6699" s="4"/>
      <c r="O6699" s="4"/>
      <c r="P6699" s="4"/>
      <c r="Q6699" s="4"/>
      <c r="R6699" s="4"/>
      <c r="S6699" s="4"/>
      <c r="T6699" s="4"/>
      <c r="U6699" s="4"/>
      <c r="V6699" s="4"/>
      <c r="W6699" s="4"/>
      <c r="X6699" s="4"/>
      <c r="Y6699" s="4"/>
      <c r="Z6699" s="1"/>
      <c r="AA6699" s="1"/>
      <c r="AB6699" s="1"/>
      <c r="AC6699" s="1"/>
      <c r="AD6699" s="1"/>
      <c r="AE6699" s="1"/>
      <c r="AF6699" s="1"/>
      <c r="AG6699" s="1"/>
      <c r="AH6699" s="28"/>
      <c r="AI6699" s="6"/>
      <c r="AJ6699" s="9"/>
    </row>
    <row r="6700" spans="1:36" s="10" customFormat="1">
      <c r="A6700" s="12"/>
      <c r="B6700" s="3"/>
      <c r="C6700" s="4"/>
      <c r="D6700" s="4"/>
      <c r="H6700" s="4"/>
      <c r="I6700" s="4"/>
      <c r="J6700" s="4"/>
      <c r="K6700" s="4"/>
      <c r="L6700" s="4"/>
      <c r="M6700" s="4"/>
      <c r="N6700" s="4"/>
      <c r="O6700" s="4"/>
      <c r="P6700" s="4"/>
      <c r="Q6700" s="4"/>
      <c r="R6700" s="4"/>
      <c r="S6700" s="4"/>
      <c r="T6700" s="4"/>
      <c r="U6700" s="4"/>
      <c r="V6700" s="4"/>
      <c r="W6700" s="4"/>
      <c r="X6700" s="4"/>
      <c r="Y6700" s="4"/>
      <c r="Z6700" s="1"/>
      <c r="AA6700" s="1"/>
      <c r="AB6700" s="1"/>
      <c r="AC6700" s="1"/>
      <c r="AD6700" s="1"/>
      <c r="AE6700" s="1"/>
      <c r="AF6700" s="1"/>
      <c r="AG6700" s="1"/>
      <c r="AH6700" s="28"/>
      <c r="AI6700" s="6"/>
      <c r="AJ6700" s="9"/>
    </row>
    <row r="6701" spans="1:36" s="10" customFormat="1">
      <c r="A6701" s="12"/>
      <c r="B6701" s="3"/>
      <c r="C6701" s="4"/>
      <c r="D6701" s="4"/>
      <c r="H6701" s="4"/>
      <c r="I6701" s="4"/>
      <c r="J6701" s="4"/>
      <c r="K6701" s="4"/>
      <c r="L6701" s="4"/>
      <c r="M6701" s="4"/>
      <c r="N6701" s="4"/>
      <c r="O6701" s="4"/>
      <c r="P6701" s="4"/>
      <c r="Q6701" s="4"/>
      <c r="R6701" s="4"/>
      <c r="S6701" s="4"/>
      <c r="T6701" s="4"/>
      <c r="U6701" s="4"/>
      <c r="V6701" s="4"/>
      <c r="W6701" s="4"/>
      <c r="X6701" s="4"/>
      <c r="Y6701" s="4"/>
      <c r="Z6701" s="1"/>
      <c r="AA6701" s="1"/>
      <c r="AB6701" s="1"/>
      <c r="AC6701" s="1"/>
      <c r="AD6701" s="1"/>
      <c r="AE6701" s="1"/>
      <c r="AF6701" s="1"/>
      <c r="AG6701" s="1"/>
      <c r="AH6701" s="28"/>
      <c r="AI6701" s="6"/>
      <c r="AJ6701" s="9"/>
    </row>
    <row r="6702" spans="1:36" s="10" customFormat="1">
      <c r="A6702" s="12"/>
      <c r="B6702" s="3"/>
      <c r="C6702" s="4"/>
      <c r="D6702" s="4"/>
      <c r="H6702" s="4"/>
      <c r="I6702" s="4"/>
      <c r="J6702" s="4"/>
      <c r="K6702" s="4"/>
      <c r="L6702" s="4"/>
      <c r="M6702" s="4"/>
      <c r="N6702" s="4"/>
      <c r="O6702" s="4"/>
      <c r="P6702" s="4"/>
      <c r="Q6702" s="4"/>
      <c r="R6702" s="4"/>
      <c r="S6702" s="4"/>
      <c r="T6702" s="4"/>
      <c r="U6702" s="4"/>
      <c r="V6702" s="4"/>
      <c r="W6702" s="4"/>
      <c r="X6702" s="4"/>
      <c r="Y6702" s="4"/>
      <c r="Z6702" s="1"/>
      <c r="AA6702" s="1"/>
      <c r="AB6702" s="1"/>
      <c r="AC6702" s="1"/>
      <c r="AD6702" s="1"/>
      <c r="AE6702" s="1"/>
      <c r="AF6702" s="1"/>
      <c r="AG6702" s="1"/>
      <c r="AH6702" s="28"/>
      <c r="AI6702" s="6"/>
      <c r="AJ6702" s="9"/>
    </row>
    <row r="6703" spans="1:36" s="10" customFormat="1">
      <c r="A6703" s="12"/>
      <c r="B6703" s="3"/>
      <c r="C6703" s="4"/>
      <c r="D6703" s="4"/>
      <c r="H6703" s="4"/>
      <c r="I6703" s="4"/>
      <c r="J6703" s="4"/>
      <c r="K6703" s="4"/>
      <c r="L6703" s="4"/>
      <c r="M6703" s="4"/>
      <c r="N6703" s="4"/>
      <c r="O6703" s="4"/>
      <c r="P6703" s="4"/>
      <c r="Q6703" s="4"/>
      <c r="R6703" s="4"/>
      <c r="S6703" s="4"/>
      <c r="T6703" s="4"/>
      <c r="U6703" s="4"/>
      <c r="V6703" s="4"/>
      <c r="W6703" s="4"/>
      <c r="X6703" s="4"/>
      <c r="Y6703" s="4"/>
      <c r="Z6703" s="1"/>
      <c r="AA6703" s="1"/>
      <c r="AB6703" s="1"/>
      <c r="AC6703" s="1"/>
      <c r="AD6703" s="1"/>
      <c r="AE6703" s="1"/>
      <c r="AF6703" s="1"/>
      <c r="AG6703" s="1"/>
      <c r="AH6703" s="28"/>
      <c r="AI6703" s="6"/>
      <c r="AJ6703" s="9"/>
    </row>
    <row r="6704" spans="1:36" s="10" customFormat="1">
      <c r="A6704" s="12"/>
      <c r="B6704" s="3"/>
      <c r="C6704" s="4"/>
      <c r="D6704" s="4"/>
      <c r="H6704" s="4"/>
      <c r="I6704" s="4"/>
      <c r="J6704" s="4"/>
      <c r="K6704" s="4"/>
      <c r="L6704" s="4"/>
      <c r="M6704" s="4"/>
      <c r="N6704" s="4"/>
      <c r="O6704" s="4"/>
      <c r="P6704" s="4"/>
      <c r="Q6704" s="4"/>
      <c r="R6704" s="4"/>
      <c r="S6704" s="4"/>
      <c r="T6704" s="4"/>
      <c r="U6704" s="4"/>
      <c r="V6704" s="4"/>
      <c r="W6704" s="4"/>
      <c r="X6704" s="4"/>
      <c r="Y6704" s="4"/>
      <c r="Z6704" s="1"/>
      <c r="AA6704" s="1"/>
      <c r="AB6704" s="1"/>
      <c r="AC6704" s="1"/>
      <c r="AD6704" s="1"/>
      <c r="AE6704" s="1"/>
      <c r="AF6704" s="1"/>
      <c r="AG6704" s="1"/>
      <c r="AH6704" s="28"/>
      <c r="AI6704" s="6"/>
      <c r="AJ6704" s="9"/>
    </row>
    <row r="6705" spans="1:36" s="10" customFormat="1">
      <c r="A6705" s="12"/>
      <c r="B6705" s="3"/>
      <c r="C6705" s="4"/>
      <c r="D6705" s="4"/>
      <c r="H6705" s="4"/>
      <c r="I6705" s="4"/>
      <c r="J6705" s="4"/>
      <c r="K6705" s="4"/>
      <c r="L6705" s="4"/>
      <c r="M6705" s="4"/>
      <c r="N6705" s="4"/>
      <c r="O6705" s="4"/>
      <c r="P6705" s="4"/>
      <c r="Q6705" s="4"/>
      <c r="R6705" s="4"/>
      <c r="S6705" s="4"/>
      <c r="T6705" s="4"/>
      <c r="U6705" s="4"/>
      <c r="V6705" s="4"/>
      <c r="W6705" s="4"/>
      <c r="X6705" s="4"/>
      <c r="Y6705" s="4"/>
      <c r="Z6705" s="1"/>
      <c r="AA6705" s="1"/>
      <c r="AB6705" s="1"/>
      <c r="AC6705" s="1"/>
      <c r="AD6705" s="1"/>
      <c r="AE6705" s="1"/>
      <c r="AF6705" s="1"/>
      <c r="AG6705" s="1"/>
      <c r="AH6705" s="28"/>
      <c r="AI6705" s="6"/>
      <c r="AJ6705" s="9"/>
    </row>
    <row r="6706" spans="1:36" s="10" customFormat="1">
      <c r="A6706" s="12"/>
      <c r="B6706" s="3"/>
      <c r="C6706" s="4"/>
      <c r="D6706" s="4"/>
      <c r="H6706" s="4"/>
      <c r="I6706" s="4"/>
      <c r="J6706" s="4"/>
      <c r="K6706" s="4"/>
      <c r="L6706" s="4"/>
      <c r="M6706" s="4"/>
      <c r="N6706" s="4"/>
      <c r="O6706" s="4"/>
      <c r="P6706" s="4"/>
      <c r="Q6706" s="4"/>
      <c r="R6706" s="4"/>
      <c r="S6706" s="4"/>
      <c r="T6706" s="4"/>
      <c r="U6706" s="4"/>
      <c r="V6706" s="4"/>
      <c r="W6706" s="4"/>
      <c r="X6706" s="4"/>
      <c r="Y6706" s="4"/>
      <c r="Z6706" s="1"/>
      <c r="AA6706" s="1"/>
      <c r="AB6706" s="1"/>
      <c r="AC6706" s="1"/>
      <c r="AD6706" s="1"/>
      <c r="AE6706" s="1"/>
      <c r="AF6706" s="1"/>
      <c r="AG6706" s="1"/>
      <c r="AH6706" s="28"/>
      <c r="AI6706" s="6"/>
      <c r="AJ6706" s="9"/>
    </row>
    <row r="6707" spans="1:36" s="10" customFormat="1">
      <c r="A6707" s="12"/>
      <c r="B6707" s="3"/>
      <c r="C6707" s="4"/>
      <c r="D6707" s="4"/>
      <c r="H6707" s="4"/>
      <c r="I6707" s="4"/>
      <c r="J6707" s="4"/>
      <c r="K6707" s="4"/>
      <c r="L6707" s="4"/>
      <c r="M6707" s="4"/>
      <c r="N6707" s="4"/>
      <c r="O6707" s="4"/>
      <c r="P6707" s="4"/>
      <c r="Q6707" s="4"/>
      <c r="R6707" s="4"/>
      <c r="S6707" s="4"/>
      <c r="T6707" s="4"/>
      <c r="U6707" s="4"/>
      <c r="V6707" s="4"/>
      <c r="W6707" s="4"/>
      <c r="X6707" s="4"/>
      <c r="Y6707" s="4"/>
      <c r="Z6707" s="1"/>
      <c r="AA6707" s="1"/>
      <c r="AB6707" s="1"/>
      <c r="AC6707" s="1"/>
      <c r="AD6707" s="1"/>
      <c r="AE6707" s="1"/>
      <c r="AF6707" s="1"/>
      <c r="AG6707" s="1"/>
      <c r="AH6707" s="28"/>
      <c r="AI6707" s="6"/>
      <c r="AJ6707" s="9"/>
    </row>
    <row r="6708" spans="1:36" s="10" customFormat="1">
      <c r="A6708" s="12"/>
      <c r="B6708" s="3"/>
      <c r="C6708" s="4"/>
      <c r="D6708" s="4"/>
      <c r="H6708" s="4"/>
      <c r="I6708" s="4"/>
      <c r="J6708" s="4"/>
      <c r="K6708" s="4"/>
      <c r="L6708" s="4"/>
      <c r="M6708" s="4"/>
      <c r="N6708" s="4"/>
      <c r="O6708" s="4"/>
      <c r="P6708" s="4"/>
      <c r="Q6708" s="4"/>
      <c r="R6708" s="4"/>
      <c r="S6708" s="4"/>
      <c r="T6708" s="4"/>
      <c r="U6708" s="4"/>
      <c r="V6708" s="4"/>
      <c r="W6708" s="4"/>
      <c r="X6708" s="4"/>
      <c r="Y6708" s="4"/>
      <c r="Z6708" s="1"/>
      <c r="AA6708" s="1"/>
      <c r="AB6708" s="1"/>
      <c r="AC6708" s="1"/>
      <c r="AD6708" s="1"/>
      <c r="AE6708" s="1"/>
      <c r="AF6708" s="1"/>
      <c r="AG6708" s="1"/>
      <c r="AH6708" s="28"/>
      <c r="AI6708" s="6"/>
      <c r="AJ6708" s="9"/>
    </row>
    <row r="6709" spans="1:36" s="10" customFormat="1">
      <c r="A6709" s="12"/>
      <c r="B6709" s="3"/>
      <c r="C6709" s="4"/>
      <c r="D6709" s="4"/>
      <c r="H6709" s="4"/>
      <c r="I6709" s="4"/>
      <c r="J6709" s="4"/>
      <c r="K6709" s="4"/>
      <c r="L6709" s="4"/>
      <c r="M6709" s="4"/>
      <c r="N6709" s="4"/>
      <c r="O6709" s="4"/>
      <c r="P6709" s="4"/>
      <c r="Q6709" s="4"/>
      <c r="R6709" s="4"/>
      <c r="S6709" s="4"/>
      <c r="T6709" s="4"/>
      <c r="U6709" s="4"/>
      <c r="V6709" s="4"/>
      <c r="W6709" s="4"/>
      <c r="X6709" s="4"/>
      <c r="Y6709" s="4"/>
      <c r="Z6709" s="1"/>
      <c r="AA6709" s="1"/>
      <c r="AB6709" s="1"/>
      <c r="AC6709" s="1"/>
      <c r="AD6709" s="1"/>
      <c r="AE6709" s="1"/>
      <c r="AF6709" s="1"/>
      <c r="AG6709" s="1"/>
      <c r="AH6709" s="28"/>
      <c r="AI6709" s="6"/>
      <c r="AJ6709" s="9"/>
    </row>
    <row r="6710" spans="1:36" s="10" customFormat="1">
      <c r="A6710" s="12"/>
      <c r="B6710" s="3"/>
      <c r="C6710" s="4"/>
      <c r="D6710" s="4"/>
      <c r="H6710" s="4"/>
      <c r="I6710" s="4"/>
      <c r="J6710" s="4"/>
      <c r="K6710" s="4"/>
      <c r="L6710" s="4"/>
      <c r="M6710" s="4"/>
      <c r="N6710" s="4"/>
      <c r="O6710" s="4"/>
      <c r="P6710" s="4"/>
      <c r="Q6710" s="4"/>
      <c r="R6710" s="4"/>
      <c r="S6710" s="4"/>
      <c r="T6710" s="4"/>
      <c r="U6710" s="4"/>
      <c r="V6710" s="4"/>
      <c r="W6710" s="4"/>
      <c r="X6710" s="4"/>
      <c r="Y6710" s="4"/>
      <c r="Z6710" s="1"/>
      <c r="AA6710" s="1"/>
      <c r="AB6710" s="1"/>
      <c r="AC6710" s="1"/>
      <c r="AD6710" s="1"/>
      <c r="AE6710" s="1"/>
      <c r="AF6710" s="1"/>
      <c r="AG6710" s="1"/>
      <c r="AH6710" s="28"/>
      <c r="AI6710" s="6"/>
      <c r="AJ6710" s="9"/>
    </row>
    <row r="6711" spans="1:36" s="10" customFormat="1">
      <c r="A6711" s="12"/>
      <c r="B6711" s="3"/>
      <c r="C6711" s="4"/>
      <c r="D6711" s="4"/>
      <c r="H6711" s="4"/>
      <c r="I6711" s="4"/>
      <c r="J6711" s="4"/>
      <c r="K6711" s="4"/>
      <c r="L6711" s="4"/>
      <c r="M6711" s="4"/>
      <c r="N6711" s="4"/>
      <c r="O6711" s="4"/>
      <c r="P6711" s="4"/>
      <c r="Q6711" s="4"/>
      <c r="R6711" s="4"/>
      <c r="S6711" s="4"/>
      <c r="T6711" s="4"/>
      <c r="U6711" s="4"/>
      <c r="V6711" s="4"/>
      <c r="W6711" s="4"/>
      <c r="X6711" s="4"/>
      <c r="Y6711" s="4"/>
      <c r="Z6711" s="1"/>
      <c r="AA6711" s="1"/>
      <c r="AB6711" s="1"/>
      <c r="AC6711" s="1"/>
      <c r="AD6711" s="1"/>
      <c r="AE6711" s="1"/>
      <c r="AF6711" s="1"/>
      <c r="AG6711" s="1"/>
      <c r="AH6711" s="28"/>
      <c r="AI6711" s="6"/>
      <c r="AJ6711" s="9"/>
    </row>
    <row r="6712" spans="1:36" s="10" customFormat="1">
      <c r="A6712" s="12"/>
      <c r="B6712" s="3"/>
      <c r="C6712" s="4"/>
      <c r="D6712" s="4"/>
      <c r="H6712" s="4"/>
      <c r="I6712" s="4"/>
      <c r="J6712" s="4"/>
      <c r="K6712" s="4"/>
      <c r="L6712" s="4"/>
      <c r="M6712" s="4"/>
      <c r="N6712" s="4"/>
      <c r="O6712" s="4"/>
      <c r="P6712" s="4"/>
      <c r="Q6712" s="4"/>
      <c r="R6712" s="4"/>
      <c r="S6712" s="4"/>
      <c r="T6712" s="4"/>
      <c r="U6712" s="4"/>
      <c r="V6712" s="4"/>
      <c r="W6712" s="4"/>
      <c r="X6712" s="4"/>
      <c r="Y6712" s="4"/>
      <c r="Z6712" s="1"/>
      <c r="AA6712" s="1"/>
      <c r="AB6712" s="1"/>
      <c r="AC6712" s="1"/>
      <c r="AD6712" s="1"/>
      <c r="AE6712" s="1"/>
      <c r="AF6712" s="1"/>
      <c r="AG6712" s="1"/>
      <c r="AH6712" s="28"/>
      <c r="AI6712" s="6"/>
      <c r="AJ6712" s="9"/>
    </row>
    <row r="6713" spans="1:36" s="10" customFormat="1">
      <c r="A6713" s="12"/>
      <c r="B6713" s="3"/>
      <c r="C6713" s="4"/>
      <c r="D6713" s="4"/>
      <c r="H6713" s="4"/>
      <c r="I6713" s="4"/>
      <c r="J6713" s="4"/>
      <c r="K6713" s="4"/>
      <c r="L6713" s="4"/>
      <c r="M6713" s="4"/>
      <c r="N6713" s="4"/>
      <c r="O6713" s="4"/>
      <c r="P6713" s="4"/>
      <c r="Q6713" s="4"/>
      <c r="R6713" s="4"/>
      <c r="S6713" s="4"/>
      <c r="T6713" s="4"/>
      <c r="U6713" s="4"/>
      <c r="V6713" s="4"/>
      <c r="W6713" s="4"/>
      <c r="X6713" s="4"/>
      <c r="Y6713" s="4"/>
      <c r="Z6713" s="1"/>
      <c r="AA6713" s="1"/>
      <c r="AB6713" s="1"/>
      <c r="AC6713" s="1"/>
      <c r="AD6713" s="1"/>
      <c r="AE6713" s="1"/>
      <c r="AF6713" s="1"/>
      <c r="AG6713" s="1"/>
      <c r="AH6713" s="28"/>
      <c r="AI6713" s="6"/>
      <c r="AJ6713" s="9"/>
    </row>
    <row r="6714" spans="1:36" s="10" customFormat="1">
      <c r="A6714" s="12"/>
      <c r="B6714" s="3"/>
      <c r="C6714" s="4"/>
      <c r="D6714" s="4"/>
      <c r="H6714" s="4"/>
      <c r="I6714" s="4"/>
      <c r="J6714" s="4"/>
      <c r="K6714" s="4"/>
      <c r="L6714" s="4"/>
      <c r="M6714" s="4"/>
      <c r="N6714" s="4"/>
      <c r="O6714" s="4"/>
      <c r="P6714" s="4"/>
      <c r="Q6714" s="4"/>
      <c r="R6714" s="4"/>
      <c r="S6714" s="4"/>
      <c r="T6714" s="4"/>
      <c r="U6714" s="4"/>
      <c r="V6714" s="4"/>
      <c r="W6714" s="4"/>
      <c r="X6714" s="4"/>
      <c r="Y6714" s="4"/>
      <c r="Z6714" s="1"/>
      <c r="AA6714" s="1"/>
      <c r="AB6714" s="1"/>
      <c r="AC6714" s="1"/>
      <c r="AD6714" s="1"/>
      <c r="AE6714" s="1"/>
      <c r="AF6714" s="1"/>
      <c r="AG6714" s="1"/>
      <c r="AH6714" s="28"/>
      <c r="AI6714" s="6"/>
      <c r="AJ6714" s="9"/>
    </row>
    <row r="6715" spans="1:36" s="10" customFormat="1">
      <c r="A6715" s="12"/>
      <c r="B6715" s="3"/>
      <c r="C6715" s="4"/>
      <c r="D6715" s="4"/>
      <c r="H6715" s="4"/>
      <c r="I6715" s="4"/>
      <c r="J6715" s="4"/>
      <c r="K6715" s="4"/>
      <c r="L6715" s="4"/>
      <c r="M6715" s="4"/>
      <c r="N6715" s="4"/>
      <c r="O6715" s="4"/>
      <c r="P6715" s="4"/>
      <c r="Q6715" s="4"/>
      <c r="R6715" s="4"/>
      <c r="S6715" s="4"/>
      <c r="T6715" s="4"/>
      <c r="U6715" s="4"/>
      <c r="V6715" s="4"/>
      <c r="W6715" s="4"/>
      <c r="X6715" s="4"/>
      <c r="Y6715" s="4"/>
      <c r="Z6715" s="1"/>
      <c r="AA6715" s="1"/>
      <c r="AB6715" s="1"/>
      <c r="AC6715" s="1"/>
      <c r="AD6715" s="1"/>
      <c r="AE6715" s="1"/>
      <c r="AF6715" s="1"/>
      <c r="AG6715" s="1"/>
      <c r="AH6715" s="28"/>
      <c r="AI6715" s="6"/>
      <c r="AJ6715" s="9"/>
    </row>
    <row r="6716" spans="1:36" s="10" customFormat="1">
      <c r="A6716" s="12"/>
      <c r="B6716" s="3"/>
      <c r="C6716" s="4"/>
      <c r="D6716" s="4"/>
      <c r="H6716" s="4"/>
      <c r="I6716" s="4"/>
      <c r="J6716" s="4"/>
      <c r="K6716" s="4"/>
      <c r="L6716" s="4"/>
      <c r="M6716" s="4"/>
      <c r="N6716" s="4"/>
      <c r="O6716" s="4"/>
      <c r="P6716" s="4"/>
      <c r="Q6716" s="4"/>
      <c r="R6716" s="4"/>
      <c r="S6716" s="4"/>
      <c r="T6716" s="4"/>
      <c r="U6716" s="4"/>
      <c r="V6716" s="4"/>
      <c r="W6716" s="4"/>
      <c r="X6716" s="4"/>
      <c r="Y6716" s="4"/>
      <c r="Z6716" s="1"/>
      <c r="AA6716" s="1"/>
      <c r="AB6716" s="1"/>
      <c r="AC6716" s="1"/>
      <c r="AD6716" s="1"/>
      <c r="AE6716" s="1"/>
      <c r="AF6716" s="1"/>
      <c r="AG6716" s="1"/>
      <c r="AH6716" s="28"/>
      <c r="AI6716" s="6"/>
      <c r="AJ6716" s="9"/>
    </row>
    <row r="6717" spans="1:36" s="10" customFormat="1">
      <c r="A6717" s="12"/>
      <c r="B6717" s="3"/>
      <c r="C6717" s="4"/>
      <c r="D6717" s="4"/>
      <c r="H6717" s="4"/>
      <c r="I6717" s="4"/>
      <c r="J6717" s="4"/>
      <c r="K6717" s="4"/>
      <c r="L6717" s="4"/>
      <c r="M6717" s="4"/>
      <c r="N6717" s="4"/>
      <c r="O6717" s="4"/>
      <c r="P6717" s="4"/>
      <c r="Q6717" s="4"/>
      <c r="R6717" s="4"/>
      <c r="S6717" s="4"/>
      <c r="T6717" s="4"/>
      <c r="U6717" s="4"/>
      <c r="V6717" s="4"/>
      <c r="W6717" s="4"/>
      <c r="X6717" s="4"/>
      <c r="Y6717" s="4"/>
      <c r="Z6717" s="1"/>
      <c r="AA6717" s="1"/>
      <c r="AB6717" s="1"/>
      <c r="AC6717" s="1"/>
      <c r="AD6717" s="1"/>
      <c r="AE6717" s="1"/>
      <c r="AF6717" s="1"/>
      <c r="AG6717" s="1"/>
      <c r="AH6717" s="28"/>
      <c r="AI6717" s="6"/>
      <c r="AJ6717" s="9"/>
    </row>
    <row r="6718" spans="1:36" s="10" customFormat="1">
      <c r="A6718" s="12"/>
      <c r="B6718" s="3"/>
      <c r="C6718" s="4"/>
      <c r="D6718" s="4"/>
      <c r="H6718" s="4"/>
      <c r="I6718" s="4"/>
      <c r="J6718" s="4"/>
      <c r="K6718" s="4"/>
      <c r="L6718" s="4"/>
      <c r="M6718" s="4"/>
      <c r="N6718" s="4"/>
      <c r="O6718" s="4"/>
      <c r="P6718" s="4"/>
      <c r="Q6718" s="4"/>
      <c r="R6718" s="4"/>
      <c r="S6718" s="4"/>
      <c r="T6718" s="4"/>
      <c r="U6718" s="4"/>
      <c r="V6718" s="4"/>
      <c r="W6718" s="4"/>
      <c r="X6718" s="4"/>
      <c r="Y6718" s="4"/>
      <c r="Z6718" s="1"/>
      <c r="AA6718" s="1"/>
      <c r="AB6718" s="1"/>
      <c r="AC6718" s="1"/>
      <c r="AD6718" s="1"/>
      <c r="AE6718" s="1"/>
      <c r="AF6718" s="1"/>
      <c r="AG6718" s="1"/>
      <c r="AH6718" s="28"/>
      <c r="AI6718" s="6"/>
      <c r="AJ6718" s="9"/>
    </row>
    <row r="6719" spans="1:36" s="10" customFormat="1">
      <c r="A6719" s="12"/>
      <c r="B6719" s="3"/>
      <c r="C6719" s="4"/>
      <c r="D6719" s="4"/>
      <c r="H6719" s="4"/>
      <c r="I6719" s="4"/>
      <c r="J6719" s="4"/>
      <c r="K6719" s="4"/>
      <c r="L6719" s="4"/>
      <c r="M6719" s="4"/>
      <c r="N6719" s="4"/>
      <c r="O6719" s="4"/>
      <c r="P6719" s="4"/>
      <c r="Q6719" s="4"/>
      <c r="R6719" s="4"/>
      <c r="S6719" s="4"/>
      <c r="T6719" s="4"/>
      <c r="U6719" s="4"/>
      <c r="V6719" s="4"/>
      <c r="W6719" s="4"/>
      <c r="X6719" s="4"/>
      <c r="Y6719" s="4"/>
      <c r="Z6719" s="1"/>
      <c r="AA6719" s="1"/>
      <c r="AB6719" s="1"/>
      <c r="AC6719" s="1"/>
      <c r="AD6719" s="1"/>
      <c r="AE6719" s="1"/>
      <c r="AF6719" s="1"/>
      <c r="AG6719" s="1"/>
      <c r="AH6719" s="28"/>
      <c r="AI6719" s="6"/>
      <c r="AJ6719" s="9"/>
    </row>
    <row r="6720" spans="1:36" s="10" customFormat="1">
      <c r="A6720" s="12"/>
      <c r="B6720" s="3"/>
      <c r="C6720" s="4"/>
      <c r="D6720" s="4"/>
      <c r="H6720" s="4"/>
      <c r="I6720" s="4"/>
      <c r="J6720" s="4"/>
      <c r="K6720" s="4"/>
      <c r="L6720" s="4"/>
      <c r="M6720" s="4"/>
      <c r="N6720" s="4"/>
      <c r="O6720" s="4"/>
      <c r="P6720" s="4"/>
      <c r="Q6720" s="4"/>
      <c r="R6720" s="4"/>
      <c r="S6720" s="4"/>
      <c r="T6720" s="4"/>
      <c r="U6720" s="4"/>
      <c r="V6720" s="4"/>
      <c r="W6720" s="4"/>
      <c r="X6720" s="4"/>
      <c r="Y6720" s="4"/>
      <c r="Z6720" s="1"/>
      <c r="AA6720" s="1"/>
      <c r="AB6720" s="1"/>
      <c r="AC6720" s="1"/>
      <c r="AD6720" s="1"/>
      <c r="AE6720" s="1"/>
      <c r="AF6720" s="1"/>
      <c r="AG6720" s="1"/>
      <c r="AH6720" s="28"/>
      <c r="AI6720" s="6"/>
      <c r="AJ6720" s="9"/>
    </row>
    <row r="6721" spans="1:36" s="10" customFormat="1">
      <c r="A6721" s="12"/>
      <c r="B6721" s="3"/>
      <c r="C6721" s="4"/>
      <c r="D6721" s="4"/>
      <c r="H6721" s="4"/>
      <c r="I6721" s="4"/>
      <c r="J6721" s="4"/>
      <c r="K6721" s="4"/>
      <c r="L6721" s="4"/>
      <c r="M6721" s="4"/>
      <c r="N6721" s="4"/>
      <c r="O6721" s="4"/>
      <c r="P6721" s="4"/>
      <c r="Q6721" s="4"/>
      <c r="R6721" s="4"/>
      <c r="S6721" s="4"/>
      <c r="T6721" s="4"/>
      <c r="U6721" s="4"/>
      <c r="V6721" s="4"/>
      <c r="W6721" s="4"/>
      <c r="X6721" s="4"/>
      <c r="Y6721" s="4"/>
      <c r="Z6721" s="1"/>
      <c r="AA6721" s="1"/>
      <c r="AB6721" s="1"/>
      <c r="AC6721" s="1"/>
      <c r="AD6721" s="1"/>
      <c r="AE6721" s="1"/>
      <c r="AF6721" s="1"/>
      <c r="AG6721" s="1"/>
      <c r="AH6721" s="28"/>
      <c r="AI6721" s="6"/>
      <c r="AJ6721" s="9"/>
    </row>
    <row r="6722" spans="1:36" s="10" customFormat="1">
      <c r="A6722" s="12"/>
      <c r="B6722" s="3"/>
      <c r="C6722" s="4"/>
      <c r="D6722" s="4"/>
      <c r="H6722" s="4"/>
      <c r="I6722" s="4"/>
      <c r="J6722" s="4"/>
      <c r="K6722" s="4"/>
      <c r="L6722" s="4"/>
      <c r="M6722" s="4"/>
      <c r="N6722" s="4"/>
      <c r="O6722" s="4"/>
      <c r="P6722" s="4"/>
      <c r="Q6722" s="4"/>
      <c r="R6722" s="4"/>
      <c r="S6722" s="4"/>
      <c r="T6722" s="4"/>
      <c r="U6722" s="4"/>
      <c r="V6722" s="4"/>
      <c r="W6722" s="4"/>
      <c r="X6722" s="4"/>
      <c r="Y6722" s="4"/>
      <c r="Z6722" s="1"/>
      <c r="AA6722" s="1"/>
      <c r="AB6722" s="1"/>
      <c r="AC6722" s="1"/>
      <c r="AD6722" s="1"/>
      <c r="AE6722" s="1"/>
      <c r="AF6722" s="1"/>
      <c r="AG6722" s="1"/>
      <c r="AH6722" s="28"/>
      <c r="AI6722" s="6"/>
      <c r="AJ6722" s="9"/>
    </row>
    <row r="6723" spans="1:36" s="10" customFormat="1">
      <c r="A6723" s="12"/>
      <c r="B6723" s="3"/>
      <c r="C6723" s="4"/>
      <c r="D6723" s="4"/>
      <c r="H6723" s="4"/>
      <c r="I6723" s="4"/>
      <c r="J6723" s="4"/>
      <c r="K6723" s="4"/>
      <c r="L6723" s="4"/>
      <c r="M6723" s="4"/>
      <c r="N6723" s="4"/>
      <c r="O6723" s="4"/>
      <c r="P6723" s="4"/>
      <c r="Q6723" s="4"/>
      <c r="R6723" s="4"/>
      <c r="S6723" s="4"/>
      <c r="T6723" s="4"/>
      <c r="U6723" s="4"/>
      <c r="V6723" s="4"/>
      <c r="W6723" s="4"/>
      <c r="X6723" s="4"/>
      <c r="Y6723" s="4"/>
      <c r="Z6723" s="1"/>
      <c r="AA6723" s="1"/>
      <c r="AB6723" s="1"/>
      <c r="AC6723" s="1"/>
      <c r="AD6723" s="1"/>
      <c r="AE6723" s="1"/>
      <c r="AF6723" s="1"/>
      <c r="AG6723" s="1"/>
      <c r="AH6723" s="28"/>
      <c r="AI6723" s="6"/>
      <c r="AJ6723" s="9"/>
    </row>
    <row r="6724" spans="1:36" s="10" customFormat="1">
      <c r="A6724" s="12"/>
      <c r="B6724" s="3"/>
      <c r="C6724" s="4"/>
      <c r="D6724" s="4"/>
      <c r="H6724" s="4"/>
      <c r="I6724" s="4"/>
      <c r="J6724" s="4"/>
      <c r="K6724" s="4"/>
      <c r="L6724" s="4"/>
      <c r="M6724" s="4"/>
      <c r="N6724" s="4"/>
      <c r="O6724" s="4"/>
      <c r="P6724" s="4"/>
      <c r="Q6724" s="4"/>
      <c r="R6724" s="4"/>
      <c r="S6724" s="4"/>
      <c r="T6724" s="4"/>
      <c r="U6724" s="4"/>
      <c r="V6724" s="4"/>
      <c r="W6724" s="4"/>
      <c r="X6724" s="4"/>
      <c r="Y6724" s="4"/>
      <c r="Z6724" s="1"/>
      <c r="AA6724" s="1"/>
      <c r="AB6724" s="1"/>
      <c r="AC6724" s="1"/>
      <c r="AD6724" s="1"/>
      <c r="AE6724" s="1"/>
      <c r="AF6724" s="1"/>
      <c r="AG6724" s="1"/>
      <c r="AH6724" s="28"/>
      <c r="AI6724" s="6"/>
      <c r="AJ6724" s="9"/>
    </row>
    <row r="6725" spans="1:36" s="10" customFormat="1">
      <c r="A6725" s="12"/>
      <c r="B6725" s="3"/>
      <c r="C6725" s="4"/>
      <c r="D6725" s="4"/>
      <c r="H6725" s="4"/>
      <c r="I6725" s="4"/>
      <c r="J6725" s="4"/>
      <c r="K6725" s="4"/>
      <c r="L6725" s="4"/>
      <c r="M6725" s="4"/>
      <c r="N6725" s="4"/>
      <c r="O6725" s="4"/>
      <c r="P6725" s="4"/>
      <c r="Q6725" s="4"/>
      <c r="R6725" s="4"/>
      <c r="S6725" s="4"/>
      <c r="T6725" s="4"/>
      <c r="U6725" s="4"/>
      <c r="V6725" s="4"/>
      <c r="W6725" s="4"/>
      <c r="X6725" s="4"/>
      <c r="Y6725" s="4"/>
      <c r="Z6725" s="1"/>
      <c r="AA6725" s="1"/>
      <c r="AB6725" s="1"/>
      <c r="AC6725" s="1"/>
      <c r="AD6725" s="1"/>
      <c r="AE6725" s="1"/>
      <c r="AF6725" s="1"/>
      <c r="AG6725" s="1"/>
      <c r="AH6725" s="28"/>
      <c r="AI6725" s="6"/>
      <c r="AJ6725" s="9"/>
    </row>
    <row r="6726" spans="1:36" s="10" customFormat="1">
      <c r="A6726" s="12"/>
      <c r="B6726" s="3"/>
      <c r="C6726" s="4"/>
      <c r="D6726" s="4"/>
      <c r="H6726" s="4"/>
      <c r="I6726" s="4"/>
      <c r="J6726" s="4"/>
      <c r="K6726" s="4"/>
      <c r="L6726" s="4"/>
      <c r="M6726" s="4"/>
      <c r="N6726" s="4"/>
      <c r="O6726" s="4"/>
      <c r="P6726" s="4"/>
      <c r="Q6726" s="4"/>
      <c r="R6726" s="4"/>
      <c r="S6726" s="4"/>
      <c r="T6726" s="4"/>
      <c r="U6726" s="4"/>
      <c r="V6726" s="4"/>
      <c r="W6726" s="4"/>
      <c r="X6726" s="4"/>
      <c r="Y6726" s="4"/>
      <c r="Z6726" s="1"/>
      <c r="AA6726" s="1"/>
      <c r="AB6726" s="1"/>
      <c r="AC6726" s="1"/>
      <c r="AD6726" s="1"/>
      <c r="AE6726" s="1"/>
      <c r="AF6726" s="1"/>
      <c r="AG6726" s="1"/>
      <c r="AH6726" s="28"/>
      <c r="AI6726" s="6"/>
      <c r="AJ6726" s="9"/>
    </row>
    <row r="6727" spans="1:36" s="10" customFormat="1">
      <c r="A6727" s="12"/>
      <c r="B6727" s="3"/>
      <c r="C6727" s="4"/>
      <c r="D6727" s="4"/>
      <c r="H6727" s="4"/>
      <c r="I6727" s="4"/>
      <c r="J6727" s="4"/>
      <c r="K6727" s="4"/>
      <c r="L6727" s="4"/>
      <c r="M6727" s="4"/>
      <c r="N6727" s="4"/>
      <c r="O6727" s="4"/>
      <c r="P6727" s="4"/>
      <c r="Q6727" s="4"/>
      <c r="R6727" s="4"/>
      <c r="S6727" s="4"/>
      <c r="T6727" s="4"/>
      <c r="U6727" s="4"/>
      <c r="V6727" s="4"/>
      <c r="W6727" s="4"/>
      <c r="X6727" s="4"/>
      <c r="Y6727" s="4"/>
      <c r="Z6727" s="1"/>
      <c r="AA6727" s="1"/>
      <c r="AB6727" s="1"/>
      <c r="AC6727" s="1"/>
      <c r="AD6727" s="1"/>
      <c r="AE6727" s="1"/>
      <c r="AF6727" s="1"/>
      <c r="AG6727" s="1"/>
      <c r="AH6727" s="28"/>
      <c r="AI6727" s="6"/>
      <c r="AJ6727" s="9"/>
    </row>
    <row r="6728" spans="1:36" s="10" customFormat="1">
      <c r="A6728" s="12"/>
      <c r="B6728" s="3"/>
      <c r="C6728" s="4"/>
      <c r="D6728" s="4"/>
      <c r="H6728" s="4"/>
      <c r="I6728" s="4"/>
      <c r="J6728" s="4"/>
      <c r="K6728" s="4"/>
      <c r="L6728" s="4"/>
      <c r="M6728" s="4"/>
      <c r="N6728" s="4"/>
      <c r="O6728" s="4"/>
      <c r="P6728" s="4"/>
      <c r="Q6728" s="4"/>
      <c r="R6728" s="4"/>
      <c r="S6728" s="4"/>
      <c r="T6728" s="4"/>
      <c r="U6728" s="4"/>
      <c r="V6728" s="4"/>
      <c r="W6728" s="4"/>
      <c r="X6728" s="4"/>
      <c r="Y6728" s="4"/>
      <c r="Z6728" s="1"/>
      <c r="AA6728" s="1"/>
      <c r="AB6728" s="1"/>
      <c r="AC6728" s="1"/>
      <c r="AD6728" s="1"/>
      <c r="AE6728" s="1"/>
      <c r="AF6728" s="1"/>
      <c r="AG6728" s="1"/>
      <c r="AH6728" s="28"/>
      <c r="AI6728" s="6"/>
      <c r="AJ6728" s="9"/>
    </row>
    <row r="6729" spans="1:36" s="10" customFormat="1">
      <c r="A6729" s="12"/>
      <c r="B6729" s="3"/>
      <c r="C6729" s="4"/>
      <c r="D6729" s="4"/>
      <c r="H6729" s="4"/>
      <c r="I6729" s="4"/>
      <c r="J6729" s="4"/>
      <c r="K6729" s="4"/>
      <c r="L6729" s="4"/>
      <c r="M6729" s="4"/>
      <c r="N6729" s="4"/>
      <c r="O6729" s="4"/>
      <c r="P6729" s="4"/>
      <c r="Q6729" s="4"/>
      <c r="R6729" s="4"/>
      <c r="S6729" s="4"/>
      <c r="T6729" s="4"/>
      <c r="U6729" s="4"/>
      <c r="V6729" s="4"/>
      <c r="W6729" s="4"/>
      <c r="X6729" s="4"/>
      <c r="Y6729" s="4"/>
      <c r="Z6729" s="1"/>
      <c r="AA6729" s="1"/>
      <c r="AB6729" s="1"/>
      <c r="AC6729" s="1"/>
      <c r="AD6729" s="1"/>
      <c r="AE6729" s="1"/>
      <c r="AF6729" s="1"/>
      <c r="AG6729" s="1"/>
      <c r="AH6729" s="28"/>
      <c r="AI6729" s="6"/>
      <c r="AJ6729" s="9"/>
    </row>
    <row r="6730" spans="1:36" s="10" customFormat="1">
      <c r="A6730" s="12"/>
      <c r="B6730" s="3"/>
      <c r="C6730" s="4"/>
      <c r="D6730" s="4"/>
      <c r="H6730" s="4"/>
      <c r="I6730" s="4"/>
      <c r="J6730" s="4"/>
      <c r="K6730" s="4"/>
      <c r="L6730" s="4"/>
      <c r="M6730" s="4"/>
      <c r="N6730" s="4"/>
      <c r="O6730" s="4"/>
      <c r="P6730" s="4"/>
      <c r="Q6730" s="4"/>
      <c r="R6730" s="4"/>
      <c r="S6730" s="4"/>
      <c r="T6730" s="4"/>
      <c r="U6730" s="4"/>
      <c r="V6730" s="4"/>
      <c r="W6730" s="4"/>
      <c r="X6730" s="4"/>
      <c r="Y6730" s="4"/>
      <c r="Z6730" s="1"/>
      <c r="AA6730" s="1"/>
      <c r="AB6730" s="1"/>
      <c r="AC6730" s="1"/>
      <c r="AD6730" s="1"/>
      <c r="AE6730" s="1"/>
      <c r="AF6730" s="1"/>
      <c r="AG6730" s="1"/>
      <c r="AH6730" s="28"/>
      <c r="AI6730" s="6"/>
      <c r="AJ6730" s="9"/>
    </row>
    <row r="6731" spans="1:36" s="10" customFormat="1">
      <c r="A6731" s="12"/>
      <c r="B6731" s="3"/>
      <c r="C6731" s="4"/>
      <c r="D6731" s="4"/>
      <c r="H6731" s="4"/>
      <c r="I6731" s="4"/>
      <c r="J6731" s="4"/>
      <c r="K6731" s="4"/>
      <c r="L6731" s="4"/>
      <c r="M6731" s="4"/>
      <c r="N6731" s="4"/>
      <c r="O6731" s="4"/>
      <c r="P6731" s="4"/>
      <c r="Q6731" s="4"/>
      <c r="R6731" s="4"/>
      <c r="S6731" s="4"/>
      <c r="T6731" s="4"/>
      <c r="U6731" s="4"/>
      <c r="V6731" s="4"/>
      <c r="W6731" s="4"/>
      <c r="X6731" s="4"/>
      <c r="Y6731" s="4"/>
      <c r="Z6731" s="1"/>
      <c r="AA6731" s="1"/>
      <c r="AB6731" s="1"/>
      <c r="AC6731" s="1"/>
      <c r="AD6731" s="1"/>
      <c r="AE6731" s="1"/>
      <c r="AF6731" s="1"/>
      <c r="AG6731" s="1"/>
      <c r="AH6731" s="28"/>
      <c r="AI6731" s="6"/>
      <c r="AJ6731" s="9"/>
    </row>
    <row r="6732" spans="1:36" s="10" customFormat="1">
      <c r="A6732" s="12"/>
      <c r="B6732" s="3"/>
      <c r="C6732" s="4"/>
      <c r="D6732" s="4"/>
      <c r="H6732" s="4"/>
      <c r="I6732" s="4"/>
      <c r="J6732" s="4"/>
      <c r="K6732" s="4"/>
      <c r="L6732" s="4"/>
      <c r="M6732" s="4"/>
      <c r="N6732" s="4"/>
      <c r="O6732" s="4"/>
      <c r="P6732" s="4"/>
      <c r="Q6732" s="4"/>
      <c r="R6732" s="4"/>
      <c r="S6732" s="4"/>
      <c r="T6732" s="4"/>
      <c r="U6732" s="4"/>
      <c r="V6732" s="4"/>
      <c r="W6732" s="4"/>
      <c r="X6732" s="4"/>
      <c r="Y6732" s="4"/>
      <c r="Z6732" s="1"/>
      <c r="AA6732" s="1"/>
      <c r="AB6732" s="1"/>
      <c r="AC6732" s="1"/>
      <c r="AD6732" s="1"/>
      <c r="AE6732" s="1"/>
      <c r="AF6732" s="1"/>
      <c r="AG6732" s="1"/>
      <c r="AH6732" s="28"/>
      <c r="AI6732" s="6"/>
      <c r="AJ6732" s="9"/>
    </row>
    <row r="6733" spans="1:36" s="10" customFormat="1">
      <c r="A6733" s="12"/>
      <c r="B6733" s="3"/>
      <c r="C6733" s="4"/>
      <c r="D6733" s="4"/>
      <c r="H6733" s="4"/>
      <c r="I6733" s="4"/>
      <c r="J6733" s="4"/>
      <c r="K6733" s="4"/>
      <c r="L6733" s="4"/>
      <c r="M6733" s="4"/>
      <c r="N6733" s="4"/>
      <c r="O6733" s="4"/>
      <c r="P6733" s="4"/>
      <c r="Q6733" s="4"/>
      <c r="R6733" s="4"/>
      <c r="S6733" s="4"/>
      <c r="T6733" s="4"/>
      <c r="U6733" s="4"/>
      <c r="V6733" s="4"/>
      <c r="W6733" s="4"/>
      <c r="X6733" s="4"/>
      <c r="Y6733" s="4"/>
      <c r="Z6733" s="1"/>
      <c r="AA6733" s="1"/>
      <c r="AB6733" s="1"/>
      <c r="AC6733" s="1"/>
      <c r="AD6733" s="1"/>
      <c r="AE6733" s="1"/>
      <c r="AF6733" s="1"/>
      <c r="AG6733" s="1"/>
      <c r="AH6733" s="28"/>
      <c r="AI6733" s="6"/>
      <c r="AJ6733" s="9"/>
    </row>
    <row r="6734" spans="1:36" s="10" customFormat="1">
      <c r="A6734" s="12"/>
      <c r="B6734" s="3"/>
      <c r="C6734" s="4"/>
      <c r="D6734" s="4"/>
      <c r="H6734" s="4"/>
      <c r="I6734" s="4"/>
      <c r="J6734" s="4"/>
      <c r="K6734" s="4"/>
      <c r="L6734" s="4"/>
      <c r="M6734" s="4"/>
      <c r="N6734" s="4"/>
      <c r="O6734" s="4"/>
      <c r="P6734" s="4"/>
      <c r="Q6734" s="4"/>
      <c r="R6734" s="4"/>
      <c r="S6734" s="4"/>
      <c r="T6734" s="4"/>
      <c r="U6734" s="4"/>
      <c r="V6734" s="4"/>
      <c r="W6734" s="4"/>
      <c r="X6734" s="4"/>
      <c r="Y6734" s="4"/>
      <c r="Z6734" s="1"/>
      <c r="AA6734" s="1"/>
      <c r="AB6734" s="1"/>
      <c r="AC6734" s="1"/>
      <c r="AD6734" s="1"/>
      <c r="AE6734" s="1"/>
      <c r="AF6734" s="1"/>
      <c r="AG6734" s="1"/>
      <c r="AH6734" s="28"/>
      <c r="AI6734" s="6"/>
      <c r="AJ6734" s="9"/>
    </row>
    <row r="6735" spans="1:36" s="10" customFormat="1">
      <c r="A6735" s="12"/>
      <c r="B6735" s="3"/>
      <c r="C6735" s="4"/>
      <c r="D6735" s="4"/>
      <c r="H6735" s="4"/>
      <c r="I6735" s="4"/>
      <c r="J6735" s="4"/>
      <c r="K6735" s="4"/>
      <c r="L6735" s="4"/>
      <c r="M6735" s="4"/>
      <c r="N6735" s="4"/>
      <c r="O6735" s="4"/>
      <c r="P6735" s="4"/>
      <c r="Q6735" s="4"/>
      <c r="R6735" s="4"/>
      <c r="S6735" s="4"/>
      <c r="T6735" s="4"/>
      <c r="U6735" s="4"/>
      <c r="V6735" s="4"/>
      <c r="W6735" s="4"/>
      <c r="X6735" s="4"/>
      <c r="Y6735" s="4"/>
      <c r="Z6735" s="1"/>
      <c r="AA6735" s="1"/>
      <c r="AB6735" s="1"/>
      <c r="AC6735" s="1"/>
      <c r="AD6735" s="1"/>
      <c r="AE6735" s="1"/>
      <c r="AF6735" s="1"/>
      <c r="AG6735" s="1"/>
      <c r="AH6735" s="28"/>
      <c r="AI6735" s="6"/>
      <c r="AJ6735" s="9"/>
    </row>
    <row r="6736" spans="1:36" s="10" customFormat="1">
      <c r="A6736" s="12"/>
      <c r="B6736" s="3"/>
      <c r="C6736" s="4"/>
      <c r="D6736" s="4"/>
      <c r="H6736" s="4"/>
      <c r="I6736" s="4"/>
      <c r="J6736" s="4"/>
      <c r="K6736" s="4"/>
      <c r="L6736" s="4"/>
      <c r="M6736" s="4"/>
      <c r="N6736" s="4"/>
      <c r="O6736" s="4"/>
      <c r="P6736" s="4"/>
      <c r="Q6736" s="4"/>
      <c r="R6736" s="4"/>
      <c r="S6736" s="4"/>
      <c r="T6736" s="4"/>
      <c r="U6736" s="4"/>
      <c r="V6736" s="4"/>
      <c r="W6736" s="4"/>
      <c r="X6736" s="4"/>
      <c r="Y6736" s="4"/>
      <c r="Z6736" s="1"/>
      <c r="AA6736" s="1"/>
      <c r="AB6736" s="1"/>
      <c r="AC6736" s="1"/>
      <c r="AD6736" s="1"/>
      <c r="AE6736" s="1"/>
      <c r="AF6736" s="1"/>
      <c r="AG6736" s="1"/>
      <c r="AH6736" s="28"/>
      <c r="AI6736" s="6"/>
      <c r="AJ6736" s="9"/>
    </row>
    <row r="6737" spans="1:36" s="10" customFormat="1">
      <c r="A6737" s="12"/>
      <c r="B6737" s="3"/>
      <c r="C6737" s="4"/>
      <c r="D6737" s="4"/>
      <c r="H6737" s="4"/>
      <c r="I6737" s="4"/>
      <c r="J6737" s="4"/>
      <c r="K6737" s="4"/>
      <c r="L6737" s="4"/>
      <c r="M6737" s="4"/>
      <c r="N6737" s="4"/>
      <c r="O6737" s="4"/>
      <c r="P6737" s="4"/>
      <c r="Q6737" s="4"/>
      <c r="R6737" s="4"/>
      <c r="S6737" s="4"/>
      <c r="T6737" s="4"/>
      <c r="U6737" s="4"/>
      <c r="V6737" s="4"/>
      <c r="W6737" s="4"/>
      <c r="X6737" s="4"/>
      <c r="Y6737" s="4"/>
      <c r="Z6737" s="1"/>
      <c r="AA6737" s="1"/>
      <c r="AB6737" s="1"/>
      <c r="AC6737" s="1"/>
      <c r="AD6737" s="1"/>
      <c r="AE6737" s="1"/>
      <c r="AF6737" s="1"/>
      <c r="AG6737" s="1"/>
      <c r="AH6737" s="28"/>
      <c r="AI6737" s="6"/>
      <c r="AJ6737" s="9"/>
    </row>
    <row r="6738" spans="1:36" s="10" customFormat="1">
      <c r="A6738" s="12"/>
      <c r="B6738" s="3"/>
      <c r="C6738" s="4"/>
      <c r="D6738" s="4"/>
      <c r="H6738" s="4"/>
      <c r="I6738" s="4"/>
      <c r="J6738" s="4"/>
      <c r="K6738" s="4"/>
      <c r="L6738" s="4"/>
      <c r="M6738" s="4"/>
      <c r="N6738" s="4"/>
      <c r="O6738" s="4"/>
      <c r="P6738" s="4"/>
      <c r="Q6738" s="4"/>
      <c r="R6738" s="4"/>
      <c r="S6738" s="4"/>
      <c r="T6738" s="4"/>
      <c r="U6738" s="4"/>
      <c r="V6738" s="4"/>
      <c r="W6738" s="4"/>
      <c r="X6738" s="4"/>
      <c r="Y6738" s="4"/>
      <c r="Z6738" s="1"/>
      <c r="AA6738" s="1"/>
      <c r="AB6738" s="1"/>
      <c r="AC6738" s="1"/>
      <c r="AD6738" s="1"/>
      <c r="AE6738" s="1"/>
      <c r="AF6738" s="1"/>
      <c r="AG6738" s="1"/>
      <c r="AH6738" s="28"/>
      <c r="AI6738" s="6"/>
      <c r="AJ6738" s="9"/>
    </row>
    <row r="6739" spans="1:36" s="10" customFormat="1">
      <c r="A6739" s="12"/>
      <c r="B6739" s="3"/>
      <c r="C6739" s="4"/>
      <c r="D6739" s="4"/>
      <c r="H6739" s="4"/>
      <c r="I6739" s="4"/>
      <c r="J6739" s="4"/>
      <c r="K6739" s="4"/>
      <c r="L6739" s="4"/>
      <c r="M6739" s="4"/>
      <c r="N6739" s="4"/>
      <c r="O6739" s="4"/>
      <c r="P6739" s="4"/>
      <c r="Q6739" s="4"/>
      <c r="R6739" s="4"/>
      <c r="S6739" s="4"/>
      <c r="T6739" s="4"/>
      <c r="U6739" s="4"/>
      <c r="V6739" s="4"/>
      <c r="W6739" s="4"/>
      <c r="X6739" s="4"/>
      <c r="Y6739" s="4"/>
      <c r="Z6739" s="1"/>
      <c r="AA6739" s="1"/>
      <c r="AB6739" s="1"/>
      <c r="AC6739" s="1"/>
      <c r="AD6739" s="1"/>
      <c r="AE6739" s="1"/>
      <c r="AF6739" s="1"/>
      <c r="AG6739" s="1"/>
      <c r="AH6739" s="28"/>
      <c r="AI6739" s="6"/>
      <c r="AJ6739" s="9"/>
    </row>
    <row r="6740" spans="1:36" s="10" customFormat="1">
      <c r="A6740" s="12"/>
      <c r="B6740" s="3"/>
      <c r="C6740" s="4"/>
      <c r="D6740" s="4"/>
      <c r="H6740" s="4"/>
      <c r="I6740" s="4"/>
      <c r="J6740" s="4"/>
      <c r="K6740" s="4"/>
      <c r="L6740" s="4"/>
      <c r="M6740" s="4"/>
      <c r="N6740" s="4"/>
      <c r="O6740" s="4"/>
      <c r="P6740" s="4"/>
      <c r="Q6740" s="4"/>
      <c r="R6740" s="4"/>
      <c r="S6740" s="4"/>
      <c r="T6740" s="4"/>
      <c r="U6740" s="4"/>
      <c r="V6740" s="4"/>
      <c r="W6740" s="4"/>
      <c r="X6740" s="4"/>
      <c r="Y6740" s="4"/>
      <c r="Z6740" s="1"/>
      <c r="AA6740" s="1"/>
      <c r="AB6740" s="1"/>
      <c r="AC6740" s="1"/>
      <c r="AD6740" s="1"/>
      <c r="AE6740" s="1"/>
      <c r="AF6740" s="1"/>
      <c r="AG6740" s="1"/>
      <c r="AH6740" s="28"/>
      <c r="AI6740" s="6"/>
      <c r="AJ6740" s="9"/>
    </row>
    <row r="6741" spans="1:36" s="10" customFormat="1">
      <c r="A6741" s="12"/>
      <c r="B6741" s="3"/>
      <c r="C6741" s="4"/>
      <c r="D6741" s="4"/>
      <c r="H6741" s="4"/>
      <c r="I6741" s="4"/>
      <c r="J6741" s="4"/>
      <c r="K6741" s="4"/>
      <c r="L6741" s="4"/>
      <c r="M6741" s="4"/>
      <c r="N6741" s="4"/>
      <c r="O6741" s="4"/>
      <c r="P6741" s="4"/>
      <c r="Q6741" s="4"/>
      <c r="R6741" s="4"/>
      <c r="S6741" s="4"/>
      <c r="T6741" s="4"/>
      <c r="U6741" s="4"/>
      <c r="V6741" s="4"/>
      <c r="W6741" s="4"/>
      <c r="X6741" s="4"/>
      <c r="Y6741" s="4"/>
      <c r="Z6741" s="1"/>
      <c r="AA6741" s="1"/>
      <c r="AB6741" s="1"/>
      <c r="AC6741" s="1"/>
      <c r="AD6741" s="1"/>
      <c r="AE6741" s="1"/>
      <c r="AF6741" s="1"/>
      <c r="AG6741" s="1"/>
      <c r="AH6741" s="28"/>
      <c r="AI6741" s="6"/>
      <c r="AJ6741" s="9"/>
    </row>
    <row r="6742" spans="1:36" s="10" customFormat="1">
      <c r="A6742" s="12"/>
      <c r="B6742" s="3"/>
      <c r="C6742" s="4"/>
      <c r="D6742" s="4"/>
      <c r="H6742" s="4"/>
      <c r="I6742" s="4"/>
      <c r="J6742" s="4"/>
      <c r="K6742" s="4"/>
      <c r="L6742" s="4"/>
      <c r="M6742" s="4"/>
      <c r="N6742" s="4"/>
      <c r="O6742" s="4"/>
      <c r="P6742" s="4"/>
      <c r="Q6742" s="4"/>
      <c r="R6742" s="4"/>
      <c r="S6742" s="4"/>
      <c r="T6742" s="4"/>
      <c r="U6742" s="4"/>
      <c r="V6742" s="4"/>
      <c r="W6742" s="4"/>
      <c r="X6742" s="4"/>
      <c r="Y6742" s="4"/>
      <c r="Z6742" s="1"/>
      <c r="AA6742" s="1"/>
      <c r="AB6742" s="1"/>
      <c r="AC6742" s="1"/>
      <c r="AD6742" s="1"/>
      <c r="AE6742" s="1"/>
      <c r="AF6742" s="1"/>
      <c r="AG6742" s="1"/>
      <c r="AH6742" s="28"/>
      <c r="AI6742" s="6"/>
      <c r="AJ6742" s="9"/>
    </row>
    <row r="6743" spans="1:36" s="10" customFormat="1">
      <c r="A6743" s="12"/>
      <c r="B6743" s="3"/>
      <c r="C6743" s="4"/>
      <c r="D6743" s="4"/>
      <c r="H6743" s="4"/>
      <c r="I6743" s="4"/>
      <c r="J6743" s="4"/>
      <c r="K6743" s="4"/>
      <c r="L6743" s="4"/>
      <c r="M6743" s="4"/>
      <c r="N6743" s="4"/>
      <c r="O6743" s="4"/>
      <c r="P6743" s="4"/>
      <c r="Q6743" s="4"/>
      <c r="R6743" s="4"/>
      <c r="S6743" s="4"/>
      <c r="T6743" s="4"/>
      <c r="U6743" s="4"/>
      <c r="V6743" s="4"/>
      <c r="W6743" s="4"/>
      <c r="X6743" s="4"/>
      <c r="Y6743" s="4"/>
      <c r="Z6743" s="1"/>
      <c r="AA6743" s="1"/>
      <c r="AB6743" s="1"/>
      <c r="AC6743" s="1"/>
      <c r="AD6743" s="1"/>
      <c r="AE6743" s="1"/>
      <c r="AF6743" s="1"/>
      <c r="AG6743" s="1"/>
      <c r="AH6743" s="28"/>
      <c r="AI6743" s="6"/>
      <c r="AJ6743" s="9"/>
    </row>
    <row r="6744" spans="1:36" s="10" customFormat="1">
      <c r="A6744" s="12"/>
      <c r="B6744" s="3"/>
      <c r="C6744" s="4"/>
      <c r="D6744" s="4"/>
      <c r="H6744" s="4"/>
      <c r="I6744" s="4"/>
      <c r="J6744" s="4"/>
      <c r="K6744" s="4"/>
      <c r="L6744" s="4"/>
      <c r="M6744" s="4"/>
      <c r="N6744" s="4"/>
      <c r="O6744" s="4"/>
      <c r="P6744" s="4"/>
      <c r="Q6744" s="4"/>
      <c r="R6744" s="4"/>
      <c r="S6744" s="4"/>
      <c r="T6744" s="4"/>
      <c r="U6744" s="4"/>
      <c r="V6744" s="4"/>
      <c r="W6744" s="4"/>
      <c r="X6744" s="4"/>
      <c r="Y6744" s="4"/>
      <c r="Z6744" s="1"/>
      <c r="AA6744" s="1"/>
      <c r="AB6744" s="1"/>
      <c r="AC6744" s="1"/>
      <c r="AD6744" s="1"/>
      <c r="AE6744" s="1"/>
      <c r="AF6744" s="1"/>
      <c r="AG6744" s="1"/>
      <c r="AH6744" s="28"/>
      <c r="AI6744" s="6"/>
      <c r="AJ6744" s="9"/>
    </row>
    <row r="6745" spans="1:36" s="10" customFormat="1">
      <c r="A6745" s="12"/>
      <c r="B6745" s="3"/>
      <c r="C6745" s="4"/>
      <c r="D6745" s="4"/>
      <c r="H6745" s="4"/>
      <c r="I6745" s="4"/>
      <c r="J6745" s="4"/>
      <c r="K6745" s="4"/>
      <c r="L6745" s="4"/>
      <c r="M6745" s="4"/>
      <c r="N6745" s="4"/>
      <c r="O6745" s="4"/>
      <c r="P6745" s="4"/>
      <c r="Q6745" s="4"/>
      <c r="R6745" s="4"/>
      <c r="S6745" s="4"/>
      <c r="T6745" s="4"/>
      <c r="U6745" s="4"/>
      <c r="V6745" s="4"/>
      <c r="W6745" s="4"/>
      <c r="X6745" s="4"/>
      <c r="Y6745" s="4"/>
      <c r="Z6745" s="1"/>
      <c r="AA6745" s="1"/>
      <c r="AB6745" s="1"/>
      <c r="AC6745" s="1"/>
      <c r="AD6745" s="1"/>
      <c r="AE6745" s="1"/>
      <c r="AF6745" s="1"/>
      <c r="AG6745" s="1"/>
      <c r="AH6745" s="28"/>
      <c r="AI6745" s="6"/>
      <c r="AJ6745" s="9"/>
    </row>
    <row r="6746" spans="1:36" s="10" customFormat="1">
      <c r="A6746" s="12"/>
      <c r="B6746" s="3"/>
      <c r="C6746" s="4"/>
      <c r="D6746" s="4"/>
      <c r="H6746" s="4"/>
      <c r="I6746" s="4"/>
      <c r="J6746" s="4"/>
      <c r="K6746" s="4"/>
      <c r="L6746" s="4"/>
      <c r="M6746" s="4"/>
      <c r="N6746" s="4"/>
      <c r="O6746" s="4"/>
      <c r="P6746" s="4"/>
      <c r="Q6746" s="4"/>
      <c r="R6746" s="4"/>
      <c r="S6746" s="4"/>
      <c r="T6746" s="4"/>
      <c r="U6746" s="4"/>
      <c r="V6746" s="4"/>
      <c r="W6746" s="4"/>
      <c r="X6746" s="4"/>
      <c r="Y6746" s="4"/>
      <c r="Z6746" s="1"/>
      <c r="AA6746" s="1"/>
      <c r="AB6746" s="1"/>
      <c r="AC6746" s="1"/>
      <c r="AD6746" s="1"/>
      <c r="AE6746" s="1"/>
      <c r="AF6746" s="1"/>
      <c r="AG6746" s="1"/>
      <c r="AH6746" s="28"/>
      <c r="AI6746" s="6"/>
      <c r="AJ6746" s="9"/>
    </row>
    <row r="6747" spans="1:36" s="10" customFormat="1">
      <c r="A6747" s="12"/>
      <c r="B6747" s="3"/>
      <c r="C6747" s="4"/>
      <c r="D6747" s="4"/>
      <c r="H6747" s="4"/>
      <c r="I6747" s="4"/>
      <c r="J6747" s="4"/>
      <c r="K6747" s="4"/>
      <c r="L6747" s="4"/>
      <c r="M6747" s="4"/>
      <c r="N6747" s="4"/>
      <c r="O6747" s="4"/>
      <c r="P6747" s="4"/>
      <c r="Q6747" s="4"/>
      <c r="R6747" s="4"/>
      <c r="S6747" s="4"/>
      <c r="T6747" s="4"/>
      <c r="U6747" s="4"/>
      <c r="V6747" s="4"/>
      <c r="W6747" s="4"/>
      <c r="X6747" s="4"/>
      <c r="Y6747" s="4"/>
      <c r="Z6747" s="1"/>
      <c r="AA6747" s="1"/>
      <c r="AB6747" s="1"/>
      <c r="AC6747" s="1"/>
      <c r="AD6747" s="1"/>
      <c r="AE6747" s="1"/>
      <c r="AF6747" s="1"/>
      <c r="AG6747" s="1"/>
      <c r="AH6747" s="28"/>
      <c r="AI6747" s="6"/>
      <c r="AJ6747" s="9"/>
    </row>
    <row r="6748" spans="1:36" s="10" customFormat="1">
      <c r="A6748" s="12"/>
      <c r="B6748" s="3"/>
      <c r="C6748" s="4"/>
      <c r="D6748" s="4"/>
      <c r="H6748" s="4"/>
      <c r="I6748" s="4"/>
      <c r="J6748" s="4"/>
      <c r="K6748" s="4"/>
      <c r="L6748" s="4"/>
      <c r="M6748" s="4"/>
      <c r="N6748" s="4"/>
      <c r="O6748" s="4"/>
      <c r="P6748" s="4"/>
      <c r="Q6748" s="4"/>
      <c r="R6748" s="4"/>
      <c r="S6748" s="4"/>
      <c r="T6748" s="4"/>
      <c r="U6748" s="4"/>
      <c r="V6748" s="4"/>
      <c r="W6748" s="4"/>
      <c r="X6748" s="4"/>
      <c r="Y6748" s="4"/>
      <c r="Z6748" s="1"/>
      <c r="AA6748" s="1"/>
      <c r="AB6748" s="1"/>
      <c r="AC6748" s="1"/>
      <c r="AD6748" s="1"/>
      <c r="AE6748" s="1"/>
      <c r="AF6748" s="1"/>
      <c r="AG6748" s="1"/>
      <c r="AH6748" s="28"/>
      <c r="AI6748" s="6"/>
      <c r="AJ6748" s="9"/>
    </row>
    <row r="6749" spans="1:36" s="10" customFormat="1">
      <c r="A6749" s="12"/>
      <c r="B6749" s="3"/>
      <c r="C6749" s="4"/>
      <c r="D6749" s="4"/>
      <c r="H6749" s="4"/>
      <c r="I6749" s="4"/>
      <c r="J6749" s="4"/>
      <c r="K6749" s="4"/>
      <c r="L6749" s="4"/>
      <c r="M6749" s="4"/>
      <c r="N6749" s="4"/>
      <c r="O6749" s="4"/>
      <c r="P6749" s="4"/>
      <c r="Q6749" s="4"/>
      <c r="R6749" s="4"/>
      <c r="S6749" s="4"/>
      <c r="T6749" s="4"/>
      <c r="U6749" s="4"/>
      <c r="V6749" s="4"/>
      <c r="W6749" s="4"/>
      <c r="X6749" s="4"/>
      <c r="Y6749" s="4"/>
      <c r="Z6749" s="1"/>
      <c r="AA6749" s="1"/>
      <c r="AB6749" s="1"/>
      <c r="AC6749" s="1"/>
      <c r="AD6749" s="1"/>
      <c r="AE6749" s="1"/>
      <c r="AF6749" s="1"/>
      <c r="AG6749" s="1"/>
      <c r="AH6749" s="28"/>
      <c r="AI6749" s="6"/>
      <c r="AJ6749" s="9"/>
    </row>
    <row r="6750" spans="1:36" s="10" customFormat="1">
      <c r="A6750" s="12"/>
      <c r="B6750" s="3"/>
      <c r="C6750" s="4"/>
      <c r="D6750" s="4"/>
      <c r="H6750" s="4"/>
      <c r="I6750" s="4"/>
      <c r="J6750" s="4"/>
      <c r="K6750" s="4"/>
      <c r="L6750" s="4"/>
      <c r="M6750" s="4"/>
      <c r="N6750" s="4"/>
      <c r="O6750" s="4"/>
      <c r="P6750" s="4"/>
      <c r="Q6750" s="4"/>
      <c r="R6750" s="4"/>
      <c r="S6750" s="4"/>
      <c r="T6750" s="4"/>
      <c r="U6750" s="4"/>
      <c r="V6750" s="4"/>
      <c r="W6750" s="4"/>
      <c r="X6750" s="4"/>
      <c r="Y6750" s="4"/>
      <c r="Z6750" s="1"/>
      <c r="AA6750" s="1"/>
      <c r="AB6750" s="1"/>
      <c r="AC6750" s="1"/>
      <c r="AD6750" s="1"/>
      <c r="AE6750" s="1"/>
      <c r="AF6750" s="1"/>
      <c r="AG6750" s="1"/>
      <c r="AH6750" s="28"/>
      <c r="AI6750" s="6"/>
      <c r="AJ6750" s="9"/>
    </row>
    <row r="6751" spans="1:36" s="10" customFormat="1">
      <c r="A6751" s="12"/>
      <c r="B6751" s="3"/>
      <c r="C6751" s="4"/>
      <c r="D6751" s="4"/>
      <c r="H6751" s="4"/>
      <c r="I6751" s="4"/>
      <c r="J6751" s="4"/>
      <c r="K6751" s="4"/>
      <c r="L6751" s="4"/>
      <c r="M6751" s="4"/>
      <c r="N6751" s="4"/>
      <c r="O6751" s="4"/>
      <c r="P6751" s="4"/>
      <c r="Q6751" s="4"/>
      <c r="R6751" s="4"/>
      <c r="S6751" s="4"/>
      <c r="T6751" s="4"/>
      <c r="U6751" s="4"/>
      <c r="V6751" s="4"/>
      <c r="W6751" s="4"/>
      <c r="X6751" s="4"/>
      <c r="Y6751" s="4"/>
      <c r="Z6751" s="1"/>
      <c r="AA6751" s="1"/>
      <c r="AB6751" s="1"/>
      <c r="AC6751" s="1"/>
      <c r="AD6751" s="1"/>
      <c r="AE6751" s="1"/>
      <c r="AF6751" s="1"/>
      <c r="AG6751" s="1"/>
      <c r="AH6751" s="28"/>
      <c r="AI6751" s="6"/>
      <c r="AJ6751" s="9"/>
    </row>
    <row r="6752" spans="1:36" s="10" customFormat="1">
      <c r="A6752" s="12"/>
      <c r="B6752" s="3"/>
      <c r="C6752" s="4"/>
      <c r="D6752" s="4"/>
      <c r="H6752" s="4"/>
      <c r="I6752" s="4"/>
      <c r="J6752" s="4"/>
      <c r="K6752" s="4"/>
      <c r="L6752" s="4"/>
      <c r="M6752" s="4"/>
      <c r="N6752" s="4"/>
      <c r="O6752" s="4"/>
      <c r="P6752" s="4"/>
      <c r="Q6752" s="4"/>
      <c r="R6752" s="4"/>
      <c r="S6752" s="4"/>
      <c r="T6752" s="4"/>
      <c r="U6752" s="4"/>
      <c r="V6752" s="4"/>
      <c r="W6752" s="4"/>
      <c r="X6752" s="4"/>
      <c r="Y6752" s="4"/>
      <c r="Z6752" s="1"/>
      <c r="AA6752" s="1"/>
      <c r="AB6752" s="1"/>
      <c r="AC6752" s="1"/>
      <c r="AD6752" s="1"/>
      <c r="AE6752" s="1"/>
      <c r="AF6752" s="1"/>
      <c r="AG6752" s="1"/>
      <c r="AH6752" s="28"/>
      <c r="AI6752" s="6"/>
      <c r="AJ6752" s="9"/>
    </row>
    <row r="6753" spans="1:36" s="10" customFormat="1">
      <c r="A6753" s="12"/>
      <c r="B6753" s="3"/>
      <c r="C6753" s="4"/>
      <c r="D6753" s="4"/>
      <c r="H6753" s="4"/>
      <c r="I6753" s="4"/>
      <c r="J6753" s="4"/>
      <c r="K6753" s="4"/>
      <c r="L6753" s="4"/>
      <c r="M6753" s="4"/>
      <c r="N6753" s="4"/>
      <c r="O6753" s="4"/>
      <c r="P6753" s="4"/>
      <c r="Q6753" s="4"/>
      <c r="R6753" s="4"/>
      <c r="S6753" s="4"/>
      <c r="T6753" s="4"/>
      <c r="U6753" s="4"/>
      <c r="V6753" s="4"/>
      <c r="W6753" s="4"/>
      <c r="X6753" s="4"/>
      <c r="Y6753" s="4"/>
      <c r="Z6753" s="1"/>
      <c r="AA6753" s="1"/>
      <c r="AB6753" s="1"/>
      <c r="AC6753" s="1"/>
      <c r="AD6753" s="1"/>
      <c r="AE6753" s="1"/>
      <c r="AF6753" s="1"/>
      <c r="AG6753" s="1"/>
      <c r="AH6753" s="28"/>
      <c r="AI6753" s="6"/>
      <c r="AJ6753" s="9"/>
    </row>
    <row r="6754" spans="1:36" s="10" customFormat="1">
      <c r="A6754" s="12"/>
      <c r="B6754" s="3"/>
      <c r="C6754" s="4"/>
      <c r="D6754" s="4"/>
      <c r="H6754" s="4"/>
      <c r="I6754" s="4"/>
      <c r="J6754" s="4"/>
      <c r="K6754" s="4"/>
      <c r="L6754" s="4"/>
      <c r="M6754" s="4"/>
      <c r="N6754" s="4"/>
      <c r="O6754" s="4"/>
      <c r="P6754" s="4"/>
      <c r="Q6754" s="4"/>
      <c r="R6754" s="4"/>
      <c r="S6754" s="4"/>
      <c r="T6754" s="4"/>
      <c r="U6754" s="4"/>
      <c r="V6754" s="4"/>
      <c r="W6754" s="4"/>
      <c r="X6754" s="4"/>
      <c r="Y6754" s="4"/>
      <c r="Z6754" s="1"/>
      <c r="AA6754" s="1"/>
      <c r="AB6754" s="1"/>
      <c r="AC6754" s="1"/>
      <c r="AD6754" s="1"/>
      <c r="AE6754" s="1"/>
      <c r="AF6754" s="1"/>
      <c r="AG6754" s="1"/>
      <c r="AH6754" s="28"/>
      <c r="AI6754" s="6"/>
      <c r="AJ6754" s="9"/>
    </row>
    <row r="6755" spans="1:36" s="10" customFormat="1">
      <c r="A6755" s="12"/>
      <c r="B6755" s="3"/>
      <c r="C6755" s="4"/>
      <c r="D6755" s="4"/>
      <c r="H6755" s="4"/>
      <c r="I6755" s="4"/>
      <c r="J6755" s="4"/>
      <c r="K6755" s="4"/>
      <c r="L6755" s="4"/>
      <c r="M6755" s="4"/>
      <c r="N6755" s="4"/>
      <c r="O6755" s="4"/>
      <c r="P6755" s="4"/>
      <c r="Q6755" s="4"/>
      <c r="R6755" s="4"/>
      <c r="S6755" s="4"/>
      <c r="T6755" s="4"/>
      <c r="U6755" s="4"/>
      <c r="V6755" s="4"/>
      <c r="W6755" s="4"/>
      <c r="X6755" s="4"/>
      <c r="Y6755" s="4"/>
      <c r="Z6755" s="1"/>
      <c r="AA6755" s="1"/>
      <c r="AB6755" s="1"/>
      <c r="AC6755" s="1"/>
      <c r="AD6755" s="1"/>
      <c r="AE6755" s="1"/>
      <c r="AF6755" s="1"/>
      <c r="AG6755" s="1"/>
      <c r="AH6755" s="28"/>
      <c r="AI6755" s="6"/>
      <c r="AJ6755" s="9"/>
    </row>
    <row r="6756" spans="1:36" s="10" customFormat="1">
      <c r="A6756" s="12"/>
      <c r="B6756" s="3"/>
      <c r="C6756" s="4"/>
      <c r="D6756" s="4"/>
      <c r="H6756" s="4"/>
      <c r="I6756" s="4"/>
      <c r="J6756" s="4"/>
      <c r="K6756" s="4"/>
      <c r="L6756" s="4"/>
      <c r="M6756" s="4"/>
      <c r="N6756" s="4"/>
      <c r="O6756" s="4"/>
      <c r="P6756" s="4"/>
      <c r="Q6756" s="4"/>
      <c r="R6756" s="4"/>
      <c r="S6756" s="4"/>
      <c r="T6756" s="4"/>
      <c r="U6756" s="4"/>
      <c r="V6756" s="4"/>
      <c r="W6756" s="4"/>
      <c r="X6756" s="4"/>
      <c r="Y6756" s="4"/>
      <c r="Z6756" s="1"/>
      <c r="AA6756" s="1"/>
      <c r="AB6756" s="1"/>
      <c r="AC6756" s="1"/>
      <c r="AD6756" s="1"/>
      <c r="AE6756" s="1"/>
      <c r="AF6756" s="1"/>
      <c r="AG6756" s="1"/>
      <c r="AH6756" s="28"/>
      <c r="AI6756" s="6"/>
      <c r="AJ6756" s="9"/>
    </row>
    <row r="6757" spans="1:36" s="10" customFormat="1">
      <c r="A6757" s="12"/>
      <c r="B6757" s="3"/>
      <c r="C6757" s="4"/>
      <c r="D6757" s="4"/>
      <c r="H6757" s="4"/>
      <c r="I6757" s="4"/>
      <c r="J6757" s="4"/>
      <c r="K6757" s="4"/>
      <c r="L6757" s="4"/>
      <c r="M6757" s="4"/>
      <c r="N6757" s="4"/>
      <c r="O6757" s="4"/>
      <c r="P6757" s="4"/>
      <c r="Q6757" s="4"/>
      <c r="R6757" s="4"/>
      <c r="S6757" s="4"/>
      <c r="T6757" s="4"/>
      <c r="U6757" s="4"/>
      <c r="V6757" s="4"/>
      <c r="W6757" s="4"/>
      <c r="X6757" s="4"/>
      <c r="Y6757" s="4"/>
      <c r="Z6757" s="1"/>
      <c r="AA6757" s="1"/>
      <c r="AB6757" s="1"/>
      <c r="AC6757" s="1"/>
      <c r="AD6757" s="1"/>
      <c r="AE6757" s="1"/>
      <c r="AF6757" s="1"/>
      <c r="AG6757" s="1"/>
      <c r="AH6757" s="28"/>
      <c r="AI6757" s="6"/>
      <c r="AJ6757" s="9"/>
    </row>
    <row r="6758" spans="1:36" s="10" customFormat="1">
      <c r="A6758" s="12"/>
      <c r="B6758" s="3"/>
      <c r="C6758" s="4"/>
      <c r="D6758" s="4"/>
      <c r="H6758" s="4"/>
      <c r="I6758" s="4"/>
      <c r="J6758" s="4"/>
      <c r="K6758" s="4"/>
      <c r="L6758" s="4"/>
      <c r="M6758" s="4"/>
      <c r="N6758" s="4"/>
      <c r="O6758" s="4"/>
      <c r="P6758" s="4"/>
      <c r="Q6758" s="4"/>
      <c r="R6758" s="4"/>
      <c r="S6758" s="4"/>
      <c r="T6758" s="4"/>
      <c r="U6758" s="4"/>
      <c r="V6758" s="4"/>
      <c r="W6758" s="4"/>
      <c r="X6758" s="4"/>
      <c r="Y6758" s="4"/>
      <c r="Z6758" s="1"/>
      <c r="AA6758" s="1"/>
      <c r="AB6758" s="1"/>
      <c r="AC6758" s="1"/>
      <c r="AD6758" s="1"/>
      <c r="AE6758" s="1"/>
      <c r="AF6758" s="1"/>
      <c r="AG6758" s="1"/>
      <c r="AH6758" s="28"/>
      <c r="AI6758" s="6"/>
      <c r="AJ6758" s="9"/>
    </row>
    <row r="6759" spans="1:36" s="10" customFormat="1">
      <c r="A6759" s="12"/>
      <c r="B6759" s="3"/>
      <c r="C6759" s="4"/>
      <c r="D6759" s="4"/>
      <c r="H6759" s="4"/>
      <c r="I6759" s="4"/>
      <c r="J6759" s="4"/>
      <c r="K6759" s="4"/>
      <c r="L6759" s="4"/>
      <c r="M6759" s="4"/>
      <c r="N6759" s="4"/>
      <c r="O6759" s="4"/>
      <c r="P6759" s="4"/>
      <c r="Q6759" s="4"/>
      <c r="R6759" s="4"/>
      <c r="S6759" s="4"/>
      <c r="T6759" s="4"/>
      <c r="U6759" s="4"/>
      <c r="V6759" s="4"/>
      <c r="W6759" s="4"/>
      <c r="X6759" s="4"/>
      <c r="Y6759" s="4"/>
      <c r="Z6759" s="1"/>
      <c r="AA6759" s="1"/>
      <c r="AB6759" s="1"/>
      <c r="AC6759" s="1"/>
      <c r="AD6759" s="1"/>
      <c r="AE6759" s="1"/>
      <c r="AF6759" s="1"/>
      <c r="AG6759" s="1"/>
      <c r="AH6759" s="28"/>
      <c r="AI6759" s="6"/>
      <c r="AJ6759" s="9"/>
    </row>
    <row r="6760" spans="1:36" s="10" customFormat="1">
      <c r="A6760" s="12"/>
      <c r="B6760" s="3"/>
      <c r="C6760" s="4"/>
      <c r="D6760" s="4"/>
      <c r="H6760" s="4"/>
      <c r="I6760" s="4"/>
      <c r="J6760" s="4"/>
      <c r="K6760" s="4"/>
      <c r="L6760" s="4"/>
      <c r="M6760" s="4"/>
      <c r="N6760" s="4"/>
      <c r="O6760" s="4"/>
      <c r="P6760" s="4"/>
      <c r="Q6760" s="4"/>
      <c r="R6760" s="4"/>
      <c r="S6760" s="4"/>
      <c r="T6760" s="4"/>
      <c r="U6760" s="4"/>
      <c r="V6760" s="4"/>
      <c r="W6760" s="4"/>
      <c r="X6760" s="4"/>
      <c r="Y6760" s="4"/>
      <c r="Z6760" s="1"/>
      <c r="AA6760" s="1"/>
      <c r="AB6760" s="1"/>
      <c r="AC6760" s="1"/>
      <c r="AD6760" s="1"/>
      <c r="AE6760" s="1"/>
      <c r="AF6760" s="1"/>
      <c r="AG6760" s="1"/>
      <c r="AH6760" s="28"/>
      <c r="AI6760" s="6"/>
      <c r="AJ6760" s="9"/>
    </row>
    <row r="6761" spans="1:36" s="10" customFormat="1">
      <c r="A6761" s="12"/>
      <c r="B6761" s="3"/>
      <c r="C6761" s="4"/>
      <c r="D6761" s="4"/>
      <c r="H6761" s="4"/>
      <c r="I6761" s="4"/>
      <c r="J6761" s="4"/>
      <c r="K6761" s="4"/>
      <c r="L6761" s="4"/>
      <c r="M6761" s="4"/>
      <c r="N6761" s="4"/>
      <c r="O6761" s="4"/>
      <c r="P6761" s="4"/>
      <c r="Q6761" s="4"/>
      <c r="R6761" s="4"/>
      <c r="S6761" s="4"/>
      <c r="T6761" s="4"/>
      <c r="U6761" s="4"/>
      <c r="V6761" s="4"/>
      <c r="W6761" s="4"/>
      <c r="X6761" s="4"/>
      <c r="Y6761" s="4"/>
      <c r="Z6761" s="1"/>
      <c r="AA6761" s="1"/>
      <c r="AB6761" s="1"/>
      <c r="AC6761" s="1"/>
      <c r="AD6761" s="1"/>
      <c r="AE6761" s="1"/>
      <c r="AF6761" s="1"/>
      <c r="AG6761" s="1"/>
      <c r="AH6761" s="28"/>
      <c r="AI6761" s="6"/>
      <c r="AJ6761" s="9"/>
    </row>
    <row r="6762" spans="1:36" s="10" customFormat="1">
      <c r="A6762" s="12"/>
      <c r="B6762" s="3"/>
      <c r="C6762" s="4"/>
      <c r="D6762" s="4"/>
      <c r="H6762" s="4"/>
      <c r="I6762" s="4"/>
      <c r="J6762" s="4"/>
      <c r="K6762" s="4"/>
      <c r="L6762" s="4"/>
      <c r="M6762" s="4"/>
      <c r="N6762" s="4"/>
      <c r="O6762" s="4"/>
      <c r="P6762" s="4"/>
      <c r="Q6762" s="4"/>
      <c r="R6762" s="4"/>
      <c r="S6762" s="4"/>
      <c r="T6762" s="4"/>
      <c r="U6762" s="4"/>
      <c r="V6762" s="4"/>
      <c r="W6762" s="4"/>
      <c r="X6762" s="4"/>
      <c r="Y6762" s="4"/>
      <c r="Z6762" s="1"/>
      <c r="AA6762" s="1"/>
      <c r="AB6762" s="1"/>
      <c r="AC6762" s="1"/>
      <c r="AD6762" s="1"/>
      <c r="AE6762" s="1"/>
      <c r="AF6762" s="1"/>
      <c r="AG6762" s="1"/>
      <c r="AH6762" s="28"/>
      <c r="AI6762" s="6"/>
      <c r="AJ6762" s="9"/>
    </row>
    <row r="6763" spans="1:36" s="10" customFormat="1">
      <c r="A6763" s="12"/>
      <c r="B6763" s="3"/>
      <c r="C6763" s="4"/>
      <c r="D6763" s="4"/>
      <c r="H6763" s="4"/>
      <c r="I6763" s="4"/>
      <c r="J6763" s="4"/>
      <c r="K6763" s="4"/>
      <c r="L6763" s="4"/>
      <c r="M6763" s="4"/>
      <c r="N6763" s="4"/>
      <c r="O6763" s="4"/>
      <c r="P6763" s="4"/>
      <c r="Q6763" s="4"/>
      <c r="R6763" s="4"/>
      <c r="S6763" s="4"/>
      <c r="T6763" s="4"/>
      <c r="U6763" s="4"/>
      <c r="V6763" s="4"/>
      <c r="W6763" s="4"/>
      <c r="X6763" s="4"/>
      <c r="Y6763" s="4"/>
      <c r="Z6763" s="1"/>
      <c r="AA6763" s="1"/>
      <c r="AB6763" s="1"/>
      <c r="AC6763" s="1"/>
      <c r="AD6763" s="1"/>
      <c r="AE6763" s="1"/>
      <c r="AF6763" s="1"/>
      <c r="AG6763" s="1"/>
      <c r="AH6763" s="28"/>
      <c r="AI6763" s="6"/>
      <c r="AJ6763" s="9"/>
    </row>
    <row r="6764" spans="1:36" s="10" customFormat="1">
      <c r="A6764" s="12"/>
      <c r="B6764" s="3"/>
      <c r="C6764" s="4"/>
      <c r="D6764" s="4"/>
      <c r="H6764" s="4"/>
      <c r="I6764" s="4"/>
      <c r="J6764" s="4"/>
      <c r="K6764" s="4"/>
      <c r="L6764" s="4"/>
      <c r="M6764" s="4"/>
      <c r="N6764" s="4"/>
      <c r="O6764" s="4"/>
      <c r="P6764" s="4"/>
      <c r="Q6764" s="4"/>
      <c r="R6764" s="4"/>
      <c r="S6764" s="4"/>
      <c r="T6764" s="4"/>
      <c r="U6764" s="4"/>
      <c r="V6764" s="4"/>
      <c r="W6764" s="4"/>
      <c r="X6764" s="4"/>
      <c r="Y6764" s="4"/>
      <c r="Z6764" s="1"/>
      <c r="AA6764" s="1"/>
      <c r="AB6764" s="1"/>
      <c r="AC6764" s="1"/>
      <c r="AD6764" s="1"/>
      <c r="AE6764" s="1"/>
      <c r="AF6764" s="1"/>
      <c r="AG6764" s="1"/>
      <c r="AH6764" s="28"/>
      <c r="AI6764" s="6"/>
      <c r="AJ6764" s="9"/>
    </row>
    <row r="6765" spans="1:36" s="10" customFormat="1">
      <c r="A6765" s="12"/>
      <c r="B6765" s="3"/>
      <c r="C6765" s="4"/>
      <c r="D6765" s="4"/>
      <c r="H6765" s="4"/>
      <c r="I6765" s="4"/>
      <c r="J6765" s="4"/>
      <c r="K6765" s="4"/>
      <c r="L6765" s="4"/>
      <c r="M6765" s="4"/>
      <c r="N6765" s="4"/>
      <c r="O6765" s="4"/>
      <c r="P6765" s="4"/>
      <c r="Q6765" s="4"/>
      <c r="R6765" s="4"/>
      <c r="S6765" s="4"/>
      <c r="T6765" s="4"/>
      <c r="U6765" s="4"/>
      <c r="V6765" s="4"/>
      <c r="W6765" s="4"/>
      <c r="X6765" s="4"/>
      <c r="Y6765" s="4"/>
      <c r="Z6765" s="1"/>
      <c r="AA6765" s="1"/>
      <c r="AB6765" s="1"/>
      <c r="AC6765" s="1"/>
      <c r="AD6765" s="1"/>
      <c r="AE6765" s="1"/>
      <c r="AF6765" s="1"/>
      <c r="AG6765" s="1"/>
      <c r="AH6765" s="28"/>
      <c r="AI6765" s="6"/>
      <c r="AJ6765" s="9"/>
    </row>
    <row r="6766" spans="1:36" s="10" customFormat="1">
      <c r="A6766" s="12"/>
      <c r="B6766" s="3"/>
      <c r="C6766" s="4"/>
      <c r="D6766" s="4"/>
      <c r="H6766" s="4"/>
      <c r="I6766" s="4"/>
      <c r="J6766" s="4"/>
      <c r="K6766" s="4"/>
      <c r="L6766" s="4"/>
      <c r="M6766" s="4"/>
      <c r="N6766" s="4"/>
      <c r="O6766" s="4"/>
      <c r="P6766" s="4"/>
      <c r="Q6766" s="4"/>
      <c r="R6766" s="4"/>
      <c r="S6766" s="4"/>
      <c r="T6766" s="4"/>
      <c r="U6766" s="4"/>
      <c r="V6766" s="4"/>
      <c r="W6766" s="4"/>
      <c r="X6766" s="4"/>
      <c r="Y6766" s="4"/>
      <c r="Z6766" s="1"/>
      <c r="AA6766" s="1"/>
      <c r="AB6766" s="1"/>
      <c r="AC6766" s="1"/>
      <c r="AD6766" s="1"/>
      <c r="AE6766" s="1"/>
      <c r="AF6766" s="1"/>
      <c r="AG6766" s="1"/>
      <c r="AH6766" s="28"/>
      <c r="AI6766" s="6"/>
      <c r="AJ6766" s="9"/>
    </row>
    <row r="6767" spans="1:36" s="10" customFormat="1">
      <c r="A6767" s="12"/>
      <c r="B6767" s="3"/>
      <c r="C6767" s="4"/>
      <c r="D6767" s="4"/>
      <c r="H6767" s="4"/>
      <c r="I6767" s="4"/>
      <c r="J6767" s="4"/>
      <c r="K6767" s="4"/>
      <c r="L6767" s="4"/>
      <c r="M6767" s="4"/>
      <c r="N6767" s="4"/>
      <c r="O6767" s="4"/>
      <c r="P6767" s="4"/>
      <c r="Q6767" s="4"/>
      <c r="R6767" s="4"/>
      <c r="S6767" s="4"/>
      <c r="T6767" s="4"/>
      <c r="U6767" s="4"/>
      <c r="V6767" s="4"/>
      <c r="W6767" s="4"/>
      <c r="X6767" s="4"/>
      <c r="Y6767" s="4"/>
      <c r="Z6767" s="1"/>
      <c r="AA6767" s="1"/>
      <c r="AB6767" s="1"/>
      <c r="AC6767" s="1"/>
      <c r="AD6767" s="1"/>
      <c r="AE6767" s="1"/>
      <c r="AF6767" s="1"/>
      <c r="AG6767" s="1"/>
      <c r="AH6767" s="28"/>
      <c r="AI6767" s="6"/>
      <c r="AJ6767" s="9"/>
    </row>
    <row r="6768" spans="1:36" s="10" customFormat="1">
      <c r="A6768" s="12"/>
      <c r="B6768" s="3"/>
      <c r="C6768" s="4"/>
      <c r="D6768" s="4"/>
      <c r="H6768" s="4"/>
      <c r="I6768" s="4"/>
      <c r="J6768" s="4"/>
      <c r="K6768" s="4"/>
      <c r="L6768" s="4"/>
      <c r="M6768" s="4"/>
      <c r="N6768" s="4"/>
      <c r="O6768" s="4"/>
      <c r="P6768" s="4"/>
      <c r="Q6768" s="4"/>
      <c r="R6768" s="4"/>
      <c r="S6768" s="4"/>
      <c r="T6768" s="4"/>
      <c r="U6768" s="4"/>
      <c r="V6768" s="4"/>
      <c r="W6768" s="4"/>
      <c r="X6768" s="4"/>
      <c r="Y6768" s="4"/>
      <c r="Z6768" s="1"/>
      <c r="AA6768" s="1"/>
      <c r="AB6768" s="1"/>
      <c r="AC6768" s="1"/>
      <c r="AD6768" s="1"/>
      <c r="AE6768" s="1"/>
      <c r="AF6768" s="1"/>
      <c r="AG6768" s="1"/>
      <c r="AH6768" s="28"/>
      <c r="AI6768" s="6"/>
      <c r="AJ6768" s="9"/>
    </row>
    <row r="6769" spans="1:36" s="10" customFormat="1">
      <c r="A6769" s="12"/>
      <c r="B6769" s="3"/>
      <c r="C6769" s="4"/>
      <c r="D6769" s="4"/>
      <c r="H6769" s="4"/>
      <c r="I6769" s="4"/>
      <c r="J6769" s="4"/>
      <c r="K6769" s="4"/>
      <c r="L6769" s="4"/>
      <c r="M6769" s="4"/>
      <c r="N6769" s="4"/>
      <c r="O6769" s="4"/>
      <c r="P6769" s="4"/>
      <c r="Q6769" s="4"/>
      <c r="R6769" s="4"/>
      <c r="S6769" s="4"/>
      <c r="T6769" s="4"/>
      <c r="U6769" s="4"/>
      <c r="V6769" s="4"/>
      <c r="W6769" s="4"/>
      <c r="X6769" s="4"/>
      <c r="Y6769" s="4"/>
      <c r="Z6769" s="1"/>
      <c r="AA6769" s="1"/>
      <c r="AB6769" s="1"/>
      <c r="AC6769" s="1"/>
      <c r="AD6769" s="1"/>
      <c r="AE6769" s="1"/>
      <c r="AF6769" s="1"/>
      <c r="AG6769" s="1"/>
      <c r="AH6769" s="28"/>
      <c r="AI6769" s="6"/>
      <c r="AJ6769" s="9"/>
    </row>
    <row r="6770" spans="1:36" s="10" customFormat="1">
      <c r="A6770" s="12"/>
      <c r="B6770" s="3"/>
      <c r="C6770" s="4"/>
      <c r="D6770" s="4"/>
      <c r="H6770" s="4"/>
      <c r="I6770" s="4"/>
      <c r="J6770" s="4"/>
      <c r="K6770" s="4"/>
      <c r="L6770" s="4"/>
      <c r="M6770" s="4"/>
      <c r="N6770" s="4"/>
      <c r="O6770" s="4"/>
      <c r="P6770" s="4"/>
      <c r="Q6770" s="4"/>
      <c r="R6770" s="4"/>
      <c r="S6770" s="4"/>
      <c r="T6770" s="4"/>
      <c r="U6770" s="4"/>
      <c r="V6770" s="4"/>
      <c r="W6770" s="4"/>
      <c r="X6770" s="4"/>
      <c r="Y6770" s="4"/>
      <c r="Z6770" s="1"/>
      <c r="AA6770" s="1"/>
      <c r="AB6770" s="1"/>
      <c r="AC6770" s="1"/>
      <c r="AD6770" s="1"/>
      <c r="AE6770" s="1"/>
      <c r="AF6770" s="1"/>
      <c r="AG6770" s="1"/>
      <c r="AH6770" s="28"/>
      <c r="AI6770" s="6"/>
      <c r="AJ6770" s="9"/>
    </row>
    <row r="6771" spans="1:36" s="10" customFormat="1">
      <c r="A6771" s="12"/>
      <c r="B6771" s="3"/>
      <c r="C6771" s="4"/>
      <c r="D6771" s="4"/>
      <c r="H6771" s="4"/>
      <c r="I6771" s="4"/>
      <c r="J6771" s="4"/>
      <c r="K6771" s="4"/>
      <c r="L6771" s="4"/>
      <c r="M6771" s="4"/>
      <c r="N6771" s="4"/>
      <c r="O6771" s="4"/>
      <c r="P6771" s="4"/>
      <c r="Q6771" s="4"/>
      <c r="R6771" s="4"/>
      <c r="S6771" s="4"/>
      <c r="T6771" s="4"/>
      <c r="U6771" s="4"/>
      <c r="V6771" s="4"/>
      <c r="W6771" s="4"/>
      <c r="X6771" s="4"/>
      <c r="Y6771" s="4"/>
      <c r="Z6771" s="1"/>
      <c r="AA6771" s="1"/>
      <c r="AB6771" s="1"/>
      <c r="AC6771" s="1"/>
      <c r="AD6771" s="1"/>
      <c r="AE6771" s="1"/>
      <c r="AF6771" s="1"/>
      <c r="AG6771" s="1"/>
      <c r="AH6771" s="28"/>
      <c r="AI6771" s="6"/>
      <c r="AJ6771" s="9"/>
    </row>
    <row r="6772" spans="1:36" s="10" customFormat="1">
      <c r="A6772" s="12"/>
      <c r="B6772" s="3"/>
      <c r="C6772" s="4"/>
      <c r="D6772" s="4"/>
      <c r="H6772" s="4"/>
      <c r="I6772" s="4"/>
      <c r="J6772" s="4"/>
      <c r="K6772" s="4"/>
      <c r="L6772" s="4"/>
      <c r="M6772" s="4"/>
      <c r="N6772" s="4"/>
      <c r="O6772" s="4"/>
      <c r="P6772" s="4"/>
      <c r="Q6772" s="4"/>
      <c r="R6772" s="4"/>
      <c r="S6772" s="4"/>
      <c r="T6772" s="4"/>
      <c r="U6772" s="4"/>
      <c r="V6772" s="4"/>
      <c r="W6772" s="4"/>
      <c r="X6772" s="4"/>
      <c r="Y6772" s="4"/>
      <c r="Z6772" s="1"/>
      <c r="AA6772" s="1"/>
      <c r="AB6772" s="1"/>
      <c r="AC6772" s="1"/>
      <c r="AD6772" s="1"/>
      <c r="AE6772" s="1"/>
      <c r="AF6772" s="1"/>
      <c r="AG6772" s="1"/>
      <c r="AH6772" s="28"/>
      <c r="AI6772" s="6"/>
      <c r="AJ6772" s="9"/>
    </row>
    <row r="6773" spans="1:36" s="10" customFormat="1">
      <c r="A6773" s="12"/>
      <c r="B6773" s="3"/>
      <c r="C6773" s="4"/>
      <c r="D6773" s="4"/>
      <c r="H6773" s="4"/>
      <c r="I6773" s="4"/>
      <c r="J6773" s="4"/>
      <c r="K6773" s="4"/>
      <c r="L6773" s="4"/>
      <c r="M6773" s="4"/>
      <c r="N6773" s="4"/>
      <c r="O6773" s="4"/>
      <c r="P6773" s="4"/>
      <c r="Q6773" s="4"/>
      <c r="R6773" s="4"/>
      <c r="S6773" s="4"/>
      <c r="T6773" s="4"/>
      <c r="U6773" s="4"/>
      <c r="V6773" s="4"/>
      <c r="W6773" s="4"/>
      <c r="X6773" s="4"/>
      <c r="Y6773" s="4"/>
      <c r="Z6773" s="1"/>
      <c r="AA6773" s="1"/>
      <c r="AB6773" s="1"/>
      <c r="AC6773" s="1"/>
      <c r="AD6773" s="1"/>
      <c r="AE6773" s="1"/>
      <c r="AF6773" s="1"/>
      <c r="AG6773" s="1"/>
      <c r="AH6773" s="28"/>
      <c r="AI6773" s="6"/>
      <c r="AJ6773" s="9"/>
    </row>
    <row r="6774" spans="1:36" s="10" customFormat="1">
      <c r="A6774" s="12"/>
      <c r="B6774" s="3"/>
      <c r="C6774" s="4"/>
      <c r="D6774" s="4"/>
      <c r="H6774" s="4"/>
      <c r="I6774" s="4"/>
      <c r="J6774" s="4"/>
      <c r="K6774" s="4"/>
      <c r="L6774" s="4"/>
      <c r="M6774" s="4"/>
      <c r="N6774" s="4"/>
      <c r="O6774" s="4"/>
      <c r="P6774" s="4"/>
      <c r="Q6774" s="4"/>
      <c r="R6774" s="4"/>
      <c r="S6774" s="4"/>
      <c r="T6774" s="4"/>
      <c r="U6774" s="4"/>
      <c r="V6774" s="4"/>
      <c r="W6774" s="4"/>
      <c r="X6774" s="4"/>
      <c r="Y6774" s="4"/>
      <c r="Z6774" s="1"/>
      <c r="AA6774" s="1"/>
      <c r="AB6774" s="1"/>
      <c r="AC6774" s="1"/>
      <c r="AD6774" s="1"/>
      <c r="AE6774" s="1"/>
      <c r="AF6774" s="1"/>
      <c r="AG6774" s="1"/>
      <c r="AH6774" s="28"/>
      <c r="AI6774" s="6"/>
      <c r="AJ6774" s="9"/>
    </row>
    <row r="6775" spans="1:36" s="10" customFormat="1">
      <c r="A6775" s="12"/>
      <c r="B6775" s="3"/>
      <c r="C6775" s="4"/>
      <c r="D6775" s="4"/>
      <c r="H6775" s="4"/>
      <c r="I6775" s="4"/>
      <c r="J6775" s="4"/>
      <c r="K6775" s="4"/>
      <c r="L6775" s="4"/>
      <c r="M6775" s="4"/>
      <c r="N6775" s="4"/>
      <c r="O6775" s="4"/>
      <c r="P6775" s="4"/>
      <c r="Q6775" s="4"/>
      <c r="R6775" s="4"/>
      <c r="S6775" s="4"/>
      <c r="T6775" s="4"/>
      <c r="U6775" s="4"/>
      <c r="V6775" s="4"/>
      <c r="W6775" s="4"/>
      <c r="X6775" s="4"/>
      <c r="Y6775" s="4"/>
      <c r="Z6775" s="1"/>
      <c r="AA6775" s="1"/>
      <c r="AB6775" s="1"/>
      <c r="AC6775" s="1"/>
      <c r="AD6775" s="1"/>
      <c r="AE6775" s="1"/>
      <c r="AF6775" s="1"/>
      <c r="AG6775" s="1"/>
      <c r="AH6775" s="28"/>
      <c r="AI6775" s="6"/>
      <c r="AJ6775" s="9"/>
    </row>
    <row r="6776" spans="1:36" s="10" customFormat="1">
      <c r="A6776" s="12"/>
      <c r="B6776" s="3"/>
      <c r="C6776" s="4"/>
      <c r="D6776" s="4"/>
      <c r="H6776" s="4"/>
      <c r="I6776" s="4"/>
      <c r="J6776" s="4"/>
      <c r="K6776" s="4"/>
      <c r="L6776" s="4"/>
      <c r="M6776" s="4"/>
      <c r="N6776" s="4"/>
      <c r="O6776" s="4"/>
      <c r="P6776" s="4"/>
      <c r="Q6776" s="4"/>
      <c r="R6776" s="4"/>
      <c r="S6776" s="4"/>
      <c r="T6776" s="4"/>
      <c r="U6776" s="4"/>
      <c r="V6776" s="4"/>
      <c r="W6776" s="4"/>
      <c r="X6776" s="4"/>
      <c r="Y6776" s="4"/>
      <c r="Z6776" s="1"/>
      <c r="AA6776" s="1"/>
      <c r="AB6776" s="1"/>
      <c r="AC6776" s="1"/>
      <c r="AD6776" s="1"/>
      <c r="AE6776" s="1"/>
      <c r="AF6776" s="1"/>
      <c r="AG6776" s="1"/>
      <c r="AH6776" s="28"/>
      <c r="AI6776" s="6"/>
      <c r="AJ6776" s="9"/>
    </row>
    <row r="6777" spans="1:36" s="10" customFormat="1">
      <c r="A6777" s="12"/>
      <c r="B6777" s="3"/>
      <c r="C6777" s="4"/>
      <c r="D6777" s="4"/>
      <c r="H6777" s="4"/>
      <c r="I6777" s="4"/>
      <c r="J6777" s="4"/>
      <c r="K6777" s="4"/>
      <c r="L6777" s="4"/>
      <c r="M6777" s="4"/>
      <c r="N6777" s="4"/>
      <c r="O6777" s="4"/>
      <c r="P6777" s="4"/>
      <c r="Q6777" s="4"/>
      <c r="R6777" s="4"/>
      <c r="S6777" s="4"/>
      <c r="T6777" s="4"/>
      <c r="U6777" s="4"/>
      <c r="V6777" s="4"/>
      <c r="W6777" s="4"/>
      <c r="X6777" s="4"/>
      <c r="Y6777" s="4"/>
      <c r="Z6777" s="1"/>
      <c r="AA6777" s="1"/>
      <c r="AB6777" s="1"/>
      <c r="AC6777" s="1"/>
      <c r="AD6777" s="1"/>
      <c r="AE6777" s="1"/>
      <c r="AF6777" s="1"/>
      <c r="AG6777" s="1"/>
      <c r="AH6777" s="28"/>
      <c r="AI6777" s="6"/>
      <c r="AJ6777" s="9"/>
    </row>
    <row r="6778" spans="1:36" s="10" customFormat="1">
      <c r="A6778" s="12"/>
      <c r="B6778" s="3"/>
      <c r="C6778" s="4"/>
      <c r="D6778" s="4"/>
      <c r="H6778" s="4"/>
      <c r="I6778" s="4"/>
      <c r="J6778" s="4"/>
      <c r="K6778" s="4"/>
      <c r="L6778" s="4"/>
      <c r="M6778" s="4"/>
      <c r="N6778" s="4"/>
      <c r="O6778" s="4"/>
      <c r="P6778" s="4"/>
      <c r="Q6778" s="4"/>
      <c r="R6778" s="4"/>
      <c r="S6778" s="4"/>
      <c r="T6778" s="4"/>
      <c r="U6778" s="4"/>
      <c r="V6778" s="4"/>
      <c r="W6778" s="4"/>
      <c r="X6778" s="4"/>
      <c r="Y6778" s="4"/>
      <c r="Z6778" s="1"/>
      <c r="AA6778" s="1"/>
      <c r="AB6778" s="1"/>
      <c r="AC6778" s="1"/>
      <c r="AD6778" s="1"/>
      <c r="AE6778" s="1"/>
      <c r="AF6778" s="1"/>
      <c r="AG6778" s="1"/>
      <c r="AH6778" s="28"/>
      <c r="AI6778" s="6"/>
      <c r="AJ6778" s="9"/>
    </row>
    <row r="6779" spans="1:36" s="10" customFormat="1">
      <c r="A6779" s="12"/>
      <c r="B6779" s="3"/>
      <c r="C6779" s="4"/>
      <c r="D6779" s="4"/>
      <c r="H6779" s="4"/>
      <c r="I6779" s="4"/>
      <c r="J6779" s="4"/>
      <c r="K6779" s="4"/>
      <c r="L6779" s="4"/>
      <c r="M6779" s="4"/>
      <c r="N6779" s="4"/>
      <c r="O6779" s="4"/>
      <c r="P6779" s="4"/>
      <c r="Q6779" s="4"/>
      <c r="R6779" s="4"/>
      <c r="S6779" s="4"/>
      <c r="T6779" s="4"/>
      <c r="U6779" s="4"/>
      <c r="V6779" s="4"/>
      <c r="W6779" s="4"/>
      <c r="X6779" s="4"/>
      <c r="Y6779" s="4"/>
      <c r="Z6779" s="1"/>
      <c r="AA6779" s="1"/>
      <c r="AB6779" s="1"/>
      <c r="AC6779" s="1"/>
      <c r="AD6779" s="1"/>
      <c r="AE6779" s="1"/>
      <c r="AF6779" s="1"/>
      <c r="AG6779" s="1"/>
      <c r="AH6779" s="28"/>
      <c r="AI6779" s="6"/>
      <c r="AJ6779" s="9"/>
    </row>
    <row r="6780" spans="1:36" s="10" customFormat="1">
      <c r="A6780" s="12"/>
      <c r="B6780" s="3"/>
      <c r="C6780" s="4"/>
      <c r="D6780" s="4"/>
      <c r="H6780" s="4"/>
      <c r="I6780" s="4"/>
      <c r="J6780" s="4"/>
      <c r="K6780" s="4"/>
      <c r="L6780" s="4"/>
      <c r="M6780" s="4"/>
      <c r="N6780" s="4"/>
      <c r="O6780" s="4"/>
      <c r="P6780" s="4"/>
      <c r="Q6780" s="4"/>
      <c r="R6780" s="4"/>
      <c r="S6780" s="4"/>
      <c r="T6780" s="4"/>
      <c r="U6780" s="4"/>
      <c r="V6780" s="4"/>
      <c r="W6780" s="4"/>
      <c r="X6780" s="4"/>
      <c r="Y6780" s="4"/>
      <c r="Z6780" s="1"/>
      <c r="AA6780" s="1"/>
      <c r="AB6780" s="1"/>
      <c r="AC6780" s="1"/>
      <c r="AD6780" s="1"/>
      <c r="AE6780" s="1"/>
      <c r="AF6780" s="1"/>
      <c r="AG6780" s="1"/>
      <c r="AH6780" s="28"/>
      <c r="AI6780" s="6"/>
      <c r="AJ6780" s="9"/>
    </row>
    <row r="6781" spans="1:36" s="10" customFormat="1">
      <c r="A6781" s="12"/>
      <c r="B6781" s="3"/>
      <c r="C6781" s="4"/>
      <c r="D6781" s="4"/>
      <c r="H6781" s="4"/>
      <c r="I6781" s="4"/>
      <c r="J6781" s="4"/>
      <c r="K6781" s="4"/>
      <c r="L6781" s="4"/>
      <c r="M6781" s="4"/>
      <c r="N6781" s="4"/>
      <c r="O6781" s="4"/>
      <c r="P6781" s="4"/>
      <c r="Q6781" s="4"/>
      <c r="R6781" s="4"/>
      <c r="S6781" s="4"/>
      <c r="T6781" s="4"/>
      <c r="U6781" s="4"/>
      <c r="V6781" s="4"/>
      <c r="W6781" s="4"/>
      <c r="X6781" s="4"/>
      <c r="Y6781" s="4"/>
      <c r="Z6781" s="1"/>
      <c r="AA6781" s="1"/>
      <c r="AB6781" s="1"/>
      <c r="AC6781" s="1"/>
      <c r="AD6781" s="1"/>
      <c r="AE6781" s="1"/>
      <c r="AF6781" s="1"/>
      <c r="AG6781" s="1"/>
      <c r="AH6781" s="28"/>
      <c r="AI6781" s="6"/>
      <c r="AJ6781" s="9"/>
    </row>
    <row r="6782" spans="1:36" s="10" customFormat="1">
      <c r="A6782" s="12"/>
      <c r="B6782" s="3"/>
      <c r="C6782" s="4"/>
      <c r="D6782" s="4"/>
      <c r="H6782" s="4"/>
      <c r="I6782" s="4"/>
      <c r="J6782" s="4"/>
      <c r="K6782" s="4"/>
      <c r="L6782" s="4"/>
      <c r="M6782" s="4"/>
      <c r="N6782" s="4"/>
      <c r="O6782" s="4"/>
      <c r="P6782" s="4"/>
      <c r="Q6782" s="4"/>
      <c r="R6782" s="4"/>
      <c r="S6782" s="4"/>
      <c r="T6782" s="4"/>
      <c r="U6782" s="4"/>
      <c r="V6782" s="4"/>
      <c r="W6782" s="4"/>
      <c r="X6782" s="4"/>
      <c r="Y6782" s="4"/>
      <c r="Z6782" s="1"/>
      <c r="AA6782" s="1"/>
      <c r="AB6782" s="1"/>
      <c r="AC6782" s="1"/>
      <c r="AD6782" s="1"/>
      <c r="AE6782" s="1"/>
      <c r="AF6782" s="1"/>
      <c r="AG6782" s="1"/>
      <c r="AH6782" s="28"/>
      <c r="AI6782" s="6"/>
      <c r="AJ6782" s="9"/>
    </row>
    <row r="6783" spans="1:36" s="10" customFormat="1">
      <c r="A6783" s="12"/>
      <c r="B6783" s="3"/>
      <c r="C6783" s="4"/>
      <c r="D6783" s="4"/>
      <c r="H6783" s="4"/>
      <c r="I6783" s="4"/>
      <c r="J6783" s="4"/>
      <c r="K6783" s="4"/>
      <c r="L6783" s="4"/>
      <c r="M6783" s="4"/>
      <c r="N6783" s="4"/>
      <c r="O6783" s="4"/>
      <c r="P6783" s="4"/>
      <c r="Q6783" s="4"/>
      <c r="R6783" s="4"/>
      <c r="S6783" s="4"/>
      <c r="T6783" s="4"/>
      <c r="U6783" s="4"/>
      <c r="V6783" s="4"/>
      <c r="W6783" s="4"/>
      <c r="X6783" s="4"/>
      <c r="Y6783" s="4"/>
      <c r="Z6783" s="1"/>
      <c r="AA6783" s="1"/>
      <c r="AB6783" s="1"/>
      <c r="AC6783" s="1"/>
      <c r="AD6783" s="1"/>
      <c r="AE6783" s="1"/>
      <c r="AF6783" s="1"/>
      <c r="AG6783" s="1"/>
      <c r="AH6783" s="28"/>
      <c r="AI6783" s="6"/>
      <c r="AJ6783" s="9"/>
    </row>
    <row r="6784" spans="1:36" s="10" customFormat="1">
      <c r="A6784" s="12"/>
      <c r="B6784" s="3"/>
      <c r="C6784" s="4"/>
      <c r="D6784" s="4"/>
      <c r="H6784" s="4"/>
      <c r="I6784" s="4"/>
      <c r="J6784" s="4"/>
      <c r="K6784" s="4"/>
      <c r="L6784" s="4"/>
      <c r="M6784" s="4"/>
      <c r="N6784" s="4"/>
      <c r="O6784" s="4"/>
      <c r="P6784" s="4"/>
      <c r="Q6784" s="4"/>
      <c r="R6784" s="4"/>
      <c r="S6784" s="4"/>
      <c r="T6784" s="4"/>
      <c r="U6784" s="4"/>
      <c r="V6784" s="4"/>
      <c r="W6784" s="4"/>
      <c r="X6784" s="4"/>
      <c r="Y6784" s="4"/>
      <c r="Z6784" s="1"/>
      <c r="AA6784" s="1"/>
      <c r="AB6784" s="1"/>
      <c r="AC6784" s="1"/>
      <c r="AD6784" s="1"/>
      <c r="AE6784" s="1"/>
      <c r="AF6784" s="1"/>
      <c r="AG6784" s="1"/>
      <c r="AH6784" s="28"/>
      <c r="AI6784" s="6"/>
      <c r="AJ6784" s="9"/>
    </row>
    <row r="6785" spans="1:36" s="10" customFormat="1">
      <c r="A6785" s="12"/>
      <c r="B6785" s="3"/>
      <c r="C6785" s="4"/>
      <c r="D6785" s="4"/>
      <c r="H6785" s="4"/>
      <c r="I6785" s="4"/>
      <c r="J6785" s="4"/>
      <c r="K6785" s="4"/>
      <c r="L6785" s="4"/>
      <c r="M6785" s="4"/>
      <c r="N6785" s="4"/>
      <c r="O6785" s="4"/>
      <c r="P6785" s="4"/>
      <c r="Q6785" s="4"/>
      <c r="R6785" s="4"/>
      <c r="S6785" s="4"/>
      <c r="T6785" s="4"/>
      <c r="U6785" s="4"/>
      <c r="V6785" s="4"/>
      <c r="W6785" s="4"/>
      <c r="X6785" s="4"/>
      <c r="Y6785" s="4"/>
      <c r="Z6785" s="1"/>
      <c r="AA6785" s="1"/>
      <c r="AB6785" s="1"/>
      <c r="AC6785" s="1"/>
      <c r="AD6785" s="1"/>
      <c r="AE6785" s="1"/>
      <c r="AF6785" s="1"/>
      <c r="AG6785" s="1"/>
      <c r="AH6785" s="28"/>
      <c r="AI6785" s="6"/>
      <c r="AJ6785" s="9"/>
    </row>
    <row r="6786" spans="1:36" s="10" customFormat="1">
      <c r="A6786" s="12"/>
      <c r="B6786" s="3"/>
      <c r="C6786" s="4"/>
      <c r="D6786" s="4"/>
      <c r="H6786" s="4"/>
      <c r="I6786" s="4"/>
      <c r="J6786" s="4"/>
      <c r="K6786" s="4"/>
      <c r="L6786" s="4"/>
      <c r="M6786" s="4"/>
      <c r="N6786" s="4"/>
      <c r="O6786" s="4"/>
      <c r="P6786" s="4"/>
      <c r="Q6786" s="4"/>
      <c r="R6786" s="4"/>
      <c r="S6786" s="4"/>
      <c r="T6786" s="4"/>
      <c r="U6786" s="4"/>
      <c r="V6786" s="4"/>
      <c r="W6786" s="4"/>
      <c r="X6786" s="4"/>
      <c r="Y6786" s="4"/>
      <c r="Z6786" s="1"/>
      <c r="AA6786" s="1"/>
      <c r="AB6786" s="1"/>
      <c r="AC6786" s="1"/>
      <c r="AD6786" s="1"/>
      <c r="AE6786" s="1"/>
      <c r="AF6786" s="1"/>
      <c r="AG6786" s="1"/>
      <c r="AH6786" s="28"/>
      <c r="AI6786" s="6"/>
      <c r="AJ6786" s="9"/>
    </row>
    <row r="6787" spans="1:36" s="10" customFormat="1">
      <c r="A6787" s="12"/>
      <c r="B6787" s="3"/>
      <c r="C6787" s="4"/>
      <c r="D6787" s="4"/>
      <c r="H6787" s="4"/>
      <c r="I6787" s="4"/>
      <c r="J6787" s="4"/>
      <c r="K6787" s="4"/>
      <c r="L6787" s="4"/>
      <c r="M6787" s="4"/>
      <c r="N6787" s="4"/>
      <c r="O6787" s="4"/>
      <c r="P6787" s="4"/>
      <c r="Q6787" s="4"/>
      <c r="R6787" s="4"/>
      <c r="S6787" s="4"/>
      <c r="T6787" s="4"/>
      <c r="U6787" s="4"/>
      <c r="V6787" s="4"/>
      <c r="W6787" s="4"/>
      <c r="X6787" s="4"/>
      <c r="Y6787" s="4"/>
      <c r="Z6787" s="1"/>
      <c r="AA6787" s="1"/>
      <c r="AB6787" s="1"/>
      <c r="AC6787" s="1"/>
      <c r="AD6787" s="1"/>
      <c r="AE6787" s="1"/>
      <c r="AF6787" s="1"/>
      <c r="AG6787" s="1"/>
      <c r="AH6787" s="28"/>
      <c r="AI6787" s="6"/>
      <c r="AJ6787" s="9"/>
    </row>
    <row r="6788" spans="1:36" s="10" customFormat="1">
      <c r="A6788" s="12"/>
      <c r="B6788" s="3"/>
      <c r="C6788" s="4"/>
      <c r="D6788" s="4"/>
      <c r="H6788" s="4"/>
      <c r="I6788" s="4"/>
      <c r="J6788" s="4"/>
      <c r="K6788" s="4"/>
      <c r="L6788" s="4"/>
      <c r="M6788" s="4"/>
      <c r="N6788" s="4"/>
      <c r="O6788" s="4"/>
      <c r="P6788" s="4"/>
      <c r="Q6788" s="4"/>
      <c r="R6788" s="4"/>
      <c r="S6788" s="4"/>
      <c r="T6788" s="4"/>
      <c r="U6788" s="4"/>
      <c r="V6788" s="4"/>
      <c r="W6788" s="4"/>
      <c r="X6788" s="4"/>
      <c r="Y6788" s="4"/>
      <c r="Z6788" s="1"/>
      <c r="AA6788" s="1"/>
      <c r="AB6788" s="1"/>
      <c r="AC6788" s="1"/>
      <c r="AD6788" s="1"/>
      <c r="AE6788" s="1"/>
      <c r="AF6788" s="1"/>
      <c r="AG6788" s="1"/>
      <c r="AH6788" s="28"/>
      <c r="AI6788" s="6"/>
      <c r="AJ6788" s="9"/>
    </row>
    <row r="6789" spans="1:36" s="10" customFormat="1">
      <c r="A6789" s="12"/>
      <c r="B6789" s="3"/>
      <c r="C6789" s="4"/>
      <c r="D6789" s="4"/>
      <c r="H6789" s="4"/>
      <c r="I6789" s="4"/>
      <c r="J6789" s="4"/>
      <c r="K6789" s="4"/>
      <c r="L6789" s="4"/>
      <c r="M6789" s="4"/>
      <c r="N6789" s="4"/>
      <c r="O6789" s="4"/>
      <c r="P6789" s="4"/>
      <c r="Q6789" s="4"/>
      <c r="R6789" s="4"/>
      <c r="S6789" s="4"/>
      <c r="T6789" s="4"/>
      <c r="U6789" s="4"/>
      <c r="V6789" s="4"/>
      <c r="W6789" s="4"/>
      <c r="X6789" s="4"/>
      <c r="Y6789" s="4"/>
      <c r="Z6789" s="1"/>
      <c r="AA6789" s="1"/>
      <c r="AB6789" s="1"/>
      <c r="AC6789" s="1"/>
      <c r="AD6789" s="1"/>
      <c r="AE6789" s="1"/>
      <c r="AF6789" s="1"/>
      <c r="AG6789" s="1"/>
      <c r="AH6789" s="28"/>
      <c r="AI6789" s="6"/>
      <c r="AJ6789" s="9"/>
    </row>
    <row r="6790" spans="1:36" s="10" customFormat="1">
      <c r="A6790" s="12"/>
      <c r="B6790" s="3"/>
      <c r="C6790" s="4"/>
      <c r="D6790" s="4"/>
      <c r="H6790" s="4"/>
      <c r="I6790" s="4"/>
      <c r="J6790" s="4"/>
      <c r="K6790" s="4"/>
      <c r="L6790" s="4"/>
      <c r="M6790" s="4"/>
      <c r="N6790" s="4"/>
      <c r="O6790" s="4"/>
      <c r="P6790" s="4"/>
      <c r="Q6790" s="4"/>
      <c r="R6790" s="4"/>
      <c r="S6790" s="4"/>
      <c r="T6790" s="4"/>
      <c r="U6790" s="4"/>
      <c r="V6790" s="4"/>
      <c r="W6790" s="4"/>
      <c r="X6790" s="4"/>
      <c r="Y6790" s="4"/>
      <c r="Z6790" s="1"/>
      <c r="AA6790" s="1"/>
      <c r="AB6790" s="1"/>
      <c r="AC6790" s="1"/>
      <c r="AD6790" s="1"/>
      <c r="AE6790" s="1"/>
      <c r="AF6790" s="1"/>
      <c r="AG6790" s="1"/>
      <c r="AH6790" s="28"/>
      <c r="AI6790" s="6"/>
      <c r="AJ6790" s="9"/>
    </row>
    <row r="6791" spans="1:36" s="10" customFormat="1">
      <c r="A6791" s="12"/>
      <c r="B6791" s="3"/>
      <c r="C6791" s="4"/>
      <c r="D6791" s="4"/>
      <c r="H6791" s="4"/>
      <c r="I6791" s="4"/>
      <c r="J6791" s="4"/>
      <c r="K6791" s="4"/>
      <c r="L6791" s="4"/>
      <c r="M6791" s="4"/>
      <c r="N6791" s="4"/>
      <c r="O6791" s="4"/>
      <c r="P6791" s="4"/>
      <c r="Q6791" s="4"/>
      <c r="R6791" s="4"/>
      <c r="S6791" s="4"/>
      <c r="T6791" s="4"/>
      <c r="U6791" s="4"/>
      <c r="V6791" s="4"/>
      <c r="W6791" s="4"/>
      <c r="X6791" s="4"/>
      <c r="Y6791" s="4"/>
      <c r="Z6791" s="1"/>
      <c r="AA6791" s="1"/>
      <c r="AB6791" s="1"/>
      <c r="AC6791" s="1"/>
      <c r="AD6791" s="1"/>
      <c r="AE6791" s="1"/>
      <c r="AF6791" s="1"/>
      <c r="AG6791" s="1"/>
      <c r="AH6791" s="28"/>
      <c r="AI6791" s="6"/>
      <c r="AJ6791" s="9"/>
    </row>
    <row r="6792" spans="1:36" s="10" customFormat="1">
      <c r="A6792" s="12"/>
      <c r="B6792" s="3"/>
      <c r="C6792" s="4"/>
      <c r="D6792" s="4"/>
      <c r="H6792" s="4"/>
      <c r="I6792" s="4"/>
      <c r="J6792" s="4"/>
      <c r="K6792" s="4"/>
      <c r="L6792" s="4"/>
      <c r="M6792" s="4"/>
      <c r="N6792" s="4"/>
      <c r="O6792" s="4"/>
      <c r="P6792" s="4"/>
      <c r="Q6792" s="4"/>
      <c r="R6792" s="4"/>
      <c r="S6792" s="4"/>
      <c r="T6792" s="4"/>
      <c r="U6792" s="4"/>
      <c r="V6792" s="4"/>
      <c r="W6792" s="4"/>
      <c r="X6792" s="4"/>
      <c r="Y6792" s="4"/>
      <c r="Z6792" s="1"/>
      <c r="AA6792" s="1"/>
      <c r="AB6792" s="1"/>
      <c r="AC6792" s="1"/>
      <c r="AD6792" s="1"/>
      <c r="AE6792" s="1"/>
      <c r="AF6792" s="1"/>
      <c r="AG6792" s="1"/>
      <c r="AH6792" s="28"/>
      <c r="AI6792" s="6"/>
      <c r="AJ6792" s="9"/>
    </row>
    <row r="6793" spans="1:36" s="10" customFormat="1">
      <c r="A6793" s="12"/>
      <c r="B6793" s="3"/>
      <c r="C6793" s="4"/>
      <c r="D6793" s="4"/>
      <c r="H6793" s="4"/>
      <c r="I6793" s="4"/>
      <c r="J6793" s="4"/>
      <c r="K6793" s="4"/>
      <c r="L6793" s="4"/>
      <c r="M6793" s="4"/>
      <c r="N6793" s="4"/>
      <c r="O6793" s="4"/>
      <c r="P6793" s="4"/>
      <c r="Q6793" s="4"/>
      <c r="R6793" s="4"/>
      <c r="S6793" s="4"/>
      <c r="T6793" s="4"/>
      <c r="U6793" s="4"/>
      <c r="V6793" s="4"/>
      <c r="W6793" s="4"/>
      <c r="X6793" s="4"/>
      <c r="Y6793" s="4"/>
      <c r="Z6793" s="1"/>
      <c r="AA6793" s="1"/>
      <c r="AB6793" s="1"/>
      <c r="AC6793" s="1"/>
      <c r="AD6793" s="1"/>
      <c r="AE6793" s="1"/>
      <c r="AF6793" s="1"/>
      <c r="AG6793" s="1"/>
      <c r="AH6793" s="28"/>
      <c r="AI6793" s="6"/>
      <c r="AJ6793" s="9"/>
    </row>
    <row r="6794" spans="1:36" s="10" customFormat="1">
      <c r="A6794" s="12"/>
      <c r="B6794" s="3"/>
      <c r="C6794" s="4"/>
      <c r="D6794" s="4"/>
      <c r="H6794" s="4"/>
      <c r="I6794" s="4"/>
      <c r="J6794" s="4"/>
      <c r="K6794" s="4"/>
      <c r="L6794" s="4"/>
      <c r="M6794" s="4"/>
      <c r="N6794" s="4"/>
      <c r="O6794" s="4"/>
      <c r="P6794" s="4"/>
      <c r="Q6794" s="4"/>
      <c r="R6794" s="4"/>
      <c r="S6794" s="4"/>
      <c r="T6794" s="4"/>
      <c r="U6794" s="4"/>
      <c r="V6794" s="4"/>
      <c r="W6794" s="4"/>
      <c r="X6794" s="4"/>
      <c r="Y6794" s="4"/>
      <c r="Z6794" s="1"/>
      <c r="AA6794" s="1"/>
      <c r="AB6794" s="1"/>
      <c r="AC6794" s="1"/>
      <c r="AD6794" s="1"/>
      <c r="AE6794" s="1"/>
      <c r="AF6794" s="1"/>
      <c r="AG6794" s="1"/>
      <c r="AH6794" s="28"/>
      <c r="AI6794" s="6"/>
      <c r="AJ6794" s="9"/>
    </row>
    <row r="6795" spans="1:36" s="10" customFormat="1">
      <c r="A6795" s="12"/>
      <c r="B6795" s="3"/>
      <c r="C6795" s="4"/>
      <c r="D6795" s="4"/>
      <c r="H6795" s="4"/>
      <c r="I6795" s="4"/>
      <c r="J6795" s="4"/>
      <c r="K6795" s="4"/>
      <c r="L6795" s="4"/>
      <c r="M6795" s="4"/>
      <c r="N6795" s="4"/>
      <c r="O6795" s="4"/>
      <c r="P6795" s="4"/>
      <c r="Q6795" s="4"/>
      <c r="R6795" s="4"/>
      <c r="S6795" s="4"/>
      <c r="T6795" s="4"/>
      <c r="U6795" s="4"/>
      <c r="V6795" s="4"/>
      <c r="W6795" s="4"/>
      <c r="X6795" s="4"/>
      <c r="Y6795" s="4"/>
      <c r="Z6795" s="1"/>
      <c r="AA6795" s="1"/>
      <c r="AB6795" s="1"/>
      <c r="AC6795" s="1"/>
      <c r="AD6795" s="1"/>
      <c r="AE6795" s="1"/>
      <c r="AF6795" s="1"/>
      <c r="AG6795" s="1"/>
      <c r="AH6795" s="28"/>
      <c r="AI6795" s="6"/>
      <c r="AJ6795" s="9"/>
    </row>
    <row r="6796" spans="1:36" s="10" customFormat="1">
      <c r="A6796" s="12"/>
      <c r="B6796" s="3"/>
      <c r="C6796" s="4"/>
      <c r="D6796" s="4"/>
      <c r="H6796" s="4"/>
      <c r="I6796" s="4"/>
      <c r="J6796" s="4"/>
      <c r="K6796" s="4"/>
      <c r="L6796" s="4"/>
      <c r="M6796" s="4"/>
      <c r="N6796" s="4"/>
      <c r="O6796" s="4"/>
      <c r="P6796" s="4"/>
      <c r="Q6796" s="4"/>
      <c r="R6796" s="4"/>
      <c r="S6796" s="4"/>
      <c r="T6796" s="4"/>
      <c r="U6796" s="4"/>
      <c r="V6796" s="4"/>
      <c r="W6796" s="4"/>
      <c r="X6796" s="4"/>
      <c r="Y6796" s="4"/>
      <c r="Z6796" s="1"/>
      <c r="AA6796" s="1"/>
      <c r="AB6796" s="1"/>
      <c r="AC6796" s="1"/>
      <c r="AD6796" s="1"/>
      <c r="AE6796" s="1"/>
      <c r="AF6796" s="1"/>
      <c r="AG6796" s="1"/>
      <c r="AH6796" s="28"/>
      <c r="AI6796" s="6"/>
      <c r="AJ6796" s="9"/>
    </row>
    <row r="6797" spans="1:36" s="10" customFormat="1">
      <c r="A6797" s="12"/>
      <c r="B6797" s="3"/>
      <c r="C6797" s="4"/>
      <c r="D6797" s="4"/>
      <c r="H6797" s="4"/>
      <c r="I6797" s="4"/>
      <c r="J6797" s="4"/>
      <c r="K6797" s="4"/>
      <c r="L6797" s="4"/>
      <c r="M6797" s="4"/>
      <c r="N6797" s="4"/>
      <c r="O6797" s="4"/>
      <c r="P6797" s="4"/>
      <c r="Q6797" s="4"/>
      <c r="R6797" s="4"/>
      <c r="S6797" s="4"/>
      <c r="T6797" s="4"/>
      <c r="U6797" s="4"/>
      <c r="V6797" s="4"/>
      <c r="W6797" s="4"/>
      <c r="X6797" s="4"/>
      <c r="Y6797" s="4"/>
      <c r="Z6797" s="1"/>
      <c r="AA6797" s="1"/>
      <c r="AB6797" s="1"/>
      <c r="AC6797" s="1"/>
      <c r="AD6797" s="1"/>
      <c r="AE6797" s="1"/>
      <c r="AF6797" s="1"/>
      <c r="AG6797" s="1"/>
      <c r="AH6797" s="28"/>
      <c r="AI6797" s="6"/>
      <c r="AJ6797" s="9"/>
    </row>
    <row r="6798" spans="1:36" s="10" customFormat="1">
      <c r="A6798" s="12"/>
      <c r="B6798" s="3"/>
      <c r="C6798" s="4"/>
      <c r="D6798" s="4"/>
      <c r="H6798" s="4"/>
      <c r="I6798" s="4"/>
      <c r="J6798" s="4"/>
      <c r="K6798" s="4"/>
      <c r="L6798" s="4"/>
      <c r="M6798" s="4"/>
      <c r="N6798" s="4"/>
      <c r="O6798" s="4"/>
      <c r="P6798" s="4"/>
      <c r="Q6798" s="4"/>
      <c r="R6798" s="4"/>
      <c r="S6798" s="4"/>
      <c r="T6798" s="4"/>
      <c r="U6798" s="4"/>
      <c r="V6798" s="4"/>
      <c r="W6798" s="4"/>
      <c r="X6798" s="4"/>
      <c r="Y6798" s="4"/>
      <c r="Z6798" s="1"/>
      <c r="AA6798" s="1"/>
      <c r="AB6798" s="1"/>
      <c r="AC6798" s="1"/>
      <c r="AD6798" s="1"/>
      <c r="AE6798" s="1"/>
      <c r="AF6798" s="1"/>
      <c r="AG6798" s="1"/>
      <c r="AH6798" s="28"/>
      <c r="AI6798" s="6"/>
      <c r="AJ6798" s="9"/>
    </row>
    <row r="6799" spans="1:36" s="10" customFormat="1">
      <c r="A6799" s="12"/>
      <c r="B6799" s="3"/>
      <c r="C6799" s="4"/>
      <c r="D6799" s="4"/>
      <c r="H6799" s="4"/>
      <c r="I6799" s="4"/>
      <c r="J6799" s="4"/>
      <c r="K6799" s="4"/>
      <c r="L6799" s="4"/>
      <c r="M6799" s="4"/>
      <c r="N6799" s="4"/>
      <c r="O6799" s="4"/>
      <c r="P6799" s="4"/>
      <c r="Q6799" s="4"/>
      <c r="R6799" s="4"/>
      <c r="S6799" s="4"/>
      <c r="T6799" s="4"/>
      <c r="U6799" s="4"/>
      <c r="V6799" s="4"/>
      <c r="W6799" s="4"/>
      <c r="X6799" s="4"/>
      <c r="Y6799" s="4"/>
      <c r="Z6799" s="1"/>
      <c r="AA6799" s="1"/>
      <c r="AB6799" s="1"/>
      <c r="AC6799" s="1"/>
      <c r="AD6799" s="1"/>
      <c r="AE6799" s="1"/>
      <c r="AF6799" s="1"/>
      <c r="AG6799" s="1"/>
      <c r="AH6799" s="28"/>
      <c r="AI6799" s="6"/>
      <c r="AJ6799" s="9"/>
    </row>
    <row r="6800" spans="1:36" s="10" customFormat="1">
      <c r="A6800" s="12"/>
      <c r="B6800" s="3"/>
      <c r="C6800" s="4"/>
      <c r="D6800" s="4"/>
      <c r="H6800" s="4"/>
      <c r="I6800" s="4"/>
      <c r="J6800" s="4"/>
      <c r="K6800" s="4"/>
      <c r="L6800" s="4"/>
      <c r="M6800" s="4"/>
      <c r="N6800" s="4"/>
      <c r="O6800" s="4"/>
      <c r="P6800" s="4"/>
      <c r="Q6800" s="4"/>
      <c r="R6800" s="4"/>
      <c r="S6800" s="4"/>
      <c r="T6800" s="4"/>
      <c r="U6800" s="4"/>
      <c r="V6800" s="4"/>
      <c r="W6800" s="4"/>
      <c r="X6800" s="4"/>
      <c r="Y6800" s="4"/>
      <c r="Z6800" s="1"/>
      <c r="AA6800" s="1"/>
      <c r="AB6800" s="1"/>
      <c r="AC6800" s="1"/>
      <c r="AD6800" s="1"/>
      <c r="AE6800" s="1"/>
      <c r="AF6800" s="1"/>
      <c r="AG6800" s="1"/>
      <c r="AH6800" s="28"/>
      <c r="AI6800" s="6"/>
      <c r="AJ6800" s="9"/>
    </row>
    <row r="6801" spans="1:36" s="10" customFormat="1">
      <c r="A6801" s="12"/>
      <c r="B6801" s="3"/>
      <c r="C6801" s="4"/>
      <c r="D6801" s="4"/>
      <c r="H6801" s="4"/>
      <c r="I6801" s="4"/>
      <c r="J6801" s="4"/>
      <c r="K6801" s="4"/>
      <c r="L6801" s="4"/>
      <c r="M6801" s="4"/>
      <c r="N6801" s="4"/>
      <c r="O6801" s="4"/>
      <c r="P6801" s="4"/>
      <c r="Q6801" s="4"/>
      <c r="R6801" s="4"/>
      <c r="S6801" s="4"/>
      <c r="T6801" s="4"/>
      <c r="U6801" s="4"/>
      <c r="V6801" s="4"/>
      <c r="W6801" s="4"/>
      <c r="X6801" s="4"/>
      <c r="Y6801" s="4"/>
      <c r="Z6801" s="1"/>
      <c r="AA6801" s="1"/>
      <c r="AB6801" s="1"/>
      <c r="AC6801" s="1"/>
      <c r="AD6801" s="1"/>
      <c r="AE6801" s="1"/>
      <c r="AF6801" s="1"/>
      <c r="AG6801" s="1"/>
      <c r="AH6801" s="28"/>
      <c r="AI6801" s="6"/>
      <c r="AJ6801" s="9"/>
    </row>
    <row r="6802" spans="1:36" s="10" customFormat="1">
      <c r="A6802" s="12"/>
      <c r="B6802" s="3"/>
      <c r="C6802" s="4"/>
      <c r="D6802" s="4"/>
      <c r="H6802" s="4"/>
      <c r="I6802" s="4"/>
      <c r="J6802" s="4"/>
      <c r="K6802" s="4"/>
      <c r="L6802" s="4"/>
      <c r="M6802" s="4"/>
      <c r="N6802" s="4"/>
      <c r="O6802" s="4"/>
      <c r="P6802" s="4"/>
      <c r="Q6802" s="4"/>
      <c r="R6802" s="4"/>
      <c r="S6802" s="4"/>
      <c r="T6802" s="4"/>
      <c r="U6802" s="4"/>
      <c r="V6802" s="4"/>
      <c r="W6802" s="4"/>
      <c r="X6802" s="4"/>
      <c r="Y6802" s="4"/>
      <c r="Z6802" s="1"/>
      <c r="AA6802" s="1"/>
      <c r="AB6802" s="1"/>
      <c r="AC6802" s="1"/>
      <c r="AD6802" s="1"/>
      <c r="AE6802" s="1"/>
      <c r="AF6802" s="1"/>
      <c r="AG6802" s="1"/>
      <c r="AH6802" s="28"/>
      <c r="AI6802" s="6"/>
      <c r="AJ6802" s="9"/>
    </row>
    <row r="6803" spans="1:36" s="10" customFormat="1">
      <c r="A6803" s="12"/>
      <c r="B6803" s="3"/>
      <c r="C6803" s="4"/>
      <c r="D6803" s="4"/>
      <c r="H6803" s="4"/>
      <c r="I6803" s="4"/>
      <c r="J6803" s="4"/>
      <c r="K6803" s="4"/>
      <c r="L6803" s="4"/>
      <c r="M6803" s="4"/>
      <c r="N6803" s="4"/>
      <c r="O6803" s="4"/>
      <c r="P6803" s="4"/>
      <c r="Q6803" s="4"/>
      <c r="R6803" s="4"/>
      <c r="S6803" s="4"/>
      <c r="T6803" s="4"/>
      <c r="U6803" s="4"/>
      <c r="V6803" s="4"/>
      <c r="W6803" s="4"/>
      <c r="X6803" s="4"/>
      <c r="Y6803" s="4"/>
      <c r="Z6803" s="1"/>
      <c r="AA6803" s="1"/>
      <c r="AB6803" s="1"/>
      <c r="AC6803" s="1"/>
      <c r="AD6803" s="1"/>
      <c r="AE6803" s="1"/>
      <c r="AF6803" s="1"/>
      <c r="AG6803" s="1"/>
      <c r="AH6803" s="28"/>
      <c r="AI6803" s="6"/>
      <c r="AJ6803" s="9"/>
    </row>
    <row r="6804" spans="1:36" s="10" customFormat="1">
      <c r="A6804" s="12"/>
      <c r="B6804" s="3"/>
      <c r="C6804" s="4"/>
      <c r="D6804" s="4"/>
      <c r="H6804" s="4"/>
      <c r="I6804" s="4"/>
      <c r="J6804" s="4"/>
      <c r="K6804" s="4"/>
      <c r="L6804" s="4"/>
      <c r="M6804" s="4"/>
      <c r="N6804" s="4"/>
      <c r="O6804" s="4"/>
      <c r="P6804" s="4"/>
      <c r="Q6804" s="4"/>
      <c r="R6804" s="4"/>
      <c r="S6804" s="4"/>
      <c r="T6804" s="4"/>
      <c r="U6804" s="4"/>
      <c r="V6804" s="4"/>
      <c r="W6804" s="4"/>
      <c r="X6804" s="4"/>
      <c r="Y6804" s="4"/>
      <c r="Z6804" s="1"/>
      <c r="AA6804" s="1"/>
      <c r="AB6804" s="1"/>
      <c r="AC6804" s="1"/>
      <c r="AD6804" s="1"/>
      <c r="AE6804" s="1"/>
      <c r="AF6804" s="1"/>
      <c r="AG6804" s="1"/>
      <c r="AH6804" s="28"/>
      <c r="AI6804" s="6"/>
      <c r="AJ6804" s="9"/>
    </row>
    <row r="6805" spans="1:36" s="10" customFormat="1">
      <c r="A6805" s="12"/>
      <c r="B6805" s="3"/>
      <c r="C6805" s="4"/>
      <c r="D6805" s="4"/>
      <c r="H6805" s="4"/>
      <c r="I6805" s="4"/>
      <c r="J6805" s="4"/>
      <c r="K6805" s="4"/>
      <c r="L6805" s="4"/>
      <c r="M6805" s="4"/>
      <c r="N6805" s="4"/>
      <c r="O6805" s="4"/>
      <c r="P6805" s="4"/>
      <c r="Q6805" s="4"/>
      <c r="R6805" s="4"/>
      <c r="S6805" s="4"/>
      <c r="T6805" s="4"/>
      <c r="U6805" s="4"/>
      <c r="V6805" s="4"/>
      <c r="W6805" s="4"/>
      <c r="X6805" s="4"/>
      <c r="Y6805" s="4"/>
      <c r="Z6805" s="1"/>
      <c r="AA6805" s="1"/>
      <c r="AB6805" s="1"/>
      <c r="AC6805" s="1"/>
      <c r="AD6805" s="1"/>
      <c r="AE6805" s="1"/>
      <c r="AF6805" s="1"/>
      <c r="AG6805" s="1"/>
      <c r="AH6805" s="28"/>
      <c r="AI6805" s="6"/>
      <c r="AJ6805" s="9"/>
    </row>
    <row r="6806" spans="1:36" s="10" customFormat="1">
      <c r="A6806" s="12"/>
      <c r="B6806" s="3"/>
      <c r="C6806" s="4"/>
      <c r="D6806" s="4"/>
      <c r="H6806" s="4"/>
      <c r="I6806" s="4"/>
      <c r="J6806" s="4"/>
      <c r="K6806" s="4"/>
      <c r="L6806" s="4"/>
      <c r="M6806" s="4"/>
      <c r="N6806" s="4"/>
      <c r="O6806" s="4"/>
      <c r="P6806" s="4"/>
      <c r="Q6806" s="4"/>
      <c r="R6806" s="4"/>
      <c r="S6806" s="4"/>
      <c r="T6806" s="4"/>
      <c r="U6806" s="4"/>
      <c r="V6806" s="4"/>
      <c r="W6806" s="4"/>
      <c r="X6806" s="4"/>
      <c r="Y6806" s="4"/>
      <c r="Z6806" s="1"/>
      <c r="AA6806" s="1"/>
      <c r="AB6806" s="1"/>
      <c r="AC6806" s="1"/>
      <c r="AD6806" s="1"/>
      <c r="AE6806" s="1"/>
      <c r="AF6806" s="1"/>
      <c r="AG6806" s="1"/>
      <c r="AH6806" s="28"/>
      <c r="AI6806" s="6"/>
      <c r="AJ6806" s="9"/>
    </row>
    <row r="6807" spans="1:36" s="10" customFormat="1">
      <c r="A6807" s="12"/>
      <c r="B6807" s="3"/>
      <c r="C6807" s="4"/>
      <c r="D6807" s="4"/>
      <c r="H6807" s="4"/>
      <c r="I6807" s="4"/>
      <c r="J6807" s="4"/>
      <c r="K6807" s="4"/>
      <c r="L6807" s="4"/>
      <c r="M6807" s="4"/>
      <c r="N6807" s="4"/>
      <c r="O6807" s="4"/>
      <c r="P6807" s="4"/>
      <c r="Q6807" s="4"/>
      <c r="R6807" s="4"/>
      <c r="S6807" s="4"/>
      <c r="T6807" s="4"/>
      <c r="U6807" s="4"/>
      <c r="V6807" s="4"/>
      <c r="W6807" s="4"/>
      <c r="X6807" s="4"/>
      <c r="Y6807" s="4"/>
      <c r="Z6807" s="1"/>
      <c r="AA6807" s="1"/>
      <c r="AB6807" s="1"/>
      <c r="AC6807" s="1"/>
      <c r="AD6807" s="1"/>
      <c r="AE6807" s="1"/>
      <c r="AF6807" s="1"/>
      <c r="AG6807" s="1"/>
      <c r="AH6807" s="28"/>
      <c r="AI6807" s="6"/>
      <c r="AJ6807" s="9"/>
    </row>
    <row r="6808" spans="1:36" s="10" customFormat="1">
      <c r="A6808" s="12"/>
      <c r="B6808" s="3"/>
      <c r="C6808" s="4"/>
      <c r="D6808" s="4"/>
      <c r="H6808" s="4"/>
      <c r="I6808" s="4"/>
      <c r="J6808" s="4"/>
      <c r="K6808" s="4"/>
      <c r="L6808" s="4"/>
      <c r="M6808" s="4"/>
      <c r="N6808" s="4"/>
      <c r="O6808" s="4"/>
      <c r="P6808" s="4"/>
      <c r="Q6808" s="4"/>
      <c r="R6808" s="4"/>
      <c r="S6808" s="4"/>
      <c r="T6808" s="4"/>
      <c r="U6808" s="4"/>
      <c r="V6808" s="4"/>
      <c r="W6808" s="4"/>
      <c r="X6808" s="4"/>
      <c r="Y6808" s="4"/>
      <c r="Z6808" s="1"/>
      <c r="AA6808" s="1"/>
      <c r="AB6808" s="1"/>
      <c r="AC6808" s="1"/>
      <c r="AD6808" s="1"/>
      <c r="AE6808" s="1"/>
      <c r="AF6808" s="1"/>
      <c r="AG6808" s="1"/>
      <c r="AH6808" s="28"/>
      <c r="AI6808" s="6"/>
      <c r="AJ6808" s="9"/>
    </row>
    <row r="6809" spans="1:36" s="10" customFormat="1">
      <c r="A6809" s="12"/>
      <c r="B6809" s="3"/>
      <c r="C6809" s="4"/>
      <c r="D6809" s="4"/>
      <c r="H6809" s="4"/>
      <c r="I6809" s="4"/>
      <c r="J6809" s="4"/>
      <c r="K6809" s="4"/>
      <c r="L6809" s="4"/>
      <c r="M6809" s="4"/>
      <c r="N6809" s="4"/>
      <c r="O6809" s="4"/>
      <c r="P6809" s="4"/>
      <c r="Q6809" s="4"/>
      <c r="R6809" s="4"/>
      <c r="S6809" s="4"/>
      <c r="T6809" s="4"/>
      <c r="U6809" s="4"/>
      <c r="V6809" s="4"/>
      <c r="W6809" s="4"/>
      <c r="X6809" s="4"/>
      <c r="Y6809" s="4"/>
      <c r="Z6809" s="1"/>
      <c r="AA6809" s="1"/>
      <c r="AB6809" s="1"/>
      <c r="AC6809" s="1"/>
      <c r="AD6809" s="1"/>
      <c r="AE6809" s="1"/>
      <c r="AF6809" s="1"/>
      <c r="AG6809" s="1"/>
      <c r="AH6809" s="28"/>
      <c r="AI6809" s="6"/>
      <c r="AJ6809" s="9"/>
    </row>
    <row r="6810" spans="1:36" s="10" customFormat="1">
      <c r="A6810" s="12"/>
      <c r="B6810" s="3"/>
      <c r="C6810" s="4"/>
      <c r="D6810" s="4"/>
      <c r="H6810" s="4"/>
      <c r="I6810" s="4"/>
      <c r="J6810" s="4"/>
      <c r="K6810" s="4"/>
      <c r="L6810" s="4"/>
      <c r="M6810" s="4"/>
      <c r="N6810" s="4"/>
      <c r="O6810" s="4"/>
      <c r="P6810" s="4"/>
      <c r="Q6810" s="4"/>
      <c r="R6810" s="4"/>
      <c r="S6810" s="4"/>
      <c r="T6810" s="4"/>
      <c r="U6810" s="4"/>
      <c r="V6810" s="4"/>
      <c r="W6810" s="4"/>
      <c r="X6810" s="4"/>
      <c r="Y6810" s="4"/>
      <c r="Z6810" s="1"/>
      <c r="AA6810" s="1"/>
      <c r="AB6810" s="1"/>
      <c r="AC6810" s="1"/>
      <c r="AD6810" s="1"/>
      <c r="AE6810" s="1"/>
      <c r="AF6810" s="1"/>
      <c r="AG6810" s="1"/>
      <c r="AH6810" s="28"/>
      <c r="AI6810" s="6"/>
      <c r="AJ6810" s="9"/>
    </row>
    <row r="6811" spans="1:36" s="10" customFormat="1">
      <c r="A6811" s="12"/>
      <c r="B6811" s="3"/>
      <c r="C6811" s="4"/>
      <c r="D6811" s="4"/>
      <c r="H6811" s="4"/>
      <c r="I6811" s="4"/>
      <c r="J6811" s="4"/>
      <c r="K6811" s="4"/>
      <c r="L6811" s="4"/>
      <c r="M6811" s="4"/>
      <c r="N6811" s="4"/>
      <c r="O6811" s="4"/>
      <c r="P6811" s="4"/>
      <c r="Q6811" s="4"/>
      <c r="R6811" s="4"/>
      <c r="S6811" s="4"/>
      <c r="T6811" s="4"/>
      <c r="U6811" s="4"/>
      <c r="V6811" s="4"/>
      <c r="W6811" s="4"/>
      <c r="X6811" s="4"/>
      <c r="Y6811" s="4"/>
      <c r="Z6811" s="1"/>
      <c r="AA6811" s="1"/>
      <c r="AB6811" s="1"/>
      <c r="AC6811" s="1"/>
      <c r="AD6811" s="1"/>
      <c r="AE6811" s="1"/>
      <c r="AF6811" s="1"/>
      <c r="AG6811" s="1"/>
      <c r="AH6811" s="28"/>
      <c r="AI6811" s="6"/>
      <c r="AJ6811" s="9"/>
    </row>
    <row r="6812" spans="1:36" s="10" customFormat="1">
      <c r="A6812" s="12"/>
      <c r="B6812" s="3"/>
      <c r="C6812" s="4"/>
      <c r="D6812" s="4"/>
      <c r="H6812" s="4"/>
      <c r="I6812" s="4"/>
      <c r="J6812" s="4"/>
      <c r="K6812" s="4"/>
      <c r="L6812" s="4"/>
      <c r="M6812" s="4"/>
      <c r="N6812" s="4"/>
      <c r="O6812" s="4"/>
      <c r="P6812" s="4"/>
      <c r="Q6812" s="4"/>
      <c r="R6812" s="4"/>
      <c r="S6812" s="4"/>
      <c r="T6812" s="4"/>
      <c r="U6812" s="4"/>
      <c r="V6812" s="4"/>
      <c r="W6812" s="4"/>
      <c r="X6812" s="4"/>
      <c r="Y6812" s="4"/>
      <c r="Z6812" s="1"/>
      <c r="AA6812" s="1"/>
      <c r="AB6812" s="1"/>
      <c r="AC6812" s="1"/>
      <c r="AD6812" s="1"/>
      <c r="AE6812" s="1"/>
      <c r="AF6812" s="1"/>
      <c r="AG6812" s="1"/>
      <c r="AH6812" s="28"/>
      <c r="AI6812" s="6"/>
      <c r="AJ6812" s="9"/>
    </row>
    <row r="6813" spans="1:36" s="10" customFormat="1">
      <c r="A6813" s="12"/>
      <c r="B6813" s="3"/>
      <c r="C6813" s="4"/>
      <c r="D6813" s="4"/>
      <c r="H6813" s="4"/>
      <c r="I6813" s="4"/>
      <c r="J6813" s="4"/>
      <c r="K6813" s="4"/>
      <c r="L6813" s="4"/>
      <c r="M6813" s="4"/>
      <c r="N6813" s="4"/>
      <c r="O6813" s="4"/>
      <c r="P6813" s="4"/>
      <c r="Q6813" s="4"/>
      <c r="R6813" s="4"/>
      <c r="S6813" s="4"/>
      <c r="T6813" s="4"/>
      <c r="U6813" s="4"/>
      <c r="V6813" s="4"/>
      <c r="W6813" s="4"/>
      <c r="X6813" s="4"/>
      <c r="Y6813" s="4"/>
      <c r="Z6813" s="1"/>
      <c r="AA6813" s="1"/>
      <c r="AB6813" s="1"/>
      <c r="AC6813" s="1"/>
      <c r="AD6813" s="1"/>
      <c r="AE6813" s="1"/>
      <c r="AF6813" s="1"/>
      <c r="AG6813" s="1"/>
      <c r="AH6813" s="28"/>
      <c r="AI6813" s="6"/>
      <c r="AJ6813" s="9"/>
    </row>
    <row r="6814" spans="1:36" s="10" customFormat="1">
      <c r="A6814" s="12"/>
      <c r="B6814" s="3"/>
      <c r="C6814" s="4"/>
      <c r="D6814" s="4"/>
      <c r="H6814" s="4"/>
      <c r="I6814" s="4"/>
      <c r="J6814" s="4"/>
      <c r="K6814" s="4"/>
      <c r="L6814" s="4"/>
      <c r="M6814" s="4"/>
      <c r="N6814" s="4"/>
      <c r="O6814" s="4"/>
      <c r="P6814" s="4"/>
      <c r="Q6814" s="4"/>
      <c r="R6814" s="4"/>
      <c r="S6814" s="4"/>
      <c r="T6814" s="4"/>
      <c r="U6814" s="4"/>
      <c r="V6814" s="4"/>
      <c r="W6814" s="4"/>
      <c r="X6814" s="4"/>
      <c r="Y6814" s="4"/>
      <c r="Z6814" s="1"/>
      <c r="AA6814" s="1"/>
      <c r="AB6814" s="1"/>
      <c r="AC6814" s="1"/>
      <c r="AD6814" s="1"/>
      <c r="AE6814" s="1"/>
      <c r="AF6814" s="1"/>
      <c r="AG6814" s="1"/>
      <c r="AH6814" s="28"/>
      <c r="AI6814" s="6"/>
      <c r="AJ6814" s="9"/>
    </row>
    <row r="6815" spans="1:36" s="10" customFormat="1">
      <c r="A6815" s="12"/>
      <c r="B6815" s="3"/>
      <c r="C6815" s="4"/>
      <c r="D6815" s="4"/>
      <c r="H6815" s="4"/>
      <c r="I6815" s="4"/>
      <c r="J6815" s="4"/>
      <c r="K6815" s="4"/>
      <c r="L6815" s="4"/>
      <c r="M6815" s="4"/>
      <c r="N6815" s="4"/>
      <c r="O6815" s="4"/>
      <c r="P6815" s="4"/>
      <c r="Q6815" s="4"/>
      <c r="R6815" s="4"/>
      <c r="S6815" s="4"/>
      <c r="T6815" s="4"/>
      <c r="U6815" s="4"/>
      <c r="V6815" s="4"/>
      <c r="W6815" s="4"/>
      <c r="X6815" s="4"/>
      <c r="Y6815" s="4"/>
      <c r="Z6815" s="1"/>
      <c r="AA6815" s="1"/>
      <c r="AB6815" s="1"/>
      <c r="AC6815" s="1"/>
      <c r="AD6815" s="1"/>
      <c r="AE6815" s="1"/>
      <c r="AF6815" s="1"/>
      <c r="AG6815" s="1"/>
      <c r="AH6815" s="28"/>
      <c r="AI6815" s="6"/>
      <c r="AJ6815" s="9"/>
    </row>
    <row r="6816" spans="1:36" s="10" customFormat="1">
      <c r="A6816" s="12"/>
      <c r="B6816" s="3"/>
      <c r="C6816" s="4"/>
      <c r="D6816" s="4"/>
      <c r="H6816" s="4"/>
      <c r="I6816" s="4"/>
      <c r="J6816" s="4"/>
      <c r="K6816" s="4"/>
      <c r="L6816" s="4"/>
      <c r="M6816" s="4"/>
      <c r="N6816" s="4"/>
      <c r="O6816" s="4"/>
      <c r="P6816" s="4"/>
      <c r="Q6816" s="4"/>
      <c r="R6816" s="4"/>
      <c r="S6816" s="4"/>
      <c r="T6816" s="4"/>
      <c r="U6816" s="4"/>
      <c r="V6816" s="4"/>
      <c r="W6816" s="4"/>
      <c r="X6816" s="4"/>
      <c r="Y6816" s="4"/>
      <c r="Z6816" s="1"/>
      <c r="AA6816" s="1"/>
      <c r="AB6816" s="1"/>
      <c r="AC6816" s="1"/>
      <c r="AD6816" s="1"/>
      <c r="AE6816" s="1"/>
      <c r="AF6816" s="1"/>
      <c r="AG6816" s="1"/>
      <c r="AH6816" s="28"/>
      <c r="AI6816" s="6"/>
      <c r="AJ6816" s="9"/>
    </row>
    <row r="6817" spans="1:36" s="10" customFormat="1">
      <c r="A6817" s="12"/>
      <c r="B6817" s="3"/>
      <c r="C6817" s="4"/>
      <c r="D6817" s="4"/>
      <c r="H6817" s="4"/>
      <c r="I6817" s="4"/>
      <c r="J6817" s="4"/>
      <c r="K6817" s="4"/>
      <c r="L6817" s="4"/>
      <c r="M6817" s="4"/>
      <c r="N6817" s="4"/>
      <c r="O6817" s="4"/>
      <c r="P6817" s="4"/>
      <c r="Q6817" s="4"/>
      <c r="R6817" s="4"/>
      <c r="S6817" s="4"/>
      <c r="T6817" s="4"/>
      <c r="U6817" s="4"/>
      <c r="V6817" s="4"/>
      <c r="W6817" s="4"/>
      <c r="X6817" s="4"/>
      <c r="Y6817" s="4"/>
      <c r="Z6817" s="1"/>
      <c r="AA6817" s="1"/>
      <c r="AB6817" s="1"/>
      <c r="AC6817" s="1"/>
      <c r="AD6817" s="1"/>
      <c r="AE6817" s="1"/>
      <c r="AF6817" s="1"/>
      <c r="AG6817" s="1"/>
      <c r="AH6817" s="28"/>
      <c r="AI6817" s="6"/>
      <c r="AJ6817" s="9"/>
    </row>
    <row r="6818" spans="1:36" s="10" customFormat="1">
      <c r="A6818" s="12"/>
      <c r="B6818" s="3"/>
      <c r="C6818" s="4"/>
      <c r="D6818" s="4"/>
      <c r="H6818" s="4"/>
      <c r="I6818" s="4"/>
      <c r="J6818" s="4"/>
      <c r="K6818" s="4"/>
      <c r="L6818" s="4"/>
      <c r="M6818" s="4"/>
      <c r="N6818" s="4"/>
      <c r="O6818" s="4"/>
      <c r="P6818" s="4"/>
      <c r="Q6818" s="4"/>
      <c r="R6818" s="4"/>
      <c r="S6818" s="4"/>
      <c r="T6818" s="4"/>
      <c r="U6818" s="4"/>
      <c r="V6818" s="4"/>
      <c r="W6818" s="4"/>
      <c r="X6818" s="4"/>
      <c r="Y6818" s="4"/>
      <c r="Z6818" s="1"/>
      <c r="AA6818" s="1"/>
      <c r="AB6818" s="1"/>
      <c r="AC6818" s="1"/>
      <c r="AD6818" s="1"/>
      <c r="AE6818" s="1"/>
      <c r="AF6818" s="1"/>
      <c r="AG6818" s="1"/>
      <c r="AH6818" s="28"/>
      <c r="AI6818" s="6"/>
      <c r="AJ6818" s="9"/>
    </row>
    <row r="6819" spans="1:36" s="10" customFormat="1">
      <c r="A6819" s="12"/>
      <c r="B6819" s="3"/>
      <c r="C6819" s="4"/>
      <c r="D6819" s="4"/>
      <c r="H6819" s="4"/>
      <c r="I6819" s="4"/>
      <c r="J6819" s="4"/>
      <c r="K6819" s="4"/>
      <c r="L6819" s="4"/>
      <c r="M6819" s="4"/>
      <c r="N6819" s="4"/>
      <c r="O6819" s="4"/>
      <c r="P6819" s="4"/>
      <c r="Q6819" s="4"/>
      <c r="R6819" s="4"/>
      <c r="S6819" s="4"/>
      <c r="T6819" s="4"/>
      <c r="U6819" s="4"/>
      <c r="V6819" s="4"/>
      <c r="W6819" s="4"/>
      <c r="X6819" s="4"/>
      <c r="Y6819" s="4"/>
      <c r="Z6819" s="1"/>
      <c r="AA6819" s="1"/>
      <c r="AB6819" s="1"/>
      <c r="AC6819" s="1"/>
      <c r="AD6819" s="1"/>
      <c r="AE6819" s="1"/>
      <c r="AF6819" s="1"/>
      <c r="AG6819" s="1"/>
      <c r="AH6819" s="28"/>
      <c r="AI6819" s="6"/>
      <c r="AJ6819" s="9"/>
    </row>
    <row r="6820" spans="1:36" s="10" customFormat="1">
      <c r="A6820" s="12"/>
      <c r="B6820" s="3"/>
      <c r="C6820" s="4"/>
      <c r="D6820" s="4"/>
      <c r="H6820" s="4"/>
      <c r="I6820" s="4"/>
      <c r="J6820" s="4"/>
      <c r="K6820" s="4"/>
      <c r="L6820" s="4"/>
      <c r="M6820" s="4"/>
      <c r="N6820" s="4"/>
      <c r="O6820" s="4"/>
      <c r="P6820" s="4"/>
      <c r="Q6820" s="4"/>
      <c r="R6820" s="4"/>
      <c r="S6820" s="4"/>
      <c r="T6820" s="4"/>
      <c r="U6820" s="4"/>
      <c r="V6820" s="4"/>
      <c r="W6820" s="4"/>
      <c r="X6820" s="4"/>
      <c r="Y6820" s="4"/>
      <c r="Z6820" s="1"/>
      <c r="AA6820" s="1"/>
      <c r="AB6820" s="1"/>
      <c r="AC6820" s="1"/>
      <c r="AD6820" s="1"/>
      <c r="AE6820" s="1"/>
      <c r="AF6820" s="1"/>
      <c r="AG6820" s="1"/>
      <c r="AH6820" s="28"/>
      <c r="AI6820" s="6"/>
      <c r="AJ6820" s="9"/>
    </row>
    <row r="6821" spans="1:36" s="10" customFormat="1">
      <c r="A6821" s="12"/>
      <c r="B6821" s="3"/>
      <c r="C6821" s="4"/>
      <c r="D6821" s="4"/>
      <c r="H6821" s="4"/>
      <c r="I6821" s="4"/>
      <c r="J6821" s="4"/>
      <c r="K6821" s="4"/>
      <c r="L6821" s="4"/>
      <c r="M6821" s="4"/>
      <c r="N6821" s="4"/>
      <c r="O6821" s="4"/>
      <c r="P6821" s="4"/>
      <c r="Q6821" s="4"/>
      <c r="R6821" s="4"/>
      <c r="S6821" s="4"/>
      <c r="T6821" s="4"/>
      <c r="U6821" s="4"/>
      <c r="V6821" s="4"/>
      <c r="W6821" s="4"/>
      <c r="X6821" s="4"/>
      <c r="Y6821" s="4"/>
      <c r="Z6821" s="1"/>
      <c r="AA6821" s="1"/>
      <c r="AB6821" s="1"/>
      <c r="AC6821" s="1"/>
      <c r="AD6821" s="1"/>
      <c r="AE6821" s="1"/>
      <c r="AF6821" s="1"/>
      <c r="AG6821" s="1"/>
      <c r="AH6821" s="28"/>
      <c r="AI6821" s="6"/>
      <c r="AJ6821" s="9"/>
    </row>
    <row r="6822" spans="1:36" s="10" customFormat="1">
      <c r="A6822" s="12"/>
      <c r="B6822" s="3"/>
      <c r="C6822" s="4"/>
      <c r="D6822" s="4"/>
      <c r="H6822" s="4"/>
      <c r="I6822" s="4"/>
      <c r="J6822" s="4"/>
      <c r="K6822" s="4"/>
      <c r="L6822" s="4"/>
      <c r="M6822" s="4"/>
      <c r="N6822" s="4"/>
      <c r="O6822" s="4"/>
      <c r="P6822" s="4"/>
      <c r="Q6822" s="4"/>
      <c r="R6822" s="4"/>
      <c r="S6822" s="4"/>
      <c r="T6822" s="4"/>
      <c r="U6822" s="4"/>
      <c r="V6822" s="4"/>
      <c r="W6822" s="4"/>
      <c r="X6822" s="4"/>
      <c r="Y6822" s="4"/>
      <c r="Z6822" s="1"/>
      <c r="AA6822" s="1"/>
      <c r="AB6822" s="1"/>
      <c r="AC6822" s="1"/>
      <c r="AD6822" s="1"/>
      <c r="AE6822" s="1"/>
      <c r="AF6822" s="1"/>
      <c r="AG6822" s="1"/>
      <c r="AH6822" s="28"/>
      <c r="AI6822" s="6"/>
      <c r="AJ6822" s="9"/>
    </row>
    <row r="6823" spans="1:36" s="10" customFormat="1">
      <c r="A6823" s="12"/>
      <c r="B6823" s="3"/>
      <c r="C6823" s="4"/>
      <c r="D6823" s="4"/>
      <c r="H6823" s="4"/>
      <c r="I6823" s="4"/>
      <c r="J6823" s="4"/>
      <c r="K6823" s="4"/>
      <c r="L6823" s="4"/>
      <c r="M6823" s="4"/>
      <c r="N6823" s="4"/>
      <c r="O6823" s="4"/>
      <c r="P6823" s="4"/>
      <c r="Q6823" s="4"/>
      <c r="R6823" s="4"/>
      <c r="S6823" s="4"/>
      <c r="T6823" s="4"/>
      <c r="U6823" s="4"/>
      <c r="V6823" s="4"/>
      <c r="W6823" s="4"/>
      <c r="X6823" s="4"/>
      <c r="Y6823" s="4"/>
      <c r="Z6823" s="1"/>
      <c r="AA6823" s="1"/>
      <c r="AB6823" s="1"/>
      <c r="AC6823" s="1"/>
      <c r="AD6823" s="1"/>
      <c r="AE6823" s="1"/>
      <c r="AF6823" s="1"/>
      <c r="AG6823" s="1"/>
      <c r="AH6823" s="28"/>
      <c r="AI6823" s="6"/>
      <c r="AJ6823" s="9"/>
    </row>
    <row r="6824" spans="1:36" s="10" customFormat="1">
      <c r="A6824" s="12"/>
      <c r="B6824" s="3"/>
      <c r="C6824" s="4"/>
      <c r="D6824" s="4"/>
      <c r="H6824" s="4"/>
      <c r="I6824" s="4"/>
      <c r="J6824" s="4"/>
      <c r="K6824" s="4"/>
      <c r="L6824" s="4"/>
      <c r="M6824" s="4"/>
      <c r="N6824" s="4"/>
      <c r="O6824" s="4"/>
      <c r="P6824" s="4"/>
      <c r="Q6824" s="4"/>
      <c r="R6824" s="4"/>
      <c r="S6824" s="4"/>
      <c r="T6824" s="4"/>
      <c r="U6824" s="4"/>
      <c r="V6824" s="4"/>
      <c r="W6824" s="4"/>
      <c r="X6824" s="4"/>
      <c r="Y6824" s="4"/>
      <c r="Z6824" s="1"/>
      <c r="AA6824" s="1"/>
      <c r="AB6824" s="1"/>
      <c r="AC6824" s="1"/>
      <c r="AD6824" s="1"/>
      <c r="AE6824" s="1"/>
      <c r="AF6824" s="1"/>
      <c r="AG6824" s="1"/>
      <c r="AH6824" s="28"/>
      <c r="AI6824" s="6"/>
      <c r="AJ6824" s="9"/>
    </row>
    <row r="6825" spans="1:36" s="10" customFormat="1">
      <c r="A6825" s="12"/>
      <c r="B6825" s="3"/>
      <c r="C6825" s="4"/>
      <c r="D6825" s="4"/>
      <c r="H6825" s="4"/>
      <c r="I6825" s="4"/>
      <c r="J6825" s="4"/>
      <c r="K6825" s="4"/>
      <c r="L6825" s="4"/>
      <c r="M6825" s="4"/>
      <c r="N6825" s="4"/>
      <c r="O6825" s="4"/>
      <c r="P6825" s="4"/>
      <c r="Q6825" s="4"/>
      <c r="R6825" s="4"/>
      <c r="S6825" s="4"/>
      <c r="T6825" s="4"/>
      <c r="U6825" s="4"/>
      <c r="V6825" s="4"/>
      <c r="W6825" s="4"/>
      <c r="X6825" s="4"/>
      <c r="Y6825" s="4"/>
      <c r="Z6825" s="1"/>
      <c r="AA6825" s="1"/>
      <c r="AB6825" s="1"/>
      <c r="AC6825" s="1"/>
      <c r="AD6825" s="1"/>
      <c r="AE6825" s="1"/>
      <c r="AF6825" s="1"/>
      <c r="AG6825" s="1"/>
      <c r="AH6825" s="28"/>
      <c r="AI6825" s="6"/>
      <c r="AJ6825" s="9"/>
    </row>
    <row r="6826" spans="1:36" s="10" customFormat="1">
      <c r="A6826" s="12"/>
      <c r="B6826" s="3"/>
      <c r="C6826" s="4"/>
      <c r="D6826" s="4"/>
      <c r="H6826" s="4"/>
      <c r="I6826" s="4"/>
      <c r="J6826" s="4"/>
      <c r="K6826" s="4"/>
      <c r="L6826" s="4"/>
      <c r="M6826" s="4"/>
      <c r="N6826" s="4"/>
      <c r="O6826" s="4"/>
      <c r="P6826" s="4"/>
      <c r="Q6826" s="4"/>
      <c r="R6826" s="4"/>
      <c r="S6826" s="4"/>
      <c r="T6826" s="4"/>
      <c r="U6826" s="4"/>
      <c r="V6826" s="4"/>
      <c r="W6826" s="4"/>
      <c r="X6826" s="4"/>
      <c r="Y6826" s="4"/>
      <c r="Z6826" s="1"/>
      <c r="AA6826" s="1"/>
      <c r="AB6826" s="1"/>
      <c r="AC6826" s="1"/>
      <c r="AD6826" s="1"/>
      <c r="AE6826" s="1"/>
      <c r="AF6826" s="1"/>
      <c r="AG6826" s="1"/>
      <c r="AH6826" s="28"/>
      <c r="AI6826" s="6"/>
      <c r="AJ6826" s="9"/>
    </row>
    <row r="6827" spans="1:36" s="10" customFormat="1">
      <c r="A6827" s="12"/>
      <c r="B6827" s="3"/>
      <c r="C6827" s="4"/>
      <c r="D6827" s="4"/>
      <c r="H6827" s="4"/>
      <c r="I6827" s="4"/>
      <c r="J6827" s="4"/>
      <c r="K6827" s="4"/>
      <c r="L6827" s="4"/>
      <c r="M6827" s="4"/>
      <c r="N6827" s="4"/>
      <c r="O6827" s="4"/>
      <c r="P6827" s="4"/>
      <c r="Q6827" s="4"/>
      <c r="R6827" s="4"/>
      <c r="S6827" s="4"/>
      <c r="T6827" s="4"/>
      <c r="U6827" s="4"/>
      <c r="V6827" s="4"/>
      <c r="W6827" s="4"/>
      <c r="X6827" s="4"/>
      <c r="Y6827" s="4"/>
      <c r="Z6827" s="1"/>
      <c r="AA6827" s="1"/>
      <c r="AB6827" s="1"/>
      <c r="AC6827" s="1"/>
      <c r="AD6827" s="1"/>
      <c r="AE6827" s="1"/>
      <c r="AF6827" s="1"/>
      <c r="AG6827" s="1"/>
      <c r="AH6827" s="28"/>
      <c r="AI6827" s="6"/>
      <c r="AJ6827" s="9"/>
    </row>
    <row r="6828" spans="1:36" s="10" customFormat="1">
      <c r="A6828" s="12"/>
      <c r="B6828" s="3"/>
      <c r="C6828" s="4"/>
      <c r="D6828" s="4"/>
      <c r="H6828" s="4"/>
      <c r="I6828" s="4"/>
      <c r="J6828" s="4"/>
      <c r="K6828" s="4"/>
      <c r="L6828" s="4"/>
      <c r="M6828" s="4"/>
      <c r="N6828" s="4"/>
      <c r="O6828" s="4"/>
      <c r="P6828" s="4"/>
      <c r="Q6828" s="4"/>
      <c r="R6828" s="4"/>
      <c r="S6828" s="4"/>
      <c r="T6828" s="4"/>
      <c r="U6828" s="4"/>
      <c r="V6828" s="4"/>
      <c r="W6828" s="4"/>
      <c r="X6828" s="4"/>
      <c r="Y6828" s="4"/>
      <c r="Z6828" s="1"/>
      <c r="AA6828" s="1"/>
      <c r="AB6828" s="1"/>
      <c r="AC6828" s="1"/>
      <c r="AD6828" s="1"/>
      <c r="AE6828" s="1"/>
      <c r="AF6828" s="1"/>
      <c r="AG6828" s="1"/>
      <c r="AH6828" s="28"/>
      <c r="AI6828" s="6"/>
      <c r="AJ6828" s="9"/>
    </row>
    <row r="6829" spans="1:36" s="10" customFormat="1">
      <c r="A6829" s="12"/>
      <c r="B6829" s="3"/>
      <c r="C6829" s="4"/>
      <c r="D6829" s="4"/>
      <c r="H6829" s="4"/>
      <c r="I6829" s="4"/>
      <c r="J6829" s="4"/>
      <c r="K6829" s="4"/>
      <c r="L6829" s="4"/>
      <c r="M6829" s="4"/>
      <c r="N6829" s="4"/>
      <c r="O6829" s="4"/>
      <c r="P6829" s="4"/>
      <c r="Q6829" s="4"/>
      <c r="R6829" s="4"/>
      <c r="S6829" s="4"/>
      <c r="T6829" s="4"/>
      <c r="U6829" s="4"/>
      <c r="V6829" s="4"/>
      <c r="W6829" s="4"/>
      <c r="X6829" s="4"/>
      <c r="Y6829" s="4"/>
      <c r="Z6829" s="1"/>
      <c r="AA6829" s="1"/>
      <c r="AB6829" s="1"/>
      <c r="AC6829" s="1"/>
      <c r="AD6829" s="1"/>
      <c r="AE6829" s="1"/>
      <c r="AF6829" s="1"/>
      <c r="AG6829" s="1"/>
      <c r="AH6829" s="28"/>
      <c r="AI6829" s="6"/>
      <c r="AJ6829" s="9"/>
    </row>
    <row r="6830" spans="1:36" s="10" customFormat="1">
      <c r="A6830" s="12"/>
      <c r="B6830" s="3"/>
      <c r="C6830" s="4"/>
      <c r="D6830" s="4"/>
      <c r="H6830" s="4"/>
      <c r="I6830" s="4"/>
      <c r="J6830" s="4"/>
      <c r="K6830" s="4"/>
      <c r="L6830" s="4"/>
      <c r="M6830" s="4"/>
      <c r="N6830" s="4"/>
      <c r="O6830" s="4"/>
      <c r="P6830" s="4"/>
      <c r="Q6830" s="4"/>
      <c r="R6830" s="4"/>
      <c r="S6830" s="4"/>
      <c r="T6830" s="4"/>
      <c r="U6830" s="4"/>
      <c r="V6830" s="4"/>
      <c r="W6830" s="4"/>
      <c r="X6830" s="4"/>
      <c r="Y6830" s="4"/>
      <c r="Z6830" s="1"/>
      <c r="AA6830" s="1"/>
      <c r="AB6830" s="1"/>
      <c r="AC6830" s="1"/>
      <c r="AD6830" s="1"/>
      <c r="AE6830" s="1"/>
      <c r="AF6830" s="1"/>
      <c r="AG6830" s="1"/>
      <c r="AH6830" s="28"/>
      <c r="AI6830" s="6"/>
      <c r="AJ6830" s="9"/>
    </row>
    <row r="6831" spans="1:36" s="10" customFormat="1">
      <c r="A6831" s="12"/>
      <c r="B6831" s="3"/>
      <c r="C6831" s="4"/>
      <c r="D6831" s="4"/>
      <c r="H6831" s="4"/>
      <c r="I6831" s="4"/>
      <c r="J6831" s="4"/>
      <c r="K6831" s="4"/>
      <c r="L6831" s="4"/>
      <c r="M6831" s="4"/>
      <c r="N6831" s="4"/>
      <c r="O6831" s="4"/>
      <c r="P6831" s="4"/>
      <c r="Q6831" s="4"/>
      <c r="R6831" s="4"/>
      <c r="S6831" s="4"/>
      <c r="T6831" s="4"/>
      <c r="U6831" s="4"/>
      <c r="V6831" s="4"/>
      <c r="W6831" s="4"/>
      <c r="X6831" s="4"/>
      <c r="Y6831" s="4"/>
      <c r="Z6831" s="1"/>
      <c r="AA6831" s="1"/>
      <c r="AB6831" s="1"/>
      <c r="AC6831" s="1"/>
      <c r="AD6831" s="1"/>
      <c r="AE6831" s="1"/>
      <c r="AF6831" s="1"/>
      <c r="AG6831" s="1"/>
      <c r="AH6831" s="28"/>
      <c r="AI6831" s="6"/>
      <c r="AJ6831" s="9"/>
    </row>
    <row r="6832" spans="1:36" s="10" customFormat="1">
      <c r="A6832" s="12"/>
      <c r="B6832" s="3"/>
      <c r="C6832" s="4"/>
      <c r="D6832" s="4"/>
      <c r="H6832" s="4"/>
      <c r="I6832" s="4"/>
      <c r="J6832" s="4"/>
      <c r="K6832" s="4"/>
      <c r="L6832" s="4"/>
      <c r="M6832" s="4"/>
      <c r="N6832" s="4"/>
      <c r="O6832" s="4"/>
      <c r="P6832" s="4"/>
      <c r="Q6832" s="4"/>
      <c r="R6832" s="4"/>
      <c r="S6832" s="4"/>
      <c r="T6832" s="4"/>
      <c r="U6832" s="4"/>
      <c r="V6832" s="4"/>
      <c r="W6832" s="4"/>
      <c r="X6832" s="4"/>
      <c r="Y6832" s="4"/>
      <c r="Z6832" s="1"/>
      <c r="AA6832" s="1"/>
      <c r="AB6832" s="1"/>
      <c r="AC6832" s="1"/>
      <c r="AD6832" s="1"/>
      <c r="AE6832" s="1"/>
      <c r="AF6832" s="1"/>
      <c r="AG6832" s="1"/>
      <c r="AH6832" s="28"/>
      <c r="AI6832" s="6"/>
      <c r="AJ6832" s="9"/>
    </row>
    <row r="6833" spans="1:36" s="10" customFormat="1">
      <c r="A6833" s="12"/>
      <c r="B6833" s="3"/>
      <c r="C6833" s="4"/>
      <c r="D6833" s="4"/>
      <c r="H6833" s="4"/>
      <c r="I6833" s="4"/>
      <c r="J6833" s="4"/>
      <c r="K6833" s="4"/>
      <c r="L6833" s="4"/>
      <c r="M6833" s="4"/>
      <c r="N6833" s="4"/>
      <c r="O6833" s="4"/>
      <c r="P6833" s="4"/>
      <c r="Q6833" s="4"/>
      <c r="R6833" s="4"/>
      <c r="S6833" s="4"/>
      <c r="T6833" s="4"/>
      <c r="U6833" s="4"/>
      <c r="V6833" s="4"/>
      <c r="W6833" s="4"/>
      <c r="X6833" s="4"/>
      <c r="Y6833" s="4"/>
      <c r="Z6833" s="1"/>
      <c r="AA6833" s="1"/>
      <c r="AB6833" s="1"/>
      <c r="AC6833" s="1"/>
      <c r="AD6833" s="1"/>
      <c r="AE6833" s="1"/>
      <c r="AF6833" s="1"/>
      <c r="AG6833" s="1"/>
      <c r="AH6833" s="28"/>
      <c r="AI6833" s="6"/>
      <c r="AJ6833" s="9"/>
    </row>
    <row r="6834" spans="1:36" s="10" customFormat="1">
      <c r="A6834" s="12"/>
      <c r="B6834" s="3"/>
      <c r="C6834" s="4"/>
      <c r="D6834" s="4"/>
      <c r="H6834" s="4"/>
      <c r="I6834" s="4"/>
      <c r="J6834" s="4"/>
      <c r="K6834" s="4"/>
      <c r="L6834" s="4"/>
      <c r="M6834" s="4"/>
      <c r="N6834" s="4"/>
      <c r="O6834" s="4"/>
      <c r="P6834" s="4"/>
      <c r="Q6834" s="4"/>
      <c r="R6834" s="4"/>
      <c r="S6834" s="4"/>
      <c r="T6834" s="4"/>
      <c r="U6834" s="4"/>
      <c r="V6834" s="4"/>
      <c r="W6834" s="4"/>
      <c r="X6834" s="4"/>
      <c r="Y6834" s="4"/>
      <c r="Z6834" s="1"/>
      <c r="AA6834" s="1"/>
      <c r="AB6834" s="1"/>
      <c r="AC6834" s="1"/>
      <c r="AD6834" s="1"/>
      <c r="AE6834" s="1"/>
      <c r="AF6834" s="1"/>
      <c r="AG6834" s="1"/>
      <c r="AH6834" s="28"/>
      <c r="AI6834" s="6"/>
      <c r="AJ6834" s="9"/>
    </row>
    <row r="6835" spans="1:36" s="10" customFormat="1">
      <c r="A6835" s="12"/>
      <c r="B6835" s="3"/>
      <c r="C6835" s="4"/>
      <c r="D6835" s="4"/>
      <c r="H6835" s="4"/>
      <c r="I6835" s="4"/>
      <c r="J6835" s="4"/>
      <c r="K6835" s="4"/>
      <c r="L6835" s="4"/>
      <c r="M6835" s="4"/>
      <c r="N6835" s="4"/>
      <c r="O6835" s="4"/>
      <c r="P6835" s="4"/>
      <c r="Q6835" s="4"/>
      <c r="R6835" s="4"/>
      <c r="S6835" s="4"/>
      <c r="T6835" s="4"/>
      <c r="U6835" s="4"/>
      <c r="V6835" s="4"/>
      <c r="W6835" s="4"/>
      <c r="X6835" s="4"/>
      <c r="Y6835" s="4"/>
      <c r="Z6835" s="1"/>
      <c r="AA6835" s="1"/>
      <c r="AB6835" s="1"/>
      <c r="AC6835" s="1"/>
      <c r="AD6835" s="1"/>
      <c r="AE6835" s="1"/>
      <c r="AF6835" s="1"/>
      <c r="AG6835" s="1"/>
      <c r="AH6835" s="28"/>
      <c r="AI6835" s="6"/>
      <c r="AJ6835" s="9"/>
    </row>
    <row r="6836" spans="1:36" s="10" customFormat="1">
      <c r="A6836" s="12"/>
      <c r="B6836" s="3"/>
      <c r="C6836" s="4"/>
      <c r="D6836" s="4"/>
      <c r="H6836" s="4"/>
      <c r="I6836" s="4"/>
      <c r="J6836" s="4"/>
      <c r="K6836" s="4"/>
      <c r="L6836" s="4"/>
      <c r="M6836" s="4"/>
      <c r="N6836" s="4"/>
      <c r="O6836" s="4"/>
      <c r="P6836" s="4"/>
      <c r="Q6836" s="4"/>
      <c r="R6836" s="4"/>
      <c r="S6836" s="4"/>
      <c r="T6836" s="4"/>
      <c r="U6836" s="4"/>
      <c r="V6836" s="4"/>
      <c r="W6836" s="4"/>
      <c r="X6836" s="4"/>
      <c r="Y6836" s="4"/>
      <c r="Z6836" s="1"/>
      <c r="AA6836" s="1"/>
      <c r="AB6836" s="1"/>
      <c r="AC6836" s="1"/>
      <c r="AD6836" s="1"/>
      <c r="AE6836" s="1"/>
      <c r="AF6836" s="1"/>
      <c r="AG6836" s="1"/>
      <c r="AH6836" s="28"/>
      <c r="AI6836" s="6"/>
      <c r="AJ6836" s="9"/>
    </row>
    <row r="6837" spans="1:36" s="10" customFormat="1">
      <c r="A6837" s="12"/>
      <c r="B6837" s="3"/>
      <c r="C6837" s="4"/>
      <c r="D6837" s="4"/>
      <c r="H6837" s="4"/>
      <c r="I6837" s="4"/>
      <c r="J6837" s="4"/>
      <c r="K6837" s="4"/>
      <c r="L6837" s="4"/>
      <c r="M6837" s="4"/>
      <c r="N6837" s="4"/>
      <c r="O6837" s="4"/>
      <c r="P6837" s="4"/>
      <c r="Q6837" s="4"/>
      <c r="R6837" s="4"/>
      <c r="S6837" s="4"/>
      <c r="T6837" s="4"/>
      <c r="U6837" s="4"/>
      <c r="V6837" s="4"/>
      <c r="W6837" s="4"/>
      <c r="X6837" s="4"/>
      <c r="Y6837" s="4"/>
      <c r="Z6837" s="1"/>
      <c r="AA6837" s="1"/>
      <c r="AB6837" s="1"/>
      <c r="AC6837" s="1"/>
      <c r="AD6837" s="1"/>
      <c r="AE6837" s="1"/>
      <c r="AF6837" s="1"/>
      <c r="AG6837" s="1"/>
      <c r="AH6837" s="28"/>
      <c r="AI6837" s="6"/>
      <c r="AJ6837" s="9"/>
    </row>
    <row r="6838" spans="1:36" s="10" customFormat="1">
      <c r="A6838" s="12"/>
      <c r="B6838" s="3"/>
      <c r="C6838" s="4"/>
      <c r="D6838" s="4"/>
      <c r="H6838" s="4"/>
      <c r="I6838" s="4"/>
      <c r="J6838" s="4"/>
      <c r="K6838" s="4"/>
      <c r="L6838" s="4"/>
      <c r="M6838" s="4"/>
      <c r="N6838" s="4"/>
      <c r="O6838" s="4"/>
      <c r="P6838" s="4"/>
      <c r="Q6838" s="4"/>
      <c r="R6838" s="4"/>
      <c r="S6838" s="4"/>
      <c r="T6838" s="4"/>
      <c r="U6838" s="4"/>
      <c r="V6838" s="4"/>
      <c r="W6838" s="4"/>
      <c r="X6838" s="4"/>
      <c r="Y6838" s="4"/>
      <c r="Z6838" s="1"/>
      <c r="AA6838" s="1"/>
      <c r="AB6838" s="1"/>
      <c r="AC6838" s="1"/>
      <c r="AD6838" s="1"/>
      <c r="AE6838" s="1"/>
      <c r="AF6838" s="1"/>
      <c r="AG6838" s="1"/>
      <c r="AH6838" s="28"/>
      <c r="AI6838" s="6"/>
      <c r="AJ6838" s="9"/>
    </row>
    <row r="6839" spans="1:36" s="10" customFormat="1">
      <c r="A6839" s="12"/>
      <c r="B6839" s="3"/>
      <c r="C6839" s="4"/>
      <c r="D6839" s="4"/>
      <c r="H6839" s="4"/>
      <c r="I6839" s="4"/>
      <c r="J6839" s="4"/>
      <c r="K6839" s="4"/>
      <c r="L6839" s="4"/>
      <c r="M6839" s="4"/>
      <c r="N6839" s="4"/>
      <c r="O6839" s="4"/>
      <c r="P6839" s="4"/>
      <c r="Q6839" s="4"/>
      <c r="R6839" s="4"/>
      <c r="S6839" s="4"/>
      <c r="T6839" s="4"/>
      <c r="U6839" s="4"/>
      <c r="V6839" s="4"/>
      <c r="W6839" s="4"/>
      <c r="X6839" s="4"/>
      <c r="Y6839" s="4"/>
      <c r="Z6839" s="1"/>
      <c r="AA6839" s="1"/>
      <c r="AB6839" s="1"/>
      <c r="AC6839" s="1"/>
      <c r="AD6839" s="1"/>
      <c r="AE6839" s="1"/>
      <c r="AF6839" s="1"/>
      <c r="AG6839" s="1"/>
      <c r="AH6839" s="28"/>
      <c r="AI6839" s="6"/>
      <c r="AJ6839" s="9"/>
    </row>
    <row r="6840" spans="1:36" s="10" customFormat="1">
      <c r="A6840" s="12"/>
      <c r="B6840" s="3"/>
      <c r="C6840" s="4"/>
      <c r="D6840" s="4"/>
      <c r="H6840" s="4"/>
      <c r="I6840" s="4"/>
      <c r="J6840" s="4"/>
      <c r="K6840" s="4"/>
      <c r="L6840" s="4"/>
      <c r="M6840" s="4"/>
      <c r="N6840" s="4"/>
      <c r="O6840" s="4"/>
      <c r="P6840" s="4"/>
      <c r="Q6840" s="4"/>
      <c r="R6840" s="4"/>
      <c r="S6840" s="4"/>
      <c r="T6840" s="4"/>
      <c r="U6840" s="4"/>
      <c r="V6840" s="4"/>
      <c r="W6840" s="4"/>
      <c r="X6840" s="4"/>
      <c r="Y6840" s="4"/>
      <c r="Z6840" s="1"/>
      <c r="AA6840" s="1"/>
      <c r="AB6840" s="1"/>
      <c r="AC6840" s="1"/>
      <c r="AD6840" s="1"/>
      <c r="AE6840" s="1"/>
      <c r="AF6840" s="1"/>
      <c r="AG6840" s="1"/>
      <c r="AH6840" s="28"/>
      <c r="AI6840" s="6"/>
      <c r="AJ6840" s="9"/>
    </row>
    <row r="6841" spans="1:36" s="10" customFormat="1">
      <c r="A6841" s="12"/>
      <c r="B6841" s="3"/>
      <c r="C6841" s="4"/>
      <c r="D6841" s="4"/>
      <c r="H6841" s="4"/>
      <c r="I6841" s="4"/>
      <c r="J6841" s="4"/>
      <c r="K6841" s="4"/>
      <c r="L6841" s="4"/>
      <c r="M6841" s="4"/>
      <c r="N6841" s="4"/>
      <c r="O6841" s="4"/>
      <c r="P6841" s="4"/>
      <c r="Q6841" s="4"/>
      <c r="R6841" s="4"/>
      <c r="S6841" s="4"/>
      <c r="T6841" s="4"/>
      <c r="U6841" s="4"/>
      <c r="V6841" s="4"/>
      <c r="W6841" s="4"/>
      <c r="X6841" s="4"/>
      <c r="Y6841" s="4"/>
      <c r="Z6841" s="1"/>
      <c r="AA6841" s="1"/>
      <c r="AB6841" s="1"/>
      <c r="AC6841" s="1"/>
      <c r="AD6841" s="1"/>
      <c r="AE6841" s="1"/>
      <c r="AF6841" s="1"/>
      <c r="AG6841" s="1"/>
      <c r="AH6841" s="28"/>
      <c r="AI6841" s="6"/>
      <c r="AJ6841" s="9"/>
    </row>
    <row r="6842" spans="1:36" s="10" customFormat="1">
      <c r="A6842" s="12"/>
      <c r="B6842" s="3"/>
      <c r="C6842" s="4"/>
      <c r="D6842" s="4"/>
      <c r="H6842" s="4"/>
      <c r="I6842" s="4"/>
      <c r="J6842" s="4"/>
      <c r="K6842" s="4"/>
      <c r="L6842" s="4"/>
      <c r="M6842" s="4"/>
      <c r="N6842" s="4"/>
      <c r="O6842" s="4"/>
      <c r="P6842" s="4"/>
      <c r="Q6842" s="4"/>
      <c r="R6842" s="4"/>
      <c r="S6842" s="4"/>
      <c r="T6842" s="4"/>
      <c r="U6842" s="4"/>
      <c r="V6842" s="4"/>
      <c r="W6842" s="4"/>
      <c r="X6842" s="4"/>
      <c r="Y6842" s="4"/>
      <c r="Z6842" s="1"/>
      <c r="AA6842" s="1"/>
      <c r="AB6842" s="1"/>
      <c r="AC6842" s="1"/>
      <c r="AD6842" s="1"/>
      <c r="AE6842" s="1"/>
      <c r="AF6842" s="1"/>
      <c r="AG6842" s="1"/>
      <c r="AH6842" s="28"/>
      <c r="AI6842" s="6"/>
      <c r="AJ6842" s="9"/>
    </row>
    <row r="6843" spans="1:36" s="10" customFormat="1">
      <c r="A6843" s="12"/>
      <c r="B6843" s="3"/>
      <c r="C6843" s="4"/>
      <c r="D6843" s="4"/>
      <c r="H6843" s="4"/>
      <c r="I6843" s="4"/>
      <c r="J6843" s="4"/>
      <c r="K6843" s="4"/>
      <c r="L6843" s="4"/>
      <c r="M6843" s="4"/>
      <c r="N6843" s="4"/>
      <c r="O6843" s="4"/>
      <c r="P6843" s="4"/>
      <c r="Q6843" s="4"/>
      <c r="R6843" s="4"/>
      <c r="S6843" s="4"/>
      <c r="T6843" s="4"/>
      <c r="U6843" s="4"/>
      <c r="V6843" s="4"/>
      <c r="W6843" s="4"/>
      <c r="X6843" s="4"/>
      <c r="Y6843" s="4"/>
      <c r="Z6843" s="1"/>
      <c r="AA6843" s="1"/>
      <c r="AB6843" s="1"/>
      <c r="AC6843" s="1"/>
      <c r="AD6843" s="1"/>
      <c r="AE6843" s="1"/>
      <c r="AF6843" s="1"/>
      <c r="AG6843" s="1"/>
      <c r="AH6843" s="28"/>
      <c r="AI6843" s="6"/>
      <c r="AJ6843" s="9"/>
    </row>
    <row r="6844" spans="1:36" s="10" customFormat="1">
      <c r="A6844" s="12"/>
      <c r="B6844" s="3"/>
      <c r="C6844" s="4"/>
      <c r="D6844" s="4"/>
      <c r="H6844" s="4"/>
      <c r="I6844" s="4"/>
      <c r="J6844" s="4"/>
      <c r="K6844" s="4"/>
      <c r="L6844" s="4"/>
      <c r="M6844" s="4"/>
      <c r="N6844" s="4"/>
      <c r="O6844" s="4"/>
      <c r="P6844" s="4"/>
      <c r="Q6844" s="4"/>
      <c r="R6844" s="4"/>
      <c r="S6844" s="4"/>
      <c r="T6844" s="4"/>
      <c r="U6844" s="4"/>
      <c r="V6844" s="4"/>
      <c r="W6844" s="4"/>
      <c r="X6844" s="4"/>
      <c r="Y6844" s="4"/>
      <c r="Z6844" s="1"/>
      <c r="AA6844" s="1"/>
      <c r="AB6844" s="1"/>
      <c r="AC6844" s="1"/>
      <c r="AD6844" s="1"/>
      <c r="AE6844" s="1"/>
      <c r="AF6844" s="1"/>
      <c r="AG6844" s="1"/>
      <c r="AH6844" s="28"/>
      <c r="AI6844" s="6"/>
      <c r="AJ6844" s="9"/>
    </row>
    <row r="6845" spans="1:36" s="10" customFormat="1">
      <c r="A6845" s="12"/>
      <c r="B6845" s="3"/>
      <c r="C6845" s="4"/>
      <c r="D6845" s="4"/>
      <c r="H6845" s="4"/>
      <c r="I6845" s="4"/>
      <c r="J6845" s="4"/>
      <c r="K6845" s="4"/>
      <c r="L6845" s="4"/>
      <c r="M6845" s="4"/>
      <c r="N6845" s="4"/>
      <c r="O6845" s="4"/>
      <c r="P6845" s="4"/>
      <c r="Q6845" s="4"/>
      <c r="R6845" s="4"/>
      <c r="S6845" s="4"/>
      <c r="T6845" s="4"/>
      <c r="U6845" s="4"/>
      <c r="V6845" s="4"/>
      <c r="W6845" s="4"/>
      <c r="X6845" s="4"/>
      <c r="Y6845" s="4"/>
      <c r="Z6845" s="1"/>
      <c r="AA6845" s="1"/>
      <c r="AB6845" s="1"/>
      <c r="AC6845" s="1"/>
      <c r="AD6845" s="1"/>
      <c r="AE6845" s="1"/>
      <c r="AF6845" s="1"/>
      <c r="AG6845" s="1"/>
      <c r="AH6845" s="28"/>
      <c r="AI6845" s="6"/>
      <c r="AJ6845" s="9"/>
    </row>
    <row r="6846" spans="1:36" s="10" customFormat="1">
      <c r="A6846" s="12"/>
      <c r="B6846" s="3"/>
      <c r="C6846" s="4"/>
      <c r="D6846" s="4"/>
      <c r="H6846" s="4"/>
      <c r="I6846" s="4"/>
      <c r="J6846" s="4"/>
      <c r="K6846" s="4"/>
      <c r="L6846" s="4"/>
      <c r="M6846" s="4"/>
      <c r="N6846" s="4"/>
      <c r="O6846" s="4"/>
      <c r="P6846" s="4"/>
      <c r="Q6846" s="4"/>
      <c r="R6846" s="4"/>
      <c r="S6846" s="4"/>
      <c r="T6846" s="4"/>
      <c r="U6846" s="4"/>
      <c r="V6846" s="4"/>
      <c r="W6846" s="4"/>
      <c r="X6846" s="4"/>
      <c r="Y6846" s="4"/>
      <c r="Z6846" s="1"/>
      <c r="AA6846" s="1"/>
      <c r="AB6846" s="1"/>
      <c r="AC6846" s="1"/>
      <c r="AD6846" s="1"/>
      <c r="AE6846" s="1"/>
      <c r="AF6846" s="1"/>
      <c r="AG6846" s="1"/>
      <c r="AH6846" s="28"/>
      <c r="AI6846" s="6"/>
      <c r="AJ6846" s="9"/>
    </row>
    <row r="6847" spans="1:36" s="10" customFormat="1">
      <c r="A6847" s="12"/>
      <c r="B6847" s="3"/>
      <c r="C6847" s="4"/>
      <c r="D6847" s="4"/>
      <c r="H6847" s="4"/>
      <c r="I6847" s="4"/>
      <c r="J6847" s="4"/>
      <c r="K6847" s="4"/>
      <c r="L6847" s="4"/>
      <c r="M6847" s="4"/>
      <c r="N6847" s="4"/>
      <c r="O6847" s="4"/>
      <c r="P6847" s="4"/>
      <c r="Q6847" s="4"/>
      <c r="R6847" s="4"/>
      <c r="S6847" s="4"/>
      <c r="T6847" s="4"/>
      <c r="U6847" s="4"/>
      <c r="V6847" s="4"/>
      <c r="W6847" s="4"/>
      <c r="X6847" s="4"/>
      <c r="Y6847" s="4"/>
      <c r="Z6847" s="1"/>
      <c r="AA6847" s="1"/>
      <c r="AB6847" s="1"/>
      <c r="AC6847" s="1"/>
      <c r="AD6847" s="1"/>
      <c r="AE6847" s="1"/>
      <c r="AF6847" s="1"/>
      <c r="AG6847" s="1"/>
      <c r="AH6847" s="28"/>
      <c r="AI6847" s="6"/>
      <c r="AJ6847" s="9"/>
    </row>
    <row r="6848" spans="1:36" s="10" customFormat="1">
      <c r="A6848" s="12"/>
      <c r="B6848" s="3"/>
      <c r="C6848" s="4"/>
      <c r="D6848" s="4"/>
      <c r="H6848" s="4"/>
      <c r="I6848" s="4"/>
      <c r="J6848" s="4"/>
      <c r="K6848" s="4"/>
      <c r="L6848" s="4"/>
      <c r="M6848" s="4"/>
      <c r="N6848" s="4"/>
      <c r="O6848" s="4"/>
      <c r="P6848" s="4"/>
      <c r="Q6848" s="4"/>
      <c r="R6848" s="4"/>
      <c r="S6848" s="4"/>
      <c r="T6848" s="4"/>
      <c r="U6848" s="4"/>
      <c r="V6848" s="4"/>
      <c r="W6848" s="4"/>
      <c r="X6848" s="4"/>
      <c r="Y6848" s="4"/>
      <c r="Z6848" s="1"/>
      <c r="AA6848" s="1"/>
      <c r="AB6848" s="1"/>
      <c r="AC6848" s="1"/>
      <c r="AD6848" s="1"/>
      <c r="AE6848" s="1"/>
      <c r="AF6848" s="1"/>
      <c r="AG6848" s="1"/>
      <c r="AH6848" s="28"/>
      <c r="AI6848" s="6"/>
      <c r="AJ6848" s="9"/>
    </row>
    <row r="6849" spans="1:36" s="10" customFormat="1">
      <c r="A6849" s="12"/>
      <c r="B6849" s="3"/>
      <c r="C6849" s="4"/>
      <c r="D6849" s="4"/>
      <c r="H6849" s="4"/>
      <c r="I6849" s="4"/>
      <c r="J6849" s="4"/>
      <c r="K6849" s="4"/>
      <c r="L6849" s="4"/>
      <c r="M6849" s="4"/>
      <c r="N6849" s="4"/>
      <c r="O6849" s="4"/>
      <c r="P6849" s="4"/>
      <c r="Q6849" s="4"/>
      <c r="R6849" s="4"/>
      <c r="S6849" s="4"/>
      <c r="T6849" s="4"/>
      <c r="U6849" s="4"/>
      <c r="V6849" s="4"/>
      <c r="W6849" s="4"/>
      <c r="X6849" s="4"/>
      <c r="Y6849" s="4"/>
      <c r="Z6849" s="1"/>
      <c r="AA6849" s="1"/>
      <c r="AB6849" s="1"/>
      <c r="AC6849" s="1"/>
      <c r="AD6849" s="1"/>
      <c r="AE6849" s="1"/>
      <c r="AF6849" s="1"/>
      <c r="AG6849" s="1"/>
      <c r="AH6849" s="28"/>
      <c r="AI6849" s="6"/>
      <c r="AJ6849" s="9"/>
    </row>
    <row r="6850" spans="1:36" s="10" customFormat="1">
      <c r="A6850" s="12"/>
      <c r="B6850" s="3"/>
      <c r="C6850" s="4"/>
      <c r="D6850" s="4"/>
      <c r="H6850" s="4"/>
      <c r="I6850" s="4"/>
      <c r="J6850" s="4"/>
      <c r="K6850" s="4"/>
      <c r="L6850" s="4"/>
      <c r="M6850" s="4"/>
      <c r="N6850" s="4"/>
      <c r="O6850" s="4"/>
      <c r="P6850" s="4"/>
      <c r="Q6850" s="4"/>
      <c r="R6850" s="4"/>
      <c r="S6850" s="4"/>
      <c r="T6850" s="4"/>
      <c r="U6850" s="4"/>
      <c r="V6850" s="4"/>
      <c r="W6850" s="4"/>
      <c r="X6850" s="4"/>
      <c r="Y6850" s="4"/>
      <c r="Z6850" s="1"/>
      <c r="AA6850" s="1"/>
      <c r="AB6850" s="1"/>
      <c r="AC6850" s="1"/>
      <c r="AD6850" s="1"/>
      <c r="AE6850" s="1"/>
      <c r="AF6850" s="1"/>
      <c r="AG6850" s="1"/>
      <c r="AH6850" s="28"/>
      <c r="AI6850" s="6"/>
      <c r="AJ6850" s="9"/>
    </row>
    <row r="6851" spans="1:36" s="10" customFormat="1">
      <c r="A6851" s="12"/>
      <c r="B6851" s="3"/>
      <c r="C6851" s="4"/>
      <c r="D6851" s="4"/>
      <c r="H6851" s="4"/>
      <c r="I6851" s="4"/>
      <c r="J6851" s="4"/>
      <c r="K6851" s="4"/>
      <c r="L6851" s="4"/>
      <c r="M6851" s="4"/>
      <c r="N6851" s="4"/>
      <c r="O6851" s="4"/>
      <c r="P6851" s="4"/>
      <c r="Q6851" s="4"/>
      <c r="R6851" s="4"/>
      <c r="S6851" s="4"/>
      <c r="T6851" s="4"/>
      <c r="U6851" s="4"/>
      <c r="V6851" s="4"/>
      <c r="W6851" s="4"/>
      <c r="X6851" s="4"/>
      <c r="Y6851" s="4"/>
      <c r="Z6851" s="1"/>
      <c r="AA6851" s="1"/>
      <c r="AB6851" s="1"/>
      <c r="AC6851" s="1"/>
      <c r="AD6851" s="1"/>
      <c r="AE6851" s="1"/>
      <c r="AF6851" s="1"/>
      <c r="AG6851" s="1"/>
      <c r="AH6851" s="28"/>
      <c r="AI6851" s="6"/>
      <c r="AJ6851" s="9"/>
    </row>
    <row r="6852" spans="1:36" s="10" customFormat="1">
      <c r="A6852" s="12"/>
      <c r="B6852" s="3"/>
      <c r="C6852" s="4"/>
      <c r="D6852" s="4"/>
      <c r="H6852" s="4"/>
      <c r="I6852" s="4"/>
      <c r="J6852" s="4"/>
      <c r="K6852" s="4"/>
      <c r="L6852" s="4"/>
      <c r="M6852" s="4"/>
      <c r="N6852" s="4"/>
      <c r="O6852" s="4"/>
      <c r="P6852" s="4"/>
      <c r="Q6852" s="4"/>
      <c r="R6852" s="4"/>
      <c r="S6852" s="4"/>
      <c r="T6852" s="4"/>
      <c r="U6852" s="4"/>
      <c r="V6852" s="4"/>
      <c r="W6852" s="4"/>
      <c r="X6852" s="4"/>
      <c r="Y6852" s="4"/>
      <c r="Z6852" s="1"/>
      <c r="AA6852" s="1"/>
      <c r="AB6852" s="1"/>
      <c r="AC6852" s="1"/>
      <c r="AD6852" s="1"/>
      <c r="AE6852" s="1"/>
      <c r="AF6852" s="1"/>
      <c r="AG6852" s="1"/>
      <c r="AH6852" s="28"/>
      <c r="AI6852" s="6"/>
      <c r="AJ6852" s="9"/>
    </row>
    <row r="6853" spans="1:36" s="10" customFormat="1">
      <c r="A6853" s="12"/>
      <c r="B6853" s="3"/>
      <c r="C6853" s="4"/>
      <c r="D6853" s="4"/>
      <c r="H6853" s="4"/>
      <c r="I6853" s="4"/>
      <c r="J6853" s="4"/>
      <c r="K6853" s="4"/>
      <c r="L6853" s="4"/>
      <c r="M6853" s="4"/>
      <c r="N6853" s="4"/>
      <c r="O6853" s="4"/>
      <c r="P6853" s="4"/>
      <c r="Q6853" s="4"/>
      <c r="R6853" s="4"/>
      <c r="S6853" s="4"/>
      <c r="T6853" s="4"/>
      <c r="U6853" s="4"/>
      <c r="V6853" s="4"/>
      <c r="W6853" s="4"/>
      <c r="X6853" s="4"/>
      <c r="Y6853" s="4"/>
      <c r="Z6853" s="1"/>
      <c r="AA6853" s="1"/>
      <c r="AB6853" s="1"/>
      <c r="AC6853" s="1"/>
      <c r="AD6853" s="1"/>
      <c r="AE6853" s="1"/>
      <c r="AF6853" s="1"/>
      <c r="AG6853" s="1"/>
      <c r="AH6853" s="28"/>
      <c r="AI6853" s="6"/>
      <c r="AJ6853" s="9"/>
    </row>
    <row r="6854" spans="1:36" s="10" customFormat="1">
      <c r="A6854" s="12"/>
      <c r="B6854" s="3"/>
      <c r="C6854" s="4"/>
      <c r="D6854" s="4"/>
      <c r="H6854" s="4"/>
      <c r="I6854" s="4"/>
      <c r="J6854" s="4"/>
      <c r="K6854" s="4"/>
      <c r="L6854" s="4"/>
      <c r="M6854" s="4"/>
      <c r="N6854" s="4"/>
      <c r="O6854" s="4"/>
      <c r="P6854" s="4"/>
      <c r="Q6854" s="4"/>
      <c r="R6854" s="4"/>
      <c r="S6854" s="4"/>
      <c r="T6854" s="4"/>
      <c r="U6854" s="4"/>
      <c r="V6854" s="4"/>
      <c r="W6854" s="4"/>
      <c r="X6854" s="4"/>
      <c r="Y6854" s="4"/>
      <c r="Z6854" s="1"/>
      <c r="AA6854" s="1"/>
      <c r="AB6854" s="1"/>
      <c r="AC6854" s="1"/>
      <c r="AD6854" s="1"/>
      <c r="AE6854" s="1"/>
      <c r="AF6854" s="1"/>
      <c r="AG6854" s="1"/>
      <c r="AH6854" s="28"/>
      <c r="AI6854" s="6"/>
      <c r="AJ6854" s="9"/>
    </row>
    <row r="6855" spans="1:36" s="10" customFormat="1">
      <c r="A6855" s="12"/>
      <c r="B6855" s="3"/>
      <c r="C6855" s="4"/>
      <c r="D6855" s="4"/>
      <c r="H6855" s="4"/>
      <c r="I6855" s="4"/>
      <c r="J6855" s="4"/>
      <c r="K6855" s="4"/>
      <c r="L6855" s="4"/>
      <c r="M6855" s="4"/>
      <c r="N6855" s="4"/>
      <c r="O6855" s="4"/>
      <c r="P6855" s="4"/>
      <c r="Q6855" s="4"/>
      <c r="R6855" s="4"/>
      <c r="S6855" s="4"/>
      <c r="T6855" s="4"/>
      <c r="U6855" s="4"/>
      <c r="V6855" s="4"/>
      <c r="W6855" s="4"/>
      <c r="X6855" s="4"/>
      <c r="Y6855" s="4"/>
      <c r="Z6855" s="1"/>
      <c r="AA6855" s="1"/>
      <c r="AB6855" s="1"/>
      <c r="AC6855" s="1"/>
      <c r="AD6855" s="1"/>
      <c r="AE6855" s="1"/>
      <c r="AF6855" s="1"/>
      <c r="AG6855" s="1"/>
      <c r="AH6855" s="28"/>
      <c r="AI6855" s="6"/>
      <c r="AJ6855" s="9"/>
    </row>
    <row r="6856" spans="1:36" s="10" customFormat="1">
      <c r="A6856" s="12"/>
      <c r="B6856" s="3"/>
      <c r="C6856" s="4"/>
      <c r="D6856" s="4"/>
      <c r="H6856" s="4"/>
      <c r="I6856" s="4"/>
      <c r="J6856" s="4"/>
      <c r="K6856" s="4"/>
      <c r="L6856" s="4"/>
      <c r="M6856" s="4"/>
      <c r="N6856" s="4"/>
      <c r="O6856" s="4"/>
      <c r="P6856" s="4"/>
      <c r="Q6856" s="4"/>
      <c r="R6856" s="4"/>
      <c r="S6856" s="4"/>
      <c r="T6856" s="4"/>
      <c r="U6856" s="4"/>
      <c r="V6856" s="4"/>
      <c r="W6856" s="4"/>
      <c r="X6856" s="4"/>
      <c r="Y6856" s="4"/>
      <c r="Z6856" s="1"/>
      <c r="AA6856" s="1"/>
      <c r="AB6856" s="1"/>
      <c r="AC6856" s="1"/>
      <c r="AD6856" s="1"/>
      <c r="AE6856" s="1"/>
      <c r="AF6856" s="1"/>
      <c r="AG6856" s="1"/>
      <c r="AH6856" s="28"/>
      <c r="AI6856" s="6"/>
      <c r="AJ6856" s="9"/>
    </row>
    <row r="6857" spans="1:36" s="10" customFormat="1">
      <c r="A6857" s="12"/>
      <c r="B6857" s="3"/>
      <c r="C6857" s="4"/>
      <c r="D6857" s="4"/>
      <c r="H6857" s="4"/>
      <c r="I6857" s="4"/>
      <c r="J6857" s="4"/>
      <c r="K6857" s="4"/>
      <c r="L6857" s="4"/>
      <c r="M6857" s="4"/>
      <c r="N6857" s="4"/>
      <c r="O6857" s="4"/>
      <c r="P6857" s="4"/>
      <c r="Q6857" s="4"/>
      <c r="R6857" s="4"/>
      <c r="S6857" s="4"/>
      <c r="T6857" s="4"/>
      <c r="U6857" s="4"/>
      <c r="V6857" s="4"/>
      <c r="W6857" s="4"/>
      <c r="X6857" s="4"/>
      <c r="Y6857" s="4"/>
      <c r="Z6857" s="1"/>
      <c r="AA6857" s="1"/>
      <c r="AB6857" s="1"/>
      <c r="AC6857" s="1"/>
      <c r="AD6857" s="1"/>
      <c r="AE6857" s="1"/>
      <c r="AF6857" s="1"/>
      <c r="AG6857" s="1"/>
      <c r="AH6857" s="28"/>
      <c r="AI6857" s="6"/>
      <c r="AJ6857" s="9"/>
    </row>
    <row r="6858" spans="1:36" s="10" customFormat="1">
      <c r="A6858" s="12"/>
      <c r="B6858" s="3"/>
      <c r="C6858" s="4"/>
      <c r="D6858" s="4"/>
      <c r="H6858" s="4"/>
      <c r="I6858" s="4"/>
      <c r="J6858" s="4"/>
      <c r="K6858" s="4"/>
      <c r="L6858" s="4"/>
      <c r="M6858" s="4"/>
      <c r="N6858" s="4"/>
      <c r="O6858" s="4"/>
      <c r="P6858" s="4"/>
      <c r="Q6858" s="4"/>
      <c r="R6858" s="4"/>
      <c r="S6858" s="4"/>
      <c r="T6858" s="4"/>
      <c r="U6858" s="4"/>
      <c r="V6858" s="4"/>
      <c r="W6858" s="4"/>
      <c r="X6858" s="4"/>
      <c r="Y6858" s="4"/>
      <c r="Z6858" s="1"/>
      <c r="AA6858" s="1"/>
      <c r="AB6858" s="1"/>
      <c r="AC6858" s="1"/>
      <c r="AD6858" s="1"/>
      <c r="AE6858" s="1"/>
      <c r="AF6858" s="1"/>
      <c r="AG6858" s="1"/>
      <c r="AH6858" s="28"/>
      <c r="AI6858" s="6"/>
      <c r="AJ6858" s="9"/>
    </row>
    <row r="6859" spans="1:36" s="10" customFormat="1">
      <c r="A6859" s="12"/>
      <c r="B6859" s="3"/>
      <c r="C6859" s="4"/>
      <c r="D6859" s="4"/>
      <c r="H6859" s="4"/>
      <c r="I6859" s="4"/>
      <c r="J6859" s="4"/>
      <c r="K6859" s="4"/>
      <c r="L6859" s="4"/>
      <c r="M6859" s="4"/>
      <c r="N6859" s="4"/>
      <c r="O6859" s="4"/>
      <c r="P6859" s="4"/>
      <c r="Q6859" s="4"/>
      <c r="R6859" s="4"/>
      <c r="S6859" s="4"/>
      <c r="T6859" s="4"/>
      <c r="U6859" s="4"/>
      <c r="V6859" s="4"/>
      <c r="W6859" s="4"/>
      <c r="X6859" s="4"/>
      <c r="Y6859" s="4"/>
      <c r="Z6859" s="1"/>
      <c r="AA6859" s="1"/>
      <c r="AB6859" s="1"/>
      <c r="AC6859" s="1"/>
      <c r="AD6859" s="1"/>
      <c r="AE6859" s="1"/>
      <c r="AF6859" s="1"/>
      <c r="AG6859" s="1"/>
      <c r="AH6859" s="28"/>
      <c r="AI6859" s="6"/>
      <c r="AJ6859" s="9"/>
    </row>
    <row r="6860" spans="1:36" s="10" customFormat="1">
      <c r="A6860" s="12"/>
      <c r="B6860" s="3"/>
      <c r="C6860" s="4"/>
      <c r="D6860" s="4"/>
      <c r="H6860" s="4"/>
      <c r="I6860" s="4"/>
      <c r="J6860" s="4"/>
      <c r="K6860" s="4"/>
      <c r="L6860" s="4"/>
      <c r="M6860" s="4"/>
      <c r="N6860" s="4"/>
      <c r="O6860" s="4"/>
      <c r="P6860" s="4"/>
      <c r="Q6860" s="4"/>
      <c r="R6860" s="4"/>
      <c r="S6860" s="4"/>
      <c r="T6860" s="4"/>
      <c r="U6860" s="4"/>
      <c r="V6860" s="4"/>
      <c r="W6860" s="4"/>
      <c r="X6860" s="4"/>
      <c r="Y6860" s="4"/>
      <c r="Z6860" s="1"/>
      <c r="AA6860" s="1"/>
      <c r="AB6860" s="1"/>
      <c r="AC6860" s="1"/>
      <c r="AD6860" s="1"/>
      <c r="AE6860" s="1"/>
      <c r="AF6860" s="1"/>
      <c r="AG6860" s="1"/>
      <c r="AH6860" s="28"/>
      <c r="AI6860" s="6"/>
      <c r="AJ6860" s="9"/>
    </row>
    <row r="6861" spans="1:36" s="10" customFormat="1">
      <c r="A6861" s="12"/>
      <c r="B6861" s="3"/>
      <c r="C6861" s="4"/>
      <c r="D6861" s="4"/>
      <c r="H6861" s="4"/>
      <c r="I6861" s="4"/>
      <c r="J6861" s="4"/>
      <c r="K6861" s="4"/>
      <c r="L6861" s="4"/>
      <c r="M6861" s="4"/>
      <c r="N6861" s="4"/>
      <c r="O6861" s="4"/>
      <c r="P6861" s="4"/>
      <c r="Q6861" s="4"/>
      <c r="R6861" s="4"/>
      <c r="S6861" s="4"/>
      <c r="T6861" s="4"/>
      <c r="U6861" s="4"/>
      <c r="V6861" s="4"/>
      <c r="W6861" s="4"/>
      <c r="X6861" s="4"/>
      <c r="Y6861" s="4"/>
      <c r="Z6861" s="1"/>
      <c r="AA6861" s="1"/>
      <c r="AB6861" s="1"/>
      <c r="AC6861" s="1"/>
      <c r="AD6861" s="1"/>
      <c r="AE6861" s="1"/>
      <c r="AF6861" s="1"/>
      <c r="AG6861" s="1"/>
      <c r="AH6861" s="28"/>
      <c r="AI6861" s="6"/>
      <c r="AJ6861" s="9"/>
    </row>
    <row r="6862" spans="1:36" s="10" customFormat="1">
      <c r="A6862" s="12"/>
      <c r="B6862" s="3"/>
      <c r="C6862" s="4"/>
      <c r="D6862" s="4"/>
      <c r="H6862" s="4"/>
      <c r="I6862" s="4"/>
      <c r="J6862" s="4"/>
      <c r="K6862" s="4"/>
      <c r="L6862" s="4"/>
      <c r="M6862" s="4"/>
      <c r="N6862" s="4"/>
      <c r="O6862" s="4"/>
      <c r="P6862" s="4"/>
      <c r="Q6862" s="4"/>
      <c r="R6862" s="4"/>
      <c r="S6862" s="4"/>
      <c r="T6862" s="4"/>
      <c r="U6862" s="4"/>
      <c r="V6862" s="4"/>
      <c r="W6862" s="4"/>
      <c r="X6862" s="4"/>
      <c r="Y6862" s="4"/>
      <c r="Z6862" s="1"/>
      <c r="AA6862" s="1"/>
      <c r="AB6862" s="1"/>
      <c r="AC6862" s="1"/>
      <c r="AD6862" s="1"/>
      <c r="AE6862" s="1"/>
      <c r="AF6862" s="1"/>
      <c r="AG6862" s="1"/>
      <c r="AH6862" s="28"/>
      <c r="AI6862" s="6"/>
      <c r="AJ6862" s="9"/>
    </row>
    <row r="6863" spans="1:36" s="10" customFormat="1">
      <c r="A6863" s="12"/>
      <c r="B6863" s="3"/>
      <c r="C6863" s="4"/>
      <c r="D6863" s="4"/>
      <c r="H6863" s="4"/>
      <c r="I6863" s="4"/>
      <c r="J6863" s="4"/>
      <c r="K6863" s="4"/>
      <c r="L6863" s="4"/>
      <c r="M6863" s="4"/>
      <c r="N6863" s="4"/>
      <c r="O6863" s="4"/>
      <c r="P6863" s="4"/>
      <c r="Q6863" s="4"/>
      <c r="R6863" s="4"/>
      <c r="S6863" s="4"/>
      <c r="T6863" s="4"/>
      <c r="U6863" s="4"/>
      <c r="V6863" s="4"/>
      <c r="W6863" s="4"/>
      <c r="X6863" s="4"/>
      <c r="Y6863" s="4"/>
      <c r="Z6863" s="1"/>
      <c r="AA6863" s="1"/>
      <c r="AB6863" s="1"/>
      <c r="AC6863" s="1"/>
      <c r="AD6863" s="1"/>
      <c r="AE6863" s="1"/>
      <c r="AF6863" s="1"/>
      <c r="AG6863" s="1"/>
      <c r="AH6863" s="28"/>
      <c r="AI6863" s="6"/>
      <c r="AJ6863" s="9"/>
    </row>
    <row r="6864" spans="1:36" s="10" customFormat="1">
      <c r="A6864" s="12"/>
      <c r="B6864" s="3"/>
      <c r="C6864" s="4"/>
      <c r="D6864" s="4"/>
      <c r="H6864" s="4"/>
      <c r="I6864" s="4"/>
      <c r="J6864" s="4"/>
      <c r="K6864" s="4"/>
      <c r="L6864" s="4"/>
      <c r="M6864" s="4"/>
      <c r="N6864" s="4"/>
      <c r="O6864" s="4"/>
      <c r="P6864" s="4"/>
      <c r="Q6864" s="4"/>
      <c r="R6864" s="4"/>
      <c r="S6864" s="4"/>
      <c r="T6864" s="4"/>
      <c r="U6864" s="4"/>
      <c r="V6864" s="4"/>
      <c r="W6864" s="4"/>
      <c r="X6864" s="4"/>
      <c r="Y6864" s="4"/>
      <c r="Z6864" s="1"/>
      <c r="AA6864" s="1"/>
      <c r="AB6864" s="1"/>
      <c r="AC6864" s="1"/>
      <c r="AD6864" s="1"/>
      <c r="AE6864" s="1"/>
      <c r="AF6864" s="1"/>
      <c r="AG6864" s="1"/>
      <c r="AH6864" s="28"/>
      <c r="AI6864" s="6"/>
      <c r="AJ6864" s="9"/>
    </row>
    <row r="6865" spans="1:36" s="10" customFormat="1">
      <c r="A6865" s="12"/>
      <c r="B6865" s="3"/>
      <c r="C6865" s="4"/>
      <c r="D6865" s="4"/>
      <c r="H6865" s="4"/>
      <c r="I6865" s="4"/>
      <c r="J6865" s="4"/>
      <c r="K6865" s="4"/>
      <c r="L6865" s="4"/>
      <c r="M6865" s="4"/>
      <c r="N6865" s="4"/>
      <c r="O6865" s="4"/>
      <c r="P6865" s="4"/>
      <c r="Q6865" s="4"/>
      <c r="R6865" s="4"/>
      <c r="S6865" s="4"/>
      <c r="T6865" s="4"/>
      <c r="U6865" s="4"/>
      <c r="V6865" s="4"/>
      <c r="W6865" s="4"/>
      <c r="X6865" s="4"/>
      <c r="Y6865" s="4"/>
      <c r="Z6865" s="1"/>
      <c r="AA6865" s="1"/>
      <c r="AB6865" s="1"/>
      <c r="AC6865" s="1"/>
      <c r="AD6865" s="1"/>
      <c r="AE6865" s="1"/>
      <c r="AF6865" s="1"/>
      <c r="AG6865" s="1"/>
      <c r="AH6865" s="28"/>
      <c r="AI6865" s="6"/>
      <c r="AJ6865" s="9"/>
    </row>
    <row r="6866" spans="1:36" s="10" customFormat="1">
      <c r="A6866" s="12"/>
      <c r="B6866" s="3"/>
      <c r="C6866" s="4"/>
      <c r="D6866" s="4"/>
      <c r="H6866" s="4"/>
      <c r="I6866" s="4"/>
      <c r="J6866" s="4"/>
      <c r="K6866" s="4"/>
      <c r="L6866" s="4"/>
      <c r="M6866" s="4"/>
      <c r="N6866" s="4"/>
      <c r="O6866" s="4"/>
      <c r="P6866" s="4"/>
      <c r="Q6866" s="4"/>
      <c r="R6866" s="4"/>
      <c r="S6866" s="4"/>
      <c r="T6866" s="4"/>
      <c r="U6866" s="4"/>
      <c r="V6866" s="4"/>
      <c r="W6866" s="4"/>
      <c r="X6866" s="4"/>
      <c r="Y6866" s="4"/>
      <c r="Z6866" s="1"/>
      <c r="AA6866" s="1"/>
      <c r="AB6866" s="1"/>
      <c r="AC6866" s="1"/>
      <c r="AD6866" s="1"/>
      <c r="AE6866" s="1"/>
      <c r="AF6866" s="1"/>
      <c r="AG6866" s="1"/>
      <c r="AH6866" s="28"/>
      <c r="AI6866" s="6"/>
      <c r="AJ6866" s="9"/>
    </row>
    <row r="6867" spans="1:36" s="10" customFormat="1">
      <c r="A6867" s="12"/>
      <c r="B6867" s="3"/>
      <c r="C6867" s="4"/>
      <c r="D6867" s="4"/>
      <c r="H6867" s="4"/>
      <c r="I6867" s="4"/>
      <c r="J6867" s="4"/>
      <c r="K6867" s="4"/>
      <c r="L6867" s="4"/>
      <c r="M6867" s="4"/>
      <c r="N6867" s="4"/>
      <c r="O6867" s="4"/>
      <c r="P6867" s="4"/>
      <c r="Q6867" s="4"/>
      <c r="R6867" s="4"/>
      <c r="S6867" s="4"/>
      <c r="T6867" s="4"/>
      <c r="U6867" s="4"/>
      <c r="V6867" s="4"/>
      <c r="W6867" s="4"/>
      <c r="X6867" s="4"/>
      <c r="Y6867" s="4"/>
      <c r="Z6867" s="1"/>
      <c r="AA6867" s="1"/>
      <c r="AB6867" s="1"/>
      <c r="AC6867" s="1"/>
      <c r="AD6867" s="1"/>
      <c r="AE6867" s="1"/>
      <c r="AF6867" s="1"/>
      <c r="AG6867" s="1"/>
      <c r="AH6867" s="28"/>
      <c r="AI6867" s="6"/>
      <c r="AJ6867" s="9"/>
    </row>
    <row r="6868" spans="1:36" s="10" customFormat="1">
      <c r="A6868" s="12"/>
      <c r="B6868" s="3"/>
      <c r="C6868" s="4"/>
      <c r="D6868" s="4"/>
      <c r="H6868" s="4"/>
      <c r="I6868" s="4"/>
      <c r="J6868" s="4"/>
      <c r="K6868" s="4"/>
      <c r="L6868" s="4"/>
      <c r="M6868" s="4"/>
      <c r="N6868" s="4"/>
      <c r="O6868" s="4"/>
      <c r="P6868" s="4"/>
      <c r="Q6868" s="4"/>
      <c r="R6868" s="4"/>
      <c r="S6868" s="4"/>
      <c r="T6868" s="4"/>
      <c r="U6868" s="4"/>
      <c r="V6868" s="4"/>
      <c r="W6868" s="4"/>
      <c r="X6868" s="4"/>
      <c r="Y6868" s="4"/>
      <c r="Z6868" s="1"/>
      <c r="AA6868" s="1"/>
      <c r="AB6868" s="1"/>
      <c r="AC6868" s="1"/>
      <c r="AD6868" s="1"/>
      <c r="AE6868" s="1"/>
      <c r="AF6868" s="1"/>
      <c r="AG6868" s="1"/>
      <c r="AH6868" s="28"/>
      <c r="AI6868" s="6"/>
      <c r="AJ6868" s="9"/>
    </row>
    <row r="6869" spans="1:36" s="10" customFormat="1">
      <c r="A6869" s="12"/>
      <c r="B6869" s="3"/>
      <c r="C6869" s="4"/>
      <c r="D6869" s="4"/>
      <c r="H6869" s="4"/>
      <c r="I6869" s="4"/>
      <c r="J6869" s="4"/>
      <c r="K6869" s="4"/>
      <c r="L6869" s="4"/>
      <c r="M6869" s="4"/>
      <c r="N6869" s="4"/>
      <c r="O6869" s="4"/>
      <c r="P6869" s="4"/>
      <c r="Q6869" s="4"/>
      <c r="R6869" s="4"/>
      <c r="S6869" s="4"/>
      <c r="T6869" s="4"/>
      <c r="U6869" s="4"/>
      <c r="V6869" s="4"/>
      <c r="W6869" s="4"/>
      <c r="X6869" s="4"/>
      <c r="Y6869" s="4"/>
      <c r="Z6869" s="1"/>
      <c r="AA6869" s="1"/>
      <c r="AB6869" s="1"/>
      <c r="AC6869" s="1"/>
      <c r="AD6869" s="1"/>
      <c r="AE6869" s="1"/>
      <c r="AF6869" s="1"/>
      <c r="AG6869" s="1"/>
      <c r="AH6869" s="28"/>
      <c r="AI6869" s="6"/>
      <c r="AJ6869" s="9"/>
    </row>
    <row r="6870" spans="1:36" s="10" customFormat="1">
      <c r="A6870" s="12"/>
      <c r="B6870" s="3"/>
      <c r="C6870" s="4"/>
      <c r="D6870" s="4"/>
      <c r="H6870" s="4"/>
      <c r="I6870" s="4"/>
      <c r="J6870" s="4"/>
      <c r="K6870" s="4"/>
      <c r="L6870" s="4"/>
      <c r="M6870" s="4"/>
      <c r="N6870" s="4"/>
      <c r="O6870" s="4"/>
      <c r="P6870" s="4"/>
      <c r="Q6870" s="4"/>
      <c r="R6870" s="4"/>
      <c r="S6870" s="4"/>
      <c r="T6870" s="4"/>
      <c r="U6870" s="4"/>
      <c r="V6870" s="4"/>
      <c r="W6870" s="4"/>
      <c r="X6870" s="4"/>
      <c r="Y6870" s="4"/>
      <c r="Z6870" s="1"/>
      <c r="AA6870" s="1"/>
      <c r="AB6870" s="1"/>
      <c r="AC6870" s="1"/>
      <c r="AD6870" s="1"/>
      <c r="AE6870" s="1"/>
      <c r="AF6870" s="1"/>
      <c r="AG6870" s="1"/>
      <c r="AH6870" s="28"/>
      <c r="AI6870" s="6"/>
      <c r="AJ6870" s="9"/>
    </row>
    <row r="6871" spans="1:36" s="10" customFormat="1">
      <c r="A6871" s="12"/>
      <c r="B6871" s="3"/>
      <c r="C6871" s="4"/>
      <c r="D6871" s="4"/>
      <c r="H6871" s="4"/>
      <c r="I6871" s="4"/>
      <c r="J6871" s="4"/>
      <c r="K6871" s="4"/>
      <c r="L6871" s="4"/>
      <c r="M6871" s="4"/>
      <c r="N6871" s="4"/>
      <c r="O6871" s="4"/>
      <c r="P6871" s="4"/>
      <c r="Q6871" s="4"/>
      <c r="R6871" s="4"/>
      <c r="S6871" s="4"/>
      <c r="T6871" s="4"/>
      <c r="U6871" s="4"/>
      <c r="V6871" s="4"/>
      <c r="W6871" s="4"/>
      <c r="X6871" s="4"/>
      <c r="Y6871" s="4"/>
      <c r="Z6871" s="1"/>
      <c r="AA6871" s="1"/>
      <c r="AB6871" s="1"/>
      <c r="AC6871" s="1"/>
      <c r="AD6871" s="1"/>
      <c r="AE6871" s="1"/>
      <c r="AF6871" s="1"/>
      <c r="AG6871" s="1"/>
      <c r="AH6871" s="28"/>
      <c r="AI6871" s="6"/>
      <c r="AJ6871" s="9"/>
    </row>
    <row r="6872" spans="1:36" s="10" customFormat="1">
      <c r="A6872" s="12"/>
      <c r="B6872" s="3"/>
      <c r="C6872" s="4"/>
      <c r="D6872" s="4"/>
      <c r="H6872" s="4"/>
      <c r="I6872" s="4"/>
      <c r="J6872" s="4"/>
      <c r="K6872" s="4"/>
      <c r="L6872" s="4"/>
      <c r="M6872" s="4"/>
      <c r="N6872" s="4"/>
      <c r="O6872" s="4"/>
      <c r="P6872" s="4"/>
      <c r="Q6872" s="4"/>
      <c r="R6872" s="4"/>
      <c r="S6872" s="4"/>
      <c r="T6872" s="4"/>
      <c r="U6872" s="4"/>
      <c r="V6872" s="4"/>
      <c r="W6872" s="4"/>
      <c r="X6872" s="4"/>
      <c r="Y6872" s="4"/>
      <c r="Z6872" s="1"/>
      <c r="AA6872" s="1"/>
      <c r="AB6872" s="1"/>
      <c r="AC6872" s="1"/>
      <c r="AD6872" s="1"/>
      <c r="AE6872" s="1"/>
      <c r="AF6872" s="1"/>
      <c r="AG6872" s="1"/>
      <c r="AH6872" s="28"/>
      <c r="AI6872" s="6"/>
      <c r="AJ6872" s="9"/>
    </row>
    <row r="6873" spans="1:36" s="10" customFormat="1">
      <c r="A6873" s="12"/>
      <c r="B6873" s="3"/>
      <c r="C6873" s="4"/>
      <c r="D6873" s="4"/>
      <c r="H6873" s="4"/>
      <c r="I6873" s="4"/>
      <c r="J6873" s="4"/>
      <c r="K6873" s="4"/>
      <c r="L6873" s="4"/>
      <c r="M6873" s="4"/>
      <c r="N6873" s="4"/>
      <c r="O6873" s="4"/>
      <c r="P6873" s="4"/>
      <c r="Q6873" s="4"/>
      <c r="R6873" s="4"/>
      <c r="S6873" s="4"/>
      <c r="T6873" s="4"/>
      <c r="U6873" s="4"/>
      <c r="V6873" s="4"/>
      <c r="W6873" s="4"/>
      <c r="X6873" s="4"/>
      <c r="Y6873" s="4"/>
      <c r="Z6873" s="1"/>
      <c r="AA6873" s="1"/>
      <c r="AB6873" s="1"/>
      <c r="AC6873" s="1"/>
      <c r="AD6873" s="1"/>
      <c r="AE6873" s="1"/>
      <c r="AF6873" s="1"/>
      <c r="AG6873" s="1"/>
      <c r="AH6873" s="28"/>
      <c r="AI6873" s="6"/>
      <c r="AJ6873" s="9"/>
    </row>
    <row r="6874" spans="1:36" s="10" customFormat="1">
      <c r="A6874" s="12"/>
      <c r="B6874" s="3"/>
      <c r="C6874" s="4"/>
      <c r="D6874" s="4"/>
      <c r="H6874" s="4"/>
      <c r="I6874" s="4"/>
      <c r="J6874" s="4"/>
      <c r="K6874" s="4"/>
      <c r="L6874" s="4"/>
      <c r="M6874" s="4"/>
      <c r="N6874" s="4"/>
      <c r="O6874" s="4"/>
      <c r="P6874" s="4"/>
      <c r="Q6874" s="4"/>
      <c r="R6874" s="4"/>
      <c r="S6874" s="4"/>
      <c r="T6874" s="4"/>
      <c r="U6874" s="4"/>
      <c r="V6874" s="4"/>
      <c r="W6874" s="4"/>
      <c r="X6874" s="4"/>
      <c r="Y6874" s="4"/>
      <c r="Z6874" s="1"/>
      <c r="AA6874" s="1"/>
      <c r="AB6874" s="1"/>
      <c r="AC6874" s="1"/>
      <c r="AD6874" s="1"/>
      <c r="AE6874" s="1"/>
      <c r="AF6874" s="1"/>
      <c r="AG6874" s="1"/>
      <c r="AH6874" s="28"/>
      <c r="AI6874" s="6"/>
      <c r="AJ6874" s="9"/>
    </row>
    <row r="6875" spans="1:36" s="10" customFormat="1">
      <c r="A6875" s="12"/>
      <c r="B6875" s="3"/>
      <c r="C6875" s="4"/>
      <c r="D6875" s="4"/>
      <c r="H6875" s="4"/>
      <c r="I6875" s="4"/>
      <c r="J6875" s="4"/>
      <c r="K6875" s="4"/>
      <c r="L6875" s="4"/>
      <c r="M6875" s="4"/>
      <c r="N6875" s="4"/>
      <c r="O6875" s="4"/>
      <c r="P6875" s="4"/>
      <c r="Q6875" s="4"/>
      <c r="R6875" s="4"/>
      <c r="S6875" s="4"/>
      <c r="T6875" s="4"/>
      <c r="U6875" s="4"/>
      <c r="V6875" s="4"/>
      <c r="W6875" s="4"/>
      <c r="X6875" s="4"/>
      <c r="Y6875" s="4"/>
      <c r="Z6875" s="1"/>
      <c r="AA6875" s="1"/>
      <c r="AB6875" s="1"/>
      <c r="AC6875" s="1"/>
      <c r="AD6875" s="1"/>
      <c r="AE6875" s="1"/>
      <c r="AF6875" s="1"/>
      <c r="AG6875" s="1"/>
      <c r="AH6875" s="28"/>
      <c r="AI6875" s="6"/>
      <c r="AJ6875" s="9"/>
    </row>
    <row r="6876" spans="1:36" s="10" customFormat="1">
      <c r="A6876" s="12"/>
      <c r="B6876" s="3"/>
      <c r="C6876" s="4"/>
      <c r="D6876" s="4"/>
      <c r="H6876" s="4"/>
      <c r="I6876" s="4"/>
      <c r="J6876" s="4"/>
      <c r="K6876" s="4"/>
      <c r="L6876" s="4"/>
      <c r="M6876" s="4"/>
      <c r="N6876" s="4"/>
      <c r="O6876" s="4"/>
      <c r="P6876" s="4"/>
      <c r="Q6876" s="4"/>
      <c r="R6876" s="4"/>
      <c r="S6876" s="4"/>
      <c r="T6876" s="4"/>
      <c r="U6876" s="4"/>
      <c r="V6876" s="4"/>
      <c r="W6876" s="4"/>
      <c r="X6876" s="4"/>
      <c r="Y6876" s="4"/>
      <c r="Z6876" s="1"/>
      <c r="AA6876" s="1"/>
      <c r="AB6876" s="1"/>
      <c r="AC6876" s="1"/>
      <c r="AD6876" s="1"/>
      <c r="AE6876" s="1"/>
      <c r="AF6876" s="1"/>
      <c r="AG6876" s="1"/>
      <c r="AH6876" s="28"/>
      <c r="AI6876" s="6"/>
      <c r="AJ6876" s="9"/>
    </row>
    <row r="6877" spans="1:36" s="10" customFormat="1">
      <c r="A6877" s="12"/>
      <c r="B6877" s="3"/>
      <c r="C6877" s="4"/>
      <c r="D6877" s="4"/>
      <c r="H6877" s="4"/>
      <c r="I6877" s="4"/>
      <c r="J6877" s="4"/>
      <c r="K6877" s="4"/>
      <c r="L6877" s="4"/>
      <c r="M6877" s="4"/>
      <c r="N6877" s="4"/>
      <c r="O6877" s="4"/>
      <c r="P6877" s="4"/>
      <c r="Q6877" s="4"/>
      <c r="R6877" s="4"/>
      <c r="S6877" s="4"/>
      <c r="T6877" s="4"/>
      <c r="U6877" s="4"/>
      <c r="V6877" s="4"/>
      <c r="W6877" s="4"/>
      <c r="X6877" s="4"/>
      <c r="Y6877" s="4"/>
      <c r="Z6877" s="1"/>
      <c r="AA6877" s="1"/>
      <c r="AB6877" s="1"/>
      <c r="AC6877" s="1"/>
      <c r="AD6877" s="1"/>
      <c r="AE6877" s="1"/>
      <c r="AF6877" s="1"/>
      <c r="AG6877" s="1"/>
      <c r="AH6877" s="28"/>
      <c r="AI6877" s="6"/>
      <c r="AJ6877" s="9"/>
    </row>
    <row r="6878" spans="1:36" s="10" customFormat="1">
      <c r="A6878" s="12"/>
      <c r="B6878" s="3"/>
      <c r="C6878" s="4"/>
      <c r="D6878" s="4"/>
      <c r="H6878" s="4"/>
      <c r="I6878" s="4"/>
      <c r="J6878" s="4"/>
      <c r="K6878" s="4"/>
      <c r="L6878" s="4"/>
      <c r="M6878" s="4"/>
      <c r="N6878" s="4"/>
      <c r="O6878" s="4"/>
      <c r="P6878" s="4"/>
      <c r="Q6878" s="4"/>
      <c r="R6878" s="4"/>
      <c r="S6878" s="4"/>
      <c r="T6878" s="4"/>
      <c r="U6878" s="4"/>
      <c r="V6878" s="4"/>
      <c r="W6878" s="4"/>
      <c r="X6878" s="4"/>
      <c r="Y6878" s="4"/>
      <c r="Z6878" s="1"/>
      <c r="AA6878" s="1"/>
      <c r="AB6878" s="1"/>
      <c r="AC6878" s="1"/>
      <c r="AD6878" s="1"/>
      <c r="AE6878" s="1"/>
      <c r="AF6878" s="1"/>
      <c r="AG6878" s="1"/>
      <c r="AH6878" s="28"/>
      <c r="AI6878" s="6"/>
      <c r="AJ6878" s="9"/>
    </row>
    <row r="6879" spans="1:36" s="10" customFormat="1">
      <c r="A6879" s="12"/>
      <c r="B6879" s="3"/>
      <c r="C6879" s="4"/>
      <c r="D6879" s="4"/>
      <c r="H6879" s="4"/>
      <c r="I6879" s="4"/>
      <c r="J6879" s="4"/>
      <c r="K6879" s="4"/>
      <c r="L6879" s="4"/>
      <c r="M6879" s="4"/>
      <c r="N6879" s="4"/>
      <c r="O6879" s="4"/>
      <c r="P6879" s="4"/>
      <c r="Q6879" s="4"/>
      <c r="R6879" s="4"/>
      <c r="S6879" s="4"/>
      <c r="T6879" s="4"/>
      <c r="U6879" s="4"/>
      <c r="V6879" s="4"/>
      <c r="W6879" s="4"/>
      <c r="X6879" s="4"/>
      <c r="Y6879" s="4"/>
      <c r="Z6879" s="1"/>
      <c r="AA6879" s="1"/>
      <c r="AB6879" s="1"/>
      <c r="AC6879" s="1"/>
      <c r="AD6879" s="1"/>
      <c r="AE6879" s="1"/>
      <c r="AF6879" s="1"/>
      <c r="AG6879" s="1"/>
      <c r="AH6879" s="28"/>
      <c r="AI6879" s="6"/>
      <c r="AJ6879" s="9"/>
    </row>
    <row r="6880" spans="1:36" s="10" customFormat="1">
      <c r="A6880" s="12"/>
      <c r="B6880" s="3"/>
      <c r="C6880" s="4"/>
      <c r="D6880" s="4"/>
      <c r="H6880" s="4"/>
      <c r="I6880" s="4"/>
      <c r="J6880" s="4"/>
      <c r="K6880" s="4"/>
      <c r="L6880" s="4"/>
      <c r="M6880" s="4"/>
      <c r="N6880" s="4"/>
      <c r="O6880" s="4"/>
      <c r="P6880" s="4"/>
      <c r="Q6880" s="4"/>
      <c r="R6880" s="4"/>
      <c r="S6880" s="4"/>
      <c r="T6880" s="4"/>
      <c r="U6880" s="4"/>
      <c r="V6880" s="4"/>
      <c r="W6880" s="4"/>
      <c r="X6880" s="4"/>
      <c r="Y6880" s="4"/>
      <c r="Z6880" s="1"/>
      <c r="AA6880" s="1"/>
      <c r="AB6880" s="1"/>
      <c r="AC6880" s="1"/>
      <c r="AD6880" s="1"/>
      <c r="AE6880" s="1"/>
      <c r="AF6880" s="1"/>
      <c r="AG6880" s="1"/>
      <c r="AH6880" s="28"/>
      <c r="AI6880" s="6"/>
      <c r="AJ6880" s="9"/>
    </row>
    <row r="6881" spans="1:36" s="10" customFormat="1">
      <c r="A6881" s="12"/>
      <c r="B6881" s="3"/>
      <c r="C6881" s="4"/>
      <c r="D6881" s="4"/>
      <c r="H6881" s="4"/>
      <c r="I6881" s="4"/>
      <c r="J6881" s="4"/>
      <c r="K6881" s="4"/>
      <c r="L6881" s="4"/>
      <c r="M6881" s="4"/>
      <c r="N6881" s="4"/>
      <c r="O6881" s="4"/>
      <c r="P6881" s="4"/>
      <c r="Q6881" s="4"/>
      <c r="R6881" s="4"/>
      <c r="S6881" s="4"/>
      <c r="T6881" s="4"/>
      <c r="U6881" s="4"/>
      <c r="V6881" s="4"/>
      <c r="W6881" s="4"/>
      <c r="X6881" s="4"/>
      <c r="Y6881" s="4"/>
      <c r="Z6881" s="1"/>
      <c r="AA6881" s="1"/>
      <c r="AB6881" s="1"/>
      <c r="AC6881" s="1"/>
      <c r="AD6881" s="1"/>
      <c r="AE6881" s="1"/>
      <c r="AF6881" s="1"/>
      <c r="AG6881" s="1"/>
      <c r="AH6881" s="28"/>
      <c r="AI6881" s="6"/>
      <c r="AJ6881" s="9"/>
    </row>
    <row r="6882" spans="1:36" s="10" customFormat="1">
      <c r="A6882" s="12"/>
      <c r="B6882" s="3"/>
      <c r="C6882" s="4"/>
      <c r="D6882" s="4"/>
      <c r="H6882" s="4"/>
      <c r="I6882" s="4"/>
      <c r="J6882" s="4"/>
      <c r="K6882" s="4"/>
      <c r="L6882" s="4"/>
      <c r="M6882" s="4"/>
      <c r="N6882" s="4"/>
      <c r="O6882" s="4"/>
      <c r="P6882" s="4"/>
      <c r="Q6882" s="4"/>
      <c r="R6882" s="4"/>
      <c r="S6882" s="4"/>
      <c r="T6882" s="4"/>
      <c r="U6882" s="4"/>
      <c r="V6882" s="4"/>
      <c r="W6882" s="4"/>
      <c r="X6882" s="4"/>
      <c r="Y6882" s="4"/>
      <c r="Z6882" s="1"/>
      <c r="AA6882" s="1"/>
      <c r="AB6882" s="1"/>
      <c r="AC6882" s="1"/>
      <c r="AD6882" s="1"/>
      <c r="AE6882" s="1"/>
      <c r="AF6882" s="1"/>
      <c r="AG6882" s="1"/>
      <c r="AH6882" s="28"/>
      <c r="AI6882" s="6"/>
      <c r="AJ6882" s="9"/>
    </row>
    <row r="6883" spans="1:36" s="10" customFormat="1">
      <c r="A6883" s="12"/>
      <c r="B6883" s="3"/>
      <c r="C6883" s="4"/>
      <c r="D6883" s="4"/>
      <c r="H6883" s="4"/>
      <c r="I6883" s="4"/>
      <c r="J6883" s="4"/>
      <c r="K6883" s="4"/>
      <c r="L6883" s="4"/>
      <c r="M6883" s="4"/>
      <c r="N6883" s="4"/>
      <c r="O6883" s="4"/>
      <c r="P6883" s="4"/>
      <c r="Q6883" s="4"/>
      <c r="R6883" s="4"/>
      <c r="S6883" s="4"/>
      <c r="T6883" s="4"/>
      <c r="U6883" s="4"/>
      <c r="V6883" s="4"/>
      <c r="W6883" s="4"/>
      <c r="X6883" s="4"/>
      <c r="Y6883" s="4"/>
      <c r="Z6883" s="1"/>
      <c r="AA6883" s="1"/>
      <c r="AB6883" s="1"/>
      <c r="AC6883" s="1"/>
      <c r="AD6883" s="1"/>
      <c r="AE6883" s="1"/>
      <c r="AF6883" s="1"/>
      <c r="AG6883" s="1"/>
      <c r="AH6883" s="28"/>
      <c r="AI6883" s="6"/>
      <c r="AJ6883" s="9"/>
    </row>
    <row r="6884" spans="1:36" s="10" customFormat="1">
      <c r="A6884" s="12"/>
      <c r="B6884" s="3"/>
      <c r="C6884" s="4"/>
      <c r="D6884" s="4"/>
      <c r="H6884" s="4"/>
      <c r="I6884" s="4"/>
      <c r="J6884" s="4"/>
      <c r="K6884" s="4"/>
      <c r="L6884" s="4"/>
      <c r="M6884" s="4"/>
      <c r="N6884" s="4"/>
      <c r="O6884" s="4"/>
      <c r="P6884" s="4"/>
      <c r="Q6884" s="4"/>
      <c r="R6884" s="4"/>
      <c r="S6884" s="4"/>
      <c r="T6884" s="4"/>
      <c r="U6884" s="4"/>
      <c r="V6884" s="4"/>
      <c r="W6884" s="4"/>
      <c r="X6884" s="4"/>
      <c r="Y6884" s="4"/>
      <c r="Z6884" s="1"/>
      <c r="AA6884" s="1"/>
      <c r="AB6884" s="1"/>
      <c r="AC6884" s="1"/>
      <c r="AD6884" s="1"/>
      <c r="AE6884" s="1"/>
      <c r="AF6884" s="1"/>
      <c r="AG6884" s="1"/>
      <c r="AH6884" s="28"/>
      <c r="AI6884" s="6"/>
      <c r="AJ6884" s="9"/>
    </row>
    <row r="6885" spans="1:36" s="10" customFormat="1">
      <c r="A6885" s="12"/>
      <c r="B6885" s="3"/>
      <c r="C6885" s="4"/>
      <c r="D6885" s="4"/>
      <c r="H6885" s="4"/>
      <c r="I6885" s="4"/>
      <c r="J6885" s="4"/>
      <c r="K6885" s="4"/>
      <c r="L6885" s="4"/>
      <c r="M6885" s="4"/>
      <c r="N6885" s="4"/>
      <c r="O6885" s="4"/>
      <c r="P6885" s="4"/>
      <c r="Q6885" s="4"/>
      <c r="R6885" s="4"/>
      <c r="S6885" s="4"/>
      <c r="T6885" s="4"/>
      <c r="U6885" s="4"/>
      <c r="V6885" s="4"/>
      <c r="W6885" s="4"/>
      <c r="X6885" s="4"/>
      <c r="Y6885" s="4"/>
      <c r="Z6885" s="1"/>
      <c r="AA6885" s="1"/>
      <c r="AB6885" s="1"/>
      <c r="AC6885" s="1"/>
      <c r="AD6885" s="1"/>
      <c r="AE6885" s="1"/>
      <c r="AF6885" s="1"/>
      <c r="AG6885" s="1"/>
      <c r="AH6885" s="28"/>
      <c r="AI6885" s="6"/>
      <c r="AJ6885" s="9"/>
    </row>
    <row r="6886" spans="1:36" s="10" customFormat="1">
      <c r="A6886" s="12"/>
      <c r="B6886" s="3"/>
      <c r="C6886" s="4"/>
      <c r="D6886" s="4"/>
      <c r="H6886" s="4"/>
      <c r="I6886" s="4"/>
      <c r="J6886" s="4"/>
      <c r="K6886" s="4"/>
      <c r="L6886" s="4"/>
      <c r="M6886" s="4"/>
      <c r="N6886" s="4"/>
      <c r="O6886" s="4"/>
      <c r="P6886" s="4"/>
      <c r="Q6886" s="4"/>
      <c r="R6886" s="4"/>
      <c r="S6886" s="4"/>
      <c r="T6886" s="4"/>
      <c r="U6886" s="4"/>
      <c r="V6886" s="4"/>
      <c r="W6886" s="4"/>
      <c r="X6886" s="4"/>
      <c r="Y6886" s="4"/>
      <c r="Z6886" s="1"/>
      <c r="AA6886" s="1"/>
      <c r="AB6886" s="1"/>
      <c r="AC6886" s="1"/>
      <c r="AD6886" s="1"/>
      <c r="AE6886" s="1"/>
      <c r="AF6886" s="1"/>
      <c r="AG6886" s="1"/>
      <c r="AH6886" s="28"/>
      <c r="AI6886" s="6"/>
      <c r="AJ6886" s="9"/>
    </row>
    <row r="6887" spans="1:36" s="10" customFormat="1">
      <c r="A6887" s="12"/>
      <c r="B6887" s="3"/>
      <c r="C6887" s="4"/>
      <c r="D6887" s="4"/>
      <c r="H6887" s="4"/>
      <c r="I6887" s="4"/>
      <c r="J6887" s="4"/>
      <c r="K6887" s="4"/>
      <c r="L6887" s="4"/>
      <c r="M6887" s="4"/>
      <c r="N6887" s="4"/>
      <c r="O6887" s="4"/>
      <c r="P6887" s="4"/>
      <c r="Q6887" s="4"/>
      <c r="R6887" s="4"/>
      <c r="S6887" s="4"/>
      <c r="T6887" s="4"/>
      <c r="U6887" s="4"/>
      <c r="V6887" s="4"/>
      <c r="W6887" s="4"/>
      <c r="X6887" s="4"/>
      <c r="Y6887" s="4"/>
      <c r="Z6887" s="1"/>
      <c r="AA6887" s="1"/>
      <c r="AB6887" s="1"/>
      <c r="AC6887" s="1"/>
      <c r="AD6887" s="1"/>
      <c r="AE6887" s="1"/>
      <c r="AF6887" s="1"/>
      <c r="AG6887" s="1"/>
      <c r="AH6887" s="28"/>
      <c r="AI6887" s="6"/>
      <c r="AJ6887" s="9"/>
    </row>
    <row r="6888" spans="1:36" s="10" customFormat="1">
      <c r="A6888" s="12"/>
      <c r="B6888" s="3"/>
      <c r="C6888" s="4"/>
      <c r="D6888" s="4"/>
      <c r="H6888" s="4"/>
      <c r="I6888" s="4"/>
      <c r="J6888" s="4"/>
      <c r="K6888" s="4"/>
      <c r="L6888" s="4"/>
      <c r="M6888" s="4"/>
      <c r="N6888" s="4"/>
      <c r="O6888" s="4"/>
      <c r="P6888" s="4"/>
      <c r="Q6888" s="4"/>
      <c r="R6888" s="4"/>
      <c r="S6888" s="4"/>
      <c r="T6888" s="4"/>
      <c r="U6888" s="4"/>
      <c r="V6888" s="4"/>
      <c r="W6888" s="4"/>
      <c r="X6888" s="4"/>
      <c r="Y6888" s="4"/>
      <c r="Z6888" s="1"/>
      <c r="AA6888" s="1"/>
      <c r="AB6888" s="1"/>
      <c r="AC6888" s="1"/>
      <c r="AD6888" s="1"/>
      <c r="AE6888" s="1"/>
      <c r="AF6888" s="1"/>
      <c r="AG6888" s="1"/>
      <c r="AH6888" s="28"/>
      <c r="AI6888" s="6"/>
      <c r="AJ6888" s="9"/>
    </row>
    <row r="6889" spans="1:36" s="10" customFormat="1">
      <c r="A6889" s="12"/>
      <c r="B6889" s="3"/>
      <c r="C6889" s="4"/>
      <c r="D6889" s="4"/>
      <c r="H6889" s="4"/>
      <c r="I6889" s="4"/>
      <c r="J6889" s="4"/>
      <c r="K6889" s="4"/>
      <c r="L6889" s="4"/>
      <c r="M6889" s="4"/>
      <c r="N6889" s="4"/>
      <c r="O6889" s="4"/>
      <c r="P6889" s="4"/>
      <c r="Q6889" s="4"/>
      <c r="R6889" s="4"/>
      <c r="S6889" s="4"/>
      <c r="T6889" s="4"/>
      <c r="U6889" s="4"/>
      <c r="V6889" s="4"/>
      <c r="W6889" s="4"/>
      <c r="X6889" s="4"/>
      <c r="Y6889" s="4"/>
      <c r="Z6889" s="1"/>
      <c r="AA6889" s="1"/>
      <c r="AB6889" s="1"/>
      <c r="AC6889" s="1"/>
      <c r="AD6889" s="1"/>
      <c r="AE6889" s="1"/>
      <c r="AF6889" s="1"/>
      <c r="AG6889" s="1"/>
      <c r="AH6889" s="28"/>
      <c r="AI6889" s="6"/>
      <c r="AJ6889" s="9"/>
    </row>
    <row r="6890" spans="1:36" s="10" customFormat="1">
      <c r="A6890" s="12"/>
      <c r="B6890" s="3"/>
      <c r="C6890" s="4"/>
      <c r="D6890" s="4"/>
      <c r="H6890" s="4"/>
      <c r="I6890" s="4"/>
      <c r="J6890" s="4"/>
      <c r="K6890" s="4"/>
      <c r="L6890" s="4"/>
      <c r="M6890" s="4"/>
      <c r="N6890" s="4"/>
      <c r="O6890" s="4"/>
      <c r="P6890" s="4"/>
      <c r="Q6890" s="4"/>
      <c r="R6890" s="4"/>
      <c r="S6890" s="4"/>
      <c r="T6890" s="4"/>
      <c r="U6890" s="4"/>
      <c r="V6890" s="4"/>
      <c r="W6890" s="4"/>
      <c r="X6890" s="4"/>
      <c r="Y6890" s="4"/>
      <c r="Z6890" s="1"/>
      <c r="AA6890" s="1"/>
      <c r="AB6890" s="1"/>
      <c r="AC6890" s="1"/>
      <c r="AD6890" s="1"/>
      <c r="AE6890" s="1"/>
      <c r="AF6890" s="1"/>
      <c r="AG6890" s="1"/>
      <c r="AH6890" s="28"/>
      <c r="AI6890" s="6"/>
      <c r="AJ6890" s="9"/>
    </row>
    <row r="6891" spans="1:36" s="10" customFormat="1">
      <c r="A6891" s="12"/>
      <c r="B6891" s="3"/>
      <c r="C6891" s="4"/>
      <c r="D6891" s="4"/>
      <c r="H6891" s="4"/>
      <c r="I6891" s="4"/>
      <c r="J6891" s="4"/>
      <c r="K6891" s="4"/>
      <c r="L6891" s="4"/>
      <c r="M6891" s="4"/>
      <c r="N6891" s="4"/>
      <c r="O6891" s="4"/>
      <c r="P6891" s="4"/>
      <c r="Q6891" s="4"/>
      <c r="R6891" s="4"/>
      <c r="S6891" s="4"/>
      <c r="T6891" s="4"/>
      <c r="U6891" s="4"/>
      <c r="V6891" s="4"/>
      <c r="W6891" s="4"/>
      <c r="X6891" s="4"/>
      <c r="Y6891" s="4"/>
      <c r="Z6891" s="1"/>
      <c r="AA6891" s="1"/>
      <c r="AB6891" s="1"/>
      <c r="AC6891" s="1"/>
      <c r="AD6891" s="1"/>
      <c r="AE6891" s="1"/>
      <c r="AF6891" s="1"/>
      <c r="AG6891" s="1"/>
      <c r="AH6891" s="28"/>
      <c r="AI6891" s="6"/>
      <c r="AJ6891" s="9"/>
    </row>
    <row r="6892" spans="1:36" s="10" customFormat="1">
      <c r="A6892" s="12"/>
      <c r="B6892" s="3"/>
      <c r="C6892" s="4"/>
      <c r="D6892" s="4"/>
      <c r="H6892" s="4"/>
      <c r="I6892" s="4"/>
      <c r="J6892" s="4"/>
      <c r="K6892" s="4"/>
      <c r="L6892" s="4"/>
      <c r="M6892" s="4"/>
      <c r="N6892" s="4"/>
      <c r="O6892" s="4"/>
      <c r="P6892" s="4"/>
      <c r="Q6892" s="4"/>
      <c r="R6892" s="4"/>
      <c r="S6892" s="4"/>
      <c r="T6892" s="4"/>
      <c r="U6892" s="4"/>
      <c r="V6892" s="4"/>
      <c r="W6892" s="4"/>
      <c r="X6892" s="4"/>
      <c r="Y6892" s="4"/>
      <c r="Z6892" s="1"/>
      <c r="AA6892" s="1"/>
      <c r="AB6892" s="1"/>
      <c r="AC6892" s="1"/>
      <c r="AD6892" s="1"/>
      <c r="AE6892" s="1"/>
      <c r="AF6892" s="1"/>
      <c r="AG6892" s="1"/>
      <c r="AH6892" s="28"/>
      <c r="AI6892" s="6"/>
      <c r="AJ6892" s="9"/>
    </row>
    <row r="6893" spans="1:36" s="10" customFormat="1">
      <c r="A6893" s="12"/>
      <c r="B6893" s="3"/>
      <c r="C6893" s="4"/>
      <c r="D6893" s="4"/>
      <c r="H6893" s="4"/>
      <c r="I6893" s="4"/>
      <c r="J6893" s="4"/>
      <c r="K6893" s="4"/>
      <c r="L6893" s="4"/>
      <c r="M6893" s="4"/>
      <c r="N6893" s="4"/>
      <c r="O6893" s="4"/>
      <c r="P6893" s="4"/>
      <c r="Q6893" s="4"/>
      <c r="R6893" s="4"/>
      <c r="S6893" s="4"/>
      <c r="T6893" s="4"/>
      <c r="U6893" s="4"/>
      <c r="V6893" s="4"/>
      <c r="W6893" s="4"/>
      <c r="X6893" s="4"/>
      <c r="Y6893" s="4"/>
      <c r="Z6893" s="1"/>
      <c r="AA6893" s="1"/>
      <c r="AB6893" s="1"/>
      <c r="AC6893" s="1"/>
      <c r="AD6893" s="1"/>
      <c r="AE6893" s="1"/>
      <c r="AF6893" s="1"/>
      <c r="AG6893" s="1"/>
      <c r="AH6893" s="28"/>
      <c r="AI6893" s="6"/>
      <c r="AJ6893" s="9"/>
    </row>
    <row r="6894" spans="1:36" s="10" customFormat="1">
      <c r="A6894" s="12"/>
      <c r="B6894" s="3"/>
      <c r="C6894" s="4"/>
      <c r="D6894" s="4"/>
      <c r="H6894" s="4"/>
      <c r="I6894" s="4"/>
      <c r="J6894" s="4"/>
      <c r="K6894" s="4"/>
      <c r="L6894" s="4"/>
      <c r="M6894" s="4"/>
      <c r="N6894" s="4"/>
      <c r="O6894" s="4"/>
      <c r="P6894" s="4"/>
      <c r="Q6894" s="4"/>
      <c r="R6894" s="4"/>
      <c r="S6894" s="4"/>
      <c r="T6894" s="4"/>
      <c r="U6894" s="4"/>
      <c r="V6894" s="4"/>
      <c r="W6894" s="4"/>
      <c r="X6894" s="4"/>
      <c r="Y6894" s="4"/>
      <c r="Z6894" s="1"/>
      <c r="AA6894" s="1"/>
      <c r="AB6894" s="1"/>
      <c r="AC6894" s="1"/>
      <c r="AD6894" s="1"/>
      <c r="AE6894" s="1"/>
      <c r="AF6894" s="1"/>
      <c r="AG6894" s="1"/>
      <c r="AH6894" s="28"/>
      <c r="AI6894" s="6"/>
      <c r="AJ6894" s="9"/>
    </row>
    <row r="6895" spans="1:36" s="10" customFormat="1">
      <c r="A6895" s="12"/>
      <c r="B6895" s="3"/>
      <c r="C6895" s="4"/>
      <c r="D6895" s="4"/>
      <c r="H6895" s="4"/>
      <c r="I6895" s="4"/>
      <c r="J6895" s="4"/>
      <c r="K6895" s="4"/>
      <c r="L6895" s="4"/>
      <c r="M6895" s="4"/>
      <c r="N6895" s="4"/>
      <c r="O6895" s="4"/>
      <c r="P6895" s="4"/>
      <c r="Q6895" s="4"/>
      <c r="R6895" s="4"/>
      <c r="S6895" s="4"/>
      <c r="T6895" s="4"/>
      <c r="U6895" s="4"/>
      <c r="V6895" s="4"/>
      <c r="W6895" s="4"/>
      <c r="X6895" s="4"/>
      <c r="Y6895" s="4"/>
      <c r="Z6895" s="1"/>
      <c r="AA6895" s="1"/>
      <c r="AB6895" s="1"/>
      <c r="AC6895" s="1"/>
      <c r="AD6895" s="1"/>
      <c r="AE6895" s="1"/>
      <c r="AF6895" s="1"/>
      <c r="AG6895" s="1"/>
      <c r="AH6895" s="28"/>
      <c r="AI6895" s="6"/>
      <c r="AJ6895" s="9"/>
    </row>
    <row r="6896" spans="1:36" s="10" customFormat="1">
      <c r="A6896" s="12"/>
      <c r="B6896" s="3"/>
      <c r="C6896" s="4"/>
      <c r="D6896" s="4"/>
      <c r="H6896" s="4"/>
      <c r="I6896" s="4"/>
      <c r="J6896" s="4"/>
      <c r="K6896" s="4"/>
      <c r="L6896" s="4"/>
      <c r="M6896" s="4"/>
      <c r="N6896" s="4"/>
      <c r="O6896" s="4"/>
      <c r="P6896" s="4"/>
      <c r="Q6896" s="4"/>
      <c r="R6896" s="4"/>
      <c r="S6896" s="4"/>
      <c r="T6896" s="4"/>
      <c r="U6896" s="4"/>
      <c r="V6896" s="4"/>
      <c r="W6896" s="4"/>
      <c r="X6896" s="4"/>
      <c r="Y6896" s="4"/>
      <c r="Z6896" s="1"/>
      <c r="AA6896" s="1"/>
      <c r="AB6896" s="1"/>
      <c r="AC6896" s="1"/>
      <c r="AD6896" s="1"/>
      <c r="AE6896" s="1"/>
      <c r="AF6896" s="1"/>
      <c r="AG6896" s="1"/>
      <c r="AH6896" s="28"/>
      <c r="AI6896" s="6"/>
      <c r="AJ6896" s="9"/>
    </row>
    <row r="6897" spans="1:36" s="10" customFormat="1">
      <c r="A6897" s="12"/>
      <c r="B6897" s="3"/>
      <c r="C6897" s="4"/>
      <c r="D6897" s="4"/>
      <c r="H6897" s="4"/>
      <c r="I6897" s="4"/>
      <c r="J6897" s="4"/>
      <c r="K6897" s="4"/>
      <c r="L6897" s="4"/>
      <c r="M6897" s="4"/>
      <c r="N6897" s="4"/>
      <c r="O6897" s="4"/>
      <c r="P6897" s="4"/>
      <c r="Q6897" s="4"/>
      <c r="R6897" s="4"/>
      <c r="S6897" s="4"/>
      <c r="T6897" s="4"/>
      <c r="U6897" s="4"/>
      <c r="V6897" s="4"/>
      <c r="W6897" s="4"/>
      <c r="X6897" s="4"/>
      <c r="Y6897" s="4"/>
      <c r="Z6897" s="1"/>
      <c r="AA6897" s="1"/>
      <c r="AB6897" s="1"/>
      <c r="AC6897" s="1"/>
      <c r="AD6897" s="1"/>
      <c r="AE6897" s="1"/>
      <c r="AF6897" s="1"/>
      <c r="AG6897" s="1"/>
      <c r="AH6897" s="28"/>
      <c r="AI6897" s="6"/>
      <c r="AJ6897" s="9"/>
    </row>
    <row r="6898" spans="1:36" s="10" customFormat="1">
      <c r="A6898" s="12"/>
      <c r="B6898" s="3"/>
      <c r="C6898" s="4"/>
      <c r="D6898" s="4"/>
      <c r="H6898" s="4"/>
      <c r="I6898" s="4"/>
      <c r="J6898" s="4"/>
      <c r="K6898" s="4"/>
      <c r="L6898" s="4"/>
      <c r="M6898" s="4"/>
      <c r="N6898" s="4"/>
      <c r="O6898" s="4"/>
      <c r="P6898" s="4"/>
      <c r="Q6898" s="4"/>
      <c r="R6898" s="4"/>
      <c r="S6898" s="4"/>
      <c r="T6898" s="4"/>
      <c r="U6898" s="4"/>
      <c r="V6898" s="4"/>
      <c r="W6898" s="4"/>
      <c r="X6898" s="4"/>
      <c r="Y6898" s="4"/>
      <c r="Z6898" s="1"/>
      <c r="AA6898" s="1"/>
      <c r="AB6898" s="1"/>
      <c r="AC6898" s="1"/>
      <c r="AD6898" s="1"/>
      <c r="AE6898" s="1"/>
      <c r="AF6898" s="1"/>
      <c r="AG6898" s="1"/>
      <c r="AH6898" s="28"/>
      <c r="AI6898" s="6"/>
      <c r="AJ6898" s="9"/>
    </row>
    <row r="6899" spans="1:36" s="10" customFormat="1">
      <c r="A6899" s="12"/>
      <c r="B6899" s="3"/>
      <c r="C6899" s="4"/>
      <c r="D6899" s="4"/>
      <c r="H6899" s="4"/>
      <c r="I6899" s="4"/>
      <c r="J6899" s="4"/>
      <c r="K6899" s="4"/>
      <c r="L6899" s="4"/>
      <c r="M6899" s="4"/>
      <c r="N6899" s="4"/>
      <c r="O6899" s="4"/>
      <c r="P6899" s="4"/>
      <c r="Q6899" s="4"/>
      <c r="R6899" s="4"/>
      <c r="S6899" s="4"/>
      <c r="T6899" s="4"/>
      <c r="U6899" s="4"/>
      <c r="V6899" s="4"/>
      <c r="W6899" s="4"/>
      <c r="X6899" s="4"/>
      <c r="Y6899" s="4"/>
      <c r="Z6899" s="1"/>
      <c r="AA6899" s="1"/>
      <c r="AB6899" s="1"/>
      <c r="AC6899" s="1"/>
      <c r="AD6899" s="1"/>
      <c r="AE6899" s="1"/>
      <c r="AF6899" s="1"/>
      <c r="AG6899" s="1"/>
      <c r="AH6899" s="28"/>
      <c r="AI6899" s="6"/>
      <c r="AJ6899" s="9"/>
    </row>
    <row r="6900" spans="1:36" s="10" customFormat="1">
      <c r="A6900" s="12"/>
      <c r="B6900" s="3"/>
      <c r="C6900" s="4"/>
      <c r="D6900" s="4"/>
      <c r="H6900" s="4"/>
      <c r="I6900" s="4"/>
      <c r="J6900" s="4"/>
      <c r="K6900" s="4"/>
      <c r="L6900" s="4"/>
      <c r="M6900" s="4"/>
      <c r="N6900" s="4"/>
      <c r="O6900" s="4"/>
      <c r="P6900" s="4"/>
      <c r="Q6900" s="4"/>
      <c r="R6900" s="4"/>
      <c r="S6900" s="4"/>
      <c r="T6900" s="4"/>
      <c r="U6900" s="4"/>
      <c r="V6900" s="4"/>
      <c r="W6900" s="4"/>
      <c r="X6900" s="4"/>
      <c r="Y6900" s="4"/>
      <c r="Z6900" s="1"/>
      <c r="AA6900" s="1"/>
      <c r="AB6900" s="1"/>
      <c r="AC6900" s="1"/>
      <c r="AD6900" s="1"/>
      <c r="AE6900" s="1"/>
      <c r="AF6900" s="1"/>
      <c r="AG6900" s="1"/>
      <c r="AH6900" s="28"/>
      <c r="AI6900" s="6"/>
      <c r="AJ6900" s="9"/>
    </row>
    <row r="6901" spans="1:36" s="10" customFormat="1">
      <c r="A6901" s="12"/>
      <c r="B6901" s="3"/>
      <c r="C6901" s="4"/>
      <c r="D6901" s="4"/>
      <c r="H6901" s="4"/>
      <c r="I6901" s="4"/>
      <c r="J6901" s="4"/>
      <c r="K6901" s="4"/>
      <c r="L6901" s="4"/>
      <c r="M6901" s="4"/>
      <c r="N6901" s="4"/>
      <c r="O6901" s="4"/>
      <c r="P6901" s="4"/>
      <c r="Q6901" s="4"/>
      <c r="R6901" s="4"/>
      <c r="S6901" s="4"/>
      <c r="T6901" s="4"/>
      <c r="U6901" s="4"/>
      <c r="V6901" s="4"/>
      <c r="W6901" s="4"/>
      <c r="X6901" s="4"/>
      <c r="Y6901" s="4"/>
      <c r="Z6901" s="1"/>
      <c r="AA6901" s="1"/>
      <c r="AB6901" s="1"/>
      <c r="AC6901" s="1"/>
      <c r="AD6901" s="1"/>
      <c r="AE6901" s="1"/>
      <c r="AF6901" s="1"/>
      <c r="AG6901" s="1"/>
      <c r="AH6901" s="28"/>
      <c r="AI6901" s="6"/>
      <c r="AJ6901" s="9"/>
    </row>
    <row r="6902" spans="1:36" s="10" customFormat="1">
      <c r="A6902" s="12"/>
      <c r="B6902" s="3"/>
      <c r="C6902" s="4"/>
      <c r="D6902" s="4"/>
      <c r="H6902" s="4"/>
      <c r="I6902" s="4"/>
      <c r="J6902" s="4"/>
      <c r="K6902" s="4"/>
      <c r="L6902" s="4"/>
      <c r="M6902" s="4"/>
      <c r="N6902" s="4"/>
      <c r="O6902" s="4"/>
      <c r="P6902" s="4"/>
      <c r="Q6902" s="4"/>
      <c r="R6902" s="4"/>
      <c r="S6902" s="4"/>
      <c r="T6902" s="4"/>
      <c r="U6902" s="4"/>
      <c r="V6902" s="4"/>
      <c r="W6902" s="4"/>
      <c r="X6902" s="4"/>
      <c r="Y6902" s="4"/>
      <c r="Z6902" s="1"/>
      <c r="AA6902" s="1"/>
      <c r="AB6902" s="1"/>
      <c r="AC6902" s="1"/>
      <c r="AD6902" s="1"/>
      <c r="AE6902" s="1"/>
      <c r="AF6902" s="1"/>
      <c r="AG6902" s="1"/>
      <c r="AH6902" s="28"/>
      <c r="AI6902" s="6"/>
      <c r="AJ6902" s="9"/>
    </row>
    <row r="6903" spans="1:36" s="10" customFormat="1">
      <c r="A6903" s="12"/>
      <c r="B6903" s="3"/>
      <c r="C6903" s="4"/>
      <c r="D6903" s="4"/>
      <c r="H6903" s="4"/>
      <c r="I6903" s="4"/>
      <c r="J6903" s="4"/>
      <c r="K6903" s="4"/>
      <c r="L6903" s="4"/>
      <c r="M6903" s="4"/>
      <c r="N6903" s="4"/>
      <c r="O6903" s="4"/>
      <c r="P6903" s="4"/>
      <c r="Q6903" s="4"/>
      <c r="R6903" s="4"/>
      <c r="S6903" s="4"/>
      <c r="T6903" s="4"/>
      <c r="U6903" s="4"/>
      <c r="V6903" s="4"/>
      <c r="W6903" s="4"/>
      <c r="X6903" s="4"/>
      <c r="Y6903" s="4"/>
      <c r="Z6903" s="1"/>
      <c r="AA6903" s="1"/>
      <c r="AB6903" s="1"/>
      <c r="AC6903" s="1"/>
      <c r="AD6903" s="1"/>
      <c r="AE6903" s="1"/>
      <c r="AF6903" s="1"/>
      <c r="AG6903" s="1"/>
      <c r="AH6903" s="28"/>
      <c r="AI6903" s="6"/>
      <c r="AJ6903" s="9"/>
    </row>
    <row r="6904" spans="1:36" s="10" customFormat="1">
      <c r="A6904" s="12"/>
      <c r="B6904" s="3"/>
      <c r="C6904" s="4"/>
      <c r="D6904" s="4"/>
      <c r="H6904" s="4"/>
      <c r="I6904" s="4"/>
      <c r="J6904" s="4"/>
      <c r="K6904" s="4"/>
      <c r="L6904" s="4"/>
      <c r="M6904" s="4"/>
      <c r="N6904" s="4"/>
      <c r="O6904" s="4"/>
      <c r="P6904" s="4"/>
      <c r="Q6904" s="4"/>
      <c r="R6904" s="4"/>
      <c r="S6904" s="4"/>
      <c r="T6904" s="4"/>
      <c r="U6904" s="4"/>
      <c r="V6904" s="4"/>
      <c r="W6904" s="4"/>
      <c r="X6904" s="4"/>
      <c r="Y6904" s="4"/>
      <c r="Z6904" s="1"/>
      <c r="AA6904" s="1"/>
      <c r="AB6904" s="1"/>
      <c r="AC6904" s="1"/>
      <c r="AD6904" s="1"/>
      <c r="AE6904" s="1"/>
      <c r="AF6904" s="1"/>
      <c r="AG6904" s="1"/>
      <c r="AH6904" s="28"/>
      <c r="AI6904" s="6"/>
      <c r="AJ6904" s="9"/>
    </row>
    <row r="6905" spans="1:36" s="10" customFormat="1">
      <c r="A6905" s="12"/>
      <c r="B6905" s="3"/>
      <c r="C6905" s="4"/>
      <c r="D6905" s="4"/>
      <c r="H6905" s="4"/>
      <c r="I6905" s="4"/>
      <c r="J6905" s="4"/>
      <c r="K6905" s="4"/>
      <c r="L6905" s="4"/>
      <c r="M6905" s="4"/>
      <c r="N6905" s="4"/>
      <c r="O6905" s="4"/>
      <c r="P6905" s="4"/>
      <c r="Q6905" s="4"/>
      <c r="R6905" s="4"/>
      <c r="S6905" s="4"/>
      <c r="T6905" s="4"/>
      <c r="U6905" s="4"/>
      <c r="V6905" s="4"/>
      <c r="W6905" s="4"/>
      <c r="X6905" s="4"/>
      <c r="Y6905" s="4"/>
      <c r="Z6905" s="1"/>
      <c r="AA6905" s="1"/>
      <c r="AB6905" s="1"/>
      <c r="AC6905" s="1"/>
      <c r="AD6905" s="1"/>
      <c r="AE6905" s="1"/>
      <c r="AF6905" s="1"/>
      <c r="AG6905" s="1"/>
      <c r="AH6905" s="28"/>
      <c r="AI6905" s="6"/>
      <c r="AJ6905" s="9"/>
    </row>
    <row r="6906" spans="1:36" s="10" customFormat="1">
      <c r="A6906" s="12"/>
      <c r="B6906" s="3"/>
      <c r="C6906" s="4"/>
      <c r="D6906" s="4"/>
      <c r="H6906" s="4"/>
      <c r="I6906" s="4"/>
      <c r="J6906" s="4"/>
      <c r="K6906" s="4"/>
      <c r="L6906" s="4"/>
      <c r="M6906" s="4"/>
      <c r="N6906" s="4"/>
      <c r="O6906" s="4"/>
      <c r="P6906" s="4"/>
      <c r="Q6906" s="4"/>
      <c r="R6906" s="4"/>
      <c r="S6906" s="4"/>
      <c r="T6906" s="4"/>
      <c r="U6906" s="4"/>
      <c r="V6906" s="4"/>
      <c r="W6906" s="4"/>
      <c r="X6906" s="4"/>
      <c r="Y6906" s="4"/>
      <c r="Z6906" s="1"/>
      <c r="AA6906" s="1"/>
      <c r="AB6906" s="1"/>
      <c r="AC6906" s="1"/>
      <c r="AD6906" s="1"/>
      <c r="AE6906" s="1"/>
      <c r="AF6906" s="1"/>
      <c r="AG6906" s="1"/>
      <c r="AH6906" s="28"/>
      <c r="AI6906" s="6"/>
      <c r="AJ6906" s="9"/>
    </row>
    <row r="6907" spans="1:36" s="10" customFormat="1">
      <c r="A6907" s="12"/>
      <c r="B6907" s="3"/>
      <c r="C6907" s="4"/>
      <c r="D6907" s="4"/>
      <c r="H6907" s="4"/>
      <c r="I6907" s="4"/>
      <c r="J6907" s="4"/>
      <c r="K6907" s="4"/>
      <c r="L6907" s="4"/>
      <c r="M6907" s="4"/>
      <c r="N6907" s="4"/>
      <c r="O6907" s="4"/>
      <c r="P6907" s="4"/>
      <c r="Q6907" s="4"/>
      <c r="R6907" s="4"/>
      <c r="S6907" s="4"/>
      <c r="T6907" s="4"/>
      <c r="U6907" s="4"/>
      <c r="V6907" s="4"/>
      <c r="W6907" s="4"/>
      <c r="X6907" s="4"/>
      <c r="Y6907" s="4"/>
      <c r="Z6907" s="1"/>
      <c r="AA6907" s="1"/>
      <c r="AB6907" s="1"/>
      <c r="AC6907" s="1"/>
      <c r="AD6907" s="1"/>
      <c r="AE6907" s="1"/>
      <c r="AF6907" s="1"/>
      <c r="AG6907" s="1"/>
      <c r="AH6907" s="28"/>
      <c r="AI6907" s="6"/>
      <c r="AJ6907" s="9"/>
    </row>
    <row r="6908" spans="1:36" s="10" customFormat="1">
      <c r="A6908" s="12"/>
      <c r="B6908" s="3"/>
      <c r="C6908" s="4"/>
      <c r="D6908" s="4"/>
      <c r="H6908" s="4"/>
      <c r="I6908" s="4"/>
      <c r="J6908" s="4"/>
      <c r="K6908" s="4"/>
      <c r="L6908" s="4"/>
      <c r="M6908" s="4"/>
      <c r="N6908" s="4"/>
      <c r="O6908" s="4"/>
      <c r="P6908" s="4"/>
      <c r="Q6908" s="4"/>
      <c r="R6908" s="4"/>
      <c r="S6908" s="4"/>
      <c r="T6908" s="4"/>
      <c r="U6908" s="4"/>
      <c r="V6908" s="4"/>
      <c r="W6908" s="4"/>
      <c r="X6908" s="4"/>
      <c r="Y6908" s="4"/>
      <c r="Z6908" s="1"/>
      <c r="AA6908" s="1"/>
      <c r="AB6908" s="1"/>
      <c r="AC6908" s="1"/>
      <c r="AD6908" s="1"/>
      <c r="AE6908" s="1"/>
      <c r="AF6908" s="1"/>
      <c r="AG6908" s="1"/>
      <c r="AH6908" s="28"/>
      <c r="AI6908" s="6"/>
      <c r="AJ6908" s="9"/>
    </row>
    <row r="6909" spans="1:36" s="10" customFormat="1">
      <c r="A6909" s="12"/>
      <c r="B6909" s="3"/>
      <c r="C6909" s="4"/>
      <c r="D6909" s="4"/>
      <c r="H6909" s="4"/>
      <c r="I6909" s="4"/>
      <c r="J6909" s="4"/>
      <c r="K6909" s="4"/>
      <c r="L6909" s="4"/>
      <c r="M6909" s="4"/>
      <c r="N6909" s="4"/>
      <c r="O6909" s="4"/>
      <c r="P6909" s="4"/>
      <c r="Q6909" s="4"/>
      <c r="R6909" s="4"/>
      <c r="S6909" s="4"/>
      <c r="T6909" s="4"/>
      <c r="U6909" s="4"/>
      <c r="V6909" s="4"/>
      <c r="W6909" s="4"/>
      <c r="X6909" s="4"/>
      <c r="Y6909" s="4"/>
      <c r="Z6909" s="1"/>
      <c r="AA6909" s="1"/>
      <c r="AB6909" s="1"/>
      <c r="AC6909" s="1"/>
      <c r="AD6909" s="1"/>
      <c r="AE6909" s="1"/>
      <c r="AF6909" s="1"/>
      <c r="AG6909" s="1"/>
      <c r="AH6909" s="28"/>
      <c r="AI6909" s="6"/>
      <c r="AJ6909" s="9"/>
    </row>
    <row r="6910" spans="1:36" s="10" customFormat="1">
      <c r="A6910" s="12"/>
      <c r="B6910" s="3"/>
      <c r="C6910" s="4"/>
      <c r="D6910" s="4"/>
      <c r="H6910" s="4"/>
      <c r="I6910" s="4"/>
      <c r="J6910" s="4"/>
      <c r="K6910" s="4"/>
      <c r="L6910" s="4"/>
      <c r="M6910" s="4"/>
      <c r="N6910" s="4"/>
      <c r="O6910" s="4"/>
      <c r="P6910" s="4"/>
      <c r="Q6910" s="4"/>
      <c r="R6910" s="4"/>
      <c r="S6910" s="4"/>
      <c r="T6910" s="4"/>
      <c r="U6910" s="4"/>
      <c r="V6910" s="4"/>
      <c r="W6910" s="4"/>
      <c r="X6910" s="4"/>
      <c r="Y6910" s="4"/>
      <c r="Z6910" s="1"/>
      <c r="AA6910" s="1"/>
      <c r="AB6910" s="1"/>
      <c r="AC6910" s="1"/>
      <c r="AD6910" s="1"/>
      <c r="AE6910" s="1"/>
      <c r="AF6910" s="1"/>
      <c r="AG6910" s="1"/>
      <c r="AH6910" s="28"/>
      <c r="AI6910" s="6"/>
      <c r="AJ6910" s="9"/>
    </row>
    <row r="6911" spans="1:36" s="10" customFormat="1">
      <c r="A6911" s="12"/>
      <c r="B6911" s="3"/>
      <c r="C6911" s="4"/>
      <c r="D6911" s="4"/>
      <c r="H6911" s="4"/>
      <c r="I6911" s="4"/>
      <c r="J6911" s="4"/>
      <c r="K6911" s="4"/>
      <c r="L6911" s="4"/>
      <c r="M6911" s="4"/>
      <c r="N6911" s="4"/>
      <c r="O6911" s="4"/>
      <c r="P6911" s="4"/>
      <c r="Q6911" s="4"/>
      <c r="R6911" s="4"/>
      <c r="S6911" s="4"/>
      <c r="T6911" s="4"/>
      <c r="U6911" s="4"/>
      <c r="V6911" s="4"/>
      <c r="W6911" s="4"/>
      <c r="X6911" s="4"/>
      <c r="Y6911" s="4"/>
      <c r="Z6911" s="1"/>
      <c r="AA6911" s="1"/>
      <c r="AB6911" s="1"/>
      <c r="AC6911" s="1"/>
      <c r="AD6911" s="1"/>
      <c r="AE6911" s="1"/>
      <c r="AF6911" s="1"/>
      <c r="AG6911" s="1"/>
      <c r="AH6911" s="28"/>
      <c r="AI6911" s="6"/>
      <c r="AJ6911" s="9"/>
    </row>
    <row r="6912" spans="1:36" s="10" customFormat="1">
      <c r="A6912" s="12"/>
      <c r="B6912" s="3"/>
      <c r="C6912" s="4"/>
      <c r="D6912" s="4"/>
      <c r="H6912" s="4"/>
      <c r="I6912" s="4"/>
      <c r="J6912" s="4"/>
      <c r="K6912" s="4"/>
      <c r="L6912" s="4"/>
      <c r="M6912" s="4"/>
      <c r="N6912" s="4"/>
      <c r="O6912" s="4"/>
      <c r="P6912" s="4"/>
      <c r="Q6912" s="4"/>
      <c r="R6912" s="4"/>
      <c r="S6912" s="4"/>
      <c r="T6912" s="4"/>
      <c r="U6912" s="4"/>
      <c r="V6912" s="4"/>
      <c r="W6912" s="4"/>
      <c r="X6912" s="4"/>
      <c r="Y6912" s="4"/>
      <c r="Z6912" s="1"/>
      <c r="AA6912" s="1"/>
      <c r="AB6912" s="1"/>
      <c r="AC6912" s="1"/>
      <c r="AD6912" s="1"/>
      <c r="AE6912" s="1"/>
      <c r="AF6912" s="1"/>
      <c r="AG6912" s="1"/>
      <c r="AH6912" s="28"/>
      <c r="AI6912" s="6"/>
      <c r="AJ6912" s="9"/>
    </row>
    <row r="6913" spans="1:36" s="10" customFormat="1">
      <c r="A6913" s="12"/>
      <c r="B6913" s="3"/>
      <c r="C6913" s="4"/>
      <c r="D6913" s="4"/>
      <c r="H6913" s="4"/>
      <c r="I6913" s="4"/>
      <c r="J6913" s="4"/>
      <c r="K6913" s="4"/>
      <c r="L6913" s="4"/>
      <c r="M6913" s="4"/>
      <c r="N6913" s="4"/>
      <c r="O6913" s="4"/>
      <c r="P6913" s="4"/>
      <c r="Q6913" s="4"/>
      <c r="R6913" s="4"/>
      <c r="S6913" s="4"/>
      <c r="T6913" s="4"/>
      <c r="U6913" s="4"/>
      <c r="V6913" s="4"/>
      <c r="W6913" s="4"/>
      <c r="X6913" s="4"/>
      <c r="Y6913" s="4"/>
      <c r="Z6913" s="1"/>
      <c r="AA6913" s="1"/>
      <c r="AB6913" s="1"/>
      <c r="AC6913" s="1"/>
      <c r="AD6913" s="1"/>
      <c r="AE6913" s="1"/>
      <c r="AF6913" s="1"/>
      <c r="AG6913" s="1"/>
      <c r="AH6913" s="28"/>
      <c r="AI6913" s="6"/>
      <c r="AJ6913" s="9"/>
    </row>
    <row r="6914" spans="1:36" s="10" customFormat="1">
      <c r="A6914" s="12"/>
      <c r="B6914" s="3"/>
      <c r="C6914" s="4"/>
      <c r="D6914" s="4"/>
      <c r="H6914" s="4"/>
      <c r="I6914" s="4"/>
      <c r="J6914" s="4"/>
      <c r="K6914" s="4"/>
      <c r="L6914" s="4"/>
      <c r="M6914" s="4"/>
      <c r="N6914" s="4"/>
      <c r="O6914" s="4"/>
      <c r="P6914" s="4"/>
      <c r="Q6914" s="4"/>
      <c r="R6914" s="4"/>
      <c r="S6914" s="4"/>
      <c r="T6914" s="4"/>
      <c r="U6914" s="4"/>
      <c r="V6914" s="4"/>
      <c r="W6914" s="4"/>
      <c r="X6914" s="4"/>
      <c r="Y6914" s="4"/>
      <c r="Z6914" s="1"/>
      <c r="AA6914" s="1"/>
      <c r="AB6914" s="1"/>
      <c r="AC6914" s="1"/>
      <c r="AD6914" s="1"/>
      <c r="AE6914" s="1"/>
      <c r="AF6914" s="1"/>
      <c r="AG6914" s="1"/>
      <c r="AH6914" s="28"/>
      <c r="AI6914" s="6"/>
      <c r="AJ6914" s="9"/>
    </row>
    <row r="6915" spans="1:36" s="10" customFormat="1">
      <c r="A6915" s="12"/>
      <c r="B6915" s="3"/>
      <c r="C6915" s="4"/>
      <c r="D6915" s="4"/>
      <c r="H6915" s="4"/>
      <c r="I6915" s="4"/>
      <c r="J6915" s="4"/>
      <c r="K6915" s="4"/>
      <c r="L6915" s="4"/>
      <c r="M6915" s="4"/>
      <c r="N6915" s="4"/>
      <c r="O6915" s="4"/>
      <c r="P6915" s="4"/>
      <c r="Q6915" s="4"/>
      <c r="R6915" s="4"/>
      <c r="S6915" s="4"/>
      <c r="T6915" s="4"/>
      <c r="U6915" s="4"/>
      <c r="V6915" s="4"/>
      <c r="W6915" s="4"/>
      <c r="X6915" s="4"/>
      <c r="Y6915" s="4"/>
      <c r="Z6915" s="1"/>
      <c r="AA6915" s="1"/>
      <c r="AB6915" s="1"/>
      <c r="AC6915" s="1"/>
      <c r="AD6915" s="1"/>
      <c r="AE6915" s="1"/>
      <c r="AF6915" s="1"/>
      <c r="AG6915" s="1"/>
      <c r="AH6915" s="28"/>
      <c r="AI6915" s="6"/>
      <c r="AJ6915" s="9"/>
    </row>
    <row r="6916" spans="1:36" s="10" customFormat="1">
      <c r="A6916" s="12"/>
      <c r="B6916" s="3"/>
      <c r="C6916" s="4"/>
      <c r="D6916" s="4"/>
      <c r="H6916" s="4"/>
      <c r="I6916" s="4"/>
      <c r="J6916" s="4"/>
      <c r="K6916" s="4"/>
      <c r="L6916" s="4"/>
      <c r="M6916" s="4"/>
      <c r="N6916" s="4"/>
      <c r="O6916" s="4"/>
      <c r="P6916" s="4"/>
      <c r="Q6916" s="4"/>
      <c r="R6916" s="4"/>
      <c r="S6916" s="4"/>
      <c r="T6916" s="4"/>
      <c r="U6916" s="4"/>
      <c r="V6916" s="4"/>
      <c r="W6916" s="4"/>
      <c r="X6916" s="4"/>
      <c r="Y6916" s="4"/>
      <c r="Z6916" s="1"/>
      <c r="AA6916" s="1"/>
      <c r="AB6916" s="1"/>
      <c r="AC6916" s="1"/>
      <c r="AD6916" s="1"/>
      <c r="AE6916" s="1"/>
      <c r="AF6916" s="1"/>
      <c r="AG6916" s="1"/>
      <c r="AH6916" s="28"/>
      <c r="AI6916" s="6"/>
      <c r="AJ6916" s="9"/>
    </row>
    <row r="6917" spans="1:36" s="10" customFormat="1">
      <c r="A6917" s="12"/>
      <c r="B6917" s="3"/>
      <c r="C6917" s="4"/>
      <c r="D6917" s="4"/>
      <c r="H6917" s="4"/>
      <c r="I6917" s="4"/>
      <c r="J6917" s="4"/>
      <c r="K6917" s="4"/>
      <c r="L6917" s="4"/>
      <c r="M6917" s="4"/>
      <c r="N6917" s="4"/>
      <c r="O6917" s="4"/>
      <c r="P6917" s="4"/>
      <c r="Q6917" s="4"/>
      <c r="R6917" s="4"/>
      <c r="S6917" s="4"/>
      <c r="T6917" s="4"/>
      <c r="U6917" s="4"/>
      <c r="V6917" s="4"/>
      <c r="W6917" s="4"/>
      <c r="X6917" s="4"/>
      <c r="Y6917" s="4"/>
      <c r="Z6917" s="1"/>
      <c r="AA6917" s="1"/>
      <c r="AB6917" s="1"/>
      <c r="AC6917" s="1"/>
      <c r="AD6917" s="1"/>
      <c r="AE6917" s="1"/>
      <c r="AF6917" s="1"/>
      <c r="AG6917" s="1"/>
      <c r="AH6917" s="28"/>
      <c r="AI6917" s="6"/>
      <c r="AJ6917" s="9"/>
    </row>
    <row r="6918" spans="1:36" s="10" customFormat="1">
      <c r="A6918" s="12"/>
      <c r="B6918" s="3"/>
      <c r="C6918" s="4"/>
      <c r="D6918" s="4"/>
      <c r="H6918" s="4"/>
      <c r="I6918" s="4"/>
      <c r="J6918" s="4"/>
      <c r="K6918" s="4"/>
      <c r="L6918" s="4"/>
      <c r="M6918" s="4"/>
      <c r="N6918" s="4"/>
      <c r="O6918" s="4"/>
      <c r="P6918" s="4"/>
      <c r="Q6918" s="4"/>
      <c r="R6918" s="4"/>
      <c r="S6918" s="4"/>
      <c r="T6918" s="4"/>
      <c r="U6918" s="4"/>
      <c r="V6918" s="4"/>
      <c r="W6918" s="4"/>
      <c r="X6918" s="4"/>
      <c r="Y6918" s="4"/>
      <c r="Z6918" s="1"/>
      <c r="AA6918" s="1"/>
      <c r="AB6918" s="1"/>
      <c r="AC6918" s="1"/>
      <c r="AD6918" s="1"/>
      <c r="AE6918" s="1"/>
      <c r="AF6918" s="1"/>
      <c r="AG6918" s="1"/>
      <c r="AH6918" s="28"/>
      <c r="AI6918" s="6"/>
      <c r="AJ6918" s="9"/>
    </row>
    <row r="6919" spans="1:36" s="10" customFormat="1">
      <c r="A6919" s="12"/>
      <c r="B6919" s="3"/>
      <c r="C6919" s="4"/>
      <c r="D6919" s="4"/>
      <c r="H6919" s="4"/>
      <c r="I6919" s="4"/>
      <c r="J6919" s="4"/>
      <c r="K6919" s="4"/>
      <c r="L6919" s="4"/>
      <c r="M6919" s="4"/>
      <c r="N6919" s="4"/>
      <c r="O6919" s="4"/>
      <c r="P6919" s="4"/>
      <c r="Q6919" s="4"/>
      <c r="R6919" s="4"/>
      <c r="S6919" s="4"/>
      <c r="T6919" s="4"/>
      <c r="U6919" s="4"/>
      <c r="V6919" s="4"/>
      <c r="W6919" s="4"/>
      <c r="X6919" s="4"/>
      <c r="Y6919" s="4"/>
      <c r="Z6919" s="1"/>
      <c r="AA6919" s="1"/>
      <c r="AB6919" s="1"/>
      <c r="AC6919" s="1"/>
      <c r="AD6919" s="1"/>
      <c r="AE6919" s="1"/>
      <c r="AF6919" s="1"/>
      <c r="AG6919" s="1"/>
      <c r="AH6919" s="28"/>
      <c r="AI6919" s="6"/>
      <c r="AJ6919" s="9"/>
    </row>
    <row r="6920" spans="1:36" s="10" customFormat="1">
      <c r="A6920" s="12"/>
      <c r="B6920" s="3"/>
      <c r="C6920" s="4"/>
      <c r="D6920" s="4"/>
      <c r="H6920" s="4"/>
      <c r="I6920" s="4"/>
      <c r="J6920" s="4"/>
      <c r="K6920" s="4"/>
      <c r="L6920" s="4"/>
      <c r="M6920" s="4"/>
      <c r="N6920" s="4"/>
      <c r="O6920" s="4"/>
      <c r="P6920" s="4"/>
      <c r="Q6920" s="4"/>
      <c r="R6920" s="4"/>
      <c r="S6920" s="4"/>
      <c r="T6920" s="4"/>
      <c r="U6920" s="4"/>
      <c r="V6920" s="4"/>
      <c r="W6920" s="4"/>
      <c r="X6920" s="4"/>
      <c r="Y6920" s="4"/>
      <c r="Z6920" s="1"/>
      <c r="AA6920" s="1"/>
      <c r="AB6920" s="1"/>
      <c r="AC6920" s="1"/>
      <c r="AD6920" s="1"/>
      <c r="AE6920" s="1"/>
      <c r="AF6920" s="1"/>
      <c r="AG6920" s="1"/>
      <c r="AH6920" s="28"/>
      <c r="AI6920" s="6"/>
      <c r="AJ6920" s="9"/>
    </row>
    <row r="6921" spans="1:36" s="10" customFormat="1">
      <c r="A6921" s="12"/>
      <c r="B6921" s="3"/>
      <c r="C6921" s="4"/>
      <c r="D6921" s="4"/>
      <c r="H6921" s="4"/>
      <c r="I6921" s="4"/>
      <c r="J6921" s="4"/>
      <c r="K6921" s="4"/>
      <c r="L6921" s="4"/>
      <c r="M6921" s="4"/>
      <c r="N6921" s="4"/>
      <c r="O6921" s="4"/>
      <c r="P6921" s="4"/>
      <c r="Q6921" s="4"/>
      <c r="R6921" s="4"/>
      <c r="S6921" s="4"/>
      <c r="T6921" s="4"/>
      <c r="U6921" s="4"/>
      <c r="V6921" s="4"/>
      <c r="W6921" s="4"/>
      <c r="X6921" s="4"/>
      <c r="Y6921" s="4"/>
      <c r="Z6921" s="1"/>
      <c r="AA6921" s="1"/>
      <c r="AB6921" s="1"/>
      <c r="AC6921" s="1"/>
      <c r="AD6921" s="1"/>
      <c r="AE6921" s="1"/>
      <c r="AF6921" s="1"/>
      <c r="AG6921" s="1"/>
      <c r="AH6921" s="28"/>
      <c r="AI6921" s="6"/>
      <c r="AJ6921" s="9"/>
    </row>
    <row r="6922" spans="1:36" s="10" customFormat="1">
      <c r="A6922" s="12"/>
      <c r="B6922" s="3"/>
      <c r="C6922" s="4"/>
      <c r="D6922" s="4"/>
      <c r="H6922" s="4"/>
      <c r="I6922" s="4"/>
      <c r="J6922" s="4"/>
      <c r="K6922" s="4"/>
      <c r="L6922" s="4"/>
      <c r="M6922" s="4"/>
      <c r="N6922" s="4"/>
      <c r="O6922" s="4"/>
      <c r="P6922" s="4"/>
      <c r="Q6922" s="4"/>
      <c r="R6922" s="4"/>
      <c r="S6922" s="4"/>
      <c r="T6922" s="4"/>
      <c r="U6922" s="4"/>
      <c r="V6922" s="4"/>
      <c r="W6922" s="4"/>
      <c r="X6922" s="4"/>
      <c r="Y6922" s="4"/>
      <c r="Z6922" s="1"/>
      <c r="AA6922" s="1"/>
      <c r="AB6922" s="1"/>
      <c r="AC6922" s="1"/>
      <c r="AD6922" s="1"/>
      <c r="AE6922" s="1"/>
      <c r="AF6922" s="1"/>
      <c r="AG6922" s="1"/>
      <c r="AH6922" s="28"/>
      <c r="AI6922" s="6"/>
      <c r="AJ6922" s="9"/>
    </row>
    <row r="6923" spans="1:36" s="10" customFormat="1">
      <c r="A6923" s="12"/>
      <c r="B6923" s="3"/>
      <c r="C6923" s="4"/>
      <c r="D6923" s="4"/>
      <c r="H6923" s="4"/>
      <c r="I6923" s="4"/>
      <c r="J6923" s="4"/>
      <c r="K6923" s="4"/>
      <c r="L6923" s="4"/>
      <c r="M6923" s="4"/>
      <c r="N6923" s="4"/>
      <c r="O6923" s="4"/>
      <c r="P6923" s="4"/>
      <c r="Q6923" s="4"/>
      <c r="R6923" s="4"/>
      <c r="S6923" s="4"/>
      <c r="T6923" s="4"/>
      <c r="U6923" s="4"/>
      <c r="V6923" s="4"/>
      <c r="W6923" s="4"/>
      <c r="X6923" s="4"/>
      <c r="Y6923" s="4"/>
      <c r="Z6923" s="1"/>
      <c r="AA6923" s="1"/>
      <c r="AB6923" s="1"/>
      <c r="AC6923" s="1"/>
      <c r="AD6923" s="1"/>
      <c r="AE6923" s="1"/>
      <c r="AF6923" s="1"/>
      <c r="AG6923" s="1"/>
      <c r="AH6923" s="28"/>
      <c r="AI6923" s="6"/>
      <c r="AJ6923" s="9"/>
    </row>
    <row r="6924" spans="1:36" s="10" customFormat="1">
      <c r="A6924" s="12"/>
      <c r="B6924" s="3"/>
      <c r="C6924" s="4"/>
      <c r="D6924" s="4"/>
      <c r="H6924" s="4"/>
      <c r="I6924" s="4"/>
      <c r="J6924" s="4"/>
      <c r="K6924" s="4"/>
      <c r="L6924" s="4"/>
      <c r="M6924" s="4"/>
      <c r="N6924" s="4"/>
      <c r="O6924" s="4"/>
      <c r="P6924" s="4"/>
      <c r="Q6924" s="4"/>
      <c r="R6924" s="4"/>
      <c r="S6924" s="4"/>
      <c r="T6924" s="4"/>
      <c r="U6924" s="4"/>
      <c r="V6924" s="4"/>
      <c r="W6924" s="4"/>
      <c r="X6924" s="4"/>
      <c r="Y6924" s="4"/>
      <c r="Z6924" s="1"/>
      <c r="AA6924" s="1"/>
      <c r="AB6924" s="1"/>
      <c r="AC6924" s="1"/>
      <c r="AD6924" s="1"/>
      <c r="AE6924" s="1"/>
      <c r="AF6924" s="1"/>
      <c r="AG6924" s="1"/>
      <c r="AH6924" s="28"/>
      <c r="AI6924" s="6"/>
      <c r="AJ6924" s="9"/>
    </row>
    <row r="6925" spans="1:36" s="10" customFormat="1">
      <c r="A6925" s="12"/>
      <c r="B6925" s="3"/>
      <c r="C6925" s="4"/>
      <c r="D6925" s="4"/>
      <c r="H6925" s="4"/>
      <c r="I6925" s="4"/>
      <c r="J6925" s="4"/>
      <c r="K6925" s="4"/>
      <c r="L6925" s="4"/>
      <c r="M6925" s="4"/>
      <c r="N6925" s="4"/>
      <c r="O6925" s="4"/>
      <c r="P6925" s="4"/>
      <c r="Q6925" s="4"/>
      <c r="R6925" s="4"/>
      <c r="S6925" s="4"/>
      <c r="T6925" s="4"/>
      <c r="U6925" s="4"/>
      <c r="V6925" s="4"/>
      <c r="W6925" s="4"/>
      <c r="X6925" s="4"/>
      <c r="Y6925" s="4"/>
      <c r="Z6925" s="1"/>
      <c r="AA6925" s="1"/>
      <c r="AB6925" s="1"/>
      <c r="AC6925" s="1"/>
      <c r="AD6925" s="1"/>
      <c r="AE6925" s="1"/>
      <c r="AF6925" s="1"/>
      <c r="AG6925" s="1"/>
      <c r="AH6925" s="28"/>
      <c r="AI6925" s="6"/>
      <c r="AJ6925" s="9"/>
    </row>
    <row r="6926" spans="1:36" s="10" customFormat="1">
      <c r="A6926" s="12"/>
      <c r="B6926" s="3"/>
      <c r="C6926" s="4"/>
      <c r="D6926" s="4"/>
      <c r="H6926" s="4"/>
      <c r="I6926" s="4"/>
      <c r="J6926" s="4"/>
      <c r="K6926" s="4"/>
      <c r="L6926" s="4"/>
      <c r="M6926" s="4"/>
      <c r="N6926" s="4"/>
      <c r="O6926" s="4"/>
      <c r="P6926" s="4"/>
      <c r="Q6926" s="4"/>
      <c r="R6926" s="4"/>
      <c r="S6926" s="4"/>
      <c r="T6926" s="4"/>
      <c r="U6926" s="4"/>
      <c r="V6926" s="4"/>
      <c r="W6926" s="4"/>
      <c r="X6926" s="4"/>
      <c r="Y6926" s="4"/>
      <c r="Z6926" s="1"/>
      <c r="AA6926" s="1"/>
      <c r="AB6926" s="1"/>
      <c r="AC6926" s="1"/>
      <c r="AD6926" s="1"/>
      <c r="AE6926" s="1"/>
      <c r="AF6926" s="1"/>
      <c r="AG6926" s="1"/>
      <c r="AH6926" s="28"/>
      <c r="AI6926" s="6"/>
      <c r="AJ6926" s="9"/>
    </row>
    <row r="6927" spans="1:36" s="10" customFormat="1">
      <c r="A6927" s="12"/>
      <c r="B6927" s="3"/>
      <c r="C6927" s="4"/>
      <c r="D6927" s="4"/>
      <c r="H6927" s="4"/>
      <c r="I6927" s="4"/>
      <c r="J6927" s="4"/>
      <c r="K6927" s="4"/>
      <c r="L6927" s="4"/>
      <c r="M6927" s="4"/>
      <c r="N6927" s="4"/>
      <c r="O6927" s="4"/>
      <c r="P6927" s="4"/>
      <c r="Q6927" s="4"/>
      <c r="R6927" s="4"/>
      <c r="S6927" s="4"/>
      <c r="T6927" s="4"/>
      <c r="U6927" s="4"/>
      <c r="V6927" s="4"/>
      <c r="W6927" s="4"/>
      <c r="X6927" s="4"/>
      <c r="Y6927" s="4"/>
      <c r="Z6927" s="1"/>
      <c r="AA6927" s="1"/>
      <c r="AB6927" s="1"/>
      <c r="AC6927" s="1"/>
      <c r="AD6927" s="1"/>
      <c r="AE6927" s="1"/>
      <c r="AF6927" s="1"/>
      <c r="AG6927" s="1"/>
      <c r="AH6927" s="28"/>
      <c r="AI6927" s="6"/>
      <c r="AJ6927" s="9"/>
    </row>
    <row r="6928" spans="1:36" s="10" customFormat="1">
      <c r="A6928" s="12"/>
      <c r="B6928" s="3"/>
      <c r="C6928" s="4"/>
      <c r="D6928" s="4"/>
      <c r="H6928" s="4"/>
      <c r="I6928" s="4"/>
      <c r="J6928" s="4"/>
      <c r="K6928" s="4"/>
      <c r="L6928" s="4"/>
      <c r="M6928" s="4"/>
      <c r="N6928" s="4"/>
      <c r="O6928" s="4"/>
      <c r="P6928" s="4"/>
      <c r="Q6928" s="4"/>
      <c r="R6928" s="4"/>
      <c r="S6928" s="4"/>
      <c r="T6928" s="4"/>
      <c r="U6928" s="4"/>
      <c r="V6928" s="4"/>
      <c r="W6928" s="4"/>
      <c r="X6928" s="4"/>
      <c r="Y6928" s="4"/>
      <c r="Z6928" s="1"/>
      <c r="AA6928" s="1"/>
      <c r="AB6928" s="1"/>
      <c r="AC6928" s="1"/>
      <c r="AD6928" s="1"/>
      <c r="AE6928" s="1"/>
      <c r="AF6928" s="1"/>
      <c r="AG6928" s="1"/>
      <c r="AH6928" s="28"/>
      <c r="AI6928" s="6"/>
      <c r="AJ6928" s="9"/>
    </row>
    <row r="6929" spans="1:36" s="10" customFormat="1">
      <c r="A6929" s="12"/>
      <c r="B6929" s="3"/>
      <c r="C6929" s="4"/>
      <c r="D6929" s="4"/>
      <c r="H6929" s="4"/>
      <c r="I6929" s="4"/>
      <c r="J6929" s="4"/>
      <c r="K6929" s="4"/>
      <c r="L6929" s="4"/>
      <c r="M6929" s="4"/>
      <c r="N6929" s="4"/>
      <c r="O6929" s="4"/>
      <c r="P6929" s="4"/>
      <c r="Q6929" s="4"/>
      <c r="R6929" s="4"/>
      <c r="S6929" s="4"/>
      <c r="T6929" s="4"/>
      <c r="U6929" s="4"/>
      <c r="V6929" s="4"/>
      <c r="W6929" s="4"/>
      <c r="X6929" s="4"/>
      <c r="Y6929" s="4"/>
      <c r="Z6929" s="1"/>
      <c r="AA6929" s="1"/>
      <c r="AB6929" s="1"/>
      <c r="AC6929" s="1"/>
      <c r="AD6929" s="1"/>
      <c r="AE6929" s="1"/>
      <c r="AF6929" s="1"/>
      <c r="AG6929" s="1"/>
      <c r="AH6929" s="28"/>
      <c r="AI6929" s="6"/>
      <c r="AJ6929" s="9"/>
    </row>
    <row r="6930" spans="1:36" s="10" customFormat="1">
      <c r="A6930" s="12"/>
      <c r="B6930" s="3"/>
      <c r="C6930" s="4"/>
      <c r="D6930" s="4"/>
      <c r="H6930" s="4"/>
      <c r="I6930" s="4"/>
      <c r="J6930" s="4"/>
      <c r="K6930" s="4"/>
      <c r="L6930" s="4"/>
      <c r="M6930" s="4"/>
      <c r="N6930" s="4"/>
      <c r="O6930" s="4"/>
      <c r="P6930" s="4"/>
      <c r="Q6930" s="4"/>
      <c r="R6930" s="4"/>
      <c r="S6930" s="4"/>
      <c r="T6930" s="4"/>
      <c r="U6930" s="4"/>
      <c r="V6930" s="4"/>
      <c r="W6930" s="4"/>
      <c r="X6930" s="4"/>
      <c r="Y6930" s="4"/>
      <c r="Z6930" s="1"/>
      <c r="AA6930" s="1"/>
      <c r="AB6930" s="1"/>
      <c r="AC6930" s="1"/>
      <c r="AD6930" s="1"/>
      <c r="AE6930" s="1"/>
      <c r="AF6930" s="1"/>
      <c r="AG6930" s="1"/>
      <c r="AH6930" s="28"/>
      <c r="AI6930" s="6"/>
      <c r="AJ6930" s="9"/>
    </row>
    <row r="6931" spans="1:36" s="10" customFormat="1">
      <c r="A6931" s="12"/>
      <c r="B6931" s="3"/>
      <c r="C6931" s="4"/>
      <c r="D6931" s="4"/>
      <c r="H6931" s="4"/>
      <c r="I6931" s="4"/>
      <c r="J6931" s="4"/>
      <c r="K6931" s="4"/>
      <c r="L6931" s="4"/>
      <c r="M6931" s="4"/>
      <c r="N6931" s="4"/>
      <c r="O6931" s="4"/>
      <c r="P6931" s="4"/>
      <c r="Q6931" s="4"/>
      <c r="R6931" s="4"/>
      <c r="S6931" s="4"/>
      <c r="T6931" s="4"/>
      <c r="U6931" s="4"/>
      <c r="V6931" s="4"/>
      <c r="W6931" s="4"/>
      <c r="X6931" s="4"/>
      <c r="Y6931" s="4"/>
      <c r="Z6931" s="1"/>
      <c r="AA6931" s="1"/>
      <c r="AB6931" s="1"/>
      <c r="AC6931" s="1"/>
      <c r="AD6931" s="1"/>
      <c r="AE6931" s="1"/>
      <c r="AF6931" s="1"/>
      <c r="AG6931" s="1"/>
      <c r="AH6931" s="28"/>
      <c r="AI6931" s="6"/>
      <c r="AJ6931" s="9"/>
    </row>
    <row r="6932" spans="1:36" s="10" customFormat="1">
      <c r="A6932" s="12"/>
      <c r="B6932" s="3"/>
      <c r="C6932" s="4"/>
      <c r="D6932" s="4"/>
      <c r="H6932" s="4"/>
      <c r="I6932" s="4"/>
      <c r="J6932" s="4"/>
      <c r="K6932" s="4"/>
      <c r="L6932" s="4"/>
      <c r="M6932" s="4"/>
      <c r="N6932" s="4"/>
      <c r="O6932" s="4"/>
      <c r="P6932" s="4"/>
      <c r="Q6932" s="4"/>
      <c r="R6932" s="4"/>
      <c r="S6932" s="4"/>
      <c r="T6932" s="4"/>
      <c r="U6932" s="4"/>
      <c r="V6932" s="4"/>
      <c r="W6932" s="4"/>
      <c r="X6932" s="4"/>
      <c r="Y6932" s="4"/>
      <c r="Z6932" s="1"/>
      <c r="AA6932" s="1"/>
      <c r="AB6932" s="1"/>
      <c r="AC6932" s="1"/>
      <c r="AD6932" s="1"/>
      <c r="AE6932" s="1"/>
      <c r="AF6932" s="1"/>
      <c r="AG6932" s="1"/>
      <c r="AH6932" s="28"/>
      <c r="AI6932" s="6"/>
      <c r="AJ6932" s="9"/>
    </row>
    <row r="6933" spans="1:36" s="10" customFormat="1">
      <c r="A6933" s="12"/>
      <c r="B6933" s="3"/>
      <c r="C6933" s="4"/>
      <c r="D6933" s="4"/>
      <c r="H6933" s="4"/>
      <c r="I6933" s="4"/>
      <c r="J6933" s="4"/>
      <c r="K6933" s="4"/>
      <c r="L6933" s="4"/>
      <c r="M6933" s="4"/>
      <c r="N6933" s="4"/>
      <c r="O6933" s="4"/>
      <c r="P6933" s="4"/>
      <c r="Q6933" s="4"/>
      <c r="R6933" s="4"/>
      <c r="S6933" s="4"/>
      <c r="T6933" s="4"/>
      <c r="U6933" s="4"/>
      <c r="V6933" s="4"/>
      <c r="W6933" s="4"/>
      <c r="X6933" s="4"/>
      <c r="Y6933" s="4"/>
      <c r="Z6933" s="1"/>
      <c r="AA6933" s="1"/>
      <c r="AB6933" s="1"/>
      <c r="AC6933" s="1"/>
      <c r="AD6933" s="1"/>
      <c r="AE6933" s="1"/>
      <c r="AF6933" s="1"/>
      <c r="AG6933" s="1"/>
      <c r="AH6933" s="28"/>
      <c r="AI6933" s="6"/>
      <c r="AJ6933" s="9"/>
    </row>
    <row r="6934" spans="1:36" s="10" customFormat="1">
      <c r="A6934" s="12"/>
      <c r="B6934" s="3"/>
      <c r="C6934" s="4"/>
      <c r="D6934" s="4"/>
      <c r="H6934" s="4"/>
      <c r="I6934" s="4"/>
      <c r="J6934" s="4"/>
      <c r="K6934" s="4"/>
      <c r="L6934" s="4"/>
      <c r="M6934" s="4"/>
      <c r="N6934" s="4"/>
      <c r="O6934" s="4"/>
      <c r="P6934" s="4"/>
      <c r="Q6934" s="4"/>
      <c r="R6934" s="4"/>
      <c r="S6934" s="4"/>
      <c r="T6934" s="4"/>
      <c r="U6934" s="4"/>
      <c r="V6934" s="4"/>
      <c r="W6934" s="4"/>
      <c r="X6934" s="4"/>
      <c r="Y6934" s="4"/>
      <c r="Z6934" s="1"/>
      <c r="AA6934" s="1"/>
      <c r="AB6934" s="1"/>
      <c r="AC6934" s="1"/>
      <c r="AD6934" s="1"/>
      <c r="AE6934" s="1"/>
      <c r="AF6934" s="1"/>
      <c r="AG6934" s="1"/>
      <c r="AH6934" s="28"/>
      <c r="AI6934" s="6"/>
      <c r="AJ6934" s="9"/>
    </row>
    <row r="6935" spans="1:36" s="10" customFormat="1">
      <c r="A6935" s="12"/>
      <c r="B6935" s="3"/>
      <c r="C6935" s="4"/>
      <c r="D6935" s="4"/>
      <c r="H6935" s="4"/>
      <c r="I6935" s="4"/>
      <c r="J6935" s="4"/>
      <c r="K6935" s="4"/>
      <c r="L6935" s="4"/>
      <c r="M6935" s="4"/>
      <c r="N6935" s="4"/>
      <c r="O6935" s="4"/>
      <c r="P6935" s="4"/>
      <c r="Q6935" s="4"/>
      <c r="R6935" s="4"/>
      <c r="S6935" s="4"/>
      <c r="T6935" s="4"/>
      <c r="U6935" s="4"/>
      <c r="V6935" s="4"/>
      <c r="W6935" s="4"/>
      <c r="X6935" s="4"/>
      <c r="Y6935" s="4"/>
      <c r="Z6935" s="1"/>
      <c r="AA6935" s="1"/>
      <c r="AB6935" s="1"/>
      <c r="AC6935" s="1"/>
      <c r="AD6935" s="1"/>
      <c r="AE6935" s="1"/>
      <c r="AF6935" s="1"/>
      <c r="AG6935" s="1"/>
      <c r="AH6935" s="28"/>
      <c r="AI6935" s="6"/>
      <c r="AJ6935" s="9"/>
    </row>
    <row r="6936" spans="1:36" s="10" customFormat="1">
      <c r="A6936" s="12"/>
      <c r="B6936" s="3"/>
      <c r="C6936" s="4"/>
      <c r="D6936" s="4"/>
      <c r="H6936" s="4"/>
      <c r="I6936" s="4"/>
      <c r="J6936" s="4"/>
      <c r="K6936" s="4"/>
      <c r="L6936" s="4"/>
      <c r="M6936" s="4"/>
      <c r="N6936" s="4"/>
      <c r="O6936" s="4"/>
      <c r="P6936" s="4"/>
      <c r="Q6936" s="4"/>
      <c r="R6936" s="4"/>
      <c r="S6936" s="4"/>
      <c r="T6936" s="4"/>
      <c r="U6936" s="4"/>
      <c r="V6936" s="4"/>
      <c r="W6936" s="4"/>
      <c r="X6936" s="4"/>
      <c r="Y6936" s="4"/>
      <c r="Z6936" s="1"/>
      <c r="AA6936" s="1"/>
      <c r="AB6936" s="1"/>
      <c r="AC6936" s="1"/>
      <c r="AD6936" s="1"/>
      <c r="AE6936" s="1"/>
      <c r="AF6936" s="1"/>
      <c r="AG6936" s="1"/>
      <c r="AH6936" s="28"/>
      <c r="AI6936" s="6"/>
      <c r="AJ6936" s="9"/>
    </row>
    <row r="6937" spans="1:36" s="10" customFormat="1">
      <c r="A6937" s="12"/>
      <c r="B6937" s="3"/>
      <c r="C6937" s="4"/>
      <c r="D6937" s="4"/>
      <c r="H6937" s="4"/>
      <c r="I6937" s="4"/>
      <c r="J6937" s="4"/>
      <c r="K6937" s="4"/>
      <c r="L6937" s="4"/>
      <c r="M6937" s="4"/>
      <c r="N6937" s="4"/>
      <c r="O6937" s="4"/>
      <c r="P6937" s="4"/>
      <c r="Q6937" s="4"/>
      <c r="R6937" s="4"/>
      <c r="S6937" s="4"/>
      <c r="T6937" s="4"/>
      <c r="U6937" s="4"/>
      <c r="V6937" s="4"/>
      <c r="W6937" s="4"/>
      <c r="X6937" s="4"/>
      <c r="Y6937" s="4"/>
      <c r="Z6937" s="1"/>
      <c r="AA6937" s="1"/>
      <c r="AB6937" s="1"/>
      <c r="AC6937" s="1"/>
      <c r="AD6937" s="1"/>
      <c r="AE6937" s="1"/>
      <c r="AF6937" s="1"/>
      <c r="AG6937" s="1"/>
      <c r="AH6937" s="28"/>
      <c r="AI6937" s="6"/>
      <c r="AJ6937" s="9"/>
    </row>
    <row r="6938" spans="1:36" s="10" customFormat="1">
      <c r="A6938" s="12"/>
      <c r="B6938" s="3"/>
      <c r="C6938" s="4"/>
      <c r="D6938" s="4"/>
      <c r="H6938" s="4"/>
      <c r="I6938" s="4"/>
      <c r="J6938" s="4"/>
      <c r="K6938" s="4"/>
      <c r="L6938" s="4"/>
      <c r="M6938" s="4"/>
      <c r="N6938" s="4"/>
      <c r="O6938" s="4"/>
      <c r="P6938" s="4"/>
      <c r="Q6938" s="4"/>
      <c r="R6938" s="4"/>
      <c r="S6938" s="4"/>
      <c r="T6938" s="4"/>
      <c r="U6938" s="4"/>
      <c r="V6938" s="4"/>
      <c r="W6938" s="4"/>
      <c r="X6938" s="4"/>
      <c r="Y6938" s="4"/>
      <c r="Z6938" s="1"/>
      <c r="AA6938" s="1"/>
      <c r="AB6938" s="1"/>
      <c r="AC6938" s="1"/>
      <c r="AD6938" s="1"/>
      <c r="AE6938" s="1"/>
      <c r="AF6938" s="1"/>
      <c r="AG6938" s="1"/>
      <c r="AH6938" s="28"/>
      <c r="AI6938" s="6"/>
      <c r="AJ6938" s="9"/>
    </row>
    <row r="6939" spans="1:36" s="10" customFormat="1">
      <c r="A6939" s="12"/>
      <c r="B6939" s="3"/>
      <c r="C6939" s="4"/>
      <c r="D6939" s="4"/>
      <c r="H6939" s="4"/>
      <c r="I6939" s="4"/>
      <c r="J6939" s="4"/>
      <c r="K6939" s="4"/>
      <c r="L6939" s="4"/>
      <c r="M6939" s="4"/>
      <c r="N6939" s="4"/>
      <c r="O6939" s="4"/>
      <c r="P6939" s="4"/>
      <c r="Q6939" s="4"/>
      <c r="R6939" s="4"/>
      <c r="S6939" s="4"/>
      <c r="T6939" s="4"/>
      <c r="U6939" s="4"/>
      <c r="V6939" s="4"/>
      <c r="W6939" s="4"/>
      <c r="X6939" s="4"/>
      <c r="Y6939" s="4"/>
      <c r="Z6939" s="1"/>
      <c r="AA6939" s="1"/>
      <c r="AB6939" s="1"/>
      <c r="AC6939" s="1"/>
      <c r="AD6939" s="1"/>
      <c r="AE6939" s="1"/>
      <c r="AF6939" s="1"/>
      <c r="AG6939" s="1"/>
      <c r="AH6939" s="28"/>
      <c r="AI6939" s="6"/>
      <c r="AJ6939" s="9"/>
    </row>
    <row r="6940" spans="1:36" s="10" customFormat="1">
      <c r="A6940" s="12"/>
      <c r="B6940" s="3"/>
      <c r="C6940" s="4"/>
      <c r="D6940" s="4"/>
      <c r="H6940" s="4"/>
      <c r="I6940" s="4"/>
      <c r="J6940" s="4"/>
      <c r="K6940" s="4"/>
      <c r="L6940" s="4"/>
      <c r="M6940" s="4"/>
      <c r="N6940" s="4"/>
      <c r="O6940" s="4"/>
      <c r="P6940" s="4"/>
      <c r="Q6940" s="4"/>
      <c r="R6940" s="4"/>
      <c r="S6940" s="4"/>
      <c r="T6940" s="4"/>
      <c r="U6940" s="4"/>
      <c r="V6940" s="4"/>
      <c r="W6940" s="4"/>
      <c r="X6940" s="4"/>
      <c r="Y6940" s="4"/>
      <c r="Z6940" s="1"/>
      <c r="AA6940" s="1"/>
      <c r="AB6940" s="1"/>
      <c r="AC6940" s="1"/>
      <c r="AD6940" s="1"/>
      <c r="AE6940" s="1"/>
      <c r="AF6940" s="1"/>
      <c r="AG6940" s="1"/>
      <c r="AH6940" s="28"/>
      <c r="AI6940" s="6"/>
      <c r="AJ6940" s="9"/>
    </row>
    <row r="6941" spans="1:36" s="10" customFormat="1">
      <c r="A6941" s="12"/>
      <c r="B6941" s="3"/>
      <c r="C6941" s="4"/>
      <c r="D6941" s="4"/>
      <c r="H6941" s="4"/>
      <c r="I6941" s="4"/>
      <c r="J6941" s="4"/>
      <c r="K6941" s="4"/>
      <c r="L6941" s="4"/>
      <c r="M6941" s="4"/>
      <c r="N6941" s="4"/>
      <c r="O6941" s="4"/>
      <c r="P6941" s="4"/>
      <c r="Q6941" s="4"/>
      <c r="R6941" s="4"/>
      <c r="S6941" s="4"/>
      <c r="T6941" s="4"/>
      <c r="U6941" s="4"/>
      <c r="V6941" s="4"/>
      <c r="W6941" s="4"/>
      <c r="X6941" s="4"/>
      <c r="Y6941" s="4"/>
      <c r="Z6941" s="1"/>
      <c r="AA6941" s="1"/>
      <c r="AB6941" s="1"/>
      <c r="AC6941" s="1"/>
      <c r="AD6941" s="1"/>
      <c r="AE6941" s="1"/>
      <c r="AF6941" s="1"/>
      <c r="AG6941" s="1"/>
      <c r="AH6941" s="28"/>
      <c r="AI6941" s="6"/>
      <c r="AJ6941" s="9"/>
    </row>
    <row r="6942" spans="1:36" s="10" customFormat="1">
      <c r="A6942" s="12"/>
      <c r="B6942" s="3"/>
      <c r="C6942" s="4"/>
      <c r="D6942" s="4"/>
      <c r="H6942" s="4"/>
      <c r="I6942" s="4"/>
      <c r="J6942" s="4"/>
      <c r="K6942" s="4"/>
      <c r="L6942" s="4"/>
      <c r="M6942" s="4"/>
      <c r="N6942" s="4"/>
      <c r="O6942" s="4"/>
      <c r="P6942" s="4"/>
      <c r="Q6942" s="4"/>
      <c r="R6942" s="4"/>
      <c r="S6942" s="4"/>
      <c r="T6942" s="4"/>
      <c r="U6942" s="4"/>
      <c r="V6942" s="4"/>
      <c r="W6942" s="4"/>
      <c r="X6942" s="4"/>
      <c r="Y6942" s="4"/>
      <c r="Z6942" s="1"/>
      <c r="AA6942" s="1"/>
      <c r="AB6942" s="1"/>
      <c r="AC6942" s="1"/>
      <c r="AD6942" s="1"/>
      <c r="AE6942" s="1"/>
      <c r="AF6942" s="1"/>
      <c r="AG6942" s="1"/>
      <c r="AH6942" s="28"/>
      <c r="AI6942" s="6"/>
      <c r="AJ6942" s="9"/>
    </row>
    <row r="6943" spans="1:36" s="10" customFormat="1">
      <c r="A6943" s="12"/>
      <c r="B6943" s="3"/>
      <c r="C6943" s="4"/>
      <c r="D6943" s="4"/>
      <c r="H6943" s="4"/>
      <c r="I6943" s="4"/>
      <c r="J6943" s="4"/>
      <c r="K6943" s="4"/>
      <c r="L6943" s="4"/>
      <c r="M6943" s="4"/>
      <c r="N6943" s="4"/>
      <c r="O6943" s="4"/>
      <c r="P6943" s="4"/>
      <c r="Q6943" s="4"/>
      <c r="R6943" s="4"/>
      <c r="S6943" s="4"/>
      <c r="T6943" s="4"/>
      <c r="U6943" s="4"/>
      <c r="V6943" s="4"/>
      <c r="W6943" s="4"/>
      <c r="X6943" s="4"/>
      <c r="Y6943" s="4"/>
      <c r="Z6943" s="1"/>
      <c r="AA6943" s="1"/>
      <c r="AB6943" s="1"/>
      <c r="AC6943" s="1"/>
      <c r="AD6943" s="1"/>
      <c r="AE6943" s="1"/>
      <c r="AF6943" s="1"/>
      <c r="AG6943" s="1"/>
      <c r="AH6943" s="28"/>
      <c r="AI6943" s="6"/>
      <c r="AJ6943" s="9"/>
    </row>
    <row r="6944" spans="1:36" s="10" customFormat="1">
      <c r="A6944" s="12"/>
      <c r="B6944" s="3"/>
      <c r="C6944" s="4"/>
      <c r="D6944" s="4"/>
      <c r="H6944" s="4"/>
      <c r="I6944" s="4"/>
      <c r="J6944" s="4"/>
      <c r="K6944" s="4"/>
      <c r="L6944" s="4"/>
      <c r="M6944" s="4"/>
      <c r="N6944" s="4"/>
      <c r="O6944" s="4"/>
      <c r="P6944" s="4"/>
      <c r="Q6944" s="4"/>
      <c r="R6944" s="4"/>
      <c r="S6944" s="4"/>
      <c r="T6944" s="4"/>
      <c r="U6944" s="4"/>
      <c r="V6944" s="4"/>
      <c r="W6944" s="4"/>
      <c r="X6944" s="4"/>
      <c r="Y6944" s="4"/>
      <c r="Z6944" s="1"/>
      <c r="AA6944" s="1"/>
      <c r="AB6944" s="1"/>
      <c r="AC6944" s="1"/>
      <c r="AD6944" s="1"/>
      <c r="AE6944" s="1"/>
      <c r="AF6944" s="1"/>
      <c r="AG6944" s="1"/>
      <c r="AH6944" s="28"/>
      <c r="AI6944" s="6"/>
      <c r="AJ6944" s="9"/>
    </row>
    <row r="6945" spans="1:36" s="10" customFormat="1">
      <c r="A6945" s="12"/>
      <c r="B6945" s="3"/>
      <c r="C6945" s="4"/>
      <c r="D6945" s="4"/>
      <c r="H6945" s="4"/>
      <c r="I6945" s="4"/>
      <c r="J6945" s="4"/>
      <c r="K6945" s="4"/>
      <c r="L6945" s="4"/>
      <c r="M6945" s="4"/>
      <c r="N6945" s="4"/>
      <c r="O6945" s="4"/>
      <c r="P6945" s="4"/>
      <c r="Q6945" s="4"/>
      <c r="R6945" s="4"/>
      <c r="S6945" s="4"/>
      <c r="T6945" s="4"/>
      <c r="U6945" s="4"/>
      <c r="V6945" s="4"/>
      <c r="W6945" s="4"/>
      <c r="X6945" s="4"/>
      <c r="Y6945" s="4"/>
      <c r="Z6945" s="1"/>
      <c r="AA6945" s="1"/>
      <c r="AB6945" s="1"/>
      <c r="AC6945" s="1"/>
      <c r="AD6945" s="1"/>
      <c r="AE6945" s="1"/>
      <c r="AF6945" s="1"/>
      <c r="AG6945" s="1"/>
      <c r="AH6945" s="28"/>
      <c r="AI6945" s="6"/>
      <c r="AJ6945" s="9"/>
    </row>
    <row r="6946" spans="1:36" s="10" customFormat="1">
      <c r="A6946" s="12"/>
      <c r="B6946" s="3"/>
      <c r="C6946" s="4"/>
      <c r="D6946" s="4"/>
      <c r="H6946" s="4"/>
      <c r="I6946" s="4"/>
      <c r="J6946" s="4"/>
      <c r="K6946" s="4"/>
      <c r="L6946" s="4"/>
      <c r="M6946" s="4"/>
      <c r="N6946" s="4"/>
      <c r="O6946" s="4"/>
      <c r="P6946" s="4"/>
      <c r="Q6946" s="4"/>
      <c r="R6946" s="4"/>
      <c r="S6946" s="4"/>
      <c r="T6946" s="4"/>
      <c r="U6946" s="4"/>
      <c r="V6946" s="4"/>
      <c r="W6946" s="4"/>
      <c r="X6946" s="4"/>
      <c r="Y6946" s="4"/>
      <c r="Z6946" s="1"/>
      <c r="AA6946" s="1"/>
      <c r="AB6946" s="1"/>
      <c r="AC6946" s="1"/>
      <c r="AD6946" s="1"/>
      <c r="AE6946" s="1"/>
      <c r="AF6946" s="1"/>
      <c r="AG6946" s="1"/>
      <c r="AH6946" s="28"/>
      <c r="AI6946" s="6"/>
      <c r="AJ6946" s="9"/>
    </row>
    <row r="6947" spans="1:36" s="10" customFormat="1">
      <c r="A6947" s="12"/>
      <c r="B6947" s="3"/>
      <c r="C6947" s="4"/>
      <c r="D6947" s="4"/>
      <c r="H6947" s="4"/>
      <c r="I6947" s="4"/>
      <c r="J6947" s="4"/>
      <c r="K6947" s="4"/>
      <c r="L6947" s="4"/>
      <c r="M6947" s="4"/>
      <c r="N6947" s="4"/>
      <c r="O6947" s="4"/>
      <c r="P6947" s="4"/>
      <c r="Q6947" s="4"/>
      <c r="R6947" s="4"/>
      <c r="S6947" s="4"/>
      <c r="T6947" s="4"/>
      <c r="U6947" s="4"/>
      <c r="V6947" s="4"/>
      <c r="W6947" s="4"/>
      <c r="X6947" s="4"/>
      <c r="Y6947" s="4"/>
      <c r="Z6947" s="1"/>
      <c r="AA6947" s="1"/>
      <c r="AB6947" s="1"/>
      <c r="AC6947" s="1"/>
      <c r="AD6947" s="1"/>
      <c r="AE6947" s="1"/>
      <c r="AF6947" s="1"/>
      <c r="AG6947" s="1"/>
      <c r="AH6947" s="28"/>
      <c r="AI6947" s="6"/>
      <c r="AJ6947" s="9"/>
    </row>
    <row r="6948" spans="1:36" s="10" customFormat="1">
      <c r="A6948" s="12"/>
      <c r="B6948" s="3"/>
      <c r="C6948" s="4"/>
      <c r="D6948" s="4"/>
      <c r="H6948" s="4"/>
      <c r="I6948" s="4"/>
      <c r="J6948" s="4"/>
      <c r="K6948" s="4"/>
      <c r="L6948" s="4"/>
      <c r="M6948" s="4"/>
      <c r="N6948" s="4"/>
      <c r="O6948" s="4"/>
      <c r="P6948" s="4"/>
      <c r="Q6948" s="4"/>
      <c r="R6948" s="4"/>
      <c r="S6948" s="4"/>
      <c r="T6948" s="4"/>
      <c r="U6948" s="4"/>
      <c r="V6948" s="4"/>
      <c r="W6948" s="4"/>
      <c r="X6948" s="4"/>
      <c r="Y6948" s="4"/>
      <c r="Z6948" s="1"/>
      <c r="AA6948" s="1"/>
      <c r="AB6948" s="1"/>
      <c r="AC6948" s="1"/>
      <c r="AD6948" s="1"/>
      <c r="AE6948" s="1"/>
      <c r="AF6948" s="1"/>
      <c r="AG6948" s="1"/>
      <c r="AH6948" s="28"/>
      <c r="AI6948" s="6"/>
      <c r="AJ6948" s="9"/>
    </row>
    <row r="6949" spans="1:36" s="10" customFormat="1">
      <c r="A6949" s="12"/>
      <c r="B6949" s="3"/>
      <c r="C6949" s="4"/>
      <c r="D6949" s="4"/>
      <c r="H6949" s="4"/>
      <c r="I6949" s="4"/>
      <c r="J6949" s="4"/>
      <c r="K6949" s="4"/>
      <c r="L6949" s="4"/>
      <c r="M6949" s="4"/>
      <c r="N6949" s="4"/>
      <c r="O6949" s="4"/>
      <c r="P6949" s="4"/>
      <c r="Q6949" s="4"/>
      <c r="R6949" s="4"/>
      <c r="S6949" s="4"/>
      <c r="T6949" s="4"/>
      <c r="U6949" s="4"/>
      <c r="V6949" s="4"/>
      <c r="W6949" s="4"/>
      <c r="X6949" s="4"/>
      <c r="Y6949" s="4"/>
      <c r="Z6949" s="1"/>
      <c r="AA6949" s="1"/>
      <c r="AB6949" s="1"/>
      <c r="AC6949" s="1"/>
      <c r="AD6949" s="1"/>
      <c r="AE6949" s="1"/>
      <c r="AF6949" s="1"/>
      <c r="AG6949" s="1"/>
      <c r="AH6949" s="28"/>
      <c r="AI6949" s="6"/>
      <c r="AJ6949" s="9"/>
    </row>
    <row r="6950" spans="1:36" s="10" customFormat="1">
      <c r="A6950" s="12"/>
      <c r="B6950" s="3"/>
      <c r="C6950" s="4"/>
      <c r="D6950" s="4"/>
      <c r="H6950" s="4"/>
      <c r="I6950" s="4"/>
      <c r="J6950" s="4"/>
      <c r="K6950" s="4"/>
      <c r="L6950" s="4"/>
      <c r="M6950" s="4"/>
      <c r="N6950" s="4"/>
      <c r="O6950" s="4"/>
      <c r="P6950" s="4"/>
      <c r="Q6950" s="4"/>
      <c r="R6950" s="4"/>
      <c r="S6950" s="4"/>
      <c r="T6950" s="4"/>
      <c r="U6950" s="4"/>
      <c r="V6950" s="4"/>
      <c r="W6950" s="4"/>
      <c r="X6950" s="4"/>
      <c r="Y6950" s="4"/>
      <c r="Z6950" s="1"/>
      <c r="AA6950" s="1"/>
      <c r="AB6950" s="1"/>
      <c r="AC6950" s="1"/>
      <c r="AD6950" s="1"/>
      <c r="AE6950" s="1"/>
      <c r="AF6950" s="1"/>
      <c r="AG6950" s="1"/>
      <c r="AH6950" s="28"/>
      <c r="AI6950" s="6"/>
      <c r="AJ6950" s="9"/>
    </row>
    <row r="6951" spans="1:36" s="10" customFormat="1">
      <c r="A6951" s="12"/>
      <c r="B6951" s="3"/>
      <c r="C6951" s="4"/>
      <c r="D6951" s="4"/>
      <c r="H6951" s="4"/>
      <c r="I6951" s="4"/>
      <c r="J6951" s="4"/>
      <c r="K6951" s="4"/>
      <c r="L6951" s="4"/>
      <c r="M6951" s="4"/>
      <c r="N6951" s="4"/>
      <c r="O6951" s="4"/>
      <c r="P6951" s="4"/>
      <c r="Q6951" s="4"/>
      <c r="R6951" s="4"/>
      <c r="S6951" s="4"/>
      <c r="T6951" s="4"/>
      <c r="U6951" s="4"/>
      <c r="V6951" s="4"/>
      <c r="W6951" s="4"/>
      <c r="X6951" s="4"/>
      <c r="Y6951" s="4"/>
      <c r="Z6951" s="1"/>
      <c r="AA6951" s="1"/>
      <c r="AB6951" s="1"/>
      <c r="AC6951" s="1"/>
      <c r="AD6951" s="1"/>
      <c r="AE6951" s="1"/>
      <c r="AF6951" s="1"/>
      <c r="AG6951" s="1"/>
      <c r="AH6951" s="28"/>
      <c r="AI6951" s="6"/>
      <c r="AJ6951" s="9"/>
    </row>
    <row r="6952" spans="1:36" s="10" customFormat="1">
      <c r="A6952" s="12"/>
      <c r="B6952" s="3"/>
      <c r="C6952" s="4"/>
      <c r="D6952" s="4"/>
      <c r="H6952" s="4"/>
      <c r="I6952" s="4"/>
      <c r="J6952" s="4"/>
      <c r="K6952" s="4"/>
      <c r="L6952" s="4"/>
      <c r="M6952" s="4"/>
      <c r="N6952" s="4"/>
      <c r="O6952" s="4"/>
      <c r="P6952" s="4"/>
      <c r="Q6952" s="4"/>
      <c r="R6952" s="4"/>
      <c r="S6952" s="4"/>
      <c r="T6952" s="4"/>
      <c r="U6952" s="4"/>
      <c r="V6952" s="4"/>
      <c r="W6952" s="4"/>
      <c r="X6952" s="4"/>
      <c r="Y6952" s="4"/>
      <c r="Z6952" s="1"/>
      <c r="AA6952" s="1"/>
      <c r="AB6952" s="1"/>
      <c r="AC6952" s="1"/>
      <c r="AD6952" s="1"/>
      <c r="AE6952" s="1"/>
      <c r="AF6952" s="1"/>
      <c r="AG6952" s="1"/>
      <c r="AH6952" s="28"/>
      <c r="AI6952" s="6"/>
      <c r="AJ6952" s="9"/>
    </row>
    <row r="6953" spans="1:36" s="10" customFormat="1">
      <c r="A6953" s="12"/>
      <c r="B6953" s="3"/>
      <c r="C6953" s="4"/>
      <c r="D6953" s="4"/>
      <c r="H6953" s="4"/>
      <c r="I6953" s="4"/>
      <c r="J6953" s="4"/>
      <c r="K6953" s="4"/>
      <c r="L6953" s="4"/>
      <c r="M6953" s="4"/>
      <c r="N6953" s="4"/>
      <c r="O6953" s="4"/>
      <c r="P6953" s="4"/>
      <c r="Q6953" s="4"/>
      <c r="R6953" s="4"/>
      <c r="S6953" s="4"/>
      <c r="T6953" s="4"/>
      <c r="U6953" s="4"/>
      <c r="V6953" s="4"/>
      <c r="W6953" s="4"/>
      <c r="X6953" s="4"/>
      <c r="Y6953" s="4"/>
      <c r="Z6953" s="1"/>
      <c r="AA6953" s="1"/>
      <c r="AB6953" s="1"/>
      <c r="AC6953" s="1"/>
      <c r="AD6953" s="1"/>
      <c r="AE6953" s="1"/>
      <c r="AF6953" s="1"/>
      <c r="AG6953" s="1"/>
      <c r="AH6953" s="28"/>
      <c r="AI6953" s="6"/>
      <c r="AJ6953" s="9"/>
    </row>
    <row r="6954" spans="1:36" s="10" customFormat="1">
      <c r="A6954" s="12"/>
      <c r="B6954" s="3"/>
      <c r="C6954" s="4"/>
      <c r="D6954" s="4"/>
      <c r="H6954" s="4"/>
      <c r="I6954" s="4"/>
      <c r="J6954" s="4"/>
      <c r="K6954" s="4"/>
      <c r="L6954" s="4"/>
      <c r="M6954" s="4"/>
      <c r="N6954" s="4"/>
      <c r="O6954" s="4"/>
      <c r="P6954" s="4"/>
      <c r="Q6954" s="4"/>
      <c r="R6954" s="4"/>
      <c r="S6954" s="4"/>
      <c r="T6954" s="4"/>
      <c r="U6954" s="4"/>
      <c r="V6954" s="4"/>
      <c r="W6954" s="4"/>
      <c r="X6954" s="4"/>
      <c r="Y6954" s="4"/>
      <c r="Z6954" s="1"/>
      <c r="AA6954" s="1"/>
      <c r="AB6954" s="1"/>
      <c r="AC6954" s="1"/>
      <c r="AD6954" s="1"/>
      <c r="AE6954" s="1"/>
      <c r="AF6954" s="1"/>
      <c r="AG6954" s="1"/>
      <c r="AH6954" s="28"/>
      <c r="AI6954" s="6"/>
      <c r="AJ6954" s="9"/>
    </row>
    <row r="6955" spans="1:36" s="10" customFormat="1">
      <c r="A6955" s="12"/>
      <c r="B6955" s="3"/>
      <c r="C6955" s="4"/>
      <c r="D6955" s="4"/>
      <c r="H6955" s="4"/>
      <c r="I6955" s="4"/>
      <c r="J6955" s="4"/>
      <c r="K6955" s="4"/>
      <c r="L6955" s="4"/>
      <c r="M6955" s="4"/>
      <c r="N6955" s="4"/>
      <c r="O6955" s="4"/>
      <c r="P6955" s="4"/>
      <c r="Q6955" s="4"/>
      <c r="R6955" s="4"/>
      <c r="S6955" s="4"/>
      <c r="T6955" s="4"/>
      <c r="U6955" s="4"/>
      <c r="V6955" s="4"/>
      <c r="W6955" s="4"/>
      <c r="X6955" s="4"/>
      <c r="Y6955" s="4"/>
      <c r="Z6955" s="1"/>
      <c r="AA6955" s="1"/>
      <c r="AB6955" s="1"/>
      <c r="AC6955" s="1"/>
      <c r="AD6955" s="1"/>
      <c r="AE6955" s="1"/>
      <c r="AF6955" s="1"/>
      <c r="AG6955" s="1"/>
      <c r="AH6955" s="28"/>
      <c r="AI6955" s="6"/>
      <c r="AJ6955" s="9"/>
    </row>
    <row r="6956" spans="1:36" s="10" customFormat="1">
      <c r="A6956" s="12"/>
      <c r="B6956" s="3"/>
      <c r="C6956" s="4"/>
      <c r="D6956" s="4"/>
      <c r="H6956" s="4"/>
      <c r="I6956" s="4"/>
      <c r="J6956" s="4"/>
      <c r="K6956" s="4"/>
      <c r="L6956" s="4"/>
      <c r="M6956" s="4"/>
      <c r="N6956" s="4"/>
      <c r="O6956" s="4"/>
      <c r="P6956" s="4"/>
      <c r="Q6956" s="4"/>
      <c r="R6956" s="4"/>
      <c r="S6956" s="4"/>
      <c r="T6956" s="4"/>
      <c r="U6956" s="4"/>
      <c r="V6956" s="4"/>
      <c r="W6956" s="4"/>
      <c r="X6956" s="4"/>
      <c r="Y6956" s="4"/>
      <c r="Z6956" s="1"/>
      <c r="AA6956" s="1"/>
      <c r="AB6956" s="1"/>
      <c r="AC6956" s="1"/>
      <c r="AD6956" s="1"/>
      <c r="AE6956" s="1"/>
      <c r="AF6956" s="1"/>
      <c r="AG6956" s="1"/>
      <c r="AH6956" s="28"/>
      <c r="AI6956" s="6"/>
      <c r="AJ6956" s="9"/>
    </row>
    <row r="6957" spans="1:36" s="10" customFormat="1">
      <c r="A6957" s="12"/>
      <c r="B6957" s="3"/>
      <c r="C6957" s="4"/>
      <c r="D6957" s="4"/>
      <c r="H6957" s="4"/>
      <c r="I6957" s="4"/>
      <c r="J6957" s="4"/>
      <c r="K6957" s="4"/>
      <c r="L6957" s="4"/>
      <c r="M6957" s="4"/>
      <c r="N6957" s="4"/>
      <c r="O6957" s="4"/>
      <c r="P6957" s="4"/>
      <c r="Q6957" s="4"/>
      <c r="R6957" s="4"/>
      <c r="S6957" s="4"/>
      <c r="T6957" s="4"/>
      <c r="U6957" s="4"/>
      <c r="V6957" s="4"/>
      <c r="W6957" s="4"/>
      <c r="X6957" s="4"/>
      <c r="Y6957" s="4"/>
      <c r="Z6957" s="1"/>
      <c r="AA6957" s="1"/>
      <c r="AB6957" s="1"/>
      <c r="AC6957" s="1"/>
      <c r="AD6957" s="1"/>
      <c r="AE6957" s="1"/>
      <c r="AF6957" s="1"/>
      <c r="AG6957" s="1"/>
      <c r="AH6957" s="28"/>
      <c r="AI6957" s="6"/>
      <c r="AJ6957" s="9"/>
    </row>
    <row r="6958" spans="1:36" s="10" customFormat="1">
      <c r="A6958" s="12"/>
      <c r="B6958" s="3"/>
      <c r="C6958" s="4"/>
      <c r="D6958" s="4"/>
      <c r="H6958" s="4"/>
      <c r="I6958" s="4"/>
      <c r="J6958" s="4"/>
      <c r="K6958" s="4"/>
      <c r="L6958" s="4"/>
      <c r="M6958" s="4"/>
      <c r="N6958" s="4"/>
      <c r="O6958" s="4"/>
      <c r="P6958" s="4"/>
      <c r="Q6958" s="4"/>
      <c r="R6958" s="4"/>
      <c r="S6958" s="4"/>
      <c r="T6958" s="4"/>
      <c r="U6958" s="4"/>
      <c r="V6958" s="4"/>
      <c r="W6958" s="4"/>
      <c r="X6958" s="4"/>
      <c r="Y6958" s="4"/>
      <c r="Z6958" s="1"/>
      <c r="AA6958" s="1"/>
      <c r="AB6958" s="1"/>
      <c r="AC6958" s="1"/>
      <c r="AD6958" s="1"/>
      <c r="AE6958" s="1"/>
      <c r="AF6958" s="1"/>
      <c r="AG6958" s="1"/>
      <c r="AH6958" s="28"/>
      <c r="AI6958" s="6"/>
      <c r="AJ6958" s="9"/>
    </row>
    <row r="6959" spans="1:36" s="10" customFormat="1">
      <c r="A6959" s="12"/>
      <c r="B6959" s="3"/>
      <c r="C6959" s="4"/>
      <c r="D6959" s="4"/>
      <c r="H6959" s="4"/>
      <c r="I6959" s="4"/>
      <c r="J6959" s="4"/>
      <c r="K6959" s="4"/>
      <c r="L6959" s="4"/>
      <c r="M6959" s="4"/>
      <c r="N6959" s="4"/>
      <c r="O6959" s="4"/>
      <c r="P6959" s="4"/>
      <c r="Q6959" s="4"/>
      <c r="R6959" s="4"/>
      <c r="S6959" s="4"/>
      <c r="T6959" s="4"/>
      <c r="U6959" s="4"/>
      <c r="V6959" s="4"/>
      <c r="W6959" s="4"/>
      <c r="X6959" s="4"/>
      <c r="Y6959" s="4"/>
      <c r="Z6959" s="1"/>
      <c r="AA6959" s="1"/>
      <c r="AB6959" s="1"/>
      <c r="AC6959" s="1"/>
      <c r="AD6959" s="1"/>
      <c r="AE6959" s="1"/>
      <c r="AF6959" s="1"/>
      <c r="AG6959" s="1"/>
      <c r="AH6959" s="28"/>
      <c r="AI6959" s="6"/>
      <c r="AJ6959" s="9"/>
    </row>
    <row r="6960" spans="1:36" s="10" customFormat="1">
      <c r="A6960" s="12"/>
      <c r="B6960" s="3"/>
      <c r="C6960" s="4"/>
      <c r="D6960" s="4"/>
      <c r="H6960" s="4"/>
      <c r="I6960" s="4"/>
      <c r="J6960" s="4"/>
      <c r="K6960" s="4"/>
      <c r="L6960" s="4"/>
      <c r="M6960" s="4"/>
      <c r="N6960" s="4"/>
      <c r="O6960" s="4"/>
      <c r="P6960" s="4"/>
      <c r="Q6960" s="4"/>
      <c r="R6960" s="4"/>
      <c r="S6960" s="4"/>
      <c r="T6960" s="4"/>
      <c r="U6960" s="4"/>
      <c r="V6960" s="4"/>
      <c r="W6960" s="4"/>
      <c r="X6960" s="4"/>
      <c r="Y6960" s="4"/>
      <c r="Z6960" s="1"/>
      <c r="AA6960" s="1"/>
      <c r="AB6960" s="1"/>
      <c r="AC6960" s="1"/>
      <c r="AD6960" s="1"/>
      <c r="AE6960" s="1"/>
      <c r="AF6960" s="1"/>
      <c r="AG6960" s="1"/>
      <c r="AH6960" s="28"/>
      <c r="AI6960" s="6"/>
      <c r="AJ6960" s="9"/>
    </row>
    <row r="6961" spans="1:36" s="10" customFormat="1">
      <c r="A6961" s="12"/>
      <c r="B6961" s="3"/>
      <c r="C6961" s="4"/>
      <c r="D6961" s="4"/>
      <c r="H6961" s="4"/>
      <c r="I6961" s="4"/>
      <c r="J6961" s="4"/>
      <c r="K6961" s="4"/>
      <c r="L6961" s="4"/>
      <c r="M6961" s="4"/>
      <c r="N6961" s="4"/>
      <c r="O6961" s="4"/>
      <c r="P6961" s="4"/>
      <c r="Q6961" s="4"/>
      <c r="R6961" s="4"/>
      <c r="S6961" s="4"/>
      <c r="T6961" s="4"/>
      <c r="U6961" s="4"/>
      <c r="V6961" s="4"/>
      <c r="W6961" s="4"/>
      <c r="X6961" s="4"/>
      <c r="Y6961" s="4"/>
      <c r="Z6961" s="1"/>
      <c r="AA6961" s="1"/>
      <c r="AB6961" s="1"/>
      <c r="AC6961" s="1"/>
      <c r="AD6961" s="1"/>
      <c r="AE6961" s="1"/>
      <c r="AF6961" s="1"/>
      <c r="AG6961" s="1"/>
      <c r="AH6961" s="28"/>
      <c r="AI6961" s="6"/>
      <c r="AJ6961" s="9"/>
    </row>
    <row r="6962" spans="1:36" s="10" customFormat="1">
      <c r="A6962" s="12"/>
      <c r="B6962" s="3"/>
      <c r="C6962" s="4"/>
      <c r="D6962" s="4"/>
      <c r="H6962" s="4"/>
      <c r="I6962" s="4"/>
      <c r="J6962" s="4"/>
      <c r="K6962" s="4"/>
      <c r="L6962" s="4"/>
      <c r="M6962" s="4"/>
      <c r="N6962" s="4"/>
      <c r="O6962" s="4"/>
      <c r="P6962" s="4"/>
      <c r="Q6962" s="4"/>
      <c r="R6962" s="4"/>
      <c r="S6962" s="4"/>
      <c r="T6962" s="4"/>
      <c r="U6962" s="4"/>
      <c r="V6962" s="4"/>
      <c r="W6962" s="4"/>
      <c r="X6962" s="4"/>
      <c r="Y6962" s="4"/>
      <c r="Z6962" s="1"/>
      <c r="AA6962" s="1"/>
      <c r="AB6962" s="1"/>
      <c r="AC6962" s="1"/>
      <c r="AD6962" s="1"/>
      <c r="AE6962" s="1"/>
      <c r="AF6962" s="1"/>
      <c r="AG6962" s="1"/>
      <c r="AH6962" s="28"/>
      <c r="AI6962" s="6"/>
      <c r="AJ6962" s="9"/>
    </row>
    <row r="6963" spans="1:36" s="10" customFormat="1">
      <c r="A6963" s="12"/>
      <c r="B6963" s="3"/>
      <c r="C6963" s="4"/>
      <c r="D6963" s="4"/>
      <c r="H6963" s="4"/>
      <c r="I6963" s="4"/>
      <c r="J6963" s="4"/>
      <c r="K6963" s="4"/>
      <c r="L6963" s="4"/>
      <c r="M6963" s="4"/>
      <c r="N6963" s="4"/>
      <c r="O6963" s="4"/>
      <c r="P6963" s="4"/>
      <c r="Q6963" s="4"/>
      <c r="R6963" s="4"/>
      <c r="S6963" s="4"/>
      <c r="T6963" s="4"/>
      <c r="U6963" s="4"/>
      <c r="V6963" s="4"/>
      <c r="W6963" s="4"/>
      <c r="X6963" s="4"/>
      <c r="Y6963" s="4"/>
      <c r="Z6963" s="1"/>
      <c r="AA6963" s="1"/>
      <c r="AB6963" s="1"/>
      <c r="AC6963" s="1"/>
      <c r="AD6963" s="1"/>
      <c r="AE6963" s="1"/>
      <c r="AF6963" s="1"/>
      <c r="AG6963" s="1"/>
      <c r="AH6963" s="28"/>
      <c r="AI6963" s="6"/>
      <c r="AJ6963" s="9"/>
    </row>
    <row r="6964" spans="1:36" s="10" customFormat="1">
      <c r="A6964" s="12"/>
      <c r="B6964" s="3"/>
      <c r="C6964" s="4"/>
      <c r="D6964" s="4"/>
      <c r="H6964" s="4"/>
      <c r="I6964" s="4"/>
      <c r="J6964" s="4"/>
      <c r="K6964" s="4"/>
      <c r="L6964" s="4"/>
      <c r="M6964" s="4"/>
      <c r="N6964" s="4"/>
      <c r="O6964" s="4"/>
      <c r="P6964" s="4"/>
      <c r="Q6964" s="4"/>
      <c r="R6964" s="4"/>
      <c r="S6964" s="4"/>
      <c r="T6964" s="4"/>
      <c r="U6964" s="4"/>
      <c r="V6964" s="4"/>
      <c r="W6964" s="4"/>
      <c r="X6964" s="4"/>
      <c r="Y6964" s="4"/>
      <c r="Z6964" s="1"/>
      <c r="AA6964" s="1"/>
      <c r="AB6964" s="1"/>
      <c r="AC6964" s="1"/>
      <c r="AD6964" s="1"/>
      <c r="AE6964" s="1"/>
      <c r="AF6964" s="1"/>
      <c r="AG6964" s="1"/>
      <c r="AH6964" s="28"/>
      <c r="AI6964" s="6"/>
      <c r="AJ6964" s="9"/>
    </row>
    <row r="6965" spans="1:36" s="10" customFormat="1">
      <c r="A6965" s="12"/>
      <c r="B6965" s="3"/>
      <c r="C6965" s="4"/>
      <c r="D6965" s="4"/>
      <c r="H6965" s="4"/>
      <c r="I6965" s="4"/>
      <c r="J6965" s="4"/>
      <c r="K6965" s="4"/>
      <c r="L6965" s="4"/>
      <c r="M6965" s="4"/>
      <c r="N6965" s="4"/>
      <c r="O6965" s="4"/>
      <c r="P6965" s="4"/>
      <c r="Q6965" s="4"/>
      <c r="R6965" s="4"/>
      <c r="S6965" s="4"/>
      <c r="T6965" s="4"/>
      <c r="U6965" s="4"/>
      <c r="V6965" s="4"/>
      <c r="W6965" s="4"/>
      <c r="X6965" s="4"/>
      <c r="Y6965" s="4"/>
      <c r="Z6965" s="1"/>
      <c r="AA6965" s="1"/>
      <c r="AB6965" s="1"/>
      <c r="AC6965" s="1"/>
      <c r="AD6965" s="1"/>
      <c r="AE6965" s="1"/>
      <c r="AF6965" s="1"/>
      <c r="AG6965" s="1"/>
      <c r="AH6965" s="28"/>
      <c r="AI6965" s="6"/>
      <c r="AJ6965" s="9"/>
    </row>
    <row r="6966" spans="1:36" s="10" customFormat="1">
      <c r="A6966" s="12"/>
      <c r="B6966" s="3"/>
      <c r="C6966" s="4"/>
      <c r="D6966" s="4"/>
      <c r="H6966" s="4"/>
      <c r="I6966" s="4"/>
      <c r="J6966" s="4"/>
      <c r="K6966" s="4"/>
      <c r="L6966" s="4"/>
      <c r="M6966" s="4"/>
      <c r="N6966" s="4"/>
      <c r="O6966" s="4"/>
      <c r="P6966" s="4"/>
      <c r="Q6966" s="4"/>
      <c r="R6966" s="4"/>
      <c r="S6966" s="4"/>
      <c r="T6966" s="4"/>
      <c r="U6966" s="4"/>
      <c r="V6966" s="4"/>
      <c r="W6966" s="4"/>
      <c r="X6966" s="4"/>
      <c r="Y6966" s="4"/>
      <c r="Z6966" s="1"/>
      <c r="AA6966" s="1"/>
      <c r="AB6966" s="1"/>
      <c r="AC6966" s="1"/>
      <c r="AD6966" s="1"/>
      <c r="AE6966" s="1"/>
      <c r="AF6966" s="1"/>
      <c r="AG6966" s="1"/>
      <c r="AH6966" s="28"/>
      <c r="AI6966" s="6"/>
      <c r="AJ6966" s="9"/>
    </row>
    <row r="6967" spans="1:36" s="10" customFormat="1">
      <c r="A6967" s="12"/>
      <c r="B6967" s="3"/>
      <c r="C6967" s="4"/>
      <c r="D6967" s="4"/>
      <c r="H6967" s="4"/>
      <c r="I6967" s="4"/>
      <c r="J6967" s="4"/>
      <c r="K6967" s="4"/>
      <c r="L6967" s="4"/>
      <c r="M6967" s="4"/>
      <c r="N6967" s="4"/>
      <c r="O6967" s="4"/>
      <c r="P6967" s="4"/>
      <c r="Q6967" s="4"/>
      <c r="R6967" s="4"/>
      <c r="S6967" s="4"/>
      <c r="T6967" s="4"/>
      <c r="U6967" s="4"/>
      <c r="V6967" s="4"/>
      <c r="W6967" s="4"/>
      <c r="X6967" s="4"/>
      <c r="Y6967" s="4"/>
      <c r="Z6967" s="1"/>
      <c r="AA6967" s="1"/>
      <c r="AB6967" s="1"/>
      <c r="AC6967" s="1"/>
      <c r="AD6967" s="1"/>
      <c r="AE6967" s="1"/>
      <c r="AF6967" s="1"/>
      <c r="AG6967" s="1"/>
      <c r="AH6967" s="28"/>
      <c r="AI6967" s="6"/>
      <c r="AJ6967" s="9"/>
    </row>
    <row r="6968" spans="1:36" s="10" customFormat="1">
      <c r="A6968" s="12"/>
      <c r="B6968" s="3"/>
      <c r="C6968" s="4"/>
      <c r="D6968" s="4"/>
      <c r="H6968" s="4"/>
      <c r="I6968" s="4"/>
      <c r="J6968" s="4"/>
      <c r="K6968" s="4"/>
      <c r="L6968" s="4"/>
      <c r="M6968" s="4"/>
      <c r="N6968" s="4"/>
      <c r="O6968" s="4"/>
      <c r="P6968" s="4"/>
      <c r="Q6968" s="4"/>
      <c r="R6968" s="4"/>
      <c r="S6968" s="4"/>
      <c r="T6968" s="4"/>
      <c r="U6968" s="4"/>
      <c r="V6968" s="4"/>
      <c r="W6968" s="4"/>
      <c r="X6968" s="4"/>
      <c r="Y6968" s="4"/>
      <c r="Z6968" s="1"/>
      <c r="AA6968" s="1"/>
      <c r="AB6968" s="1"/>
      <c r="AC6968" s="1"/>
      <c r="AD6968" s="1"/>
      <c r="AE6968" s="1"/>
      <c r="AF6968" s="1"/>
      <c r="AG6968" s="1"/>
      <c r="AH6968" s="28"/>
      <c r="AI6968" s="6"/>
      <c r="AJ6968" s="9"/>
    </row>
    <row r="6969" spans="1:36" s="10" customFormat="1">
      <c r="A6969" s="12"/>
      <c r="B6969" s="3"/>
      <c r="C6969" s="4"/>
      <c r="D6969" s="4"/>
      <c r="H6969" s="4"/>
      <c r="I6969" s="4"/>
      <c r="J6969" s="4"/>
      <c r="K6969" s="4"/>
      <c r="L6969" s="4"/>
      <c r="M6969" s="4"/>
      <c r="N6969" s="4"/>
      <c r="O6969" s="4"/>
      <c r="P6969" s="4"/>
      <c r="Q6969" s="4"/>
      <c r="R6969" s="4"/>
      <c r="S6969" s="4"/>
      <c r="T6969" s="4"/>
      <c r="U6969" s="4"/>
      <c r="V6969" s="4"/>
      <c r="W6969" s="4"/>
      <c r="X6969" s="4"/>
      <c r="Y6969" s="4"/>
      <c r="Z6969" s="1"/>
      <c r="AA6969" s="1"/>
      <c r="AB6969" s="1"/>
      <c r="AC6969" s="1"/>
      <c r="AD6969" s="1"/>
      <c r="AE6969" s="1"/>
      <c r="AF6969" s="1"/>
      <c r="AG6969" s="1"/>
      <c r="AH6969" s="28"/>
      <c r="AI6969" s="6"/>
      <c r="AJ6969" s="9"/>
    </row>
    <row r="6970" spans="1:36" s="10" customFormat="1">
      <c r="A6970" s="12"/>
      <c r="B6970" s="3"/>
      <c r="C6970" s="4"/>
      <c r="D6970" s="4"/>
      <c r="H6970" s="4"/>
      <c r="I6970" s="4"/>
      <c r="J6970" s="4"/>
      <c r="K6970" s="4"/>
      <c r="L6970" s="4"/>
      <c r="M6970" s="4"/>
      <c r="N6970" s="4"/>
      <c r="O6970" s="4"/>
      <c r="P6970" s="4"/>
      <c r="Q6970" s="4"/>
      <c r="R6970" s="4"/>
      <c r="S6970" s="4"/>
      <c r="T6970" s="4"/>
      <c r="U6970" s="4"/>
      <c r="V6970" s="4"/>
      <c r="W6970" s="4"/>
      <c r="X6970" s="4"/>
      <c r="Y6970" s="4"/>
      <c r="Z6970" s="1"/>
      <c r="AA6970" s="1"/>
      <c r="AB6970" s="1"/>
      <c r="AC6970" s="1"/>
      <c r="AD6970" s="1"/>
      <c r="AE6970" s="1"/>
      <c r="AF6970" s="1"/>
      <c r="AG6970" s="1"/>
      <c r="AH6970" s="28"/>
      <c r="AI6970" s="6"/>
      <c r="AJ6970" s="9"/>
    </row>
    <row r="6971" spans="1:36" s="10" customFormat="1">
      <c r="A6971" s="12"/>
      <c r="B6971" s="3"/>
      <c r="C6971" s="4"/>
      <c r="D6971" s="4"/>
      <c r="H6971" s="4"/>
      <c r="I6971" s="4"/>
      <c r="J6971" s="4"/>
      <c r="K6971" s="4"/>
      <c r="L6971" s="4"/>
      <c r="M6971" s="4"/>
      <c r="N6971" s="4"/>
      <c r="O6971" s="4"/>
      <c r="P6971" s="4"/>
      <c r="Q6971" s="4"/>
      <c r="R6971" s="4"/>
      <c r="S6971" s="4"/>
      <c r="T6971" s="4"/>
      <c r="U6971" s="4"/>
      <c r="V6971" s="4"/>
      <c r="W6971" s="4"/>
      <c r="X6971" s="4"/>
      <c r="Y6971" s="4"/>
      <c r="Z6971" s="1"/>
      <c r="AA6971" s="1"/>
      <c r="AB6971" s="1"/>
      <c r="AC6971" s="1"/>
      <c r="AD6971" s="1"/>
      <c r="AE6971" s="1"/>
      <c r="AF6971" s="1"/>
      <c r="AG6971" s="1"/>
      <c r="AH6971" s="28"/>
      <c r="AI6971" s="6"/>
      <c r="AJ6971" s="9"/>
    </row>
    <row r="6972" spans="1:36" s="10" customFormat="1">
      <c r="A6972" s="12"/>
      <c r="B6972" s="3"/>
      <c r="C6972" s="4"/>
      <c r="D6972" s="4"/>
      <c r="H6972" s="4"/>
      <c r="I6972" s="4"/>
      <c r="J6972" s="4"/>
      <c r="K6972" s="4"/>
      <c r="L6972" s="4"/>
      <c r="M6972" s="4"/>
      <c r="N6972" s="4"/>
      <c r="O6972" s="4"/>
      <c r="P6972" s="4"/>
      <c r="Q6972" s="4"/>
      <c r="R6972" s="4"/>
      <c r="S6972" s="4"/>
      <c r="T6972" s="4"/>
      <c r="U6972" s="4"/>
      <c r="V6972" s="4"/>
      <c r="W6972" s="4"/>
      <c r="X6972" s="4"/>
      <c r="Y6972" s="4"/>
      <c r="Z6972" s="1"/>
      <c r="AA6972" s="1"/>
      <c r="AB6972" s="1"/>
      <c r="AC6972" s="1"/>
      <c r="AD6972" s="1"/>
      <c r="AE6972" s="1"/>
      <c r="AF6972" s="1"/>
      <c r="AG6972" s="1"/>
      <c r="AH6972" s="28"/>
      <c r="AI6972" s="6"/>
      <c r="AJ6972" s="9"/>
    </row>
    <row r="6973" spans="1:36" s="10" customFormat="1">
      <c r="A6973" s="12"/>
      <c r="B6973" s="3"/>
      <c r="C6973" s="4"/>
      <c r="D6973" s="4"/>
      <c r="H6973" s="4"/>
      <c r="I6973" s="4"/>
      <c r="J6973" s="4"/>
      <c r="K6973" s="4"/>
      <c r="L6973" s="4"/>
      <c r="M6973" s="4"/>
      <c r="N6973" s="4"/>
      <c r="O6973" s="4"/>
      <c r="P6973" s="4"/>
      <c r="Q6973" s="4"/>
      <c r="R6973" s="4"/>
      <c r="S6973" s="4"/>
      <c r="T6973" s="4"/>
      <c r="U6973" s="4"/>
      <c r="V6973" s="4"/>
      <c r="W6973" s="4"/>
      <c r="X6973" s="4"/>
      <c r="Y6973" s="4"/>
      <c r="Z6973" s="1"/>
      <c r="AA6973" s="1"/>
      <c r="AB6973" s="1"/>
      <c r="AC6973" s="1"/>
      <c r="AD6973" s="1"/>
      <c r="AE6973" s="1"/>
      <c r="AF6973" s="1"/>
      <c r="AG6973" s="1"/>
      <c r="AH6973" s="28"/>
      <c r="AI6973" s="6"/>
      <c r="AJ6973" s="9"/>
    </row>
    <row r="6974" spans="1:36" s="10" customFormat="1">
      <c r="A6974" s="12"/>
      <c r="B6974" s="3"/>
      <c r="C6974" s="4"/>
      <c r="D6974" s="4"/>
      <c r="H6974" s="4"/>
      <c r="I6974" s="4"/>
      <c r="J6974" s="4"/>
      <c r="K6974" s="4"/>
      <c r="L6974" s="4"/>
      <c r="M6974" s="4"/>
      <c r="N6974" s="4"/>
      <c r="O6974" s="4"/>
      <c r="P6974" s="4"/>
      <c r="Q6974" s="4"/>
      <c r="R6974" s="4"/>
      <c r="S6974" s="4"/>
      <c r="T6974" s="4"/>
      <c r="U6974" s="4"/>
      <c r="V6974" s="4"/>
      <c r="W6974" s="4"/>
      <c r="X6974" s="4"/>
      <c r="Y6974" s="4"/>
      <c r="Z6974" s="1"/>
      <c r="AA6974" s="1"/>
      <c r="AB6974" s="1"/>
      <c r="AC6974" s="1"/>
      <c r="AD6974" s="1"/>
      <c r="AE6974" s="1"/>
      <c r="AF6974" s="1"/>
      <c r="AG6974" s="1"/>
      <c r="AH6974" s="28"/>
      <c r="AI6974" s="6"/>
      <c r="AJ6974" s="9"/>
    </row>
    <row r="6975" spans="1:36" s="10" customFormat="1">
      <c r="A6975" s="12"/>
      <c r="B6975" s="3"/>
      <c r="C6975" s="4"/>
      <c r="D6975" s="4"/>
      <c r="H6975" s="4"/>
      <c r="I6975" s="4"/>
      <c r="J6975" s="4"/>
      <c r="K6975" s="4"/>
      <c r="L6975" s="4"/>
      <c r="M6975" s="4"/>
      <c r="N6975" s="4"/>
      <c r="O6975" s="4"/>
      <c r="P6975" s="4"/>
      <c r="Q6975" s="4"/>
      <c r="R6975" s="4"/>
      <c r="S6975" s="4"/>
      <c r="T6975" s="4"/>
      <c r="U6975" s="4"/>
      <c r="V6975" s="4"/>
      <c r="W6975" s="4"/>
      <c r="X6975" s="4"/>
      <c r="Y6975" s="4"/>
      <c r="Z6975" s="1"/>
      <c r="AA6975" s="1"/>
      <c r="AB6975" s="1"/>
      <c r="AC6975" s="1"/>
      <c r="AD6975" s="1"/>
      <c r="AE6975" s="1"/>
      <c r="AF6975" s="1"/>
      <c r="AG6975" s="1"/>
      <c r="AH6975" s="28"/>
      <c r="AI6975" s="6"/>
      <c r="AJ6975" s="9"/>
    </row>
    <row r="6976" spans="1:36" s="10" customFormat="1">
      <c r="A6976" s="12"/>
      <c r="B6976" s="3"/>
      <c r="C6976" s="4"/>
      <c r="D6976" s="4"/>
      <c r="H6976" s="4"/>
      <c r="I6976" s="4"/>
      <c r="J6976" s="4"/>
      <c r="K6976" s="4"/>
      <c r="L6976" s="4"/>
      <c r="M6976" s="4"/>
      <c r="N6976" s="4"/>
      <c r="O6976" s="4"/>
      <c r="P6976" s="4"/>
      <c r="Q6976" s="4"/>
      <c r="R6976" s="4"/>
      <c r="S6976" s="4"/>
      <c r="T6976" s="4"/>
      <c r="U6976" s="4"/>
      <c r="V6976" s="4"/>
      <c r="W6976" s="4"/>
      <c r="X6976" s="4"/>
      <c r="Y6976" s="4"/>
      <c r="Z6976" s="1"/>
      <c r="AA6976" s="1"/>
      <c r="AB6976" s="1"/>
      <c r="AC6976" s="1"/>
      <c r="AD6976" s="1"/>
      <c r="AE6976" s="1"/>
      <c r="AF6976" s="1"/>
      <c r="AG6976" s="1"/>
      <c r="AH6976" s="28"/>
      <c r="AI6976" s="6"/>
      <c r="AJ6976" s="9"/>
    </row>
    <row r="6977" spans="1:36" s="10" customFormat="1">
      <c r="A6977" s="12"/>
      <c r="B6977" s="3"/>
      <c r="C6977" s="4"/>
      <c r="D6977" s="4"/>
      <c r="H6977" s="4"/>
      <c r="I6977" s="4"/>
      <c r="J6977" s="4"/>
      <c r="K6977" s="4"/>
      <c r="L6977" s="4"/>
      <c r="M6977" s="4"/>
      <c r="N6977" s="4"/>
      <c r="O6977" s="4"/>
      <c r="P6977" s="4"/>
      <c r="Q6977" s="4"/>
      <c r="R6977" s="4"/>
      <c r="S6977" s="4"/>
      <c r="T6977" s="4"/>
      <c r="U6977" s="4"/>
      <c r="V6977" s="4"/>
      <c r="W6977" s="4"/>
      <c r="X6977" s="4"/>
      <c r="Y6977" s="4"/>
      <c r="Z6977" s="1"/>
      <c r="AA6977" s="1"/>
      <c r="AB6977" s="1"/>
      <c r="AC6977" s="1"/>
      <c r="AD6977" s="1"/>
      <c r="AE6977" s="1"/>
      <c r="AF6977" s="1"/>
      <c r="AG6977" s="1"/>
      <c r="AH6977" s="28"/>
      <c r="AI6977" s="6"/>
      <c r="AJ6977" s="9"/>
    </row>
    <row r="6978" spans="1:36" s="10" customFormat="1">
      <c r="A6978" s="12"/>
      <c r="B6978" s="3"/>
      <c r="C6978" s="4"/>
      <c r="D6978" s="4"/>
      <c r="H6978" s="4"/>
      <c r="I6978" s="4"/>
      <c r="J6978" s="4"/>
      <c r="K6978" s="4"/>
      <c r="L6978" s="4"/>
      <c r="M6978" s="4"/>
      <c r="N6978" s="4"/>
      <c r="O6978" s="4"/>
      <c r="P6978" s="4"/>
      <c r="Q6978" s="4"/>
      <c r="R6978" s="4"/>
      <c r="S6978" s="4"/>
      <c r="T6978" s="4"/>
      <c r="U6978" s="4"/>
      <c r="V6978" s="4"/>
      <c r="W6978" s="4"/>
      <c r="X6978" s="4"/>
      <c r="Y6978" s="4"/>
      <c r="Z6978" s="1"/>
      <c r="AA6978" s="1"/>
      <c r="AB6978" s="1"/>
      <c r="AC6978" s="1"/>
      <c r="AD6978" s="1"/>
      <c r="AE6978" s="1"/>
      <c r="AF6978" s="1"/>
      <c r="AG6978" s="1"/>
      <c r="AH6978" s="28"/>
      <c r="AI6978" s="6"/>
      <c r="AJ6978" s="9"/>
    </row>
    <row r="6979" spans="1:36" s="10" customFormat="1">
      <c r="A6979" s="12"/>
      <c r="B6979" s="3"/>
      <c r="C6979" s="4"/>
      <c r="D6979" s="4"/>
      <c r="H6979" s="4"/>
      <c r="I6979" s="4"/>
      <c r="J6979" s="4"/>
      <c r="K6979" s="4"/>
      <c r="L6979" s="4"/>
      <c r="M6979" s="4"/>
      <c r="N6979" s="4"/>
      <c r="O6979" s="4"/>
      <c r="P6979" s="4"/>
      <c r="Q6979" s="4"/>
      <c r="R6979" s="4"/>
      <c r="S6979" s="4"/>
      <c r="T6979" s="4"/>
      <c r="U6979" s="4"/>
      <c r="V6979" s="4"/>
      <c r="W6979" s="4"/>
      <c r="X6979" s="4"/>
      <c r="Y6979" s="4"/>
      <c r="Z6979" s="1"/>
      <c r="AA6979" s="1"/>
      <c r="AB6979" s="1"/>
      <c r="AC6979" s="1"/>
      <c r="AD6979" s="1"/>
      <c r="AE6979" s="1"/>
      <c r="AF6979" s="1"/>
      <c r="AG6979" s="1"/>
      <c r="AH6979" s="28"/>
      <c r="AI6979" s="6"/>
      <c r="AJ6979" s="9"/>
    </row>
    <row r="6980" spans="1:36" s="10" customFormat="1">
      <c r="A6980" s="12"/>
      <c r="B6980" s="3"/>
      <c r="C6980" s="4"/>
      <c r="D6980" s="4"/>
      <c r="H6980" s="4"/>
      <c r="I6980" s="4"/>
      <c r="J6980" s="4"/>
      <c r="K6980" s="4"/>
      <c r="L6980" s="4"/>
      <c r="M6980" s="4"/>
      <c r="N6980" s="4"/>
      <c r="O6980" s="4"/>
      <c r="P6980" s="4"/>
      <c r="Q6980" s="4"/>
      <c r="R6980" s="4"/>
      <c r="S6980" s="4"/>
      <c r="T6980" s="4"/>
      <c r="U6980" s="4"/>
      <c r="V6980" s="4"/>
      <c r="W6980" s="4"/>
      <c r="X6980" s="4"/>
      <c r="Y6980" s="4"/>
      <c r="Z6980" s="1"/>
      <c r="AA6980" s="1"/>
      <c r="AB6980" s="1"/>
      <c r="AC6980" s="1"/>
      <c r="AD6980" s="1"/>
      <c r="AE6980" s="1"/>
      <c r="AF6980" s="1"/>
      <c r="AG6980" s="1"/>
      <c r="AH6980" s="28"/>
      <c r="AI6980" s="6"/>
      <c r="AJ6980" s="9"/>
    </row>
    <row r="6981" spans="1:36" s="10" customFormat="1">
      <c r="A6981" s="12"/>
      <c r="B6981" s="3"/>
      <c r="C6981" s="4"/>
      <c r="D6981" s="4"/>
      <c r="H6981" s="4"/>
      <c r="I6981" s="4"/>
      <c r="J6981" s="4"/>
      <c r="K6981" s="4"/>
      <c r="L6981" s="4"/>
      <c r="M6981" s="4"/>
      <c r="N6981" s="4"/>
      <c r="O6981" s="4"/>
      <c r="P6981" s="4"/>
      <c r="Q6981" s="4"/>
      <c r="R6981" s="4"/>
      <c r="S6981" s="4"/>
      <c r="T6981" s="4"/>
      <c r="U6981" s="4"/>
      <c r="V6981" s="4"/>
      <c r="W6981" s="4"/>
      <c r="X6981" s="4"/>
      <c r="Y6981" s="4"/>
      <c r="Z6981" s="1"/>
      <c r="AA6981" s="1"/>
      <c r="AB6981" s="1"/>
      <c r="AC6981" s="1"/>
      <c r="AD6981" s="1"/>
      <c r="AE6981" s="1"/>
      <c r="AF6981" s="1"/>
      <c r="AG6981" s="1"/>
      <c r="AH6981" s="28"/>
      <c r="AI6981" s="6"/>
      <c r="AJ6981" s="9"/>
    </row>
    <row r="6982" spans="1:36" s="10" customFormat="1">
      <c r="A6982" s="12"/>
      <c r="B6982" s="3"/>
      <c r="C6982" s="4"/>
      <c r="D6982" s="4"/>
      <c r="H6982" s="4"/>
      <c r="I6982" s="4"/>
      <c r="J6982" s="4"/>
      <c r="K6982" s="4"/>
      <c r="L6982" s="4"/>
      <c r="M6982" s="4"/>
      <c r="N6982" s="4"/>
      <c r="O6982" s="4"/>
      <c r="P6982" s="4"/>
      <c r="Q6982" s="4"/>
      <c r="R6982" s="4"/>
      <c r="S6982" s="4"/>
      <c r="T6982" s="4"/>
      <c r="U6982" s="4"/>
      <c r="V6982" s="4"/>
      <c r="W6982" s="4"/>
      <c r="X6982" s="4"/>
      <c r="Y6982" s="4"/>
      <c r="Z6982" s="1"/>
      <c r="AA6982" s="1"/>
      <c r="AB6982" s="1"/>
      <c r="AC6982" s="1"/>
      <c r="AD6982" s="1"/>
      <c r="AE6982" s="1"/>
      <c r="AF6982" s="1"/>
      <c r="AG6982" s="1"/>
      <c r="AH6982" s="28"/>
      <c r="AI6982" s="6"/>
      <c r="AJ6982" s="9"/>
    </row>
    <row r="6983" spans="1:36" s="10" customFormat="1">
      <c r="A6983" s="12"/>
      <c r="B6983" s="3"/>
      <c r="C6983" s="4"/>
      <c r="D6983" s="4"/>
      <c r="H6983" s="4"/>
      <c r="I6983" s="4"/>
      <c r="J6983" s="4"/>
      <c r="K6983" s="4"/>
      <c r="L6983" s="4"/>
      <c r="M6983" s="4"/>
      <c r="N6983" s="4"/>
      <c r="O6983" s="4"/>
      <c r="P6983" s="4"/>
      <c r="Q6983" s="4"/>
      <c r="R6983" s="4"/>
      <c r="S6983" s="4"/>
      <c r="T6983" s="4"/>
      <c r="U6983" s="4"/>
      <c r="V6983" s="4"/>
      <c r="W6983" s="4"/>
      <c r="X6983" s="4"/>
      <c r="Y6983" s="4"/>
      <c r="Z6983" s="1"/>
      <c r="AA6983" s="1"/>
      <c r="AB6983" s="1"/>
      <c r="AC6983" s="1"/>
      <c r="AD6983" s="1"/>
      <c r="AE6983" s="1"/>
      <c r="AF6983" s="1"/>
      <c r="AG6983" s="1"/>
      <c r="AH6983" s="28"/>
      <c r="AI6983" s="6"/>
      <c r="AJ6983" s="9"/>
    </row>
    <row r="6984" spans="1:36" s="10" customFormat="1">
      <c r="A6984" s="12"/>
      <c r="B6984" s="3"/>
      <c r="C6984" s="4"/>
      <c r="D6984" s="4"/>
      <c r="H6984" s="4"/>
      <c r="I6984" s="4"/>
      <c r="J6984" s="4"/>
      <c r="K6984" s="4"/>
      <c r="L6984" s="4"/>
      <c r="M6984" s="4"/>
      <c r="N6984" s="4"/>
      <c r="O6984" s="4"/>
      <c r="P6984" s="4"/>
      <c r="Q6984" s="4"/>
      <c r="R6984" s="4"/>
      <c r="S6984" s="4"/>
      <c r="T6984" s="4"/>
      <c r="U6984" s="4"/>
      <c r="V6984" s="4"/>
      <c r="W6984" s="4"/>
      <c r="X6984" s="4"/>
      <c r="Y6984" s="4"/>
      <c r="Z6984" s="1"/>
      <c r="AA6984" s="1"/>
      <c r="AB6984" s="1"/>
      <c r="AC6984" s="1"/>
      <c r="AD6984" s="1"/>
      <c r="AE6984" s="1"/>
      <c r="AF6984" s="1"/>
      <c r="AG6984" s="1"/>
      <c r="AH6984" s="28"/>
      <c r="AI6984" s="6"/>
      <c r="AJ6984" s="9"/>
    </row>
    <row r="6985" spans="1:36" s="10" customFormat="1">
      <c r="A6985" s="12"/>
      <c r="B6985" s="3"/>
      <c r="C6985" s="4"/>
      <c r="D6985" s="4"/>
      <c r="H6985" s="4"/>
      <c r="I6985" s="4"/>
      <c r="J6985" s="4"/>
      <c r="K6985" s="4"/>
      <c r="L6985" s="4"/>
      <c r="M6985" s="4"/>
      <c r="N6985" s="4"/>
      <c r="O6985" s="4"/>
      <c r="P6985" s="4"/>
      <c r="Q6985" s="4"/>
      <c r="R6985" s="4"/>
      <c r="S6985" s="4"/>
      <c r="T6985" s="4"/>
      <c r="U6985" s="4"/>
      <c r="V6985" s="4"/>
      <c r="W6985" s="4"/>
      <c r="X6985" s="4"/>
      <c r="Y6985" s="4"/>
      <c r="Z6985" s="1"/>
      <c r="AA6985" s="1"/>
      <c r="AB6985" s="1"/>
      <c r="AC6985" s="1"/>
      <c r="AD6985" s="1"/>
      <c r="AE6985" s="1"/>
      <c r="AF6985" s="1"/>
      <c r="AG6985" s="1"/>
      <c r="AH6985" s="28"/>
      <c r="AI6985" s="6"/>
      <c r="AJ6985" s="9"/>
    </row>
    <row r="6986" spans="1:36" s="10" customFormat="1">
      <c r="A6986" s="12"/>
      <c r="B6986" s="3"/>
      <c r="C6986" s="4"/>
      <c r="D6986" s="4"/>
      <c r="H6986" s="4"/>
      <c r="I6986" s="4"/>
      <c r="J6986" s="4"/>
      <c r="K6986" s="4"/>
      <c r="L6986" s="4"/>
      <c r="M6986" s="4"/>
      <c r="N6986" s="4"/>
      <c r="O6986" s="4"/>
      <c r="P6986" s="4"/>
      <c r="Q6986" s="4"/>
      <c r="R6986" s="4"/>
      <c r="S6986" s="4"/>
      <c r="T6986" s="4"/>
      <c r="U6986" s="4"/>
      <c r="V6986" s="4"/>
      <c r="W6986" s="4"/>
      <c r="X6986" s="4"/>
      <c r="Y6986" s="4"/>
      <c r="Z6986" s="1"/>
      <c r="AA6986" s="1"/>
      <c r="AB6986" s="1"/>
      <c r="AC6986" s="1"/>
      <c r="AD6986" s="1"/>
      <c r="AE6986" s="1"/>
      <c r="AF6986" s="1"/>
      <c r="AG6986" s="1"/>
      <c r="AH6986" s="28"/>
      <c r="AI6986" s="6"/>
      <c r="AJ6986" s="9"/>
    </row>
    <row r="6987" spans="1:36" s="10" customFormat="1">
      <c r="A6987" s="12"/>
      <c r="B6987" s="3"/>
      <c r="C6987" s="4"/>
      <c r="D6987" s="4"/>
      <c r="H6987" s="4"/>
      <c r="I6987" s="4"/>
      <c r="J6987" s="4"/>
      <c r="K6987" s="4"/>
      <c r="L6987" s="4"/>
      <c r="M6987" s="4"/>
      <c r="N6987" s="4"/>
      <c r="O6987" s="4"/>
      <c r="P6987" s="4"/>
      <c r="Q6987" s="4"/>
      <c r="R6987" s="4"/>
      <c r="S6987" s="4"/>
      <c r="T6987" s="4"/>
      <c r="U6987" s="4"/>
      <c r="V6987" s="4"/>
      <c r="W6987" s="4"/>
      <c r="X6987" s="4"/>
      <c r="Y6987" s="4"/>
      <c r="Z6987" s="1"/>
      <c r="AA6987" s="1"/>
      <c r="AB6987" s="1"/>
      <c r="AC6987" s="1"/>
      <c r="AD6987" s="1"/>
      <c r="AE6987" s="1"/>
      <c r="AF6987" s="1"/>
      <c r="AG6987" s="1"/>
      <c r="AH6987" s="28"/>
      <c r="AI6987" s="6"/>
      <c r="AJ6987" s="9"/>
    </row>
    <row r="6988" spans="1:36" s="10" customFormat="1">
      <c r="A6988" s="12"/>
      <c r="B6988" s="3"/>
      <c r="C6988" s="4"/>
      <c r="D6988" s="4"/>
      <c r="H6988" s="4"/>
      <c r="I6988" s="4"/>
      <c r="J6988" s="4"/>
      <c r="K6988" s="4"/>
      <c r="L6988" s="4"/>
      <c r="M6988" s="4"/>
      <c r="N6988" s="4"/>
      <c r="O6988" s="4"/>
      <c r="P6988" s="4"/>
      <c r="Q6988" s="4"/>
      <c r="R6988" s="4"/>
      <c r="S6988" s="4"/>
      <c r="T6988" s="4"/>
      <c r="U6988" s="4"/>
      <c r="V6988" s="4"/>
      <c r="W6988" s="4"/>
      <c r="X6988" s="4"/>
      <c r="Y6988" s="4"/>
      <c r="Z6988" s="1"/>
      <c r="AA6988" s="1"/>
      <c r="AB6988" s="1"/>
      <c r="AC6988" s="1"/>
      <c r="AD6988" s="1"/>
      <c r="AE6988" s="1"/>
      <c r="AF6988" s="1"/>
      <c r="AG6988" s="1"/>
      <c r="AH6988" s="28"/>
      <c r="AI6988" s="6"/>
      <c r="AJ6988" s="9"/>
    </row>
    <row r="6989" spans="1:36" s="10" customFormat="1">
      <c r="A6989" s="12"/>
      <c r="B6989" s="3"/>
      <c r="C6989" s="4"/>
      <c r="D6989" s="4"/>
      <c r="H6989" s="4"/>
      <c r="I6989" s="4"/>
      <c r="J6989" s="4"/>
      <c r="K6989" s="4"/>
      <c r="L6989" s="4"/>
      <c r="M6989" s="4"/>
      <c r="N6989" s="4"/>
      <c r="O6989" s="4"/>
      <c r="P6989" s="4"/>
      <c r="Q6989" s="4"/>
      <c r="R6989" s="4"/>
      <c r="S6989" s="4"/>
      <c r="T6989" s="4"/>
      <c r="U6989" s="4"/>
      <c r="V6989" s="4"/>
      <c r="W6989" s="4"/>
      <c r="X6989" s="4"/>
      <c r="Y6989" s="4"/>
      <c r="Z6989" s="1"/>
      <c r="AA6989" s="1"/>
      <c r="AB6989" s="1"/>
      <c r="AC6989" s="1"/>
      <c r="AD6989" s="1"/>
      <c r="AE6989" s="1"/>
      <c r="AF6989" s="1"/>
      <c r="AG6989" s="1"/>
      <c r="AH6989" s="28"/>
      <c r="AI6989" s="6"/>
      <c r="AJ6989" s="9"/>
    </row>
    <row r="6990" spans="1:36" s="10" customFormat="1">
      <c r="A6990" s="12"/>
      <c r="B6990" s="3"/>
      <c r="C6990" s="4"/>
      <c r="D6990" s="4"/>
      <c r="H6990" s="4"/>
      <c r="I6990" s="4"/>
      <c r="J6990" s="4"/>
      <c r="K6990" s="4"/>
      <c r="L6990" s="4"/>
      <c r="M6990" s="4"/>
      <c r="N6990" s="4"/>
      <c r="O6990" s="4"/>
      <c r="P6990" s="4"/>
      <c r="Q6990" s="4"/>
      <c r="R6990" s="4"/>
      <c r="S6990" s="4"/>
      <c r="T6990" s="4"/>
      <c r="U6990" s="4"/>
      <c r="V6990" s="4"/>
      <c r="W6990" s="4"/>
      <c r="X6990" s="4"/>
      <c r="Y6990" s="4"/>
      <c r="Z6990" s="1"/>
      <c r="AA6990" s="1"/>
      <c r="AB6990" s="1"/>
      <c r="AC6990" s="1"/>
      <c r="AD6990" s="1"/>
      <c r="AE6990" s="1"/>
      <c r="AF6990" s="1"/>
      <c r="AG6990" s="1"/>
      <c r="AH6990" s="28"/>
      <c r="AI6990" s="6"/>
      <c r="AJ6990" s="9"/>
    </row>
    <row r="6991" spans="1:36" s="10" customFormat="1">
      <c r="A6991" s="12"/>
      <c r="B6991" s="3"/>
      <c r="C6991" s="4"/>
      <c r="D6991" s="4"/>
      <c r="H6991" s="4"/>
      <c r="I6991" s="4"/>
      <c r="J6991" s="4"/>
      <c r="K6991" s="4"/>
      <c r="L6991" s="4"/>
      <c r="M6991" s="4"/>
      <c r="N6991" s="4"/>
      <c r="O6991" s="4"/>
      <c r="P6991" s="4"/>
      <c r="Q6991" s="4"/>
      <c r="R6991" s="4"/>
      <c r="S6991" s="4"/>
      <c r="T6991" s="4"/>
      <c r="U6991" s="4"/>
      <c r="V6991" s="4"/>
      <c r="W6991" s="4"/>
      <c r="X6991" s="4"/>
      <c r="Y6991" s="4"/>
      <c r="Z6991" s="1"/>
      <c r="AA6991" s="1"/>
      <c r="AB6991" s="1"/>
      <c r="AC6991" s="1"/>
      <c r="AD6991" s="1"/>
      <c r="AE6991" s="1"/>
      <c r="AF6991" s="1"/>
      <c r="AG6991" s="1"/>
      <c r="AH6991" s="28"/>
      <c r="AI6991" s="6"/>
      <c r="AJ6991" s="9"/>
    </row>
    <row r="6992" spans="1:36" s="10" customFormat="1">
      <c r="A6992" s="12"/>
      <c r="B6992" s="3"/>
      <c r="C6992" s="4"/>
      <c r="D6992" s="4"/>
      <c r="H6992" s="4"/>
      <c r="I6992" s="4"/>
      <c r="J6992" s="4"/>
      <c r="K6992" s="4"/>
      <c r="L6992" s="4"/>
      <c r="M6992" s="4"/>
      <c r="N6992" s="4"/>
      <c r="O6992" s="4"/>
      <c r="P6992" s="4"/>
      <c r="Q6992" s="4"/>
      <c r="R6992" s="4"/>
      <c r="S6992" s="4"/>
      <c r="T6992" s="4"/>
      <c r="U6992" s="4"/>
      <c r="V6992" s="4"/>
      <c r="W6992" s="4"/>
      <c r="X6992" s="4"/>
      <c r="Y6992" s="4"/>
      <c r="Z6992" s="1"/>
      <c r="AA6992" s="1"/>
      <c r="AB6992" s="1"/>
      <c r="AC6992" s="1"/>
      <c r="AD6992" s="1"/>
      <c r="AE6992" s="1"/>
      <c r="AF6992" s="1"/>
      <c r="AG6992" s="1"/>
      <c r="AH6992" s="28"/>
      <c r="AI6992" s="6"/>
      <c r="AJ6992" s="9"/>
    </row>
    <row r="6993" spans="1:36" s="10" customFormat="1">
      <c r="A6993" s="12"/>
      <c r="B6993" s="3"/>
      <c r="C6993" s="4"/>
      <c r="D6993" s="4"/>
      <c r="H6993" s="4"/>
      <c r="I6993" s="4"/>
      <c r="J6993" s="4"/>
      <c r="K6993" s="4"/>
      <c r="L6993" s="4"/>
      <c r="M6993" s="4"/>
      <c r="N6993" s="4"/>
      <c r="O6993" s="4"/>
      <c r="P6993" s="4"/>
      <c r="Q6993" s="4"/>
      <c r="R6993" s="4"/>
      <c r="S6993" s="4"/>
      <c r="T6993" s="4"/>
      <c r="U6993" s="4"/>
      <c r="V6993" s="4"/>
      <c r="W6993" s="4"/>
      <c r="X6993" s="4"/>
      <c r="Y6993" s="4"/>
      <c r="Z6993" s="1"/>
      <c r="AA6993" s="1"/>
      <c r="AB6993" s="1"/>
      <c r="AC6993" s="1"/>
      <c r="AD6993" s="1"/>
      <c r="AE6993" s="1"/>
      <c r="AF6993" s="1"/>
      <c r="AG6993" s="1"/>
      <c r="AH6993" s="28"/>
      <c r="AI6993" s="6"/>
      <c r="AJ6993" s="9"/>
    </row>
    <row r="6994" spans="1:36" s="10" customFormat="1">
      <c r="A6994" s="12"/>
      <c r="B6994" s="3"/>
      <c r="C6994" s="4"/>
      <c r="D6994" s="4"/>
      <c r="H6994" s="4"/>
      <c r="I6994" s="4"/>
      <c r="J6994" s="4"/>
      <c r="K6994" s="4"/>
      <c r="L6994" s="4"/>
      <c r="M6994" s="4"/>
      <c r="N6994" s="4"/>
      <c r="O6994" s="4"/>
      <c r="P6994" s="4"/>
      <c r="Q6994" s="4"/>
      <c r="R6994" s="4"/>
      <c r="S6994" s="4"/>
      <c r="T6994" s="4"/>
      <c r="U6994" s="4"/>
      <c r="V6994" s="4"/>
      <c r="W6994" s="4"/>
      <c r="X6994" s="4"/>
      <c r="Y6994" s="4"/>
      <c r="Z6994" s="1"/>
      <c r="AA6994" s="1"/>
      <c r="AB6994" s="1"/>
      <c r="AC6994" s="1"/>
      <c r="AD6994" s="1"/>
      <c r="AE6994" s="1"/>
      <c r="AF6994" s="1"/>
      <c r="AG6994" s="1"/>
      <c r="AH6994" s="28"/>
      <c r="AI6994" s="6"/>
      <c r="AJ6994" s="9"/>
    </row>
    <row r="6995" spans="1:36" s="10" customFormat="1">
      <c r="A6995" s="12"/>
      <c r="B6995" s="3"/>
      <c r="C6995" s="4"/>
      <c r="D6995" s="4"/>
      <c r="H6995" s="4"/>
      <c r="I6995" s="4"/>
      <c r="J6995" s="4"/>
      <c r="K6995" s="4"/>
      <c r="L6995" s="4"/>
      <c r="M6995" s="4"/>
      <c r="N6995" s="4"/>
      <c r="O6995" s="4"/>
      <c r="P6995" s="4"/>
      <c r="Q6995" s="4"/>
      <c r="R6995" s="4"/>
      <c r="S6995" s="4"/>
      <c r="T6995" s="4"/>
      <c r="U6995" s="4"/>
      <c r="V6995" s="4"/>
      <c r="W6995" s="4"/>
      <c r="X6995" s="4"/>
      <c r="Y6995" s="4"/>
      <c r="Z6995" s="1"/>
      <c r="AA6995" s="1"/>
      <c r="AB6995" s="1"/>
      <c r="AC6995" s="1"/>
      <c r="AD6995" s="1"/>
      <c r="AE6995" s="1"/>
      <c r="AF6995" s="1"/>
      <c r="AG6995" s="1"/>
      <c r="AH6995" s="28"/>
      <c r="AI6995" s="6"/>
      <c r="AJ6995" s="9"/>
    </row>
    <row r="6996" spans="1:36" s="10" customFormat="1">
      <c r="A6996" s="12"/>
      <c r="B6996" s="3"/>
      <c r="C6996" s="4"/>
      <c r="D6996" s="4"/>
      <c r="H6996" s="4"/>
      <c r="I6996" s="4"/>
      <c r="J6996" s="4"/>
      <c r="K6996" s="4"/>
      <c r="L6996" s="4"/>
      <c r="M6996" s="4"/>
      <c r="N6996" s="4"/>
      <c r="O6996" s="4"/>
      <c r="P6996" s="4"/>
      <c r="Q6996" s="4"/>
      <c r="R6996" s="4"/>
      <c r="S6996" s="4"/>
      <c r="T6996" s="4"/>
      <c r="U6996" s="4"/>
      <c r="V6996" s="4"/>
      <c r="W6996" s="4"/>
      <c r="X6996" s="4"/>
      <c r="Y6996" s="4"/>
      <c r="Z6996" s="1"/>
      <c r="AA6996" s="1"/>
      <c r="AB6996" s="1"/>
      <c r="AC6996" s="1"/>
      <c r="AD6996" s="1"/>
      <c r="AE6996" s="1"/>
      <c r="AF6996" s="1"/>
      <c r="AG6996" s="1"/>
      <c r="AH6996" s="28"/>
      <c r="AI6996" s="6"/>
      <c r="AJ6996" s="9"/>
    </row>
    <row r="6997" spans="1:36" s="10" customFormat="1">
      <c r="A6997" s="12"/>
      <c r="B6997" s="3"/>
      <c r="C6997" s="4"/>
      <c r="D6997" s="4"/>
      <c r="H6997" s="4"/>
      <c r="I6997" s="4"/>
      <c r="J6997" s="4"/>
      <c r="K6997" s="4"/>
      <c r="L6997" s="4"/>
      <c r="M6997" s="4"/>
      <c r="N6997" s="4"/>
      <c r="O6997" s="4"/>
      <c r="P6997" s="4"/>
      <c r="Q6997" s="4"/>
      <c r="R6997" s="4"/>
      <c r="S6997" s="4"/>
      <c r="T6997" s="4"/>
      <c r="U6997" s="4"/>
      <c r="V6997" s="4"/>
      <c r="W6997" s="4"/>
      <c r="X6997" s="4"/>
      <c r="Y6997" s="4"/>
      <c r="Z6997" s="1"/>
      <c r="AA6997" s="1"/>
      <c r="AB6997" s="1"/>
      <c r="AC6997" s="1"/>
      <c r="AD6997" s="1"/>
      <c r="AE6997" s="1"/>
      <c r="AF6997" s="1"/>
      <c r="AG6997" s="1"/>
      <c r="AH6997" s="28"/>
      <c r="AI6997" s="6"/>
      <c r="AJ6997" s="9"/>
    </row>
    <row r="6998" spans="1:36" s="10" customFormat="1">
      <c r="A6998" s="12"/>
      <c r="B6998" s="3"/>
      <c r="C6998" s="4"/>
      <c r="D6998" s="4"/>
      <c r="H6998" s="4"/>
      <c r="I6998" s="4"/>
      <c r="J6998" s="4"/>
      <c r="K6998" s="4"/>
      <c r="L6998" s="4"/>
      <c r="M6998" s="4"/>
      <c r="N6998" s="4"/>
      <c r="O6998" s="4"/>
      <c r="P6998" s="4"/>
      <c r="Q6998" s="4"/>
      <c r="R6998" s="4"/>
      <c r="S6998" s="4"/>
      <c r="T6998" s="4"/>
      <c r="U6998" s="4"/>
      <c r="V6998" s="4"/>
      <c r="W6998" s="4"/>
      <c r="X6998" s="4"/>
      <c r="Y6998" s="4"/>
      <c r="Z6998" s="1"/>
      <c r="AA6998" s="1"/>
      <c r="AB6998" s="1"/>
      <c r="AC6998" s="1"/>
      <c r="AD6998" s="1"/>
      <c r="AE6998" s="1"/>
      <c r="AF6998" s="1"/>
      <c r="AG6998" s="1"/>
      <c r="AH6998" s="28"/>
      <c r="AI6998" s="6"/>
      <c r="AJ6998" s="9"/>
    </row>
    <row r="6999" spans="1:36" s="10" customFormat="1">
      <c r="A6999" s="12"/>
      <c r="B6999" s="3"/>
      <c r="C6999" s="4"/>
      <c r="D6999" s="4"/>
      <c r="H6999" s="4"/>
      <c r="I6999" s="4"/>
      <c r="J6999" s="4"/>
      <c r="K6999" s="4"/>
      <c r="L6999" s="4"/>
      <c r="M6999" s="4"/>
      <c r="N6999" s="4"/>
      <c r="O6999" s="4"/>
      <c r="P6999" s="4"/>
      <c r="Q6999" s="4"/>
      <c r="R6999" s="4"/>
      <c r="S6999" s="4"/>
      <c r="T6999" s="4"/>
      <c r="U6999" s="4"/>
      <c r="V6999" s="4"/>
      <c r="W6999" s="4"/>
      <c r="X6999" s="4"/>
      <c r="Y6999" s="4"/>
      <c r="Z6999" s="1"/>
      <c r="AA6999" s="1"/>
      <c r="AB6999" s="1"/>
      <c r="AC6999" s="1"/>
      <c r="AD6999" s="1"/>
      <c r="AE6999" s="1"/>
      <c r="AF6999" s="1"/>
      <c r="AG6999" s="1"/>
      <c r="AH6999" s="28"/>
      <c r="AI6999" s="6"/>
      <c r="AJ6999" s="9"/>
    </row>
    <row r="7000" spans="1:36" s="10" customFormat="1">
      <c r="A7000" s="12"/>
      <c r="B7000" s="3"/>
      <c r="C7000" s="4"/>
      <c r="D7000" s="4"/>
      <c r="H7000" s="4"/>
      <c r="I7000" s="4"/>
      <c r="J7000" s="4"/>
      <c r="K7000" s="4"/>
      <c r="L7000" s="4"/>
      <c r="M7000" s="4"/>
      <c r="N7000" s="4"/>
      <c r="O7000" s="4"/>
      <c r="P7000" s="4"/>
      <c r="Q7000" s="4"/>
      <c r="R7000" s="4"/>
      <c r="S7000" s="4"/>
      <c r="T7000" s="4"/>
      <c r="U7000" s="4"/>
      <c r="V7000" s="4"/>
      <c r="W7000" s="4"/>
      <c r="X7000" s="4"/>
      <c r="Y7000" s="4"/>
      <c r="Z7000" s="1"/>
      <c r="AA7000" s="1"/>
      <c r="AB7000" s="1"/>
      <c r="AC7000" s="1"/>
      <c r="AD7000" s="1"/>
      <c r="AE7000" s="1"/>
      <c r="AF7000" s="1"/>
      <c r="AG7000" s="1"/>
      <c r="AH7000" s="28"/>
      <c r="AI7000" s="6"/>
      <c r="AJ7000" s="9"/>
    </row>
    <row r="7001" spans="1:36" s="10" customFormat="1">
      <c r="A7001" s="12"/>
      <c r="B7001" s="3"/>
      <c r="C7001" s="4"/>
      <c r="D7001" s="4"/>
      <c r="H7001" s="4"/>
      <c r="I7001" s="4"/>
      <c r="J7001" s="4"/>
      <c r="K7001" s="4"/>
      <c r="L7001" s="4"/>
      <c r="M7001" s="4"/>
      <c r="N7001" s="4"/>
      <c r="O7001" s="4"/>
      <c r="P7001" s="4"/>
      <c r="Q7001" s="4"/>
      <c r="R7001" s="4"/>
      <c r="S7001" s="4"/>
      <c r="T7001" s="4"/>
      <c r="U7001" s="4"/>
      <c r="V7001" s="4"/>
      <c r="W7001" s="4"/>
      <c r="X7001" s="4"/>
      <c r="Y7001" s="4"/>
      <c r="Z7001" s="1"/>
      <c r="AA7001" s="1"/>
      <c r="AB7001" s="1"/>
      <c r="AC7001" s="1"/>
      <c r="AD7001" s="1"/>
      <c r="AE7001" s="1"/>
      <c r="AF7001" s="1"/>
      <c r="AG7001" s="1"/>
      <c r="AH7001" s="28"/>
      <c r="AI7001" s="6"/>
      <c r="AJ7001" s="9"/>
    </row>
    <row r="7002" spans="1:36" s="10" customFormat="1">
      <c r="A7002" s="12"/>
      <c r="B7002" s="3"/>
      <c r="C7002" s="4"/>
      <c r="D7002" s="4"/>
      <c r="H7002" s="4"/>
      <c r="I7002" s="4"/>
      <c r="J7002" s="4"/>
      <c r="K7002" s="4"/>
      <c r="L7002" s="4"/>
      <c r="M7002" s="4"/>
      <c r="N7002" s="4"/>
      <c r="O7002" s="4"/>
      <c r="P7002" s="4"/>
      <c r="Q7002" s="4"/>
      <c r="R7002" s="4"/>
      <c r="S7002" s="4"/>
      <c r="T7002" s="4"/>
      <c r="U7002" s="4"/>
      <c r="V7002" s="4"/>
      <c r="W7002" s="4"/>
      <c r="X7002" s="4"/>
      <c r="Y7002" s="4"/>
      <c r="Z7002" s="1"/>
      <c r="AA7002" s="1"/>
      <c r="AB7002" s="1"/>
      <c r="AC7002" s="1"/>
      <c r="AD7002" s="1"/>
      <c r="AE7002" s="1"/>
      <c r="AF7002" s="1"/>
      <c r="AG7002" s="1"/>
      <c r="AH7002" s="28"/>
      <c r="AI7002" s="6"/>
      <c r="AJ7002" s="9"/>
    </row>
    <row r="7003" spans="1:36" s="10" customFormat="1">
      <c r="A7003" s="12"/>
      <c r="B7003" s="3"/>
      <c r="C7003" s="4"/>
      <c r="D7003" s="4"/>
      <c r="H7003" s="4"/>
      <c r="I7003" s="4"/>
      <c r="J7003" s="4"/>
      <c r="K7003" s="4"/>
      <c r="L7003" s="4"/>
      <c r="M7003" s="4"/>
      <c r="N7003" s="4"/>
      <c r="O7003" s="4"/>
      <c r="P7003" s="4"/>
      <c r="Q7003" s="4"/>
      <c r="R7003" s="4"/>
      <c r="S7003" s="4"/>
      <c r="T7003" s="4"/>
      <c r="U7003" s="4"/>
      <c r="V7003" s="4"/>
      <c r="W7003" s="4"/>
      <c r="X7003" s="4"/>
      <c r="Y7003" s="4"/>
      <c r="Z7003" s="1"/>
      <c r="AA7003" s="1"/>
      <c r="AB7003" s="1"/>
      <c r="AC7003" s="1"/>
      <c r="AD7003" s="1"/>
      <c r="AE7003" s="1"/>
      <c r="AF7003" s="1"/>
      <c r="AG7003" s="1"/>
      <c r="AH7003" s="28"/>
      <c r="AI7003" s="6"/>
      <c r="AJ7003" s="9"/>
    </row>
    <row r="7004" spans="1:36" s="10" customFormat="1">
      <c r="A7004" s="12"/>
      <c r="B7004" s="3"/>
      <c r="C7004" s="4"/>
      <c r="D7004" s="4"/>
      <c r="H7004" s="4"/>
      <c r="I7004" s="4"/>
      <c r="J7004" s="4"/>
      <c r="K7004" s="4"/>
      <c r="L7004" s="4"/>
      <c r="M7004" s="4"/>
      <c r="N7004" s="4"/>
      <c r="O7004" s="4"/>
      <c r="P7004" s="4"/>
      <c r="Q7004" s="4"/>
      <c r="R7004" s="4"/>
      <c r="S7004" s="4"/>
      <c r="T7004" s="4"/>
      <c r="U7004" s="4"/>
      <c r="V7004" s="4"/>
      <c r="W7004" s="4"/>
      <c r="X7004" s="4"/>
      <c r="Y7004" s="4"/>
      <c r="Z7004" s="1"/>
      <c r="AA7004" s="1"/>
      <c r="AB7004" s="1"/>
      <c r="AC7004" s="1"/>
      <c r="AD7004" s="1"/>
      <c r="AE7004" s="1"/>
      <c r="AF7004" s="1"/>
      <c r="AG7004" s="1"/>
      <c r="AH7004" s="28"/>
      <c r="AI7004" s="6"/>
      <c r="AJ7004" s="9"/>
    </row>
    <row r="7005" spans="1:36" s="10" customFormat="1">
      <c r="A7005" s="12"/>
      <c r="B7005" s="3"/>
      <c r="C7005" s="4"/>
      <c r="D7005" s="4"/>
      <c r="H7005" s="4"/>
      <c r="I7005" s="4"/>
      <c r="J7005" s="4"/>
      <c r="K7005" s="4"/>
      <c r="L7005" s="4"/>
      <c r="M7005" s="4"/>
      <c r="N7005" s="4"/>
      <c r="O7005" s="4"/>
      <c r="P7005" s="4"/>
      <c r="Q7005" s="4"/>
      <c r="R7005" s="4"/>
      <c r="S7005" s="4"/>
      <c r="T7005" s="4"/>
      <c r="U7005" s="4"/>
      <c r="V7005" s="4"/>
      <c r="W7005" s="4"/>
      <c r="X7005" s="4"/>
      <c r="Y7005" s="4"/>
      <c r="Z7005" s="1"/>
      <c r="AA7005" s="1"/>
      <c r="AB7005" s="1"/>
      <c r="AC7005" s="1"/>
      <c r="AD7005" s="1"/>
      <c r="AE7005" s="1"/>
      <c r="AF7005" s="1"/>
      <c r="AG7005" s="1"/>
      <c r="AH7005" s="28"/>
      <c r="AI7005" s="6"/>
      <c r="AJ7005" s="9"/>
    </row>
    <row r="7006" spans="1:36" s="10" customFormat="1">
      <c r="A7006" s="12"/>
      <c r="B7006" s="3"/>
      <c r="C7006" s="4"/>
      <c r="D7006" s="4"/>
      <c r="H7006" s="4"/>
      <c r="I7006" s="4"/>
      <c r="J7006" s="4"/>
      <c r="K7006" s="4"/>
      <c r="L7006" s="4"/>
      <c r="M7006" s="4"/>
      <c r="N7006" s="4"/>
      <c r="O7006" s="4"/>
      <c r="P7006" s="4"/>
      <c r="Q7006" s="4"/>
      <c r="R7006" s="4"/>
      <c r="S7006" s="4"/>
      <c r="T7006" s="4"/>
      <c r="U7006" s="4"/>
      <c r="V7006" s="4"/>
      <c r="W7006" s="4"/>
      <c r="X7006" s="4"/>
      <c r="Y7006" s="4"/>
      <c r="Z7006" s="1"/>
      <c r="AA7006" s="1"/>
      <c r="AB7006" s="1"/>
      <c r="AC7006" s="1"/>
      <c r="AD7006" s="1"/>
      <c r="AE7006" s="1"/>
      <c r="AF7006" s="1"/>
      <c r="AG7006" s="1"/>
      <c r="AH7006" s="28"/>
      <c r="AI7006" s="6"/>
      <c r="AJ7006" s="9"/>
    </row>
    <row r="7007" spans="1:36" s="10" customFormat="1">
      <c r="A7007" s="12"/>
      <c r="B7007" s="3"/>
      <c r="C7007" s="4"/>
      <c r="D7007" s="4"/>
      <c r="H7007" s="4"/>
      <c r="I7007" s="4"/>
      <c r="J7007" s="4"/>
      <c r="K7007" s="4"/>
      <c r="L7007" s="4"/>
      <c r="M7007" s="4"/>
      <c r="N7007" s="4"/>
      <c r="O7007" s="4"/>
      <c r="P7007" s="4"/>
      <c r="Q7007" s="4"/>
      <c r="R7007" s="4"/>
      <c r="S7007" s="4"/>
      <c r="T7007" s="4"/>
      <c r="U7007" s="4"/>
      <c r="V7007" s="4"/>
      <c r="W7007" s="4"/>
      <c r="X7007" s="4"/>
      <c r="Y7007" s="4"/>
      <c r="Z7007" s="1"/>
      <c r="AA7007" s="1"/>
      <c r="AB7007" s="1"/>
      <c r="AC7007" s="1"/>
      <c r="AD7007" s="1"/>
      <c r="AE7007" s="1"/>
      <c r="AF7007" s="1"/>
      <c r="AG7007" s="1"/>
      <c r="AH7007" s="28"/>
      <c r="AI7007" s="6"/>
      <c r="AJ7007" s="9"/>
    </row>
    <row r="7008" spans="1:36" s="10" customFormat="1">
      <c r="A7008" s="12"/>
      <c r="B7008" s="3"/>
      <c r="C7008" s="4"/>
      <c r="D7008" s="4"/>
      <c r="H7008" s="4"/>
      <c r="I7008" s="4"/>
      <c r="J7008" s="4"/>
      <c r="K7008" s="4"/>
      <c r="L7008" s="4"/>
      <c r="M7008" s="4"/>
      <c r="N7008" s="4"/>
      <c r="O7008" s="4"/>
      <c r="P7008" s="4"/>
      <c r="Q7008" s="4"/>
      <c r="R7008" s="4"/>
      <c r="S7008" s="4"/>
      <c r="T7008" s="4"/>
      <c r="U7008" s="4"/>
      <c r="V7008" s="4"/>
      <c r="W7008" s="4"/>
      <c r="X7008" s="4"/>
      <c r="Y7008" s="4"/>
      <c r="Z7008" s="1"/>
      <c r="AA7008" s="1"/>
      <c r="AB7008" s="1"/>
      <c r="AC7008" s="1"/>
      <c r="AD7008" s="1"/>
      <c r="AE7008" s="1"/>
      <c r="AF7008" s="1"/>
      <c r="AG7008" s="1"/>
      <c r="AH7008" s="28"/>
      <c r="AI7008" s="6"/>
      <c r="AJ7008" s="9"/>
    </row>
    <row r="7009" spans="1:36" s="10" customFormat="1">
      <c r="A7009" s="12"/>
      <c r="B7009" s="3"/>
      <c r="C7009" s="4"/>
      <c r="D7009" s="4"/>
      <c r="H7009" s="4"/>
      <c r="I7009" s="4"/>
      <c r="J7009" s="4"/>
      <c r="K7009" s="4"/>
      <c r="L7009" s="4"/>
      <c r="M7009" s="4"/>
      <c r="N7009" s="4"/>
      <c r="O7009" s="4"/>
      <c r="P7009" s="4"/>
      <c r="Q7009" s="4"/>
      <c r="R7009" s="4"/>
      <c r="S7009" s="4"/>
      <c r="T7009" s="4"/>
      <c r="U7009" s="4"/>
      <c r="V7009" s="4"/>
      <c r="W7009" s="4"/>
      <c r="X7009" s="4"/>
      <c r="Y7009" s="4"/>
      <c r="Z7009" s="1"/>
      <c r="AA7009" s="1"/>
      <c r="AB7009" s="1"/>
      <c r="AC7009" s="1"/>
      <c r="AD7009" s="1"/>
      <c r="AE7009" s="1"/>
      <c r="AF7009" s="1"/>
      <c r="AG7009" s="1"/>
      <c r="AH7009" s="28"/>
      <c r="AI7009" s="6"/>
      <c r="AJ7009" s="9"/>
    </row>
    <row r="7010" spans="1:36" s="10" customFormat="1">
      <c r="A7010" s="12"/>
      <c r="B7010" s="3"/>
      <c r="C7010" s="4"/>
      <c r="D7010" s="4"/>
      <c r="H7010" s="4"/>
      <c r="I7010" s="4"/>
      <c r="J7010" s="4"/>
      <c r="K7010" s="4"/>
      <c r="L7010" s="4"/>
      <c r="M7010" s="4"/>
      <c r="N7010" s="4"/>
      <c r="O7010" s="4"/>
      <c r="P7010" s="4"/>
      <c r="Q7010" s="4"/>
      <c r="R7010" s="4"/>
      <c r="S7010" s="4"/>
      <c r="T7010" s="4"/>
      <c r="U7010" s="4"/>
      <c r="V7010" s="4"/>
      <c r="W7010" s="4"/>
      <c r="X7010" s="4"/>
      <c r="Y7010" s="4"/>
      <c r="Z7010" s="1"/>
      <c r="AA7010" s="1"/>
      <c r="AB7010" s="1"/>
      <c r="AC7010" s="1"/>
      <c r="AD7010" s="1"/>
      <c r="AE7010" s="1"/>
      <c r="AF7010" s="1"/>
      <c r="AG7010" s="1"/>
      <c r="AH7010" s="28"/>
      <c r="AI7010" s="6"/>
      <c r="AJ7010" s="9"/>
    </row>
    <row r="7011" spans="1:36" s="10" customFormat="1">
      <c r="A7011" s="12"/>
      <c r="B7011" s="3"/>
      <c r="C7011" s="4"/>
      <c r="D7011" s="4"/>
      <c r="H7011" s="4"/>
      <c r="I7011" s="4"/>
      <c r="J7011" s="4"/>
      <c r="K7011" s="4"/>
      <c r="L7011" s="4"/>
      <c r="M7011" s="4"/>
      <c r="N7011" s="4"/>
      <c r="O7011" s="4"/>
      <c r="P7011" s="4"/>
      <c r="Q7011" s="4"/>
      <c r="R7011" s="4"/>
      <c r="S7011" s="4"/>
      <c r="T7011" s="4"/>
      <c r="U7011" s="4"/>
      <c r="V7011" s="4"/>
      <c r="W7011" s="4"/>
      <c r="X7011" s="4"/>
      <c r="Y7011" s="4"/>
      <c r="Z7011" s="1"/>
      <c r="AA7011" s="1"/>
      <c r="AB7011" s="1"/>
      <c r="AC7011" s="1"/>
      <c r="AD7011" s="1"/>
      <c r="AE7011" s="1"/>
      <c r="AF7011" s="1"/>
      <c r="AG7011" s="1"/>
      <c r="AH7011" s="28"/>
      <c r="AI7011" s="6"/>
      <c r="AJ7011" s="9"/>
    </row>
    <row r="7012" spans="1:36" s="10" customFormat="1">
      <c r="A7012" s="12"/>
      <c r="B7012" s="3"/>
      <c r="C7012" s="4"/>
      <c r="D7012" s="4"/>
      <c r="H7012" s="4"/>
      <c r="I7012" s="4"/>
      <c r="J7012" s="4"/>
      <c r="K7012" s="4"/>
      <c r="L7012" s="4"/>
      <c r="M7012" s="4"/>
      <c r="N7012" s="4"/>
      <c r="O7012" s="4"/>
      <c r="P7012" s="4"/>
      <c r="Q7012" s="4"/>
      <c r="R7012" s="4"/>
      <c r="S7012" s="4"/>
      <c r="T7012" s="4"/>
      <c r="U7012" s="4"/>
      <c r="V7012" s="4"/>
      <c r="W7012" s="4"/>
      <c r="X7012" s="4"/>
      <c r="Y7012" s="4"/>
      <c r="Z7012" s="1"/>
      <c r="AA7012" s="1"/>
      <c r="AB7012" s="1"/>
      <c r="AC7012" s="1"/>
      <c r="AD7012" s="1"/>
      <c r="AE7012" s="1"/>
      <c r="AF7012" s="1"/>
      <c r="AG7012" s="1"/>
      <c r="AH7012" s="28"/>
      <c r="AI7012" s="6"/>
      <c r="AJ7012" s="9"/>
    </row>
    <row r="7013" spans="1:36" s="10" customFormat="1">
      <c r="A7013" s="12"/>
      <c r="B7013" s="3"/>
      <c r="C7013" s="4"/>
      <c r="D7013" s="4"/>
      <c r="H7013" s="4"/>
      <c r="I7013" s="4"/>
      <c r="J7013" s="4"/>
      <c r="K7013" s="4"/>
      <c r="L7013" s="4"/>
      <c r="M7013" s="4"/>
      <c r="N7013" s="4"/>
      <c r="O7013" s="4"/>
      <c r="P7013" s="4"/>
      <c r="Q7013" s="4"/>
      <c r="R7013" s="4"/>
      <c r="S7013" s="4"/>
      <c r="T7013" s="4"/>
      <c r="U7013" s="4"/>
      <c r="V7013" s="4"/>
      <c r="W7013" s="4"/>
      <c r="X7013" s="4"/>
      <c r="Y7013" s="4"/>
      <c r="Z7013" s="1"/>
      <c r="AA7013" s="1"/>
      <c r="AB7013" s="1"/>
      <c r="AC7013" s="1"/>
      <c r="AD7013" s="1"/>
      <c r="AE7013" s="1"/>
      <c r="AF7013" s="1"/>
      <c r="AG7013" s="1"/>
      <c r="AH7013" s="28"/>
      <c r="AI7013" s="6"/>
      <c r="AJ7013" s="9"/>
    </row>
    <row r="7014" spans="1:36" s="10" customFormat="1">
      <c r="A7014" s="12"/>
      <c r="B7014" s="3"/>
      <c r="C7014" s="4"/>
      <c r="D7014" s="4"/>
      <c r="H7014" s="4"/>
      <c r="I7014" s="4"/>
      <c r="J7014" s="4"/>
      <c r="K7014" s="4"/>
      <c r="L7014" s="4"/>
      <c r="M7014" s="4"/>
      <c r="N7014" s="4"/>
      <c r="O7014" s="4"/>
      <c r="P7014" s="4"/>
      <c r="Q7014" s="4"/>
      <c r="R7014" s="4"/>
      <c r="S7014" s="4"/>
      <c r="T7014" s="4"/>
      <c r="U7014" s="4"/>
      <c r="V7014" s="4"/>
      <c r="W7014" s="4"/>
      <c r="X7014" s="4"/>
      <c r="Y7014" s="4"/>
      <c r="Z7014" s="1"/>
      <c r="AA7014" s="1"/>
      <c r="AB7014" s="1"/>
      <c r="AC7014" s="1"/>
      <c r="AD7014" s="1"/>
      <c r="AE7014" s="1"/>
      <c r="AF7014" s="1"/>
      <c r="AG7014" s="1"/>
      <c r="AH7014" s="28"/>
      <c r="AI7014" s="6"/>
      <c r="AJ7014" s="9"/>
    </row>
    <row r="7015" spans="1:36" s="10" customFormat="1">
      <c r="A7015" s="12"/>
      <c r="B7015" s="3"/>
      <c r="C7015" s="4"/>
      <c r="D7015" s="4"/>
      <c r="H7015" s="4"/>
      <c r="I7015" s="4"/>
      <c r="J7015" s="4"/>
      <c r="K7015" s="4"/>
      <c r="L7015" s="4"/>
      <c r="M7015" s="4"/>
      <c r="N7015" s="4"/>
      <c r="O7015" s="4"/>
      <c r="P7015" s="4"/>
      <c r="Q7015" s="4"/>
      <c r="R7015" s="4"/>
      <c r="S7015" s="4"/>
      <c r="T7015" s="4"/>
      <c r="U7015" s="4"/>
      <c r="V7015" s="4"/>
      <c r="W7015" s="4"/>
      <c r="X7015" s="4"/>
      <c r="Y7015" s="4"/>
      <c r="Z7015" s="1"/>
      <c r="AA7015" s="1"/>
      <c r="AB7015" s="1"/>
      <c r="AC7015" s="1"/>
      <c r="AD7015" s="1"/>
      <c r="AE7015" s="1"/>
      <c r="AF7015" s="1"/>
      <c r="AG7015" s="1"/>
      <c r="AH7015" s="28"/>
      <c r="AI7015" s="6"/>
      <c r="AJ7015" s="9"/>
    </row>
    <row r="7016" spans="1:36" s="10" customFormat="1">
      <c r="A7016" s="12"/>
      <c r="B7016" s="3"/>
      <c r="C7016" s="4"/>
      <c r="D7016" s="4"/>
      <c r="H7016" s="4"/>
      <c r="I7016" s="4"/>
      <c r="J7016" s="4"/>
      <c r="K7016" s="4"/>
      <c r="L7016" s="4"/>
      <c r="M7016" s="4"/>
      <c r="N7016" s="4"/>
      <c r="O7016" s="4"/>
      <c r="P7016" s="4"/>
      <c r="Q7016" s="4"/>
      <c r="R7016" s="4"/>
      <c r="S7016" s="4"/>
      <c r="T7016" s="4"/>
      <c r="U7016" s="4"/>
      <c r="V7016" s="4"/>
      <c r="W7016" s="4"/>
      <c r="X7016" s="4"/>
      <c r="Y7016" s="4"/>
      <c r="Z7016" s="1"/>
      <c r="AA7016" s="1"/>
      <c r="AB7016" s="1"/>
      <c r="AC7016" s="1"/>
      <c r="AD7016" s="1"/>
      <c r="AE7016" s="1"/>
      <c r="AF7016" s="1"/>
      <c r="AG7016" s="1"/>
      <c r="AH7016" s="28"/>
      <c r="AI7016" s="6"/>
      <c r="AJ7016" s="9"/>
    </row>
    <row r="7017" spans="1:36" s="10" customFormat="1">
      <c r="A7017" s="12"/>
      <c r="B7017" s="3"/>
      <c r="C7017" s="4"/>
      <c r="D7017" s="4"/>
      <c r="H7017" s="4"/>
      <c r="I7017" s="4"/>
      <c r="J7017" s="4"/>
      <c r="K7017" s="4"/>
      <c r="L7017" s="4"/>
      <c r="M7017" s="4"/>
      <c r="N7017" s="4"/>
      <c r="O7017" s="4"/>
      <c r="P7017" s="4"/>
      <c r="Q7017" s="4"/>
      <c r="R7017" s="4"/>
      <c r="S7017" s="4"/>
      <c r="T7017" s="4"/>
      <c r="U7017" s="4"/>
      <c r="V7017" s="4"/>
      <c r="W7017" s="4"/>
      <c r="X7017" s="4"/>
      <c r="Y7017" s="4"/>
      <c r="Z7017" s="1"/>
      <c r="AA7017" s="1"/>
      <c r="AB7017" s="1"/>
      <c r="AC7017" s="1"/>
      <c r="AD7017" s="1"/>
      <c r="AE7017" s="1"/>
      <c r="AF7017" s="1"/>
      <c r="AG7017" s="1"/>
      <c r="AH7017" s="28"/>
      <c r="AI7017" s="6"/>
      <c r="AJ7017" s="9"/>
    </row>
    <row r="7018" spans="1:36" s="10" customFormat="1">
      <c r="A7018" s="12"/>
      <c r="B7018" s="3"/>
      <c r="C7018" s="4"/>
      <c r="D7018" s="4"/>
      <c r="H7018" s="4"/>
      <c r="I7018" s="4"/>
      <c r="J7018" s="4"/>
      <c r="K7018" s="4"/>
      <c r="L7018" s="4"/>
      <c r="M7018" s="4"/>
      <c r="N7018" s="4"/>
      <c r="O7018" s="4"/>
      <c r="P7018" s="4"/>
      <c r="Q7018" s="4"/>
      <c r="R7018" s="4"/>
      <c r="S7018" s="4"/>
      <c r="T7018" s="4"/>
      <c r="U7018" s="4"/>
      <c r="V7018" s="4"/>
      <c r="W7018" s="4"/>
      <c r="X7018" s="4"/>
      <c r="Y7018" s="4"/>
      <c r="Z7018" s="1"/>
      <c r="AA7018" s="1"/>
      <c r="AB7018" s="1"/>
      <c r="AC7018" s="1"/>
      <c r="AD7018" s="1"/>
      <c r="AE7018" s="1"/>
      <c r="AF7018" s="1"/>
      <c r="AG7018" s="1"/>
      <c r="AH7018" s="28"/>
      <c r="AI7018" s="6"/>
      <c r="AJ7018" s="9"/>
    </row>
    <row r="7019" spans="1:36" s="10" customFormat="1">
      <c r="A7019" s="12"/>
      <c r="B7019" s="3"/>
      <c r="C7019" s="4"/>
      <c r="D7019" s="4"/>
      <c r="H7019" s="4"/>
      <c r="I7019" s="4"/>
      <c r="J7019" s="4"/>
      <c r="K7019" s="4"/>
      <c r="L7019" s="4"/>
      <c r="M7019" s="4"/>
      <c r="N7019" s="4"/>
      <c r="O7019" s="4"/>
      <c r="P7019" s="4"/>
      <c r="Q7019" s="4"/>
      <c r="R7019" s="4"/>
      <c r="S7019" s="4"/>
      <c r="T7019" s="4"/>
      <c r="U7019" s="4"/>
      <c r="V7019" s="4"/>
      <c r="W7019" s="4"/>
      <c r="X7019" s="4"/>
      <c r="Y7019" s="4"/>
      <c r="Z7019" s="1"/>
      <c r="AA7019" s="1"/>
      <c r="AB7019" s="1"/>
      <c r="AC7019" s="1"/>
      <c r="AD7019" s="1"/>
      <c r="AE7019" s="1"/>
      <c r="AF7019" s="1"/>
      <c r="AG7019" s="1"/>
      <c r="AH7019" s="28"/>
      <c r="AI7019" s="6"/>
      <c r="AJ7019" s="9"/>
    </row>
    <row r="7020" spans="1:36" s="10" customFormat="1">
      <c r="A7020" s="12"/>
      <c r="B7020" s="3"/>
      <c r="C7020" s="4"/>
      <c r="D7020" s="4"/>
      <c r="H7020" s="4"/>
      <c r="I7020" s="4"/>
      <c r="J7020" s="4"/>
      <c r="K7020" s="4"/>
      <c r="L7020" s="4"/>
      <c r="M7020" s="4"/>
      <c r="N7020" s="4"/>
      <c r="O7020" s="4"/>
      <c r="P7020" s="4"/>
      <c r="Q7020" s="4"/>
      <c r="R7020" s="4"/>
      <c r="S7020" s="4"/>
      <c r="T7020" s="4"/>
      <c r="U7020" s="4"/>
      <c r="V7020" s="4"/>
      <c r="W7020" s="4"/>
      <c r="X7020" s="4"/>
      <c r="Y7020" s="4"/>
      <c r="Z7020" s="1"/>
      <c r="AA7020" s="1"/>
      <c r="AB7020" s="1"/>
      <c r="AC7020" s="1"/>
      <c r="AD7020" s="1"/>
      <c r="AE7020" s="1"/>
      <c r="AF7020" s="1"/>
      <c r="AG7020" s="1"/>
      <c r="AH7020" s="28"/>
      <c r="AI7020" s="6"/>
      <c r="AJ7020" s="9"/>
    </row>
    <row r="7021" spans="1:36" s="10" customFormat="1">
      <c r="A7021" s="12"/>
      <c r="B7021" s="3"/>
      <c r="C7021" s="4"/>
      <c r="D7021" s="4"/>
      <c r="H7021" s="4"/>
      <c r="I7021" s="4"/>
      <c r="J7021" s="4"/>
      <c r="K7021" s="4"/>
      <c r="L7021" s="4"/>
      <c r="M7021" s="4"/>
      <c r="N7021" s="4"/>
      <c r="O7021" s="4"/>
      <c r="P7021" s="4"/>
      <c r="Q7021" s="4"/>
      <c r="R7021" s="4"/>
      <c r="S7021" s="4"/>
      <c r="T7021" s="4"/>
      <c r="U7021" s="4"/>
      <c r="V7021" s="4"/>
      <c r="W7021" s="4"/>
      <c r="X7021" s="4"/>
      <c r="Y7021" s="4"/>
      <c r="Z7021" s="1"/>
      <c r="AA7021" s="1"/>
      <c r="AB7021" s="1"/>
      <c r="AC7021" s="1"/>
      <c r="AD7021" s="1"/>
      <c r="AE7021" s="1"/>
      <c r="AF7021" s="1"/>
      <c r="AG7021" s="1"/>
      <c r="AH7021" s="28"/>
      <c r="AI7021" s="6"/>
      <c r="AJ7021" s="9"/>
    </row>
    <row r="7022" spans="1:36" s="10" customFormat="1">
      <c r="A7022" s="12"/>
      <c r="B7022" s="3"/>
      <c r="C7022" s="4"/>
      <c r="D7022" s="4"/>
      <c r="H7022" s="4"/>
      <c r="I7022" s="4"/>
      <c r="J7022" s="4"/>
      <c r="K7022" s="4"/>
      <c r="L7022" s="4"/>
      <c r="M7022" s="4"/>
      <c r="N7022" s="4"/>
      <c r="O7022" s="4"/>
      <c r="P7022" s="4"/>
      <c r="Q7022" s="4"/>
      <c r="R7022" s="4"/>
      <c r="S7022" s="4"/>
      <c r="T7022" s="4"/>
      <c r="U7022" s="4"/>
      <c r="V7022" s="4"/>
      <c r="W7022" s="4"/>
      <c r="X7022" s="4"/>
      <c r="Y7022" s="4"/>
      <c r="Z7022" s="1"/>
      <c r="AA7022" s="1"/>
      <c r="AB7022" s="1"/>
      <c r="AC7022" s="1"/>
      <c r="AD7022" s="1"/>
      <c r="AE7022" s="1"/>
      <c r="AF7022" s="1"/>
      <c r="AG7022" s="1"/>
      <c r="AH7022" s="28"/>
      <c r="AI7022" s="6"/>
      <c r="AJ7022" s="9"/>
    </row>
    <row r="7023" spans="1:36" s="10" customFormat="1">
      <c r="A7023" s="12"/>
      <c r="B7023" s="3"/>
      <c r="C7023" s="4"/>
      <c r="D7023" s="4"/>
      <c r="H7023" s="4"/>
      <c r="I7023" s="4"/>
      <c r="J7023" s="4"/>
      <c r="K7023" s="4"/>
      <c r="L7023" s="4"/>
      <c r="M7023" s="4"/>
      <c r="N7023" s="4"/>
      <c r="O7023" s="4"/>
      <c r="P7023" s="4"/>
      <c r="Q7023" s="4"/>
      <c r="R7023" s="4"/>
      <c r="S7023" s="4"/>
      <c r="T7023" s="4"/>
      <c r="U7023" s="4"/>
      <c r="V7023" s="4"/>
      <c r="W7023" s="4"/>
      <c r="X7023" s="4"/>
      <c r="Y7023" s="4"/>
      <c r="Z7023" s="1"/>
      <c r="AA7023" s="1"/>
      <c r="AB7023" s="1"/>
      <c r="AC7023" s="1"/>
      <c r="AD7023" s="1"/>
      <c r="AE7023" s="1"/>
      <c r="AF7023" s="1"/>
      <c r="AG7023" s="1"/>
      <c r="AH7023" s="28"/>
      <c r="AI7023" s="6"/>
      <c r="AJ7023" s="9"/>
    </row>
    <row r="7024" spans="1:36" s="10" customFormat="1">
      <c r="A7024" s="12"/>
      <c r="B7024" s="3"/>
      <c r="C7024" s="4"/>
      <c r="D7024" s="4"/>
      <c r="H7024" s="4"/>
      <c r="I7024" s="4"/>
      <c r="J7024" s="4"/>
      <c r="K7024" s="4"/>
      <c r="L7024" s="4"/>
      <c r="M7024" s="4"/>
      <c r="N7024" s="4"/>
      <c r="O7024" s="4"/>
      <c r="P7024" s="4"/>
      <c r="Q7024" s="4"/>
      <c r="R7024" s="4"/>
      <c r="S7024" s="4"/>
      <c r="T7024" s="4"/>
      <c r="U7024" s="4"/>
      <c r="V7024" s="4"/>
      <c r="W7024" s="4"/>
      <c r="X7024" s="4"/>
      <c r="Y7024" s="4"/>
      <c r="Z7024" s="1"/>
      <c r="AA7024" s="1"/>
      <c r="AB7024" s="1"/>
      <c r="AC7024" s="1"/>
      <c r="AD7024" s="1"/>
      <c r="AE7024" s="1"/>
      <c r="AF7024" s="1"/>
      <c r="AG7024" s="1"/>
      <c r="AH7024" s="28"/>
      <c r="AI7024" s="6"/>
      <c r="AJ7024" s="9"/>
    </row>
    <row r="7025" spans="1:36" s="10" customFormat="1">
      <c r="A7025" s="12"/>
      <c r="B7025" s="3"/>
      <c r="C7025" s="4"/>
      <c r="D7025" s="4"/>
      <c r="H7025" s="4"/>
      <c r="I7025" s="4"/>
      <c r="J7025" s="4"/>
      <c r="K7025" s="4"/>
      <c r="L7025" s="4"/>
      <c r="M7025" s="4"/>
      <c r="N7025" s="4"/>
      <c r="O7025" s="4"/>
      <c r="P7025" s="4"/>
      <c r="Q7025" s="4"/>
      <c r="R7025" s="4"/>
      <c r="S7025" s="4"/>
      <c r="T7025" s="4"/>
      <c r="U7025" s="4"/>
      <c r="V7025" s="4"/>
      <c r="W7025" s="4"/>
      <c r="X7025" s="4"/>
      <c r="Y7025" s="4"/>
      <c r="Z7025" s="1"/>
      <c r="AA7025" s="1"/>
      <c r="AB7025" s="1"/>
      <c r="AC7025" s="1"/>
      <c r="AD7025" s="1"/>
      <c r="AE7025" s="1"/>
      <c r="AF7025" s="1"/>
      <c r="AG7025" s="1"/>
      <c r="AH7025" s="28"/>
      <c r="AI7025" s="6"/>
      <c r="AJ7025" s="9"/>
    </row>
    <row r="7026" spans="1:36" s="10" customFormat="1">
      <c r="A7026" s="12"/>
      <c r="B7026" s="3"/>
      <c r="C7026" s="4"/>
      <c r="D7026" s="4"/>
      <c r="H7026" s="4"/>
      <c r="I7026" s="4"/>
      <c r="J7026" s="4"/>
      <c r="K7026" s="4"/>
      <c r="L7026" s="4"/>
      <c r="M7026" s="4"/>
      <c r="N7026" s="4"/>
      <c r="O7026" s="4"/>
      <c r="P7026" s="4"/>
      <c r="Q7026" s="4"/>
      <c r="R7026" s="4"/>
      <c r="S7026" s="4"/>
      <c r="T7026" s="4"/>
      <c r="U7026" s="4"/>
      <c r="V7026" s="4"/>
      <c r="W7026" s="4"/>
      <c r="X7026" s="4"/>
      <c r="Y7026" s="4"/>
      <c r="Z7026" s="1"/>
      <c r="AA7026" s="1"/>
      <c r="AB7026" s="1"/>
      <c r="AC7026" s="1"/>
      <c r="AD7026" s="1"/>
      <c r="AE7026" s="1"/>
      <c r="AF7026" s="1"/>
      <c r="AG7026" s="1"/>
      <c r="AH7026" s="28"/>
      <c r="AI7026" s="6"/>
      <c r="AJ7026" s="9"/>
    </row>
    <row r="7027" spans="1:36" s="10" customFormat="1">
      <c r="A7027" s="12"/>
      <c r="B7027" s="3"/>
      <c r="C7027" s="4"/>
      <c r="D7027" s="4"/>
      <c r="H7027" s="4"/>
      <c r="I7027" s="4"/>
      <c r="J7027" s="4"/>
      <c r="K7027" s="4"/>
      <c r="L7027" s="4"/>
      <c r="M7027" s="4"/>
      <c r="N7027" s="4"/>
      <c r="O7027" s="4"/>
      <c r="P7027" s="4"/>
      <c r="Q7027" s="4"/>
      <c r="R7027" s="4"/>
      <c r="S7027" s="4"/>
      <c r="T7027" s="4"/>
      <c r="U7027" s="4"/>
      <c r="V7027" s="4"/>
      <c r="W7027" s="4"/>
      <c r="X7027" s="4"/>
      <c r="Y7027" s="4"/>
      <c r="Z7027" s="1"/>
      <c r="AA7027" s="1"/>
      <c r="AB7027" s="1"/>
      <c r="AC7027" s="1"/>
      <c r="AD7027" s="1"/>
      <c r="AE7027" s="1"/>
      <c r="AF7027" s="1"/>
      <c r="AG7027" s="1"/>
      <c r="AH7027" s="28"/>
      <c r="AI7027" s="6"/>
      <c r="AJ7027" s="9"/>
    </row>
    <row r="7028" spans="1:36" s="10" customFormat="1">
      <c r="A7028" s="12"/>
      <c r="B7028" s="3"/>
      <c r="C7028" s="4"/>
      <c r="D7028" s="4"/>
      <c r="H7028" s="4"/>
      <c r="I7028" s="4"/>
      <c r="J7028" s="4"/>
      <c r="K7028" s="4"/>
      <c r="L7028" s="4"/>
      <c r="M7028" s="4"/>
      <c r="N7028" s="4"/>
      <c r="O7028" s="4"/>
      <c r="P7028" s="4"/>
      <c r="Q7028" s="4"/>
      <c r="R7028" s="4"/>
      <c r="S7028" s="4"/>
      <c r="T7028" s="4"/>
      <c r="U7028" s="4"/>
      <c r="V7028" s="4"/>
      <c r="W7028" s="4"/>
      <c r="X7028" s="4"/>
      <c r="Y7028" s="4"/>
      <c r="Z7028" s="1"/>
      <c r="AA7028" s="1"/>
      <c r="AB7028" s="1"/>
      <c r="AC7028" s="1"/>
      <c r="AD7028" s="1"/>
      <c r="AE7028" s="1"/>
      <c r="AF7028" s="1"/>
      <c r="AG7028" s="1"/>
      <c r="AH7028" s="28"/>
      <c r="AI7028" s="6"/>
      <c r="AJ7028" s="9"/>
    </row>
    <row r="7029" spans="1:36" s="10" customFormat="1">
      <c r="A7029" s="12"/>
      <c r="B7029" s="3"/>
      <c r="C7029" s="4"/>
      <c r="D7029" s="4"/>
      <c r="H7029" s="4"/>
      <c r="I7029" s="4"/>
      <c r="J7029" s="4"/>
      <c r="K7029" s="4"/>
      <c r="L7029" s="4"/>
      <c r="M7029" s="4"/>
      <c r="N7029" s="4"/>
      <c r="O7029" s="4"/>
      <c r="P7029" s="4"/>
      <c r="Q7029" s="4"/>
      <c r="R7029" s="4"/>
      <c r="S7029" s="4"/>
      <c r="T7029" s="4"/>
      <c r="U7029" s="4"/>
      <c r="V7029" s="4"/>
      <c r="W7029" s="4"/>
      <c r="X7029" s="4"/>
      <c r="Y7029" s="4"/>
      <c r="Z7029" s="1"/>
      <c r="AA7029" s="1"/>
      <c r="AB7029" s="1"/>
      <c r="AC7029" s="1"/>
      <c r="AD7029" s="1"/>
      <c r="AE7029" s="1"/>
      <c r="AF7029" s="1"/>
      <c r="AG7029" s="1"/>
      <c r="AH7029" s="28"/>
      <c r="AI7029" s="6"/>
      <c r="AJ7029" s="9"/>
    </row>
    <row r="7030" spans="1:36" s="10" customFormat="1">
      <c r="A7030" s="12"/>
      <c r="B7030" s="3"/>
      <c r="C7030" s="4"/>
      <c r="D7030" s="4"/>
      <c r="H7030" s="4"/>
      <c r="I7030" s="4"/>
      <c r="J7030" s="4"/>
      <c r="K7030" s="4"/>
      <c r="L7030" s="4"/>
      <c r="M7030" s="4"/>
      <c r="N7030" s="4"/>
      <c r="O7030" s="4"/>
      <c r="P7030" s="4"/>
      <c r="Q7030" s="4"/>
      <c r="R7030" s="4"/>
      <c r="S7030" s="4"/>
      <c r="T7030" s="4"/>
      <c r="U7030" s="4"/>
      <c r="V7030" s="4"/>
      <c r="W7030" s="4"/>
      <c r="X7030" s="4"/>
      <c r="Y7030" s="4"/>
      <c r="Z7030" s="1"/>
      <c r="AA7030" s="1"/>
      <c r="AB7030" s="1"/>
      <c r="AC7030" s="1"/>
      <c r="AD7030" s="1"/>
      <c r="AE7030" s="1"/>
      <c r="AF7030" s="1"/>
      <c r="AG7030" s="1"/>
      <c r="AH7030" s="28"/>
      <c r="AI7030" s="6"/>
      <c r="AJ7030" s="9"/>
    </row>
    <row r="7031" spans="1:36" s="10" customFormat="1">
      <c r="A7031" s="12"/>
      <c r="B7031" s="3"/>
      <c r="C7031" s="4"/>
      <c r="D7031" s="4"/>
      <c r="H7031" s="4"/>
      <c r="I7031" s="4"/>
      <c r="J7031" s="4"/>
      <c r="K7031" s="4"/>
      <c r="L7031" s="4"/>
      <c r="M7031" s="4"/>
      <c r="N7031" s="4"/>
      <c r="O7031" s="4"/>
      <c r="P7031" s="4"/>
      <c r="Q7031" s="4"/>
      <c r="R7031" s="4"/>
      <c r="S7031" s="4"/>
      <c r="T7031" s="4"/>
      <c r="U7031" s="4"/>
      <c r="V7031" s="4"/>
      <c r="W7031" s="4"/>
      <c r="X7031" s="4"/>
      <c r="Y7031" s="4"/>
      <c r="Z7031" s="1"/>
      <c r="AA7031" s="1"/>
      <c r="AB7031" s="1"/>
      <c r="AC7031" s="1"/>
      <c r="AD7031" s="1"/>
      <c r="AE7031" s="1"/>
      <c r="AF7031" s="1"/>
      <c r="AG7031" s="1"/>
      <c r="AH7031" s="28"/>
      <c r="AI7031" s="6"/>
      <c r="AJ7031" s="9"/>
    </row>
    <row r="7032" spans="1:36" s="10" customFormat="1">
      <c r="A7032" s="12"/>
      <c r="B7032" s="3"/>
      <c r="C7032" s="4"/>
      <c r="D7032" s="4"/>
      <c r="H7032" s="4"/>
      <c r="I7032" s="4"/>
      <c r="J7032" s="4"/>
      <c r="K7032" s="4"/>
      <c r="L7032" s="4"/>
      <c r="M7032" s="4"/>
      <c r="N7032" s="4"/>
      <c r="O7032" s="4"/>
      <c r="P7032" s="4"/>
      <c r="Q7032" s="4"/>
      <c r="R7032" s="4"/>
      <c r="S7032" s="4"/>
      <c r="T7032" s="4"/>
      <c r="U7032" s="4"/>
      <c r="V7032" s="4"/>
      <c r="W7032" s="4"/>
      <c r="X7032" s="4"/>
      <c r="Y7032" s="4"/>
      <c r="Z7032" s="1"/>
      <c r="AA7032" s="1"/>
      <c r="AB7032" s="1"/>
      <c r="AC7032" s="1"/>
      <c r="AD7032" s="1"/>
      <c r="AE7032" s="1"/>
      <c r="AF7032" s="1"/>
      <c r="AG7032" s="1"/>
      <c r="AH7032" s="28"/>
      <c r="AI7032" s="6"/>
      <c r="AJ7032" s="9"/>
    </row>
    <row r="7033" spans="1:36" s="10" customFormat="1">
      <c r="A7033" s="12"/>
      <c r="B7033" s="3"/>
      <c r="C7033" s="4"/>
      <c r="D7033" s="4"/>
      <c r="H7033" s="4"/>
      <c r="I7033" s="4"/>
      <c r="J7033" s="4"/>
      <c r="K7033" s="4"/>
      <c r="L7033" s="4"/>
      <c r="M7033" s="4"/>
      <c r="N7033" s="4"/>
      <c r="O7033" s="4"/>
      <c r="P7033" s="4"/>
      <c r="Q7033" s="4"/>
      <c r="R7033" s="4"/>
      <c r="S7033" s="4"/>
      <c r="T7033" s="4"/>
      <c r="U7033" s="4"/>
      <c r="V7033" s="4"/>
      <c r="W7033" s="4"/>
      <c r="X7033" s="4"/>
      <c r="Y7033" s="4"/>
      <c r="Z7033" s="1"/>
      <c r="AA7033" s="1"/>
      <c r="AB7033" s="1"/>
      <c r="AC7033" s="1"/>
      <c r="AD7033" s="1"/>
      <c r="AE7033" s="1"/>
      <c r="AF7033" s="1"/>
      <c r="AG7033" s="1"/>
      <c r="AH7033" s="28"/>
      <c r="AI7033" s="6"/>
      <c r="AJ7033" s="9"/>
    </row>
    <row r="7034" spans="1:36" s="10" customFormat="1">
      <c r="A7034" s="12"/>
      <c r="B7034" s="3"/>
      <c r="C7034" s="4"/>
      <c r="D7034" s="4"/>
      <c r="H7034" s="4"/>
      <c r="I7034" s="4"/>
      <c r="J7034" s="4"/>
      <c r="K7034" s="4"/>
      <c r="L7034" s="4"/>
      <c r="M7034" s="4"/>
      <c r="N7034" s="4"/>
      <c r="O7034" s="4"/>
      <c r="P7034" s="4"/>
      <c r="Q7034" s="4"/>
      <c r="R7034" s="4"/>
      <c r="S7034" s="4"/>
      <c r="T7034" s="4"/>
      <c r="U7034" s="4"/>
      <c r="V7034" s="4"/>
      <c r="W7034" s="4"/>
      <c r="X7034" s="4"/>
      <c r="Y7034" s="4"/>
      <c r="Z7034" s="1"/>
      <c r="AA7034" s="1"/>
      <c r="AB7034" s="1"/>
      <c r="AC7034" s="1"/>
      <c r="AD7034" s="1"/>
      <c r="AE7034" s="1"/>
      <c r="AF7034" s="1"/>
      <c r="AG7034" s="1"/>
      <c r="AH7034" s="28"/>
      <c r="AI7034" s="6"/>
      <c r="AJ7034" s="9"/>
    </row>
    <row r="7035" spans="1:36" s="10" customFormat="1">
      <c r="A7035" s="12"/>
      <c r="B7035" s="3"/>
      <c r="C7035" s="4"/>
      <c r="D7035" s="4"/>
      <c r="H7035" s="4"/>
      <c r="I7035" s="4"/>
      <c r="J7035" s="4"/>
      <c r="K7035" s="4"/>
      <c r="L7035" s="4"/>
      <c r="M7035" s="4"/>
      <c r="N7035" s="4"/>
      <c r="O7035" s="4"/>
      <c r="P7035" s="4"/>
      <c r="Q7035" s="4"/>
      <c r="R7035" s="4"/>
      <c r="S7035" s="4"/>
      <c r="T7035" s="4"/>
      <c r="U7035" s="4"/>
      <c r="V7035" s="4"/>
      <c r="W7035" s="4"/>
      <c r="X7035" s="4"/>
      <c r="Y7035" s="4"/>
      <c r="Z7035" s="1"/>
      <c r="AA7035" s="1"/>
      <c r="AB7035" s="1"/>
      <c r="AC7035" s="1"/>
      <c r="AD7035" s="1"/>
      <c r="AE7035" s="1"/>
      <c r="AF7035" s="1"/>
      <c r="AG7035" s="1"/>
      <c r="AH7035" s="28"/>
      <c r="AI7035" s="6"/>
      <c r="AJ7035" s="9"/>
    </row>
    <row r="7036" spans="1:36" s="10" customFormat="1">
      <c r="A7036" s="12"/>
      <c r="B7036" s="3"/>
      <c r="C7036" s="4"/>
      <c r="D7036" s="4"/>
      <c r="H7036" s="4"/>
      <c r="I7036" s="4"/>
      <c r="J7036" s="4"/>
      <c r="K7036" s="4"/>
      <c r="L7036" s="4"/>
      <c r="M7036" s="4"/>
      <c r="N7036" s="4"/>
      <c r="O7036" s="4"/>
      <c r="P7036" s="4"/>
      <c r="Q7036" s="4"/>
      <c r="R7036" s="4"/>
      <c r="S7036" s="4"/>
      <c r="T7036" s="4"/>
      <c r="U7036" s="4"/>
      <c r="V7036" s="4"/>
      <c r="W7036" s="4"/>
      <c r="X7036" s="4"/>
      <c r="Y7036" s="4"/>
      <c r="Z7036" s="1"/>
      <c r="AA7036" s="1"/>
      <c r="AB7036" s="1"/>
      <c r="AC7036" s="1"/>
      <c r="AD7036" s="1"/>
      <c r="AE7036" s="1"/>
      <c r="AF7036" s="1"/>
      <c r="AG7036" s="1"/>
      <c r="AH7036" s="28"/>
      <c r="AI7036" s="6"/>
      <c r="AJ7036" s="9"/>
    </row>
    <row r="7037" spans="1:36" s="10" customFormat="1">
      <c r="A7037" s="12"/>
      <c r="B7037" s="3"/>
      <c r="C7037" s="4"/>
      <c r="D7037" s="4"/>
      <c r="H7037" s="4"/>
      <c r="I7037" s="4"/>
      <c r="J7037" s="4"/>
      <c r="K7037" s="4"/>
      <c r="L7037" s="4"/>
      <c r="M7037" s="4"/>
      <c r="N7037" s="4"/>
      <c r="O7037" s="4"/>
      <c r="P7037" s="4"/>
      <c r="Q7037" s="4"/>
      <c r="R7037" s="4"/>
      <c r="S7037" s="4"/>
      <c r="T7037" s="4"/>
      <c r="U7037" s="4"/>
      <c r="V7037" s="4"/>
      <c r="W7037" s="4"/>
      <c r="X7037" s="4"/>
      <c r="Y7037" s="4"/>
      <c r="Z7037" s="1"/>
      <c r="AA7037" s="1"/>
      <c r="AB7037" s="1"/>
      <c r="AC7037" s="1"/>
      <c r="AD7037" s="1"/>
      <c r="AE7037" s="1"/>
      <c r="AF7037" s="1"/>
      <c r="AG7037" s="1"/>
      <c r="AH7037" s="28"/>
      <c r="AI7037" s="6"/>
      <c r="AJ7037" s="9"/>
    </row>
    <row r="7038" spans="1:36" s="10" customFormat="1">
      <c r="A7038" s="12"/>
      <c r="B7038" s="3"/>
      <c r="C7038" s="4"/>
      <c r="D7038" s="4"/>
      <c r="H7038" s="4"/>
      <c r="I7038" s="4"/>
      <c r="J7038" s="4"/>
      <c r="K7038" s="4"/>
      <c r="L7038" s="4"/>
      <c r="M7038" s="4"/>
      <c r="N7038" s="4"/>
      <c r="O7038" s="4"/>
      <c r="P7038" s="4"/>
      <c r="Q7038" s="4"/>
      <c r="R7038" s="4"/>
      <c r="S7038" s="4"/>
      <c r="T7038" s="4"/>
      <c r="U7038" s="4"/>
      <c r="V7038" s="4"/>
      <c r="W7038" s="4"/>
      <c r="X7038" s="4"/>
      <c r="Y7038" s="4"/>
      <c r="Z7038" s="1"/>
      <c r="AA7038" s="1"/>
      <c r="AB7038" s="1"/>
      <c r="AC7038" s="1"/>
      <c r="AD7038" s="1"/>
      <c r="AE7038" s="1"/>
      <c r="AF7038" s="1"/>
      <c r="AG7038" s="1"/>
      <c r="AH7038" s="28"/>
      <c r="AI7038" s="6"/>
      <c r="AJ7038" s="9"/>
    </row>
    <row r="7039" spans="1:36" s="10" customFormat="1">
      <c r="A7039" s="12"/>
      <c r="B7039" s="3"/>
      <c r="C7039" s="4"/>
      <c r="D7039" s="4"/>
      <c r="H7039" s="4"/>
      <c r="I7039" s="4"/>
      <c r="J7039" s="4"/>
      <c r="K7039" s="4"/>
      <c r="L7039" s="4"/>
      <c r="M7039" s="4"/>
      <c r="N7039" s="4"/>
      <c r="O7039" s="4"/>
      <c r="P7039" s="4"/>
      <c r="Q7039" s="4"/>
      <c r="R7039" s="4"/>
      <c r="S7039" s="4"/>
      <c r="T7039" s="4"/>
      <c r="U7039" s="4"/>
      <c r="V7039" s="4"/>
      <c r="W7039" s="4"/>
      <c r="X7039" s="4"/>
      <c r="Y7039" s="4"/>
      <c r="Z7039" s="1"/>
      <c r="AA7039" s="1"/>
      <c r="AB7039" s="1"/>
      <c r="AC7039" s="1"/>
      <c r="AD7039" s="1"/>
      <c r="AE7039" s="1"/>
      <c r="AF7039" s="1"/>
      <c r="AG7039" s="1"/>
      <c r="AH7039" s="28"/>
      <c r="AI7039" s="6"/>
      <c r="AJ7039" s="9"/>
    </row>
    <row r="7040" spans="1:36" s="10" customFormat="1">
      <c r="A7040" s="12"/>
      <c r="B7040" s="3"/>
      <c r="C7040" s="4"/>
      <c r="D7040" s="4"/>
      <c r="H7040" s="4"/>
      <c r="I7040" s="4"/>
      <c r="J7040" s="4"/>
      <c r="K7040" s="4"/>
      <c r="L7040" s="4"/>
      <c r="M7040" s="4"/>
      <c r="N7040" s="4"/>
      <c r="O7040" s="4"/>
      <c r="P7040" s="4"/>
      <c r="Q7040" s="4"/>
      <c r="R7040" s="4"/>
      <c r="S7040" s="4"/>
      <c r="T7040" s="4"/>
      <c r="U7040" s="4"/>
      <c r="V7040" s="4"/>
      <c r="W7040" s="4"/>
      <c r="X7040" s="4"/>
      <c r="Y7040" s="4"/>
      <c r="Z7040" s="1"/>
      <c r="AA7040" s="1"/>
      <c r="AB7040" s="1"/>
      <c r="AC7040" s="1"/>
      <c r="AD7040" s="1"/>
      <c r="AE7040" s="1"/>
      <c r="AF7040" s="1"/>
      <c r="AG7040" s="1"/>
      <c r="AH7040" s="28"/>
      <c r="AI7040" s="6"/>
      <c r="AJ7040" s="9"/>
    </row>
    <row r="7041" spans="1:36" s="10" customFormat="1">
      <c r="A7041" s="12"/>
      <c r="B7041" s="3"/>
      <c r="C7041" s="4"/>
      <c r="D7041" s="4"/>
      <c r="H7041" s="4"/>
      <c r="I7041" s="4"/>
      <c r="J7041" s="4"/>
      <c r="K7041" s="4"/>
      <c r="L7041" s="4"/>
      <c r="M7041" s="4"/>
      <c r="N7041" s="4"/>
      <c r="O7041" s="4"/>
      <c r="P7041" s="4"/>
      <c r="Q7041" s="4"/>
      <c r="R7041" s="4"/>
      <c r="S7041" s="4"/>
      <c r="T7041" s="4"/>
      <c r="U7041" s="4"/>
      <c r="V7041" s="4"/>
      <c r="W7041" s="4"/>
      <c r="X7041" s="4"/>
      <c r="Y7041" s="4"/>
      <c r="Z7041" s="1"/>
      <c r="AA7041" s="1"/>
      <c r="AB7041" s="1"/>
      <c r="AC7041" s="1"/>
      <c r="AD7041" s="1"/>
      <c r="AE7041" s="1"/>
      <c r="AF7041" s="1"/>
      <c r="AG7041" s="1"/>
      <c r="AH7041" s="28"/>
      <c r="AI7041" s="6"/>
      <c r="AJ7041" s="9"/>
    </row>
    <row r="7042" spans="1:36" s="10" customFormat="1">
      <c r="A7042" s="12"/>
      <c r="B7042" s="3"/>
      <c r="C7042" s="4"/>
      <c r="D7042" s="4"/>
      <c r="H7042" s="4"/>
      <c r="I7042" s="4"/>
      <c r="J7042" s="4"/>
      <c r="K7042" s="4"/>
      <c r="L7042" s="4"/>
      <c r="M7042" s="4"/>
      <c r="N7042" s="4"/>
      <c r="O7042" s="4"/>
      <c r="P7042" s="4"/>
      <c r="Q7042" s="4"/>
      <c r="R7042" s="4"/>
      <c r="S7042" s="4"/>
      <c r="T7042" s="4"/>
      <c r="U7042" s="4"/>
      <c r="V7042" s="4"/>
      <c r="W7042" s="4"/>
      <c r="X7042" s="4"/>
      <c r="Y7042" s="4"/>
      <c r="Z7042" s="1"/>
      <c r="AA7042" s="1"/>
      <c r="AB7042" s="1"/>
      <c r="AC7042" s="1"/>
      <c r="AD7042" s="1"/>
      <c r="AE7042" s="1"/>
      <c r="AF7042" s="1"/>
      <c r="AG7042" s="1"/>
      <c r="AH7042" s="28"/>
      <c r="AI7042" s="6"/>
      <c r="AJ7042" s="9"/>
    </row>
    <row r="7043" spans="1:36" s="10" customFormat="1">
      <c r="A7043" s="12"/>
      <c r="B7043" s="3"/>
      <c r="C7043" s="4"/>
      <c r="D7043" s="4"/>
      <c r="H7043" s="4"/>
      <c r="I7043" s="4"/>
      <c r="J7043" s="4"/>
      <c r="K7043" s="4"/>
      <c r="L7043" s="4"/>
      <c r="M7043" s="4"/>
      <c r="N7043" s="4"/>
      <c r="O7043" s="4"/>
      <c r="P7043" s="4"/>
      <c r="Q7043" s="4"/>
      <c r="R7043" s="4"/>
      <c r="S7043" s="4"/>
      <c r="T7043" s="4"/>
      <c r="U7043" s="4"/>
      <c r="V7043" s="4"/>
      <c r="W7043" s="4"/>
      <c r="X7043" s="4"/>
      <c r="Y7043" s="4"/>
      <c r="Z7043" s="1"/>
      <c r="AA7043" s="1"/>
      <c r="AB7043" s="1"/>
      <c r="AC7043" s="1"/>
      <c r="AD7043" s="1"/>
      <c r="AE7043" s="1"/>
      <c r="AF7043" s="1"/>
      <c r="AG7043" s="1"/>
      <c r="AH7043" s="28"/>
      <c r="AI7043" s="6"/>
      <c r="AJ7043" s="9"/>
    </row>
    <row r="7044" spans="1:36" s="10" customFormat="1">
      <c r="A7044" s="12"/>
      <c r="B7044" s="3"/>
      <c r="C7044" s="4"/>
      <c r="D7044" s="4"/>
      <c r="H7044" s="4"/>
      <c r="I7044" s="4"/>
      <c r="J7044" s="4"/>
      <c r="K7044" s="4"/>
      <c r="L7044" s="4"/>
      <c r="M7044" s="4"/>
      <c r="N7044" s="4"/>
      <c r="O7044" s="4"/>
      <c r="P7044" s="4"/>
      <c r="Q7044" s="4"/>
      <c r="R7044" s="4"/>
      <c r="S7044" s="4"/>
      <c r="T7044" s="4"/>
      <c r="U7044" s="4"/>
      <c r="V7044" s="4"/>
      <c r="W7044" s="4"/>
      <c r="X7044" s="4"/>
      <c r="Y7044" s="4"/>
      <c r="Z7044" s="1"/>
      <c r="AA7044" s="1"/>
      <c r="AB7044" s="1"/>
      <c r="AC7044" s="1"/>
      <c r="AD7044" s="1"/>
      <c r="AE7044" s="1"/>
      <c r="AF7044" s="1"/>
      <c r="AG7044" s="1"/>
      <c r="AH7044" s="28"/>
      <c r="AI7044" s="6"/>
      <c r="AJ7044" s="9"/>
    </row>
    <row r="7045" spans="1:36" s="10" customFormat="1">
      <c r="A7045" s="12"/>
      <c r="B7045" s="3"/>
      <c r="C7045" s="4"/>
      <c r="D7045" s="4"/>
      <c r="H7045" s="4"/>
      <c r="I7045" s="4"/>
      <c r="J7045" s="4"/>
      <c r="K7045" s="4"/>
      <c r="L7045" s="4"/>
      <c r="M7045" s="4"/>
      <c r="N7045" s="4"/>
      <c r="O7045" s="4"/>
      <c r="P7045" s="4"/>
      <c r="Q7045" s="4"/>
      <c r="R7045" s="4"/>
      <c r="S7045" s="4"/>
      <c r="T7045" s="4"/>
      <c r="U7045" s="4"/>
      <c r="V7045" s="4"/>
      <c r="W7045" s="4"/>
      <c r="X7045" s="4"/>
      <c r="Y7045" s="4"/>
      <c r="Z7045" s="1"/>
      <c r="AA7045" s="1"/>
      <c r="AB7045" s="1"/>
      <c r="AC7045" s="1"/>
      <c r="AD7045" s="1"/>
      <c r="AE7045" s="1"/>
      <c r="AF7045" s="1"/>
      <c r="AG7045" s="1"/>
      <c r="AH7045" s="28"/>
      <c r="AI7045" s="6"/>
      <c r="AJ7045" s="9"/>
    </row>
    <row r="7046" spans="1:36" s="10" customFormat="1">
      <c r="A7046" s="12"/>
      <c r="B7046" s="3"/>
      <c r="C7046" s="4"/>
      <c r="D7046" s="4"/>
      <c r="H7046" s="4"/>
      <c r="I7046" s="4"/>
      <c r="J7046" s="4"/>
      <c r="K7046" s="4"/>
      <c r="L7046" s="4"/>
      <c r="M7046" s="4"/>
      <c r="N7046" s="4"/>
      <c r="O7046" s="4"/>
      <c r="P7046" s="4"/>
      <c r="Q7046" s="4"/>
      <c r="R7046" s="4"/>
      <c r="S7046" s="4"/>
      <c r="T7046" s="4"/>
      <c r="U7046" s="4"/>
      <c r="V7046" s="4"/>
      <c r="W7046" s="4"/>
      <c r="X7046" s="4"/>
      <c r="Y7046" s="4"/>
      <c r="Z7046" s="1"/>
      <c r="AA7046" s="1"/>
      <c r="AB7046" s="1"/>
      <c r="AC7046" s="1"/>
      <c r="AD7046" s="1"/>
      <c r="AE7046" s="1"/>
      <c r="AF7046" s="1"/>
      <c r="AG7046" s="1"/>
      <c r="AH7046" s="28"/>
      <c r="AI7046" s="6"/>
      <c r="AJ7046" s="9"/>
    </row>
    <row r="7047" spans="1:36" s="10" customFormat="1">
      <c r="A7047" s="12"/>
      <c r="B7047" s="3"/>
      <c r="C7047" s="4"/>
      <c r="D7047" s="4"/>
      <c r="H7047" s="4"/>
      <c r="I7047" s="4"/>
      <c r="J7047" s="4"/>
      <c r="K7047" s="4"/>
      <c r="L7047" s="4"/>
      <c r="M7047" s="4"/>
      <c r="N7047" s="4"/>
      <c r="O7047" s="4"/>
      <c r="P7047" s="4"/>
      <c r="Q7047" s="4"/>
      <c r="R7047" s="4"/>
      <c r="S7047" s="4"/>
      <c r="T7047" s="4"/>
      <c r="U7047" s="4"/>
      <c r="V7047" s="4"/>
      <c r="W7047" s="4"/>
      <c r="X7047" s="4"/>
      <c r="Y7047" s="4"/>
      <c r="Z7047" s="1"/>
      <c r="AA7047" s="1"/>
      <c r="AB7047" s="1"/>
      <c r="AC7047" s="1"/>
      <c r="AD7047" s="1"/>
      <c r="AE7047" s="1"/>
      <c r="AF7047" s="1"/>
      <c r="AG7047" s="1"/>
      <c r="AH7047" s="28"/>
      <c r="AI7047" s="6"/>
      <c r="AJ7047" s="9"/>
    </row>
    <row r="7048" spans="1:36" s="10" customFormat="1">
      <c r="A7048" s="12"/>
      <c r="B7048" s="3"/>
      <c r="C7048" s="4"/>
      <c r="D7048" s="4"/>
      <c r="H7048" s="4"/>
      <c r="I7048" s="4"/>
      <c r="J7048" s="4"/>
      <c r="K7048" s="4"/>
      <c r="L7048" s="4"/>
      <c r="M7048" s="4"/>
      <c r="N7048" s="4"/>
      <c r="O7048" s="4"/>
      <c r="P7048" s="4"/>
      <c r="Q7048" s="4"/>
      <c r="R7048" s="4"/>
      <c r="S7048" s="4"/>
      <c r="T7048" s="4"/>
      <c r="U7048" s="4"/>
      <c r="V7048" s="4"/>
      <c r="W7048" s="4"/>
      <c r="X7048" s="4"/>
      <c r="Y7048" s="4"/>
      <c r="Z7048" s="1"/>
      <c r="AA7048" s="1"/>
      <c r="AB7048" s="1"/>
      <c r="AC7048" s="1"/>
      <c r="AD7048" s="1"/>
      <c r="AE7048" s="1"/>
      <c r="AF7048" s="1"/>
      <c r="AG7048" s="1"/>
      <c r="AH7048" s="28"/>
      <c r="AI7048" s="6"/>
      <c r="AJ7048" s="9"/>
    </row>
    <row r="7049" spans="1:36" s="10" customFormat="1">
      <c r="A7049" s="12"/>
      <c r="B7049" s="3"/>
      <c r="C7049" s="4"/>
      <c r="D7049" s="4"/>
      <c r="H7049" s="4"/>
      <c r="I7049" s="4"/>
      <c r="J7049" s="4"/>
      <c r="K7049" s="4"/>
      <c r="L7049" s="4"/>
      <c r="M7049" s="4"/>
      <c r="N7049" s="4"/>
      <c r="O7049" s="4"/>
      <c r="P7049" s="4"/>
      <c r="Q7049" s="4"/>
      <c r="R7049" s="4"/>
      <c r="S7049" s="4"/>
      <c r="T7049" s="4"/>
      <c r="U7049" s="4"/>
      <c r="V7049" s="4"/>
      <c r="W7049" s="4"/>
      <c r="X7049" s="4"/>
      <c r="Y7049" s="4"/>
      <c r="Z7049" s="1"/>
      <c r="AA7049" s="1"/>
      <c r="AB7049" s="1"/>
      <c r="AC7049" s="1"/>
      <c r="AD7049" s="1"/>
      <c r="AE7049" s="1"/>
      <c r="AF7049" s="1"/>
      <c r="AG7049" s="1"/>
      <c r="AH7049" s="28"/>
      <c r="AI7049" s="6"/>
      <c r="AJ7049" s="9"/>
    </row>
    <row r="7050" spans="1:36" s="10" customFormat="1">
      <c r="A7050" s="12"/>
      <c r="B7050" s="3"/>
      <c r="C7050" s="4"/>
      <c r="D7050" s="4"/>
      <c r="H7050" s="4"/>
      <c r="I7050" s="4"/>
      <c r="J7050" s="4"/>
      <c r="K7050" s="4"/>
      <c r="L7050" s="4"/>
      <c r="M7050" s="4"/>
      <c r="N7050" s="4"/>
      <c r="O7050" s="4"/>
      <c r="P7050" s="4"/>
      <c r="Q7050" s="4"/>
      <c r="R7050" s="4"/>
      <c r="S7050" s="4"/>
      <c r="T7050" s="4"/>
      <c r="U7050" s="4"/>
      <c r="V7050" s="4"/>
      <c r="W7050" s="4"/>
      <c r="X7050" s="4"/>
      <c r="Y7050" s="4"/>
      <c r="Z7050" s="1"/>
      <c r="AA7050" s="1"/>
      <c r="AB7050" s="1"/>
      <c r="AC7050" s="1"/>
      <c r="AD7050" s="1"/>
      <c r="AE7050" s="1"/>
      <c r="AF7050" s="1"/>
      <c r="AG7050" s="1"/>
      <c r="AH7050" s="28"/>
      <c r="AI7050" s="6"/>
      <c r="AJ7050" s="9"/>
    </row>
    <row r="7051" spans="1:36" s="10" customFormat="1">
      <c r="A7051" s="12"/>
      <c r="B7051" s="3"/>
      <c r="C7051" s="4"/>
      <c r="D7051" s="4"/>
      <c r="H7051" s="4"/>
      <c r="I7051" s="4"/>
      <c r="J7051" s="4"/>
      <c r="K7051" s="4"/>
      <c r="L7051" s="4"/>
      <c r="M7051" s="4"/>
      <c r="N7051" s="4"/>
      <c r="O7051" s="4"/>
      <c r="P7051" s="4"/>
      <c r="Q7051" s="4"/>
      <c r="R7051" s="4"/>
      <c r="S7051" s="4"/>
      <c r="T7051" s="4"/>
      <c r="U7051" s="4"/>
      <c r="V7051" s="4"/>
      <c r="W7051" s="4"/>
      <c r="X7051" s="4"/>
      <c r="Y7051" s="4"/>
      <c r="Z7051" s="1"/>
      <c r="AA7051" s="1"/>
      <c r="AB7051" s="1"/>
      <c r="AC7051" s="1"/>
      <c r="AD7051" s="1"/>
      <c r="AE7051" s="1"/>
      <c r="AF7051" s="1"/>
      <c r="AG7051" s="1"/>
      <c r="AH7051" s="28"/>
      <c r="AI7051" s="6"/>
      <c r="AJ7051" s="9"/>
    </row>
    <row r="7052" spans="1:36" s="10" customFormat="1">
      <c r="A7052" s="12"/>
      <c r="B7052" s="3"/>
      <c r="C7052" s="4"/>
      <c r="D7052" s="4"/>
      <c r="H7052" s="4"/>
      <c r="I7052" s="4"/>
      <c r="J7052" s="4"/>
      <c r="K7052" s="4"/>
      <c r="L7052" s="4"/>
      <c r="M7052" s="4"/>
      <c r="N7052" s="4"/>
      <c r="O7052" s="4"/>
      <c r="P7052" s="4"/>
      <c r="Q7052" s="4"/>
      <c r="R7052" s="4"/>
      <c r="S7052" s="4"/>
      <c r="T7052" s="4"/>
      <c r="U7052" s="4"/>
      <c r="V7052" s="4"/>
      <c r="W7052" s="4"/>
      <c r="X7052" s="4"/>
      <c r="Y7052" s="4"/>
      <c r="Z7052" s="1"/>
      <c r="AA7052" s="1"/>
      <c r="AB7052" s="1"/>
      <c r="AC7052" s="1"/>
      <c r="AD7052" s="1"/>
      <c r="AE7052" s="1"/>
      <c r="AF7052" s="1"/>
      <c r="AG7052" s="1"/>
      <c r="AH7052" s="28"/>
      <c r="AI7052" s="6"/>
      <c r="AJ7052" s="9"/>
    </row>
    <row r="7053" spans="1:36" s="10" customFormat="1">
      <c r="A7053" s="12"/>
      <c r="B7053" s="3"/>
      <c r="C7053" s="4"/>
      <c r="D7053" s="4"/>
      <c r="H7053" s="4"/>
      <c r="I7053" s="4"/>
      <c r="J7053" s="4"/>
      <c r="K7053" s="4"/>
      <c r="L7053" s="4"/>
      <c r="M7053" s="4"/>
      <c r="N7053" s="4"/>
      <c r="O7053" s="4"/>
      <c r="P7053" s="4"/>
      <c r="Q7053" s="4"/>
      <c r="R7053" s="4"/>
      <c r="S7053" s="4"/>
      <c r="T7053" s="4"/>
      <c r="U7053" s="4"/>
      <c r="V7053" s="4"/>
      <c r="W7053" s="4"/>
      <c r="X7053" s="4"/>
      <c r="Y7053" s="4"/>
      <c r="Z7053" s="1"/>
      <c r="AA7053" s="1"/>
      <c r="AB7053" s="1"/>
      <c r="AC7053" s="1"/>
      <c r="AD7053" s="1"/>
      <c r="AE7053" s="1"/>
      <c r="AF7053" s="1"/>
      <c r="AG7053" s="1"/>
      <c r="AH7053" s="28"/>
      <c r="AI7053" s="6"/>
      <c r="AJ7053" s="9"/>
    </row>
    <row r="7054" spans="1:36" s="10" customFormat="1">
      <c r="A7054" s="12"/>
      <c r="B7054" s="3"/>
      <c r="C7054" s="4"/>
      <c r="D7054" s="4"/>
      <c r="H7054" s="4"/>
      <c r="I7054" s="4"/>
      <c r="J7054" s="4"/>
      <c r="K7054" s="4"/>
      <c r="L7054" s="4"/>
      <c r="M7054" s="4"/>
      <c r="N7054" s="4"/>
      <c r="O7054" s="4"/>
      <c r="P7054" s="4"/>
      <c r="Q7054" s="4"/>
      <c r="R7054" s="4"/>
      <c r="S7054" s="4"/>
      <c r="T7054" s="4"/>
      <c r="U7054" s="4"/>
      <c r="V7054" s="4"/>
      <c r="W7054" s="4"/>
      <c r="X7054" s="4"/>
      <c r="Y7054" s="4"/>
      <c r="Z7054" s="1"/>
      <c r="AA7054" s="1"/>
      <c r="AB7054" s="1"/>
      <c r="AC7054" s="1"/>
      <c r="AD7054" s="1"/>
      <c r="AE7054" s="1"/>
      <c r="AF7054" s="1"/>
      <c r="AG7054" s="1"/>
      <c r="AH7054" s="28"/>
      <c r="AI7054" s="6"/>
      <c r="AJ7054" s="9"/>
    </row>
    <row r="7055" spans="1:36" s="10" customFormat="1">
      <c r="A7055" s="12"/>
      <c r="B7055" s="3"/>
      <c r="C7055" s="4"/>
      <c r="D7055" s="4"/>
      <c r="H7055" s="4"/>
      <c r="I7055" s="4"/>
      <c r="J7055" s="4"/>
      <c r="K7055" s="4"/>
      <c r="L7055" s="4"/>
      <c r="M7055" s="4"/>
      <c r="N7055" s="4"/>
      <c r="O7055" s="4"/>
      <c r="P7055" s="4"/>
      <c r="Q7055" s="4"/>
      <c r="R7055" s="4"/>
      <c r="S7055" s="4"/>
      <c r="T7055" s="4"/>
      <c r="U7055" s="4"/>
      <c r="V7055" s="4"/>
      <c r="W7055" s="4"/>
      <c r="X7055" s="4"/>
      <c r="Y7055" s="4"/>
      <c r="Z7055" s="1"/>
      <c r="AA7055" s="1"/>
      <c r="AB7055" s="1"/>
      <c r="AC7055" s="1"/>
      <c r="AD7055" s="1"/>
      <c r="AE7055" s="1"/>
      <c r="AF7055" s="1"/>
      <c r="AG7055" s="1"/>
      <c r="AH7055" s="28"/>
      <c r="AI7055" s="6"/>
      <c r="AJ7055" s="9"/>
    </row>
    <row r="7056" spans="1:36" s="10" customFormat="1">
      <c r="A7056" s="12"/>
      <c r="B7056" s="3"/>
      <c r="C7056" s="4"/>
      <c r="D7056" s="4"/>
      <c r="H7056" s="4"/>
      <c r="I7056" s="4"/>
      <c r="J7056" s="4"/>
      <c r="K7056" s="4"/>
      <c r="L7056" s="4"/>
      <c r="M7056" s="4"/>
      <c r="N7056" s="4"/>
      <c r="O7056" s="4"/>
      <c r="P7056" s="4"/>
      <c r="Q7056" s="4"/>
      <c r="R7056" s="4"/>
      <c r="S7056" s="4"/>
      <c r="T7056" s="4"/>
      <c r="U7056" s="4"/>
      <c r="V7056" s="4"/>
      <c r="W7056" s="4"/>
      <c r="X7056" s="4"/>
      <c r="Y7056" s="4"/>
      <c r="Z7056" s="1"/>
      <c r="AA7056" s="1"/>
      <c r="AB7056" s="1"/>
      <c r="AC7056" s="1"/>
      <c r="AD7056" s="1"/>
      <c r="AE7056" s="1"/>
      <c r="AF7056" s="1"/>
      <c r="AG7056" s="1"/>
      <c r="AH7056" s="28"/>
      <c r="AI7056" s="6"/>
      <c r="AJ7056" s="9"/>
    </row>
    <row r="7057" spans="1:36" s="10" customFormat="1">
      <c r="A7057" s="12"/>
      <c r="B7057" s="3"/>
      <c r="C7057" s="4"/>
      <c r="D7057" s="4"/>
      <c r="H7057" s="4"/>
      <c r="I7057" s="4"/>
      <c r="J7057" s="4"/>
      <c r="K7057" s="4"/>
      <c r="L7057" s="4"/>
      <c r="M7057" s="4"/>
      <c r="N7057" s="4"/>
      <c r="O7057" s="4"/>
      <c r="P7057" s="4"/>
      <c r="Q7057" s="4"/>
      <c r="R7057" s="4"/>
      <c r="S7057" s="4"/>
      <c r="T7057" s="4"/>
      <c r="U7057" s="4"/>
      <c r="V7057" s="4"/>
      <c r="W7057" s="4"/>
      <c r="X7057" s="4"/>
      <c r="Y7057" s="4"/>
      <c r="Z7057" s="1"/>
      <c r="AA7057" s="1"/>
      <c r="AB7057" s="1"/>
      <c r="AC7057" s="1"/>
      <c r="AD7057" s="1"/>
      <c r="AE7057" s="1"/>
      <c r="AF7057" s="1"/>
      <c r="AG7057" s="1"/>
      <c r="AH7057" s="28"/>
      <c r="AI7057" s="6"/>
      <c r="AJ7057" s="9"/>
    </row>
    <row r="7058" spans="1:36" s="10" customFormat="1">
      <c r="A7058" s="12"/>
      <c r="B7058" s="3"/>
      <c r="C7058" s="4"/>
      <c r="D7058" s="4"/>
      <c r="H7058" s="4"/>
      <c r="I7058" s="4"/>
      <c r="J7058" s="4"/>
      <c r="K7058" s="4"/>
      <c r="L7058" s="4"/>
      <c r="M7058" s="4"/>
      <c r="N7058" s="4"/>
      <c r="O7058" s="4"/>
      <c r="P7058" s="4"/>
      <c r="Q7058" s="4"/>
      <c r="R7058" s="4"/>
      <c r="S7058" s="4"/>
      <c r="T7058" s="4"/>
      <c r="U7058" s="4"/>
      <c r="V7058" s="4"/>
      <c r="W7058" s="4"/>
      <c r="X7058" s="4"/>
      <c r="Y7058" s="4"/>
      <c r="Z7058" s="1"/>
      <c r="AA7058" s="1"/>
      <c r="AB7058" s="1"/>
      <c r="AC7058" s="1"/>
      <c r="AD7058" s="1"/>
      <c r="AE7058" s="1"/>
      <c r="AF7058" s="1"/>
      <c r="AG7058" s="1"/>
      <c r="AH7058" s="28"/>
      <c r="AI7058" s="6"/>
      <c r="AJ7058" s="9"/>
    </row>
    <row r="7059" spans="1:36" s="10" customFormat="1">
      <c r="A7059" s="12"/>
      <c r="B7059" s="3"/>
      <c r="C7059" s="4"/>
      <c r="D7059" s="4"/>
      <c r="H7059" s="4"/>
      <c r="I7059" s="4"/>
      <c r="J7059" s="4"/>
      <c r="K7059" s="4"/>
      <c r="L7059" s="4"/>
      <c r="M7059" s="4"/>
      <c r="N7059" s="4"/>
      <c r="O7059" s="4"/>
      <c r="P7059" s="4"/>
      <c r="Q7059" s="4"/>
      <c r="R7059" s="4"/>
      <c r="S7059" s="4"/>
      <c r="T7059" s="4"/>
      <c r="U7059" s="4"/>
      <c r="V7059" s="4"/>
      <c r="W7059" s="4"/>
      <c r="X7059" s="4"/>
      <c r="Y7059" s="4"/>
      <c r="Z7059" s="1"/>
      <c r="AA7059" s="1"/>
      <c r="AB7059" s="1"/>
      <c r="AC7059" s="1"/>
      <c r="AD7059" s="1"/>
      <c r="AE7059" s="1"/>
      <c r="AF7059" s="1"/>
      <c r="AG7059" s="1"/>
      <c r="AH7059" s="28"/>
      <c r="AI7059" s="6"/>
      <c r="AJ7059" s="9"/>
    </row>
    <row r="7060" spans="1:36" s="10" customFormat="1">
      <c r="A7060" s="12"/>
      <c r="B7060" s="3"/>
      <c r="C7060" s="4"/>
      <c r="D7060" s="4"/>
      <c r="H7060" s="4"/>
      <c r="I7060" s="4"/>
      <c r="J7060" s="4"/>
      <c r="K7060" s="4"/>
      <c r="L7060" s="4"/>
      <c r="M7060" s="4"/>
      <c r="N7060" s="4"/>
      <c r="O7060" s="4"/>
      <c r="P7060" s="4"/>
      <c r="Q7060" s="4"/>
      <c r="R7060" s="4"/>
      <c r="S7060" s="4"/>
      <c r="T7060" s="4"/>
      <c r="U7060" s="4"/>
      <c r="V7060" s="4"/>
      <c r="W7060" s="4"/>
      <c r="X7060" s="4"/>
      <c r="Y7060" s="4"/>
      <c r="Z7060" s="1"/>
      <c r="AA7060" s="1"/>
      <c r="AB7060" s="1"/>
      <c r="AC7060" s="1"/>
      <c r="AD7060" s="1"/>
      <c r="AE7060" s="1"/>
      <c r="AF7060" s="1"/>
      <c r="AG7060" s="1"/>
      <c r="AH7060" s="28"/>
      <c r="AI7060" s="6"/>
      <c r="AJ7060" s="9"/>
    </row>
    <row r="7061" spans="1:36" s="10" customFormat="1">
      <c r="A7061" s="12"/>
      <c r="B7061" s="3"/>
      <c r="C7061" s="4"/>
      <c r="D7061" s="4"/>
      <c r="H7061" s="4"/>
      <c r="I7061" s="4"/>
      <c r="J7061" s="4"/>
      <c r="K7061" s="4"/>
      <c r="L7061" s="4"/>
      <c r="M7061" s="4"/>
      <c r="N7061" s="4"/>
      <c r="O7061" s="4"/>
      <c r="P7061" s="4"/>
      <c r="Q7061" s="4"/>
      <c r="R7061" s="4"/>
      <c r="S7061" s="4"/>
      <c r="T7061" s="4"/>
      <c r="U7061" s="4"/>
      <c r="V7061" s="4"/>
      <c r="W7061" s="4"/>
      <c r="X7061" s="4"/>
      <c r="Y7061" s="4"/>
      <c r="Z7061" s="1"/>
      <c r="AA7061" s="1"/>
      <c r="AB7061" s="1"/>
      <c r="AC7061" s="1"/>
      <c r="AD7061" s="1"/>
      <c r="AE7061" s="1"/>
      <c r="AF7061" s="1"/>
      <c r="AG7061" s="1"/>
      <c r="AH7061" s="28"/>
      <c r="AI7061" s="6"/>
      <c r="AJ7061" s="9"/>
    </row>
    <row r="7062" spans="1:36" s="10" customFormat="1">
      <c r="A7062" s="12"/>
      <c r="B7062" s="3"/>
      <c r="C7062" s="4"/>
      <c r="D7062" s="4"/>
      <c r="H7062" s="4"/>
      <c r="I7062" s="4"/>
      <c r="J7062" s="4"/>
      <c r="K7062" s="4"/>
      <c r="L7062" s="4"/>
      <c r="M7062" s="4"/>
      <c r="N7062" s="4"/>
      <c r="O7062" s="4"/>
      <c r="P7062" s="4"/>
      <c r="Q7062" s="4"/>
      <c r="R7062" s="4"/>
      <c r="S7062" s="4"/>
      <c r="T7062" s="4"/>
      <c r="U7062" s="4"/>
      <c r="V7062" s="4"/>
      <c r="W7062" s="4"/>
      <c r="X7062" s="4"/>
      <c r="Y7062" s="4"/>
      <c r="Z7062" s="1"/>
      <c r="AA7062" s="1"/>
      <c r="AB7062" s="1"/>
      <c r="AC7062" s="1"/>
      <c r="AD7062" s="1"/>
      <c r="AE7062" s="1"/>
      <c r="AF7062" s="1"/>
      <c r="AG7062" s="1"/>
      <c r="AH7062" s="28"/>
      <c r="AI7062" s="6"/>
      <c r="AJ7062" s="9"/>
    </row>
    <row r="7063" spans="1:36" s="10" customFormat="1">
      <c r="A7063" s="12"/>
      <c r="B7063" s="3"/>
      <c r="C7063" s="4"/>
      <c r="D7063" s="4"/>
      <c r="H7063" s="4"/>
      <c r="I7063" s="4"/>
      <c r="J7063" s="4"/>
      <c r="K7063" s="4"/>
      <c r="L7063" s="4"/>
      <c r="M7063" s="4"/>
      <c r="N7063" s="4"/>
      <c r="O7063" s="4"/>
      <c r="P7063" s="4"/>
      <c r="Q7063" s="4"/>
      <c r="R7063" s="4"/>
      <c r="S7063" s="4"/>
      <c r="T7063" s="4"/>
      <c r="U7063" s="4"/>
      <c r="V7063" s="4"/>
      <c r="W7063" s="4"/>
      <c r="X7063" s="4"/>
      <c r="Y7063" s="4"/>
      <c r="Z7063" s="1"/>
      <c r="AA7063" s="1"/>
      <c r="AB7063" s="1"/>
      <c r="AC7063" s="1"/>
      <c r="AD7063" s="1"/>
      <c r="AE7063" s="1"/>
      <c r="AF7063" s="1"/>
      <c r="AG7063" s="1"/>
      <c r="AH7063" s="28"/>
      <c r="AI7063" s="6"/>
      <c r="AJ7063" s="9"/>
    </row>
    <row r="7064" spans="1:36" s="10" customFormat="1">
      <c r="A7064" s="12"/>
      <c r="B7064" s="3"/>
      <c r="C7064" s="4"/>
      <c r="D7064" s="4"/>
      <c r="H7064" s="4"/>
      <c r="I7064" s="4"/>
      <c r="J7064" s="4"/>
      <c r="K7064" s="4"/>
      <c r="L7064" s="4"/>
      <c r="M7064" s="4"/>
      <c r="N7064" s="4"/>
      <c r="O7064" s="4"/>
      <c r="P7064" s="4"/>
      <c r="Q7064" s="4"/>
      <c r="R7064" s="4"/>
      <c r="S7064" s="4"/>
      <c r="T7064" s="4"/>
      <c r="U7064" s="4"/>
      <c r="V7064" s="4"/>
      <c r="W7064" s="4"/>
      <c r="X7064" s="4"/>
      <c r="Y7064" s="4"/>
      <c r="Z7064" s="1"/>
      <c r="AA7064" s="1"/>
      <c r="AB7064" s="1"/>
      <c r="AC7064" s="1"/>
      <c r="AD7064" s="1"/>
      <c r="AE7064" s="1"/>
      <c r="AF7064" s="1"/>
      <c r="AG7064" s="1"/>
      <c r="AH7064" s="28"/>
      <c r="AI7064" s="6"/>
      <c r="AJ7064" s="9"/>
    </row>
    <row r="7065" spans="1:36" s="10" customFormat="1">
      <c r="A7065" s="12"/>
      <c r="B7065" s="3"/>
      <c r="C7065" s="4"/>
      <c r="D7065" s="4"/>
      <c r="H7065" s="4"/>
      <c r="I7065" s="4"/>
      <c r="J7065" s="4"/>
      <c r="K7065" s="4"/>
      <c r="L7065" s="4"/>
      <c r="M7065" s="4"/>
      <c r="N7065" s="4"/>
      <c r="O7065" s="4"/>
      <c r="P7065" s="4"/>
      <c r="Q7065" s="4"/>
      <c r="R7065" s="4"/>
      <c r="S7065" s="4"/>
      <c r="T7065" s="4"/>
      <c r="U7065" s="4"/>
      <c r="V7065" s="4"/>
      <c r="W7065" s="4"/>
      <c r="X7065" s="4"/>
      <c r="Y7065" s="4"/>
      <c r="Z7065" s="1"/>
      <c r="AA7065" s="1"/>
      <c r="AB7065" s="1"/>
      <c r="AC7065" s="1"/>
      <c r="AD7065" s="1"/>
      <c r="AE7065" s="1"/>
      <c r="AF7065" s="1"/>
      <c r="AG7065" s="1"/>
      <c r="AH7065" s="28"/>
      <c r="AI7065" s="6"/>
      <c r="AJ7065" s="9"/>
    </row>
    <row r="7066" spans="1:36" s="10" customFormat="1">
      <c r="A7066" s="12"/>
      <c r="B7066" s="3"/>
      <c r="C7066" s="4"/>
      <c r="D7066" s="4"/>
      <c r="H7066" s="4"/>
      <c r="I7066" s="4"/>
      <c r="J7066" s="4"/>
      <c r="K7066" s="4"/>
      <c r="L7066" s="4"/>
      <c r="M7066" s="4"/>
      <c r="N7066" s="4"/>
      <c r="O7066" s="4"/>
      <c r="P7066" s="4"/>
      <c r="Q7066" s="4"/>
      <c r="R7066" s="4"/>
      <c r="S7066" s="4"/>
      <c r="T7066" s="4"/>
      <c r="U7066" s="4"/>
      <c r="V7066" s="4"/>
      <c r="W7066" s="4"/>
      <c r="X7066" s="4"/>
      <c r="Y7066" s="4"/>
      <c r="Z7066" s="1"/>
      <c r="AA7066" s="1"/>
      <c r="AB7066" s="1"/>
      <c r="AC7066" s="1"/>
      <c r="AD7066" s="1"/>
      <c r="AE7066" s="1"/>
      <c r="AF7066" s="1"/>
      <c r="AG7066" s="1"/>
      <c r="AH7066" s="28"/>
      <c r="AI7066" s="6"/>
      <c r="AJ7066" s="9"/>
    </row>
    <row r="7067" spans="1:36" s="10" customFormat="1">
      <c r="A7067" s="12"/>
      <c r="B7067" s="3"/>
      <c r="C7067" s="4"/>
      <c r="D7067" s="4"/>
      <c r="H7067" s="4"/>
      <c r="I7067" s="4"/>
      <c r="J7067" s="4"/>
      <c r="K7067" s="4"/>
      <c r="L7067" s="4"/>
      <c r="M7067" s="4"/>
      <c r="N7067" s="4"/>
      <c r="O7067" s="4"/>
      <c r="P7067" s="4"/>
      <c r="Q7067" s="4"/>
      <c r="R7067" s="4"/>
      <c r="S7067" s="4"/>
      <c r="T7067" s="4"/>
      <c r="U7067" s="4"/>
      <c r="V7067" s="4"/>
      <c r="W7067" s="4"/>
      <c r="X7067" s="4"/>
      <c r="Y7067" s="4"/>
      <c r="Z7067" s="1"/>
      <c r="AA7067" s="1"/>
      <c r="AB7067" s="1"/>
      <c r="AC7067" s="1"/>
      <c r="AD7067" s="1"/>
      <c r="AE7067" s="1"/>
      <c r="AF7067" s="1"/>
      <c r="AG7067" s="1"/>
      <c r="AH7067" s="28"/>
      <c r="AI7067" s="6"/>
      <c r="AJ7067" s="9"/>
    </row>
    <row r="7068" spans="1:36" s="10" customFormat="1">
      <c r="A7068" s="12"/>
      <c r="B7068" s="3"/>
      <c r="C7068" s="4"/>
      <c r="D7068" s="4"/>
      <c r="H7068" s="4"/>
      <c r="I7068" s="4"/>
      <c r="J7068" s="4"/>
      <c r="K7068" s="4"/>
      <c r="L7068" s="4"/>
      <c r="M7068" s="4"/>
      <c r="N7068" s="4"/>
      <c r="O7068" s="4"/>
      <c r="P7068" s="4"/>
      <c r="Q7068" s="4"/>
      <c r="R7068" s="4"/>
      <c r="S7068" s="4"/>
      <c r="T7068" s="4"/>
      <c r="U7068" s="4"/>
      <c r="V7068" s="4"/>
      <c r="W7068" s="4"/>
      <c r="X7068" s="4"/>
      <c r="Y7068" s="4"/>
      <c r="Z7068" s="1"/>
      <c r="AA7068" s="1"/>
      <c r="AB7068" s="1"/>
      <c r="AC7068" s="1"/>
      <c r="AD7068" s="1"/>
      <c r="AE7068" s="1"/>
      <c r="AF7068" s="1"/>
      <c r="AG7068" s="1"/>
      <c r="AH7068" s="28"/>
      <c r="AI7068" s="6"/>
      <c r="AJ7068" s="9"/>
    </row>
    <row r="7069" spans="1:36" s="10" customFormat="1">
      <c r="A7069" s="12"/>
      <c r="B7069" s="3"/>
      <c r="C7069" s="4"/>
      <c r="D7069" s="4"/>
      <c r="H7069" s="4"/>
      <c r="I7069" s="4"/>
      <c r="J7069" s="4"/>
      <c r="K7069" s="4"/>
      <c r="L7069" s="4"/>
      <c r="M7069" s="4"/>
      <c r="N7069" s="4"/>
      <c r="O7069" s="4"/>
      <c r="P7069" s="4"/>
      <c r="Q7069" s="4"/>
      <c r="R7069" s="4"/>
      <c r="S7069" s="4"/>
      <c r="T7069" s="4"/>
      <c r="U7069" s="4"/>
      <c r="V7069" s="4"/>
      <c r="W7069" s="4"/>
      <c r="X7069" s="4"/>
      <c r="Y7069" s="4"/>
      <c r="Z7069" s="1"/>
      <c r="AA7069" s="1"/>
      <c r="AB7069" s="1"/>
      <c r="AC7069" s="1"/>
      <c r="AD7069" s="1"/>
      <c r="AE7069" s="1"/>
      <c r="AF7069" s="1"/>
      <c r="AG7069" s="1"/>
      <c r="AH7069" s="28"/>
      <c r="AI7069" s="6"/>
      <c r="AJ7069" s="9"/>
    </row>
    <row r="7070" spans="1:36" s="10" customFormat="1">
      <c r="A7070" s="12"/>
      <c r="B7070" s="3"/>
      <c r="C7070" s="4"/>
      <c r="D7070" s="4"/>
      <c r="H7070" s="4"/>
      <c r="I7070" s="4"/>
      <c r="J7070" s="4"/>
      <c r="K7070" s="4"/>
      <c r="L7070" s="4"/>
      <c r="M7070" s="4"/>
      <c r="N7070" s="4"/>
      <c r="O7070" s="4"/>
      <c r="P7070" s="4"/>
      <c r="Q7070" s="4"/>
      <c r="R7070" s="4"/>
      <c r="S7070" s="4"/>
      <c r="T7070" s="4"/>
      <c r="U7070" s="4"/>
      <c r="V7070" s="4"/>
      <c r="W7070" s="4"/>
      <c r="X7070" s="4"/>
      <c r="Y7070" s="4"/>
      <c r="Z7070" s="1"/>
      <c r="AA7070" s="1"/>
      <c r="AB7070" s="1"/>
      <c r="AC7070" s="1"/>
      <c r="AD7070" s="1"/>
      <c r="AE7070" s="1"/>
      <c r="AF7070" s="1"/>
      <c r="AG7070" s="1"/>
      <c r="AH7070" s="28"/>
      <c r="AI7070" s="6"/>
      <c r="AJ7070" s="9"/>
    </row>
    <row r="7071" spans="1:36" s="10" customFormat="1">
      <c r="A7071" s="12"/>
      <c r="B7071" s="3"/>
      <c r="C7071" s="4"/>
      <c r="D7071" s="4"/>
      <c r="H7071" s="4"/>
      <c r="I7071" s="4"/>
      <c r="J7071" s="4"/>
      <c r="K7071" s="4"/>
      <c r="L7071" s="4"/>
      <c r="M7071" s="4"/>
      <c r="N7071" s="4"/>
      <c r="O7071" s="4"/>
      <c r="P7071" s="4"/>
      <c r="Q7071" s="4"/>
      <c r="R7071" s="4"/>
      <c r="S7071" s="4"/>
      <c r="T7071" s="4"/>
      <c r="U7071" s="4"/>
      <c r="V7071" s="4"/>
      <c r="W7071" s="4"/>
      <c r="X7071" s="4"/>
      <c r="Y7071" s="4"/>
      <c r="Z7071" s="1"/>
      <c r="AA7071" s="1"/>
      <c r="AB7071" s="1"/>
      <c r="AC7071" s="1"/>
      <c r="AD7071" s="1"/>
      <c r="AE7071" s="1"/>
      <c r="AF7071" s="1"/>
      <c r="AG7071" s="1"/>
      <c r="AH7071" s="28"/>
      <c r="AI7071" s="6"/>
      <c r="AJ7071" s="9"/>
    </row>
    <row r="7072" spans="1:36" s="10" customFormat="1">
      <c r="A7072" s="12"/>
      <c r="B7072" s="3"/>
      <c r="C7072" s="4"/>
      <c r="D7072" s="4"/>
      <c r="H7072" s="4"/>
      <c r="I7072" s="4"/>
      <c r="J7072" s="4"/>
      <c r="K7072" s="4"/>
      <c r="L7072" s="4"/>
      <c r="M7072" s="4"/>
      <c r="N7072" s="4"/>
      <c r="O7072" s="4"/>
      <c r="P7072" s="4"/>
      <c r="Q7072" s="4"/>
      <c r="R7072" s="4"/>
      <c r="S7072" s="4"/>
      <c r="T7072" s="4"/>
      <c r="U7072" s="4"/>
      <c r="V7072" s="4"/>
      <c r="W7072" s="4"/>
      <c r="X7072" s="4"/>
      <c r="Y7072" s="4"/>
      <c r="Z7072" s="1"/>
      <c r="AA7072" s="1"/>
      <c r="AB7072" s="1"/>
      <c r="AC7072" s="1"/>
      <c r="AD7072" s="1"/>
      <c r="AE7072" s="1"/>
      <c r="AF7072" s="1"/>
      <c r="AG7072" s="1"/>
      <c r="AH7072" s="28"/>
      <c r="AI7072" s="6"/>
      <c r="AJ7072" s="9"/>
    </row>
    <row r="7073" spans="1:36" s="10" customFormat="1">
      <c r="A7073" s="12"/>
      <c r="B7073" s="3"/>
      <c r="C7073" s="4"/>
      <c r="D7073" s="4"/>
      <c r="H7073" s="4"/>
      <c r="I7073" s="4"/>
      <c r="J7073" s="4"/>
      <c r="K7073" s="4"/>
      <c r="L7073" s="4"/>
      <c r="M7073" s="4"/>
      <c r="N7073" s="4"/>
      <c r="O7073" s="4"/>
      <c r="P7073" s="4"/>
      <c r="Q7073" s="4"/>
      <c r="R7073" s="4"/>
      <c r="S7073" s="4"/>
      <c r="T7073" s="4"/>
      <c r="U7073" s="4"/>
      <c r="V7073" s="4"/>
      <c r="W7073" s="4"/>
      <c r="X7073" s="4"/>
      <c r="Y7073" s="4"/>
      <c r="Z7073" s="1"/>
      <c r="AA7073" s="1"/>
      <c r="AB7073" s="1"/>
      <c r="AC7073" s="1"/>
      <c r="AD7073" s="1"/>
      <c r="AE7073" s="1"/>
      <c r="AF7073" s="1"/>
      <c r="AG7073" s="1"/>
      <c r="AH7073" s="28"/>
      <c r="AI7073" s="6"/>
      <c r="AJ7073" s="9"/>
    </row>
    <row r="7074" spans="1:36" s="10" customFormat="1">
      <c r="A7074" s="12"/>
      <c r="B7074" s="3"/>
      <c r="C7074" s="4"/>
      <c r="D7074" s="4"/>
      <c r="H7074" s="4"/>
      <c r="I7074" s="4"/>
      <c r="J7074" s="4"/>
      <c r="K7074" s="4"/>
      <c r="L7074" s="4"/>
      <c r="M7074" s="4"/>
      <c r="N7074" s="4"/>
      <c r="O7074" s="4"/>
      <c r="P7074" s="4"/>
      <c r="Q7074" s="4"/>
      <c r="R7074" s="4"/>
      <c r="S7074" s="4"/>
      <c r="T7074" s="4"/>
      <c r="U7074" s="4"/>
      <c r="V7074" s="4"/>
      <c r="W7074" s="4"/>
      <c r="X7074" s="4"/>
      <c r="Y7074" s="4"/>
      <c r="Z7074" s="1"/>
      <c r="AA7074" s="1"/>
      <c r="AB7074" s="1"/>
      <c r="AC7074" s="1"/>
      <c r="AD7074" s="1"/>
      <c r="AE7074" s="1"/>
      <c r="AF7074" s="1"/>
      <c r="AG7074" s="1"/>
      <c r="AH7074" s="28"/>
      <c r="AI7074" s="6"/>
      <c r="AJ7074" s="9"/>
    </row>
    <row r="7075" spans="1:36" s="10" customFormat="1">
      <c r="A7075" s="12"/>
      <c r="B7075" s="3"/>
      <c r="C7075" s="4"/>
      <c r="D7075" s="4"/>
      <c r="H7075" s="4"/>
      <c r="I7075" s="4"/>
      <c r="J7075" s="4"/>
      <c r="K7075" s="4"/>
      <c r="L7075" s="4"/>
      <c r="M7075" s="4"/>
      <c r="N7075" s="4"/>
      <c r="O7075" s="4"/>
      <c r="P7075" s="4"/>
      <c r="Q7075" s="4"/>
      <c r="R7075" s="4"/>
      <c r="S7075" s="4"/>
      <c r="T7075" s="4"/>
      <c r="U7075" s="4"/>
      <c r="V7075" s="4"/>
      <c r="W7075" s="4"/>
      <c r="X7075" s="4"/>
      <c r="Y7075" s="4"/>
      <c r="Z7075" s="1"/>
      <c r="AA7075" s="1"/>
      <c r="AB7075" s="1"/>
      <c r="AC7075" s="1"/>
      <c r="AD7075" s="1"/>
      <c r="AE7075" s="1"/>
      <c r="AF7075" s="1"/>
      <c r="AG7075" s="1"/>
      <c r="AH7075" s="28"/>
      <c r="AI7075" s="6"/>
      <c r="AJ7075" s="9"/>
    </row>
    <row r="7076" spans="1:36" s="10" customFormat="1">
      <c r="A7076" s="12"/>
      <c r="B7076" s="3"/>
      <c r="C7076" s="4"/>
      <c r="D7076" s="4"/>
      <c r="H7076" s="4"/>
      <c r="I7076" s="4"/>
      <c r="J7076" s="4"/>
      <c r="K7076" s="4"/>
      <c r="L7076" s="4"/>
      <c r="M7076" s="4"/>
      <c r="N7076" s="4"/>
      <c r="O7076" s="4"/>
      <c r="P7076" s="4"/>
      <c r="Q7076" s="4"/>
      <c r="R7076" s="4"/>
      <c r="S7076" s="4"/>
      <c r="T7076" s="4"/>
      <c r="U7076" s="4"/>
      <c r="V7076" s="4"/>
      <c r="W7076" s="4"/>
      <c r="X7076" s="4"/>
      <c r="Y7076" s="4"/>
      <c r="Z7076" s="1"/>
      <c r="AA7076" s="1"/>
      <c r="AB7076" s="1"/>
      <c r="AC7076" s="1"/>
      <c r="AD7076" s="1"/>
      <c r="AE7076" s="1"/>
      <c r="AF7076" s="1"/>
      <c r="AG7076" s="1"/>
      <c r="AH7076" s="28"/>
      <c r="AI7076" s="6"/>
      <c r="AJ7076" s="9"/>
    </row>
    <row r="7077" spans="1:36" s="10" customFormat="1">
      <c r="A7077" s="12"/>
      <c r="B7077" s="3"/>
      <c r="C7077" s="4"/>
      <c r="D7077" s="4"/>
      <c r="H7077" s="4"/>
      <c r="I7077" s="4"/>
      <c r="J7077" s="4"/>
      <c r="K7077" s="4"/>
      <c r="L7077" s="4"/>
      <c r="M7077" s="4"/>
      <c r="N7077" s="4"/>
      <c r="O7077" s="4"/>
      <c r="P7077" s="4"/>
      <c r="Q7077" s="4"/>
      <c r="R7077" s="4"/>
      <c r="S7077" s="4"/>
      <c r="T7077" s="4"/>
      <c r="U7077" s="4"/>
      <c r="V7077" s="4"/>
      <c r="W7077" s="4"/>
      <c r="X7077" s="4"/>
      <c r="Y7077" s="4"/>
      <c r="Z7077" s="1"/>
      <c r="AA7077" s="1"/>
      <c r="AB7077" s="1"/>
      <c r="AC7077" s="1"/>
      <c r="AD7077" s="1"/>
      <c r="AE7077" s="1"/>
      <c r="AF7077" s="1"/>
      <c r="AG7077" s="1"/>
      <c r="AH7077" s="28"/>
      <c r="AI7077" s="6"/>
      <c r="AJ7077" s="9"/>
    </row>
    <row r="7078" spans="1:36" s="10" customFormat="1">
      <c r="A7078" s="12"/>
      <c r="B7078" s="3"/>
      <c r="C7078" s="4"/>
      <c r="D7078" s="4"/>
      <c r="H7078" s="4"/>
      <c r="I7078" s="4"/>
      <c r="J7078" s="4"/>
      <c r="K7078" s="4"/>
      <c r="L7078" s="4"/>
      <c r="M7078" s="4"/>
      <c r="N7078" s="4"/>
      <c r="O7078" s="4"/>
      <c r="P7078" s="4"/>
      <c r="Q7078" s="4"/>
      <c r="R7078" s="4"/>
      <c r="S7078" s="4"/>
      <c r="T7078" s="4"/>
      <c r="U7078" s="4"/>
      <c r="V7078" s="4"/>
      <c r="W7078" s="4"/>
      <c r="X7078" s="4"/>
      <c r="Y7078" s="4"/>
      <c r="Z7078" s="1"/>
      <c r="AA7078" s="1"/>
      <c r="AB7078" s="1"/>
      <c r="AC7078" s="1"/>
      <c r="AD7078" s="1"/>
      <c r="AE7078" s="1"/>
      <c r="AF7078" s="1"/>
      <c r="AG7078" s="1"/>
      <c r="AH7078" s="28"/>
      <c r="AI7078" s="6"/>
      <c r="AJ7078" s="9"/>
    </row>
    <row r="7079" spans="1:36" s="10" customFormat="1">
      <c r="A7079" s="12"/>
      <c r="B7079" s="3"/>
      <c r="C7079" s="4"/>
      <c r="D7079" s="4"/>
      <c r="H7079" s="4"/>
      <c r="I7079" s="4"/>
      <c r="J7079" s="4"/>
      <c r="K7079" s="4"/>
      <c r="L7079" s="4"/>
      <c r="M7079" s="4"/>
      <c r="N7079" s="4"/>
      <c r="O7079" s="4"/>
      <c r="P7079" s="4"/>
      <c r="Q7079" s="4"/>
      <c r="R7079" s="4"/>
      <c r="S7079" s="4"/>
      <c r="T7079" s="4"/>
      <c r="U7079" s="4"/>
      <c r="V7079" s="4"/>
      <c r="W7079" s="4"/>
      <c r="X7079" s="4"/>
      <c r="Y7079" s="4"/>
      <c r="Z7079" s="1"/>
      <c r="AA7079" s="1"/>
      <c r="AB7079" s="1"/>
      <c r="AC7079" s="1"/>
      <c r="AD7079" s="1"/>
      <c r="AE7079" s="1"/>
      <c r="AF7079" s="1"/>
      <c r="AG7079" s="1"/>
      <c r="AH7079" s="28"/>
      <c r="AI7079" s="6"/>
      <c r="AJ7079" s="9"/>
    </row>
    <row r="7080" spans="1:36" s="10" customFormat="1">
      <c r="A7080" s="12"/>
      <c r="B7080" s="3"/>
      <c r="C7080" s="4"/>
      <c r="D7080" s="4"/>
      <c r="H7080" s="4"/>
      <c r="I7080" s="4"/>
      <c r="J7080" s="4"/>
      <c r="K7080" s="4"/>
      <c r="L7080" s="4"/>
      <c r="M7080" s="4"/>
      <c r="N7080" s="4"/>
      <c r="O7080" s="4"/>
      <c r="P7080" s="4"/>
      <c r="Q7080" s="4"/>
      <c r="R7080" s="4"/>
      <c r="S7080" s="4"/>
      <c r="T7080" s="4"/>
      <c r="U7080" s="4"/>
      <c r="V7080" s="4"/>
      <c r="W7080" s="4"/>
      <c r="X7080" s="4"/>
      <c r="Y7080" s="4"/>
      <c r="Z7080" s="1"/>
      <c r="AA7080" s="1"/>
      <c r="AB7080" s="1"/>
      <c r="AC7080" s="1"/>
      <c r="AD7080" s="1"/>
      <c r="AE7080" s="1"/>
      <c r="AF7080" s="1"/>
      <c r="AG7080" s="1"/>
      <c r="AH7080" s="28"/>
      <c r="AI7080" s="6"/>
      <c r="AJ7080" s="9"/>
    </row>
    <row r="7081" spans="1:36" s="10" customFormat="1">
      <c r="A7081" s="12"/>
      <c r="B7081" s="3"/>
      <c r="C7081" s="4"/>
      <c r="D7081" s="4"/>
      <c r="H7081" s="4"/>
      <c r="I7081" s="4"/>
      <c r="J7081" s="4"/>
      <c r="K7081" s="4"/>
      <c r="L7081" s="4"/>
      <c r="M7081" s="4"/>
      <c r="N7081" s="4"/>
      <c r="O7081" s="4"/>
      <c r="P7081" s="4"/>
      <c r="Q7081" s="4"/>
      <c r="R7081" s="4"/>
      <c r="S7081" s="4"/>
      <c r="T7081" s="4"/>
      <c r="U7081" s="4"/>
      <c r="V7081" s="4"/>
      <c r="W7081" s="4"/>
      <c r="X7081" s="4"/>
      <c r="Y7081" s="4"/>
      <c r="Z7081" s="1"/>
      <c r="AA7081" s="1"/>
      <c r="AB7081" s="1"/>
      <c r="AC7081" s="1"/>
      <c r="AD7081" s="1"/>
      <c r="AE7081" s="1"/>
      <c r="AF7081" s="1"/>
      <c r="AG7081" s="1"/>
      <c r="AH7081" s="28"/>
      <c r="AI7081" s="6"/>
      <c r="AJ7081" s="9"/>
    </row>
    <row r="7082" spans="1:36" s="10" customFormat="1">
      <c r="A7082" s="12"/>
      <c r="B7082" s="3"/>
      <c r="C7082" s="4"/>
      <c r="D7082" s="4"/>
      <c r="H7082" s="4"/>
      <c r="I7082" s="4"/>
      <c r="J7082" s="4"/>
      <c r="K7082" s="4"/>
      <c r="L7082" s="4"/>
      <c r="M7082" s="4"/>
      <c r="N7082" s="4"/>
      <c r="O7082" s="4"/>
      <c r="P7082" s="4"/>
      <c r="Q7082" s="4"/>
      <c r="R7082" s="4"/>
      <c r="S7082" s="4"/>
      <c r="T7082" s="4"/>
      <c r="U7082" s="4"/>
      <c r="V7082" s="4"/>
      <c r="W7082" s="4"/>
      <c r="X7082" s="4"/>
      <c r="Y7082" s="4"/>
      <c r="Z7082" s="1"/>
      <c r="AA7082" s="1"/>
      <c r="AB7082" s="1"/>
      <c r="AC7082" s="1"/>
      <c r="AD7082" s="1"/>
      <c r="AE7082" s="1"/>
      <c r="AF7082" s="1"/>
      <c r="AG7082" s="1"/>
      <c r="AH7082" s="28"/>
      <c r="AI7082" s="6"/>
      <c r="AJ7082" s="9"/>
    </row>
    <row r="7083" spans="1:36" s="10" customFormat="1">
      <c r="A7083" s="12"/>
      <c r="B7083" s="3"/>
      <c r="C7083" s="4"/>
      <c r="D7083" s="4"/>
      <c r="H7083" s="4"/>
      <c r="I7083" s="4"/>
      <c r="J7083" s="4"/>
      <c r="K7083" s="4"/>
      <c r="L7083" s="4"/>
      <c r="M7083" s="4"/>
      <c r="N7083" s="4"/>
      <c r="O7083" s="4"/>
      <c r="P7083" s="4"/>
      <c r="Q7083" s="4"/>
      <c r="R7083" s="4"/>
      <c r="S7083" s="4"/>
      <c r="T7083" s="4"/>
      <c r="U7083" s="4"/>
      <c r="V7083" s="4"/>
      <c r="W7083" s="4"/>
      <c r="X7083" s="4"/>
      <c r="Y7083" s="4"/>
      <c r="Z7083" s="1"/>
      <c r="AA7083" s="1"/>
      <c r="AB7083" s="1"/>
      <c r="AC7083" s="1"/>
      <c r="AD7083" s="1"/>
      <c r="AE7083" s="1"/>
      <c r="AF7083" s="1"/>
      <c r="AG7083" s="1"/>
      <c r="AH7083" s="28"/>
      <c r="AI7083" s="6"/>
      <c r="AJ7083" s="9"/>
    </row>
    <row r="7084" spans="1:36" s="10" customFormat="1">
      <c r="A7084" s="12"/>
      <c r="B7084" s="3"/>
      <c r="C7084" s="4"/>
      <c r="D7084" s="4"/>
      <c r="H7084" s="4"/>
      <c r="I7084" s="4"/>
      <c r="J7084" s="4"/>
      <c r="K7084" s="4"/>
      <c r="L7084" s="4"/>
      <c r="M7084" s="4"/>
      <c r="N7084" s="4"/>
      <c r="O7084" s="4"/>
      <c r="P7084" s="4"/>
      <c r="Q7084" s="4"/>
      <c r="R7084" s="4"/>
      <c r="S7084" s="4"/>
      <c r="T7084" s="4"/>
      <c r="U7084" s="4"/>
      <c r="V7084" s="4"/>
      <c r="W7084" s="4"/>
      <c r="X7084" s="4"/>
      <c r="Y7084" s="4"/>
      <c r="Z7084" s="1"/>
      <c r="AA7084" s="1"/>
      <c r="AB7084" s="1"/>
      <c r="AC7084" s="1"/>
      <c r="AD7084" s="1"/>
      <c r="AE7084" s="1"/>
      <c r="AF7084" s="1"/>
      <c r="AG7084" s="1"/>
      <c r="AH7084" s="28"/>
      <c r="AI7084" s="6"/>
      <c r="AJ7084" s="9"/>
    </row>
    <row r="7085" spans="1:36" s="10" customFormat="1">
      <c r="A7085" s="12"/>
      <c r="B7085" s="3"/>
      <c r="C7085" s="4"/>
      <c r="D7085" s="4"/>
      <c r="H7085" s="4"/>
      <c r="I7085" s="4"/>
      <c r="J7085" s="4"/>
      <c r="K7085" s="4"/>
      <c r="L7085" s="4"/>
      <c r="M7085" s="4"/>
      <c r="N7085" s="4"/>
      <c r="O7085" s="4"/>
      <c r="P7085" s="4"/>
      <c r="Q7085" s="4"/>
      <c r="R7085" s="4"/>
      <c r="S7085" s="4"/>
      <c r="T7085" s="4"/>
      <c r="U7085" s="4"/>
      <c r="V7085" s="4"/>
      <c r="W7085" s="4"/>
      <c r="X7085" s="4"/>
      <c r="Y7085" s="4"/>
      <c r="Z7085" s="1"/>
      <c r="AA7085" s="1"/>
      <c r="AB7085" s="1"/>
      <c r="AC7085" s="1"/>
      <c r="AD7085" s="1"/>
      <c r="AE7085" s="1"/>
      <c r="AF7085" s="1"/>
      <c r="AG7085" s="1"/>
      <c r="AH7085" s="28"/>
      <c r="AI7085" s="6"/>
      <c r="AJ7085" s="9"/>
    </row>
    <row r="7086" spans="1:36" s="10" customFormat="1">
      <c r="A7086" s="12"/>
      <c r="B7086" s="3"/>
      <c r="C7086" s="4"/>
      <c r="D7086" s="4"/>
      <c r="H7086" s="4"/>
      <c r="I7086" s="4"/>
      <c r="J7086" s="4"/>
      <c r="K7086" s="4"/>
      <c r="L7086" s="4"/>
      <c r="M7086" s="4"/>
      <c r="N7086" s="4"/>
      <c r="O7086" s="4"/>
      <c r="P7086" s="4"/>
      <c r="Q7086" s="4"/>
      <c r="R7086" s="4"/>
      <c r="S7086" s="4"/>
      <c r="T7086" s="4"/>
      <c r="U7086" s="4"/>
      <c r="V7086" s="4"/>
      <c r="W7086" s="4"/>
      <c r="X7086" s="4"/>
      <c r="Y7086" s="4"/>
      <c r="Z7086" s="1"/>
      <c r="AA7086" s="1"/>
      <c r="AB7086" s="1"/>
      <c r="AC7086" s="1"/>
      <c r="AD7086" s="1"/>
      <c r="AE7086" s="1"/>
      <c r="AF7086" s="1"/>
      <c r="AG7086" s="1"/>
      <c r="AH7086" s="28"/>
      <c r="AI7086" s="6"/>
      <c r="AJ7086" s="9"/>
    </row>
    <row r="7087" spans="1:36" s="10" customFormat="1">
      <c r="A7087" s="12"/>
      <c r="B7087" s="3"/>
      <c r="C7087" s="4"/>
      <c r="D7087" s="4"/>
      <c r="H7087" s="4"/>
      <c r="I7087" s="4"/>
      <c r="J7087" s="4"/>
      <c r="K7087" s="4"/>
      <c r="L7087" s="4"/>
      <c r="M7087" s="4"/>
      <c r="N7087" s="4"/>
      <c r="O7087" s="4"/>
      <c r="P7087" s="4"/>
      <c r="Q7087" s="4"/>
      <c r="R7087" s="4"/>
      <c r="S7087" s="4"/>
      <c r="T7087" s="4"/>
      <c r="U7087" s="4"/>
      <c r="V7087" s="4"/>
      <c r="W7087" s="4"/>
      <c r="X7087" s="4"/>
      <c r="Y7087" s="4"/>
      <c r="Z7087" s="1"/>
      <c r="AA7087" s="1"/>
      <c r="AB7087" s="1"/>
      <c r="AC7087" s="1"/>
      <c r="AD7087" s="1"/>
      <c r="AE7087" s="1"/>
      <c r="AF7087" s="1"/>
      <c r="AG7087" s="1"/>
      <c r="AH7087" s="28"/>
      <c r="AI7087" s="6"/>
      <c r="AJ7087" s="9"/>
    </row>
    <row r="7088" spans="1:36" s="10" customFormat="1">
      <c r="A7088" s="12"/>
      <c r="B7088" s="3"/>
      <c r="C7088" s="4"/>
      <c r="D7088" s="4"/>
      <c r="H7088" s="4"/>
      <c r="I7088" s="4"/>
      <c r="J7088" s="4"/>
      <c r="K7088" s="4"/>
      <c r="L7088" s="4"/>
      <c r="M7088" s="4"/>
      <c r="N7088" s="4"/>
      <c r="O7088" s="4"/>
      <c r="P7088" s="4"/>
      <c r="Q7088" s="4"/>
      <c r="R7088" s="4"/>
      <c r="S7088" s="4"/>
      <c r="T7088" s="4"/>
      <c r="U7088" s="4"/>
      <c r="V7088" s="4"/>
      <c r="W7088" s="4"/>
      <c r="X7088" s="4"/>
      <c r="Y7088" s="4"/>
      <c r="Z7088" s="1"/>
      <c r="AA7088" s="1"/>
      <c r="AB7088" s="1"/>
      <c r="AC7088" s="1"/>
      <c r="AD7088" s="1"/>
      <c r="AE7088" s="1"/>
      <c r="AF7088" s="1"/>
      <c r="AG7088" s="1"/>
      <c r="AH7088" s="28"/>
      <c r="AI7088" s="6"/>
      <c r="AJ7088" s="9"/>
    </row>
    <row r="7089" spans="1:36" s="10" customFormat="1">
      <c r="A7089" s="12"/>
      <c r="B7089" s="3"/>
      <c r="C7089" s="4"/>
      <c r="D7089" s="4"/>
      <c r="H7089" s="4"/>
      <c r="I7089" s="4"/>
      <c r="J7089" s="4"/>
      <c r="K7089" s="4"/>
      <c r="L7089" s="4"/>
      <c r="M7089" s="4"/>
      <c r="N7089" s="4"/>
      <c r="O7089" s="4"/>
      <c r="P7089" s="4"/>
      <c r="Q7089" s="4"/>
      <c r="R7089" s="4"/>
      <c r="S7089" s="4"/>
      <c r="T7089" s="4"/>
      <c r="U7089" s="4"/>
      <c r="V7089" s="4"/>
      <c r="W7089" s="4"/>
      <c r="X7089" s="4"/>
      <c r="Y7089" s="4"/>
      <c r="Z7089" s="1"/>
      <c r="AA7089" s="1"/>
      <c r="AB7089" s="1"/>
      <c r="AC7089" s="1"/>
      <c r="AD7089" s="1"/>
      <c r="AE7089" s="1"/>
      <c r="AF7089" s="1"/>
      <c r="AG7089" s="1"/>
      <c r="AH7089" s="28"/>
      <c r="AI7089" s="6"/>
      <c r="AJ7089" s="9"/>
    </row>
    <row r="7090" spans="1:36" s="10" customFormat="1">
      <c r="A7090" s="12"/>
      <c r="B7090" s="3"/>
      <c r="C7090" s="4"/>
      <c r="D7090" s="4"/>
      <c r="H7090" s="4"/>
      <c r="I7090" s="4"/>
      <c r="J7090" s="4"/>
      <c r="K7090" s="4"/>
      <c r="L7090" s="4"/>
      <c r="M7090" s="4"/>
      <c r="N7090" s="4"/>
      <c r="O7090" s="4"/>
      <c r="P7090" s="4"/>
      <c r="Q7090" s="4"/>
      <c r="R7090" s="4"/>
      <c r="S7090" s="4"/>
      <c r="T7090" s="4"/>
      <c r="U7090" s="4"/>
      <c r="V7090" s="4"/>
      <c r="W7090" s="4"/>
      <c r="X7090" s="4"/>
      <c r="Y7090" s="4"/>
      <c r="Z7090" s="1"/>
      <c r="AA7090" s="1"/>
      <c r="AB7090" s="1"/>
      <c r="AC7090" s="1"/>
      <c r="AD7090" s="1"/>
      <c r="AE7090" s="1"/>
      <c r="AF7090" s="1"/>
      <c r="AG7090" s="1"/>
      <c r="AH7090" s="28"/>
      <c r="AI7090" s="6"/>
      <c r="AJ7090" s="9"/>
    </row>
    <row r="7091" spans="1:36" s="10" customFormat="1">
      <c r="A7091" s="12"/>
      <c r="B7091" s="3"/>
      <c r="C7091" s="4"/>
      <c r="D7091" s="4"/>
      <c r="H7091" s="4"/>
      <c r="I7091" s="4"/>
      <c r="J7091" s="4"/>
      <c r="K7091" s="4"/>
      <c r="L7091" s="4"/>
      <c r="M7091" s="4"/>
      <c r="N7091" s="4"/>
      <c r="O7091" s="4"/>
      <c r="P7091" s="4"/>
      <c r="Q7091" s="4"/>
      <c r="R7091" s="4"/>
      <c r="S7091" s="4"/>
      <c r="T7091" s="4"/>
      <c r="U7091" s="4"/>
      <c r="V7091" s="4"/>
      <c r="W7091" s="4"/>
      <c r="X7091" s="4"/>
      <c r="Y7091" s="4"/>
      <c r="Z7091" s="1"/>
      <c r="AA7091" s="1"/>
      <c r="AB7091" s="1"/>
      <c r="AC7091" s="1"/>
      <c r="AD7091" s="1"/>
      <c r="AE7091" s="1"/>
      <c r="AF7091" s="1"/>
      <c r="AG7091" s="1"/>
      <c r="AH7091" s="28"/>
      <c r="AI7091" s="6"/>
      <c r="AJ7091" s="9"/>
    </row>
    <row r="7092" spans="1:36" s="10" customFormat="1">
      <c r="A7092" s="12"/>
      <c r="B7092" s="3"/>
      <c r="C7092" s="4"/>
      <c r="D7092" s="4"/>
      <c r="H7092" s="4"/>
      <c r="I7092" s="4"/>
      <c r="J7092" s="4"/>
      <c r="K7092" s="4"/>
      <c r="L7092" s="4"/>
      <c r="M7092" s="4"/>
      <c r="N7092" s="4"/>
      <c r="O7092" s="4"/>
      <c r="P7092" s="4"/>
      <c r="Q7092" s="4"/>
      <c r="R7092" s="4"/>
      <c r="S7092" s="4"/>
      <c r="T7092" s="4"/>
      <c r="U7092" s="4"/>
      <c r="V7092" s="4"/>
      <c r="W7092" s="4"/>
      <c r="X7092" s="4"/>
      <c r="Y7092" s="4"/>
      <c r="Z7092" s="1"/>
      <c r="AA7092" s="1"/>
      <c r="AB7092" s="1"/>
      <c r="AC7092" s="1"/>
      <c r="AD7092" s="1"/>
      <c r="AE7092" s="1"/>
      <c r="AF7092" s="1"/>
      <c r="AG7092" s="1"/>
      <c r="AH7092" s="28"/>
      <c r="AI7092" s="6"/>
      <c r="AJ7092" s="9"/>
    </row>
    <row r="7093" spans="1:36" s="10" customFormat="1">
      <c r="A7093" s="12"/>
      <c r="B7093" s="3"/>
      <c r="C7093" s="4"/>
      <c r="D7093" s="4"/>
      <c r="H7093" s="4"/>
      <c r="I7093" s="4"/>
      <c r="J7093" s="4"/>
      <c r="K7093" s="4"/>
      <c r="L7093" s="4"/>
      <c r="M7093" s="4"/>
      <c r="N7093" s="4"/>
      <c r="O7093" s="4"/>
      <c r="P7093" s="4"/>
      <c r="Q7093" s="4"/>
      <c r="R7093" s="4"/>
      <c r="S7093" s="4"/>
      <c r="T7093" s="4"/>
      <c r="U7093" s="4"/>
      <c r="V7093" s="4"/>
      <c r="W7093" s="4"/>
      <c r="X7093" s="4"/>
      <c r="Y7093" s="4"/>
      <c r="Z7093" s="1"/>
      <c r="AA7093" s="1"/>
      <c r="AB7093" s="1"/>
      <c r="AC7093" s="1"/>
      <c r="AD7093" s="1"/>
      <c r="AE7093" s="1"/>
      <c r="AF7093" s="1"/>
      <c r="AG7093" s="1"/>
      <c r="AH7093" s="28"/>
      <c r="AI7093" s="6"/>
      <c r="AJ7093" s="9"/>
    </row>
    <row r="7094" spans="1:36" s="10" customFormat="1">
      <c r="A7094" s="12"/>
      <c r="B7094" s="3"/>
      <c r="C7094" s="4"/>
      <c r="D7094" s="4"/>
      <c r="H7094" s="4"/>
      <c r="I7094" s="4"/>
      <c r="J7094" s="4"/>
      <c r="K7094" s="4"/>
      <c r="L7094" s="4"/>
      <c r="M7094" s="4"/>
      <c r="N7094" s="4"/>
      <c r="O7094" s="4"/>
      <c r="P7094" s="4"/>
      <c r="Q7094" s="4"/>
      <c r="R7094" s="4"/>
      <c r="S7094" s="4"/>
      <c r="T7094" s="4"/>
      <c r="U7094" s="4"/>
      <c r="V7094" s="4"/>
      <c r="W7094" s="4"/>
      <c r="X7094" s="4"/>
      <c r="Y7094" s="4"/>
      <c r="Z7094" s="1"/>
      <c r="AA7094" s="1"/>
      <c r="AB7094" s="1"/>
      <c r="AC7094" s="1"/>
      <c r="AD7094" s="1"/>
      <c r="AE7094" s="1"/>
      <c r="AF7094" s="1"/>
      <c r="AG7094" s="1"/>
      <c r="AH7094" s="28"/>
      <c r="AI7094" s="6"/>
      <c r="AJ7094" s="9"/>
    </row>
    <row r="7095" spans="1:36" s="10" customFormat="1">
      <c r="A7095" s="12"/>
      <c r="B7095" s="3"/>
      <c r="C7095" s="4"/>
      <c r="D7095" s="4"/>
      <c r="H7095" s="4"/>
      <c r="I7095" s="4"/>
      <c r="J7095" s="4"/>
      <c r="K7095" s="4"/>
      <c r="L7095" s="4"/>
      <c r="M7095" s="4"/>
      <c r="N7095" s="4"/>
      <c r="O7095" s="4"/>
      <c r="P7095" s="4"/>
      <c r="Q7095" s="4"/>
      <c r="R7095" s="4"/>
      <c r="S7095" s="4"/>
      <c r="T7095" s="4"/>
      <c r="U7095" s="4"/>
      <c r="V7095" s="4"/>
      <c r="W7095" s="4"/>
      <c r="X7095" s="4"/>
      <c r="Y7095" s="4"/>
      <c r="Z7095" s="1"/>
      <c r="AA7095" s="1"/>
      <c r="AB7095" s="1"/>
      <c r="AC7095" s="1"/>
      <c r="AD7095" s="1"/>
      <c r="AE7095" s="1"/>
      <c r="AF7095" s="1"/>
      <c r="AG7095" s="1"/>
      <c r="AH7095" s="28"/>
      <c r="AI7095" s="6"/>
      <c r="AJ7095" s="9"/>
    </row>
    <row r="7096" spans="1:36" s="10" customFormat="1">
      <c r="A7096" s="12"/>
      <c r="B7096" s="3"/>
      <c r="C7096" s="4"/>
      <c r="D7096" s="4"/>
      <c r="H7096" s="4"/>
      <c r="I7096" s="4"/>
      <c r="J7096" s="4"/>
      <c r="K7096" s="4"/>
      <c r="L7096" s="4"/>
      <c r="M7096" s="4"/>
      <c r="N7096" s="4"/>
      <c r="O7096" s="4"/>
      <c r="P7096" s="4"/>
      <c r="Q7096" s="4"/>
      <c r="R7096" s="4"/>
      <c r="S7096" s="4"/>
      <c r="T7096" s="4"/>
      <c r="U7096" s="4"/>
      <c r="V7096" s="4"/>
      <c r="W7096" s="4"/>
      <c r="X7096" s="4"/>
      <c r="Y7096" s="4"/>
      <c r="Z7096" s="1"/>
      <c r="AA7096" s="1"/>
      <c r="AB7096" s="1"/>
      <c r="AC7096" s="1"/>
      <c r="AD7096" s="1"/>
      <c r="AE7096" s="1"/>
      <c r="AF7096" s="1"/>
      <c r="AG7096" s="1"/>
      <c r="AH7096" s="28"/>
      <c r="AI7096" s="6"/>
      <c r="AJ7096" s="9"/>
    </row>
    <row r="7097" spans="1:36" s="10" customFormat="1">
      <c r="A7097" s="12"/>
      <c r="B7097" s="3"/>
      <c r="C7097" s="4"/>
      <c r="D7097" s="4"/>
      <c r="H7097" s="4"/>
      <c r="I7097" s="4"/>
      <c r="J7097" s="4"/>
      <c r="K7097" s="4"/>
      <c r="L7097" s="4"/>
      <c r="M7097" s="4"/>
      <c r="N7097" s="4"/>
      <c r="O7097" s="4"/>
      <c r="P7097" s="4"/>
      <c r="Q7097" s="4"/>
      <c r="R7097" s="4"/>
      <c r="S7097" s="4"/>
      <c r="T7097" s="4"/>
      <c r="U7097" s="4"/>
      <c r="V7097" s="4"/>
      <c r="W7097" s="4"/>
      <c r="X7097" s="4"/>
      <c r="Y7097" s="4"/>
      <c r="Z7097" s="1"/>
      <c r="AA7097" s="1"/>
      <c r="AB7097" s="1"/>
      <c r="AC7097" s="1"/>
      <c r="AD7097" s="1"/>
      <c r="AE7097" s="1"/>
      <c r="AF7097" s="1"/>
      <c r="AG7097" s="1"/>
      <c r="AH7097" s="28"/>
      <c r="AI7097" s="6"/>
      <c r="AJ7097" s="9"/>
    </row>
    <row r="7098" spans="1:36" s="10" customFormat="1">
      <c r="A7098" s="12"/>
      <c r="B7098" s="3"/>
      <c r="C7098" s="4"/>
      <c r="D7098" s="4"/>
      <c r="H7098" s="4"/>
      <c r="I7098" s="4"/>
      <c r="J7098" s="4"/>
      <c r="K7098" s="4"/>
      <c r="L7098" s="4"/>
      <c r="M7098" s="4"/>
      <c r="N7098" s="4"/>
      <c r="O7098" s="4"/>
      <c r="P7098" s="4"/>
      <c r="Q7098" s="4"/>
      <c r="R7098" s="4"/>
      <c r="S7098" s="4"/>
      <c r="T7098" s="4"/>
      <c r="U7098" s="4"/>
      <c r="V7098" s="4"/>
      <c r="W7098" s="4"/>
      <c r="X7098" s="4"/>
      <c r="Y7098" s="4"/>
      <c r="Z7098" s="1"/>
      <c r="AA7098" s="1"/>
      <c r="AB7098" s="1"/>
      <c r="AC7098" s="1"/>
      <c r="AD7098" s="1"/>
      <c r="AE7098" s="1"/>
      <c r="AF7098" s="1"/>
      <c r="AG7098" s="1"/>
      <c r="AH7098" s="28"/>
      <c r="AI7098" s="6"/>
      <c r="AJ7098" s="9"/>
    </row>
    <row r="7099" spans="1:36" s="10" customFormat="1">
      <c r="A7099" s="12"/>
      <c r="B7099" s="3"/>
      <c r="C7099" s="4"/>
      <c r="D7099" s="4"/>
      <c r="H7099" s="4"/>
      <c r="I7099" s="4"/>
      <c r="J7099" s="4"/>
      <c r="K7099" s="4"/>
      <c r="L7099" s="4"/>
      <c r="M7099" s="4"/>
      <c r="N7099" s="4"/>
      <c r="O7099" s="4"/>
      <c r="P7099" s="4"/>
      <c r="Q7099" s="4"/>
      <c r="R7099" s="4"/>
      <c r="S7099" s="4"/>
      <c r="T7099" s="4"/>
      <c r="U7099" s="4"/>
      <c r="V7099" s="4"/>
      <c r="W7099" s="4"/>
      <c r="X7099" s="4"/>
      <c r="Y7099" s="4"/>
      <c r="Z7099" s="1"/>
      <c r="AA7099" s="1"/>
      <c r="AB7099" s="1"/>
      <c r="AC7099" s="1"/>
      <c r="AD7099" s="1"/>
      <c r="AE7099" s="1"/>
      <c r="AF7099" s="1"/>
      <c r="AG7099" s="1"/>
      <c r="AH7099" s="28"/>
      <c r="AI7099" s="6"/>
      <c r="AJ7099" s="9"/>
    </row>
    <row r="7100" spans="1:36" s="10" customFormat="1">
      <c r="A7100" s="12"/>
      <c r="B7100" s="3"/>
      <c r="C7100" s="4"/>
      <c r="D7100" s="4"/>
      <c r="H7100" s="4"/>
      <c r="I7100" s="4"/>
      <c r="J7100" s="4"/>
      <c r="K7100" s="4"/>
      <c r="L7100" s="4"/>
      <c r="M7100" s="4"/>
      <c r="N7100" s="4"/>
      <c r="O7100" s="4"/>
      <c r="P7100" s="4"/>
      <c r="Q7100" s="4"/>
      <c r="R7100" s="4"/>
      <c r="S7100" s="4"/>
      <c r="T7100" s="4"/>
      <c r="U7100" s="4"/>
      <c r="V7100" s="4"/>
      <c r="W7100" s="4"/>
      <c r="X7100" s="4"/>
      <c r="Y7100" s="4"/>
      <c r="Z7100" s="1"/>
      <c r="AA7100" s="1"/>
      <c r="AB7100" s="1"/>
      <c r="AC7100" s="1"/>
      <c r="AD7100" s="1"/>
      <c r="AE7100" s="1"/>
      <c r="AF7100" s="1"/>
      <c r="AG7100" s="1"/>
      <c r="AH7100" s="28"/>
      <c r="AI7100" s="6"/>
      <c r="AJ7100" s="9"/>
    </row>
    <row r="7101" spans="1:36" s="10" customFormat="1">
      <c r="A7101" s="12"/>
      <c r="B7101" s="3"/>
      <c r="C7101" s="4"/>
      <c r="D7101" s="4"/>
      <c r="H7101" s="4"/>
      <c r="I7101" s="4"/>
      <c r="J7101" s="4"/>
      <c r="K7101" s="4"/>
      <c r="L7101" s="4"/>
      <c r="M7101" s="4"/>
      <c r="N7101" s="4"/>
      <c r="O7101" s="4"/>
      <c r="P7101" s="4"/>
      <c r="Q7101" s="4"/>
      <c r="R7101" s="4"/>
      <c r="S7101" s="4"/>
      <c r="T7101" s="4"/>
      <c r="U7101" s="4"/>
      <c r="V7101" s="4"/>
      <c r="W7101" s="4"/>
      <c r="X7101" s="4"/>
      <c r="Y7101" s="4"/>
      <c r="Z7101" s="1"/>
      <c r="AA7101" s="1"/>
      <c r="AB7101" s="1"/>
      <c r="AC7101" s="1"/>
      <c r="AD7101" s="1"/>
      <c r="AE7101" s="1"/>
      <c r="AF7101" s="1"/>
      <c r="AG7101" s="1"/>
      <c r="AH7101" s="28"/>
      <c r="AI7101" s="6"/>
      <c r="AJ7101" s="9"/>
    </row>
    <row r="7102" spans="1:36" s="10" customFormat="1">
      <c r="A7102" s="12"/>
      <c r="B7102" s="3"/>
      <c r="C7102" s="4"/>
      <c r="D7102" s="4"/>
      <c r="H7102" s="4"/>
      <c r="I7102" s="4"/>
      <c r="J7102" s="4"/>
      <c r="K7102" s="4"/>
      <c r="L7102" s="4"/>
      <c r="M7102" s="4"/>
      <c r="N7102" s="4"/>
      <c r="O7102" s="4"/>
      <c r="P7102" s="4"/>
      <c r="Q7102" s="4"/>
      <c r="R7102" s="4"/>
      <c r="S7102" s="4"/>
      <c r="T7102" s="4"/>
      <c r="U7102" s="4"/>
      <c r="V7102" s="4"/>
      <c r="W7102" s="4"/>
      <c r="X7102" s="4"/>
      <c r="Y7102" s="4"/>
      <c r="Z7102" s="1"/>
      <c r="AA7102" s="1"/>
      <c r="AB7102" s="1"/>
      <c r="AC7102" s="1"/>
      <c r="AD7102" s="1"/>
      <c r="AE7102" s="1"/>
      <c r="AF7102" s="1"/>
      <c r="AG7102" s="1"/>
      <c r="AH7102" s="28"/>
      <c r="AI7102" s="6"/>
      <c r="AJ7102" s="9"/>
    </row>
    <row r="7103" spans="1:36" s="10" customFormat="1">
      <c r="A7103" s="12"/>
      <c r="B7103" s="3"/>
      <c r="C7103" s="4"/>
      <c r="D7103" s="4"/>
      <c r="H7103" s="4"/>
      <c r="I7103" s="4"/>
      <c r="J7103" s="4"/>
      <c r="K7103" s="4"/>
      <c r="L7103" s="4"/>
      <c r="M7103" s="4"/>
      <c r="N7103" s="4"/>
      <c r="O7103" s="4"/>
      <c r="P7103" s="4"/>
      <c r="Q7103" s="4"/>
      <c r="R7103" s="4"/>
      <c r="S7103" s="4"/>
      <c r="T7103" s="4"/>
      <c r="U7103" s="4"/>
      <c r="V7103" s="4"/>
      <c r="W7103" s="4"/>
      <c r="X7103" s="4"/>
      <c r="Y7103" s="4"/>
      <c r="Z7103" s="1"/>
      <c r="AA7103" s="1"/>
      <c r="AB7103" s="1"/>
      <c r="AC7103" s="1"/>
      <c r="AD7103" s="1"/>
      <c r="AE7103" s="1"/>
      <c r="AF7103" s="1"/>
      <c r="AG7103" s="1"/>
      <c r="AH7103" s="28"/>
      <c r="AI7103" s="6"/>
      <c r="AJ7103" s="9"/>
    </row>
    <row r="7104" spans="1:36" s="10" customFormat="1">
      <c r="A7104" s="12"/>
      <c r="B7104" s="3"/>
      <c r="C7104" s="4"/>
      <c r="D7104" s="4"/>
      <c r="H7104" s="4"/>
      <c r="I7104" s="4"/>
      <c r="J7104" s="4"/>
      <c r="K7104" s="4"/>
      <c r="L7104" s="4"/>
      <c r="M7104" s="4"/>
      <c r="N7104" s="4"/>
      <c r="O7104" s="4"/>
      <c r="P7104" s="4"/>
      <c r="Q7104" s="4"/>
      <c r="R7104" s="4"/>
      <c r="S7104" s="4"/>
      <c r="T7104" s="4"/>
      <c r="U7104" s="4"/>
      <c r="V7104" s="4"/>
      <c r="W7104" s="4"/>
      <c r="X7104" s="4"/>
      <c r="Y7104" s="4"/>
      <c r="Z7104" s="1"/>
      <c r="AA7104" s="1"/>
      <c r="AB7104" s="1"/>
      <c r="AC7104" s="1"/>
      <c r="AD7104" s="1"/>
      <c r="AE7104" s="1"/>
      <c r="AF7104" s="1"/>
      <c r="AG7104" s="1"/>
      <c r="AH7104" s="28"/>
      <c r="AI7104" s="6"/>
      <c r="AJ7104" s="9"/>
    </row>
    <row r="7105" spans="1:36" s="10" customFormat="1">
      <c r="A7105" s="12"/>
      <c r="B7105" s="3"/>
      <c r="C7105" s="4"/>
      <c r="D7105" s="4"/>
      <c r="H7105" s="4"/>
      <c r="I7105" s="4"/>
      <c r="J7105" s="4"/>
      <c r="K7105" s="4"/>
      <c r="L7105" s="4"/>
      <c r="M7105" s="4"/>
      <c r="N7105" s="4"/>
      <c r="O7105" s="4"/>
      <c r="P7105" s="4"/>
      <c r="Q7105" s="4"/>
      <c r="R7105" s="4"/>
      <c r="S7105" s="4"/>
      <c r="T7105" s="4"/>
      <c r="U7105" s="4"/>
      <c r="V7105" s="4"/>
      <c r="W7105" s="4"/>
      <c r="X7105" s="4"/>
      <c r="Y7105" s="4"/>
      <c r="Z7105" s="1"/>
      <c r="AA7105" s="1"/>
      <c r="AB7105" s="1"/>
      <c r="AC7105" s="1"/>
      <c r="AD7105" s="1"/>
      <c r="AE7105" s="1"/>
      <c r="AF7105" s="1"/>
      <c r="AG7105" s="1"/>
      <c r="AH7105" s="28"/>
      <c r="AI7105" s="6"/>
      <c r="AJ7105" s="9"/>
    </row>
    <row r="7106" spans="1:36" s="10" customFormat="1">
      <c r="A7106" s="12"/>
      <c r="B7106" s="3"/>
      <c r="C7106" s="4"/>
      <c r="D7106" s="4"/>
      <c r="H7106" s="4"/>
      <c r="I7106" s="4"/>
      <c r="J7106" s="4"/>
      <c r="K7106" s="4"/>
      <c r="L7106" s="4"/>
      <c r="M7106" s="4"/>
      <c r="N7106" s="4"/>
      <c r="O7106" s="4"/>
      <c r="P7106" s="4"/>
      <c r="Q7106" s="4"/>
      <c r="R7106" s="4"/>
      <c r="S7106" s="4"/>
      <c r="T7106" s="4"/>
      <c r="U7106" s="4"/>
      <c r="V7106" s="4"/>
      <c r="W7106" s="4"/>
      <c r="X7106" s="4"/>
      <c r="Y7106" s="4"/>
      <c r="Z7106" s="1"/>
      <c r="AA7106" s="1"/>
      <c r="AB7106" s="1"/>
      <c r="AC7106" s="1"/>
      <c r="AD7106" s="1"/>
      <c r="AE7106" s="1"/>
      <c r="AF7106" s="1"/>
      <c r="AG7106" s="1"/>
      <c r="AH7106" s="28"/>
      <c r="AI7106" s="6"/>
      <c r="AJ7106" s="9"/>
    </row>
    <row r="7107" spans="1:36" s="10" customFormat="1">
      <c r="A7107" s="12"/>
      <c r="B7107" s="3"/>
      <c r="C7107" s="4"/>
      <c r="D7107" s="4"/>
      <c r="H7107" s="4"/>
      <c r="I7107" s="4"/>
      <c r="J7107" s="4"/>
      <c r="K7107" s="4"/>
      <c r="L7107" s="4"/>
      <c r="M7107" s="4"/>
      <c r="N7107" s="4"/>
      <c r="O7107" s="4"/>
      <c r="P7107" s="4"/>
      <c r="Q7107" s="4"/>
      <c r="R7107" s="4"/>
      <c r="S7107" s="4"/>
      <c r="T7107" s="4"/>
      <c r="U7107" s="4"/>
      <c r="V7107" s="4"/>
      <c r="W7107" s="4"/>
      <c r="X7107" s="4"/>
      <c r="Y7107" s="4"/>
      <c r="Z7107" s="1"/>
      <c r="AA7107" s="1"/>
      <c r="AB7107" s="1"/>
      <c r="AC7107" s="1"/>
      <c r="AD7107" s="1"/>
      <c r="AE7107" s="1"/>
      <c r="AF7107" s="1"/>
      <c r="AG7107" s="1"/>
      <c r="AH7107" s="28"/>
      <c r="AI7107" s="6"/>
      <c r="AJ7107" s="9"/>
    </row>
    <row r="7108" spans="1:36" s="10" customFormat="1">
      <c r="A7108" s="12"/>
      <c r="B7108" s="3"/>
      <c r="C7108" s="4"/>
      <c r="D7108" s="4"/>
      <c r="H7108" s="4"/>
      <c r="I7108" s="4"/>
      <c r="J7108" s="4"/>
      <c r="K7108" s="4"/>
      <c r="L7108" s="4"/>
      <c r="M7108" s="4"/>
      <c r="N7108" s="4"/>
      <c r="O7108" s="4"/>
      <c r="P7108" s="4"/>
      <c r="Q7108" s="4"/>
      <c r="R7108" s="4"/>
      <c r="S7108" s="4"/>
      <c r="T7108" s="4"/>
      <c r="U7108" s="4"/>
      <c r="V7108" s="4"/>
      <c r="W7108" s="4"/>
      <c r="X7108" s="4"/>
      <c r="Y7108" s="4"/>
      <c r="Z7108" s="1"/>
      <c r="AA7108" s="1"/>
      <c r="AB7108" s="1"/>
      <c r="AC7108" s="1"/>
      <c r="AD7108" s="1"/>
      <c r="AE7108" s="1"/>
      <c r="AF7108" s="1"/>
      <c r="AG7108" s="1"/>
      <c r="AH7108" s="28"/>
      <c r="AI7108" s="6"/>
      <c r="AJ7108" s="9"/>
    </row>
    <row r="7109" spans="1:36" s="10" customFormat="1">
      <c r="A7109" s="12"/>
      <c r="B7109" s="3"/>
      <c r="C7109" s="4"/>
      <c r="D7109" s="4"/>
      <c r="H7109" s="4"/>
      <c r="I7109" s="4"/>
      <c r="J7109" s="4"/>
      <c r="K7109" s="4"/>
      <c r="L7109" s="4"/>
      <c r="M7109" s="4"/>
      <c r="N7109" s="4"/>
      <c r="O7109" s="4"/>
      <c r="P7109" s="4"/>
      <c r="Q7109" s="4"/>
      <c r="R7109" s="4"/>
      <c r="S7109" s="4"/>
      <c r="T7109" s="4"/>
      <c r="U7109" s="4"/>
      <c r="V7109" s="4"/>
      <c r="W7109" s="4"/>
      <c r="X7109" s="4"/>
      <c r="Y7109" s="4"/>
      <c r="Z7109" s="1"/>
      <c r="AA7109" s="1"/>
      <c r="AB7109" s="1"/>
      <c r="AC7109" s="1"/>
      <c r="AD7109" s="1"/>
      <c r="AE7109" s="1"/>
      <c r="AF7109" s="1"/>
      <c r="AG7109" s="1"/>
      <c r="AH7109" s="28"/>
      <c r="AI7109" s="6"/>
      <c r="AJ7109" s="9"/>
    </row>
    <row r="7110" spans="1:36" s="10" customFormat="1">
      <c r="A7110" s="12"/>
      <c r="B7110" s="3"/>
      <c r="C7110" s="4"/>
      <c r="D7110" s="4"/>
      <c r="H7110" s="4"/>
      <c r="I7110" s="4"/>
      <c r="J7110" s="4"/>
      <c r="K7110" s="4"/>
      <c r="L7110" s="4"/>
      <c r="M7110" s="4"/>
      <c r="N7110" s="4"/>
      <c r="O7110" s="4"/>
      <c r="P7110" s="4"/>
      <c r="Q7110" s="4"/>
      <c r="R7110" s="4"/>
      <c r="S7110" s="4"/>
      <c r="T7110" s="4"/>
      <c r="U7110" s="4"/>
      <c r="V7110" s="4"/>
      <c r="W7110" s="4"/>
      <c r="X7110" s="4"/>
      <c r="Y7110" s="4"/>
      <c r="Z7110" s="1"/>
      <c r="AA7110" s="1"/>
      <c r="AB7110" s="1"/>
      <c r="AC7110" s="1"/>
      <c r="AD7110" s="1"/>
      <c r="AE7110" s="1"/>
      <c r="AF7110" s="1"/>
      <c r="AG7110" s="1"/>
      <c r="AH7110" s="28"/>
      <c r="AI7110" s="6"/>
      <c r="AJ7110" s="9"/>
    </row>
    <row r="7111" spans="1:36" s="10" customFormat="1">
      <c r="A7111" s="12"/>
      <c r="B7111" s="3"/>
      <c r="C7111" s="4"/>
      <c r="D7111" s="4"/>
      <c r="H7111" s="4"/>
      <c r="I7111" s="4"/>
      <c r="J7111" s="4"/>
      <c r="K7111" s="4"/>
      <c r="L7111" s="4"/>
      <c r="M7111" s="4"/>
      <c r="N7111" s="4"/>
      <c r="O7111" s="4"/>
      <c r="P7111" s="4"/>
      <c r="Q7111" s="4"/>
      <c r="R7111" s="4"/>
      <c r="S7111" s="4"/>
      <c r="T7111" s="4"/>
      <c r="U7111" s="4"/>
      <c r="V7111" s="4"/>
      <c r="W7111" s="4"/>
      <c r="X7111" s="4"/>
      <c r="Y7111" s="4"/>
      <c r="Z7111" s="1"/>
      <c r="AA7111" s="1"/>
      <c r="AB7111" s="1"/>
      <c r="AC7111" s="1"/>
      <c r="AD7111" s="1"/>
      <c r="AE7111" s="1"/>
      <c r="AF7111" s="1"/>
      <c r="AG7111" s="1"/>
      <c r="AH7111" s="28"/>
      <c r="AI7111" s="6"/>
      <c r="AJ7111" s="9"/>
    </row>
    <row r="7112" spans="1:36" s="10" customFormat="1">
      <c r="A7112" s="12"/>
      <c r="B7112" s="3"/>
      <c r="C7112" s="4"/>
      <c r="D7112" s="4"/>
      <c r="H7112" s="4"/>
      <c r="I7112" s="4"/>
      <c r="J7112" s="4"/>
      <c r="K7112" s="4"/>
      <c r="L7112" s="4"/>
      <c r="M7112" s="4"/>
      <c r="N7112" s="4"/>
      <c r="O7112" s="4"/>
      <c r="P7112" s="4"/>
      <c r="Q7112" s="4"/>
      <c r="R7112" s="4"/>
      <c r="S7112" s="4"/>
      <c r="T7112" s="4"/>
      <c r="U7112" s="4"/>
      <c r="V7112" s="4"/>
      <c r="W7112" s="4"/>
      <c r="X7112" s="4"/>
      <c r="Y7112" s="4"/>
      <c r="Z7112" s="1"/>
      <c r="AA7112" s="1"/>
      <c r="AB7112" s="1"/>
      <c r="AC7112" s="1"/>
      <c r="AD7112" s="1"/>
      <c r="AE7112" s="1"/>
      <c r="AF7112" s="1"/>
      <c r="AG7112" s="1"/>
      <c r="AH7112" s="28"/>
      <c r="AI7112" s="6"/>
      <c r="AJ7112" s="9"/>
    </row>
    <row r="7113" spans="1:36" s="10" customFormat="1">
      <c r="A7113" s="12"/>
      <c r="B7113" s="3"/>
      <c r="C7113" s="4"/>
      <c r="D7113" s="4"/>
      <c r="H7113" s="4"/>
      <c r="I7113" s="4"/>
      <c r="J7113" s="4"/>
      <c r="K7113" s="4"/>
      <c r="L7113" s="4"/>
      <c r="M7113" s="4"/>
      <c r="N7113" s="4"/>
      <c r="O7113" s="4"/>
      <c r="P7113" s="4"/>
      <c r="Q7113" s="4"/>
      <c r="R7113" s="4"/>
      <c r="S7113" s="4"/>
      <c r="T7113" s="4"/>
      <c r="U7113" s="4"/>
      <c r="V7113" s="4"/>
      <c r="W7113" s="4"/>
      <c r="X7113" s="4"/>
      <c r="Y7113" s="4"/>
      <c r="Z7113" s="1"/>
      <c r="AA7113" s="1"/>
      <c r="AB7113" s="1"/>
      <c r="AC7113" s="1"/>
      <c r="AD7113" s="1"/>
      <c r="AE7113" s="1"/>
      <c r="AF7113" s="1"/>
      <c r="AG7113" s="1"/>
      <c r="AH7113" s="28"/>
      <c r="AI7113" s="6"/>
      <c r="AJ7113" s="9"/>
    </row>
    <row r="7114" spans="1:36" s="10" customFormat="1">
      <c r="A7114" s="12"/>
      <c r="B7114" s="3"/>
      <c r="C7114" s="4"/>
      <c r="D7114" s="4"/>
      <c r="H7114" s="4"/>
      <c r="I7114" s="4"/>
      <c r="J7114" s="4"/>
      <c r="K7114" s="4"/>
      <c r="L7114" s="4"/>
      <c r="M7114" s="4"/>
      <c r="N7114" s="4"/>
      <c r="O7114" s="4"/>
      <c r="P7114" s="4"/>
      <c r="Q7114" s="4"/>
      <c r="R7114" s="4"/>
      <c r="S7114" s="4"/>
      <c r="T7114" s="4"/>
      <c r="U7114" s="4"/>
      <c r="V7114" s="4"/>
      <c r="W7114" s="4"/>
      <c r="X7114" s="4"/>
      <c r="Y7114" s="4"/>
      <c r="Z7114" s="1"/>
      <c r="AA7114" s="1"/>
      <c r="AB7114" s="1"/>
      <c r="AC7114" s="1"/>
      <c r="AD7114" s="1"/>
      <c r="AE7114" s="1"/>
      <c r="AF7114" s="1"/>
      <c r="AG7114" s="1"/>
      <c r="AH7114" s="28"/>
      <c r="AI7114" s="6"/>
      <c r="AJ7114" s="9"/>
    </row>
    <row r="7115" spans="1:36" s="10" customFormat="1">
      <c r="A7115" s="12"/>
      <c r="B7115" s="3"/>
      <c r="C7115" s="4"/>
      <c r="D7115" s="4"/>
      <c r="H7115" s="4"/>
      <c r="I7115" s="4"/>
      <c r="J7115" s="4"/>
      <c r="K7115" s="4"/>
      <c r="L7115" s="4"/>
      <c r="M7115" s="4"/>
      <c r="N7115" s="4"/>
      <c r="O7115" s="4"/>
      <c r="P7115" s="4"/>
      <c r="Q7115" s="4"/>
      <c r="R7115" s="4"/>
      <c r="S7115" s="4"/>
      <c r="T7115" s="4"/>
      <c r="U7115" s="4"/>
      <c r="V7115" s="4"/>
      <c r="W7115" s="4"/>
      <c r="X7115" s="4"/>
      <c r="Y7115" s="4"/>
      <c r="Z7115" s="1"/>
      <c r="AA7115" s="1"/>
      <c r="AB7115" s="1"/>
      <c r="AC7115" s="1"/>
      <c r="AD7115" s="1"/>
      <c r="AE7115" s="1"/>
      <c r="AF7115" s="1"/>
      <c r="AG7115" s="1"/>
      <c r="AH7115" s="28"/>
      <c r="AI7115" s="6"/>
      <c r="AJ7115" s="9"/>
    </row>
    <row r="7116" spans="1:36" s="10" customFormat="1">
      <c r="A7116" s="12"/>
      <c r="B7116" s="3"/>
      <c r="C7116" s="4"/>
      <c r="D7116" s="4"/>
      <c r="H7116" s="4"/>
      <c r="I7116" s="4"/>
      <c r="J7116" s="4"/>
      <c r="K7116" s="4"/>
      <c r="L7116" s="4"/>
      <c r="M7116" s="4"/>
      <c r="N7116" s="4"/>
      <c r="O7116" s="4"/>
      <c r="P7116" s="4"/>
      <c r="Q7116" s="4"/>
      <c r="R7116" s="4"/>
      <c r="S7116" s="4"/>
      <c r="T7116" s="4"/>
      <c r="U7116" s="4"/>
      <c r="V7116" s="4"/>
      <c r="W7116" s="4"/>
      <c r="X7116" s="4"/>
      <c r="Y7116" s="4"/>
      <c r="Z7116" s="1"/>
      <c r="AA7116" s="1"/>
      <c r="AB7116" s="1"/>
      <c r="AC7116" s="1"/>
      <c r="AD7116" s="1"/>
      <c r="AE7116" s="1"/>
      <c r="AF7116" s="1"/>
      <c r="AG7116" s="1"/>
      <c r="AH7116" s="28"/>
      <c r="AI7116" s="6"/>
      <c r="AJ7116" s="9"/>
    </row>
    <row r="7117" spans="1:36" s="10" customFormat="1">
      <c r="A7117" s="12"/>
      <c r="B7117" s="3"/>
      <c r="C7117" s="4"/>
      <c r="D7117" s="4"/>
      <c r="H7117" s="4"/>
      <c r="I7117" s="4"/>
      <c r="J7117" s="4"/>
      <c r="K7117" s="4"/>
      <c r="L7117" s="4"/>
      <c r="M7117" s="4"/>
      <c r="N7117" s="4"/>
      <c r="O7117" s="4"/>
      <c r="P7117" s="4"/>
      <c r="Q7117" s="4"/>
      <c r="R7117" s="4"/>
      <c r="S7117" s="4"/>
      <c r="T7117" s="4"/>
      <c r="U7117" s="4"/>
      <c r="V7117" s="4"/>
      <c r="W7117" s="4"/>
      <c r="X7117" s="4"/>
      <c r="Y7117" s="4"/>
      <c r="Z7117" s="1"/>
      <c r="AA7117" s="1"/>
      <c r="AB7117" s="1"/>
      <c r="AC7117" s="1"/>
      <c r="AD7117" s="1"/>
      <c r="AE7117" s="1"/>
      <c r="AF7117" s="1"/>
      <c r="AG7117" s="1"/>
      <c r="AH7117" s="28"/>
      <c r="AI7117" s="6"/>
      <c r="AJ7117" s="9"/>
    </row>
    <row r="7118" spans="1:36" s="10" customFormat="1">
      <c r="A7118" s="12"/>
      <c r="B7118" s="3"/>
      <c r="C7118" s="4"/>
      <c r="D7118" s="4"/>
      <c r="H7118" s="4"/>
      <c r="I7118" s="4"/>
      <c r="J7118" s="4"/>
      <c r="K7118" s="4"/>
      <c r="L7118" s="4"/>
      <c r="M7118" s="4"/>
      <c r="N7118" s="4"/>
      <c r="O7118" s="4"/>
      <c r="P7118" s="4"/>
      <c r="Q7118" s="4"/>
      <c r="R7118" s="4"/>
      <c r="S7118" s="4"/>
      <c r="T7118" s="4"/>
      <c r="U7118" s="4"/>
      <c r="V7118" s="4"/>
      <c r="W7118" s="4"/>
      <c r="X7118" s="4"/>
      <c r="Y7118" s="4"/>
      <c r="Z7118" s="1"/>
      <c r="AA7118" s="1"/>
      <c r="AB7118" s="1"/>
      <c r="AC7118" s="1"/>
      <c r="AD7118" s="1"/>
      <c r="AE7118" s="1"/>
      <c r="AF7118" s="1"/>
      <c r="AG7118" s="1"/>
      <c r="AH7118" s="28"/>
      <c r="AI7118" s="6"/>
      <c r="AJ7118" s="9"/>
    </row>
    <row r="7119" spans="1:36" s="10" customFormat="1">
      <c r="A7119" s="12"/>
      <c r="B7119" s="3"/>
      <c r="C7119" s="4"/>
      <c r="D7119" s="4"/>
      <c r="H7119" s="4"/>
      <c r="I7119" s="4"/>
      <c r="J7119" s="4"/>
      <c r="K7119" s="4"/>
      <c r="L7119" s="4"/>
      <c r="M7119" s="4"/>
      <c r="N7119" s="4"/>
      <c r="O7119" s="4"/>
      <c r="P7119" s="4"/>
      <c r="Q7119" s="4"/>
      <c r="R7119" s="4"/>
      <c r="S7119" s="4"/>
      <c r="T7119" s="4"/>
      <c r="U7119" s="4"/>
      <c r="V7119" s="4"/>
      <c r="W7119" s="4"/>
      <c r="X7119" s="4"/>
      <c r="Y7119" s="4"/>
      <c r="Z7119" s="1"/>
      <c r="AA7119" s="1"/>
      <c r="AB7119" s="1"/>
      <c r="AC7119" s="1"/>
      <c r="AD7119" s="1"/>
      <c r="AE7119" s="1"/>
      <c r="AF7119" s="1"/>
      <c r="AG7119" s="1"/>
      <c r="AH7119" s="28"/>
      <c r="AI7119" s="6"/>
      <c r="AJ7119" s="9"/>
    </row>
    <row r="7120" spans="1:36" s="10" customFormat="1">
      <c r="A7120" s="12"/>
      <c r="B7120" s="3"/>
      <c r="C7120" s="4"/>
      <c r="D7120" s="4"/>
      <c r="H7120" s="4"/>
      <c r="I7120" s="4"/>
      <c r="J7120" s="4"/>
      <c r="K7120" s="4"/>
      <c r="L7120" s="4"/>
      <c r="M7120" s="4"/>
      <c r="N7120" s="4"/>
      <c r="O7120" s="4"/>
      <c r="P7120" s="4"/>
      <c r="Q7120" s="4"/>
      <c r="R7120" s="4"/>
      <c r="S7120" s="4"/>
      <c r="T7120" s="4"/>
      <c r="U7120" s="4"/>
      <c r="V7120" s="4"/>
      <c r="W7120" s="4"/>
      <c r="X7120" s="4"/>
      <c r="Y7120" s="4"/>
      <c r="Z7120" s="1"/>
      <c r="AA7120" s="1"/>
      <c r="AB7120" s="1"/>
      <c r="AC7120" s="1"/>
      <c r="AD7120" s="1"/>
      <c r="AE7120" s="1"/>
      <c r="AF7120" s="1"/>
      <c r="AG7120" s="1"/>
      <c r="AH7120" s="28"/>
      <c r="AI7120" s="6"/>
      <c r="AJ7120" s="9"/>
    </row>
    <row r="7121" spans="1:36" s="10" customFormat="1">
      <c r="A7121" s="12"/>
      <c r="B7121" s="3"/>
      <c r="C7121" s="4"/>
      <c r="D7121" s="4"/>
      <c r="H7121" s="4"/>
      <c r="I7121" s="4"/>
      <c r="J7121" s="4"/>
      <c r="K7121" s="4"/>
      <c r="L7121" s="4"/>
      <c r="M7121" s="4"/>
      <c r="N7121" s="4"/>
      <c r="O7121" s="4"/>
      <c r="P7121" s="4"/>
      <c r="Q7121" s="4"/>
      <c r="R7121" s="4"/>
      <c r="S7121" s="4"/>
      <c r="T7121" s="4"/>
      <c r="U7121" s="4"/>
      <c r="V7121" s="4"/>
      <c r="W7121" s="4"/>
      <c r="X7121" s="4"/>
      <c r="Y7121" s="4"/>
      <c r="Z7121" s="1"/>
      <c r="AA7121" s="1"/>
      <c r="AB7121" s="1"/>
      <c r="AC7121" s="1"/>
      <c r="AD7121" s="1"/>
      <c r="AE7121" s="1"/>
      <c r="AF7121" s="1"/>
      <c r="AG7121" s="1"/>
      <c r="AH7121" s="28"/>
      <c r="AI7121" s="6"/>
      <c r="AJ7121" s="9"/>
    </row>
    <row r="7122" spans="1:36" s="10" customFormat="1">
      <c r="A7122" s="12"/>
      <c r="B7122" s="3"/>
      <c r="C7122" s="4"/>
      <c r="D7122" s="4"/>
      <c r="H7122" s="4"/>
      <c r="I7122" s="4"/>
      <c r="J7122" s="4"/>
      <c r="K7122" s="4"/>
      <c r="L7122" s="4"/>
      <c r="M7122" s="4"/>
      <c r="N7122" s="4"/>
      <c r="O7122" s="4"/>
      <c r="P7122" s="4"/>
      <c r="Q7122" s="4"/>
      <c r="R7122" s="4"/>
      <c r="S7122" s="4"/>
      <c r="T7122" s="4"/>
      <c r="U7122" s="4"/>
      <c r="V7122" s="4"/>
      <c r="W7122" s="4"/>
      <c r="X7122" s="4"/>
      <c r="Y7122" s="4"/>
      <c r="Z7122" s="1"/>
      <c r="AA7122" s="1"/>
      <c r="AB7122" s="1"/>
      <c r="AC7122" s="1"/>
      <c r="AD7122" s="1"/>
      <c r="AE7122" s="1"/>
      <c r="AF7122" s="1"/>
      <c r="AG7122" s="1"/>
      <c r="AH7122" s="28"/>
      <c r="AI7122" s="6"/>
      <c r="AJ7122" s="9"/>
    </row>
    <row r="7123" spans="1:36" s="10" customFormat="1">
      <c r="A7123" s="12"/>
      <c r="B7123" s="3"/>
      <c r="C7123" s="4"/>
      <c r="D7123" s="4"/>
      <c r="H7123" s="4"/>
      <c r="I7123" s="4"/>
      <c r="J7123" s="4"/>
      <c r="K7123" s="4"/>
      <c r="L7123" s="4"/>
      <c r="M7123" s="4"/>
      <c r="N7123" s="4"/>
      <c r="O7123" s="4"/>
      <c r="P7123" s="4"/>
      <c r="Q7123" s="4"/>
      <c r="R7123" s="4"/>
      <c r="S7123" s="4"/>
      <c r="T7123" s="4"/>
      <c r="U7123" s="4"/>
      <c r="V7123" s="4"/>
      <c r="W7123" s="4"/>
      <c r="X7123" s="4"/>
      <c r="Y7123" s="4"/>
      <c r="Z7123" s="1"/>
      <c r="AA7123" s="1"/>
      <c r="AB7123" s="1"/>
      <c r="AC7123" s="1"/>
      <c r="AD7123" s="1"/>
      <c r="AE7123" s="1"/>
      <c r="AF7123" s="1"/>
      <c r="AG7123" s="1"/>
      <c r="AH7123" s="28"/>
      <c r="AI7123" s="6"/>
      <c r="AJ7123" s="9"/>
    </row>
    <row r="7124" spans="1:36" s="10" customFormat="1">
      <c r="A7124" s="12"/>
      <c r="B7124" s="3"/>
      <c r="C7124" s="4"/>
      <c r="D7124" s="4"/>
      <c r="H7124" s="4"/>
      <c r="I7124" s="4"/>
      <c r="J7124" s="4"/>
      <c r="K7124" s="4"/>
      <c r="L7124" s="4"/>
      <c r="M7124" s="4"/>
      <c r="N7124" s="4"/>
      <c r="O7124" s="4"/>
      <c r="P7124" s="4"/>
      <c r="Q7124" s="4"/>
      <c r="R7124" s="4"/>
      <c r="S7124" s="4"/>
      <c r="T7124" s="4"/>
      <c r="U7124" s="4"/>
      <c r="V7124" s="4"/>
      <c r="W7124" s="4"/>
      <c r="X7124" s="4"/>
      <c r="Y7124" s="4"/>
      <c r="Z7124" s="1"/>
      <c r="AA7124" s="1"/>
      <c r="AB7124" s="1"/>
      <c r="AC7124" s="1"/>
      <c r="AD7124" s="1"/>
      <c r="AE7124" s="1"/>
      <c r="AF7124" s="1"/>
      <c r="AG7124" s="1"/>
      <c r="AH7124" s="28"/>
      <c r="AI7124" s="6"/>
      <c r="AJ7124" s="9"/>
    </row>
    <row r="7125" spans="1:36" s="10" customFormat="1">
      <c r="A7125" s="12"/>
      <c r="B7125" s="3"/>
      <c r="C7125" s="4"/>
      <c r="D7125" s="4"/>
      <c r="H7125" s="4"/>
      <c r="I7125" s="4"/>
      <c r="J7125" s="4"/>
      <c r="K7125" s="4"/>
      <c r="L7125" s="4"/>
      <c r="M7125" s="4"/>
      <c r="N7125" s="4"/>
      <c r="O7125" s="4"/>
      <c r="P7125" s="4"/>
      <c r="Q7125" s="4"/>
      <c r="R7125" s="4"/>
      <c r="S7125" s="4"/>
      <c r="T7125" s="4"/>
      <c r="U7125" s="4"/>
      <c r="V7125" s="4"/>
      <c r="W7125" s="4"/>
      <c r="X7125" s="4"/>
      <c r="Y7125" s="4"/>
      <c r="Z7125" s="1"/>
      <c r="AA7125" s="1"/>
      <c r="AB7125" s="1"/>
      <c r="AC7125" s="1"/>
      <c r="AD7125" s="1"/>
      <c r="AE7125" s="1"/>
      <c r="AF7125" s="1"/>
      <c r="AG7125" s="1"/>
      <c r="AH7125" s="28"/>
      <c r="AI7125" s="6"/>
      <c r="AJ7125" s="9"/>
    </row>
    <row r="7126" spans="1:36" s="10" customFormat="1">
      <c r="A7126" s="12"/>
      <c r="B7126" s="3"/>
      <c r="C7126" s="4"/>
      <c r="D7126" s="4"/>
      <c r="H7126" s="4"/>
      <c r="I7126" s="4"/>
      <c r="J7126" s="4"/>
      <c r="K7126" s="4"/>
      <c r="L7126" s="4"/>
      <c r="M7126" s="4"/>
      <c r="N7126" s="4"/>
      <c r="O7126" s="4"/>
      <c r="P7126" s="4"/>
      <c r="Q7126" s="4"/>
      <c r="R7126" s="4"/>
      <c r="S7126" s="4"/>
      <c r="T7126" s="4"/>
      <c r="U7126" s="4"/>
      <c r="V7126" s="4"/>
      <c r="W7126" s="4"/>
      <c r="X7126" s="4"/>
      <c r="Y7126" s="4"/>
      <c r="Z7126" s="1"/>
      <c r="AA7126" s="1"/>
      <c r="AB7126" s="1"/>
      <c r="AC7126" s="1"/>
      <c r="AD7126" s="1"/>
      <c r="AE7126" s="1"/>
      <c r="AF7126" s="1"/>
      <c r="AG7126" s="1"/>
      <c r="AH7126" s="28"/>
      <c r="AI7126" s="6"/>
      <c r="AJ7126" s="9"/>
    </row>
    <row r="7127" spans="1:36" s="10" customFormat="1">
      <c r="A7127" s="12"/>
      <c r="B7127" s="3"/>
      <c r="C7127" s="4"/>
      <c r="D7127" s="4"/>
      <c r="H7127" s="4"/>
      <c r="I7127" s="4"/>
      <c r="J7127" s="4"/>
      <c r="K7127" s="4"/>
      <c r="L7127" s="4"/>
      <c r="M7127" s="4"/>
      <c r="N7127" s="4"/>
      <c r="O7127" s="4"/>
      <c r="P7127" s="4"/>
      <c r="Q7127" s="4"/>
      <c r="R7127" s="4"/>
      <c r="S7127" s="4"/>
      <c r="T7127" s="4"/>
      <c r="U7127" s="4"/>
      <c r="V7127" s="4"/>
      <c r="W7127" s="4"/>
      <c r="X7127" s="4"/>
      <c r="Y7127" s="4"/>
      <c r="Z7127" s="1"/>
      <c r="AA7127" s="1"/>
      <c r="AB7127" s="1"/>
      <c r="AC7127" s="1"/>
      <c r="AD7127" s="1"/>
      <c r="AE7127" s="1"/>
      <c r="AF7127" s="1"/>
      <c r="AG7127" s="1"/>
      <c r="AH7127" s="28"/>
      <c r="AI7127" s="6"/>
      <c r="AJ7127" s="9"/>
    </row>
    <row r="7128" spans="1:36" s="10" customFormat="1">
      <c r="A7128" s="12"/>
      <c r="B7128" s="3"/>
      <c r="C7128" s="4"/>
      <c r="D7128" s="4"/>
      <c r="H7128" s="4"/>
      <c r="I7128" s="4"/>
      <c r="J7128" s="4"/>
      <c r="K7128" s="4"/>
      <c r="L7128" s="4"/>
      <c r="M7128" s="4"/>
      <c r="N7128" s="4"/>
      <c r="O7128" s="4"/>
      <c r="P7128" s="4"/>
      <c r="Q7128" s="4"/>
      <c r="R7128" s="4"/>
      <c r="S7128" s="4"/>
      <c r="T7128" s="4"/>
      <c r="U7128" s="4"/>
      <c r="V7128" s="4"/>
      <c r="W7128" s="4"/>
      <c r="X7128" s="4"/>
      <c r="Y7128" s="4"/>
      <c r="Z7128" s="1"/>
      <c r="AA7128" s="1"/>
      <c r="AB7128" s="1"/>
      <c r="AC7128" s="1"/>
      <c r="AD7128" s="1"/>
      <c r="AE7128" s="1"/>
      <c r="AF7128" s="1"/>
      <c r="AG7128" s="1"/>
      <c r="AH7128" s="28"/>
      <c r="AI7128" s="6"/>
      <c r="AJ7128" s="9"/>
    </row>
    <row r="7129" spans="1:36" s="10" customFormat="1">
      <c r="A7129" s="12"/>
      <c r="B7129" s="3"/>
      <c r="C7129" s="4"/>
      <c r="D7129" s="4"/>
      <c r="H7129" s="4"/>
      <c r="I7129" s="4"/>
      <c r="J7129" s="4"/>
      <c r="K7129" s="4"/>
      <c r="L7129" s="4"/>
      <c r="M7129" s="4"/>
      <c r="N7129" s="4"/>
      <c r="O7129" s="4"/>
      <c r="P7129" s="4"/>
      <c r="Q7129" s="4"/>
      <c r="R7129" s="4"/>
      <c r="S7129" s="4"/>
      <c r="T7129" s="4"/>
      <c r="U7129" s="4"/>
      <c r="V7129" s="4"/>
      <c r="W7129" s="4"/>
      <c r="X7129" s="4"/>
      <c r="Y7129" s="4"/>
      <c r="Z7129" s="1"/>
      <c r="AA7129" s="1"/>
      <c r="AB7129" s="1"/>
      <c r="AC7129" s="1"/>
      <c r="AD7129" s="1"/>
      <c r="AE7129" s="1"/>
      <c r="AF7129" s="1"/>
      <c r="AG7129" s="1"/>
      <c r="AH7129" s="28"/>
      <c r="AI7129" s="6"/>
      <c r="AJ7129" s="9"/>
    </row>
    <row r="7130" spans="1:36" s="10" customFormat="1">
      <c r="A7130" s="12"/>
      <c r="B7130" s="3"/>
      <c r="C7130" s="4"/>
      <c r="D7130" s="4"/>
      <c r="H7130" s="4"/>
      <c r="I7130" s="4"/>
      <c r="J7130" s="4"/>
      <c r="K7130" s="4"/>
      <c r="L7130" s="4"/>
      <c r="M7130" s="4"/>
      <c r="N7130" s="4"/>
      <c r="O7130" s="4"/>
      <c r="P7130" s="4"/>
      <c r="Q7130" s="4"/>
      <c r="R7130" s="4"/>
      <c r="S7130" s="4"/>
      <c r="T7130" s="4"/>
      <c r="U7130" s="4"/>
      <c r="V7130" s="4"/>
      <c r="W7130" s="4"/>
      <c r="X7130" s="4"/>
      <c r="Y7130" s="4"/>
      <c r="Z7130" s="1"/>
      <c r="AA7130" s="1"/>
      <c r="AB7130" s="1"/>
      <c r="AC7130" s="1"/>
      <c r="AD7130" s="1"/>
      <c r="AE7130" s="1"/>
      <c r="AF7130" s="1"/>
      <c r="AG7130" s="1"/>
      <c r="AH7130" s="28"/>
      <c r="AI7130" s="6"/>
      <c r="AJ7130" s="9"/>
    </row>
    <row r="7131" spans="1:36" s="10" customFormat="1">
      <c r="A7131" s="12"/>
      <c r="B7131" s="3"/>
      <c r="C7131" s="4"/>
      <c r="D7131" s="4"/>
      <c r="H7131" s="4"/>
      <c r="I7131" s="4"/>
      <c r="J7131" s="4"/>
      <c r="K7131" s="4"/>
      <c r="L7131" s="4"/>
      <c r="M7131" s="4"/>
      <c r="N7131" s="4"/>
      <c r="O7131" s="4"/>
      <c r="P7131" s="4"/>
      <c r="Q7131" s="4"/>
      <c r="R7131" s="4"/>
      <c r="S7131" s="4"/>
      <c r="T7131" s="4"/>
      <c r="U7131" s="4"/>
      <c r="V7131" s="4"/>
      <c r="W7131" s="4"/>
      <c r="X7131" s="4"/>
      <c r="Y7131" s="4"/>
      <c r="Z7131" s="1"/>
      <c r="AA7131" s="1"/>
      <c r="AB7131" s="1"/>
      <c r="AC7131" s="1"/>
      <c r="AD7131" s="1"/>
      <c r="AE7131" s="1"/>
      <c r="AF7131" s="1"/>
      <c r="AG7131" s="1"/>
      <c r="AH7131" s="28"/>
      <c r="AI7131" s="6"/>
      <c r="AJ7131" s="9"/>
    </row>
    <row r="7132" spans="1:36" s="10" customFormat="1">
      <c r="A7132" s="12"/>
      <c r="B7132" s="3"/>
      <c r="C7132" s="4"/>
      <c r="D7132" s="4"/>
      <c r="H7132" s="4"/>
      <c r="I7132" s="4"/>
      <c r="J7132" s="4"/>
      <c r="K7132" s="4"/>
      <c r="L7132" s="4"/>
      <c r="M7132" s="4"/>
      <c r="N7132" s="4"/>
      <c r="O7132" s="4"/>
      <c r="P7132" s="4"/>
      <c r="Q7132" s="4"/>
      <c r="R7132" s="4"/>
      <c r="S7132" s="4"/>
      <c r="T7132" s="4"/>
      <c r="U7132" s="4"/>
      <c r="V7132" s="4"/>
      <c r="W7132" s="4"/>
      <c r="X7132" s="4"/>
      <c r="Y7132" s="4"/>
      <c r="Z7132" s="1"/>
      <c r="AA7132" s="1"/>
      <c r="AB7132" s="1"/>
      <c r="AC7132" s="1"/>
      <c r="AD7132" s="1"/>
      <c r="AE7132" s="1"/>
      <c r="AF7132" s="1"/>
      <c r="AG7132" s="1"/>
      <c r="AH7132" s="28"/>
      <c r="AI7132" s="6"/>
      <c r="AJ7132" s="9"/>
    </row>
    <row r="7133" spans="1:36" s="10" customFormat="1">
      <c r="A7133" s="12"/>
      <c r="B7133" s="3"/>
      <c r="C7133" s="4"/>
      <c r="D7133" s="4"/>
      <c r="H7133" s="4"/>
      <c r="I7133" s="4"/>
      <c r="J7133" s="4"/>
      <c r="K7133" s="4"/>
      <c r="L7133" s="4"/>
      <c r="M7133" s="4"/>
      <c r="N7133" s="4"/>
      <c r="O7133" s="4"/>
      <c r="P7133" s="4"/>
      <c r="Q7133" s="4"/>
      <c r="R7133" s="4"/>
      <c r="S7133" s="4"/>
      <c r="T7133" s="4"/>
      <c r="U7133" s="4"/>
      <c r="V7133" s="4"/>
      <c r="W7133" s="4"/>
      <c r="X7133" s="4"/>
      <c r="Y7133" s="4"/>
      <c r="Z7133" s="1"/>
      <c r="AA7133" s="1"/>
      <c r="AB7133" s="1"/>
      <c r="AC7133" s="1"/>
      <c r="AD7133" s="1"/>
      <c r="AE7133" s="1"/>
      <c r="AF7133" s="1"/>
      <c r="AG7133" s="1"/>
      <c r="AH7133" s="28"/>
      <c r="AI7133" s="6"/>
      <c r="AJ7133" s="9"/>
    </row>
    <row r="7134" spans="1:36" s="10" customFormat="1">
      <c r="A7134" s="12"/>
      <c r="B7134" s="3"/>
      <c r="C7134" s="4"/>
      <c r="D7134" s="4"/>
      <c r="H7134" s="4"/>
      <c r="I7134" s="4"/>
      <c r="J7134" s="4"/>
      <c r="K7134" s="4"/>
      <c r="L7134" s="4"/>
      <c r="M7134" s="4"/>
      <c r="N7134" s="4"/>
      <c r="O7134" s="4"/>
      <c r="P7134" s="4"/>
      <c r="Q7134" s="4"/>
      <c r="R7134" s="4"/>
      <c r="S7134" s="4"/>
      <c r="T7134" s="4"/>
      <c r="U7134" s="4"/>
      <c r="V7134" s="4"/>
      <c r="W7134" s="4"/>
      <c r="X7134" s="4"/>
      <c r="Y7134" s="4"/>
      <c r="Z7134" s="1"/>
      <c r="AA7134" s="1"/>
      <c r="AB7134" s="1"/>
      <c r="AC7134" s="1"/>
      <c r="AD7134" s="1"/>
      <c r="AE7134" s="1"/>
      <c r="AF7134" s="1"/>
      <c r="AG7134" s="1"/>
      <c r="AH7134" s="28"/>
      <c r="AI7134" s="6"/>
      <c r="AJ7134" s="9"/>
    </row>
    <row r="7135" spans="1:36" s="10" customFormat="1">
      <c r="A7135" s="12"/>
      <c r="B7135" s="3"/>
      <c r="C7135" s="4"/>
      <c r="D7135" s="4"/>
      <c r="H7135" s="4"/>
      <c r="I7135" s="4"/>
      <c r="J7135" s="4"/>
      <c r="K7135" s="4"/>
      <c r="L7135" s="4"/>
      <c r="M7135" s="4"/>
      <c r="N7135" s="4"/>
      <c r="O7135" s="4"/>
      <c r="P7135" s="4"/>
      <c r="Q7135" s="4"/>
      <c r="R7135" s="4"/>
      <c r="S7135" s="4"/>
      <c r="T7135" s="4"/>
      <c r="U7135" s="4"/>
      <c r="V7135" s="4"/>
      <c r="W7135" s="4"/>
      <c r="X7135" s="4"/>
      <c r="Y7135" s="4"/>
      <c r="Z7135" s="1"/>
      <c r="AA7135" s="1"/>
      <c r="AB7135" s="1"/>
      <c r="AC7135" s="1"/>
      <c r="AD7135" s="1"/>
      <c r="AE7135" s="1"/>
      <c r="AF7135" s="1"/>
      <c r="AG7135" s="1"/>
      <c r="AH7135" s="28"/>
      <c r="AI7135" s="6"/>
      <c r="AJ7135" s="9"/>
    </row>
    <row r="7136" spans="1:36" s="10" customFormat="1">
      <c r="A7136" s="12"/>
      <c r="B7136" s="3"/>
      <c r="C7136" s="4"/>
      <c r="D7136" s="4"/>
      <c r="H7136" s="4"/>
      <c r="I7136" s="4"/>
      <c r="J7136" s="4"/>
      <c r="K7136" s="4"/>
      <c r="L7136" s="4"/>
      <c r="M7136" s="4"/>
      <c r="N7136" s="4"/>
      <c r="O7136" s="4"/>
      <c r="P7136" s="4"/>
      <c r="Q7136" s="4"/>
      <c r="R7136" s="4"/>
      <c r="S7136" s="4"/>
      <c r="T7136" s="4"/>
      <c r="U7136" s="4"/>
      <c r="V7136" s="4"/>
      <c r="W7136" s="4"/>
      <c r="X7136" s="4"/>
      <c r="Y7136" s="4"/>
      <c r="Z7136" s="1"/>
      <c r="AA7136" s="1"/>
      <c r="AB7136" s="1"/>
      <c r="AC7136" s="1"/>
      <c r="AD7136" s="1"/>
      <c r="AE7136" s="1"/>
      <c r="AF7136" s="1"/>
      <c r="AG7136" s="1"/>
      <c r="AH7136" s="28"/>
      <c r="AI7136" s="6"/>
      <c r="AJ7136" s="9"/>
    </row>
    <row r="7137" spans="1:36" s="10" customFormat="1">
      <c r="A7137" s="12"/>
      <c r="B7137" s="3"/>
      <c r="C7137" s="4"/>
      <c r="D7137" s="4"/>
      <c r="H7137" s="4"/>
      <c r="I7137" s="4"/>
      <c r="J7137" s="4"/>
      <c r="K7137" s="4"/>
      <c r="L7137" s="4"/>
      <c r="M7137" s="4"/>
      <c r="N7137" s="4"/>
      <c r="O7137" s="4"/>
      <c r="P7137" s="4"/>
      <c r="Q7137" s="4"/>
      <c r="R7137" s="4"/>
      <c r="S7137" s="4"/>
      <c r="T7137" s="4"/>
      <c r="U7137" s="4"/>
      <c r="V7137" s="4"/>
      <c r="W7137" s="4"/>
      <c r="X7137" s="4"/>
      <c r="Y7137" s="4"/>
      <c r="Z7137" s="1"/>
      <c r="AA7137" s="1"/>
      <c r="AB7137" s="1"/>
      <c r="AC7137" s="1"/>
      <c r="AD7137" s="1"/>
      <c r="AE7137" s="1"/>
      <c r="AF7137" s="1"/>
      <c r="AG7137" s="1"/>
      <c r="AH7137" s="28"/>
      <c r="AI7137" s="6"/>
      <c r="AJ7137" s="9"/>
    </row>
    <row r="7138" spans="1:36" s="10" customFormat="1">
      <c r="A7138" s="12"/>
      <c r="B7138" s="3"/>
      <c r="C7138" s="4"/>
      <c r="D7138" s="4"/>
      <c r="H7138" s="4"/>
      <c r="I7138" s="4"/>
      <c r="J7138" s="4"/>
      <c r="K7138" s="4"/>
      <c r="L7138" s="4"/>
      <c r="M7138" s="4"/>
      <c r="N7138" s="4"/>
      <c r="O7138" s="4"/>
      <c r="P7138" s="4"/>
      <c r="Q7138" s="4"/>
      <c r="R7138" s="4"/>
      <c r="S7138" s="4"/>
      <c r="T7138" s="4"/>
      <c r="U7138" s="4"/>
      <c r="V7138" s="4"/>
      <c r="W7138" s="4"/>
      <c r="X7138" s="4"/>
      <c r="Y7138" s="4"/>
      <c r="Z7138" s="1"/>
      <c r="AA7138" s="1"/>
      <c r="AB7138" s="1"/>
      <c r="AC7138" s="1"/>
      <c r="AD7138" s="1"/>
      <c r="AE7138" s="1"/>
      <c r="AF7138" s="1"/>
      <c r="AG7138" s="1"/>
      <c r="AH7138" s="28"/>
      <c r="AI7138" s="6"/>
      <c r="AJ7138" s="9"/>
    </row>
    <row r="7139" spans="1:36" s="10" customFormat="1">
      <c r="A7139" s="12"/>
      <c r="B7139" s="3"/>
      <c r="C7139" s="4"/>
      <c r="D7139" s="4"/>
      <c r="H7139" s="4"/>
      <c r="I7139" s="4"/>
      <c r="J7139" s="4"/>
      <c r="K7139" s="4"/>
      <c r="L7139" s="4"/>
      <c r="M7139" s="4"/>
      <c r="N7139" s="4"/>
      <c r="O7139" s="4"/>
      <c r="P7139" s="4"/>
      <c r="Q7139" s="4"/>
      <c r="R7139" s="4"/>
      <c r="S7139" s="4"/>
      <c r="T7139" s="4"/>
      <c r="U7139" s="4"/>
      <c r="V7139" s="4"/>
      <c r="W7139" s="4"/>
      <c r="X7139" s="4"/>
      <c r="Y7139" s="4"/>
      <c r="Z7139" s="1"/>
      <c r="AA7139" s="1"/>
      <c r="AB7139" s="1"/>
      <c r="AC7139" s="1"/>
      <c r="AD7139" s="1"/>
      <c r="AE7139" s="1"/>
      <c r="AF7139" s="1"/>
      <c r="AG7139" s="1"/>
      <c r="AH7139" s="28"/>
      <c r="AI7139" s="6"/>
      <c r="AJ7139" s="9"/>
    </row>
    <row r="7140" spans="1:36" s="10" customFormat="1">
      <c r="A7140" s="12"/>
      <c r="B7140" s="3"/>
      <c r="C7140" s="4"/>
      <c r="D7140" s="4"/>
      <c r="H7140" s="4"/>
      <c r="I7140" s="4"/>
      <c r="J7140" s="4"/>
      <c r="K7140" s="4"/>
      <c r="L7140" s="4"/>
      <c r="M7140" s="4"/>
      <c r="N7140" s="4"/>
      <c r="O7140" s="4"/>
      <c r="P7140" s="4"/>
      <c r="Q7140" s="4"/>
      <c r="R7140" s="4"/>
      <c r="S7140" s="4"/>
      <c r="T7140" s="4"/>
      <c r="U7140" s="4"/>
      <c r="V7140" s="4"/>
      <c r="W7140" s="4"/>
      <c r="X7140" s="4"/>
      <c r="Y7140" s="4"/>
      <c r="Z7140" s="1"/>
      <c r="AA7140" s="1"/>
      <c r="AB7140" s="1"/>
      <c r="AC7140" s="1"/>
      <c r="AD7140" s="1"/>
      <c r="AE7140" s="1"/>
      <c r="AF7140" s="1"/>
      <c r="AG7140" s="1"/>
      <c r="AH7140" s="28"/>
      <c r="AI7140" s="6"/>
      <c r="AJ7140" s="9"/>
    </row>
    <row r="7141" spans="1:36" s="10" customFormat="1">
      <c r="A7141" s="12"/>
      <c r="B7141" s="3"/>
      <c r="C7141" s="4"/>
      <c r="D7141" s="4"/>
      <c r="H7141" s="4"/>
      <c r="I7141" s="4"/>
      <c r="J7141" s="4"/>
      <c r="K7141" s="4"/>
      <c r="L7141" s="4"/>
      <c r="M7141" s="4"/>
      <c r="N7141" s="4"/>
      <c r="O7141" s="4"/>
      <c r="P7141" s="4"/>
      <c r="Q7141" s="4"/>
      <c r="R7141" s="4"/>
      <c r="S7141" s="4"/>
      <c r="T7141" s="4"/>
      <c r="U7141" s="4"/>
      <c r="V7141" s="4"/>
      <c r="W7141" s="4"/>
      <c r="X7141" s="4"/>
      <c r="Y7141" s="4"/>
      <c r="Z7141" s="1"/>
      <c r="AA7141" s="1"/>
      <c r="AB7141" s="1"/>
      <c r="AC7141" s="1"/>
      <c r="AD7141" s="1"/>
      <c r="AE7141" s="1"/>
      <c r="AF7141" s="1"/>
      <c r="AG7141" s="1"/>
      <c r="AH7141" s="28"/>
      <c r="AI7141" s="6"/>
      <c r="AJ7141" s="9"/>
    </row>
    <row r="7142" spans="1:36" s="10" customFormat="1">
      <c r="A7142" s="12"/>
      <c r="B7142" s="3"/>
      <c r="C7142" s="4"/>
      <c r="D7142" s="4"/>
      <c r="H7142" s="4"/>
      <c r="I7142" s="4"/>
      <c r="J7142" s="4"/>
      <c r="K7142" s="4"/>
      <c r="L7142" s="4"/>
      <c r="M7142" s="4"/>
      <c r="N7142" s="4"/>
      <c r="O7142" s="4"/>
      <c r="P7142" s="4"/>
      <c r="Q7142" s="4"/>
      <c r="R7142" s="4"/>
      <c r="S7142" s="4"/>
      <c r="T7142" s="4"/>
      <c r="U7142" s="4"/>
      <c r="V7142" s="4"/>
      <c r="W7142" s="4"/>
      <c r="X7142" s="4"/>
      <c r="Y7142" s="4"/>
      <c r="Z7142" s="1"/>
      <c r="AA7142" s="1"/>
      <c r="AB7142" s="1"/>
      <c r="AC7142" s="1"/>
      <c r="AD7142" s="1"/>
      <c r="AE7142" s="1"/>
      <c r="AF7142" s="1"/>
      <c r="AG7142" s="1"/>
      <c r="AH7142" s="28"/>
      <c r="AI7142" s="6"/>
      <c r="AJ7142" s="9"/>
    </row>
    <row r="7143" spans="1:36" s="10" customFormat="1">
      <c r="A7143" s="12"/>
      <c r="B7143" s="3"/>
      <c r="C7143" s="4"/>
      <c r="D7143" s="4"/>
      <c r="H7143" s="4"/>
      <c r="I7143" s="4"/>
      <c r="J7143" s="4"/>
      <c r="K7143" s="4"/>
      <c r="L7143" s="4"/>
      <c r="M7143" s="4"/>
      <c r="N7143" s="4"/>
      <c r="O7143" s="4"/>
      <c r="P7143" s="4"/>
      <c r="Q7143" s="4"/>
      <c r="R7143" s="4"/>
      <c r="S7143" s="4"/>
      <c r="T7143" s="4"/>
      <c r="U7143" s="4"/>
      <c r="V7143" s="4"/>
      <c r="W7143" s="4"/>
      <c r="X7143" s="4"/>
      <c r="Y7143" s="4"/>
      <c r="Z7143" s="1"/>
      <c r="AA7143" s="1"/>
      <c r="AB7143" s="1"/>
      <c r="AC7143" s="1"/>
      <c r="AD7143" s="1"/>
      <c r="AE7143" s="1"/>
      <c r="AF7143" s="1"/>
      <c r="AG7143" s="1"/>
      <c r="AH7143" s="28"/>
      <c r="AI7143" s="6"/>
      <c r="AJ7143" s="9"/>
    </row>
    <row r="7144" spans="1:36" s="10" customFormat="1">
      <c r="A7144" s="12"/>
      <c r="B7144" s="3"/>
      <c r="C7144" s="4"/>
      <c r="D7144" s="4"/>
      <c r="H7144" s="4"/>
      <c r="I7144" s="4"/>
      <c r="J7144" s="4"/>
      <c r="K7144" s="4"/>
      <c r="L7144" s="4"/>
      <c r="M7144" s="4"/>
      <c r="N7144" s="4"/>
      <c r="O7144" s="4"/>
      <c r="P7144" s="4"/>
      <c r="Q7144" s="4"/>
      <c r="R7144" s="4"/>
      <c r="S7144" s="4"/>
      <c r="T7144" s="4"/>
      <c r="U7144" s="4"/>
      <c r="V7144" s="4"/>
      <c r="W7144" s="4"/>
      <c r="X7144" s="4"/>
      <c r="Y7144" s="4"/>
      <c r="Z7144" s="1"/>
      <c r="AA7144" s="1"/>
      <c r="AB7144" s="1"/>
      <c r="AC7144" s="1"/>
      <c r="AD7144" s="1"/>
      <c r="AE7144" s="1"/>
      <c r="AF7144" s="1"/>
      <c r="AG7144" s="1"/>
      <c r="AH7144" s="28"/>
      <c r="AI7144" s="6"/>
      <c r="AJ7144" s="9"/>
    </row>
    <row r="7145" spans="1:36" s="10" customFormat="1">
      <c r="A7145" s="12"/>
      <c r="B7145" s="3"/>
      <c r="C7145" s="4"/>
      <c r="D7145" s="4"/>
      <c r="H7145" s="4"/>
      <c r="I7145" s="4"/>
      <c r="J7145" s="4"/>
      <c r="K7145" s="4"/>
      <c r="L7145" s="4"/>
      <c r="M7145" s="4"/>
      <c r="N7145" s="4"/>
      <c r="O7145" s="4"/>
      <c r="P7145" s="4"/>
      <c r="Q7145" s="4"/>
      <c r="R7145" s="4"/>
      <c r="S7145" s="4"/>
      <c r="T7145" s="4"/>
      <c r="U7145" s="4"/>
      <c r="V7145" s="4"/>
      <c r="W7145" s="4"/>
      <c r="X7145" s="4"/>
      <c r="Y7145" s="4"/>
      <c r="Z7145" s="1"/>
      <c r="AA7145" s="1"/>
      <c r="AB7145" s="1"/>
      <c r="AC7145" s="1"/>
      <c r="AD7145" s="1"/>
      <c r="AE7145" s="1"/>
      <c r="AF7145" s="1"/>
      <c r="AG7145" s="1"/>
      <c r="AH7145" s="28"/>
      <c r="AI7145" s="6"/>
      <c r="AJ7145" s="9"/>
    </row>
    <row r="7146" spans="1:36" s="10" customFormat="1">
      <c r="A7146" s="12"/>
      <c r="B7146" s="3"/>
      <c r="C7146" s="4"/>
      <c r="D7146" s="4"/>
      <c r="H7146" s="4"/>
      <c r="I7146" s="4"/>
      <c r="J7146" s="4"/>
      <c r="K7146" s="4"/>
      <c r="L7146" s="4"/>
      <c r="M7146" s="4"/>
      <c r="N7146" s="4"/>
      <c r="O7146" s="4"/>
      <c r="P7146" s="4"/>
      <c r="Q7146" s="4"/>
      <c r="R7146" s="4"/>
      <c r="S7146" s="4"/>
      <c r="T7146" s="4"/>
      <c r="U7146" s="4"/>
      <c r="V7146" s="4"/>
      <c r="W7146" s="4"/>
      <c r="X7146" s="4"/>
      <c r="Y7146" s="4"/>
      <c r="Z7146" s="1"/>
      <c r="AA7146" s="1"/>
      <c r="AB7146" s="1"/>
      <c r="AC7146" s="1"/>
      <c r="AD7146" s="1"/>
      <c r="AE7146" s="1"/>
      <c r="AF7146" s="1"/>
      <c r="AG7146" s="1"/>
      <c r="AH7146" s="28"/>
      <c r="AI7146" s="6"/>
      <c r="AJ7146" s="9"/>
    </row>
    <row r="7147" spans="1:36" s="10" customFormat="1">
      <c r="A7147" s="12"/>
      <c r="B7147" s="3"/>
      <c r="C7147" s="4"/>
      <c r="D7147" s="4"/>
      <c r="H7147" s="4"/>
      <c r="I7147" s="4"/>
      <c r="J7147" s="4"/>
      <c r="K7147" s="4"/>
      <c r="L7147" s="4"/>
      <c r="M7147" s="4"/>
      <c r="N7147" s="4"/>
      <c r="O7147" s="4"/>
      <c r="P7147" s="4"/>
      <c r="Q7147" s="4"/>
      <c r="R7147" s="4"/>
      <c r="S7147" s="4"/>
      <c r="T7147" s="4"/>
      <c r="U7147" s="4"/>
      <c r="V7147" s="4"/>
      <c r="W7147" s="4"/>
      <c r="X7147" s="4"/>
      <c r="Y7147" s="4"/>
      <c r="Z7147" s="1"/>
      <c r="AA7147" s="1"/>
      <c r="AB7147" s="1"/>
      <c r="AC7147" s="1"/>
      <c r="AD7147" s="1"/>
      <c r="AE7147" s="1"/>
      <c r="AF7147" s="1"/>
      <c r="AG7147" s="1"/>
      <c r="AH7147" s="28"/>
      <c r="AI7147" s="6"/>
      <c r="AJ7147" s="9"/>
    </row>
    <row r="7148" spans="1:36" s="10" customFormat="1">
      <c r="A7148" s="12"/>
      <c r="B7148" s="3"/>
      <c r="C7148" s="4"/>
      <c r="D7148" s="4"/>
      <c r="H7148" s="4"/>
      <c r="I7148" s="4"/>
      <c r="J7148" s="4"/>
      <c r="K7148" s="4"/>
      <c r="L7148" s="4"/>
      <c r="M7148" s="4"/>
      <c r="N7148" s="4"/>
      <c r="O7148" s="4"/>
      <c r="P7148" s="4"/>
      <c r="Q7148" s="4"/>
      <c r="R7148" s="4"/>
      <c r="S7148" s="4"/>
      <c r="T7148" s="4"/>
      <c r="U7148" s="4"/>
      <c r="V7148" s="4"/>
      <c r="W7148" s="4"/>
      <c r="X7148" s="4"/>
      <c r="Y7148" s="4"/>
      <c r="Z7148" s="1"/>
      <c r="AA7148" s="1"/>
      <c r="AB7148" s="1"/>
      <c r="AC7148" s="1"/>
      <c r="AD7148" s="1"/>
      <c r="AE7148" s="1"/>
      <c r="AF7148" s="1"/>
      <c r="AG7148" s="1"/>
      <c r="AH7148" s="28"/>
      <c r="AI7148" s="6"/>
      <c r="AJ7148" s="9"/>
    </row>
    <row r="7149" spans="1:36" s="10" customFormat="1">
      <c r="A7149" s="12"/>
      <c r="B7149" s="3"/>
      <c r="C7149" s="4"/>
      <c r="D7149" s="4"/>
      <c r="H7149" s="4"/>
      <c r="I7149" s="4"/>
      <c r="J7149" s="4"/>
      <c r="K7149" s="4"/>
      <c r="L7149" s="4"/>
      <c r="M7149" s="4"/>
      <c r="N7149" s="4"/>
      <c r="O7149" s="4"/>
      <c r="P7149" s="4"/>
      <c r="Q7149" s="4"/>
      <c r="R7149" s="4"/>
      <c r="S7149" s="4"/>
      <c r="T7149" s="4"/>
      <c r="U7149" s="4"/>
      <c r="V7149" s="4"/>
      <c r="W7149" s="4"/>
      <c r="X7149" s="4"/>
      <c r="Y7149" s="4"/>
      <c r="Z7149" s="1"/>
      <c r="AA7149" s="1"/>
      <c r="AB7149" s="1"/>
      <c r="AC7149" s="1"/>
      <c r="AD7149" s="1"/>
      <c r="AE7149" s="1"/>
      <c r="AF7149" s="1"/>
      <c r="AG7149" s="1"/>
      <c r="AH7149" s="28"/>
      <c r="AI7149" s="6"/>
      <c r="AJ7149" s="9"/>
    </row>
    <row r="7150" spans="1:36" s="10" customFormat="1">
      <c r="A7150" s="12"/>
      <c r="B7150" s="3"/>
      <c r="C7150" s="4"/>
      <c r="D7150" s="4"/>
      <c r="H7150" s="4"/>
      <c r="I7150" s="4"/>
      <c r="J7150" s="4"/>
      <c r="K7150" s="4"/>
      <c r="L7150" s="4"/>
      <c r="M7150" s="4"/>
      <c r="N7150" s="4"/>
      <c r="O7150" s="4"/>
      <c r="P7150" s="4"/>
      <c r="Q7150" s="4"/>
      <c r="R7150" s="4"/>
      <c r="S7150" s="4"/>
      <c r="T7150" s="4"/>
      <c r="U7150" s="4"/>
      <c r="V7150" s="4"/>
      <c r="W7150" s="4"/>
      <c r="X7150" s="4"/>
      <c r="Y7150" s="4"/>
      <c r="Z7150" s="1"/>
      <c r="AA7150" s="1"/>
      <c r="AB7150" s="1"/>
      <c r="AC7150" s="1"/>
      <c r="AD7150" s="1"/>
      <c r="AE7150" s="1"/>
      <c r="AF7150" s="1"/>
      <c r="AG7150" s="1"/>
      <c r="AH7150" s="28"/>
      <c r="AI7150" s="6"/>
      <c r="AJ7150" s="9"/>
    </row>
    <row r="7151" spans="1:36" s="10" customFormat="1">
      <c r="A7151" s="12"/>
      <c r="B7151" s="3"/>
      <c r="C7151" s="4"/>
      <c r="D7151" s="4"/>
      <c r="H7151" s="4"/>
      <c r="I7151" s="4"/>
      <c r="J7151" s="4"/>
      <c r="K7151" s="4"/>
      <c r="L7151" s="4"/>
      <c r="M7151" s="4"/>
      <c r="N7151" s="4"/>
      <c r="O7151" s="4"/>
      <c r="P7151" s="4"/>
      <c r="Q7151" s="4"/>
      <c r="R7151" s="4"/>
      <c r="S7151" s="4"/>
      <c r="T7151" s="4"/>
      <c r="U7151" s="4"/>
      <c r="V7151" s="4"/>
      <c r="W7151" s="4"/>
      <c r="X7151" s="4"/>
      <c r="Y7151" s="4"/>
      <c r="Z7151" s="1"/>
      <c r="AA7151" s="1"/>
      <c r="AB7151" s="1"/>
      <c r="AC7151" s="1"/>
      <c r="AD7151" s="1"/>
      <c r="AE7151" s="1"/>
      <c r="AF7151" s="1"/>
      <c r="AG7151" s="1"/>
      <c r="AH7151" s="28"/>
      <c r="AI7151" s="6"/>
      <c r="AJ7151" s="9"/>
    </row>
    <row r="7152" spans="1:36" s="10" customFormat="1">
      <c r="A7152" s="12"/>
      <c r="B7152" s="3"/>
      <c r="C7152" s="4"/>
      <c r="D7152" s="4"/>
      <c r="H7152" s="4"/>
      <c r="I7152" s="4"/>
      <c r="J7152" s="4"/>
      <c r="K7152" s="4"/>
      <c r="L7152" s="4"/>
      <c r="M7152" s="4"/>
      <c r="N7152" s="4"/>
      <c r="O7152" s="4"/>
      <c r="P7152" s="4"/>
      <c r="Q7152" s="4"/>
      <c r="R7152" s="4"/>
      <c r="S7152" s="4"/>
      <c r="T7152" s="4"/>
      <c r="U7152" s="4"/>
      <c r="V7152" s="4"/>
      <c r="W7152" s="4"/>
      <c r="X7152" s="4"/>
      <c r="Y7152" s="4"/>
      <c r="Z7152" s="1"/>
      <c r="AA7152" s="1"/>
      <c r="AB7152" s="1"/>
      <c r="AC7152" s="1"/>
      <c r="AD7152" s="1"/>
      <c r="AE7152" s="1"/>
      <c r="AF7152" s="1"/>
      <c r="AG7152" s="1"/>
      <c r="AH7152" s="28"/>
      <c r="AI7152" s="6"/>
      <c r="AJ7152" s="9"/>
    </row>
    <row r="7153" spans="1:36" s="10" customFormat="1">
      <c r="A7153" s="12"/>
      <c r="B7153" s="3"/>
      <c r="C7153" s="4"/>
      <c r="D7153" s="4"/>
      <c r="H7153" s="4"/>
      <c r="I7153" s="4"/>
      <c r="J7153" s="4"/>
      <c r="K7153" s="4"/>
      <c r="L7153" s="4"/>
      <c r="M7153" s="4"/>
      <c r="N7153" s="4"/>
      <c r="O7153" s="4"/>
      <c r="P7153" s="4"/>
      <c r="Q7153" s="4"/>
      <c r="R7153" s="4"/>
      <c r="S7153" s="4"/>
      <c r="T7153" s="4"/>
      <c r="U7153" s="4"/>
      <c r="V7153" s="4"/>
      <c r="W7153" s="4"/>
      <c r="X7153" s="4"/>
      <c r="Y7153" s="4"/>
      <c r="Z7153" s="1"/>
      <c r="AA7153" s="1"/>
      <c r="AB7153" s="1"/>
      <c r="AC7153" s="1"/>
      <c r="AD7153" s="1"/>
      <c r="AE7153" s="1"/>
      <c r="AF7153" s="1"/>
      <c r="AG7153" s="1"/>
      <c r="AH7153" s="28"/>
      <c r="AI7153" s="6"/>
      <c r="AJ7153" s="9"/>
    </row>
    <row r="7154" spans="1:36" s="10" customFormat="1">
      <c r="A7154" s="12"/>
      <c r="B7154" s="3"/>
      <c r="C7154" s="4"/>
      <c r="D7154" s="4"/>
      <c r="H7154" s="4"/>
      <c r="I7154" s="4"/>
      <c r="J7154" s="4"/>
      <c r="K7154" s="4"/>
      <c r="L7154" s="4"/>
      <c r="M7154" s="4"/>
      <c r="N7154" s="4"/>
      <c r="O7154" s="4"/>
      <c r="P7154" s="4"/>
      <c r="Q7154" s="4"/>
      <c r="R7154" s="4"/>
      <c r="S7154" s="4"/>
      <c r="T7154" s="4"/>
      <c r="U7154" s="4"/>
      <c r="V7154" s="4"/>
      <c r="W7154" s="4"/>
      <c r="X7154" s="4"/>
      <c r="Y7154" s="4"/>
      <c r="Z7154" s="1"/>
      <c r="AA7154" s="1"/>
      <c r="AB7154" s="1"/>
      <c r="AC7154" s="1"/>
      <c r="AD7154" s="1"/>
      <c r="AE7154" s="1"/>
      <c r="AF7154" s="1"/>
      <c r="AG7154" s="1"/>
      <c r="AH7154" s="28"/>
      <c r="AI7154" s="6"/>
      <c r="AJ7154" s="9"/>
    </row>
    <row r="7155" spans="1:36" s="10" customFormat="1">
      <c r="A7155" s="12"/>
      <c r="B7155" s="3"/>
      <c r="C7155" s="4"/>
      <c r="D7155" s="4"/>
      <c r="H7155" s="4"/>
      <c r="I7155" s="4"/>
      <c r="J7155" s="4"/>
      <c r="K7155" s="4"/>
      <c r="L7155" s="4"/>
      <c r="M7155" s="4"/>
      <c r="N7155" s="4"/>
      <c r="O7155" s="4"/>
      <c r="P7155" s="4"/>
      <c r="Q7155" s="4"/>
      <c r="R7155" s="4"/>
      <c r="S7155" s="4"/>
      <c r="T7155" s="4"/>
      <c r="U7155" s="4"/>
      <c r="V7155" s="4"/>
      <c r="W7155" s="4"/>
      <c r="X7155" s="4"/>
      <c r="Y7155" s="4"/>
      <c r="Z7155" s="1"/>
      <c r="AA7155" s="1"/>
      <c r="AB7155" s="1"/>
      <c r="AC7155" s="1"/>
      <c r="AD7155" s="1"/>
      <c r="AE7155" s="1"/>
      <c r="AF7155" s="1"/>
      <c r="AG7155" s="1"/>
      <c r="AH7155" s="28"/>
      <c r="AI7155" s="6"/>
      <c r="AJ7155" s="9"/>
    </row>
    <row r="7156" spans="1:36" s="10" customFormat="1">
      <c r="A7156" s="12"/>
      <c r="B7156" s="3"/>
      <c r="C7156" s="4"/>
      <c r="D7156" s="4"/>
      <c r="H7156" s="4"/>
      <c r="I7156" s="4"/>
      <c r="J7156" s="4"/>
      <c r="K7156" s="4"/>
      <c r="L7156" s="4"/>
      <c r="M7156" s="4"/>
      <c r="N7156" s="4"/>
      <c r="O7156" s="4"/>
      <c r="P7156" s="4"/>
      <c r="Q7156" s="4"/>
      <c r="R7156" s="4"/>
      <c r="S7156" s="4"/>
      <c r="T7156" s="4"/>
      <c r="U7156" s="4"/>
      <c r="V7156" s="4"/>
      <c r="W7156" s="4"/>
      <c r="X7156" s="4"/>
      <c r="Y7156" s="4"/>
      <c r="Z7156" s="1"/>
      <c r="AA7156" s="1"/>
      <c r="AB7156" s="1"/>
      <c r="AC7156" s="1"/>
      <c r="AD7156" s="1"/>
      <c r="AE7156" s="1"/>
      <c r="AF7156" s="1"/>
      <c r="AG7156" s="1"/>
      <c r="AH7156" s="28"/>
      <c r="AI7156" s="6"/>
      <c r="AJ7156" s="9"/>
    </row>
    <row r="7157" spans="1:36" s="10" customFormat="1">
      <c r="A7157" s="12"/>
      <c r="B7157" s="3"/>
      <c r="C7157" s="4"/>
      <c r="D7157" s="4"/>
      <c r="H7157" s="4"/>
      <c r="I7157" s="4"/>
      <c r="J7157" s="4"/>
      <c r="K7157" s="4"/>
      <c r="L7157" s="4"/>
      <c r="M7157" s="4"/>
      <c r="N7157" s="4"/>
      <c r="O7157" s="4"/>
      <c r="P7157" s="4"/>
      <c r="Q7157" s="4"/>
      <c r="R7157" s="4"/>
      <c r="S7157" s="4"/>
      <c r="T7157" s="4"/>
      <c r="U7157" s="4"/>
      <c r="V7157" s="4"/>
      <c r="W7157" s="4"/>
      <c r="X7157" s="4"/>
      <c r="Y7157" s="4"/>
      <c r="Z7157" s="1"/>
      <c r="AA7157" s="1"/>
      <c r="AB7157" s="1"/>
      <c r="AC7157" s="1"/>
      <c r="AD7157" s="1"/>
      <c r="AE7157" s="1"/>
      <c r="AF7157" s="1"/>
      <c r="AG7157" s="1"/>
      <c r="AH7157" s="28"/>
      <c r="AI7157" s="6"/>
      <c r="AJ7157" s="9"/>
    </row>
    <row r="7158" spans="1:36" s="10" customFormat="1">
      <c r="A7158" s="12"/>
      <c r="B7158" s="3"/>
      <c r="C7158" s="4"/>
      <c r="D7158" s="4"/>
      <c r="H7158" s="4"/>
      <c r="I7158" s="4"/>
      <c r="J7158" s="4"/>
      <c r="K7158" s="4"/>
      <c r="L7158" s="4"/>
      <c r="M7158" s="4"/>
      <c r="N7158" s="4"/>
      <c r="O7158" s="4"/>
      <c r="P7158" s="4"/>
      <c r="Q7158" s="4"/>
      <c r="R7158" s="4"/>
      <c r="S7158" s="4"/>
      <c r="T7158" s="4"/>
      <c r="U7158" s="4"/>
      <c r="V7158" s="4"/>
      <c r="W7158" s="4"/>
      <c r="X7158" s="4"/>
      <c r="Y7158" s="4"/>
      <c r="Z7158" s="1"/>
      <c r="AA7158" s="1"/>
      <c r="AB7158" s="1"/>
      <c r="AC7158" s="1"/>
      <c r="AD7158" s="1"/>
      <c r="AE7158" s="1"/>
      <c r="AF7158" s="1"/>
      <c r="AG7158" s="1"/>
      <c r="AH7158" s="28"/>
      <c r="AI7158" s="6"/>
      <c r="AJ7158" s="9"/>
    </row>
    <row r="7159" spans="1:36" s="10" customFormat="1">
      <c r="A7159" s="12"/>
      <c r="B7159" s="3"/>
      <c r="C7159" s="4"/>
      <c r="D7159" s="4"/>
      <c r="H7159" s="4"/>
      <c r="I7159" s="4"/>
      <c r="J7159" s="4"/>
      <c r="K7159" s="4"/>
      <c r="L7159" s="4"/>
      <c r="M7159" s="4"/>
      <c r="N7159" s="4"/>
      <c r="O7159" s="4"/>
      <c r="P7159" s="4"/>
      <c r="Q7159" s="4"/>
      <c r="R7159" s="4"/>
      <c r="S7159" s="4"/>
      <c r="T7159" s="4"/>
      <c r="U7159" s="4"/>
      <c r="V7159" s="4"/>
      <c r="W7159" s="4"/>
      <c r="X7159" s="4"/>
      <c r="Y7159" s="4"/>
      <c r="Z7159" s="1"/>
      <c r="AA7159" s="1"/>
      <c r="AB7159" s="1"/>
      <c r="AC7159" s="1"/>
      <c r="AD7159" s="1"/>
      <c r="AE7159" s="1"/>
      <c r="AF7159" s="1"/>
      <c r="AG7159" s="1"/>
      <c r="AH7159" s="28"/>
      <c r="AI7159" s="6"/>
      <c r="AJ7159" s="9"/>
    </row>
    <row r="7160" spans="1:36" s="10" customFormat="1">
      <c r="A7160" s="12"/>
      <c r="B7160" s="3"/>
      <c r="C7160" s="4"/>
      <c r="D7160" s="4"/>
      <c r="H7160" s="4"/>
      <c r="I7160" s="4"/>
      <c r="J7160" s="4"/>
      <c r="K7160" s="4"/>
      <c r="L7160" s="4"/>
      <c r="M7160" s="4"/>
      <c r="N7160" s="4"/>
      <c r="O7160" s="4"/>
      <c r="P7160" s="4"/>
      <c r="Q7160" s="4"/>
      <c r="R7160" s="4"/>
      <c r="S7160" s="4"/>
      <c r="T7160" s="4"/>
      <c r="U7160" s="4"/>
      <c r="V7160" s="4"/>
      <c r="W7160" s="4"/>
      <c r="X7160" s="4"/>
      <c r="Y7160" s="4"/>
      <c r="Z7160" s="1"/>
      <c r="AA7160" s="1"/>
      <c r="AB7160" s="1"/>
      <c r="AC7160" s="1"/>
      <c r="AD7160" s="1"/>
      <c r="AE7160" s="1"/>
      <c r="AF7160" s="1"/>
      <c r="AG7160" s="1"/>
      <c r="AH7160" s="28"/>
      <c r="AI7160" s="6"/>
      <c r="AJ7160" s="9"/>
    </row>
    <row r="7161" spans="1:36" s="10" customFormat="1">
      <c r="A7161" s="12"/>
      <c r="B7161" s="3"/>
      <c r="C7161" s="4"/>
      <c r="D7161" s="4"/>
      <c r="H7161" s="4"/>
      <c r="I7161" s="4"/>
      <c r="J7161" s="4"/>
      <c r="K7161" s="4"/>
      <c r="L7161" s="4"/>
      <c r="M7161" s="4"/>
      <c r="N7161" s="4"/>
      <c r="O7161" s="4"/>
      <c r="P7161" s="4"/>
      <c r="Q7161" s="4"/>
      <c r="R7161" s="4"/>
      <c r="S7161" s="4"/>
      <c r="T7161" s="4"/>
      <c r="U7161" s="4"/>
      <c r="V7161" s="4"/>
      <c r="W7161" s="4"/>
      <c r="X7161" s="4"/>
      <c r="Y7161" s="4"/>
      <c r="Z7161" s="1"/>
      <c r="AA7161" s="1"/>
      <c r="AB7161" s="1"/>
      <c r="AC7161" s="1"/>
      <c r="AD7161" s="1"/>
      <c r="AE7161" s="1"/>
      <c r="AF7161" s="1"/>
      <c r="AG7161" s="1"/>
      <c r="AH7161" s="28"/>
      <c r="AI7161" s="6"/>
      <c r="AJ7161" s="9"/>
    </row>
    <row r="7162" spans="1:36" s="10" customFormat="1">
      <c r="A7162" s="12"/>
      <c r="B7162" s="3"/>
      <c r="C7162" s="4"/>
      <c r="D7162" s="4"/>
      <c r="H7162" s="4"/>
      <c r="I7162" s="4"/>
      <c r="J7162" s="4"/>
      <c r="K7162" s="4"/>
      <c r="L7162" s="4"/>
      <c r="M7162" s="4"/>
      <c r="N7162" s="4"/>
      <c r="O7162" s="4"/>
      <c r="P7162" s="4"/>
      <c r="Q7162" s="4"/>
      <c r="R7162" s="4"/>
      <c r="S7162" s="4"/>
      <c r="T7162" s="4"/>
      <c r="U7162" s="4"/>
      <c r="V7162" s="4"/>
      <c r="W7162" s="4"/>
      <c r="X7162" s="4"/>
      <c r="Y7162" s="4"/>
      <c r="Z7162" s="1"/>
      <c r="AA7162" s="1"/>
      <c r="AB7162" s="1"/>
      <c r="AC7162" s="1"/>
      <c r="AD7162" s="1"/>
      <c r="AE7162" s="1"/>
      <c r="AF7162" s="1"/>
      <c r="AG7162" s="1"/>
      <c r="AH7162" s="28"/>
      <c r="AI7162" s="6"/>
      <c r="AJ7162" s="9"/>
    </row>
    <row r="7163" spans="1:36" s="10" customFormat="1">
      <c r="A7163" s="12"/>
      <c r="B7163" s="3"/>
      <c r="C7163" s="4"/>
      <c r="D7163" s="4"/>
      <c r="H7163" s="4"/>
      <c r="I7163" s="4"/>
      <c r="J7163" s="4"/>
      <c r="K7163" s="4"/>
      <c r="L7163" s="4"/>
      <c r="M7163" s="4"/>
      <c r="N7163" s="4"/>
      <c r="O7163" s="4"/>
      <c r="P7163" s="4"/>
      <c r="Q7163" s="4"/>
      <c r="R7163" s="4"/>
      <c r="S7163" s="4"/>
      <c r="T7163" s="4"/>
      <c r="U7163" s="4"/>
      <c r="V7163" s="4"/>
      <c r="W7163" s="4"/>
      <c r="X7163" s="4"/>
      <c r="Y7163" s="4"/>
      <c r="Z7163" s="1"/>
      <c r="AA7163" s="1"/>
      <c r="AB7163" s="1"/>
      <c r="AC7163" s="1"/>
      <c r="AD7163" s="1"/>
      <c r="AE7163" s="1"/>
      <c r="AF7163" s="1"/>
      <c r="AG7163" s="1"/>
      <c r="AH7163" s="28"/>
      <c r="AI7163" s="6"/>
      <c r="AJ7163" s="9"/>
    </row>
    <row r="7164" spans="1:36" s="10" customFormat="1">
      <c r="A7164" s="12"/>
      <c r="B7164" s="3"/>
      <c r="C7164" s="4"/>
      <c r="D7164" s="4"/>
      <c r="H7164" s="4"/>
      <c r="I7164" s="4"/>
      <c r="J7164" s="4"/>
      <c r="K7164" s="4"/>
      <c r="L7164" s="4"/>
      <c r="M7164" s="4"/>
      <c r="N7164" s="4"/>
      <c r="O7164" s="4"/>
      <c r="P7164" s="4"/>
      <c r="Q7164" s="4"/>
      <c r="R7164" s="4"/>
      <c r="S7164" s="4"/>
      <c r="T7164" s="4"/>
      <c r="U7164" s="4"/>
      <c r="V7164" s="4"/>
      <c r="W7164" s="4"/>
      <c r="X7164" s="4"/>
      <c r="Y7164" s="4"/>
      <c r="Z7164" s="1"/>
      <c r="AA7164" s="1"/>
      <c r="AB7164" s="1"/>
      <c r="AC7164" s="1"/>
      <c r="AD7164" s="1"/>
      <c r="AE7164" s="1"/>
      <c r="AF7164" s="1"/>
      <c r="AG7164" s="1"/>
      <c r="AH7164" s="28"/>
      <c r="AI7164" s="6"/>
      <c r="AJ7164" s="9"/>
    </row>
    <row r="7165" spans="1:36" s="10" customFormat="1">
      <c r="A7165" s="12"/>
      <c r="B7165" s="3"/>
      <c r="C7165" s="4"/>
      <c r="D7165" s="4"/>
      <c r="H7165" s="4"/>
      <c r="I7165" s="4"/>
      <c r="J7165" s="4"/>
      <c r="K7165" s="4"/>
      <c r="L7165" s="4"/>
      <c r="M7165" s="4"/>
      <c r="N7165" s="4"/>
      <c r="O7165" s="4"/>
      <c r="P7165" s="4"/>
      <c r="Q7165" s="4"/>
      <c r="R7165" s="4"/>
      <c r="S7165" s="4"/>
      <c r="T7165" s="4"/>
      <c r="U7165" s="4"/>
      <c r="V7165" s="4"/>
      <c r="W7165" s="4"/>
      <c r="X7165" s="4"/>
      <c r="Y7165" s="4"/>
      <c r="Z7165" s="1"/>
      <c r="AA7165" s="1"/>
      <c r="AB7165" s="1"/>
      <c r="AC7165" s="1"/>
      <c r="AD7165" s="1"/>
      <c r="AE7165" s="1"/>
      <c r="AF7165" s="1"/>
      <c r="AG7165" s="1"/>
      <c r="AH7165" s="28"/>
      <c r="AI7165" s="6"/>
      <c r="AJ7165" s="9"/>
    </row>
    <row r="7166" spans="1:36" s="10" customFormat="1">
      <c r="A7166" s="12"/>
      <c r="B7166" s="3"/>
      <c r="C7166" s="4"/>
      <c r="D7166" s="4"/>
      <c r="H7166" s="4"/>
      <c r="I7166" s="4"/>
      <c r="J7166" s="4"/>
      <c r="K7166" s="4"/>
      <c r="L7166" s="4"/>
      <c r="M7166" s="4"/>
      <c r="N7166" s="4"/>
      <c r="O7166" s="4"/>
      <c r="P7166" s="4"/>
      <c r="Q7166" s="4"/>
      <c r="R7166" s="4"/>
      <c r="S7166" s="4"/>
      <c r="T7166" s="4"/>
      <c r="U7166" s="4"/>
      <c r="V7166" s="4"/>
      <c r="W7166" s="4"/>
      <c r="X7166" s="4"/>
      <c r="Y7166" s="4"/>
      <c r="Z7166" s="1"/>
      <c r="AA7166" s="1"/>
      <c r="AB7166" s="1"/>
      <c r="AC7166" s="1"/>
      <c r="AD7166" s="1"/>
      <c r="AE7166" s="1"/>
      <c r="AF7166" s="1"/>
      <c r="AG7166" s="1"/>
      <c r="AH7166" s="28"/>
      <c r="AI7166" s="6"/>
      <c r="AJ7166" s="9"/>
    </row>
    <row r="7167" spans="1:36" s="10" customFormat="1">
      <c r="A7167" s="12"/>
      <c r="B7167" s="3"/>
      <c r="C7167" s="4"/>
      <c r="D7167" s="4"/>
      <c r="H7167" s="4"/>
      <c r="I7167" s="4"/>
      <c r="J7167" s="4"/>
      <c r="K7167" s="4"/>
      <c r="L7167" s="4"/>
      <c r="M7167" s="4"/>
      <c r="N7167" s="4"/>
      <c r="O7167" s="4"/>
      <c r="P7167" s="4"/>
      <c r="Q7167" s="4"/>
      <c r="R7167" s="4"/>
      <c r="S7167" s="4"/>
      <c r="T7167" s="4"/>
      <c r="U7167" s="4"/>
      <c r="V7167" s="4"/>
      <c r="W7167" s="4"/>
      <c r="X7167" s="4"/>
      <c r="Y7167" s="4"/>
      <c r="Z7167" s="1"/>
      <c r="AA7167" s="1"/>
      <c r="AB7167" s="1"/>
      <c r="AC7167" s="1"/>
      <c r="AD7167" s="1"/>
      <c r="AE7167" s="1"/>
      <c r="AF7167" s="1"/>
      <c r="AG7167" s="1"/>
      <c r="AH7167" s="28"/>
      <c r="AI7167" s="6"/>
      <c r="AJ7167" s="9"/>
    </row>
    <row r="7168" spans="1:36" s="10" customFormat="1">
      <c r="A7168" s="12"/>
      <c r="B7168" s="3"/>
      <c r="C7168" s="4"/>
      <c r="D7168" s="4"/>
      <c r="H7168" s="4"/>
      <c r="I7168" s="4"/>
      <c r="J7168" s="4"/>
      <c r="K7168" s="4"/>
      <c r="L7168" s="4"/>
      <c r="M7168" s="4"/>
      <c r="N7168" s="4"/>
      <c r="O7168" s="4"/>
      <c r="P7168" s="4"/>
      <c r="Q7168" s="4"/>
      <c r="R7168" s="4"/>
      <c r="S7168" s="4"/>
      <c r="T7168" s="4"/>
      <c r="U7168" s="4"/>
      <c r="V7168" s="4"/>
      <c r="W7168" s="4"/>
      <c r="X7168" s="4"/>
      <c r="Y7168" s="4"/>
      <c r="Z7168" s="1"/>
      <c r="AA7168" s="1"/>
      <c r="AB7168" s="1"/>
      <c r="AC7168" s="1"/>
      <c r="AD7168" s="1"/>
      <c r="AE7168" s="1"/>
      <c r="AF7168" s="1"/>
      <c r="AG7168" s="1"/>
      <c r="AH7168" s="28"/>
      <c r="AI7168" s="6"/>
      <c r="AJ7168" s="9"/>
    </row>
    <row r="7169" spans="1:36" s="10" customFormat="1">
      <c r="A7169" s="12"/>
      <c r="B7169" s="3"/>
      <c r="C7169" s="4"/>
      <c r="D7169" s="4"/>
      <c r="H7169" s="4"/>
      <c r="I7169" s="4"/>
      <c r="J7169" s="4"/>
      <c r="K7169" s="4"/>
      <c r="L7169" s="4"/>
      <c r="M7169" s="4"/>
      <c r="N7169" s="4"/>
      <c r="O7169" s="4"/>
      <c r="P7169" s="4"/>
      <c r="Q7169" s="4"/>
      <c r="R7169" s="4"/>
      <c r="S7169" s="4"/>
      <c r="T7169" s="4"/>
      <c r="U7169" s="4"/>
      <c r="V7169" s="4"/>
      <c r="W7169" s="4"/>
      <c r="X7169" s="4"/>
      <c r="Y7169" s="4"/>
      <c r="Z7169" s="1"/>
      <c r="AA7169" s="1"/>
      <c r="AB7169" s="1"/>
      <c r="AC7169" s="1"/>
      <c r="AD7169" s="1"/>
      <c r="AE7169" s="1"/>
      <c r="AF7169" s="1"/>
      <c r="AG7169" s="1"/>
      <c r="AH7169" s="28"/>
      <c r="AI7169" s="6"/>
      <c r="AJ7169" s="9"/>
    </row>
    <row r="7170" spans="1:36" s="10" customFormat="1">
      <c r="A7170" s="12"/>
      <c r="B7170" s="3"/>
      <c r="C7170" s="4"/>
      <c r="D7170" s="4"/>
      <c r="H7170" s="4"/>
      <c r="I7170" s="4"/>
      <c r="J7170" s="4"/>
      <c r="K7170" s="4"/>
      <c r="L7170" s="4"/>
      <c r="M7170" s="4"/>
      <c r="N7170" s="4"/>
      <c r="O7170" s="4"/>
      <c r="P7170" s="4"/>
      <c r="Q7170" s="4"/>
      <c r="R7170" s="4"/>
      <c r="S7170" s="4"/>
      <c r="T7170" s="4"/>
      <c r="U7170" s="4"/>
      <c r="V7170" s="4"/>
      <c r="W7170" s="4"/>
      <c r="X7170" s="4"/>
      <c r="Y7170" s="4"/>
      <c r="Z7170" s="1"/>
      <c r="AA7170" s="1"/>
      <c r="AB7170" s="1"/>
      <c r="AC7170" s="1"/>
      <c r="AD7170" s="1"/>
      <c r="AE7170" s="1"/>
      <c r="AF7170" s="1"/>
      <c r="AG7170" s="1"/>
      <c r="AH7170" s="28"/>
      <c r="AI7170" s="6"/>
      <c r="AJ7170" s="9"/>
    </row>
    <row r="7171" spans="1:36" s="10" customFormat="1">
      <c r="A7171" s="12"/>
      <c r="B7171" s="3"/>
      <c r="C7171" s="4"/>
      <c r="D7171" s="4"/>
      <c r="H7171" s="4"/>
      <c r="I7171" s="4"/>
      <c r="J7171" s="4"/>
      <c r="K7171" s="4"/>
      <c r="L7171" s="4"/>
      <c r="M7171" s="4"/>
      <c r="N7171" s="4"/>
      <c r="O7171" s="4"/>
      <c r="P7171" s="4"/>
      <c r="Q7171" s="4"/>
      <c r="R7171" s="4"/>
      <c r="S7171" s="4"/>
      <c r="T7171" s="4"/>
      <c r="U7171" s="4"/>
      <c r="V7171" s="4"/>
      <c r="W7171" s="4"/>
      <c r="X7171" s="4"/>
      <c r="Y7171" s="4"/>
      <c r="Z7171" s="1"/>
      <c r="AA7171" s="1"/>
      <c r="AB7171" s="1"/>
      <c r="AC7171" s="1"/>
      <c r="AD7171" s="1"/>
      <c r="AE7171" s="1"/>
      <c r="AF7171" s="1"/>
      <c r="AG7171" s="1"/>
      <c r="AH7171" s="28"/>
      <c r="AI7171" s="6"/>
      <c r="AJ7171" s="9"/>
    </row>
    <row r="7172" spans="1:36" s="10" customFormat="1">
      <c r="A7172" s="12"/>
      <c r="B7172" s="3"/>
      <c r="C7172" s="4"/>
      <c r="D7172" s="4"/>
      <c r="H7172" s="4"/>
      <c r="I7172" s="4"/>
      <c r="J7172" s="4"/>
      <c r="K7172" s="4"/>
      <c r="L7172" s="4"/>
      <c r="M7172" s="4"/>
      <c r="N7172" s="4"/>
      <c r="O7172" s="4"/>
      <c r="P7172" s="4"/>
      <c r="Q7172" s="4"/>
      <c r="R7172" s="4"/>
      <c r="S7172" s="4"/>
      <c r="T7172" s="4"/>
      <c r="U7172" s="4"/>
      <c r="V7172" s="4"/>
      <c r="W7172" s="4"/>
      <c r="X7172" s="4"/>
      <c r="Y7172" s="4"/>
      <c r="Z7172" s="1"/>
      <c r="AA7172" s="1"/>
      <c r="AB7172" s="1"/>
      <c r="AC7172" s="1"/>
      <c r="AD7172" s="1"/>
      <c r="AE7172" s="1"/>
      <c r="AF7172" s="1"/>
      <c r="AG7172" s="1"/>
      <c r="AH7172" s="28"/>
      <c r="AI7172" s="6"/>
      <c r="AJ7172" s="9"/>
    </row>
    <row r="7173" spans="1:36" s="10" customFormat="1">
      <c r="A7173" s="12"/>
      <c r="B7173" s="3"/>
      <c r="C7173" s="4"/>
      <c r="D7173" s="4"/>
      <c r="H7173" s="4"/>
      <c r="I7173" s="4"/>
      <c r="J7173" s="4"/>
      <c r="K7173" s="4"/>
      <c r="L7173" s="4"/>
      <c r="M7173" s="4"/>
      <c r="N7173" s="4"/>
      <c r="O7173" s="4"/>
      <c r="P7173" s="4"/>
      <c r="Q7173" s="4"/>
      <c r="R7173" s="4"/>
      <c r="S7173" s="4"/>
      <c r="T7173" s="4"/>
      <c r="U7173" s="4"/>
      <c r="V7173" s="4"/>
      <c r="W7173" s="4"/>
      <c r="X7173" s="4"/>
      <c r="Y7173" s="4"/>
      <c r="Z7173" s="1"/>
      <c r="AA7173" s="1"/>
      <c r="AB7173" s="1"/>
      <c r="AC7173" s="1"/>
      <c r="AD7173" s="1"/>
      <c r="AE7173" s="1"/>
      <c r="AF7173" s="1"/>
      <c r="AG7173" s="1"/>
      <c r="AH7173" s="28"/>
      <c r="AI7173" s="6"/>
      <c r="AJ7173" s="9"/>
    </row>
    <row r="7174" spans="1:36" s="10" customFormat="1">
      <c r="A7174" s="12"/>
      <c r="B7174" s="3"/>
      <c r="C7174" s="4"/>
      <c r="D7174" s="4"/>
      <c r="H7174" s="4"/>
      <c r="I7174" s="4"/>
      <c r="J7174" s="4"/>
      <c r="K7174" s="4"/>
      <c r="L7174" s="4"/>
      <c r="M7174" s="4"/>
      <c r="N7174" s="4"/>
      <c r="O7174" s="4"/>
      <c r="P7174" s="4"/>
      <c r="Q7174" s="4"/>
      <c r="R7174" s="4"/>
      <c r="S7174" s="4"/>
      <c r="T7174" s="4"/>
      <c r="U7174" s="4"/>
      <c r="V7174" s="4"/>
      <c r="W7174" s="4"/>
      <c r="X7174" s="4"/>
      <c r="Y7174" s="4"/>
      <c r="Z7174" s="1"/>
      <c r="AA7174" s="1"/>
      <c r="AB7174" s="1"/>
      <c r="AC7174" s="1"/>
      <c r="AD7174" s="1"/>
      <c r="AE7174" s="1"/>
      <c r="AF7174" s="1"/>
      <c r="AG7174" s="1"/>
      <c r="AH7174" s="28"/>
      <c r="AI7174" s="6"/>
      <c r="AJ7174" s="9"/>
    </row>
    <row r="7175" spans="1:36" s="10" customFormat="1">
      <c r="A7175" s="12"/>
      <c r="B7175" s="3"/>
      <c r="C7175" s="4"/>
      <c r="D7175" s="4"/>
      <c r="H7175" s="4"/>
      <c r="I7175" s="4"/>
      <c r="J7175" s="4"/>
      <c r="K7175" s="4"/>
      <c r="L7175" s="4"/>
      <c r="M7175" s="4"/>
      <c r="N7175" s="4"/>
      <c r="O7175" s="4"/>
      <c r="P7175" s="4"/>
      <c r="Q7175" s="4"/>
      <c r="R7175" s="4"/>
      <c r="S7175" s="4"/>
      <c r="T7175" s="4"/>
      <c r="U7175" s="4"/>
      <c r="V7175" s="4"/>
      <c r="W7175" s="4"/>
      <c r="X7175" s="4"/>
      <c r="Y7175" s="4"/>
      <c r="Z7175" s="1"/>
      <c r="AA7175" s="1"/>
      <c r="AB7175" s="1"/>
      <c r="AC7175" s="1"/>
      <c r="AD7175" s="1"/>
      <c r="AE7175" s="1"/>
      <c r="AF7175" s="1"/>
      <c r="AG7175" s="1"/>
      <c r="AH7175" s="28"/>
      <c r="AI7175" s="6"/>
      <c r="AJ7175" s="9"/>
    </row>
    <row r="7176" spans="1:36" s="10" customFormat="1">
      <c r="A7176" s="12"/>
      <c r="B7176" s="3"/>
      <c r="C7176" s="4"/>
      <c r="D7176" s="4"/>
      <c r="H7176" s="4"/>
      <c r="I7176" s="4"/>
      <c r="J7176" s="4"/>
      <c r="K7176" s="4"/>
      <c r="L7176" s="4"/>
      <c r="M7176" s="4"/>
      <c r="N7176" s="4"/>
      <c r="O7176" s="4"/>
      <c r="P7176" s="4"/>
      <c r="Q7176" s="4"/>
      <c r="R7176" s="4"/>
      <c r="S7176" s="4"/>
      <c r="T7176" s="4"/>
      <c r="U7176" s="4"/>
      <c r="V7176" s="4"/>
      <c r="W7176" s="4"/>
      <c r="X7176" s="4"/>
      <c r="Y7176" s="4"/>
      <c r="Z7176" s="1"/>
      <c r="AA7176" s="1"/>
      <c r="AB7176" s="1"/>
      <c r="AC7176" s="1"/>
      <c r="AD7176" s="1"/>
      <c r="AE7176" s="1"/>
      <c r="AF7176" s="1"/>
      <c r="AG7176" s="1"/>
      <c r="AH7176" s="28"/>
      <c r="AI7176" s="6"/>
      <c r="AJ7176" s="9"/>
    </row>
    <row r="7177" spans="1:36" s="10" customFormat="1">
      <c r="A7177" s="12"/>
      <c r="B7177" s="3"/>
      <c r="C7177" s="4"/>
      <c r="D7177" s="4"/>
      <c r="H7177" s="4"/>
      <c r="I7177" s="4"/>
      <c r="J7177" s="4"/>
      <c r="K7177" s="4"/>
      <c r="L7177" s="4"/>
      <c r="M7177" s="4"/>
      <c r="N7177" s="4"/>
      <c r="O7177" s="4"/>
      <c r="P7177" s="4"/>
      <c r="Q7177" s="4"/>
      <c r="R7177" s="4"/>
      <c r="S7177" s="4"/>
      <c r="T7177" s="4"/>
      <c r="U7177" s="4"/>
      <c r="V7177" s="4"/>
      <c r="W7177" s="4"/>
      <c r="X7177" s="4"/>
      <c r="Y7177" s="4"/>
      <c r="Z7177" s="1"/>
      <c r="AA7177" s="1"/>
      <c r="AB7177" s="1"/>
      <c r="AC7177" s="1"/>
      <c r="AD7177" s="1"/>
      <c r="AE7177" s="1"/>
      <c r="AF7177" s="1"/>
      <c r="AG7177" s="1"/>
      <c r="AH7177" s="28"/>
      <c r="AI7177" s="6"/>
      <c r="AJ7177" s="9"/>
    </row>
    <row r="7178" spans="1:36" s="10" customFormat="1">
      <c r="A7178" s="12"/>
      <c r="B7178" s="3"/>
      <c r="C7178" s="4"/>
      <c r="D7178" s="4"/>
      <c r="H7178" s="4"/>
      <c r="I7178" s="4"/>
      <c r="J7178" s="4"/>
      <c r="K7178" s="4"/>
      <c r="L7178" s="4"/>
      <c r="M7178" s="4"/>
      <c r="N7178" s="4"/>
      <c r="O7178" s="4"/>
      <c r="P7178" s="4"/>
      <c r="Q7178" s="4"/>
      <c r="R7178" s="4"/>
      <c r="S7178" s="4"/>
      <c r="T7178" s="4"/>
      <c r="U7178" s="4"/>
      <c r="V7178" s="4"/>
      <c r="W7178" s="4"/>
      <c r="X7178" s="4"/>
      <c r="Y7178" s="4"/>
      <c r="Z7178" s="1"/>
      <c r="AA7178" s="1"/>
      <c r="AB7178" s="1"/>
      <c r="AC7178" s="1"/>
      <c r="AD7178" s="1"/>
      <c r="AE7178" s="1"/>
      <c r="AF7178" s="1"/>
      <c r="AG7178" s="1"/>
      <c r="AH7178" s="28"/>
      <c r="AI7178" s="6"/>
      <c r="AJ7178" s="9"/>
    </row>
    <row r="7179" spans="1:36" s="10" customFormat="1">
      <c r="A7179" s="12"/>
      <c r="B7179" s="3"/>
      <c r="C7179" s="4"/>
      <c r="D7179" s="4"/>
      <c r="H7179" s="4"/>
      <c r="I7179" s="4"/>
      <c r="J7179" s="4"/>
      <c r="K7179" s="4"/>
      <c r="L7179" s="4"/>
      <c r="M7179" s="4"/>
      <c r="N7179" s="4"/>
      <c r="O7179" s="4"/>
      <c r="P7179" s="4"/>
      <c r="Q7179" s="4"/>
      <c r="R7179" s="4"/>
      <c r="S7179" s="4"/>
      <c r="T7179" s="4"/>
      <c r="U7179" s="4"/>
      <c r="V7179" s="4"/>
      <c r="W7179" s="4"/>
      <c r="X7179" s="4"/>
      <c r="Y7179" s="4"/>
      <c r="Z7179" s="1"/>
      <c r="AA7179" s="1"/>
      <c r="AB7179" s="1"/>
      <c r="AC7179" s="1"/>
      <c r="AD7179" s="1"/>
      <c r="AE7179" s="1"/>
      <c r="AF7179" s="1"/>
      <c r="AG7179" s="1"/>
      <c r="AH7179" s="28"/>
      <c r="AI7179" s="6"/>
      <c r="AJ7179" s="9"/>
    </row>
    <row r="7180" spans="1:36" s="10" customFormat="1">
      <c r="A7180" s="12"/>
      <c r="B7180" s="3"/>
      <c r="C7180" s="4"/>
      <c r="D7180" s="4"/>
      <c r="H7180" s="4"/>
      <c r="I7180" s="4"/>
      <c r="J7180" s="4"/>
      <c r="K7180" s="4"/>
      <c r="L7180" s="4"/>
      <c r="M7180" s="4"/>
      <c r="N7180" s="4"/>
      <c r="O7180" s="4"/>
      <c r="P7180" s="4"/>
      <c r="Q7180" s="4"/>
      <c r="R7180" s="4"/>
      <c r="S7180" s="4"/>
      <c r="T7180" s="4"/>
      <c r="U7180" s="4"/>
      <c r="V7180" s="4"/>
      <c r="W7180" s="4"/>
      <c r="X7180" s="4"/>
      <c r="Y7180" s="4"/>
      <c r="Z7180" s="1"/>
      <c r="AA7180" s="1"/>
      <c r="AB7180" s="1"/>
      <c r="AC7180" s="1"/>
      <c r="AD7180" s="1"/>
      <c r="AE7180" s="1"/>
      <c r="AF7180" s="1"/>
      <c r="AG7180" s="1"/>
      <c r="AH7180" s="28"/>
      <c r="AI7180" s="6"/>
      <c r="AJ7180" s="9"/>
    </row>
    <row r="7181" spans="1:36" s="10" customFormat="1">
      <c r="A7181" s="12"/>
      <c r="B7181" s="3"/>
      <c r="C7181" s="4"/>
      <c r="D7181" s="4"/>
      <c r="H7181" s="4"/>
      <c r="I7181" s="4"/>
      <c r="J7181" s="4"/>
      <c r="K7181" s="4"/>
      <c r="L7181" s="4"/>
      <c r="M7181" s="4"/>
      <c r="N7181" s="4"/>
      <c r="O7181" s="4"/>
      <c r="P7181" s="4"/>
      <c r="Q7181" s="4"/>
      <c r="R7181" s="4"/>
      <c r="S7181" s="4"/>
      <c r="T7181" s="4"/>
      <c r="U7181" s="4"/>
      <c r="V7181" s="4"/>
      <c r="W7181" s="4"/>
      <c r="X7181" s="4"/>
      <c r="Y7181" s="4"/>
      <c r="Z7181" s="1"/>
      <c r="AA7181" s="1"/>
      <c r="AB7181" s="1"/>
      <c r="AC7181" s="1"/>
      <c r="AD7181" s="1"/>
      <c r="AE7181" s="1"/>
      <c r="AF7181" s="1"/>
      <c r="AG7181" s="1"/>
      <c r="AH7181" s="28"/>
      <c r="AI7181" s="6"/>
      <c r="AJ7181" s="9"/>
    </row>
    <row r="7182" spans="1:36" s="10" customFormat="1">
      <c r="A7182" s="12"/>
      <c r="B7182" s="3"/>
      <c r="C7182" s="4"/>
      <c r="D7182" s="4"/>
      <c r="H7182" s="4"/>
      <c r="I7182" s="4"/>
      <c r="J7182" s="4"/>
      <c r="K7182" s="4"/>
      <c r="L7182" s="4"/>
      <c r="M7182" s="4"/>
      <c r="N7182" s="4"/>
      <c r="O7182" s="4"/>
      <c r="P7182" s="4"/>
      <c r="Q7182" s="4"/>
      <c r="R7182" s="4"/>
      <c r="S7182" s="4"/>
      <c r="T7182" s="4"/>
      <c r="U7182" s="4"/>
      <c r="V7182" s="4"/>
      <c r="W7182" s="4"/>
      <c r="X7182" s="4"/>
      <c r="Y7182" s="4"/>
      <c r="Z7182" s="1"/>
      <c r="AA7182" s="1"/>
      <c r="AB7182" s="1"/>
      <c r="AC7182" s="1"/>
      <c r="AD7182" s="1"/>
      <c r="AE7182" s="1"/>
      <c r="AF7182" s="1"/>
      <c r="AG7182" s="1"/>
      <c r="AH7182" s="28"/>
      <c r="AI7182" s="6"/>
      <c r="AJ7182" s="9"/>
    </row>
    <row r="7183" spans="1:36" s="10" customFormat="1">
      <c r="A7183" s="12"/>
      <c r="B7183" s="3"/>
      <c r="C7183" s="4"/>
      <c r="D7183" s="4"/>
      <c r="H7183" s="4"/>
      <c r="I7183" s="4"/>
      <c r="J7183" s="4"/>
      <c r="K7183" s="4"/>
      <c r="L7183" s="4"/>
      <c r="M7183" s="4"/>
      <c r="N7183" s="4"/>
      <c r="O7183" s="4"/>
      <c r="P7183" s="4"/>
      <c r="Q7183" s="4"/>
      <c r="R7183" s="4"/>
      <c r="S7183" s="4"/>
      <c r="T7183" s="4"/>
      <c r="U7183" s="4"/>
      <c r="V7183" s="4"/>
      <c r="W7183" s="4"/>
      <c r="X7183" s="4"/>
      <c r="Y7183" s="4"/>
      <c r="Z7183" s="1"/>
      <c r="AA7183" s="1"/>
      <c r="AB7183" s="1"/>
      <c r="AC7183" s="1"/>
      <c r="AD7183" s="1"/>
      <c r="AE7183" s="1"/>
      <c r="AF7183" s="1"/>
      <c r="AG7183" s="1"/>
      <c r="AH7183" s="28"/>
      <c r="AI7183" s="6"/>
      <c r="AJ7183" s="9"/>
    </row>
    <row r="7184" spans="1:36" s="10" customFormat="1">
      <c r="A7184" s="12"/>
      <c r="B7184" s="3"/>
      <c r="C7184" s="4"/>
      <c r="D7184" s="4"/>
      <c r="H7184" s="4"/>
      <c r="I7184" s="4"/>
      <c r="J7184" s="4"/>
      <c r="K7184" s="4"/>
      <c r="L7184" s="4"/>
      <c r="M7184" s="4"/>
      <c r="N7184" s="4"/>
      <c r="O7184" s="4"/>
      <c r="P7184" s="4"/>
      <c r="Q7184" s="4"/>
      <c r="R7184" s="4"/>
      <c r="S7184" s="4"/>
      <c r="T7184" s="4"/>
      <c r="U7184" s="4"/>
      <c r="V7184" s="4"/>
      <c r="W7184" s="4"/>
      <c r="X7184" s="4"/>
      <c r="Y7184" s="4"/>
      <c r="Z7184" s="1"/>
      <c r="AA7184" s="1"/>
      <c r="AB7184" s="1"/>
      <c r="AC7184" s="1"/>
      <c r="AD7184" s="1"/>
      <c r="AE7184" s="1"/>
      <c r="AF7184" s="1"/>
      <c r="AG7184" s="1"/>
      <c r="AH7184" s="28"/>
      <c r="AI7184" s="6"/>
      <c r="AJ7184" s="9"/>
    </row>
    <row r="7185" spans="1:36" s="10" customFormat="1">
      <c r="A7185" s="12"/>
      <c r="B7185" s="3"/>
      <c r="C7185" s="4"/>
      <c r="D7185" s="4"/>
      <c r="H7185" s="4"/>
      <c r="I7185" s="4"/>
      <c r="J7185" s="4"/>
      <c r="K7185" s="4"/>
      <c r="L7185" s="4"/>
      <c r="M7185" s="4"/>
      <c r="N7185" s="4"/>
      <c r="O7185" s="4"/>
      <c r="P7185" s="4"/>
      <c r="Q7185" s="4"/>
      <c r="R7185" s="4"/>
      <c r="S7185" s="4"/>
      <c r="T7185" s="4"/>
      <c r="U7185" s="4"/>
      <c r="V7185" s="4"/>
      <c r="W7185" s="4"/>
      <c r="X7185" s="4"/>
      <c r="Y7185" s="4"/>
      <c r="Z7185" s="1"/>
      <c r="AA7185" s="1"/>
      <c r="AB7185" s="1"/>
      <c r="AC7185" s="1"/>
      <c r="AD7185" s="1"/>
      <c r="AE7185" s="1"/>
      <c r="AF7185" s="1"/>
      <c r="AG7185" s="1"/>
      <c r="AH7185" s="28"/>
      <c r="AI7185" s="6"/>
      <c r="AJ7185" s="9"/>
    </row>
    <row r="7186" spans="1:36" s="10" customFormat="1">
      <c r="A7186" s="12"/>
      <c r="B7186" s="3"/>
      <c r="C7186" s="4"/>
      <c r="D7186" s="4"/>
      <c r="H7186" s="4"/>
      <c r="I7186" s="4"/>
      <c r="J7186" s="4"/>
      <c r="K7186" s="4"/>
      <c r="L7186" s="4"/>
      <c r="M7186" s="4"/>
      <c r="N7186" s="4"/>
      <c r="O7186" s="4"/>
      <c r="P7186" s="4"/>
      <c r="Q7186" s="4"/>
      <c r="R7186" s="4"/>
      <c r="S7186" s="4"/>
      <c r="T7186" s="4"/>
      <c r="U7186" s="4"/>
      <c r="V7186" s="4"/>
      <c r="W7186" s="4"/>
      <c r="X7186" s="4"/>
      <c r="Y7186" s="4"/>
      <c r="Z7186" s="1"/>
      <c r="AA7186" s="1"/>
      <c r="AB7186" s="1"/>
      <c r="AC7186" s="1"/>
      <c r="AD7186" s="1"/>
      <c r="AE7186" s="1"/>
      <c r="AF7186" s="1"/>
      <c r="AG7186" s="1"/>
      <c r="AH7186" s="28"/>
      <c r="AI7186" s="6"/>
      <c r="AJ7186" s="9"/>
    </row>
    <row r="7187" spans="1:36" s="10" customFormat="1">
      <c r="A7187" s="12"/>
      <c r="B7187" s="3"/>
      <c r="C7187" s="4"/>
      <c r="D7187" s="4"/>
      <c r="H7187" s="4"/>
      <c r="I7187" s="4"/>
      <c r="J7187" s="4"/>
      <c r="K7187" s="4"/>
      <c r="L7187" s="4"/>
      <c r="M7187" s="4"/>
      <c r="N7187" s="4"/>
      <c r="O7187" s="4"/>
      <c r="P7187" s="4"/>
      <c r="Q7187" s="4"/>
      <c r="R7187" s="4"/>
      <c r="S7187" s="4"/>
      <c r="T7187" s="4"/>
      <c r="U7187" s="4"/>
      <c r="V7187" s="4"/>
      <c r="W7187" s="4"/>
      <c r="X7187" s="4"/>
      <c r="Y7187" s="4"/>
      <c r="Z7187" s="1"/>
      <c r="AA7187" s="1"/>
      <c r="AB7187" s="1"/>
      <c r="AC7187" s="1"/>
      <c r="AD7187" s="1"/>
      <c r="AE7187" s="1"/>
      <c r="AF7187" s="1"/>
      <c r="AG7187" s="1"/>
      <c r="AH7187" s="28"/>
      <c r="AI7187" s="6"/>
      <c r="AJ7187" s="9"/>
    </row>
    <row r="7188" spans="1:36" s="10" customFormat="1">
      <c r="A7188" s="12"/>
      <c r="B7188" s="3"/>
      <c r="C7188" s="4"/>
      <c r="D7188" s="4"/>
      <c r="H7188" s="4"/>
      <c r="I7188" s="4"/>
      <c r="J7188" s="4"/>
      <c r="K7188" s="4"/>
      <c r="L7188" s="4"/>
      <c r="M7188" s="4"/>
      <c r="N7188" s="4"/>
      <c r="O7188" s="4"/>
      <c r="P7188" s="4"/>
      <c r="Q7188" s="4"/>
      <c r="R7188" s="4"/>
      <c r="S7188" s="4"/>
      <c r="T7188" s="4"/>
      <c r="U7188" s="4"/>
      <c r="V7188" s="4"/>
      <c r="W7188" s="4"/>
      <c r="X7188" s="4"/>
      <c r="Y7188" s="4"/>
      <c r="Z7188" s="1"/>
      <c r="AA7188" s="1"/>
      <c r="AB7188" s="1"/>
      <c r="AC7188" s="1"/>
      <c r="AD7188" s="1"/>
      <c r="AE7188" s="1"/>
      <c r="AF7188" s="1"/>
      <c r="AG7188" s="1"/>
      <c r="AH7188" s="28"/>
      <c r="AI7188" s="6"/>
      <c r="AJ7188" s="9"/>
    </row>
    <row r="7189" spans="1:36" s="10" customFormat="1">
      <c r="A7189" s="12"/>
      <c r="B7189" s="3"/>
      <c r="C7189" s="4"/>
      <c r="D7189" s="4"/>
      <c r="H7189" s="4"/>
      <c r="I7189" s="4"/>
      <c r="J7189" s="4"/>
      <c r="K7189" s="4"/>
      <c r="L7189" s="4"/>
      <c r="M7189" s="4"/>
      <c r="N7189" s="4"/>
      <c r="O7189" s="4"/>
      <c r="P7189" s="4"/>
      <c r="Q7189" s="4"/>
      <c r="R7189" s="4"/>
      <c r="S7189" s="4"/>
      <c r="T7189" s="4"/>
      <c r="U7189" s="4"/>
      <c r="V7189" s="4"/>
      <c r="W7189" s="4"/>
      <c r="X7189" s="4"/>
      <c r="Y7189" s="4"/>
      <c r="Z7189" s="1"/>
      <c r="AA7189" s="1"/>
      <c r="AB7189" s="1"/>
      <c r="AC7189" s="1"/>
      <c r="AD7189" s="1"/>
      <c r="AE7189" s="1"/>
      <c r="AF7189" s="1"/>
      <c r="AG7189" s="1"/>
      <c r="AH7189" s="28"/>
      <c r="AI7189" s="6"/>
      <c r="AJ7189" s="9"/>
    </row>
    <row r="7190" spans="1:36" s="10" customFormat="1">
      <c r="A7190" s="12"/>
      <c r="B7190" s="3"/>
      <c r="C7190" s="4"/>
      <c r="D7190" s="4"/>
      <c r="H7190" s="4"/>
      <c r="I7190" s="4"/>
      <c r="J7190" s="4"/>
      <c r="K7190" s="4"/>
      <c r="L7190" s="4"/>
      <c r="M7190" s="4"/>
      <c r="N7190" s="4"/>
      <c r="O7190" s="4"/>
      <c r="P7190" s="4"/>
      <c r="Q7190" s="4"/>
      <c r="R7190" s="4"/>
      <c r="S7190" s="4"/>
      <c r="T7190" s="4"/>
      <c r="U7190" s="4"/>
      <c r="V7190" s="4"/>
      <c r="W7190" s="4"/>
      <c r="X7190" s="4"/>
      <c r="Y7190" s="4"/>
      <c r="Z7190" s="1"/>
      <c r="AA7190" s="1"/>
      <c r="AB7190" s="1"/>
      <c r="AC7190" s="1"/>
      <c r="AD7190" s="1"/>
      <c r="AE7190" s="1"/>
      <c r="AF7190" s="1"/>
      <c r="AG7190" s="1"/>
      <c r="AH7190" s="28"/>
      <c r="AI7190" s="6"/>
      <c r="AJ7190" s="9"/>
    </row>
    <row r="7191" spans="1:36" s="10" customFormat="1">
      <c r="A7191" s="12"/>
      <c r="B7191" s="3"/>
      <c r="C7191" s="4"/>
      <c r="D7191" s="4"/>
      <c r="H7191" s="4"/>
      <c r="I7191" s="4"/>
      <c r="J7191" s="4"/>
      <c r="K7191" s="4"/>
      <c r="L7191" s="4"/>
      <c r="M7191" s="4"/>
      <c r="N7191" s="4"/>
      <c r="O7191" s="4"/>
      <c r="P7191" s="4"/>
      <c r="Q7191" s="4"/>
      <c r="R7191" s="4"/>
      <c r="S7191" s="4"/>
      <c r="T7191" s="4"/>
      <c r="U7191" s="4"/>
      <c r="V7191" s="4"/>
      <c r="W7191" s="4"/>
      <c r="X7191" s="4"/>
      <c r="Y7191" s="4"/>
      <c r="Z7191" s="1"/>
      <c r="AA7191" s="1"/>
      <c r="AB7191" s="1"/>
      <c r="AC7191" s="1"/>
      <c r="AD7191" s="1"/>
      <c r="AE7191" s="1"/>
      <c r="AF7191" s="1"/>
      <c r="AG7191" s="1"/>
      <c r="AH7191" s="28"/>
      <c r="AI7191" s="6"/>
      <c r="AJ7191" s="9"/>
    </row>
    <row r="7192" spans="1:36" s="10" customFormat="1">
      <c r="A7192" s="12"/>
      <c r="B7192" s="3"/>
      <c r="C7192" s="4"/>
      <c r="D7192" s="4"/>
      <c r="H7192" s="4"/>
      <c r="I7192" s="4"/>
      <c r="J7192" s="4"/>
      <c r="K7192" s="4"/>
      <c r="L7192" s="4"/>
      <c r="M7192" s="4"/>
      <c r="N7192" s="4"/>
      <c r="O7192" s="4"/>
      <c r="P7192" s="4"/>
      <c r="Q7192" s="4"/>
      <c r="R7192" s="4"/>
      <c r="S7192" s="4"/>
      <c r="T7192" s="4"/>
      <c r="U7192" s="4"/>
      <c r="V7192" s="4"/>
      <c r="W7192" s="4"/>
      <c r="X7192" s="4"/>
      <c r="Y7192" s="4"/>
      <c r="Z7192" s="1"/>
      <c r="AA7192" s="1"/>
      <c r="AB7192" s="1"/>
      <c r="AC7192" s="1"/>
      <c r="AD7192" s="1"/>
      <c r="AE7192" s="1"/>
      <c r="AF7192" s="1"/>
      <c r="AG7192" s="1"/>
      <c r="AH7192" s="28"/>
      <c r="AI7192" s="6"/>
      <c r="AJ7192" s="9"/>
    </row>
    <row r="7193" spans="1:36" s="10" customFormat="1">
      <c r="A7193" s="12"/>
      <c r="B7193" s="3"/>
      <c r="C7193" s="4"/>
      <c r="D7193" s="4"/>
      <c r="H7193" s="4"/>
      <c r="I7193" s="4"/>
      <c r="J7193" s="4"/>
      <c r="K7193" s="4"/>
      <c r="L7193" s="4"/>
      <c r="M7193" s="4"/>
      <c r="N7193" s="4"/>
      <c r="O7193" s="4"/>
      <c r="P7193" s="4"/>
      <c r="Q7193" s="4"/>
      <c r="R7193" s="4"/>
      <c r="S7193" s="4"/>
      <c r="T7193" s="4"/>
      <c r="U7193" s="4"/>
      <c r="V7193" s="4"/>
      <c r="W7193" s="4"/>
      <c r="X7193" s="4"/>
      <c r="Y7193" s="4"/>
      <c r="Z7193" s="1"/>
      <c r="AA7193" s="1"/>
      <c r="AB7193" s="1"/>
      <c r="AC7193" s="1"/>
      <c r="AD7193" s="1"/>
      <c r="AE7193" s="1"/>
      <c r="AF7193" s="1"/>
      <c r="AG7193" s="1"/>
      <c r="AH7193" s="28"/>
      <c r="AI7193" s="6"/>
      <c r="AJ7193" s="9"/>
    </row>
    <row r="7194" spans="1:36" s="10" customFormat="1">
      <c r="A7194" s="12"/>
      <c r="B7194" s="3"/>
      <c r="C7194" s="4"/>
      <c r="D7194" s="4"/>
      <c r="H7194" s="4"/>
      <c r="I7194" s="4"/>
      <c r="J7194" s="4"/>
      <c r="K7194" s="4"/>
      <c r="L7194" s="4"/>
      <c r="M7194" s="4"/>
      <c r="N7194" s="4"/>
      <c r="O7194" s="4"/>
      <c r="P7194" s="4"/>
      <c r="Q7194" s="4"/>
      <c r="R7194" s="4"/>
      <c r="S7194" s="4"/>
      <c r="T7194" s="4"/>
      <c r="U7194" s="4"/>
      <c r="V7194" s="4"/>
      <c r="W7194" s="4"/>
      <c r="X7194" s="4"/>
      <c r="Y7194" s="4"/>
      <c r="Z7194" s="1"/>
      <c r="AA7194" s="1"/>
      <c r="AB7194" s="1"/>
      <c r="AC7194" s="1"/>
      <c r="AD7194" s="1"/>
      <c r="AE7194" s="1"/>
      <c r="AF7194" s="1"/>
      <c r="AG7194" s="1"/>
      <c r="AH7194" s="28"/>
      <c r="AI7194" s="6"/>
      <c r="AJ7194" s="9"/>
    </row>
    <row r="7195" spans="1:36" s="10" customFormat="1">
      <c r="A7195" s="12"/>
      <c r="B7195" s="3"/>
      <c r="C7195" s="4"/>
      <c r="D7195" s="4"/>
      <c r="H7195" s="4"/>
      <c r="I7195" s="4"/>
      <c r="J7195" s="4"/>
      <c r="K7195" s="4"/>
      <c r="L7195" s="4"/>
      <c r="M7195" s="4"/>
      <c r="N7195" s="4"/>
      <c r="O7195" s="4"/>
      <c r="P7195" s="4"/>
      <c r="Q7195" s="4"/>
      <c r="R7195" s="4"/>
      <c r="S7195" s="4"/>
      <c r="T7195" s="4"/>
      <c r="U7195" s="4"/>
      <c r="V7195" s="4"/>
      <c r="W7195" s="4"/>
      <c r="X7195" s="4"/>
      <c r="Y7195" s="4"/>
      <c r="Z7195" s="1"/>
      <c r="AA7195" s="1"/>
      <c r="AB7195" s="1"/>
      <c r="AC7195" s="1"/>
      <c r="AD7195" s="1"/>
      <c r="AE7195" s="1"/>
      <c r="AF7195" s="1"/>
      <c r="AG7195" s="1"/>
      <c r="AH7195" s="28"/>
      <c r="AI7195" s="6"/>
      <c r="AJ7195" s="9"/>
    </row>
    <row r="7196" spans="1:36" s="10" customFormat="1">
      <c r="A7196" s="12"/>
      <c r="B7196" s="3"/>
      <c r="C7196" s="4"/>
      <c r="D7196" s="4"/>
      <c r="H7196" s="4"/>
      <c r="I7196" s="4"/>
      <c r="J7196" s="4"/>
      <c r="K7196" s="4"/>
      <c r="L7196" s="4"/>
      <c r="M7196" s="4"/>
      <c r="N7196" s="4"/>
      <c r="O7196" s="4"/>
      <c r="P7196" s="4"/>
      <c r="Q7196" s="4"/>
      <c r="R7196" s="4"/>
      <c r="S7196" s="4"/>
      <c r="T7196" s="4"/>
      <c r="U7196" s="4"/>
      <c r="V7196" s="4"/>
      <c r="W7196" s="4"/>
      <c r="X7196" s="4"/>
      <c r="Y7196" s="4"/>
      <c r="Z7196" s="1"/>
      <c r="AA7196" s="1"/>
      <c r="AB7196" s="1"/>
      <c r="AC7196" s="1"/>
      <c r="AD7196" s="1"/>
      <c r="AE7196" s="1"/>
      <c r="AF7196" s="1"/>
      <c r="AG7196" s="1"/>
      <c r="AH7196" s="28"/>
      <c r="AI7196" s="6"/>
      <c r="AJ7196" s="9"/>
    </row>
    <row r="7197" spans="1:36" s="10" customFormat="1">
      <c r="A7197" s="12"/>
      <c r="B7197" s="3"/>
      <c r="C7197" s="4"/>
      <c r="D7197" s="4"/>
      <c r="H7197" s="4"/>
      <c r="I7197" s="4"/>
      <c r="J7197" s="4"/>
      <c r="K7197" s="4"/>
      <c r="L7197" s="4"/>
      <c r="M7197" s="4"/>
      <c r="N7197" s="4"/>
      <c r="O7197" s="4"/>
      <c r="P7197" s="4"/>
      <c r="Q7197" s="4"/>
      <c r="R7197" s="4"/>
      <c r="S7197" s="4"/>
      <c r="T7197" s="4"/>
      <c r="U7197" s="4"/>
      <c r="V7197" s="4"/>
      <c r="W7197" s="4"/>
      <c r="X7197" s="4"/>
      <c r="Y7197" s="4"/>
      <c r="Z7197" s="1"/>
      <c r="AA7197" s="1"/>
      <c r="AB7197" s="1"/>
      <c r="AC7197" s="1"/>
      <c r="AD7197" s="1"/>
      <c r="AE7197" s="1"/>
      <c r="AF7197" s="1"/>
      <c r="AG7197" s="1"/>
      <c r="AH7197" s="28"/>
      <c r="AI7197" s="6"/>
      <c r="AJ7197" s="9"/>
    </row>
    <row r="7198" spans="1:36" s="10" customFormat="1">
      <c r="A7198" s="12"/>
      <c r="B7198" s="3"/>
      <c r="C7198" s="4"/>
      <c r="D7198" s="4"/>
      <c r="H7198" s="4"/>
      <c r="I7198" s="4"/>
      <c r="J7198" s="4"/>
      <c r="K7198" s="4"/>
      <c r="L7198" s="4"/>
      <c r="M7198" s="4"/>
      <c r="N7198" s="4"/>
      <c r="O7198" s="4"/>
      <c r="P7198" s="4"/>
      <c r="Q7198" s="4"/>
      <c r="R7198" s="4"/>
      <c r="S7198" s="4"/>
      <c r="T7198" s="4"/>
      <c r="U7198" s="4"/>
      <c r="V7198" s="4"/>
      <c r="W7198" s="4"/>
      <c r="X7198" s="4"/>
      <c r="Y7198" s="4"/>
      <c r="Z7198" s="1"/>
      <c r="AA7198" s="1"/>
      <c r="AB7198" s="1"/>
      <c r="AC7198" s="1"/>
      <c r="AD7198" s="1"/>
      <c r="AE7198" s="1"/>
      <c r="AF7198" s="1"/>
      <c r="AG7198" s="1"/>
      <c r="AH7198" s="28"/>
      <c r="AI7198" s="6"/>
      <c r="AJ7198" s="9"/>
    </row>
    <row r="7199" spans="1:36" s="10" customFormat="1">
      <c r="A7199" s="12"/>
      <c r="B7199" s="3"/>
      <c r="C7199" s="4"/>
      <c r="D7199" s="4"/>
      <c r="H7199" s="4"/>
      <c r="I7199" s="4"/>
      <c r="J7199" s="4"/>
      <c r="K7199" s="4"/>
      <c r="L7199" s="4"/>
      <c r="M7199" s="4"/>
      <c r="N7199" s="4"/>
      <c r="O7199" s="4"/>
      <c r="P7199" s="4"/>
      <c r="Q7199" s="4"/>
      <c r="R7199" s="4"/>
      <c r="S7199" s="4"/>
      <c r="T7199" s="4"/>
      <c r="U7199" s="4"/>
      <c r="V7199" s="4"/>
      <c r="W7199" s="4"/>
      <c r="X7199" s="4"/>
      <c r="Y7199" s="4"/>
      <c r="Z7199" s="1"/>
      <c r="AA7199" s="1"/>
      <c r="AB7199" s="1"/>
      <c r="AC7199" s="1"/>
      <c r="AD7199" s="1"/>
      <c r="AE7199" s="1"/>
      <c r="AF7199" s="1"/>
      <c r="AG7199" s="1"/>
      <c r="AH7199" s="28"/>
      <c r="AI7199" s="6"/>
      <c r="AJ7199" s="9"/>
    </row>
    <row r="7200" spans="1:36" s="10" customFormat="1">
      <c r="A7200" s="12"/>
      <c r="B7200" s="3"/>
      <c r="C7200" s="4"/>
      <c r="D7200" s="4"/>
      <c r="H7200" s="4"/>
      <c r="I7200" s="4"/>
      <c r="J7200" s="4"/>
      <c r="K7200" s="4"/>
      <c r="L7200" s="4"/>
      <c r="M7200" s="4"/>
      <c r="N7200" s="4"/>
      <c r="O7200" s="4"/>
      <c r="P7200" s="4"/>
      <c r="Q7200" s="4"/>
      <c r="R7200" s="4"/>
      <c r="S7200" s="4"/>
      <c r="T7200" s="4"/>
      <c r="U7200" s="4"/>
      <c r="V7200" s="4"/>
      <c r="W7200" s="4"/>
      <c r="X7200" s="4"/>
      <c r="Y7200" s="4"/>
      <c r="Z7200" s="1"/>
      <c r="AA7200" s="1"/>
      <c r="AB7200" s="1"/>
      <c r="AC7200" s="1"/>
      <c r="AD7200" s="1"/>
      <c r="AE7200" s="1"/>
      <c r="AF7200" s="1"/>
      <c r="AG7200" s="1"/>
      <c r="AH7200" s="28"/>
      <c r="AI7200" s="6"/>
      <c r="AJ7200" s="9"/>
    </row>
    <row r="7201" spans="1:36" s="10" customFormat="1">
      <c r="A7201" s="12"/>
      <c r="B7201" s="3"/>
      <c r="C7201" s="4"/>
      <c r="D7201" s="4"/>
      <c r="H7201" s="4"/>
      <c r="I7201" s="4"/>
      <c r="J7201" s="4"/>
      <c r="K7201" s="4"/>
      <c r="L7201" s="4"/>
      <c r="M7201" s="4"/>
      <c r="N7201" s="4"/>
      <c r="O7201" s="4"/>
      <c r="P7201" s="4"/>
      <c r="Q7201" s="4"/>
      <c r="R7201" s="4"/>
      <c r="S7201" s="4"/>
      <c r="T7201" s="4"/>
      <c r="U7201" s="4"/>
      <c r="V7201" s="4"/>
      <c r="W7201" s="4"/>
      <c r="X7201" s="4"/>
      <c r="Y7201" s="4"/>
      <c r="Z7201" s="1"/>
      <c r="AA7201" s="1"/>
      <c r="AB7201" s="1"/>
      <c r="AC7201" s="1"/>
      <c r="AD7201" s="1"/>
      <c r="AE7201" s="1"/>
      <c r="AF7201" s="1"/>
      <c r="AG7201" s="1"/>
      <c r="AH7201" s="28"/>
      <c r="AI7201" s="6"/>
      <c r="AJ7201" s="9"/>
    </row>
    <row r="7202" spans="1:36" s="10" customFormat="1">
      <c r="A7202" s="12"/>
      <c r="B7202" s="3"/>
      <c r="C7202" s="4"/>
      <c r="D7202" s="4"/>
      <c r="H7202" s="4"/>
      <c r="I7202" s="4"/>
      <c r="J7202" s="4"/>
      <c r="K7202" s="4"/>
      <c r="L7202" s="4"/>
      <c r="M7202" s="4"/>
      <c r="N7202" s="4"/>
      <c r="O7202" s="4"/>
      <c r="P7202" s="4"/>
      <c r="Q7202" s="4"/>
      <c r="R7202" s="4"/>
      <c r="S7202" s="4"/>
      <c r="T7202" s="4"/>
      <c r="U7202" s="4"/>
      <c r="V7202" s="4"/>
      <c r="W7202" s="4"/>
      <c r="X7202" s="4"/>
      <c r="Y7202" s="4"/>
      <c r="Z7202" s="1"/>
      <c r="AA7202" s="1"/>
      <c r="AB7202" s="1"/>
      <c r="AC7202" s="1"/>
      <c r="AD7202" s="1"/>
      <c r="AE7202" s="1"/>
      <c r="AF7202" s="1"/>
      <c r="AG7202" s="1"/>
      <c r="AH7202" s="28"/>
      <c r="AI7202" s="6"/>
      <c r="AJ7202" s="9"/>
    </row>
    <row r="7203" spans="1:36" s="10" customFormat="1">
      <c r="A7203" s="12"/>
      <c r="B7203" s="3"/>
      <c r="C7203" s="4"/>
      <c r="D7203" s="4"/>
      <c r="H7203" s="4"/>
      <c r="I7203" s="4"/>
      <c r="J7203" s="4"/>
      <c r="K7203" s="4"/>
      <c r="L7203" s="4"/>
      <c r="M7203" s="4"/>
      <c r="N7203" s="4"/>
      <c r="O7203" s="4"/>
      <c r="P7203" s="4"/>
      <c r="Q7203" s="4"/>
      <c r="R7203" s="4"/>
      <c r="S7203" s="4"/>
      <c r="T7203" s="4"/>
      <c r="U7203" s="4"/>
      <c r="V7203" s="4"/>
      <c r="W7203" s="4"/>
      <c r="X7203" s="4"/>
      <c r="Y7203" s="4"/>
      <c r="Z7203" s="1"/>
      <c r="AA7203" s="1"/>
      <c r="AB7203" s="1"/>
      <c r="AC7203" s="1"/>
      <c r="AD7203" s="1"/>
      <c r="AE7203" s="1"/>
      <c r="AF7203" s="1"/>
      <c r="AG7203" s="1"/>
      <c r="AH7203" s="28"/>
      <c r="AI7203" s="6"/>
      <c r="AJ7203" s="9"/>
    </row>
    <row r="7204" spans="1:36" s="10" customFormat="1">
      <c r="A7204" s="12"/>
      <c r="B7204" s="3"/>
      <c r="C7204" s="4"/>
      <c r="D7204" s="4"/>
      <c r="H7204" s="4"/>
      <c r="I7204" s="4"/>
      <c r="J7204" s="4"/>
      <c r="K7204" s="4"/>
      <c r="L7204" s="4"/>
      <c r="M7204" s="4"/>
      <c r="N7204" s="4"/>
      <c r="O7204" s="4"/>
      <c r="P7204" s="4"/>
      <c r="Q7204" s="4"/>
      <c r="R7204" s="4"/>
      <c r="S7204" s="4"/>
      <c r="T7204" s="4"/>
      <c r="U7204" s="4"/>
      <c r="V7204" s="4"/>
      <c r="W7204" s="4"/>
      <c r="X7204" s="4"/>
      <c r="Y7204" s="4"/>
      <c r="Z7204" s="1"/>
      <c r="AA7204" s="1"/>
      <c r="AB7204" s="1"/>
      <c r="AC7204" s="1"/>
      <c r="AD7204" s="1"/>
      <c r="AE7204" s="1"/>
      <c r="AF7204" s="1"/>
      <c r="AG7204" s="1"/>
      <c r="AH7204" s="28"/>
      <c r="AI7204" s="6"/>
      <c r="AJ7204" s="9"/>
    </row>
    <row r="7205" spans="1:36" s="10" customFormat="1">
      <c r="A7205" s="12"/>
      <c r="B7205" s="3"/>
      <c r="C7205" s="4"/>
      <c r="D7205" s="4"/>
      <c r="H7205" s="4"/>
      <c r="I7205" s="4"/>
      <c r="J7205" s="4"/>
      <c r="K7205" s="4"/>
      <c r="L7205" s="4"/>
      <c r="M7205" s="4"/>
      <c r="N7205" s="4"/>
      <c r="O7205" s="4"/>
      <c r="P7205" s="4"/>
      <c r="Q7205" s="4"/>
      <c r="R7205" s="4"/>
      <c r="S7205" s="4"/>
      <c r="T7205" s="4"/>
      <c r="U7205" s="4"/>
      <c r="V7205" s="4"/>
      <c r="W7205" s="4"/>
      <c r="X7205" s="4"/>
      <c r="Y7205" s="4"/>
      <c r="Z7205" s="1"/>
      <c r="AA7205" s="1"/>
      <c r="AB7205" s="1"/>
      <c r="AC7205" s="1"/>
      <c r="AD7205" s="1"/>
      <c r="AE7205" s="1"/>
      <c r="AF7205" s="1"/>
      <c r="AG7205" s="1"/>
      <c r="AH7205" s="28"/>
      <c r="AI7205" s="6"/>
      <c r="AJ7205" s="9"/>
    </row>
    <row r="7206" spans="1:36" s="10" customFormat="1">
      <c r="A7206" s="12"/>
      <c r="B7206" s="3"/>
      <c r="C7206" s="4"/>
      <c r="D7206" s="4"/>
      <c r="H7206" s="4"/>
      <c r="I7206" s="4"/>
      <c r="J7206" s="4"/>
      <c r="K7206" s="4"/>
      <c r="L7206" s="4"/>
      <c r="M7206" s="4"/>
      <c r="N7206" s="4"/>
      <c r="O7206" s="4"/>
      <c r="P7206" s="4"/>
      <c r="Q7206" s="4"/>
      <c r="R7206" s="4"/>
      <c r="S7206" s="4"/>
      <c r="T7206" s="4"/>
      <c r="U7206" s="4"/>
      <c r="V7206" s="4"/>
      <c r="W7206" s="4"/>
      <c r="X7206" s="4"/>
      <c r="Y7206" s="4"/>
      <c r="Z7206" s="1"/>
      <c r="AA7206" s="1"/>
      <c r="AB7206" s="1"/>
      <c r="AC7206" s="1"/>
      <c r="AD7206" s="1"/>
      <c r="AE7206" s="1"/>
      <c r="AF7206" s="1"/>
      <c r="AG7206" s="1"/>
      <c r="AH7206" s="28"/>
      <c r="AI7206" s="6"/>
      <c r="AJ7206" s="9"/>
    </row>
    <row r="7207" spans="1:36" s="10" customFormat="1">
      <c r="A7207" s="12"/>
      <c r="B7207" s="3"/>
      <c r="C7207" s="4"/>
      <c r="D7207" s="4"/>
      <c r="H7207" s="4"/>
      <c r="I7207" s="4"/>
      <c r="J7207" s="4"/>
      <c r="K7207" s="4"/>
      <c r="L7207" s="4"/>
      <c r="M7207" s="4"/>
      <c r="N7207" s="4"/>
      <c r="O7207" s="4"/>
      <c r="P7207" s="4"/>
      <c r="Q7207" s="4"/>
      <c r="R7207" s="4"/>
      <c r="S7207" s="4"/>
      <c r="T7207" s="4"/>
      <c r="U7207" s="4"/>
      <c r="V7207" s="4"/>
      <c r="W7207" s="4"/>
      <c r="X7207" s="4"/>
      <c r="Y7207" s="4"/>
      <c r="Z7207" s="1"/>
      <c r="AA7207" s="1"/>
      <c r="AB7207" s="1"/>
      <c r="AC7207" s="1"/>
      <c r="AD7207" s="1"/>
      <c r="AE7207" s="1"/>
      <c r="AF7207" s="1"/>
      <c r="AG7207" s="1"/>
      <c r="AH7207" s="28"/>
      <c r="AI7207" s="6"/>
      <c r="AJ7207" s="9"/>
    </row>
    <row r="7208" spans="1:36" s="10" customFormat="1">
      <c r="A7208" s="12"/>
      <c r="B7208" s="3"/>
      <c r="C7208" s="4"/>
      <c r="D7208" s="4"/>
      <c r="H7208" s="4"/>
      <c r="I7208" s="4"/>
      <c r="J7208" s="4"/>
      <c r="K7208" s="4"/>
      <c r="L7208" s="4"/>
      <c r="M7208" s="4"/>
      <c r="N7208" s="4"/>
      <c r="O7208" s="4"/>
      <c r="P7208" s="4"/>
      <c r="Q7208" s="4"/>
      <c r="R7208" s="4"/>
      <c r="S7208" s="4"/>
      <c r="T7208" s="4"/>
      <c r="U7208" s="4"/>
      <c r="V7208" s="4"/>
      <c r="W7208" s="4"/>
      <c r="X7208" s="4"/>
      <c r="Y7208" s="4"/>
      <c r="Z7208" s="1"/>
      <c r="AA7208" s="1"/>
      <c r="AB7208" s="1"/>
      <c r="AC7208" s="1"/>
      <c r="AD7208" s="1"/>
      <c r="AE7208" s="1"/>
      <c r="AF7208" s="1"/>
      <c r="AG7208" s="1"/>
      <c r="AH7208" s="28"/>
      <c r="AI7208" s="6"/>
      <c r="AJ7208" s="9"/>
    </row>
    <row r="7209" spans="1:36" s="10" customFormat="1">
      <c r="A7209" s="12"/>
      <c r="B7209" s="3"/>
      <c r="C7209" s="4"/>
      <c r="D7209" s="4"/>
      <c r="H7209" s="4"/>
      <c r="I7209" s="4"/>
      <c r="J7209" s="4"/>
      <c r="K7209" s="4"/>
      <c r="L7209" s="4"/>
      <c r="M7209" s="4"/>
      <c r="N7209" s="4"/>
      <c r="O7209" s="4"/>
      <c r="P7209" s="4"/>
      <c r="Q7209" s="4"/>
      <c r="R7209" s="4"/>
      <c r="S7209" s="4"/>
      <c r="T7209" s="4"/>
      <c r="U7209" s="4"/>
      <c r="V7209" s="4"/>
      <c r="W7209" s="4"/>
      <c r="X7209" s="4"/>
      <c r="Y7209" s="4"/>
      <c r="Z7209" s="1"/>
      <c r="AA7209" s="1"/>
      <c r="AB7209" s="1"/>
      <c r="AC7209" s="1"/>
      <c r="AD7209" s="1"/>
      <c r="AE7209" s="1"/>
      <c r="AF7209" s="1"/>
      <c r="AG7209" s="1"/>
      <c r="AH7209" s="28"/>
      <c r="AI7209" s="6"/>
      <c r="AJ7209" s="9"/>
    </row>
    <row r="7210" spans="1:36" s="10" customFormat="1">
      <c r="A7210" s="12"/>
      <c r="B7210" s="3"/>
      <c r="C7210" s="4"/>
      <c r="D7210" s="4"/>
      <c r="H7210" s="4"/>
      <c r="I7210" s="4"/>
      <c r="J7210" s="4"/>
      <c r="K7210" s="4"/>
      <c r="L7210" s="4"/>
      <c r="M7210" s="4"/>
      <c r="N7210" s="4"/>
      <c r="O7210" s="4"/>
      <c r="P7210" s="4"/>
      <c r="Q7210" s="4"/>
      <c r="R7210" s="4"/>
      <c r="S7210" s="4"/>
      <c r="T7210" s="4"/>
      <c r="U7210" s="4"/>
      <c r="V7210" s="4"/>
      <c r="W7210" s="4"/>
      <c r="X7210" s="4"/>
      <c r="Y7210" s="4"/>
      <c r="Z7210" s="1"/>
      <c r="AA7210" s="1"/>
      <c r="AB7210" s="1"/>
      <c r="AC7210" s="1"/>
      <c r="AD7210" s="1"/>
      <c r="AE7210" s="1"/>
      <c r="AF7210" s="1"/>
      <c r="AG7210" s="1"/>
      <c r="AH7210" s="28"/>
      <c r="AI7210" s="6"/>
      <c r="AJ7210" s="9"/>
    </row>
    <row r="7211" spans="1:36" s="10" customFormat="1">
      <c r="A7211" s="12"/>
      <c r="B7211" s="3"/>
      <c r="C7211" s="4"/>
      <c r="D7211" s="4"/>
      <c r="H7211" s="4"/>
      <c r="I7211" s="4"/>
      <c r="J7211" s="4"/>
      <c r="K7211" s="4"/>
      <c r="L7211" s="4"/>
      <c r="M7211" s="4"/>
      <c r="N7211" s="4"/>
      <c r="O7211" s="4"/>
      <c r="P7211" s="4"/>
      <c r="Q7211" s="4"/>
      <c r="R7211" s="4"/>
      <c r="S7211" s="4"/>
      <c r="T7211" s="4"/>
      <c r="U7211" s="4"/>
      <c r="V7211" s="4"/>
      <c r="W7211" s="4"/>
      <c r="X7211" s="4"/>
      <c r="Y7211" s="4"/>
      <c r="Z7211" s="1"/>
      <c r="AA7211" s="1"/>
      <c r="AB7211" s="1"/>
      <c r="AC7211" s="1"/>
      <c r="AD7211" s="1"/>
      <c r="AE7211" s="1"/>
      <c r="AF7211" s="1"/>
      <c r="AG7211" s="1"/>
      <c r="AH7211" s="28"/>
      <c r="AI7211" s="6"/>
      <c r="AJ7211" s="9"/>
    </row>
    <row r="7212" spans="1:36" s="10" customFormat="1">
      <c r="A7212" s="12"/>
      <c r="B7212" s="3"/>
      <c r="C7212" s="4"/>
      <c r="D7212" s="4"/>
      <c r="H7212" s="4"/>
      <c r="I7212" s="4"/>
      <c r="J7212" s="4"/>
      <c r="K7212" s="4"/>
      <c r="L7212" s="4"/>
      <c r="M7212" s="4"/>
      <c r="N7212" s="4"/>
      <c r="O7212" s="4"/>
      <c r="P7212" s="4"/>
      <c r="Q7212" s="4"/>
      <c r="R7212" s="4"/>
      <c r="S7212" s="4"/>
      <c r="T7212" s="4"/>
      <c r="U7212" s="4"/>
      <c r="V7212" s="4"/>
      <c r="W7212" s="4"/>
      <c r="X7212" s="4"/>
      <c r="Y7212" s="4"/>
      <c r="Z7212" s="1"/>
      <c r="AA7212" s="1"/>
      <c r="AB7212" s="1"/>
      <c r="AC7212" s="1"/>
      <c r="AD7212" s="1"/>
      <c r="AE7212" s="1"/>
      <c r="AF7212" s="1"/>
      <c r="AG7212" s="1"/>
      <c r="AH7212" s="28"/>
      <c r="AI7212" s="6"/>
      <c r="AJ7212" s="9"/>
    </row>
    <row r="7213" spans="1:36" s="10" customFormat="1">
      <c r="A7213" s="12"/>
      <c r="B7213" s="3"/>
      <c r="C7213" s="4"/>
      <c r="D7213" s="4"/>
      <c r="H7213" s="4"/>
      <c r="I7213" s="4"/>
      <c r="J7213" s="4"/>
      <c r="K7213" s="4"/>
      <c r="L7213" s="4"/>
      <c r="M7213" s="4"/>
      <c r="N7213" s="4"/>
      <c r="O7213" s="4"/>
      <c r="P7213" s="4"/>
      <c r="Q7213" s="4"/>
      <c r="R7213" s="4"/>
      <c r="S7213" s="4"/>
      <c r="T7213" s="4"/>
      <c r="U7213" s="4"/>
      <c r="V7213" s="4"/>
      <c r="W7213" s="4"/>
      <c r="X7213" s="4"/>
      <c r="Y7213" s="4"/>
      <c r="Z7213" s="1"/>
      <c r="AA7213" s="1"/>
      <c r="AB7213" s="1"/>
      <c r="AC7213" s="1"/>
      <c r="AD7213" s="1"/>
      <c r="AE7213" s="1"/>
      <c r="AF7213" s="1"/>
      <c r="AG7213" s="1"/>
      <c r="AH7213" s="28"/>
      <c r="AI7213" s="6"/>
      <c r="AJ7213" s="9"/>
    </row>
    <row r="7214" spans="1:36" s="10" customFormat="1">
      <c r="A7214" s="12"/>
      <c r="B7214" s="3"/>
      <c r="C7214" s="4"/>
      <c r="D7214" s="4"/>
      <c r="H7214" s="4"/>
      <c r="I7214" s="4"/>
      <c r="J7214" s="4"/>
      <c r="K7214" s="4"/>
      <c r="L7214" s="4"/>
      <c r="M7214" s="4"/>
      <c r="N7214" s="4"/>
      <c r="O7214" s="4"/>
      <c r="P7214" s="4"/>
      <c r="Q7214" s="4"/>
      <c r="R7214" s="4"/>
      <c r="S7214" s="4"/>
      <c r="T7214" s="4"/>
      <c r="U7214" s="4"/>
      <c r="V7214" s="4"/>
      <c r="W7214" s="4"/>
      <c r="X7214" s="4"/>
      <c r="Y7214" s="4"/>
      <c r="Z7214" s="1"/>
      <c r="AA7214" s="1"/>
      <c r="AB7214" s="1"/>
      <c r="AC7214" s="1"/>
      <c r="AD7214" s="1"/>
      <c r="AE7214" s="1"/>
      <c r="AF7214" s="1"/>
      <c r="AG7214" s="1"/>
      <c r="AH7214" s="28"/>
      <c r="AI7214" s="6"/>
      <c r="AJ7214" s="9"/>
    </row>
    <row r="7215" spans="1:36" s="10" customFormat="1">
      <c r="A7215" s="12"/>
      <c r="B7215" s="3"/>
      <c r="C7215" s="4"/>
      <c r="D7215" s="4"/>
      <c r="H7215" s="4"/>
      <c r="I7215" s="4"/>
      <c r="J7215" s="4"/>
      <c r="K7215" s="4"/>
      <c r="L7215" s="4"/>
      <c r="M7215" s="4"/>
      <c r="N7215" s="4"/>
      <c r="O7215" s="4"/>
      <c r="P7215" s="4"/>
      <c r="Q7215" s="4"/>
      <c r="R7215" s="4"/>
      <c r="S7215" s="4"/>
      <c r="T7215" s="4"/>
      <c r="U7215" s="4"/>
      <c r="V7215" s="4"/>
      <c r="W7215" s="4"/>
      <c r="X7215" s="4"/>
      <c r="Y7215" s="4"/>
      <c r="Z7215" s="1"/>
      <c r="AA7215" s="1"/>
      <c r="AB7215" s="1"/>
      <c r="AC7215" s="1"/>
      <c r="AD7215" s="1"/>
      <c r="AE7215" s="1"/>
      <c r="AF7215" s="1"/>
      <c r="AG7215" s="1"/>
      <c r="AH7215" s="28"/>
      <c r="AI7215" s="6"/>
      <c r="AJ7215" s="9"/>
    </row>
    <row r="7216" spans="1:36" s="10" customFormat="1">
      <c r="A7216" s="12"/>
      <c r="B7216" s="3"/>
      <c r="C7216" s="4"/>
      <c r="D7216" s="4"/>
      <c r="H7216" s="4"/>
      <c r="I7216" s="4"/>
      <c r="J7216" s="4"/>
      <c r="K7216" s="4"/>
      <c r="L7216" s="4"/>
      <c r="M7216" s="4"/>
      <c r="N7216" s="4"/>
      <c r="O7216" s="4"/>
      <c r="P7216" s="4"/>
      <c r="Q7216" s="4"/>
      <c r="R7216" s="4"/>
      <c r="S7216" s="4"/>
      <c r="T7216" s="4"/>
      <c r="U7216" s="4"/>
      <c r="V7216" s="4"/>
      <c r="W7216" s="4"/>
      <c r="X7216" s="4"/>
      <c r="Y7216" s="4"/>
      <c r="Z7216" s="1"/>
      <c r="AA7216" s="1"/>
      <c r="AB7216" s="1"/>
      <c r="AC7216" s="1"/>
      <c r="AD7216" s="1"/>
      <c r="AE7216" s="1"/>
      <c r="AF7216" s="1"/>
      <c r="AG7216" s="1"/>
      <c r="AH7216" s="28"/>
      <c r="AI7216" s="6"/>
      <c r="AJ7216" s="9"/>
    </row>
    <row r="7217" spans="1:36" s="10" customFormat="1">
      <c r="A7217" s="12"/>
      <c r="B7217" s="3"/>
      <c r="C7217" s="4"/>
      <c r="D7217" s="4"/>
      <c r="H7217" s="4"/>
      <c r="I7217" s="4"/>
      <c r="J7217" s="4"/>
      <c r="K7217" s="4"/>
      <c r="L7217" s="4"/>
      <c r="M7217" s="4"/>
      <c r="N7217" s="4"/>
      <c r="O7217" s="4"/>
      <c r="P7217" s="4"/>
      <c r="Q7217" s="4"/>
      <c r="R7217" s="4"/>
      <c r="S7217" s="4"/>
      <c r="T7217" s="4"/>
      <c r="U7217" s="4"/>
      <c r="V7217" s="4"/>
      <c r="W7217" s="4"/>
      <c r="X7217" s="4"/>
      <c r="Y7217" s="4"/>
      <c r="Z7217" s="1"/>
      <c r="AA7217" s="1"/>
      <c r="AB7217" s="1"/>
      <c r="AC7217" s="1"/>
      <c r="AD7217" s="1"/>
      <c r="AE7217" s="1"/>
      <c r="AF7217" s="1"/>
      <c r="AG7217" s="1"/>
      <c r="AH7217" s="28"/>
      <c r="AI7217" s="6"/>
      <c r="AJ7217" s="9"/>
    </row>
    <row r="7218" spans="1:36" s="10" customFormat="1">
      <c r="A7218" s="12"/>
      <c r="B7218" s="3"/>
      <c r="C7218" s="4"/>
      <c r="D7218" s="4"/>
      <c r="H7218" s="4"/>
      <c r="I7218" s="4"/>
      <c r="J7218" s="4"/>
      <c r="K7218" s="4"/>
      <c r="L7218" s="4"/>
      <c r="M7218" s="4"/>
      <c r="N7218" s="4"/>
      <c r="O7218" s="4"/>
      <c r="P7218" s="4"/>
      <c r="Q7218" s="4"/>
      <c r="R7218" s="4"/>
      <c r="S7218" s="4"/>
      <c r="T7218" s="4"/>
      <c r="U7218" s="4"/>
      <c r="V7218" s="4"/>
      <c r="W7218" s="4"/>
      <c r="X7218" s="4"/>
      <c r="Y7218" s="4"/>
      <c r="Z7218" s="1"/>
      <c r="AA7218" s="1"/>
      <c r="AB7218" s="1"/>
      <c r="AC7218" s="1"/>
      <c r="AD7218" s="1"/>
      <c r="AE7218" s="1"/>
      <c r="AF7218" s="1"/>
      <c r="AG7218" s="1"/>
      <c r="AH7218" s="28"/>
      <c r="AI7218" s="6"/>
      <c r="AJ7218" s="9"/>
    </row>
    <row r="7219" spans="1:36" s="10" customFormat="1">
      <c r="A7219" s="12"/>
      <c r="B7219" s="3"/>
      <c r="C7219" s="4"/>
      <c r="D7219" s="4"/>
      <c r="H7219" s="4"/>
      <c r="I7219" s="4"/>
      <c r="J7219" s="4"/>
      <c r="K7219" s="4"/>
      <c r="L7219" s="4"/>
      <c r="M7219" s="4"/>
      <c r="N7219" s="4"/>
      <c r="O7219" s="4"/>
      <c r="P7219" s="4"/>
      <c r="Q7219" s="4"/>
      <c r="R7219" s="4"/>
      <c r="S7219" s="4"/>
      <c r="T7219" s="4"/>
      <c r="U7219" s="4"/>
      <c r="V7219" s="4"/>
      <c r="W7219" s="4"/>
      <c r="X7219" s="4"/>
      <c r="Y7219" s="4"/>
      <c r="Z7219" s="1"/>
      <c r="AA7219" s="1"/>
      <c r="AB7219" s="1"/>
      <c r="AC7219" s="1"/>
      <c r="AD7219" s="1"/>
      <c r="AE7219" s="1"/>
      <c r="AF7219" s="1"/>
      <c r="AG7219" s="1"/>
      <c r="AH7219" s="28"/>
      <c r="AI7219" s="6"/>
      <c r="AJ7219" s="9"/>
    </row>
    <row r="7220" spans="1:36" s="10" customFormat="1">
      <c r="A7220" s="12"/>
      <c r="B7220" s="3"/>
      <c r="C7220" s="4"/>
      <c r="D7220" s="4"/>
      <c r="H7220" s="4"/>
      <c r="I7220" s="4"/>
      <c r="J7220" s="4"/>
      <c r="K7220" s="4"/>
      <c r="L7220" s="4"/>
      <c r="M7220" s="4"/>
      <c r="N7220" s="4"/>
      <c r="O7220" s="4"/>
      <c r="P7220" s="4"/>
      <c r="Q7220" s="4"/>
      <c r="R7220" s="4"/>
      <c r="S7220" s="4"/>
      <c r="T7220" s="4"/>
      <c r="U7220" s="4"/>
      <c r="V7220" s="4"/>
      <c r="W7220" s="4"/>
      <c r="X7220" s="4"/>
      <c r="Y7220" s="4"/>
      <c r="Z7220" s="1"/>
      <c r="AA7220" s="1"/>
      <c r="AB7220" s="1"/>
      <c r="AC7220" s="1"/>
      <c r="AD7220" s="1"/>
      <c r="AE7220" s="1"/>
      <c r="AF7220" s="1"/>
      <c r="AG7220" s="1"/>
      <c r="AH7220" s="28"/>
      <c r="AI7220" s="6"/>
      <c r="AJ7220" s="9"/>
    </row>
    <row r="7221" spans="1:36" s="10" customFormat="1">
      <c r="A7221" s="12"/>
      <c r="B7221" s="3"/>
      <c r="C7221" s="4"/>
      <c r="D7221" s="4"/>
      <c r="H7221" s="4"/>
      <c r="I7221" s="4"/>
      <c r="J7221" s="4"/>
      <c r="K7221" s="4"/>
      <c r="L7221" s="4"/>
      <c r="M7221" s="4"/>
      <c r="N7221" s="4"/>
      <c r="O7221" s="4"/>
      <c r="P7221" s="4"/>
      <c r="Q7221" s="4"/>
      <c r="R7221" s="4"/>
      <c r="S7221" s="4"/>
      <c r="T7221" s="4"/>
      <c r="U7221" s="4"/>
      <c r="V7221" s="4"/>
      <c r="W7221" s="4"/>
      <c r="X7221" s="4"/>
      <c r="Y7221" s="4"/>
      <c r="Z7221" s="1"/>
      <c r="AA7221" s="1"/>
      <c r="AB7221" s="1"/>
      <c r="AC7221" s="1"/>
      <c r="AD7221" s="1"/>
      <c r="AE7221" s="1"/>
      <c r="AF7221" s="1"/>
      <c r="AG7221" s="1"/>
      <c r="AH7221" s="28"/>
      <c r="AI7221" s="6"/>
      <c r="AJ7221" s="9"/>
    </row>
    <row r="7222" spans="1:36" s="10" customFormat="1">
      <c r="A7222" s="12"/>
      <c r="B7222" s="3"/>
      <c r="C7222" s="4"/>
      <c r="D7222" s="4"/>
      <c r="H7222" s="4"/>
      <c r="I7222" s="4"/>
      <c r="J7222" s="4"/>
      <c r="K7222" s="4"/>
      <c r="L7222" s="4"/>
      <c r="M7222" s="4"/>
      <c r="N7222" s="4"/>
      <c r="O7222" s="4"/>
      <c r="P7222" s="4"/>
      <c r="Q7222" s="4"/>
      <c r="R7222" s="4"/>
      <c r="S7222" s="4"/>
      <c r="T7222" s="4"/>
      <c r="U7222" s="4"/>
      <c r="V7222" s="4"/>
      <c r="W7222" s="4"/>
      <c r="X7222" s="4"/>
      <c r="Y7222" s="4"/>
      <c r="Z7222" s="1"/>
      <c r="AA7222" s="1"/>
      <c r="AB7222" s="1"/>
      <c r="AC7222" s="1"/>
      <c r="AD7222" s="1"/>
      <c r="AE7222" s="1"/>
      <c r="AF7222" s="1"/>
      <c r="AG7222" s="1"/>
      <c r="AH7222" s="28"/>
      <c r="AI7222" s="6"/>
      <c r="AJ7222" s="9"/>
    </row>
    <row r="7223" spans="1:36" s="10" customFormat="1">
      <c r="A7223" s="12"/>
      <c r="B7223" s="3"/>
      <c r="C7223" s="4"/>
      <c r="D7223" s="4"/>
      <c r="H7223" s="4"/>
      <c r="I7223" s="4"/>
      <c r="J7223" s="4"/>
      <c r="K7223" s="4"/>
      <c r="L7223" s="4"/>
      <c r="M7223" s="4"/>
      <c r="N7223" s="4"/>
      <c r="O7223" s="4"/>
      <c r="P7223" s="4"/>
      <c r="Q7223" s="4"/>
      <c r="R7223" s="4"/>
      <c r="S7223" s="4"/>
      <c r="T7223" s="4"/>
      <c r="U7223" s="4"/>
      <c r="V7223" s="4"/>
      <c r="W7223" s="4"/>
      <c r="X7223" s="4"/>
      <c r="Y7223" s="4"/>
      <c r="Z7223" s="1"/>
      <c r="AA7223" s="1"/>
      <c r="AB7223" s="1"/>
      <c r="AC7223" s="1"/>
      <c r="AD7223" s="1"/>
      <c r="AE7223" s="1"/>
      <c r="AF7223" s="1"/>
      <c r="AG7223" s="1"/>
      <c r="AH7223" s="28"/>
      <c r="AI7223" s="6"/>
      <c r="AJ7223" s="9"/>
    </row>
    <row r="7224" spans="1:36" s="10" customFormat="1">
      <c r="A7224" s="12"/>
      <c r="B7224" s="3"/>
      <c r="C7224" s="4"/>
      <c r="D7224" s="4"/>
      <c r="H7224" s="4"/>
      <c r="I7224" s="4"/>
      <c r="J7224" s="4"/>
      <c r="K7224" s="4"/>
      <c r="L7224" s="4"/>
      <c r="M7224" s="4"/>
      <c r="N7224" s="4"/>
      <c r="O7224" s="4"/>
      <c r="P7224" s="4"/>
      <c r="Q7224" s="4"/>
      <c r="R7224" s="4"/>
      <c r="S7224" s="4"/>
      <c r="T7224" s="4"/>
      <c r="U7224" s="4"/>
      <c r="V7224" s="4"/>
      <c r="W7224" s="4"/>
      <c r="X7224" s="4"/>
      <c r="Y7224" s="4"/>
      <c r="Z7224" s="1"/>
      <c r="AA7224" s="1"/>
      <c r="AB7224" s="1"/>
      <c r="AC7224" s="1"/>
      <c r="AD7224" s="1"/>
      <c r="AE7224" s="1"/>
      <c r="AF7224" s="1"/>
      <c r="AG7224" s="1"/>
      <c r="AH7224" s="28"/>
      <c r="AI7224" s="6"/>
      <c r="AJ7224" s="9"/>
    </row>
    <row r="7225" spans="1:36" s="10" customFormat="1">
      <c r="A7225" s="12"/>
      <c r="B7225" s="3"/>
      <c r="C7225" s="4"/>
      <c r="D7225" s="4"/>
      <c r="H7225" s="4"/>
      <c r="I7225" s="4"/>
      <c r="J7225" s="4"/>
      <c r="K7225" s="4"/>
      <c r="L7225" s="4"/>
      <c r="M7225" s="4"/>
      <c r="N7225" s="4"/>
      <c r="O7225" s="4"/>
      <c r="P7225" s="4"/>
      <c r="Q7225" s="4"/>
      <c r="R7225" s="4"/>
      <c r="S7225" s="4"/>
      <c r="T7225" s="4"/>
      <c r="U7225" s="4"/>
      <c r="V7225" s="4"/>
      <c r="W7225" s="4"/>
      <c r="X7225" s="4"/>
      <c r="Y7225" s="4"/>
      <c r="Z7225" s="1"/>
      <c r="AA7225" s="1"/>
      <c r="AB7225" s="1"/>
      <c r="AC7225" s="1"/>
      <c r="AD7225" s="1"/>
      <c r="AE7225" s="1"/>
      <c r="AF7225" s="1"/>
      <c r="AG7225" s="1"/>
      <c r="AH7225" s="28"/>
      <c r="AI7225" s="6"/>
      <c r="AJ7225" s="9"/>
    </row>
    <row r="7226" spans="1:36" s="10" customFormat="1">
      <c r="A7226" s="12"/>
      <c r="B7226" s="3"/>
      <c r="C7226" s="4"/>
      <c r="D7226" s="4"/>
      <c r="H7226" s="4"/>
      <c r="I7226" s="4"/>
      <c r="J7226" s="4"/>
      <c r="K7226" s="4"/>
      <c r="L7226" s="4"/>
      <c r="M7226" s="4"/>
      <c r="N7226" s="4"/>
      <c r="O7226" s="4"/>
      <c r="P7226" s="4"/>
      <c r="Q7226" s="4"/>
      <c r="R7226" s="4"/>
      <c r="S7226" s="4"/>
      <c r="T7226" s="4"/>
      <c r="U7226" s="4"/>
      <c r="V7226" s="4"/>
      <c r="W7226" s="4"/>
      <c r="X7226" s="4"/>
      <c r="Y7226" s="4"/>
      <c r="Z7226" s="1"/>
      <c r="AA7226" s="1"/>
      <c r="AB7226" s="1"/>
      <c r="AC7226" s="1"/>
      <c r="AD7226" s="1"/>
      <c r="AE7226" s="1"/>
      <c r="AF7226" s="1"/>
      <c r="AG7226" s="1"/>
      <c r="AH7226" s="28"/>
      <c r="AI7226" s="6"/>
      <c r="AJ7226" s="9"/>
    </row>
    <row r="7227" spans="1:36" s="10" customFormat="1">
      <c r="A7227" s="12"/>
      <c r="B7227" s="3"/>
      <c r="C7227" s="4"/>
      <c r="D7227" s="4"/>
      <c r="H7227" s="4"/>
      <c r="I7227" s="4"/>
      <c r="J7227" s="4"/>
      <c r="K7227" s="4"/>
      <c r="L7227" s="4"/>
      <c r="M7227" s="4"/>
      <c r="N7227" s="4"/>
      <c r="O7227" s="4"/>
      <c r="P7227" s="4"/>
      <c r="Q7227" s="4"/>
      <c r="R7227" s="4"/>
      <c r="S7227" s="4"/>
      <c r="T7227" s="4"/>
      <c r="U7227" s="4"/>
      <c r="V7227" s="4"/>
      <c r="W7227" s="4"/>
      <c r="X7227" s="4"/>
      <c r="Y7227" s="4"/>
      <c r="Z7227" s="1"/>
      <c r="AA7227" s="1"/>
      <c r="AB7227" s="1"/>
      <c r="AC7227" s="1"/>
      <c r="AD7227" s="1"/>
      <c r="AE7227" s="1"/>
      <c r="AF7227" s="1"/>
      <c r="AG7227" s="1"/>
      <c r="AH7227" s="28"/>
      <c r="AI7227" s="6"/>
      <c r="AJ7227" s="9"/>
    </row>
    <row r="7228" spans="1:36" s="10" customFormat="1">
      <c r="A7228" s="12"/>
      <c r="B7228" s="3"/>
      <c r="C7228" s="4"/>
      <c r="D7228" s="4"/>
      <c r="H7228" s="4"/>
      <c r="I7228" s="4"/>
      <c r="J7228" s="4"/>
      <c r="K7228" s="4"/>
      <c r="L7228" s="4"/>
      <c r="M7228" s="4"/>
      <c r="N7228" s="4"/>
      <c r="O7228" s="4"/>
      <c r="P7228" s="4"/>
      <c r="Q7228" s="4"/>
      <c r="R7228" s="4"/>
      <c r="S7228" s="4"/>
      <c r="T7228" s="4"/>
      <c r="U7228" s="4"/>
      <c r="V7228" s="4"/>
      <c r="W7228" s="4"/>
      <c r="X7228" s="4"/>
      <c r="Y7228" s="4"/>
      <c r="Z7228" s="1"/>
      <c r="AA7228" s="1"/>
      <c r="AB7228" s="1"/>
      <c r="AC7228" s="1"/>
      <c r="AD7228" s="1"/>
      <c r="AE7228" s="1"/>
      <c r="AF7228" s="1"/>
      <c r="AG7228" s="1"/>
      <c r="AH7228" s="28"/>
      <c r="AI7228" s="6"/>
      <c r="AJ7228" s="9"/>
    </row>
    <row r="7229" spans="1:36" s="10" customFormat="1">
      <c r="A7229" s="12"/>
      <c r="B7229" s="3"/>
      <c r="C7229" s="4"/>
      <c r="D7229" s="4"/>
      <c r="H7229" s="4"/>
      <c r="I7229" s="4"/>
      <c r="J7229" s="4"/>
      <c r="K7229" s="4"/>
      <c r="L7229" s="4"/>
      <c r="M7229" s="4"/>
      <c r="N7229" s="4"/>
      <c r="O7229" s="4"/>
      <c r="P7229" s="4"/>
      <c r="Q7229" s="4"/>
      <c r="R7229" s="4"/>
      <c r="S7229" s="4"/>
      <c r="T7229" s="4"/>
      <c r="U7229" s="4"/>
      <c r="V7229" s="4"/>
      <c r="W7229" s="4"/>
      <c r="X7229" s="4"/>
      <c r="Y7229" s="4"/>
      <c r="Z7229" s="1"/>
      <c r="AA7229" s="1"/>
      <c r="AB7229" s="1"/>
      <c r="AC7229" s="1"/>
      <c r="AD7229" s="1"/>
      <c r="AE7229" s="1"/>
      <c r="AF7229" s="1"/>
      <c r="AG7229" s="1"/>
      <c r="AH7229" s="28"/>
      <c r="AI7229" s="6"/>
      <c r="AJ7229" s="9"/>
    </row>
    <row r="7230" spans="1:36" s="10" customFormat="1">
      <c r="A7230" s="12"/>
      <c r="B7230" s="3"/>
      <c r="C7230" s="4"/>
      <c r="D7230" s="4"/>
      <c r="H7230" s="4"/>
      <c r="I7230" s="4"/>
      <c r="J7230" s="4"/>
      <c r="K7230" s="4"/>
      <c r="L7230" s="4"/>
      <c r="M7230" s="4"/>
      <c r="N7230" s="4"/>
      <c r="O7230" s="4"/>
      <c r="P7230" s="4"/>
      <c r="Q7230" s="4"/>
      <c r="R7230" s="4"/>
      <c r="S7230" s="4"/>
      <c r="T7230" s="4"/>
      <c r="U7230" s="4"/>
      <c r="V7230" s="4"/>
      <c r="W7230" s="4"/>
      <c r="X7230" s="4"/>
      <c r="Y7230" s="4"/>
      <c r="Z7230" s="1"/>
      <c r="AA7230" s="1"/>
      <c r="AB7230" s="1"/>
      <c r="AC7230" s="1"/>
      <c r="AD7230" s="1"/>
      <c r="AE7230" s="1"/>
      <c r="AF7230" s="1"/>
      <c r="AG7230" s="1"/>
      <c r="AH7230" s="28"/>
      <c r="AI7230" s="6"/>
      <c r="AJ7230" s="9"/>
    </row>
    <row r="7231" spans="1:36" s="10" customFormat="1">
      <c r="A7231" s="12"/>
      <c r="B7231" s="3"/>
      <c r="C7231" s="4"/>
      <c r="D7231" s="4"/>
      <c r="H7231" s="4"/>
      <c r="I7231" s="4"/>
      <c r="J7231" s="4"/>
      <c r="K7231" s="4"/>
      <c r="L7231" s="4"/>
      <c r="M7231" s="4"/>
      <c r="N7231" s="4"/>
      <c r="O7231" s="4"/>
      <c r="P7231" s="4"/>
      <c r="Q7231" s="4"/>
      <c r="R7231" s="4"/>
      <c r="S7231" s="4"/>
      <c r="T7231" s="4"/>
      <c r="U7231" s="4"/>
      <c r="V7231" s="4"/>
      <c r="W7231" s="4"/>
      <c r="X7231" s="4"/>
      <c r="Y7231" s="4"/>
      <c r="Z7231" s="1"/>
      <c r="AA7231" s="1"/>
      <c r="AB7231" s="1"/>
      <c r="AC7231" s="1"/>
      <c r="AD7231" s="1"/>
      <c r="AE7231" s="1"/>
      <c r="AF7231" s="1"/>
      <c r="AG7231" s="1"/>
      <c r="AH7231" s="28"/>
      <c r="AI7231" s="6"/>
      <c r="AJ7231" s="9"/>
    </row>
    <row r="7232" spans="1:36" s="10" customFormat="1">
      <c r="A7232" s="12"/>
      <c r="B7232" s="3"/>
      <c r="C7232" s="4"/>
      <c r="D7232" s="4"/>
      <c r="H7232" s="4"/>
      <c r="I7232" s="4"/>
      <c r="J7232" s="4"/>
      <c r="K7232" s="4"/>
      <c r="L7232" s="4"/>
      <c r="M7232" s="4"/>
      <c r="N7232" s="4"/>
      <c r="O7232" s="4"/>
      <c r="P7232" s="4"/>
      <c r="Q7232" s="4"/>
      <c r="R7232" s="4"/>
      <c r="S7232" s="4"/>
      <c r="T7232" s="4"/>
      <c r="U7232" s="4"/>
      <c r="V7232" s="4"/>
      <c r="W7232" s="4"/>
      <c r="X7232" s="4"/>
      <c r="Y7232" s="4"/>
      <c r="Z7232" s="1"/>
      <c r="AA7232" s="1"/>
      <c r="AB7232" s="1"/>
      <c r="AC7232" s="1"/>
      <c r="AD7232" s="1"/>
      <c r="AE7232" s="1"/>
      <c r="AF7232" s="1"/>
      <c r="AG7232" s="1"/>
      <c r="AH7232" s="28"/>
      <c r="AI7232" s="6"/>
      <c r="AJ7232" s="9"/>
    </row>
    <row r="7233" spans="1:36" s="10" customFormat="1">
      <c r="A7233" s="12"/>
      <c r="B7233" s="3"/>
      <c r="C7233" s="4"/>
      <c r="D7233" s="4"/>
      <c r="H7233" s="4"/>
      <c r="I7233" s="4"/>
      <c r="J7233" s="4"/>
      <c r="K7233" s="4"/>
      <c r="L7233" s="4"/>
      <c r="M7233" s="4"/>
      <c r="N7233" s="4"/>
      <c r="O7233" s="4"/>
      <c r="P7233" s="4"/>
      <c r="Q7233" s="4"/>
      <c r="R7233" s="4"/>
      <c r="S7233" s="4"/>
      <c r="T7233" s="4"/>
      <c r="U7233" s="4"/>
      <c r="V7233" s="4"/>
      <c r="W7233" s="4"/>
      <c r="X7233" s="4"/>
      <c r="Y7233" s="4"/>
      <c r="Z7233" s="1"/>
      <c r="AA7233" s="1"/>
      <c r="AB7233" s="1"/>
      <c r="AC7233" s="1"/>
      <c r="AD7233" s="1"/>
      <c r="AE7233" s="1"/>
      <c r="AF7233" s="1"/>
      <c r="AG7233" s="1"/>
      <c r="AH7233" s="28"/>
      <c r="AI7233" s="6"/>
      <c r="AJ7233" s="9"/>
    </row>
    <row r="7234" spans="1:36" s="10" customFormat="1">
      <c r="A7234" s="12"/>
      <c r="B7234" s="3"/>
      <c r="C7234" s="4"/>
      <c r="D7234" s="4"/>
      <c r="H7234" s="4"/>
      <c r="I7234" s="4"/>
      <c r="J7234" s="4"/>
      <c r="K7234" s="4"/>
      <c r="L7234" s="4"/>
      <c r="M7234" s="4"/>
      <c r="N7234" s="4"/>
      <c r="O7234" s="4"/>
      <c r="P7234" s="4"/>
      <c r="Q7234" s="4"/>
      <c r="R7234" s="4"/>
      <c r="S7234" s="4"/>
      <c r="T7234" s="4"/>
      <c r="U7234" s="4"/>
      <c r="V7234" s="4"/>
      <c r="W7234" s="4"/>
      <c r="X7234" s="4"/>
      <c r="Y7234" s="4"/>
      <c r="Z7234" s="1"/>
      <c r="AA7234" s="1"/>
      <c r="AB7234" s="1"/>
      <c r="AC7234" s="1"/>
      <c r="AD7234" s="1"/>
      <c r="AE7234" s="1"/>
      <c r="AF7234" s="1"/>
      <c r="AG7234" s="1"/>
      <c r="AH7234" s="28"/>
      <c r="AI7234" s="6"/>
      <c r="AJ7234" s="9"/>
    </row>
    <row r="7235" spans="1:36" s="10" customFormat="1">
      <c r="A7235" s="12"/>
      <c r="B7235" s="3"/>
      <c r="C7235" s="4"/>
      <c r="D7235" s="4"/>
      <c r="H7235" s="4"/>
      <c r="I7235" s="4"/>
      <c r="J7235" s="4"/>
      <c r="K7235" s="4"/>
      <c r="L7235" s="4"/>
      <c r="M7235" s="4"/>
      <c r="N7235" s="4"/>
      <c r="O7235" s="4"/>
      <c r="P7235" s="4"/>
      <c r="Q7235" s="4"/>
      <c r="R7235" s="4"/>
      <c r="S7235" s="4"/>
      <c r="T7235" s="4"/>
      <c r="U7235" s="4"/>
      <c r="V7235" s="4"/>
      <c r="W7235" s="4"/>
      <c r="X7235" s="4"/>
      <c r="Y7235" s="4"/>
      <c r="Z7235" s="1"/>
      <c r="AA7235" s="1"/>
      <c r="AB7235" s="1"/>
      <c r="AC7235" s="1"/>
      <c r="AD7235" s="1"/>
      <c r="AE7235" s="1"/>
      <c r="AF7235" s="1"/>
      <c r="AG7235" s="1"/>
      <c r="AH7235" s="28"/>
      <c r="AI7235" s="6"/>
      <c r="AJ7235" s="9"/>
    </row>
    <row r="7236" spans="1:36" s="10" customFormat="1">
      <c r="A7236" s="12"/>
      <c r="B7236" s="3"/>
      <c r="C7236" s="4"/>
      <c r="D7236" s="4"/>
      <c r="H7236" s="4"/>
      <c r="I7236" s="4"/>
      <c r="J7236" s="4"/>
      <c r="K7236" s="4"/>
      <c r="L7236" s="4"/>
      <c r="M7236" s="4"/>
      <c r="N7236" s="4"/>
      <c r="O7236" s="4"/>
      <c r="P7236" s="4"/>
      <c r="Q7236" s="4"/>
      <c r="R7236" s="4"/>
      <c r="S7236" s="4"/>
      <c r="T7236" s="4"/>
      <c r="U7236" s="4"/>
      <c r="V7236" s="4"/>
      <c r="W7236" s="4"/>
      <c r="X7236" s="4"/>
      <c r="Y7236" s="4"/>
      <c r="Z7236" s="1"/>
      <c r="AA7236" s="1"/>
      <c r="AB7236" s="1"/>
      <c r="AC7236" s="1"/>
      <c r="AD7236" s="1"/>
      <c r="AE7236" s="1"/>
      <c r="AF7236" s="1"/>
      <c r="AG7236" s="1"/>
      <c r="AH7236" s="28"/>
      <c r="AI7236" s="6"/>
      <c r="AJ7236" s="9"/>
    </row>
    <row r="7237" spans="1:36" s="10" customFormat="1">
      <c r="A7237" s="12"/>
      <c r="B7237" s="3"/>
      <c r="C7237" s="4"/>
      <c r="D7237" s="4"/>
      <c r="H7237" s="4"/>
      <c r="I7237" s="4"/>
      <c r="J7237" s="4"/>
      <c r="K7237" s="4"/>
      <c r="L7237" s="4"/>
      <c r="M7237" s="4"/>
      <c r="N7237" s="4"/>
      <c r="O7237" s="4"/>
      <c r="P7237" s="4"/>
      <c r="Q7237" s="4"/>
      <c r="R7237" s="4"/>
      <c r="S7237" s="4"/>
      <c r="T7237" s="4"/>
      <c r="U7237" s="4"/>
      <c r="V7237" s="4"/>
      <c r="W7237" s="4"/>
      <c r="X7237" s="4"/>
      <c r="Y7237" s="4"/>
      <c r="Z7237" s="1"/>
      <c r="AA7237" s="1"/>
      <c r="AB7237" s="1"/>
      <c r="AC7237" s="1"/>
      <c r="AD7237" s="1"/>
      <c r="AE7237" s="1"/>
      <c r="AF7237" s="1"/>
      <c r="AG7237" s="1"/>
      <c r="AH7237" s="28"/>
      <c r="AI7237" s="6"/>
      <c r="AJ7237" s="9"/>
    </row>
    <row r="7238" spans="1:36" s="10" customFormat="1">
      <c r="A7238" s="12"/>
      <c r="B7238" s="3"/>
      <c r="C7238" s="4"/>
      <c r="D7238" s="4"/>
      <c r="H7238" s="4"/>
      <c r="I7238" s="4"/>
      <c r="J7238" s="4"/>
      <c r="K7238" s="4"/>
      <c r="L7238" s="4"/>
      <c r="M7238" s="4"/>
      <c r="N7238" s="4"/>
      <c r="O7238" s="4"/>
      <c r="P7238" s="4"/>
      <c r="Q7238" s="4"/>
      <c r="R7238" s="4"/>
      <c r="S7238" s="4"/>
      <c r="T7238" s="4"/>
      <c r="U7238" s="4"/>
      <c r="V7238" s="4"/>
      <c r="W7238" s="4"/>
      <c r="X7238" s="4"/>
      <c r="Y7238" s="4"/>
      <c r="Z7238" s="1"/>
      <c r="AA7238" s="1"/>
      <c r="AB7238" s="1"/>
      <c r="AC7238" s="1"/>
      <c r="AD7238" s="1"/>
      <c r="AE7238" s="1"/>
      <c r="AF7238" s="1"/>
      <c r="AG7238" s="1"/>
      <c r="AH7238" s="28"/>
      <c r="AI7238" s="6"/>
      <c r="AJ7238" s="9"/>
    </row>
    <row r="7239" spans="1:36" s="10" customFormat="1">
      <c r="A7239" s="12"/>
      <c r="B7239" s="3"/>
      <c r="C7239" s="4"/>
      <c r="D7239" s="4"/>
      <c r="H7239" s="4"/>
      <c r="I7239" s="4"/>
      <c r="J7239" s="4"/>
      <c r="K7239" s="4"/>
      <c r="L7239" s="4"/>
      <c r="M7239" s="4"/>
      <c r="N7239" s="4"/>
      <c r="O7239" s="4"/>
      <c r="P7239" s="4"/>
      <c r="Q7239" s="4"/>
      <c r="R7239" s="4"/>
      <c r="S7239" s="4"/>
      <c r="T7239" s="4"/>
      <c r="U7239" s="4"/>
      <c r="V7239" s="4"/>
      <c r="W7239" s="4"/>
      <c r="X7239" s="4"/>
      <c r="Y7239" s="4"/>
      <c r="Z7239" s="1"/>
      <c r="AA7239" s="1"/>
      <c r="AB7239" s="1"/>
      <c r="AC7239" s="1"/>
      <c r="AD7239" s="1"/>
      <c r="AE7239" s="1"/>
      <c r="AF7239" s="1"/>
      <c r="AG7239" s="1"/>
      <c r="AH7239" s="28"/>
      <c r="AI7239" s="6"/>
      <c r="AJ7239" s="9"/>
    </row>
    <row r="7240" spans="1:36" s="10" customFormat="1">
      <c r="A7240" s="12"/>
      <c r="B7240" s="3"/>
      <c r="C7240" s="4"/>
      <c r="D7240" s="4"/>
      <c r="H7240" s="4"/>
      <c r="I7240" s="4"/>
      <c r="J7240" s="4"/>
      <c r="K7240" s="4"/>
      <c r="L7240" s="4"/>
      <c r="M7240" s="4"/>
      <c r="N7240" s="4"/>
      <c r="O7240" s="4"/>
      <c r="P7240" s="4"/>
      <c r="Q7240" s="4"/>
      <c r="R7240" s="4"/>
      <c r="S7240" s="4"/>
      <c r="T7240" s="4"/>
      <c r="U7240" s="4"/>
      <c r="V7240" s="4"/>
      <c r="W7240" s="4"/>
      <c r="X7240" s="4"/>
      <c r="Y7240" s="4"/>
      <c r="Z7240" s="1"/>
      <c r="AA7240" s="1"/>
      <c r="AB7240" s="1"/>
      <c r="AC7240" s="1"/>
      <c r="AD7240" s="1"/>
      <c r="AE7240" s="1"/>
      <c r="AF7240" s="1"/>
      <c r="AG7240" s="1"/>
      <c r="AH7240" s="28"/>
      <c r="AI7240" s="6"/>
      <c r="AJ7240" s="9"/>
    </row>
    <row r="7241" spans="1:36" s="10" customFormat="1">
      <c r="A7241" s="12"/>
      <c r="B7241" s="3"/>
      <c r="C7241" s="4"/>
      <c r="D7241" s="4"/>
      <c r="H7241" s="4"/>
      <c r="I7241" s="4"/>
      <c r="J7241" s="4"/>
      <c r="K7241" s="4"/>
      <c r="L7241" s="4"/>
      <c r="M7241" s="4"/>
      <c r="N7241" s="4"/>
      <c r="O7241" s="4"/>
      <c r="P7241" s="4"/>
      <c r="Q7241" s="4"/>
      <c r="R7241" s="4"/>
      <c r="S7241" s="4"/>
      <c r="T7241" s="4"/>
      <c r="U7241" s="4"/>
      <c r="V7241" s="4"/>
      <c r="W7241" s="4"/>
      <c r="X7241" s="4"/>
      <c r="Y7241" s="4"/>
      <c r="Z7241" s="1"/>
      <c r="AA7241" s="1"/>
      <c r="AB7241" s="1"/>
      <c r="AC7241" s="1"/>
      <c r="AD7241" s="1"/>
      <c r="AE7241" s="1"/>
      <c r="AF7241" s="1"/>
      <c r="AG7241" s="1"/>
      <c r="AH7241" s="28"/>
      <c r="AI7241" s="6"/>
      <c r="AJ7241" s="9"/>
    </row>
    <row r="7242" spans="1:36" s="10" customFormat="1">
      <c r="A7242" s="12"/>
      <c r="B7242" s="3"/>
      <c r="C7242" s="4"/>
      <c r="D7242" s="4"/>
      <c r="H7242" s="4"/>
      <c r="I7242" s="4"/>
      <c r="J7242" s="4"/>
      <c r="K7242" s="4"/>
      <c r="L7242" s="4"/>
      <c r="M7242" s="4"/>
      <c r="N7242" s="4"/>
      <c r="O7242" s="4"/>
      <c r="P7242" s="4"/>
      <c r="Q7242" s="4"/>
      <c r="R7242" s="4"/>
      <c r="S7242" s="4"/>
      <c r="T7242" s="4"/>
      <c r="U7242" s="4"/>
      <c r="V7242" s="4"/>
      <c r="W7242" s="4"/>
      <c r="X7242" s="4"/>
      <c r="Y7242" s="4"/>
      <c r="Z7242" s="1"/>
      <c r="AA7242" s="1"/>
      <c r="AB7242" s="1"/>
      <c r="AC7242" s="1"/>
      <c r="AD7242" s="1"/>
      <c r="AE7242" s="1"/>
      <c r="AF7242" s="1"/>
      <c r="AG7242" s="1"/>
      <c r="AH7242" s="28"/>
      <c r="AI7242" s="6"/>
      <c r="AJ7242" s="9"/>
    </row>
    <row r="7243" spans="1:36" s="10" customFormat="1">
      <c r="A7243" s="12"/>
      <c r="B7243" s="3"/>
      <c r="C7243" s="4"/>
      <c r="D7243" s="4"/>
      <c r="H7243" s="4"/>
      <c r="I7243" s="4"/>
      <c r="J7243" s="4"/>
      <c r="K7243" s="4"/>
      <c r="L7243" s="4"/>
      <c r="M7243" s="4"/>
      <c r="N7243" s="4"/>
      <c r="O7243" s="4"/>
      <c r="P7243" s="4"/>
      <c r="Q7243" s="4"/>
      <c r="R7243" s="4"/>
      <c r="S7243" s="4"/>
      <c r="T7243" s="4"/>
      <c r="U7243" s="4"/>
      <c r="V7243" s="4"/>
      <c r="W7243" s="4"/>
      <c r="X7243" s="4"/>
      <c r="Y7243" s="4"/>
      <c r="Z7243" s="1"/>
      <c r="AA7243" s="1"/>
      <c r="AB7243" s="1"/>
      <c r="AC7243" s="1"/>
      <c r="AD7243" s="1"/>
      <c r="AE7243" s="1"/>
      <c r="AF7243" s="1"/>
      <c r="AG7243" s="1"/>
      <c r="AH7243" s="28"/>
      <c r="AI7243" s="6"/>
      <c r="AJ7243" s="9"/>
    </row>
    <row r="7244" spans="1:36" s="10" customFormat="1">
      <c r="A7244" s="12"/>
      <c r="B7244" s="3"/>
      <c r="C7244" s="4"/>
      <c r="D7244" s="4"/>
      <c r="H7244" s="4"/>
      <c r="I7244" s="4"/>
      <c r="J7244" s="4"/>
      <c r="K7244" s="4"/>
      <c r="L7244" s="4"/>
      <c r="M7244" s="4"/>
      <c r="N7244" s="4"/>
      <c r="O7244" s="4"/>
      <c r="P7244" s="4"/>
      <c r="Q7244" s="4"/>
      <c r="R7244" s="4"/>
      <c r="S7244" s="4"/>
      <c r="T7244" s="4"/>
      <c r="U7244" s="4"/>
      <c r="V7244" s="4"/>
      <c r="W7244" s="4"/>
      <c r="X7244" s="4"/>
      <c r="Y7244" s="4"/>
      <c r="Z7244" s="1"/>
      <c r="AA7244" s="1"/>
      <c r="AB7244" s="1"/>
      <c r="AC7244" s="1"/>
      <c r="AD7244" s="1"/>
      <c r="AE7244" s="1"/>
      <c r="AF7244" s="1"/>
      <c r="AG7244" s="1"/>
      <c r="AH7244" s="28"/>
      <c r="AI7244" s="6"/>
      <c r="AJ7244" s="9"/>
    </row>
    <row r="7245" spans="1:36" s="10" customFormat="1">
      <c r="A7245" s="12"/>
      <c r="B7245" s="3"/>
      <c r="C7245" s="4"/>
      <c r="D7245" s="4"/>
      <c r="H7245" s="4"/>
      <c r="I7245" s="4"/>
      <c r="J7245" s="4"/>
      <c r="K7245" s="4"/>
      <c r="L7245" s="4"/>
      <c r="M7245" s="4"/>
      <c r="N7245" s="4"/>
      <c r="O7245" s="4"/>
      <c r="P7245" s="4"/>
      <c r="Q7245" s="4"/>
      <c r="R7245" s="4"/>
      <c r="S7245" s="4"/>
      <c r="T7245" s="4"/>
      <c r="U7245" s="4"/>
      <c r="V7245" s="4"/>
      <c r="W7245" s="4"/>
      <c r="X7245" s="4"/>
      <c r="Y7245" s="4"/>
      <c r="Z7245" s="1"/>
      <c r="AA7245" s="1"/>
      <c r="AB7245" s="1"/>
      <c r="AC7245" s="1"/>
      <c r="AD7245" s="1"/>
      <c r="AE7245" s="1"/>
      <c r="AF7245" s="1"/>
      <c r="AG7245" s="1"/>
      <c r="AH7245" s="28"/>
      <c r="AI7245" s="6"/>
      <c r="AJ7245" s="9"/>
    </row>
    <row r="7246" spans="1:36" s="10" customFormat="1">
      <c r="A7246" s="12"/>
      <c r="B7246" s="3"/>
      <c r="C7246" s="4"/>
      <c r="D7246" s="4"/>
      <c r="H7246" s="4"/>
      <c r="I7246" s="4"/>
      <c r="J7246" s="4"/>
      <c r="K7246" s="4"/>
      <c r="L7246" s="4"/>
      <c r="M7246" s="4"/>
      <c r="N7246" s="4"/>
      <c r="O7246" s="4"/>
      <c r="P7246" s="4"/>
      <c r="Q7246" s="4"/>
      <c r="R7246" s="4"/>
      <c r="S7246" s="4"/>
      <c r="T7246" s="4"/>
      <c r="U7246" s="4"/>
      <c r="V7246" s="4"/>
      <c r="W7246" s="4"/>
      <c r="X7246" s="4"/>
      <c r="Y7246" s="4"/>
      <c r="Z7246" s="1"/>
      <c r="AA7246" s="1"/>
      <c r="AB7246" s="1"/>
      <c r="AC7246" s="1"/>
      <c r="AD7246" s="1"/>
      <c r="AE7246" s="1"/>
      <c r="AF7246" s="1"/>
      <c r="AG7246" s="1"/>
      <c r="AH7246" s="28"/>
      <c r="AI7246" s="6"/>
      <c r="AJ7246" s="9"/>
    </row>
    <row r="7247" spans="1:36" s="10" customFormat="1">
      <c r="A7247" s="12"/>
      <c r="B7247" s="3"/>
      <c r="C7247" s="4"/>
      <c r="D7247" s="4"/>
      <c r="H7247" s="4"/>
      <c r="I7247" s="4"/>
      <c r="J7247" s="4"/>
      <c r="K7247" s="4"/>
      <c r="L7247" s="4"/>
      <c r="M7247" s="4"/>
      <c r="N7247" s="4"/>
      <c r="O7247" s="4"/>
      <c r="P7247" s="4"/>
      <c r="Q7247" s="4"/>
      <c r="R7247" s="4"/>
      <c r="S7247" s="4"/>
      <c r="T7247" s="4"/>
      <c r="U7247" s="4"/>
      <c r="V7247" s="4"/>
      <c r="W7247" s="4"/>
      <c r="X7247" s="4"/>
      <c r="Y7247" s="4"/>
      <c r="Z7247" s="1"/>
      <c r="AA7247" s="1"/>
      <c r="AB7247" s="1"/>
      <c r="AC7247" s="1"/>
      <c r="AD7247" s="1"/>
      <c r="AE7247" s="1"/>
      <c r="AF7247" s="1"/>
      <c r="AG7247" s="1"/>
      <c r="AH7247" s="28"/>
      <c r="AI7247" s="6"/>
      <c r="AJ7247" s="9"/>
    </row>
    <row r="7248" spans="1:36" s="10" customFormat="1">
      <c r="A7248" s="12"/>
      <c r="B7248" s="3"/>
      <c r="C7248" s="4"/>
      <c r="D7248" s="4"/>
      <c r="H7248" s="4"/>
      <c r="I7248" s="4"/>
      <c r="J7248" s="4"/>
      <c r="K7248" s="4"/>
      <c r="L7248" s="4"/>
      <c r="M7248" s="4"/>
      <c r="N7248" s="4"/>
      <c r="O7248" s="4"/>
      <c r="P7248" s="4"/>
      <c r="Q7248" s="4"/>
      <c r="R7248" s="4"/>
      <c r="S7248" s="4"/>
      <c r="T7248" s="4"/>
      <c r="U7248" s="4"/>
      <c r="V7248" s="4"/>
      <c r="W7248" s="4"/>
      <c r="X7248" s="4"/>
      <c r="Y7248" s="4"/>
      <c r="Z7248" s="1"/>
      <c r="AA7248" s="1"/>
      <c r="AB7248" s="1"/>
      <c r="AC7248" s="1"/>
      <c r="AD7248" s="1"/>
      <c r="AE7248" s="1"/>
      <c r="AF7248" s="1"/>
      <c r="AG7248" s="1"/>
      <c r="AH7248" s="28"/>
      <c r="AI7248" s="6"/>
      <c r="AJ7248" s="9"/>
    </row>
    <row r="7249" spans="1:36" s="10" customFormat="1">
      <c r="A7249" s="12"/>
      <c r="B7249" s="3"/>
      <c r="C7249" s="4"/>
      <c r="D7249" s="4"/>
      <c r="H7249" s="4"/>
      <c r="I7249" s="4"/>
      <c r="J7249" s="4"/>
      <c r="K7249" s="4"/>
      <c r="L7249" s="4"/>
      <c r="M7249" s="4"/>
      <c r="N7249" s="4"/>
      <c r="O7249" s="4"/>
      <c r="P7249" s="4"/>
      <c r="Q7249" s="4"/>
      <c r="R7249" s="4"/>
      <c r="S7249" s="4"/>
      <c r="T7249" s="4"/>
      <c r="U7249" s="4"/>
      <c r="V7249" s="4"/>
      <c r="W7249" s="4"/>
      <c r="X7249" s="4"/>
      <c r="Y7249" s="4"/>
      <c r="Z7249" s="1"/>
      <c r="AA7249" s="1"/>
      <c r="AB7249" s="1"/>
      <c r="AC7249" s="1"/>
      <c r="AD7249" s="1"/>
      <c r="AE7249" s="1"/>
      <c r="AF7249" s="1"/>
      <c r="AG7249" s="1"/>
      <c r="AH7249" s="28"/>
      <c r="AI7249" s="6"/>
      <c r="AJ7249" s="9"/>
    </row>
    <row r="7250" spans="1:36" s="10" customFormat="1">
      <c r="A7250" s="12"/>
      <c r="B7250" s="3"/>
      <c r="C7250" s="4"/>
      <c r="D7250" s="4"/>
      <c r="H7250" s="4"/>
      <c r="I7250" s="4"/>
      <c r="J7250" s="4"/>
      <c r="K7250" s="4"/>
      <c r="L7250" s="4"/>
      <c r="M7250" s="4"/>
      <c r="N7250" s="4"/>
      <c r="O7250" s="4"/>
      <c r="P7250" s="4"/>
      <c r="Q7250" s="4"/>
      <c r="R7250" s="4"/>
      <c r="S7250" s="4"/>
      <c r="T7250" s="4"/>
      <c r="U7250" s="4"/>
      <c r="V7250" s="4"/>
      <c r="W7250" s="4"/>
      <c r="X7250" s="4"/>
      <c r="Y7250" s="4"/>
      <c r="Z7250" s="1"/>
      <c r="AA7250" s="1"/>
      <c r="AB7250" s="1"/>
      <c r="AC7250" s="1"/>
      <c r="AD7250" s="1"/>
      <c r="AE7250" s="1"/>
      <c r="AF7250" s="1"/>
      <c r="AG7250" s="1"/>
      <c r="AH7250" s="28"/>
      <c r="AI7250" s="6"/>
      <c r="AJ7250" s="9"/>
    </row>
    <row r="7251" spans="1:36" s="10" customFormat="1">
      <c r="A7251" s="12"/>
      <c r="B7251" s="3"/>
      <c r="C7251" s="4"/>
      <c r="D7251" s="4"/>
      <c r="H7251" s="4"/>
      <c r="I7251" s="4"/>
      <c r="J7251" s="4"/>
      <c r="K7251" s="4"/>
      <c r="L7251" s="4"/>
      <c r="M7251" s="4"/>
      <c r="N7251" s="4"/>
      <c r="O7251" s="4"/>
      <c r="P7251" s="4"/>
      <c r="Q7251" s="4"/>
      <c r="R7251" s="4"/>
      <c r="S7251" s="4"/>
      <c r="T7251" s="4"/>
      <c r="U7251" s="4"/>
      <c r="V7251" s="4"/>
      <c r="W7251" s="4"/>
      <c r="X7251" s="4"/>
      <c r="Y7251" s="4"/>
      <c r="Z7251" s="1"/>
      <c r="AA7251" s="1"/>
      <c r="AB7251" s="1"/>
      <c r="AC7251" s="1"/>
      <c r="AD7251" s="1"/>
      <c r="AE7251" s="1"/>
      <c r="AF7251" s="1"/>
      <c r="AG7251" s="1"/>
      <c r="AH7251" s="28"/>
      <c r="AI7251" s="6"/>
      <c r="AJ7251" s="9"/>
    </row>
    <row r="7252" spans="1:36" s="10" customFormat="1">
      <c r="A7252" s="12"/>
      <c r="B7252" s="3"/>
      <c r="C7252" s="4"/>
      <c r="D7252" s="4"/>
      <c r="H7252" s="4"/>
      <c r="I7252" s="4"/>
      <c r="J7252" s="4"/>
      <c r="K7252" s="4"/>
      <c r="L7252" s="4"/>
      <c r="M7252" s="4"/>
      <c r="N7252" s="4"/>
      <c r="O7252" s="4"/>
      <c r="P7252" s="4"/>
      <c r="Q7252" s="4"/>
      <c r="R7252" s="4"/>
      <c r="S7252" s="4"/>
      <c r="T7252" s="4"/>
      <c r="U7252" s="4"/>
      <c r="V7252" s="4"/>
      <c r="W7252" s="4"/>
      <c r="X7252" s="4"/>
      <c r="Y7252" s="4"/>
      <c r="Z7252" s="1"/>
      <c r="AA7252" s="1"/>
      <c r="AB7252" s="1"/>
      <c r="AC7252" s="1"/>
      <c r="AD7252" s="1"/>
      <c r="AE7252" s="1"/>
      <c r="AF7252" s="1"/>
      <c r="AG7252" s="1"/>
      <c r="AH7252" s="28"/>
      <c r="AI7252" s="6"/>
      <c r="AJ7252" s="9"/>
    </row>
    <row r="7253" spans="1:36" s="10" customFormat="1">
      <c r="A7253" s="12"/>
      <c r="B7253" s="3"/>
      <c r="C7253" s="4"/>
      <c r="D7253" s="4"/>
      <c r="H7253" s="4"/>
      <c r="I7253" s="4"/>
      <c r="J7253" s="4"/>
      <c r="K7253" s="4"/>
      <c r="L7253" s="4"/>
      <c r="M7253" s="4"/>
      <c r="N7253" s="4"/>
      <c r="O7253" s="4"/>
      <c r="P7253" s="4"/>
      <c r="Q7253" s="4"/>
      <c r="R7253" s="4"/>
      <c r="S7253" s="4"/>
      <c r="T7253" s="4"/>
      <c r="U7253" s="4"/>
      <c r="V7253" s="4"/>
      <c r="W7253" s="4"/>
      <c r="X7253" s="4"/>
      <c r="Y7253" s="4"/>
      <c r="Z7253" s="1"/>
      <c r="AA7253" s="1"/>
      <c r="AB7253" s="1"/>
      <c r="AC7253" s="1"/>
      <c r="AD7253" s="1"/>
      <c r="AE7253" s="1"/>
      <c r="AF7253" s="1"/>
      <c r="AG7253" s="1"/>
      <c r="AH7253" s="28"/>
      <c r="AI7253" s="6"/>
      <c r="AJ7253" s="9"/>
    </row>
    <row r="7254" spans="1:36" s="10" customFormat="1">
      <c r="A7254" s="12"/>
      <c r="B7254" s="3"/>
      <c r="C7254" s="4"/>
      <c r="D7254" s="4"/>
      <c r="H7254" s="4"/>
      <c r="I7254" s="4"/>
      <c r="J7254" s="4"/>
      <c r="K7254" s="4"/>
      <c r="L7254" s="4"/>
      <c r="M7254" s="4"/>
      <c r="N7254" s="4"/>
      <c r="O7254" s="4"/>
      <c r="P7254" s="4"/>
      <c r="Q7254" s="4"/>
      <c r="R7254" s="4"/>
      <c r="S7254" s="4"/>
      <c r="T7254" s="4"/>
      <c r="U7254" s="4"/>
      <c r="V7254" s="4"/>
      <c r="W7254" s="4"/>
      <c r="X7254" s="4"/>
      <c r="Y7254" s="4"/>
      <c r="Z7254" s="1"/>
      <c r="AA7254" s="1"/>
      <c r="AB7254" s="1"/>
      <c r="AC7254" s="1"/>
      <c r="AD7254" s="1"/>
      <c r="AE7254" s="1"/>
      <c r="AF7254" s="1"/>
      <c r="AG7254" s="1"/>
      <c r="AH7254" s="28"/>
      <c r="AI7254" s="6"/>
      <c r="AJ7254" s="9"/>
    </row>
    <row r="7255" spans="1:36" s="10" customFormat="1">
      <c r="A7255" s="12"/>
      <c r="B7255" s="3"/>
      <c r="C7255" s="4"/>
      <c r="D7255" s="4"/>
      <c r="H7255" s="4"/>
      <c r="I7255" s="4"/>
      <c r="J7255" s="4"/>
      <c r="K7255" s="4"/>
      <c r="L7255" s="4"/>
      <c r="M7255" s="4"/>
      <c r="N7255" s="4"/>
      <c r="O7255" s="4"/>
      <c r="P7255" s="4"/>
      <c r="Q7255" s="4"/>
      <c r="R7255" s="4"/>
      <c r="S7255" s="4"/>
      <c r="T7255" s="4"/>
      <c r="U7255" s="4"/>
      <c r="V7255" s="4"/>
      <c r="W7255" s="4"/>
      <c r="X7255" s="4"/>
      <c r="Y7255" s="4"/>
      <c r="Z7255" s="1"/>
      <c r="AA7255" s="1"/>
      <c r="AB7255" s="1"/>
      <c r="AC7255" s="1"/>
      <c r="AD7255" s="1"/>
      <c r="AE7255" s="1"/>
      <c r="AF7255" s="1"/>
      <c r="AG7255" s="1"/>
      <c r="AH7255" s="28"/>
      <c r="AI7255" s="6"/>
      <c r="AJ7255" s="9"/>
    </row>
    <row r="7256" spans="1:36" s="10" customFormat="1">
      <c r="A7256" s="12"/>
      <c r="B7256" s="3"/>
      <c r="C7256" s="4"/>
      <c r="D7256" s="4"/>
      <c r="H7256" s="4"/>
      <c r="I7256" s="4"/>
      <c r="J7256" s="4"/>
      <c r="K7256" s="4"/>
      <c r="L7256" s="4"/>
      <c r="M7256" s="4"/>
      <c r="N7256" s="4"/>
      <c r="O7256" s="4"/>
      <c r="P7256" s="4"/>
      <c r="Q7256" s="4"/>
      <c r="R7256" s="4"/>
      <c r="S7256" s="4"/>
      <c r="T7256" s="4"/>
      <c r="U7256" s="4"/>
      <c r="V7256" s="4"/>
      <c r="W7256" s="4"/>
      <c r="X7256" s="4"/>
      <c r="Y7256" s="4"/>
      <c r="Z7256" s="1"/>
      <c r="AA7256" s="1"/>
      <c r="AB7256" s="1"/>
      <c r="AC7256" s="1"/>
      <c r="AD7256" s="1"/>
      <c r="AE7256" s="1"/>
      <c r="AF7256" s="1"/>
      <c r="AG7256" s="1"/>
      <c r="AH7256" s="28"/>
      <c r="AI7256" s="6"/>
      <c r="AJ7256" s="9"/>
    </row>
    <row r="7257" spans="1:36" s="10" customFormat="1">
      <c r="A7257" s="12"/>
      <c r="B7257" s="3"/>
      <c r="C7257" s="4"/>
      <c r="D7257" s="4"/>
      <c r="H7257" s="4"/>
      <c r="I7257" s="4"/>
      <c r="J7257" s="4"/>
      <c r="K7257" s="4"/>
      <c r="L7257" s="4"/>
      <c r="M7257" s="4"/>
      <c r="N7257" s="4"/>
      <c r="O7257" s="4"/>
      <c r="P7257" s="4"/>
      <c r="Q7257" s="4"/>
      <c r="R7257" s="4"/>
      <c r="S7257" s="4"/>
      <c r="T7257" s="4"/>
      <c r="U7257" s="4"/>
      <c r="V7257" s="4"/>
      <c r="W7257" s="4"/>
      <c r="X7257" s="4"/>
      <c r="Y7257" s="4"/>
      <c r="Z7257" s="1"/>
      <c r="AA7257" s="1"/>
      <c r="AB7257" s="1"/>
      <c r="AC7257" s="1"/>
      <c r="AD7257" s="1"/>
      <c r="AE7257" s="1"/>
      <c r="AF7257" s="1"/>
      <c r="AG7257" s="1"/>
      <c r="AH7257" s="28"/>
      <c r="AI7257" s="6"/>
      <c r="AJ7257" s="9"/>
    </row>
    <row r="7258" spans="1:36" s="10" customFormat="1">
      <c r="A7258" s="12"/>
      <c r="B7258" s="3"/>
      <c r="C7258" s="4"/>
      <c r="D7258" s="4"/>
      <c r="H7258" s="4"/>
      <c r="I7258" s="4"/>
      <c r="J7258" s="4"/>
      <c r="K7258" s="4"/>
      <c r="L7258" s="4"/>
      <c r="M7258" s="4"/>
      <c r="N7258" s="4"/>
      <c r="O7258" s="4"/>
      <c r="P7258" s="4"/>
      <c r="Q7258" s="4"/>
      <c r="R7258" s="4"/>
      <c r="S7258" s="4"/>
      <c r="T7258" s="4"/>
      <c r="U7258" s="4"/>
      <c r="V7258" s="4"/>
      <c r="W7258" s="4"/>
      <c r="X7258" s="4"/>
      <c r="Y7258" s="4"/>
      <c r="Z7258" s="1"/>
      <c r="AA7258" s="1"/>
      <c r="AB7258" s="1"/>
      <c r="AC7258" s="1"/>
      <c r="AD7258" s="1"/>
      <c r="AE7258" s="1"/>
      <c r="AF7258" s="1"/>
      <c r="AG7258" s="1"/>
      <c r="AH7258" s="28"/>
      <c r="AI7258" s="6"/>
      <c r="AJ7258" s="9"/>
    </row>
    <row r="7259" spans="1:36" s="10" customFormat="1">
      <c r="A7259" s="12"/>
      <c r="B7259" s="3"/>
      <c r="C7259" s="4"/>
      <c r="D7259" s="4"/>
      <c r="H7259" s="4"/>
      <c r="I7259" s="4"/>
      <c r="J7259" s="4"/>
      <c r="K7259" s="4"/>
      <c r="L7259" s="4"/>
      <c r="M7259" s="4"/>
      <c r="N7259" s="4"/>
      <c r="O7259" s="4"/>
      <c r="P7259" s="4"/>
      <c r="Q7259" s="4"/>
      <c r="R7259" s="4"/>
      <c r="S7259" s="4"/>
      <c r="T7259" s="4"/>
      <c r="U7259" s="4"/>
      <c r="V7259" s="4"/>
      <c r="W7259" s="4"/>
      <c r="X7259" s="4"/>
      <c r="Y7259" s="4"/>
      <c r="Z7259" s="1"/>
      <c r="AA7259" s="1"/>
      <c r="AB7259" s="1"/>
      <c r="AC7259" s="1"/>
      <c r="AD7259" s="1"/>
      <c r="AE7259" s="1"/>
      <c r="AF7259" s="1"/>
      <c r="AG7259" s="1"/>
      <c r="AH7259" s="28"/>
      <c r="AI7259" s="6"/>
      <c r="AJ7259" s="9"/>
    </row>
    <row r="7260" spans="1:36" s="10" customFormat="1">
      <c r="A7260" s="12"/>
      <c r="B7260" s="3"/>
      <c r="C7260" s="4"/>
      <c r="D7260" s="4"/>
      <c r="H7260" s="4"/>
      <c r="I7260" s="4"/>
      <c r="J7260" s="4"/>
      <c r="K7260" s="4"/>
      <c r="L7260" s="4"/>
      <c r="M7260" s="4"/>
      <c r="N7260" s="4"/>
      <c r="O7260" s="4"/>
      <c r="P7260" s="4"/>
      <c r="Q7260" s="4"/>
      <c r="R7260" s="4"/>
      <c r="S7260" s="4"/>
      <c r="T7260" s="4"/>
      <c r="U7260" s="4"/>
      <c r="V7260" s="4"/>
      <c r="W7260" s="4"/>
      <c r="X7260" s="4"/>
      <c r="Y7260" s="4"/>
      <c r="Z7260" s="1"/>
      <c r="AA7260" s="1"/>
      <c r="AB7260" s="1"/>
      <c r="AC7260" s="1"/>
      <c r="AD7260" s="1"/>
      <c r="AE7260" s="1"/>
      <c r="AF7260" s="1"/>
      <c r="AG7260" s="1"/>
      <c r="AH7260" s="28"/>
      <c r="AI7260" s="6"/>
      <c r="AJ7260" s="9"/>
    </row>
    <row r="7261" spans="1:36" s="10" customFormat="1">
      <c r="A7261" s="12"/>
      <c r="B7261" s="3"/>
      <c r="C7261" s="4"/>
      <c r="D7261" s="4"/>
      <c r="H7261" s="4"/>
      <c r="I7261" s="4"/>
      <c r="J7261" s="4"/>
      <c r="K7261" s="4"/>
      <c r="L7261" s="4"/>
      <c r="M7261" s="4"/>
      <c r="N7261" s="4"/>
      <c r="O7261" s="4"/>
      <c r="P7261" s="4"/>
      <c r="Q7261" s="4"/>
      <c r="R7261" s="4"/>
      <c r="S7261" s="4"/>
      <c r="T7261" s="4"/>
      <c r="U7261" s="4"/>
      <c r="V7261" s="4"/>
      <c r="W7261" s="4"/>
      <c r="X7261" s="4"/>
      <c r="Y7261" s="4"/>
      <c r="Z7261" s="1"/>
      <c r="AA7261" s="1"/>
      <c r="AB7261" s="1"/>
      <c r="AC7261" s="1"/>
      <c r="AD7261" s="1"/>
      <c r="AE7261" s="1"/>
      <c r="AF7261" s="1"/>
      <c r="AG7261" s="1"/>
      <c r="AH7261" s="28"/>
      <c r="AI7261" s="6"/>
      <c r="AJ7261" s="9"/>
    </row>
    <row r="7262" spans="1:36" s="10" customFormat="1">
      <c r="A7262" s="12"/>
      <c r="B7262" s="3"/>
      <c r="C7262" s="4"/>
      <c r="D7262" s="4"/>
      <c r="H7262" s="4"/>
      <c r="I7262" s="4"/>
      <c r="J7262" s="4"/>
      <c r="K7262" s="4"/>
      <c r="L7262" s="4"/>
      <c r="M7262" s="4"/>
      <c r="N7262" s="4"/>
      <c r="O7262" s="4"/>
      <c r="P7262" s="4"/>
      <c r="Q7262" s="4"/>
      <c r="R7262" s="4"/>
      <c r="S7262" s="4"/>
      <c r="T7262" s="4"/>
      <c r="U7262" s="4"/>
      <c r="V7262" s="4"/>
      <c r="W7262" s="4"/>
      <c r="X7262" s="4"/>
      <c r="Y7262" s="4"/>
      <c r="Z7262" s="1"/>
      <c r="AA7262" s="1"/>
      <c r="AB7262" s="1"/>
      <c r="AC7262" s="1"/>
      <c r="AD7262" s="1"/>
      <c r="AE7262" s="1"/>
      <c r="AF7262" s="1"/>
      <c r="AG7262" s="1"/>
      <c r="AH7262" s="28"/>
      <c r="AI7262" s="6"/>
      <c r="AJ7262" s="9"/>
    </row>
    <row r="7263" spans="1:36" s="10" customFormat="1">
      <c r="A7263" s="12"/>
      <c r="B7263" s="3"/>
      <c r="C7263" s="4"/>
      <c r="D7263" s="4"/>
      <c r="H7263" s="4"/>
      <c r="I7263" s="4"/>
      <c r="J7263" s="4"/>
      <c r="K7263" s="4"/>
      <c r="L7263" s="4"/>
      <c r="M7263" s="4"/>
      <c r="N7263" s="4"/>
      <c r="O7263" s="4"/>
      <c r="P7263" s="4"/>
      <c r="Q7263" s="4"/>
      <c r="R7263" s="4"/>
      <c r="S7263" s="4"/>
      <c r="T7263" s="4"/>
      <c r="U7263" s="4"/>
      <c r="V7263" s="4"/>
      <c r="W7263" s="4"/>
      <c r="X7263" s="4"/>
      <c r="Y7263" s="4"/>
      <c r="Z7263" s="1"/>
      <c r="AA7263" s="1"/>
      <c r="AB7263" s="1"/>
      <c r="AC7263" s="1"/>
      <c r="AD7263" s="1"/>
      <c r="AE7263" s="1"/>
      <c r="AF7263" s="1"/>
      <c r="AG7263" s="1"/>
      <c r="AH7263" s="28"/>
      <c r="AI7263" s="6"/>
      <c r="AJ7263" s="9"/>
    </row>
    <row r="7264" spans="1:36" s="10" customFormat="1">
      <c r="A7264" s="12"/>
      <c r="B7264" s="3"/>
      <c r="C7264" s="4"/>
      <c r="D7264" s="4"/>
      <c r="H7264" s="4"/>
      <c r="I7264" s="4"/>
      <c r="J7264" s="4"/>
      <c r="K7264" s="4"/>
      <c r="L7264" s="4"/>
      <c r="M7264" s="4"/>
      <c r="N7264" s="4"/>
      <c r="O7264" s="4"/>
      <c r="P7264" s="4"/>
      <c r="Q7264" s="4"/>
      <c r="R7264" s="4"/>
      <c r="S7264" s="4"/>
      <c r="T7264" s="4"/>
      <c r="U7264" s="4"/>
      <c r="V7264" s="4"/>
      <c r="W7264" s="4"/>
      <c r="X7264" s="4"/>
      <c r="Y7264" s="4"/>
      <c r="Z7264" s="1"/>
      <c r="AA7264" s="1"/>
      <c r="AB7264" s="1"/>
      <c r="AC7264" s="1"/>
      <c r="AD7264" s="1"/>
      <c r="AE7264" s="1"/>
      <c r="AF7264" s="1"/>
      <c r="AG7264" s="1"/>
      <c r="AH7264" s="28"/>
      <c r="AI7264" s="6"/>
      <c r="AJ7264" s="9"/>
    </row>
    <row r="7265" spans="1:36" s="10" customFormat="1">
      <c r="A7265" s="12"/>
      <c r="B7265" s="3"/>
      <c r="C7265" s="4"/>
      <c r="D7265" s="4"/>
      <c r="H7265" s="4"/>
      <c r="I7265" s="4"/>
      <c r="J7265" s="4"/>
      <c r="K7265" s="4"/>
      <c r="L7265" s="4"/>
      <c r="M7265" s="4"/>
      <c r="N7265" s="4"/>
      <c r="O7265" s="4"/>
      <c r="P7265" s="4"/>
      <c r="Q7265" s="4"/>
      <c r="R7265" s="4"/>
      <c r="S7265" s="4"/>
      <c r="T7265" s="4"/>
      <c r="U7265" s="4"/>
      <c r="V7265" s="4"/>
      <c r="W7265" s="4"/>
      <c r="X7265" s="4"/>
      <c r="Y7265" s="4"/>
      <c r="Z7265" s="1"/>
      <c r="AA7265" s="1"/>
      <c r="AB7265" s="1"/>
      <c r="AC7265" s="1"/>
      <c r="AD7265" s="1"/>
      <c r="AE7265" s="1"/>
      <c r="AF7265" s="1"/>
      <c r="AG7265" s="1"/>
      <c r="AH7265" s="28"/>
      <c r="AI7265" s="6"/>
      <c r="AJ7265" s="9"/>
    </row>
    <row r="7266" spans="1:36" s="10" customFormat="1">
      <c r="A7266" s="12"/>
      <c r="B7266" s="3"/>
      <c r="C7266" s="4"/>
      <c r="D7266" s="4"/>
      <c r="H7266" s="4"/>
      <c r="I7266" s="4"/>
      <c r="J7266" s="4"/>
      <c r="K7266" s="4"/>
      <c r="L7266" s="4"/>
      <c r="M7266" s="4"/>
      <c r="N7266" s="4"/>
      <c r="O7266" s="4"/>
      <c r="P7266" s="4"/>
      <c r="Q7266" s="4"/>
      <c r="R7266" s="4"/>
      <c r="S7266" s="4"/>
      <c r="T7266" s="4"/>
      <c r="U7266" s="4"/>
      <c r="V7266" s="4"/>
      <c r="W7266" s="4"/>
      <c r="X7266" s="4"/>
      <c r="Y7266" s="4"/>
      <c r="Z7266" s="1"/>
      <c r="AA7266" s="1"/>
      <c r="AB7266" s="1"/>
      <c r="AC7266" s="1"/>
      <c r="AD7266" s="1"/>
      <c r="AE7266" s="1"/>
      <c r="AF7266" s="1"/>
      <c r="AG7266" s="1"/>
      <c r="AH7266" s="28"/>
      <c r="AI7266" s="6"/>
      <c r="AJ7266" s="9"/>
    </row>
    <row r="7267" spans="1:36" s="10" customFormat="1">
      <c r="A7267" s="12"/>
      <c r="B7267" s="3"/>
      <c r="C7267" s="4"/>
      <c r="D7267" s="4"/>
      <c r="H7267" s="4"/>
      <c r="I7267" s="4"/>
      <c r="J7267" s="4"/>
      <c r="K7267" s="4"/>
      <c r="L7267" s="4"/>
      <c r="M7267" s="4"/>
      <c r="N7267" s="4"/>
      <c r="O7267" s="4"/>
      <c r="P7267" s="4"/>
      <c r="Q7267" s="4"/>
      <c r="R7267" s="4"/>
      <c r="S7267" s="4"/>
      <c r="T7267" s="4"/>
      <c r="U7267" s="4"/>
      <c r="V7267" s="4"/>
      <c r="W7267" s="4"/>
      <c r="X7267" s="4"/>
      <c r="Y7267" s="4"/>
      <c r="Z7267" s="1"/>
      <c r="AA7267" s="1"/>
      <c r="AB7267" s="1"/>
      <c r="AC7267" s="1"/>
      <c r="AD7267" s="1"/>
      <c r="AE7267" s="1"/>
      <c r="AF7267" s="1"/>
      <c r="AG7267" s="1"/>
      <c r="AH7267" s="28"/>
      <c r="AI7267" s="6"/>
      <c r="AJ7267" s="9"/>
    </row>
    <row r="7268" spans="1:36" s="10" customFormat="1">
      <c r="A7268" s="12"/>
      <c r="B7268" s="3"/>
      <c r="C7268" s="4"/>
      <c r="D7268" s="4"/>
      <c r="H7268" s="4"/>
      <c r="I7268" s="4"/>
      <c r="J7268" s="4"/>
      <c r="K7268" s="4"/>
      <c r="L7268" s="4"/>
      <c r="M7268" s="4"/>
      <c r="N7268" s="4"/>
      <c r="O7268" s="4"/>
      <c r="P7268" s="4"/>
      <c r="Q7268" s="4"/>
      <c r="R7268" s="4"/>
      <c r="S7268" s="4"/>
      <c r="T7268" s="4"/>
      <c r="U7268" s="4"/>
      <c r="V7268" s="4"/>
      <c r="W7268" s="4"/>
      <c r="X7268" s="4"/>
      <c r="Y7268" s="4"/>
      <c r="Z7268" s="1"/>
      <c r="AA7268" s="1"/>
      <c r="AB7268" s="1"/>
      <c r="AC7268" s="1"/>
      <c r="AD7268" s="1"/>
      <c r="AE7268" s="1"/>
      <c r="AF7268" s="1"/>
      <c r="AG7268" s="1"/>
      <c r="AH7268" s="28"/>
      <c r="AI7268" s="6"/>
      <c r="AJ7268" s="9"/>
    </row>
    <row r="7269" spans="1:36" s="10" customFormat="1">
      <c r="A7269" s="12"/>
      <c r="B7269" s="3"/>
      <c r="C7269" s="4"/>
      <c r="D7269" s="4"/>
      <c r="H7269" s="4"/>
      <c r="I7269" s="4"/>
      <c r="J7269" s="4"/>
      <c r="K7269" s="4"/>
      <c r="L7269" s="4"/>
      <c r="M7269" s="4"/>
      <c r="N7269" s="4"/>
      <c r="O7269" s="4"/>
      <c r="P7269" s="4"/>
      <c r="Q7269" s="4"/>
      <c r="R7269" s="4"/>
      <c r="S7269" s="4"/>
      <c r="T7269" s="4"/>
      <c r="U7269" s="4"/>
      <c r="V7269" s="4"/>
      <c r="W7269" s="4"/>
      <c r="X7269" s="4"/>
      <c r="Y7269" s="4"/>
      <c r="Z7269" s="1"/>
      <c r="AA7269" s="1"/>
      <c r="AB7269" s="1"/>
      <c r="AC7269" s="1"/>
      <c r="AD7269" s="1"/>
      <c r="AE7269" s="1"/>
      <c r="AF7269" s="1"/>
      <c r="AG7269" s="1"/>
      <c r="AH7269" s="28"/>
      <c r="AI7269" s="6"/>
      <c r="AJ7269" s="9"/>
    </row>
    <row r="7270" spans="1:36" s="10" customFormat="1">
      <c r="A7270" s="12"/>
      <c r="B7270" s="3"/>
      <c r="C7270" s="4"/>
      <c r="D7270" s="4"/>
      <c r="H7270" s="4"/>
      <c r="I7270" s="4"/>
      <c r="J7270" s="4"/>
      <c r="K7270" s="4"/>
      <c r="L7270" s="4"/>
      <c r="M7270" s="4"/>
      <c r="N7270" s="4"/>
      <c r="O7270" s="4"/>
      <c r="P7270" s="4"/>
      <c r="Q7270" s="4"/>
      <c r="R7270" s="4"/>
      <c r="S7270" s="4"/>
      <c r="T7270" s="4"/>
      <c r="U7270" s="4"/>
      <c r="V7270" s="4"/>
      <c r="W7270" s="4"/>
      <c r="X7270" s="4"/>
      <c r="Y7270" s="4"/>
      <c r="Z7270" s="1"/>
      <c r="AA7270" s="1"/>
      <c r="AB7270" s="1"/>
      <c r="AC7270" s="1"/>
      <c r="AD7270" s="1"/>
      <c r="AE7270" s="1"/>
      <c r="AF7270" s="1"/>
      <c r="AG7270" s="1"/>
      <c r="AH7270" s="28"/>
      <c r="AI7270" s="6"/>
      <c r="AJ7270" s="9"/>
    </row>
    <row r="7271" spans="1:36" s="10" customFormat="1">
      <c r="A7271" s="12"/>
      <c r="B7271" s="3"/>
      <c r="C7271" s="4"/>
      <c r="D7271" s="4"/>
      <c r="H7271" s="4"/>
      <c r="I7271" s="4"/>
      <c r="J7271" s="4"/>
      <c r="K7271" s="4"/>
      <c r="L7271" s="4"/>
      <c r="M7271" s="4"/>
      <c r="N7271" s="4"/>
      <c r="O7271" s="4"/>
      <c r="P7271" s="4"/>
      <c r="Q7271" s="4"/>
      <c r="R7271" s="4"/>
      <c r="S7271" s="4"/>
      <c r="T7271" s="4"/>
      <c r="U7271" s="4"/>
      <c r="V7271" s="4"/>
      <c r="W7271" s="4"/>
      <c r="X7271" s="4"/>
      <c r="Y7271" s="4"/>
      <c r="Z7271" s="1"/>
      <c r="AA7271" s="1"/>
      <c r="AB7271" s="1"/>
      <c r="AC7271" s="1"/>
      <c r="AD7271" s="1"/>
      <c r="AE7271" s="1"/>
      <c r="AF7271" s="1"/>
      <c r="AG7271" s="1"/>
      <c r="AH7271" s="28"/>
      <c r="AI7271" s="6"/>
      <c r="AJ7271" s="9"/>
    </row>
    <row r="7272" spans="1:36" s="10" customFormat="1">
      <c r="A7272" s="12"/>
      <c r="B7272" s="3"/>
      <c r="C7272" s="4"/>
      <c r="D7272" s="4"/>
      <c r="H7272" s="4"/>
      <c r="I7272" s="4"/>
      <c r="J7272" s="4"/>
      <c r="K7272" s="4"/>
      <c r="L7272" s="4"/>
      <c r="M7272" s="4"/>
      <c r="N7272" s="4"/>
      <c r="O7272" s="4"/>
      <c r="P7272" s="4"/>
      <c r="Q7272" s="4"/>
      <c r="R7272" s="4"/>
      <c r="S7272" s="4"/>
      <c r="T7272" s="4"/>
      <c r="U7272" s="4"/>
      <c r="V7272" s="4"/>
      <c r="W7272" s="4"/>
      <c r="X7272" s="4"/>
      <c r="Y7272" s="4"/>
      <c r="Z7272" s="1"/>
      <c r="AA7272" s="1"/>
      <c r="AB7272" s="1"/>
      <c r="AC7272" s="1"/>
      <c r="AD7272" s="1"/>
      <c r="AE7272" s="1"/>
      <c r="AF7272" s="1"/>
      <c r="AG7272" s="1"/>
      <c r="AH7272" s="28"/>
      <c r="AI7272" s="6"/>
      <c r="AJ7272" s="9"/>
    </row>
    <row r="7273" spans="1:36" s="10" customFormat="1">
      <c r="A7273" s="12"/>
      <c r="B7273" s="3"/>
      <c r="C7273" s="4"/>
      <c r="D7273" s="4"/>
      <c r="H7273" s="4"/>
      <c r="I7273" s="4"/>
      <c r="J7273" s="4"/>
      <c r="K7273" s="4"/>
      <c r="L7273" s="4"/>
      <c r="M7273" s="4"/>
      <c r="N7273" s="4"/>
      <c r="O7273" s="4"/>
      <c r="P7273" s="4"/>
      <c r="Q7273" s="4"/>
      <c r="R7273" s="4"/>
      <c r="S7273" s="4"/>
      <c r="T7273" s="4"/>
      <c r="U7273" s="4"/>
      <c r="V7273" s="4"/>
      <c r="W7273" s="4"/>
      <c r="X7273" s="4"/>
      <c r="Y7273" s="4"/>
      <c r="Z7273" s="1"/>
      <c r="AA7273" s="1"/>
      <c r="AB7273" s="1"/>
      <c r="AC7273" s="1"/>
      <c r="AD7273" s="1"/>
      <c r="AE7273" s="1"/>
      <c r="AF7273" s="1"/>
      <c r="AG7273" s="1"/>
      <c r="AH7273" s="28"/>
      <c r="AI7273" s="6"/>
      <c r="AJ7273" s="9"/>
    </row>
    <row r="7274" spans="1:36" s="10" customFormat="1">
      <c r="A7274" s="12"/>
      <c r="B7274" s="3"/>
      <c r="C7274" s="4"/>
      <c r="D7274" s="4"/>
      <c r="H7274" s="4"/>
      <c r="I7274" s="4"/>
      <c r="J7274" s="4"/>
      <c r="K7274" s="4"/>
      <c r="L7274" s="4"/>
      <c r="M7274" s="4"/>
      <c r="N7274" s="4"/>
      <c r="O7274" s="4"/>
      <c r="P7274" s="4"/>
      <c r="Q7274" s="4"/>
      <c r="R7274" s="4"/>
      <c r="S7274" s="4"/>
      <c r="T7274" s="4"/>
      <c r="U7274" s="4"/>
      <c r="V7274" s="4"/>
      <c r="W7274" s="4"/>
      <c r="X7274" s="4"/>
      <c r="Y7274" s="4"/>
      <c r="Z7274" s="1"/>
      <c r="AA7274" s="1"/>
      <c r="AB7274" s="1"/>
      <c r="AC7274" s="1"/>
      <c r="AD7274" s="1"/>
      <c r="AE7274" s="1"/>
      <c r="AF7274" s="1"/>
      <c r="AG7274" s="1"/>
      <c r="AH7274" s="28"/>
      <c r="AI7274" s="6"/>
      <c r="AJ7274" s="9"/>
    </row>
    <row r="7275" spans="1:36" s="10" customFormat="1">
      <c r="A7275" s="12"/>
      <c r="B7275" s="3"/>
      <c r="C7275" s="4"/>
      <c r="D7275" s="4"/>
      <c r="H7275" s="4"/>
      <c r="I7275" s="4"/>
      <c r="J7275" s="4"/>
      <c r="K7275" s="4"/>
      <c r="L7275" s="4"/>
      <c r="M7275" s="4"/>
      <c r="N7275" s="4"/>
      <c r="O7275" s="4"/>
      <c r="P7275" s="4"/>
      <c r="Q7275" s="4"/>
      <c r="R7275" s="4"/>
      <c r="S7275" s="4"/>
      <c r="T7275" s="4"/>
      <c r="U7275" s="4"/>
      <c r="V7275" s="4"/>
      <c r="W7275" s="4"/>
      <c r="X7275" s="4"/>
      <c r="Y7275" s="4"/>
      <c r="Z7275" s="1"/>
      <c r="AA7275" s="1"/>
      <c r="AB7275" s="1"/>
      <c r="AC7275" s="1"/>
      <c r="AD7275" s="1"/>
      <c r="AE7275" s="1"/>
      <c r="AF7275" s="1"/>
      <c r="AG7275" s="1"/>
      <c r="AH7275" s="28"/>
      <c r="AI7275" s="6"/>
      <c r="AJ7275" s="9"/>
    </row>
    <row r="7276" spans="1:36" s="10" customFormat="1">
      <c r="A7276" s="12"/>
      <c r="B7276" s="3"/>
      <c r="C7276" s="4"/>
      <c r="D7276" s="4"/>
      <c r="H7276" s="4"/>
      <c r="I7276" s="4"/>
      <c r="J7276" s="4"/>
      <c r="K7276" s="4"/>
      <c r="L7276" s="4"/>
      <c r="M7276" s="4"/>
      <c r="N7276" s="4"/>
      <c r="O7276" s="4"/>
      <c r="P7276" s="4"/>
      <c r="Q7276" s="4"/>
      <c r="R7276" s="4"/>
      <c r="S7276" s="4"/>
      <c r="T7276" s="4"/>
      <c r="U7276" s="4"/>
      <c r="V7276" s="4"/>
      <c r="W7276" s="4"/>
      <c r="X7276" s="4"/>
      <c r="Y7276" s="4"/>
      <c r="Z7276" s="1"/>
      <c r="AA7276" s="1"/>
      <c r="AB7276" s="1"/>
      <c r="AC7276" s="1"/>
      <c r="AD7276" s="1"/>
      <c r="AE7276" s="1"/>
      <c r="AF7276" s="1"/>
      <c r="AG7276" s="1"/>
      <c r="AH7276" s="28"/>
      <c r="AI7276" s="6"/>
      <c r="AJ7276" s="9"/>
    </row>
    <row r="7277" spans="1:36" s="10" customFormat="1">
      <c r="A7277" s="12"/>
      <c r="B7277" s="3"/>
      <c r="C7277" s="4"/>
      <c r="D7277" s="4"/>
      <c r="H7277" s="4"/>
      <c r="I7277" s="4"/>
      <c r="J7277" s="4"/>
      <c r="K7277" s="4"/>
      <c r="L7277" s="4"/>
      <c r="M7277" s="4"/>
      <c r="N7277" s="4"/>
      <c r="O7277" s="4"/>
      <c r="P7277" s="4"/>
      <c r="Q7277" s="4"/>
      <c r="R7277" s="4"/>
      <c r="S7277" s="4"/>
      <c r="T7277" s="4"/>
      <c r="U7277" s="4"/>
      <c r="V7277" s="4"/>
      <c r="W7277" s="4"/>
      <c r="X7277" s="4"/>
      <c r="Y7277" s="4"/>
      <c r="Z7277" s="1"/>
      <c r="AA7277" s="1"/>
      <c r="AB7277" s="1"/>
      <c r="AC7277" s="1"/>
      <c r="AD7277" s="1"/>
      <c r="AE7277" s="1"/>
      <c r="AF7277" s="1"/>
      <c r="AG7277" s="1"/>
      <c r="AH7277" s="28"/>
      <c r="AI7277" s="6"/>
      <c r="AJ7277" s="9"/>
    </row>
    <row r="7278" spans="1:36" s="10" customFormat="1">
      <c r="A7278" s="12"/>
      <c r="B7278" s="3"/>
      <c r="C7278" s="4"/>
      <c r="D7278" s="4"/>
      <c r="H7278" s="4"/>
      <c r="I7278" s="4"/>
      <c r="J7278" s="4"/>
      <c r="K7278" s="4"/>
      <c r="L7278" s="4"/>
      <c r="M7278" s="4"/>
      <c r="N7278" s="4"/>
      <c r="O7278" s="4"/>
      <c r="P7278" s="4"/>
      <c r="Q7278" s="4"/>
      <c r="R7278" s="4"/>
      <c r="S7278" s="4"/>
      <c r="T7278" s="4"/>
      <c r="U7278" s="4"/>
      <c r="V7278" s="4"/>
      <c r="W7278" s="4"/>
      <c r="X7278" s="4"/>
      <c r="Y7278" s="4"/>
      <c r="Z7278" s="1"/>
      <c r="AA7278" s="1"/>
      <c r="AB7278" s="1"/>
      <c r="AC7278" s="1"/>
      <c r="AD7278" s="1"/>
      <c r="AE7278" s="1"/>
      <c r="AF7278" s="1"/>
      <c r="AG7278" s="1"/>
      <c r="AH7278" s="28"/>
      <c r="AI7278" s="6"/>
      <c r="AJ7278" s="9"/>
    </row>
    <row r="7279" spans="1:36" s="10" customFormat="1">
      <c r="A7279" s="12"/>
      <c r="B7279" s="3"/>
      <c r="C7279" s="4"/>
      <c r="D7279" s="4"/>
      <c r="H7279" s="4"/>
      <c r="I7279" s="4"/>
      <c r="J7279" s="4"/>
      <c r="K7279" s="4"/>
      <c r="L7279" s="4"/>
      <c r="M7279" s="4"/>
      <c r="N7279" s="4"/>
      <c r="O7279" s="4"/>
      <c r="P7279" s="4"/>
      <c r="Q7279" s="4"/>
      <c r="R7279" s="4"/>
      <c r="S7279" s="4"/>
      <c r="T7279" s="4"/>
      <c r="U7279" s="4"/>
      <c r="V7279" s="4"/>
      <c r="W7279" s="4"/>
      <c r="X7279" s="4"/>
      <c r="Y7279" s="4"/>
      <c r="Z7279" s="1"/>
      <c r="AA7279" s="1"/>
      <c r="AB7279" s="1"/>
      <c r="AC7279" s="1"/>
      <c r="AD7279" s="1"/>
      <c r="AE7279" s="1"/>
      <c r="AF7279" s="1"/>
      <c r="AG7279" s="1"/>
      <c r="AH7279" s="28"/>
      <c r="AI7279" s="6"/>
      <c r="AJ7279" s="9"/>
    </row>
    <row r="7280" spans="1:36" s="10" customFormat="1">
      <c r="A7280" s="12"/>
      <c r="B7280" s="3"/>
      <c r="C7280" s="4"/>
      <c r="D7280" s="4"/>
      <c r="H7280" s="4"/>
      <c r="I7280" s="4"/>
      <c r="J7280" s="4"/>
      <c r="K7280" s="4"/>
      <c r="L7280" s="4"/>
      <c r="M7280" s="4"/>
      <c r="N7280" s="4"/>
      <c r="O7280" s="4"/>
      <c r="P7280" s="4"/>
      <c r="Q7280" s="4"/>
      <c r="R7280" s="4"/>
      <c r="S7280" s="4"/>
      <c r="T7280" s="4"/>
      <c r="U7280" s="4"/>
      <c r="V7280" s="4"/>
      <c r="W7280" s="4"/>
      <c r="X7280" s="4"/>
      <c r="Y7280" s="4"/>
      <c r="Z7280" s="1"/>
      <c r="AA7280" s="1"/>
      <c r="AB7280" s="1"/>
      <c r="AC7280" s="1"/>
      <c r="AD7280" s="1"/>
      <c r="AE7280" s="1"/>
      <c r="AF7280" s="1"/>
      <c r="AG7280" s="1"/>
      <c r="AH7280" s="28"/>
      <c r="AI7280" s="6"/>
      <c r="AJ7280" s="9"/>
    </row>
    <row r="7281" spans="1:36" s="10" customFormat="1">
      <c r="A7281" s="12"/>
      <c r="B7281" s="3"/>
      <c r="C7281" s="4"/>
      <c r="D7281" s="4"/>
      <c r="H7281" s="4"/>
      <c r="I7281" s="4"/>
      <c r="J7281" s="4"/>
      <c r="K7281" s="4"/>
      <c r="L7281" s="4"/>
      <c r="M7281" s="4"/>
      <c r="N7281" s="4"/>
      <c r="O7281" s="4"/>
      <c r="P7281" s="4"/>
      <c r="Q7281" s="4"/>
      <c r="R7281" s="4"/>
      <c r="S7281" s="4"/>
      <c r="T7281" s="4"/>
      <c r="U7281" s="4"/>
      <c r="V7281" s="4"/>
      <c r="W7281" s="4"/>
      <c r="X7281" s="4"/>
      <c r="Y7281" s="4"/>
      <c r="Z7281" s="1"/>
      <c r="AA7281" s="1"/>
      <c r="AB7281" s="1"/>
      <c r="AC7281" s="1"/>
      <c r="AD7281" s="1"/>
      <c r="AE7281" s="1"/>
      <c r="AF7281" s="1"/>
      <c r="AG7281" s="1"/>
      <c r="AH7281" s="28"/>
      <c r="AI7281" s="6"/>
      <c r="AJ7281" s="9"/>
    </row>
    <row r="7282" spans="1:36" s="10" customFormat="1">
      <c r="A7282" s="12"/>
      <c r="B7282" s="3"/>
      <c r="C7282" s="4"/>
      <c r="D7282" s="4"/>
      <c r="H7282" s="4"/>
      <c r="I7282" s="4"/>
      <c r="J7282" s="4"/>
      <c r="K7282" s="4"/>
      <c r="L7282" s="4"/>
      <c r="M7282" s="4"/>
      <c r="N7282" s="4"/>
      <c r="O7282" s="4"/>
      <c r="P7282" s="4"/>
      <c r="Q7282" s="4"/>
      <c r="R7282" s="4"/>
      <c r="S7282" s="4"/>
      <c r="T7282" s="4"/>
      <c r="U7282" s="4"/>
      <c r="V7282" s="4"/>
      <c r="W7282" s="4"/>
      <c r="X7282" s="4"/>
      <c r="Y7282" s="4"/>
      <c r="Z7282" s="1"/>
      <c r="AA7282" s="1"/>
      <c r="AB7282" s="1"/>
      <c r="AC7282" s="1"/>
      <c r="AD7282" s="1"/>
      <c r="AE7282" s="1"/>
      <c r="AF7282" s="1"/>
      <c r="AG7282" s="1"/>
      <c r="AH7282" s="28"/>
      <c r="AI7282" s="6"/>
      <c r="AJ7282" s="9"/>
    </row>
    <row r="7283" spans="1:36" s="10" customFormat="1">
      <c r="A7283" s="12"/>
      <c r="B7283" s="3"/>
      <c r="C7283" s="4"/>
      <c r="D7283" s="4"/>
      <c r="H7283" s="4"/>
      <c r="I7283" s="4"/>
      <c r="J7283" s="4"/>
      <c r="K7283" s="4"/>
      <c r="L7283" s="4"/>
      <c r="M7283" s="4"/>
      <c r="N7283" s="4"/>
      <c r="O7283" s="4"/>
      <c r="P7283" s="4"/>
      <c r="Q7283" s="4"/>
      <c r="R7283" s="4"/>
      <c r="S7283" s="4"/>
      <c r="T7283" s="4"/>
      <c r="U7283" s="4"/>
      <c r="V7283" s="4"/>
      <c r="W7283" s="4"/>
      <c r="X7283" s="4"/>
      <c r="Y7283" s="4"/>
      <c r="Z7283" s="1"/>
      <c r="AA7283" s="1"/>
      <c r="AB7283" s="1"/>
      <c r="AC7283" s="1"/>
      <c r="AD7283" s="1"/>
      <c r="AE7283" s="1"/>
      <c r="AF7283" s="1"/>
      <c r="AG7283" s="1"/>
      <c r="AH7283" s="28"/>
      <c r="AI7283" s="6"/>
      <c r="AJ7283" s="9"/>
    </row>
    <row r="7284" spans="1:36" s="10" customFormat="1">
      <c r="A7284" s="12"/>
      <c r="B7284" s="3"/>
      <c r="C7284" s="4"/>
      <c r="D7284" s="4"/>
      <c r="H7284" s="4"/>
      <c r="I7284" s="4"/>
      <c r="J7284" s="4"/>
      <c r="K7284" s="4"/>
      <c r="L7284" s="4"/>
      <c r="M7284" s="4"/>
      <c r="N7284" s="4"/>
      <c r="O7284" s="4"/>
      <c r="P7284" s="4"/>
      <c r="Q7284" s="4"/>
      <c r="R7284" s="4"/>
      <c r="S7284" s="4"/>
      <c r="T7284" s="4"/>
      <c r="U7284" s="4"/>
      <c r="V7284" s="4"/>
      <c r="W7284" s="4"/>
      <c r="X7284" s="4"/>
      <c r="Y7284" s="4"/>
      <c r="Z7284" s="1"/>
      <c r="AA7284" s="1"/>
      <c r="AB7284" s="1"/>
      <c r="AC7284" s="1"/>
      <c r="AD7284" s="1"/>
      <c r="AE7284" s="1"/>
      <c r="AF7284" s="1"/>
      <c r="AG7284" s="1"/>
      <c r="AH7284" s="28"/>
      <c r="AI7284" s="6"/>
      <c r="AJ7284" s="9"/>
    </row>
    <row r="7285" spans="1:36" s="10" customFormat="1">
      <c r="A7285" s="12"/>
      <c r="B7285" s="3"/>
      <c r="C7285" s="4"/>
      <c r="D7285" s="4"/>
      <c r="H7285" s="4"/>
      <c r="I7285" s="4"/>
      <c r="J7285" s="4"/>
      <c r="K7285" s="4"/>
      <c r="L7285" s="4"/>
      <c r="M7285" s="4"/>
      <c r="N7285" s="4"/>
      <c r="O7285" s="4"/>
      <c r="P7285" s="4"/>
      <c r="Q7285" s="4"/>
      <c r="R7285" s="4"/>
      <c r="S7285" s="4"/>
      <c r="T7285" s="4"/>
      <c r="U7285" s="4"/>
      <c r="V7285" s="4"/>
      <c r="W7285" s="4"/>
      <c r="X7285" s="4"/>
      <c r="Y7285" s="4"/>
      <c r="Z7285" s="1"/>
      <c r="AA7285" s="1"/>
      <c r="AB7285" s="1"/>
      <c r="AC7285" s="1"/>
      <c r="AD7285" s="1"/>
      <c r="AE7285" s="1"/>
      <c r="AF7285" s="1"/>
      <c r="AG7285" s="1"/>
      <c r="AH7285" s="28"/>
      <c r="AI7285" s="6"/>
      <c r="AJ7285" s="9"/>
    </row>
    <row r="7286" spans="1:36" s="10" customFormat="1">
      <c r="A7286" s="12"/>
      <c r="B7286" s="3"/>
      <c r="C7286" s="4"/>
      <c r="D7286" s="4"/>
      <c r="H7286" s="4"/>
      <c r="I7286" s="4"/>
      <c r="J7286" s="4"/>
      <c r="K7286" s="4"/>
      <c r="L7286" s="4"/>
      <c r="M7286" s="4"/>
      <c r="N7286" s="4"/>
      <c r="O7286" s="4"/>
      <c r="P7286" s="4"/>
      <c r="Q7286" s="4"/>
      <c r="R7286" s="4"/>
      <c r="S7286" s="4"/>
      <c r="T7286" s="4"/>
      <c r="U7286" s="4"/>
      <c r="V7286" s="4"/>
      <c r="W7286" s="4"/>
      <c r="X7286" s="4"/>
      <c r="Y7286" s="4"/>
      <c r="Z7286" s="1"/>
      <c r="AA7286" s="1"/>
      <c r="AB7286" s="1"/>
      <c r="AC7286" s="1"/>
      <c r="AD7286" s="1"/>
      <c r="AE7286" s="1"/>
      <c r="AF7286" s="1"/>
      <c r="AG7286" s="1"/>
      <c r="AH7286" s="28"/>
      <c r="AI7286" s="6"/>
      <c r="AJ7286" s="9"/>
    </row>
    <row r="7287" spans="1:36" s="10" customFormat="1">
      <c r="A7287" s="12"/>
      <c r="B7287" s="3"/>
      <c r="C7287" s="4"/>
      <c r="D7287" s="4"/>
      <c r="H7287" s="4"/>
      <c r="I7287" s="4"/>
      <c r="J7287" s="4"/>
      <c r="K7287" s="4"/>
      <c r="L7287" s="4"/>
      <c r="M7287" s="4"/>
      <c r="N7287" s="4"/>
      <c r="O7287" s="4"/>
      <c r="P7287" s="4"/>
      <c r="Q7287" s="4"/>
      <c r="R7287" s="4"/>
      <c r="S7287" s="4"/>
      <c r="T7287" s="4"/>
      <c r="U7287" s="4"/>
      <c r="V7287" s="4"/>
      <c r="W7287" s="4"/>
      <c r="X7287" s="4"/>
      <c r="Y7287" s="4"/>
      <c r="Z7287" s="1"/>
      <c r="AA7287" s="1"/>
      <c r="AB7287" s="1"/>
      <c r="AC7287" s="1"/>
      <c r="AD7287" s="1"/>
      <c r="AE7287" s="1"/>
      <c r="AF7287" s="1"/>
      <c r="AG7287" s="1"/>
      <c r="AH7287" s="28"/>
      <c r="AI7287" s="6"/>
      <c r="AJ7287" s="9"/>
    </row>
    <row r="7288" spans="1:36" s="10" customFormat="1">
      <c r="A7288" s="12"/>
      <c r="B7288" s="3"/>
      <c r="C7288" s="4"/>
      <c r="D7288" s="4"/>
      <c r="H7288" s="4"/>
      <c r="I7288" s="4"/>
      <c r="J7288" s="4"/>
      <c r="K7288" s="4"/>
      <c r="L7288" s="4"/>
      <c r="M7288" s="4"/>
      <c r="N7288" s="4"/>
      <c r="O7288" s="4"/>
      <c r="P7288" s="4"/>
      <c r="Q7288" s="4"/>
      <c r="R7288" s="4"/>
      <c r="S7288" s="4"/>
      <c r="T7288" s="4"/>
      <c r="U7288" s="4"/>
      <c r="V7288" s="4"/>
      <c r="W7288" s="4"/>
      <c r="X7288" s="4"/>
      <c r="Y7288" s="4"/>
      <c r="Z7288" s="1"/>
      <c r="AA7288" s="1"/>
      <c r="AB7288" s="1"/>
      <c r="AC7288" s="1"/>
      <c r="AD7288" s="1"/>
      <c r="AE7288" s="1"/>
      <c r="AF7288" s="1"/>
      <c r="AG7288" s="1"/>
      <c r="AH7288" s="28"/>
      <c r="AI7288" s="6"/>
      <c r="AJ7288" s="9"/>
    </row>
    <row r="7289" spans="1:36" s="10" customFormat="1">
      <c r="A7289" s="12"/>
      <c r="B7289" s="3"/>
      <c r="C7289" s="4"/>
      <c r="D7289" s="4"/>
      <c r="H7289" s="4"/>
      <c r="I7289" s="4"/>
      <c r="J7289" s="4"/>
      <c r="K7289" s="4"/>
      <c r="L7289" s="4"/>
      <c r="M7289" s="4"/>
      <c r="N7289" s="4"/>
      <c r="O7289" s="4"/>
      <c r="P7289" s="4"/>
      <c r="Q7289" s="4"/>
      <c r="R7289" s="4"/>
      <c r="S7289" s="4"/>
      <c r="T7289" s="4"/>
      <c r="U7289" s="4"/>
      <c r="V7289" s="4"/>
      <c r="W7289" s="4"/>
      <c r="X7289" s="4"/>
      <c r="Y7289" s="4"/>
      <c r="Z7289" s="1"/>
      <c r="AA7289" s="1"/>
      <c r="AB7289" s="1"/>
      <c r="AC7289" s="1"/>
      <c r="AD7289" s="1"/>
      <c r="AE7289" s="1"/>
      <c r="AF7289" s="1"/>
      <c r="AG7289" s="1"/>
      <c r="AH7289" s="28"/>
      <c r="AI7289" s="6"/>
      <c r="AJ7289" s="9"/>
    </row>
    <row r="7290" spans="1:36" s="10" customFormat="1">
      <c r="A7290" s="12"/>
      <c r="B7290" s="3"/>
      <c r="C7290" s="4"/>
      <c r="D7290" s="4"/>
      <c r="H7290" s="4"/>
      <c r="I7290" s="4"/>
      <c r="J7290" s="4"/>
      <c r="K7290" s="4"/>
      <c r="L7290" s="4"/>
      <c r="M7290" s="4"/>
      <c r="N7290" s="4"/>
      <c r="O7290" s="4"/>
      <c r="P7290" s="4"/>
      <c r="Q7290" s="4"/>
      <c r="R7290" s="4"/>
      <c r="S7290" s="4"/>
      <c r="T7290" s="4"/>
      <c r="U7290" s="4"/>
      <c r="V7290" s="4"/>
      <c r="W7290" s="4"/>
      <c r="X7290" s="4"/>
      <c r="Y7290" s="4"/>
      <c r="Z7290" s="1"/>
      <c r="AA7290" s="1"/>
      <c r="AB7290" s="1"/>
      <c r="AC7290" s="1"/>
      <c r="AD7290" s="1"/>
      <c r="AE7290" s="1"/>
      <c r="AF7290" s="1"/>
      <c r="AG7290" s="1"/>
      <c r="AH7290" s="28"/>
      <c r="AI7290" s="6"/>
      <c r="AJ7290" s="9"/>
    </row>
    <row r="7291" spans="1:36" s="10" customFormat="1">
      <c r="A7291" s="12"/>
      <c r="B7291" s="3"/>
      <c r="C7291" s="4"/>
      <c r="D7291" s="4"/>
      <c r="H7291" s="4"/>
      <c r="I7291" s="4"/>
      <c r="J7291" s="4"/>
      <c r="K7291" s="4"/>
      <c r="L7291" s="4"/>
      <c r="M7291" s="4"/>
      <c r="N7291" s="4"/>
      <c r="O7291" s="4"/>
      <c r="P7291" s="4"/>
      <c r="Q7291" s="4"/>
      <c r="R7291" s="4"/>
      <c r="S7291" s="4"/>
      <c r="T7291" s="4"/>
      <c r="U7291" s="4"/>
      <c r="V7291" s="4"/>
      <c r="W7291" s="4"/>
      <c r="X7291" s="4"/>
      <c r="Y7291" s="4"/>
      <c r="Z7291" s="1"/>
      <c r="AA7291" s="1"/>
      <c r="AB7291" s="1"/>
      <c r="AC7291" s="1"/>
      <c r="AD7291" s="1"/>
      <c r="AE7291" s="1"/>
      <c r="AF7291" s="1"/>
      <c r="AG7291" s="1"/>
      <c r="AH7291" s="28"/>
      <c r="AI7291" s="6"/>
      <c r="AJ7291" s="9"/>
    </row>
    <row r="7292" spans="1:36" s="10" customFormat="1">
      <c r="A7292" s="12"/>
      <c r="B7292" s="3"/>
      <c r="C7292" s="4"/>
      <c r="D7292" s="4"/>
      <c r="H7292" s="4"/>
      <c r="I7292" s="4"/>
      <c r="J7292" s="4"/>
      <c r="K7292" s="4"/>
      <c r="L7292" s="4"/>
      <c r="M7292" s="4"/>
      <c r="N7292" s="4"/>
      <c r="O7292" s="4"/>
      <c r="P7292" s="4"/>
      <c r="Q7292" s="4"/>
      <c r="R7292" s="4"/>
      <c r="S7292" s="4"/>
      <c r="T7292" s="4"/>
      <c r="U7292" s="4"/>
      <c r="V7292" s="4"/>
      <c r="W7292" s="4"/>
      <c r="X7292" s="4"/>
      <c r="Y7292" s="4"/>
      <c r="Z7292" s="1"/>
      <c r="AA7292" s="1"/>
      <c r="AB7292" s="1"/>
      <c r="AC7292" s="1"/>
      <c r="AD7292" s="1"/>
      <c r="AE7292" s="1"/>
      <c r="AF7292" s="1"/>
      <c r="AG7292" s="1"/>
      <c r="AH7292" s="28"/>
      <c r="AI7292" s="6"/>
      <c r="AJ7292" s="9"/>
    </row>
    <row r="7293" spans="1:36" s="10" customFormat="1">
      <c r="A7293" s="12"/>
      <c r="B7293" s="3"/>
      <c r="C7293" s="4"/>
      <c r="D7293" s="4"/>
      <c r="H7293" s="4"/>
      <c r="I7293" s="4"/>
      <c r="J7293" s="4"/>
      <c r="K7293" s="4"/>
      <c r="L7293" s="4"/>
      <c r="M7293" s="4"/>
      <c r="N7293" s="4"/>
      <c r="O7293" s="4"/>
      <c r="P7293" s="4"/>
      <c r="Q7293" s="4"/>
      <c r="R7293" s="4"/>
      <c r="S7293" s="4"/>
      <c r="T7293" s="4"/>
      <c r="U7293" s="4"/>
      <c r="V7293" s="4"/>
      <c r="W7293" s="4"/>
      <c r="X7293" s="4"/>
      <c r="Y7293" s="4"/>
      <c r="Z7293" s="1"/>
      <c r="AA7293" s="1"/>
      <c r="AB7293" s="1"/>
      <c r="AC7293" s="1"/>
      <c r="AD7293" s="1"/>
      <c r="AE7293" s="1"/>
      <c r="AF7293" s="1"/>
      <c r="AG7293" s="1"/>
      <c r="AH7293" s="28"/>
      <c r="AI7293" s="6"/>
      <c r="AJ7293" s="9"/>
    </row>
    <row r="7294" spans="1:36" s="10" customFormat="1">
      <c r="A7294" s="12"/>
      <c r="B7294" s="3"/>
      <c r="C7294" s="4"/>
      <c r="D7294" s="4"/>
      <c r="H7294" s="4"/>
      <c r="I7294" s="4"/>
      <c r="J7294" s="4"/>
      <c r="K7294" s="4"/>
      <c r="L7294" s="4"/>
      <c r="M7294" s="4"/>
      <c r="N7294" s="4"/>
      <c r="O7294" s="4"/>
      <c r="P7294" s="4"/>
      <c r="Q7294" s="4"/>
      <c r="R7294" s="4"/>
      <c r="S7294" s="4"/>
      <c r="T7294" s="4"/>
      <c r="U7294" s="4"/>
      <c r="V7294" s="4"/>
      <c r="W7294" s="4"/>
      <c r="X7294" s="4"/>
      <c r="Y7294" s="4"/>
      <c r="Z7294" s="1"/>
      <c r="AA7294" s="1"/>
      <c r="AB7294" s="1"/>
      <c r="AC7294" s="1"/>
      <c r="AD7294" s="1"/>
      <c r="AE7294" s="1"/>
      <c r="AF7294" s="1"/>
      <c r="AG7294" s="1"/>
      <c r="AH7294" s="28"/>
      <c r="AI7294" s="6"/>
      <c r="AJ7294" s="9"/>
    </row>
    <row r="7295" spans="1:36" s="10" customFormat="1">
      <c r="A7295" s="12"/>
      <c r="B7295" s="3"/>
      <c r="C7295" s="4"/>
      <c r="D7295" s="4"/>
      <c r="H7295" s="4"/>
      <c r="I7295" s="4"/>
      <c r="J7295" s="4"/>
      <c r="K7295" s="4"/>
      <c r="L7295" s="4"/>
      <c r="M7295" s="4"/>
      <c r="N7295" s="4"/>
      <c r="O7295" s="4"/>
      <c r="P7295" s="4"/>
      <c r="Q7295" s="4"/>
      <c r="R7295" s="4"/>
      <c r="S7295" s="4"/>
      <c r="T7295" s="4"/>
      <c r="U7295" s="4"/>
      <c r="V7295" s="4"/>
      <c r="W7295" s="4"/>
      <c r="X7295" s="4"/>
      <c r="Y7295" s="4"/>
      <c r="Z7295" s="1"/>
      <c r="AA7295" s="1"/>
      <c r="AB7295" s="1"/>
      <c r="AC7295" s="1"/>
      <c r="AD7295" s="1"/>
      <c r="AE7295" s="1"/>
      <c r="AF7295" s="1"/>
      <c r="AG7295" s="1"/>
      <c r="AH7295" s="28"/>
      <c r="AI7295" s="6"/>
      <c r="AJ7295" s="9"/>
    </row>
    <row r="7296" spans="1:36" s="10" customFormat="1">
      <c r="A7296" s="12"/>
      <c r="B7296" s="3"/>
      <c r="C7296" s="4"/>
      <c r="D7296" s="4"/>
      <c r="H7296" s="4"/>
      <c r="I7296" s="4"/>
      <c r="J7296" s="4"/>
      <c r="K7296" s="4"/>
      <c r="L7296" s="4"/>
      <c r="M7296" s="4"/>
      <c r="N7296" s="4"/>
      <c r="O7296" s="4"/>
      <c r="P7296" s="4"/>
      <c r="Q7296" s="4"/>
      <c r="R7296" s="4"/>
      <c r="S7296" s="4"/>
      <c r="T7296" s="4"/>
      <c r="U7296" s="4"/>
      <c r="V7296" s="4"/>
      <c r="W7296" s="4"/>
      <c r="X7296" s="4"/>
      <c r="Y7296" s="4"/>
      <c r="Z7296" s="1"/>
      <c r="AA7296" s="1"/>
      <c r="AB7296" s="1"/>
      <c r="AC7296" s="1"/>
      <c r="AD7296" s="1"/>
      <c r="AE7296" s="1"/>
      <c r="AF7296" s="1"/>
      <c r="AG7296" s="1"/>
      <c r="AH7296" s="28"/>
      <c r="AI7296" s="6"/>
      <c r="AJ7296" s="9"/>
    </row>
    <row r="7297" spans="1:36" s="10" customFormat="1">
      <c r="A7297" s="12"/>
      <c r="B7297" s="3"/>
      <c r="C7297" s="4"/>
      <c r="D7297" s="4"/>
      <c r="H7297" s="4"/>
      <c r="I7297" s="4"/>
      <c r="J7297" s="4"/>
      <c r="K7297" s="4"/>
      <c r="L7297" s="4"/>
      <c r="M7297" s="4"/>
      <c r="N7297" s="4"/>
      <c r="O7297" s="4"/>
      <c r="P7297" s="4"/>
      <c r="Q7297" s="4"/>
      <c r="R7297" s="4"/>
      <c r="S7297" s="4"/>
      <c r="T7297" s="4"/>
      <c r="U7297" s="4"/>
      <c r="V7297" s="4"/>
      <c r="W7297" s="4"/>
      <c r="X7297" s="4"/>
      <c r="Y7297" s="4"/>
      <c r="Z7297" s="1"/>
      <c r="AA7297" s="1"/>
      <c r="AB7297" s="1"/>
      <c r="AC7297" s="1"/>
      <c r="AD7297" s="1"/>
      <c r="AE7297" s="1"/>
      <c r="AF7297" s="1"/>
      <c r="AG7297" s="1"/>
      <c r="AH7297" s="28"/>
      <c r="AI7297" s="6"/>
      <c r="AJ7297" s="9"/>
    </row>
    <row r="7298" spans="1:36" s="10" customFormat="1">
      <c r="A7298" s="12"/>
      <c r="B7298" s="3"/>
      <c r="C7298" s="4"/>
      <c r="D7298" s="4"/>
      <c r="H7298" s="4"/>
      <c r="I7298" s="4"/>
      <c r="J7298" s="4"/>
      <c r="K7298" s="4"/>
      <c r="L7298" s="4"/>
      <c r="M7298" s="4"/>
      <c r="N7298" s="4"/>
      <c r="O7298" s="4"/>
      <c r="P7298" s="4"/>
      <c r="Q7298" s="4"/>
      <c r="R7298" s="4"/>
      <c r="S7298" s="4"/>
      <c r="T7298" s="4"/>
      <c r="U7298" s="4"/>
      <c r="V7298" s="4"/>
      <c r="W7298" s="4"/>
      <c r="X7298" s="4"/>
      <c r="Y7298" s="4"/>
      <c r="Z7298" s="1"/>
      <c r="AA7298" s="1"/>
      <c r="AB7298" s="1"/>
      <c r="AC7298" s="1"/>
      <c r="AD7298" s="1"/>
      <c r="AE7298" s="1"/>
      <c r="AF7298" s="1"/>
      <c r="AG7298" s="1"/>
      <c r="AH7298" s="28"/>
      <c r="AI7298" s="6"/>
      <c r="AJ7298" s="9"/>
    </row>
    <row r="7299" spans="1:36" s="10" customFormat="1">
      <c r="A7299" s="12"/>
      <c r="B7299" s="3"/>
      <c r="C7299" s="4"/>
      <c r="D7299" s="4"/>
      <c r="H7299" s="4"/>
      <c r="I7299" s="4"/>
      <c r="J7299" s="4"/>
      <c r="K7299" s="4"/>
      <c r="L7299" s="4"/>
      <c r="M7299" s="4"/>
      <c r="N7299" s="4"/>
      <c r="O7299" s="4"/>
      <c r="P7299" s="4"/>
      <c r="Q7299" s="4"/>
      <c r="R7299" s="4"/>
      <c r="S7299" s="4"/>
      <c r="T7299" s="4"/>
      <c r="U7299" s="4"/>
      <c r="V7299" s="4"/>
      <c r="W7299" s="4"/>
      <c r="X7299" s="4"/>
      <c r="Y7299" s="4"/>
      <c r="Z7299" s="1"/>
      <c r="AA7299" s="1"/>
      <c r="AB7299" s="1"/>
      <c r="AC7299" s="1"/>
      <c r="AD7299" s="1"/>
      <c r="AE7299" s="1"/>
      <c r="AF7299" s="1"/>
      <c r="AG7299" s="1"/>
      <c r="AH7299" s="28"/>
      <c r="AI7299" s="6"/>
      <c r="AJ7299" s="9"/>
    </row>
    <row r="7300" spans="1:36" s="10" customFormat="1">
      <c r="A7300" s="12"/>
      <c r="B7300" s="3"/>
      <c r="C7300" s="4"/>
      <c r="D7300" s="4"/>
      <c r="H7300" s="4"/>
      <c r="I7300" s="4"/>
      <c r="J7300" s="4"/>
      <c r="K7300" s="4"/>
      <c r="L7300" s="4"/>
      <c r="M7300" s="4"/>
      <c r="N7300" s="4"/>
      <c r="O7300" s="4"/>
      <c r="P7300" s="4"/>
      <c r="Q7300" s="4"/>
      <c r="R7300" s="4"/>
      <c r="S7300" s="4"/>
      <c r="T7300" s="4"/>
      <c r="U7300" s="4"/>
      <c r="V7300" s="4"/>
      <c r="W7300" s="4"/>
      <c r="X7300" s="4"/>
      <c r="Y7300" s="4"/>
      <c r="Z7300" s="1"/>
      <c r="AA7300" s="1"/>
      <c r="AB7300" s="1"/>
      <c r="AC7300" s="1"/>
      <c r="AD7300" s="1"/>
      <c r="AE7300" s="1"/>
      <c r="AF7300" s="1"/>
      <c r="AG7300" s="1"/>
      <c r="AH7300" s="28"/>
      <c r="AI7300" s="6"/>
      <c r="AJ7300" s="9"/>
    </row>
    <row r="7301" spans="1:36" s="10" customFormat="1">
      <c r="A7301" s="12"/>
      <c r="B7301" s="3"/>
      <c r="C7301" s="4"/>
      <c r="D7301" s="4"/>
      <c r="H7301" s="4"/>
      <c r="I7301" s="4"/>
      <c r="J7301" s="4"/>
      <c r="K7301" s="4"/>
      <c r="L7301" s="4"/>
      <c r="M7301" s="4"/>
      <c r="N7301" s="4"/>
      <c r="O7301" s="4"/>
      <c r="P7301" s="4"/>
      <c r="Q7301" s="4"/>
      <c r="R7301" s="4"/>
      <c r="S7301" s="4"/>
      <c r="T7301" s="4"/>
      <c r="U7301" s="4"/>
      <c r="V7301" s="4"/>
      <c r="W7301" s="4"/>
      <c r="X7301" s="4"/>
      <c r="Y7301" s="4"/>
      <c r="Z7301" s="1"/>
      <c r="AA7301" s="1"/>
      <c r="AB7301" s="1"/>
      <c r="AC7301" s="1"/>
      <c r="AD7301" s="1"/>
      <c r="AE7301" s="1"/>
      <c r="AF7301" s="1"/>
      <c r="AG7301" s="1"/>
      <c r="AH7301" s="28"/>
      <c r="AI7301" s="6"/>
      <c r="AJ7301" s="9"/>
    </row>
    <row r="7302" spans="1:36" s="10" customFormat="1">
      <c r="A7302" s="12"/>
      <c r="B7302" s="3"/>
      <c r="C7302" s="4"/>
      <c r="D7302" s="4"/>
      <c r="H7302" s="4"/>
      <c r="I7302" s="4"/>
      <c r="J7302" s="4"/>
      <c r="K7302" s="4"/>
      <c r="L7302" s="4"/>
      <c r="M7302" s="4"/>
      <c r="N7302" s="4"/>
      <c r="O7302" s="4"/>
      <c r="P7302" s="4"/>
      <c r="Q7302" s="4"/>
      <c r="R7302" s="4"/>
      <c r="S7302" s="4"/>
      <c r="T7302" s="4"/>
      <c r="U7302" s="4"/>
      <c r="V7302" s="4"/>
      <c r="W7302" s="4"/>
      <c r="X7302" s="4"/>
      <c r="Y7302" s="4"/>
      <c r="Z7302" s="1"/>
      <c r="AA7302" s="1"/>
      <c r="AB7302" s="1"/>
      <c r="AC7302" s="1"/>
      <c r="AD7302" s="1"/>
      <c r="AE7302" s="1"/>
      <c r="AF7302" s="1"/>
      <c r="AG7302" s="1"/>
      <c r="AH7302" s="28"/>
      <c r="AI7302" s="6"/>
      <c r="AJ7302" s="9"/>
    </row>
    <row r="7303" spans="1:36" s="10" customFormat="1">
      <c r="A7303" s="12"/>
      <c r="B7303" s="3"/>
      <c r="C7303" s="4"/>
      <c r="D7303" s="4"/>
      <c r="H7303" s="4"/>
      <c r="I7303" s="4"/>
      <c r="J7303" s="4"/>
      <c r="K7303" s="4"/>
      <c r="L7303" s="4"/>
      <c r="M7303" s="4"/>
      <c r="N7303" s="4"/>
      <c r="O7303" s="4"/>
      <c r="P7303" s="4"/>
      <c r="Q7303" s="4"/>
      <c r="R7303" s="4"/>
      <c r="S7303" s="4"/>
      <c r="T7303" s="4"/>
      <c r="U7303" s="4"/>
      <c r="V7303" s="4"/>
      <c r="W7303" s="4"/>
      <c r="X7303" s="4"/>
      <c r="Y7303" s="4"/>
      <c r="Z7303" s="1"/>
      <c r="AA7303" s="1"/>
      <c r="AB7303" s="1"/>
      <c r="AC7303" s="1"/>
      <c r="AD7303" s="1"/>
      <c r="AE7303" s="1"/>
      <c r="AF7303" s="1"/>
      <c r="AG7303" s="1"/>
      <c r="AH7303" s="28"/>
      <c r="AI7303" s="6"/>
      <c r="AJ7303" s="9"/>
    </row>
    <row r="7304" spans="1:36" s="10" customFormat="1">
      <c r="A7304" s="12"/>
      <c r="B7304" s="3"/>
      <c r="C7304" s="4"/>
      <c r="D7304" s="4"/>
      <c r="H7304" s="4"/>
      <c r="I7304" s="4"/>
      <c r="J7304" s="4"/>
      <c r="K7304" s="4"/>
      <c r="L7304" s="4"/>
      <c r="M7304" s="4"/>
      <c r="N7304" s="4"/>
      <c r="O7304" s="4"/>
      <c r="P7304" s="4"/>
      <c r="Q7304" s="4"/>
      <c r="R7304" s="4"/>
      <c r="S7304" s="4"/>
      <c r="T7304" s="4"/>
      <c r="U7304" s="4"/>
      <c r="V7304" s="4"/>
      <c r="W7304" s="4"/>
      <c r="X7304" s="4"/>
      <c r="Y7304" s="4"/>
      <c r="Z7304" s="1"/>
      <c r="AA7304" s="1"/>
      <c r="AB7304" s="1"/>
      <c r="AC7304" s="1"/>
      <c r="AD7304" s="1"/>
      <c r="AE7304" s="1"/>
      <c r="AF7304" s="1"/>
      <c r="AG7304" s="1"/>
      <c r="AH7304" s="28"/>
      <c r="AI7304" s="6"/>
      <c r="AJ7304" s="9"/>
    </row>
    <row r="7305" spans="1:36" s="10" customFormat="1">
      <c r="A7305" s="12"/>
      <c r="B7305" s="3"/>
      <c r="C7305" s="4"/>
      <c r="D7305" s="4"/>
      <c r="H7305" s="4"/>
      <c r="I7305" s="4"/>
      <c r="J7305" s="4"/>
      <c r="K7305" s="4"/>
      <c r="L7305" s="4"/>
      <c r="M7305" s="4"/>
      <c r="N7305" s="4"/>
      <c r="O7305" s="4"/>
      <c r="P7305" s="4"/>
      <c r="Q7305" s="4"/>
      <c r="R7305" s="4"/>
      <c r="S7305" s="4"/>
      <c r="T7305" s="4"/>
      <c r="U7305" s="4"/>
      <c r="V7305" s="4"/>
      <c r="W7305" s="4"/>
      <c r="X7305" s="4"/>
      <c r="Y7305" s="4"/>
      <c r="Z7305" s="1"/>
      <c r="AA7305" s="1"/>
      <c r="AB7305" s="1"/>
      <c r="AC7305" s="1"/>
      <c r="AD7305" s="1"/>
      <c r="AE7305" s="1"/>
      <c r="AF7305" s="1"/>
      <c r="AG7305" s="1"/>
      <c r="AH7305" s="28"/>
      <c r="AI7305" s="6"/>
      <c r="AJ7305" s="9"/>
    </row>
    <row r="7306" spans="1:36" s="10" customFormat="1">
      <c r="A7306" s="12"/>
      <c r="B7306" s="3"/>
      <c r="C7306" s="4"/>
      <c r="D7306" s="4"/>
      <c r="H7306" s="4"/>
      <c r="I7306" s="4"/>
      <c r="J7306" s="4"/>
      <c r="K7306" s="4"/>
      <c r="L7306" s="4"/>
      <c r="M7306" s="4"/>
      <c r="N7306" s="4"/>
      <c r="O7306" s="4"/>
      <c r="P7306" s="4"/>
      <c r="Q7306" s="4"/>
      <c r="R7306" s="4"/>
      <c r="S7306" s="4"/>
      <c r="T7306" s="4"/>
      <c r="U7306" s="4"/>
      <c r="V7306" s="4"/>
      <c r="W7306" s="4"/>
      <c r="X7306" s="4"/>
      <c r="Y7306" s="4"/>
      <c r="Z7306" s="1"/>
      <c r="AA7306" s="1"/>
      <c r="AB7306" s="1"/>
      <c r="AC7306" s="1"/>
      <c r="AD7306" s="1"/>
      <c r="AE7306" s="1"/>
      <c r="AF7306" s="1"/>
      <c r="AG7306" s="1"/>
      <c r="AH7306" s="28"/>
      <c r="AI7306" s="6"/>
      <c r="AJ7306" s="9"/>
    </row>
    <row r="7307" spans="1:36" s="10" customFormat="1">
      <c r="A7307" s="12"/>
      <c r="B7307" s="3"/>
      <c r="C7307" s="4"/>
      <c r="D7307" s="4"/>
      <c r="H7307" s="4"/>
      <c r="I7307" s="4"/>
      <c r="J7307" s="4"/>
      <c r="K7307" s="4"/>
      <c r="L7307" s="4"/>
      <c r="M7307" s="4"/>
      <c r="N7307" s="4"/>
      <c r="O7307" s="4"/>
      <c r="P7307" s="4"/>
      <c r="Q7307" s="4"/>
      <c r="R7307" s="4"/>
      <c r="S7307" s="4"/>
      <c r="T7307" s="4"/>
      <c r="U7307" s="4"/>
      <c r="V7307" s="4"/>
      <c r="W7307" s="4"/>
      <c r="X7307" s="4"/>
      <c r="Y7307" s="4"/>
      <c r="Z7307" s="1"/>
      <c r="AA7307" s="1"/>
      <c r="AB7307" s="1"/>
      <c r="AC7307" s="1"/>
      <c r="AD7307" s="1"/>
      <c r="AE7307" s="1"/>
      <c r="AF7307" s="1"/>
      <c r="AG7307" s="1"/>
      <c r="AH7307" s="28"/>
      <c r="AI7307" s="6"/>
      <c r="AJ7307" s="9"/>
    </row>
    <row r="7308" spans="1:36" s="10" customFormat="1">
      <c r="A7308" s="12"/>
      <c r="B7308" s="3"/>
      <c r="C7308" s="4"/>
      <c r="D7308" s="4"/>
      <c r="H7308" s="4"/>
      <c r="I7308" s="4"/>
      <c r="J7308" s="4"/>
      <c r="K7308" s="4"/>
      <c r="L7308" s="4"/>
      <c r="M7308" s="4"/>
      <c r="N7308" s="4"/>
      <c r="O7308" s="4"/>
      <c r="P7308" s="4"/>
      <c r="Q7308" s="4"/>
      <c r="R7308" s="4"/>
      <c r="S7308" s="4"/>
      <c r="T7308" s="4"/>
      <c r="U7308" s="4"/>
      <c r="V7308" s="4"/>
      <c r="W7308" s="4"/>
      <c r="X7308" s="4"/>
      <c r="Y7308" s="4"/>
      <c r="Z7308" s="1"/>
      <c r="AA7308" s="1"/>
      <c r="AB7308" s="1"/>
      <c r="AC7308" s="1"/>
      <c r="AD7308" s="1"/>
      <c r="AE7308" s="1"/>
      <c r="AF7308" s="1"/>
      <c r="AG7308" s="1"/>
      <c r="AH7308" s="28"/>
      <c r="AI7308" s="6"/>
      <c r="AJ7308" s="9"/>
    </row>
    <row r="7309" spans="1:36" s="10" customFormat="1">
      <c r="A7309" s="12"/>
      <c r="B7309" s="3"/>
      <c r="C7309" s="4"/>
      <c r="D7309" s="4"/>
      <c r="H7309" s="4"/>
      <c r="I7309" s="4"/>
      <c r="J7309" s="4"/>
      <c r="K7309" s="4"/>
      <c r="L7309" s="4"/>
      <c r="M7309" s="4"/>
      <c r="N7309" s="4"/>
      <c r="O7309" s="4"/>
      <c r="P7309" s="4"/>
      <c r="Q7309" s="4"/>
      <c r="R7309" s="4"/>
      <c r="S7309" s="4"/>
      <c r="T7309" s="4"/>
      <c r="U7309" s="4"/>
      <c r="V7309" s="4"/>
      <c r="W7309" s="4"/>
      <c r="X7309" s="4"/>
      <c r="Y7309" s="4"/>
      <c r="Z7309" s="1"/>
      <c r="AA7309" s="1"/>
      <c r="AB7309" s="1"/>
      <c r="AC7309" s="1"/>
      <c r="AD7309" s="1"/>
      <c r="AE7309" s="1"/>
      <c r="AF7309" s="1"/>
      <c r="AG7309" s="1"/>
      <c r="AH7309" s="28"/>
      <c r="AI7309" s="6"/>
      <c r="AJ7309" s="9"/>
    </row>
    <row r="7310" spans="1:36" s="10" customFormat="1">
      <c r="A7310" s="12"/>
      <c r="B7310" s="3"/>
      <c r="C7310" s="4"/>
      <c r="D7310" s="4"/>
      <c r="H7310" s="4"/>
      <c r="I7310" s="4"/>
      <c r="J7310" s="4"/>
      <c r="K7310" s="4"/>
      <c r="L7310" s="4"/>
      <c r="M7310" s="4"/>
      <c r="N7310" s="4"/>
      <c r="O7310" s="4"/>
      <c r="P7310" s="4"/>
      <c r="Q7310" s="4"/>
      <c r="R7310" s="4"/>
      <c r="S7310" s="4"/>
      <c r="T7310" s="4"/>
      <c r="U7310" s="4"/>
      <c r="V7310" s="4"/>
      <c r="W7310" s="4"/>
      <c r="X7310" s="4"/>
      <c r="Y7310" s="4"/>
      <c r="Z7310" s="1"/>
      <c r="AA7310" s="1"/>
      <c r="AB7310" s="1"/>
      <c r="AC7310" s="1"/>
      <c r="AD7310" s="1"/>
      <c r="AE7310" s="1"/>
      <c r="AF7310" s="1"/>
      <c r="AG7310" s="1"/>
      <c r="AH7310" s="28"/>
      <c r="AI7310" s="6"/>
      <c r="AJ7310" s="9"/>
    </row>
    <row r="7311" spans="1:36" s="10" customFormat="1">
      <c r="A7311" s="12"/>
      <c r="B7311" s="3"/>
      <c r="C7311" s="4"/>
      <c r="D7311" s="4"/>
      <c r="H7311" s="4"/>
      <c r="I7311" s="4"/>
      <c r="J7311" s="4"/>
      <c r="K7311" s="4"/>
      <c r="L7311" s="4"/>
      <c r="M7311" s="4"/>
      <c r="N7311" s="4"/>
      <c r="O7311" s="4"/>
      <c r="P7311" s="4"/>
      <c r="Q7311" s="4"/>
      <c r="R7311" s="4"/>
      <c r="S7311" s="4"/>
      <c r="T7311" s="4"/>
      <c r="U7311" s="4"/>
      <c r="V7311" s="4"/>
      <c r="W7311" s="4"/>
      <c r="X7311" s="4"/>
      <c r="Y7311" s="4"/>
      <c r="Z7311" s="1"/>
      <c r="AA7311" s="1"/>
      <c r="AB7311" s="1"/>
      <c r="AC7311" s="1"/>
      <c r="AD7311" s="1"/>
      <c r="AE7311" s="1"/>
      <c r="AF7311" s="1"/>
      <c r="AG7311" s="1"/>
      <c r="AH7311" s="28"/>
      <c r="AI7311" s="6"/>
      <c r="AJ7311" s="9"/>
    </row>
    <row r="7312" spans="1:36" s="10" customFormat="1">
      <c r="A7312" s="12"/>
      <c r="B7312" s="3"/>
      <c r="C7312" s="4"/>
      <c r="D7312" s="4"/>
      <c r="H7312" s="4"/>
      <c r="I7312" s="4"/>
      <c r="J7312" s="4"/>
      <c r="K7312" s="4"/>
      <c r="L7312" s="4"/>
      <c r="M7312" s="4"/>
      <c r="N7312" s="4"/>
      <c r="O7312" s="4"/>
      <c r="P7312" s="4"/>
      <c r="Q7312" s="4"/>
      <c r="R7312" s="4"/>
      <c r="S7312" s="4"/>
      <c r="T7312" s="4"/>
      <c r="U7312" s="4"/>
      <c r="V7312" s="4"/>
      <c r="W7312" s="4"/>
      <c r="X7312" s="4"/>
      <c r="Y7312" s="4"/>
      <c r="Z7312" s="1"/>
      <c r="AA7312" s="1"/>
      <c r="AB7312" s="1"/>
      <c r="AC7312" s="1"/>
      <c r="AD7312" s="1"/>
      <c r="AE7312" s="1"/>
      <c r="AF7312" s="1"/>
      <c r="AG7312" s="1"/>
      <c r="AH7312" s="28"/>
      <c r="AI7312" s="6"/>
      <c r="AJ7312" s="9"/>
    </row>
    <row r="7313" spans="1:36" s="10" customFormat="1">
      <c r="A7313" s="12"/>
      <c r="B7313" s="3"/>
      <c r="C7313" s="4"/>
      <c r="D7313" s="4"/>
      <c r="H7313" s="4"/>
      <c r="I7313" s="4"/>
      <c r="J7313" s="4"/>
      <c r="K7313" s="4"/>
      <c r="L7313" s="4"/>
      <c r="M7313" s="4"/>
      <c r="N7313" s="4"/>
      <c r="O7313" s="4"/>
      <c r="P7313" s="4"/>
      <c r="Q7313" s="4"/>
      <c r="R7313" s="4"/>
      <c r="S7313" s="4"/>
      <c r="T7313" s="4"/>
      <c r="U7313" s="4"/>
      <c r="V7313" s="4"/>
      <c r="W7313" s="4"/>
      <c r="X7313" s="4"/>
      <c r="Y7313" s="4"/>
      <c r="Z7313" s="1"/>
      <c r="AA7313" s="1"/>
      <c r="AB7313" s="1"/>
      <c r="AC7313" s="1"/>
      <c r="AD7313" s="1"/>
      <c r="AE7313" s="1"/>
      <c r="AF7313" s="1"/>
      <c r="AG7313" s="1"/>
      <c r="AH7313" s="28"/>
      <c r="AI7313" s="6"/>
      <c r="AJ7313" s="9"/>
    </row>
    <row r="7314" spans="1:36" s="10" customFormat="1">
      <c r="A7314" s="12"/>
      <c r="B7314" s="3"/>
      <c r="C7314" s="4"/>
      <c r="D7314" s="4"/>
      <c r="H7314" s="4"/>
      <c r="I7314" s="4"/>
      <c r="J7314" s="4"/>
      <c r="K7314" s="4"/>
      <c r="L7314" s="4"/>
      <c r="M7314" s="4"/>
      <c r="N7314" s="4"/>
      <c r="O7314" s="4"/>
      <c r="P7314" s="4"/>
      <c r="Q7314" s="4"/>
      <c r="R7314" s="4"/>
      <c r="S7314" s="4"/>
      <c r="T7314" s="4"/>
      <c r="U7314" s="4"/>
      <c r="V7314" s="4"/>
      <c r="W7314" s="4"/>
      <c r="X7314" s="4"/>
      <c r="Y7314" s="4"/>
      <c r="Z7314" s="1"/>
      <c r="AA7314" s="1"/>
      <c r="AB7314" s="1"/>
      <c r="AC7314" s="1"/>
      <c r="AD7314" s="1"/>
      <c r="AE7314" s="1"/>
      <c r="AF7314" s="1"/>
      <c r="AG7314" s="1"/>
      <c r="AH7314" s="28"/>
      <c r="AI7314" s="6"/>
      <c r="AJ7314" s="9"/>
    </row>
    <row r="7315" spans="1:36" s="10" customFormat="1">
      <c r="A7315" s="12"/>
      <c r="B7315" s="3"/>
      <c r="C7315" s="4"/>
      <c r="D7315" s="4"/>
      <c r="H7315" s="4"/>
      <c r="I7315" s="4"/>
      <c r="J7315" s="4"/>
      <c r="K7315" s="4"/>
      <c r="L7315" s="4"/>
      <c r="M7315" s="4"/>
      <c r="N7315" s="4"/>
      <c r="O7315" s="4"/>
      <c r="P7315" s="4"/>
      <c r="Q7315" s="4"/>
      <c r="R7315" s="4"/>
      <c r="S7315" s="4"/>
      <c r="T7315" s="4"/>
      <c r="U7315" s="4"/>
      <c r="V7315" s="4"/>
      <c r="W7315" s="4"/>
      <c r="X7315" s="4"/>
      <c r="Y7315" s="4"/>
      <c r="Z7315" s="1"/>
      <c r="AA7315" s="1"/>
      <c r="AB7315" s="1"/>
      <c r="AC7315" s="1"/>
      <c r="AD7315" s="1"/>
      <c r="AE7315" s="1"/>
      <c r="AF7315" s="1"/>
      <c r="AG7315" s="1"/>
      <c r="AH7315" s="28"/>
      <c r="AI7315" s="6"/>
      <c r="AJ7315" s="9"/>
    </row>
    <row r="7316" spans="1:36" s="10" customFormat="1">
      <c r="A7316" s="12"/>
      <c r="B7316" s="3"/>
      <c r="C7316" s="4"/>
      <c r="D7316" s="4"/>
      <c r="H7316" s="4"/>
      <c r="I7316" s="4"/>
      <c r="J7316" s="4"/>
      <c r="K7316" s="4"/>
      <c r="L7316" s="4"/>
      <c r="M7316" s="4"/>
      <c r="N7316" s="4"/>
      <c r="O7316" s="4"/>
      <c r="P7316" s="4"/>
      <c r="Q7316" s="4"/>
      <c r="R7316" s="4"/>
      <c r="S7316" s="4"/>
      <c r="T7316" s="4"/>
      <c r="U7316" s="4"/>
      <c r="V7316" s="4"/>
      <c r="W7316" s="4"/>
      <c r="X7316" s="4"/>
      <c r="Y7316" s="4"/>
      <c r="Z7316" s="1"/>
      <c r="AA7316" s="1"/>
      <c r="AB7316" s="1"/>
      <c r="AC7316" s="1"/>
      <c r="AD7316" s="1"/>
      <c r="AE7316" s="1"/>
      <c r="AF7316" s="1"/>
      <c r="AG7316" s="1"/>
      <c r="AH7316" s="28"/>
      <c r="AI7316" s="6"/>
      <c r="AJ7316" s="9"/>
    </row>
    <row r="7317" spans="1:36" s="10" customFormat="1">
      <c r="A7317" s="12"/>
      <c r="B7317" s="3"/>
      <c r="C7317" s="4"/>
      <c r="D7317" s="4"/>
      <c r="H7317" s="4"/>
      <c r="I7317" s="4"/>
      <c r="J7317" s="4"/>
      <c r="K7317" s="4"/>
      <c r="L7317" s="4"/>
      <c r="M7317" s="4"/>
      <c r="N7317" s="4"/>
      <c r="O7317" s="4"/>
      <c r="P7317" s="4"/>
      <c r="Q7317" s="4"/>
      <c r="R7317" s="4"/>
      <c r="S7317" s="4"/>
      <c r="T7317" s="4"/>
      <c r="U7317" s="4"/>
      <c r="V7317" s="4"/>
      <c r="W7317" s="4"/>
      <c r="X7317" s="4"/>
      <c r="Y7317" s="4"/>
      <c r="Z7317" s="1"/>
      <c r="AA7317" s="1"/>
      <c r="AB7317" s="1"/>
      <c r="AC7317" s="1"/>
      <c r="AD7317" s="1"/>
      <c r="AE7317" s="1"/>
      <c r="AF7317" s="1"/>
      <c r="AG7317" s="1"/>
      <c r="AH7317" s="28"/>
      <c r="AI7317" s="6"/>
      <c r="AJ7317" s="9"/>
    </row>
    <row r="7318" spans="1:36" s="10" customFormat="1">
      <c r="A7318" s="12"/>
      <c r="B7318" s="3"/>
      <c r="C7318" s="4"/>
      <c r="D7318" s="4"/>
      <c r="H7318" s="4"/>
      <c r="I7318" s="4"/>
      <c r="J7318" s="4"/>
      <c r="K7318" s="4"/>
      <c r="L7318" s="4"/>
      <c r="M7318" s="4"/>
      <c r="N7318" s="4"/>
      <c r="O7318" s="4"/>
      <c r="P7318" s="4"/>
      <c r="Q7318" s="4"/>
      <c r="R7318" s="4"/>
      <c r="S7318" s="4"/>
      <c r="T7318" s="4"/>
      <c r="U7318" s="4"/>
      <c r="V7318" s="4"/>
      <c r="W7318" s="4"/>
      <c r="X7318" s="4"/>
      <c r="Y7318" s="4"/>
      <c r="Z7318" s="1"/>
      <c r="AA7318" s="1"/>
      <c r="AB7318" s="1"/>
      <c r="AC7318" s="1"/>
      <c r="AD7318" s="1"/>
      <c r="AE7318" s="1"/>
      <c r="AF7318" s="1"/>
      <c r="AG7318" s="1"/>
      <c r="AH7318" s="28"/>
      <c r="AI7318" s="6"/>
      <c r="AJ7318" s="9"/>
    </row>
    <row r="7319" spans="1:36" s="10" customFormat="1">
      <c r="A7319" s="12"/>
      <c r="B7319" s="3"/>
      <c r="C7319" s="4"/>
      <c r="D7319" s="4"/>
      <c r="H7319" s="4"/>
      <c r="I7319" s="4"/>
      <c r="J7319" s="4"/>
      <c r="K7319" s="4"/>
      <c r="L7319" s="4"/>
      <c r="M7319" s="4"/>
      <c r="N7319" s="4"/>
      <c r="O7319" s="4"/>
      <c r="P7319" s="4"/>
      <c r="Q7319" s="4"/>
      <c r="R7319" s="4"/>
      <c r="S7319" s="4"/>
      <c r="T7319" s="4"/>
      <c r="U7319" s="4"/>
      <c r="V7319" s="4"/>
      <c r="W7319" s="4"/>
      <c r="X7319" s="4"/>
      <c r="Y7319" s="4"/>
      <c r="Z7319" s="1"/>
      <c r="AA7319" s="1"/>
      <c r="AB7319" s="1"/>
      <c r="AC7319" s="1"/>
      <c r="AD7319" s="1"/>
      <c r="AE7319" s="1"/>
      <c r="AF7319" s="1"/>
      <c r="AG7319" s="1"/>
      <c r="AH7319" s="28"/>
      <c r="AI7319" s="6"/>
      <c r="AJ7319" s="9"/>
    </row>
    <row r="7320" spans="1:36" s="10" customFormat="1">
      <c r="A7320" s="12"/>
      <c r="B7320" s="3"/>
      <c r="C7320" s="4"/>
      <c r="D7320" s="4"/>
      <c r="H7320" s="4"/>
      <c r="I7320" s="4"/>
      <c r="J7320" s="4"/>
      <c r="K7320" s="4"/>
      <c r="L7320" s="4"/>
      <c r="M7320" s="4"/>
      <c r="N7320" s="4"/>
      <c r="O7320" s="4"/>
      <c r="P7320" s="4"/>
      <c r="Q7320" s="4"/>
      <c r="R7320" s="4"/>
      <c r="S7320" s="4"/>
      <c r="T7320" s="4"/>
      <c r="U7320" s="4"/>
      <c r="V7320" s="4"/>
      <c r="W7320" s="4"/>
      <c r="X7320" s="4"/>
      <c r="Y7320" s="4"/>
      <c r="Z7320" s="1"/>
      <c r="AA7320" s="1"/>
      <c r="AB7320" s="1"/>
      <c r="AC7320" s="1"/>
      <c r="AD7320" s="1"/>
      <c r="AE7320" s="1"/>
      <c r="AF7320" s="1"/>
      <c r="AG7320" s="1"/>
      <c r="AH7320" s="28"/>
      <c r="AI7320" s="6"/>
      <c r="AJ7320" s="9"/>
    </row>
    <row r="7321" spans="1:36" s="10" customFormat="1">
      <c r="A7321" s="12"/>
      <c r="B7321" s="3"/>
      <c r="C7321" s="4"/>
      <c r="D7321" s="4"/>
      <c r="H7321" s="4"/>
      <c r="I7321" s="4"/>
      <c r="J7321" s="4"/>
      <c r="K7321" s="4"/>
      <c r="L7321" s="4"/>
      <c r="M7321" s="4"/>
      <c r="N7321" s="4"/>
      <c r="O7321" s="4"/>
      <c r="P7321" s="4"/>
      <c r="Q7321" s="4"/>
      <c r="R7321" s="4"/>
      <c r="S7321" s="4"/>
      <c r="T7321" s="4"/>
      <c r="U7321" s="4"/>
      <c r="V7321" s="4"/>
      <c r="W7321" s="4"/>
      <c r="X7321" s="4"/>
      <c r="Y7321" s="4"/>
      <c r="Z7321" s="1"/>
      <c r="AA7321" s="1"/>
      <c r="AB7321" s="1"/>
      <c r="AC7321" s="1"/>
      <c r="AD7321" s="1"/>
      <c r="AE7321" s="1"/>
      <c r="AF7321" s="1"/>
      <c r="AG7321" s="1"/>
      <c r="AH7321" s="28"/>
      <c r="AI7321" s="6"/>
      <c r="AJ7321" s="9"/>
    </row>
    <row r="7322" spans="1:36" s="10" customFormat="1">
      <c r="A7322" s="12"/>
      <c r="B7322" s="3"/>
      <c r="C7322" s="4"/>
      <c r="D7322" s="4"/>
      <c r="H7322" s="4"/>
      <c r="I7322" s="4"/>
      <c r="J7322" s="4"/>
      <c r="K7322" s="4"/>
      <c r="L7322" s="4"/>
      <c r="M7322" s="4"/>
      <c r="N7322" s="4"/>
      <c r="O7322" s="4"/>
      <c r="P7322" s="4"/>
      <c r="Q7322" s="4"/>
      <c r="R7322" s="4"/>
      <c r="S7322" s="4"/>
      <c r="T7322" s="4"/>
      <c r="U7322" s="4"/>
      <c r="V7322" s="4"/>
      <c r="W7322" s="4"/>
      <c r="X7322" s="4"/>
      <c r="Y7322" s="4"/>
      <c r="Z7322" s="1"/>
      <c r="AA7322" s="1"/>
      <c r="AB7322" s="1"/>
      <c r="AC7322" s="1"/>
      <c r="AD7322" s="1"/>
      <c r="AE7322" s="1"/>
      <c r="AF7322" s="1"/>
      <c r="AG7322" s="1"/>
      <c r="AH7322" s="28"/>
      <c r="AI7322" s="6"/>
      <c r="AJ7322" s="9"/>
    </row>
    <row r="7323" spans="1:36" s="10" customFormat="1">
      <c r="A7323" s="12"/>
      <c r="B7323" s="3"/>
      <c r="C7323" s="4"/>
      <c r="D7323" s="4"/>
      <c r="H7323" s="4"/>
      <c r="I7323" s="4"/>
      <c r="J7323" s="4"/>
      <c r="K7323" s="4"/>
      <c r="L7323" s="4"/>
      <c r="M7323" s="4"/>
      <c r="N7323" s="4"/>
      <c r="O7323" s="4"/>
      <c r="P7323" s="4"/>
      <c r="Q7323" s="4"/>
      <c r="R7323" s="4"/>
      <c r="S7323" s="4"/>
      <c r="T7323" s="4"/>
      <c r="U7323" s="4"/>
      <c r="V7323" s="4"/>
      <c r="W7323" s="4"/>
      <c r="X7323" s="4"/>
      <c r="Y7323" s="4"/>
      <c r="Z7323" s="1"/>
      <c r="AA7323" s="1"/>
      <c r="AB7323" s="1"/>
      <c r="AC7323" s="1"/>
      <c r="AD7323" s="1"/>
      <c r="AE7323" s="1"/>
      <c r="AF7323" s="1"/>
      <c r="AG7323" s="1"/>
      <c r="AH7323" s="28"/>
      <c r="AI7323" s="6"/>
      <c r="AJ7323" s="9"/>
    </row>
    <row r="7324" spans="1:36" s="10" customFormat="1">
      <c r="A7324" s="12"/>
      <c r="B7324" s="3"/>
      <c r="C7324" s="4"/>
      <c r="D7324" s="4"/>
      <c r="H7324" s="4"/>
      <c r="I7324" s="4"/>
      <c r="J7324" s="4"/>
      <c r="K7324" s="4"/>
      <c r="L7324" s="4"/>
      <c r="M7324" s="4"/>
      <c r="N7324" s="4"/>
      <c r="O7324" s="4"/>
      <c r="P7324" s="4"/>
      <c r="Q7324" s="4"/>
      <c r="R7324" s="4"/>
      <c r="S7324" s="4"/>
      <c r="T7324" s="4"/>
      <c r="U7324" s="4"/>
      <c r="V7324" s="4"/>
      <c r="W7324" s="4"/>
      <c r="X7324" s="4"/>
      <c r="Y7324" s="4"/>
      <c r="Z7324" s="1"/>
      <c r="AA7324" s="1"/>
      <c r="AB7324" s="1"/>
      <c r="AC7324" s="1"/>
      <c r="AD7324" s="1"/>
      <c r="AE7324" s="1"/>
      <c r="AF7324" s="1"/>
      <c r="AG7324" s="1"/>
      <c r="AH7324" s="28"/>
      <c r="AI7324" s="6"/>
      <c r="AJ7324" s="9"/>
    </row>
    <row r="7325" spans="1:36" s="10" customFormat="1">
      <c r="A7325" s="12"/>
      <c r="B7325" s="3"/>
      <c r="C7325" s="4"/>
      <c r="D7325" s="4"/>
      <c r="H7325" s="4"/>
      <c r="I7325" s="4"/>
      <c r="J7325" s="4"/>
      <c r="K7325" s="4"/>
      <c r="L7325" s="4"/>
      <c r="M7325" s="4"/>
      <c r="N7325" s="4"/>
      <c r="O7325" s="4"/>
      <c r="P7325" s="4"/>
      <c r="Q7325" s="4"/>
      <c r="R7325" s="4"/>
      <c r="S7325" s="4"/>
      <c r="T7325" s="4"/>
      <c r="U7325" s="4"/>
      <c r="V7325" s="4"/>
      <c r="W7325" s="4"/>
      <c r="X7325" s="4"/>
      <c r="Y7325" s="4"/>
      <c r="Z7325" s="1"/>
      <c r="AA7325" s="1"/>
      <c r="AB7325" s="1"/>
      <c r="AC7325" s="1"/>
      <c r="AD7325" s="1"/>
      <c r="AE7325" s="1"/>
      <c r="AF7325" s="1"/>
      <c r="AG7325" s="1"/>
      <c r="AH7325" s="28"/>
      <c r="AI7325" s="6"/>
      <c r="AJ7325" s="9"/>
    </row>
    <row r="7326" spans="1:36" s="10" customFormat="1">
      <c r="A7326" s="12"/>
      <c r="B7326" s="3"/>
      <c r="C7326" s="4"/>
      <c r="D7326" s="4"/>
      <c r="H7326" s="4"/>
      <c r="I7326" s="4"/>
      <c r="J7326" s="4"/>
      <c r="K7326" s="4"/>
      <c r="L7326" s="4"/>
      <c r="M7326" s="4"/>
      <c r="N7326" s="4"/>
      <c r="O7326" s="4"/>
      <c r="P7326" s="4"/>
      <c r="Q7326" s="4"/>
      <c r="R7326" s="4"/>
      <c r="S7326" s="4"/>
      <c r="T7326" s="4"/>
      <c r="U7326" s="4"/>
      <c r="V7326" s="4"/>
      <c r="W7326" s="4"/>
      <c r="X7326" s="4"/>
      <c r="Y7326" s="4"/>
      <c r="Z7326" s="1"/>
      <c r="AA7326" s="1"/>
      <c r="AB7326" s="1"/>
      <c r="AC7326" s="1"/>
      <c r="AD7326" s="1"/>
      <c r="AE7326" s="1"/>
      <c r="AF7326" s="1"/>
      <c r="AG7326" s="1"/>
      <c r="AH7326" s="28"/>
      <c r="AI7326" s="6"/>
      <c r="AJ7326" s="9"/>
    </row>
    <row r="7327" spans="1:36" s="10" customFormat="1">
      <c r="A7327" s="12"/>
      <c r="B7327" s="3"/>
      <c r="C7327" s="4"/>
      <c r="D7327" s="4"/>
      <c r="H7327" s="4"/>
      <c r="I7327" s="4"/>
      <c r="J7327" s="4"/>
      <c r="K7327" s="4"/>
      <c r="L7327" s="4"/>
      <c r="M7327" s="4"/>
      <c r="N7327" s="4"/>
      <c r="O7327" s="4"/>
      <c r="P7327" s="4"/>
      <c r="Q7327" s="4"/>
      <c r="R7327" s="4"/>
      <c r="S7327" s="4"/>
      <c r="T7327" s="4"/>
      <c r="U7327" s="4"/>
      <c r="V7327" s="4"/>
      <c r="W7327" s="4"/>
      <c r="X7327" s="4"/>
      <c r="Y7327" s="4"/>
      <c r="Z7327" s="1"/>
      <c r="AA7327" s="1"/>
      <c r="AB7327" s="1"/>
      <c r="AC7327" s="1"/>
      <c r="AD7327" s="1"/>
      <c r="AE7327" s="1"/>
      <c r="AF7327" s="1"/>
      <c r="AG7327" s="1"/>
      <c r="AH7327" s="28"/>
      <c r="AI7327" s="6"/>
      <c r="AJ7327" s="9"/>
    </row>
    <row r="7328" spans="1:36" s="10" customFormat="1">
      <c r="A7328" s="12"/>
      <c r="B7328" s="3"/>
      <c r="C7328" s="4"/>
      <c r="D7328" s="4"/>
      <c r="H7328" s="4"/>
      <c r="I7328" s="4"/>
      <c r="J7328" s="4"/>
      <c r="K7328" s="4"/>
      <c r="L7328" s="4"/>
      <c r="M7328" s="4"/>
      <c r="N7328" s="4"/>
      <c r="O7328" s="4"/>
      <c r="P7328" s="4"/>
      <c r="Q7328" s="4"/>
      <c r="R7328" s="4"/>
      <c r="S7328" s="4"/>
      <c r="T7328" s="4"/>
      <c r="U7328" s="4"/>
      <c r="V7328" s="4"/>
      <c r="W7328" s="4"/>
      <c r="X7328" s="4"/>
      <c r="Y7328" s="4"/>
      <c r="Z7328" s="1"/>
      <c r="AA7328" s="1"/>
      <c r="AB7328" s="1"/>
      <c r="AC7328" s="1"/>
      <c r="AD7328" s="1"/>
      <c r="AE7328" s="1"/>
      <c r="AF7328" s="1"/>
      <c r="AG7328" s="1"/>
      <c r="AH7328" s="28"/>
      <c r="AI7328" s="6"/>
      <c r="AJ7328" s="9"/>
    </row>
    <row r="7329" spans="1:36" s="10" customFormat="1">
      <c r="A7329" s="12"/>
      <c r="B7329" s="3"/>
      <c r="C7329" s="4"/>
      <c r="D7329" s="4"/>
      <c r="H7329" s="4"/>
      <c r="I7329" s="4"/>
      <c r="J7329" s="4"/>
      <c r="K7329" s="4"/>
      <c r="L7329" s="4"/>
      <c r="M7329" s="4"/>
      <c r="N7329" s="4"/>
      <c r="O7329" s="4"/>
      <c r="P7329" s="4"/>
      <c r="Q7329" s="4"/>
      <c r="R7329" s="4"/>
      <c r="S7329" s="4"/>
      <c r="T7329" s="4"/>
      <c r="U7329" s="4"/>
      <c r="V7329" s="4"/>
      <c r="W7329" s="4"/>
      <c r="X7329" s="4"/>
      <c r="Y7329" s="4"/>
      <c r="Z7329" s="1"/>
      <c r="AA7329" s="1"/>
      <c r="AB7329" s="1"/>
      <c r="AC7329" s="1"/>
      <c r="AD7329" s="1"/>
      <c r="AE7329" s="1"/>
      <c r="AF7329" s="1"/>
      <c r="AG7329" s="1"/>
      <c r="AH7329" s="28"/>
      <c r="AI7329" s="6"/>
      <c r="AJ7329" s="9"/>
    </row>
    <row r="7330" spans="1:36" s="10" customFormat="1">
      <c r="A7330" s="12"/>
      <c r="B7330" s="3"/>
      <c r="C7330" s="4"/>
      <c r="D7330" s="4"/>
      <c r="H7330" s="4"/>
      <c r="I7330" s="4"/>
      <c r="J7330" s="4"/>
      <c r="K7330" s="4"/>
      <c r="L7330" s="4"/>
      <c r="M7330" s="4"/>
      <c r="N7330" s="4"/>
      <c r="O7330" s="4"/>
      <c r="P7330" s="4"/>
      <c r="Q7330" s="4"/>
      <c r="R7330" s="4"/>
      <c r="S7330" s="4"/>
      <c r="T7330" s="4"/>
      <c r="U7330" s="4"/>
      <c r="V7330" s="4"/>
      <c r="W7330" s="4"/>
      <c r="X7330" s="4"/>
      <c r="Y7330" s="4"/>
      <c r="Z7330" s="1"/>
      <c r="AA7330" s="1"/>
      <c r="AB7330" s="1"/>
      <c r="AC7330" s="1"/>
      <c r="AD7330" s="1"/>
      <c r="AE7330" s="1"/>
      <c r="AF7330" s="1"/>
      <c r="AG7330" s="1"/>
      <c r="AH7330" s="28"/>
      <c r="AI7330" s="6"/>
      <c r="AJ7330" s="9"/>
    </row>
    <row r="7331" spans="1:36" s="10" customFormat="1">
      <c r="A7331" s="12"/>
      <c r="B7331" s="3"/>
      <c r="C7331" s="4"/>
      <c r="D7331" s="4"/>
      <c r="H7331" s="4"/>
      <c r="I7331" s="4"/>
      <c r="J7331" s="4"/>
      <c r="K7331" s="4"/>
      <c r="L7331" s="4"/>
      <c r="M7331" s="4"/>
      <c r="N7331" s="4"/>
      <c r="O7331" s="4"/>
      <c r="P7331" s="4"/>
      <c r="Q7331" s="4"/>
      <c r="R7331" s="4"/>
      <c r="S7331" s="4"/>
      <c r="T7331" s="4"/>
      <c r="U7331" s="4"/>
      <c r="V7331" s="4"/>
      <c r="W7331" s="4"/>
      <c r="X7331" s="4"/>
      <c r="Y7331" s="4"/>
      <c r="Z7331" s="1"/>
      <c r="AA7331" s="1"/>
      <c r="AB7331" s="1"/>
      <c r="AC7331" s="1"/>
      <c r="AD7331" s="1"/>
      <c r="AE7331" s="1"/>
      <c r="AF7331" s="1"/>
      <c r="AG7331" s="1"/>
      <c r="AH7331" s="28"/>
      <c r="AI7331" s="6"/>
      <c r="AJ7331" s="9"/>
    </row>
    <row r="7332" spans="1:36" s="10" customFormat="1">
      <c r="A7332" s="12"/>
      <c r="B7332" s="3"/>
      <c r="C7332" s="4"/>
      <c r="D7332" s="4"/>
      <c r="H7332" s="4"/>
      <c r="I7332" s="4"/>
      <c r="J7332" s="4"/>
      <c r="K7332" s="4"/>
      <c r="L7332" s="4"/>
      <c r="M7332" s="4"/>
      <c r="N7332" s="4"/>
      <c r="O7332" s="4"/>
      <c r="P7332" s="4"/>
      <c r="Q7332" s="4"/>
      <c r="R7332" s="4"/>
      <c r="S7332" s="4"/>
      <c r="T7332" s="4"/>
      <c r="U7332" s="4"/>
      <c r="V7332" s="4"/>
      <c r="W7332" s="4"/>
      <c r="X7332" s="4"/>
      <c r="Y7332" s="4"/>
      <c r="Z7332" s="1"/>
      <c r="AA7332" s="1"/>
      <c r="AB7332" s="1"/>
      <c r="AC7332" s="1"/>
      <c r="AD7332" s="1"/>
      <c r="AE7332" s="1"/>
      <c r="AF7332" s="1"/>
      <c r="AG7332" s="1"/>
      <c r="AH7332" s="28"/>
      <c r="AI7332" s="6"/>
      <c r="AJ7332" s="9"/>
    </row>
    <row r="7333" spans="1:36" s="10" customFormat="1">
      <c r="A7333" s="12"/>
      <c r="B7333" s="3"/>
      <c r="C7333" s="4"/>
      <c r="D7333" s="4"/>
      <c r="H7333" s="4"/>
      <c r="I7333" s="4"/>
      <c r="J7333" s="4"/>
      <c r="K7333" s="4"/>
      <c r="L7333" s="4"/>
      <c r="M7333" s="4"/>
      <c r="N7333" s="4"/>
      <c r="O7333" s="4"/>
      <c r="P7333" s="4"/>
      <c r="Q7333" s="4"/>
      <c r="R7333" s="4"/>
      <c r="S7333" s="4"/>
      <c r="T7333" s="4"/>
      <c r="U7333" s="4"/>
      <c r="V7333" s="4"/>
      <c r="W7333" s="4"/>
      <c r="X7333" s="4"/>
      <c r="Y7333" s="4"/>
      <c r="Z7333" s="1"/>
      <c r="AA7333" s="1"/>
      <c r="AB7333" s="1"/>
      <c r="AC7333" s="1"/>
      <c r="AD7333" s="1"/>
      <c r="AE7333" s="1"/>
      <c r="AF7333" s="1"/>
      <c r="AG7333" s="1"/>
      <c r="AH7333" s="28"/>
      <c r="AI7333" s="6"/>
      <c r="AJ7333" s="9"/>
    </row>
    <row r="7334" spans="1:36" s="10" customFormat="1">
      <c r="A7334" s="12"/>
      <c r="B7334" s="3"/>
      <c r="C7334" s="4"/>
      <c r="D7334" s="4"/>
      <c r="H7334" s="4"/>
      <c r="I7334" s="4"/>
      <c r="J7334" s="4"/>
      <c r="K7334" s="4"/>
      <c r="L7334" s="4"/>
      <c r="M7334" s="4"/>
      <c r="N7334" s="4"/>
      <c r="O7334" s="4"/>
      <c r="P7334" s="4"/>
      <c r="Q7334" s="4"/>
      <c r="R7334" s="4"/>
      <c r="S7334" s="4"/>
      <c r="T7334" s="4"/>
      <c r="U7334" s="4"/>
      <c r="V7334" s="4"/>
      <c r="W7334" s="4"/>
      <c r="X7334" s="4"/>
      <c r="Y7334" s="4"/>
      <c r="Z7334" s="1"/>
      <c r="AA7334" s="1"/>
      <c r="AB7334" s="1"/>
      <c r="AC7334" s="1"/>
      <c r="AD7334" s="1"/>
      <c r="AE7334" s="1"/>
      <c r="AF7334" s="1"/>
      <c r="AG7334" s="1"/>
      <c r="AH7334" s="28"/>
      <c r="AI7334" s="6"/>
      <c r="AJ7334" s="9"/>
    </row>
    <row r="7335" spans="1:36" s="10" customFormat="1">
      <c r="A7335" s="12"/>
      <c r="B7335" s="3"/>
      <c r="C7335" s="4"/>
      <c r="D7335" s="4"/>
      <c r="H7335" s="4"/>
      <c r="I7335" s="4"/>
      <c r="J7335" s="4"/>
      <c r="K7335" s="4"/>
      <c r="L7335" s="4"/>
      <c r="M7335" s="4"/>
      <c r="N7335" s="4"/>
      <c r="O7335" s="4"/>
      <c r="P7335" s="4"/>
      <c r="Q7335" s="4"/>
      <c r="R7335" s="4"/>
      <c r="S7335" s="4"/>
      <c r="T7335" s="4"/>
      <c r="U7335" s="4"/>
      <c r="V7335" s="4"/>
      <c r="W7335" s="4"/>
      <c r="X7335" s="4"/>
      <c r="Y7335" s="4"/>
      <c r="Z7335" s="1"/>
      <c r="AA7335" s="1"/>
      <c r="AB7335" s="1"/>
      <c r="AC7335" s="1"/>
      <c r="AD7335" s="1"/>
      <c r="AE7335" s="1"/>
      <c r="AF7335" s="1"/>
      <c r="AG7335" s="1"/>
      <c r="AH7335" s="28"/>
      <c r="AI7335" s="6"/>
      <c r="AJ7335" s="9"/>
    </row>
    <row r="7336" spans="1:36" s="10" customFormat="1">
      <c r="A7336" s="12"/>
      <c r="B7336" s="3"/>
      <c r="C7336" s="4"/>
      <c r="D7336" s="4"/>
      <c r="H7336" s="4"/>
      <c r="I7336" s="4"/>
      <c r="J7336" s="4"/>
      <c r="K7336" s="4"/>
      <c r="L7336" s="4"/>
      <c r="M7336" s="4"/>
      <c r="N7336" s="4"/>
      <c r="O7336" s="4"/>
      <c r="P7336" s="4"/>
      <c r="Q7336" s="4"/>
      <c r="R7336" s="4"/>
      <c r="S7336" s="4"/>
      <c r="T7336" s="4"/>
      <c r="U7336" s="4"/>
      <c r="V7336" s="4"/>
      <c r="W7336" s="4"/>
      <c r="X7336" s="4"/>
      <c r="Y7336" s="4"/>
      <c r="Z7336" s="1"/>
      <c r="AA7336" s="1"/>
      <c r="AB7336" s="1"/>
      <c r="AC7336" s="1"/>
      <c r="AD7336" s="1"/>
      <c r="AE7336" s="1"/>
      <c r="AF7336" s="1"/>
      <c r="AG7336" s="1"/>
      <c r="AH7336" s="28"/>
      <c r="AI7336" s="6"/>
      <c r="AJ7336" s="9"/>
    </row>
    <row r="7337" spans="1:36" s="10" customFormat="1">
      <c r="A7337" s="12"/>
      <c r="B7337" s="3"/>
      <c r="C7337" s="4"/>
      <c r="D7337" s="4"/>
      <c r="H7337" s="4"/>
      <c r="I7337" s="4"/>
      <c r="J7337" s="4"/>
      <c r="K7337" s="4"/>
      <c r="L7337" s="4"/>
      <c r="M7337" s="4"/>
      <c r="N7337" s="4"/>
      <c r="O7337" s="4"/>
      <c r="P7337" s="4"/>
      <c r="Q7337" s="4"/>
      <c r="R7337" s="4"/>
      <c r="S7337" s="4"/>
      <c r="T7337" s="4"/>
      <c r="U7337" s="4"/>
      <c r="V7337" s="4"/>
      <c r="W7337" s="4"/>
      <c r="X7337" s="4"/>
      <c r="Y7337" s="4"/>
      <c r="Z7337" s="1"/>
      <c r="AA7337" s="1"/>
      <c r="AB7337" s="1"/>
      <c r="AC7337" s="1"/>
      <c r="AD7337" s="1"/>
      <c r="AE7337" s="1"/>
      <c r="AF7337" s="1"/>
      <c r="AG7337" s="1"/>
      <c r="AH7337" s="28"/>
      <c r="AI7337" s="6"/>
      <c r="AJ7337" s="9"/>
    </row>
    <row r="7338" spans="1:36" s="10" customFormat="1">
      <c r="A7338" s="12"/>
      <c r="B7338" s="3"/>
      <c r="C7338" s="4"/>
      <c r="D7338" s="4"/>
      <c r="H7338" s="4"/>
      <c r="I7338" s="4"/>
      <c r="J7338" s="4"/>
      <c r="K7338" s="4"/>
      <c r="L7338" s="4"/>
      <c r="M7338" s="4"/>
      <c r="N7338" s="4"/>
      <c r="O7338" s="4"/>
      <c r="P7338" s="4"/>
      <c r="Q7338" s="4"/>
      <c r="R7338" s="4"/>
      <c r="S7338" s="4"/>
      <c r="T7338" s="4"/>
      <c r="U7338" s="4"/>
      <c r="V7338" s="4"/>
      <c r="W7338" s="4"/>
      <c r="X7338" s="4"/>
      <c r="Y7338" s="4"/>
      <c r="Z7338" s="1"/>
      <c r="AA7338" s="1"/>
      <c r="AB7338" s="1"/>
      <c r="AC7338" s="1"/>
      <c r="AD7338" s="1"/>
      <c r="AE7338" s="1"/>
      <c r="AF7338" s="1"/>
      <c r="AG7338" s="1"/>
      <c r="AH7338" s="28"/>
      <c r="AI7338" s="6"/>
      <c r="AJ7338" s="9"/>
    </row>
    <row r="7339" spans="1:36" s="10" customFormat="1">
      <c r="A7339" s="12"/>
      <c r="B7339" s="3"/>
      <c r="C7339" s="4"/>
      <c r="D7339" s="4"/>
      <c r="H7339" s="4"/>
      <c r="I7339" s="4"/>
      <c r="J7339" s="4"/>
      <c r="K7339" s="4"/>
      <c r="L7339" s="4"/>
      <c r="M7339" s="4"/>
      <c r="N7339" s="4"/>
      <c r="O7339" s="4"/>
      <c r="P7339" s="4"/>
      <c r="Q7339" s="4"/>
      <c r="R7339" s="4"/>
      <c r="S7339" s="4"/>
      <c r="T7339" s="4"/>
      <c r="U7339" s="4"/>
      <c r="V7339" s="4"/>
      <c r="W7339" s="4"/>
      <c r="X7339" s="4"/>
      <c r="Y7339" s="4"/>
      <c r="Z7339" s="1"/>
      <c r="AA7339" s="1"/>
      <c r="AB7339" s="1"/>
      <c r="AC7339" s="1"/>
      <c r="AD7339" s="1"/>
      <c r="AE7339" s="1"/>
      <c r="AF7339" s="1"/>
      <c r="AG7339" s="1"/>
      <c r="AH7339" s="28"/>
      <c r="AI7339" s="6"/>
      <c r="AJ7339" s="9"/>
    </row>
    <row r="7340" spans="1:36" s="10" customFormat="1">
      <c r="A7340" s="12"/>
      <c r="B7340" s="3"/>
      <c r="C7340" s="4"/>
      <c r="D7340" s="4"/>
      <c r="H7340" s="4"/>
      <c r="I7340" s="4"/>
      <c r="J7340" s="4"/>
      <c r="K7340" s="4"/>
      <c r="L7340" s="4"/>
      <c r="M7340" s="4"/>
      <c r="N7340" s="4"/>
      <c r="O7340" s="4"/>
      <c r="P7340" s="4"/>
      <c r="Q7340" s="4"/>
      <c r="R7340" s="4"/>
      <c r="S7340" s="4"/>
      <c r="T7340" s="4"/>
      <c r="U7340" s="4"/>
      <c r="V7340" s="4"/>
      <c r="W7340" s="4"/>
      <c r="X7340" s="4"/>
      <c r="Y7340" s="4"/>
      <c r="Z7340" s="1"/>
      <c r="AA7340" s="1"/>
      <c r="AB7340" s="1"/>
      <c r="AC7340" s="1"/>
      <c r="AD7340" s="1"/>
      <c r="AE7340" s="1"/>
      <c r="AF7340" s="1"/>
      <c r="AG7340" s="1"/>
      <c r="AH7340" s="28"/>
      <c r="AI7340" s="6"/>
      <c r="AJ7340" s="9"/>
    </row>
    <row r="7341" spans="1:36" s="10" customFormat="1">
      <c r="A7341" s="12"/>
      <c r="B7341" s="3"/>
      <c r="C7341" s="4"/>
      <c r="D7341" s="4"/>
      <c r="H7341" s="4"/>
      <c r="I7341" s="4"/>
      <c r="J7341" s="4"/>
      <c r="K7341" s="4"/>
      <c r="L7341" s="4"/>
      <c r="M7341" s="4"/>
      <c r="N7341" s="4"/>
      <c r="O7341" s="4"/>
      <c r="P7341" s="4"/>
      <c r="Q7341" s="4"/>
      <c r="R7341" s="4"/>
      <c r="S7341" s="4"/>
      <c r="T7341" s="4"/>
      <c r="U7341" s="4"/>
      <c r="V7341" s="4"/>
      <c r="W7341" s="4"/>
      <c r="X7341" s="4"/>
      <c r="Y7341" s="4"/>
      <c r="Z7341" s="1"/>
      <c r="AA7341" s="1"/>
      <c r="AB7341" s="1"/>
      <c r="AC7341" s="1"/>
      <c r="AD7341" s="1"/>
      <c r="AE7341" s="1"/>
      <c r="AF7341" s="1"/>
      <c r="AG7341" s="1"/>
      <c r="AH7341" s="28"/>
      <c r="AI7341" s="6"/>
      <c r="AJ7341" s="9"/>
    </row>
    <row r="7342" spans="1:36" s="10" customFormat="1">
      <c r="A7342" s="12"/>
      <c r="B7342" s="3"/>
      <c r="C7342" s="4"/>
      <c r="D7342" s="4"/>
      <c r="H7342" s="4"/>
      <c r="I7342" s="4"/>
      <c r="J7342" s="4"/>
      <c r="K7342" s="4"/>
      <c r="L7342" s="4"/>
      <c r="M7342" s="4"/>
      <c r="N7342" s="4"/>
      <c r="O7342" s="4"/>
      <c r="P7342" s="4"/>
      <c r="Q7342" s="4"/>
      <c r="R7342" s="4"/>
      <c r="S7342" s="4"/>
      <c r="T7342" s="4"/>
      <c r="U7342" s="4"/>
      <c r="V7342" s="4"/>
      <c r="W7342" s="4"/>
      <c r="X7342" s="4"/>
      <c r="Y7342" s="4"/>
      <c r="Z7342" s="1"/>
      <c r="AA7342" s="1"/>
      <c r="AB7342" s="1"/>
      <c r="AC7342" s="1"/>
      <c r="AD7342" s="1"/>
      <c r="AE7342" s="1"/>
      <c r="AF7342" s="1"/>
      <c r="AG7342" s="1"/>
      <c r="AH7342" s="28"/>
      <c r="AI7342" s="6"/>
      <c r="AJ7342" s="9"/>
    </row>
    <row r="7343" spans="1:36" s="10" customFormat="1">
      <c r="A7343" s="12"/>
      <c r="B7343" s="3"/>
      <c r="C7343" s="4"/>
      <c r="D7343" s="4"/>
      <c r="H7343" s="4"/>
      <c r="I7343" s="4"/>
      <c r="J7343" s="4"/>
      <c r="K7343" s="4"/>
      <c r="L7343" s="4"/>
      <c r="M7343" s="4"/>
      <c r="N7343" s="4"/>
      <c r="O7343" s="4"/>
      <c r="P7343" s="4"/>
      <c r="Q7343" s="4"/>
      <c r="R7343" s="4"/>
      <c r="S7343" s="4"/>
      <c r="T7343" s="4"/>
      <c r="U7343" s="4"/>
      <c r="V7343" s="4"/>
      <c r="W7343" s="4"/>
      <c r="X7343" s="4"/>
      <c r="Y7343" s="4"/>
      <c r="Z7343" s="1"/>
      <c r="AA7343" s="1"/>
      <c r="AB7343" s="1"/>
      <c r="AC7343" s="1"/>
      <c r="AD7343" s="1"/>
      <c r="AE7343" s="1"/>
      <c r="AF7343" s="1"/>
      <c r="AG7343" s="1"/>
      <c r="AH7343" s="28"/>
      <c r="AI7343" s="6"/>
      <c r="AJ7343" s="9"/>
    </row>
    <row r="7344" spans="1:36" s="10" customFormat="1">
      <c r="A7344" s="12"/>
      <c r="B7344" s="3"/>
      <c r="C7344" s="4"/>
      <c r="D7344" s="4"/>
      <c r="H7344" s="4"/>
      <c r="I7344" s="4"/>
      <c r="J7344" s="4"/>
      <c r="K7344" s="4"/>
      <c r="L7344" s="4"/>
      <c r="M7344" s="4"/>
      <c r="N7344" s="4"/>
      <c r="O7344" s="4"/>
      <c r="P7344" s="4"/>
      <c r="Q7344" s="4"/>
      <c r="R7344" s="4"/>
      <c r="S7344" s="4"/>
      <c r="T7344" s="4"/>
      <c r="U7344" s="4"/>
      <c r="V7344" s="4"/>
      <c r="W7344" s="4"/>
      <c r="X7344" s="4"/>
      <c r="Y7344" s="4"/>
      <c r="Z7344" s="1"/>
      <c r="AA7344" s="1"/>
      <c r="AB7344" s="1"/>
      <c r="AC7344" s="1"/>
      <c r="AD7344" s="1"/>
      <c r="AE7344" s="1"/>
      <c r="AF7344" s="1"/>
      <c r="AG7344" s="1"/>
      <c r="AH7344" s="28"/>
      <c r="AI7344" s="6"/>
      <c r="AJ7344" s="9"/>
    </row>
    <row r="7345" spans="1:36" s="10" customFormat="1">
      <c r="A7345" s="12"/>
      <c r="B7345" s="3"/>
      <c r="C7345" s="4"/>
      <c r="D7345" s="4"/>
      <c r="H7345" s="4"/>
      <c r="I7345" s="4"/>
      <c r="J7345" s="4"/>
      <c r="K7345" s="4"/>
      <c r="L7345" s="4"/>
      <c r="M7345" s="4"/>
      <c r="N7345" s="4"/>
      <c r="O7345" s="4"/>
      <c r="P7345" s="4"/>
      <c r="Q7345" s="4"/>
      <c r="R7345" s="4"/>
      <c r="S7345" s="4"/>
      <c r="T7345" s="4"/>
      <c r="U7345" s="4"/>
      <c r="V7345" s="4"/>
      <c r="W7345" s="4"/>
      <c r="X7345" s="4"/>
      <c r="Y7345" s="4"/>
      <c r="Z7345" s="1"/>
      <c r="AA7345" s="1"/>
      <c r="AB7345" s="1"/>
      <c r="AC7345" s="1"/>
      <c r="AD7345" s="1"/>
      <c r="AE7345" s="1"/>
      <c r="AF7345" s="1"/>
      <c r="AG7345" s="1"/>
      <c r="AH7345" s="28"/>
      <c r="AI7345" s="6"/>
      <c r="AJ7345" s="9"/>
    </row>
    <row r="7346" spans="1:36" s="10" customFormat="1">
      <c r="A7346" s="12"/>
      <c r="B7346" s="3"/>
      <c r="C7346" s="4"/>
      <c r="D7346" s="4"/>
      <c r="H7346" s="4"/>
      <c r="I7346" s="4"/>
      <c r="J7346" s="4"/>
      <c r="K7346" s="4"/>
      <c r="L7346" s="4"/>
      <c r="M7346" s="4"/>
      <c r="N7346" s="4"/>
      <c r="O7346" s="4"/>
      <c r="P7346" s="4"/>
      <c r="Q7346" s="4"/>
      <c r="R7346" s="4"/>
      <c r="S7346" s="4"/>
      <c r="T7346" s="4"/>
      <c r="U7346" s="4"/>
      <c r="V7346" s="4"/>
      <c r="W7346" s="4"/>
      <c r="X7346" s="4"/>
      <c r="Y7346" s="4"/>
      <c r="Z7346" s="1"/>
      <c r="AA7346" s="1"/>
      <c r="AB7346" s="1"/>
      <c r="AC7346" s="1"/>
      <c r="AD7346" s="1"/>
      <c r="AE7346" s="1"/>
      <c r="AF7346" s="1"/>
      <c r="AG7346" s="1"/>
      <c r="AH7346" s="28"/>
      <c r="AI7346" s="6"/>
      <c r="AJ7346" s="9"/>
    </row>
    <row r="7347" spans="1:36" s="10" customFormat="1">
      <c r="A7347" s="12"/>
      <c r="B7347" s="3"/>
      <c r="C7347" s="4"/>
      <c r="D7347" s="4"/>
      <c r="H7347" s="4"/>
      <c r="I7347" s="4"/>
      <c r="J7347" s="4"/>
      <c r="K7347" s="4"/>
      <c r="L7347" s="4"/>
      <c r="M7347" s="4"/>
      <c r="N7347" s="4"/>
      <c r="O7347" s="4"/>
      <c r="P7347" s="4"/>
      <c r="Q7347" s="4"/>
      <c r="R7347" s="4"/>
      <c r="S7347" s="4"/>
      <c r="T7347" s="4"/>
      <c r="U7347" s="4"/>
      <c r="V7347" s="4"/>
      <c r="W7347" s="4"/>
      <c r="X7347" s="4"/>
      <c r="Y7347" s="4"/>
      <c r="Z7347" s="1"/>
      <c r="AA7347" s="1"/>
      <c r="AB7347" s="1"/>
      <c r="AC7347" s="1"/>
      <c r="AD7347" s="1"/>
      <c r="AE7347" s="1"/>
      <c r="AF7347" s="1"/>
      <c r="AG7347" s="1"/>
      <c r="AH7347" s="28"/>
      <c r="AI7347" s="6"/>
      <c r="AJ7347" s="9"/>
    </row>
    <row r="7348" spans="1:36" s="10" customFormat="1">
      <c r="A7348" s="12"/>
      <c r="B7348" s="3"/>
      <c r="C7348" s="4"/>
      <c r="D7348" s="4"/>
      <c r="H7348" s="4"/>
      <c r="I7348" s="4"/>
      <c r="J7348" s="4"/>
      <c r="K7348" s="4"/>
      <c r="L7348" s="4"/>
      <c r="M7348" s="4"/>
      <c r="N7348" s="4"/>
      <c r="O7348" s="4"/>
      <c r="P7348" s="4"/>
      <c r="Q7348" s="4"/>
      <c r="R7348" s="4"/>
      <c r="S7348" s="4"/>
      <c r="T7348" s="4"/>
      <c r="U7348" s="4"/>
      <c r="V7348" s="4"/>
      <c r="W7348" s="4"/>
      <c r="X7348" s="4"/>
      <c r="Y7348" s="4"/>
      <c r="Z7348" s="1"/>
      <c r="AA7348" s="1"/>
      <c r="AB7348" s="1"/>
      <c r="AC7348" s="1"/>
      <c r="AD7348" s="1"/>
      <c r="AE7348" s="1"/>
      <c r="AF7348" s="1"/>
      <c r="AG7348" s="1"/>
      <c r="AH7348" s="28"/>
      <c r="AI7348" s="6"/>
      <c r="AJ7348" s="9"/>
    </row>
    <row r="7349" spans="1:36" s="10" customFormat="1">
      <c r="A7349" s="12"/>
      <c r="B7349" s="3"/>
      <c r="C7349" s="4"/>
      <c r="D7349" s="4"/>
      <c r="H7349" s="4"/>
      <c r="I7349" s="4"/>
      <c r="J7349" s="4"/>
      <c r="K7349" s="4"/>
      <c r="L7349" s="4"/>
      <c r="M7349" s="4"/>
      <c r="N7349" s="4"/>
      <c r="O7349" s="4"/>
      <c r="P7349" s="4"/>
      <c r="Q7349" s="4"/>
      <c r="R7349" s="4"/>
      <c r="S7349" s="4"/>
      <c r="T7349" s="4"/>
      <c r="U7349" s="4"/>
      <c r="V7349" s="4"/>
      <c r="W7349" s="4"/>
      <c r="X7349" s="4"/>
      <c r="Y7349" s="4"/>
      <c r="Z7349" s="1"/>
      <c r="AA7349" s="1"/>
      <c r="AB7349" s="1"/>
      <c r="AC7349" s="1"/>
      <c r="AD7349" s="1"/>
      <c r="AE7349" s="1"/>
      <c r="AF7349" s="1"/>
      <c r="AG7349" s="1"/>
      <c r="AH7349" s="28"/>
      <c r="AI7349" s="6"/>
      <c r="AJ7349" s="9"/>
    </row>
    <row r="7350" spans="1:36" s="10" customFormat="1">
      <c r="A7350" s="12"/>
      <c r="B7350" s="3"/>
      <c r="C7350" s="4"/>
      <c r="D7350" s="4"/>
      <c r="H7350" s="4"/>
      <c r="I7350" s="4"/>
      <c r="J7350" s="4"/>
      <c r="K7350" s="4"/>
      <c r="L7350" s="4"/>
      <c r="M7350" s="4"/>
      <c r="N7350" s="4"/>
      <c r="O7350" s="4"/>
      <c r="P7350" s="4"/>
      <c r="Q7350" s="4"/>
      <c r="R7350" s="4"/>
      <c r="S7350" s="4"/>
      <c r="T7350" s="4"/>
      <c r="U7350" s="4"/>
      <c r="V7350" s="4"/>
      <c r="W7350" s="4"/>
      <c r="X7350" s="4"/>
      <c r="Y7350" s="4"/>
      <c r="Z7350" s="1"/>
      <c r="AA7350" s="1"/>
      <c r="AB7350" s="1"/>
      <c r="AC7350" s="1"/>
      <c r="AD7350" s="1"/>
      <c r="AE7350" s="1"/>
      <c r="AF7350" s="1"/>
      <c r="AG7350" s="1"/>
      <c r="AH7350" s="28"/>
      <c r="AI7350" s="6"/>
      <c r="AJ7350" s="9"/>
    </row>
    <row r="7351" spans="1:36" s="10" customFormat="1">
      <c r="A7351" s="12"/>
      <c r="B7351" s="3"/>
      <c r="C7351" s="4"/>
      <c r="D7351" s="4"/>
      <c r="H7351" s="4"/>
      <c r="I7351" s="4"/>
      <c r="J7351" s="4"/>
      <c r="K7351" s="4"/>
      <c r="L7351" s="4"/>
      <c r="M7351" s="4"/>
      <c r="N7351" s="4"/>
      <c r="O7351" s="4"/>
      <c r="P7351" s="4"/>
      <c r="Q7351" s="4"/>
      <c r="R7351" s="4"/>
      <c r="S7351" s="4"/>
      <c r="T7351" s="4"/>
      <c r="U7351" s="4"/>
      <c r="V7351" s="4"/>
      <c r="W7351" s="4"/>
      <c r="X7351" s="4"/>
      <c r="Y7351" s="4"/>
      <c r="Z7351" s="1"/>
      <c r="AA7351" s="1"/>
      <c r="AB7351" s="1"/>
      <c r="AC7351" s="1"/>
      <c r="AD7351" s="1"/>
      <c r="AE7351" s="1"/>
      <c r="AF7351" s="1"/>
      <c r="AG7351" s="1"/>
      <c r="AH7351" s="28"/>
      <c r="AI7351" s="6"/>
      <c r="AJ7351" s="9"/>
    </row>
    <row r="7352" spans="1:36" s="10" customFormat="1">
      <c r="A7352" s="12"/>
      <c r="B7352" s="3"/>
      <c r="C7352" s="4"/>
      <c r="D7352" s="4"/>
      <c r="H7352" s="4"/>
      <c r="I7352" s="4"/>
      <c r="J7352" s="4"/>
      <c r="K7352" s="4"/>
      <c r="L7352" s="4"/>
      <c r="M7352" s="4"/>
      <c r="N7352" s="4"/>
      <c r="O7352" s="4"/>
      <c r="P7352" s="4"/>
      <c r="Q7352" s="4"/>
      <c r="R7352" s="4"/>
      <c r="S7352" s="4"/>
      <c r="T7352" s="4"/>
      <c r="U7352" s="4"/>
      <c r="V7352" s="4"/>
      <c r="W7352" s="4"/>
      <c r="X7352" s="4"/>
      <c r="Y7352" s="4"/>
      <c r="Z7352" s="1"/>
      <c r="AA7352" s="1"/>
      <c r="AB7352" s="1"/>
      <c r="AC7352" s="1"/>
      <c r="AD7352" s="1"/>
      <c r="AE7352" s="1"/>
      <c r="AF7352" s="1"/>
      <c r="AG7352" s="1"/>
      <c r="AH7352" s="28"/>
      <c r="AI7352" s="6"/>
      <c r="AJ7352" s="9"/>
    </row>
    <row r="7353" spans="1:36" s="10" customFormat="1">
      <c r="A7353" s="12"/>
      <c r="B7353" s="3"/>
      <c r="C7353" s="4"/>
      <c r="D7353" s="4"/>
      <c r="H7353" s="4"/>
      <c r="I7353" s="4"/>
      <c r="J7353" s="4"/>
      <c r="K7353" s="4"/>
      <c r="L7353" s="4"/>
      <c r="M7353" s="4"/>
      <c r="N7353" s="4"/>
      <c r="O7353" s="4"/>
      <c r="P7353" s="4"/>
      <c r="Q7353" s="4"/>
      <c r="R7353" s="4"/>
      <c r="S7353" s="4"/>
      <c r="T7353" s="4"/>
      <c r="U7353" s="4"/>
      <c r="V7353" s="4"/>
      <c r="W7353" s="4"/>
      <c r="X7353" s="4"/>
      <c r="Y7353" s="4"/>
      <c r="Z7353" s="1"/>
      <c r="AA7353" s="1"/>
      <c r="AB7353" s="1"/>
      <c r="AC7353" s="1"/>
      <c r="AD7353" s="1"/>
      <c r="AE7353" s="1"/>
      <c r="AF7353" s="1"/>
      <c r="AG7353" s="1"/>
      <c r="AH7353" s="28"/>
      <c r="AI7353" s="6"/>
      <c r="AJ7353" s="9"/>
    </row>
    <row r="7354" spans="1:36" s="10" customFormat="1">
      <c r="A7354" s="12"/>
      <c r="B7354" s="3"/>
      <c r="C7354" s="4"/>
      <c r="D7354" s="4"/>
      <c r="H7354" s="4"/>
      <c r="I7354" s="4"/>
      <c r="J7354" s="4"/>
      <c r="K7354" s="4"/>
      <c r="L7354" s="4"/>
      <c r="M7354" s="4"/>
      <c r="N7354" s="4"/>
      <c r="O7354" s="4"/>
      <c r="P7354" s="4"/>
      <c r="Q7354" s="4"/>
      <c r="R7354" s="4"/>
      <c r="S7354" s="4"/>
      <c r="T7354" s="4"/>
      <c r="U7354" s="4"/>
      <c r="V7354" s="4"/>
      <c r="W7354" s="4"/>
      <c r="X7354" s="4"/>
      <c r="Y7354" s="4"/>
      <c r="Z7354" s="1"/>
      <c r="AA7354" s="1"/>
      <c r="AB7354" s="1"/>
      <c r="AC7354" s="1"/>
      <c r="AD7354" s="1"/>
      <c r="AE7354" s="1"/>
      <c r="AF7354" s="1"/>
      <c r="AG7354" s="1"/>
      <c r="AH7354" s="28"/>
      <c r="AI7354" s="6"/>
      <c r="AJ7354" s="9"/>
    </row>
    <row r="7355" spans="1:36" s="10" customFormat="1">
      <c r="A7355" s="12"/>
      <c r="B7355" s="3"/>
      <c r="C7355" s="4"/>
      <c r="D7355" s="4"/>
      <c r="H7355" s="4"/>
      <c r="I7355" s="4"/>
      <c r="J7355" s="4"/>
      <c r="K7355" s="4"/>
      <c r="L7355" s="4"/>
      <c r="M7355" s="4"/>
      <c r="N7355" s="4"/>
      <c r="O7355" s="4"/>
      <c r="P7355" s="4"/>
      <c r="Q7355" s="4"/>
      <c r="R7355" s="4"/>
      <c r="S7355" s="4"/>
      <c r="T7355" s="4"/>
      <c r="U7355" s="4"/>
      <c r="V7355" s="4"/>
      <c r="W7355" s="4"/>
      <c r="X7355" s="4"/>
      <c r="Y7355" s="4"/>
      <c r="Z7355" s="1"/>
      <c r="AA7355" s="1"/>
      <c r="AB7355" s="1"/>
      <c r="AC7355" s="1"/>
      <c r="AD7355" s="1"/>
      <c r="AE7355" s="1"/>
      <c r="AF7355" s="1"/>
      <c r="AG7355" s="1"/>
      <c r="AH7355" s="28"/>
      <c r="AI7355" s="6"/>
      <c r="AJ7355" s="9"/>
    </row>
    <row r="7356" spans="1:36" s="10" customFormat="1">
      <c r="A7356" s="12"/>
      <c r="B7356" s="3"/>
      <c r="C7356" s="4"/>
      <c r="D7356" s="4"/>
      <c r="H7356" s="4"/>
      <c r="I7356" s="4"/>
      <c r="J7356" s="4"/>
      <c r="K7356" s="4"/>
      <c r="L7356" s="4"/>
      <c r="M7356" s="4"/>
      <c r="N7356" s="4"/>
      <c r="O7356" s="4"/>
      <c r="P7356" s="4"/>
      <c r="Q7356" s="4"/>
      <c r="R7356" s="4"/>
      <c r="S7356" s="4"/>
      <c r="T7356" s="4"/>
      <c r="U7356" s="4"/>
      <c r="V7356" s="4"/>
      <c r="W7356" s="4"/>
      <c r="X7356" s="4"/>
      <c r="Y7356" s="4"/>
      <c r="Z7356" s="1"/>
      <c r="AA7356" s="1"/>
      <c r="AB7356" s="1"/>
      <c r="AC7356" s="1"/>
      <c r="AD7356" s="1"/>
      <c r="AE7356" s="1"/>
      <c r="AF7356" s="1"/>
      <c r="AG7356" s="1"/>
      <c r="AH7356" s="28"/>
      <c r="AI7356" s="6"/>
      <c r="AJ7356" s="9"/>
    </row>
    <row r="7357" spans="1:36" s="10" customFormat="1">
      <c r="A7357" s="12"/>
      <c r="B7357" s="3"/>
      <c r="C7357" s="4"/>
      <c r="D7357" s="4"/>
      <c r="H7357" s="4"/>
      <c r="I7357" s="4"/>
      <c r="J7357" s="4"/>
      <c r="K7357" s="4"/>
      <c r="L7357" s="4"/>
      <c r="M7357" s="4"/>
      <c r="N7357" s="4"/>
      <c r="O7357" s="4"/>
      <c r="P7357" s="4"/>
      <c r="Q7357" s="4"/>
      <c r="R7357" s="4"/>
      <c r="S7357" s="4"/>
      <c r="T7357" s="4"/>
      <c r="U7357" s="4"/>
      <c r="V7357" s="4"/>
      <c r="W7357" s="4"/>
      <c r="X7357" s="4"/>
      <c r="Y7357" s="4"/>
      <c r="Z7357" s="1"/>
      <c r="AA7357" s="1"/>
      <c r="AB7357" s="1"/>
      <c r="AC7357" s="1"/>
      <c r="AD7357" s="1"/>
      <c r="AE7357" s="1"/>
      <c r="AF7357" s="1"/>
      <c r="AG7357" s="1"/>
      <c r="AH7357" s="28"/>
      <c r="AI7357" s="6"/>
      <c r="AJ7357" s="9"/>
    </row>
    <row r="7358" spans="1:36" s="10" customFormat="1">
      <c r="A7358" s="12"/>
      <c r="B7358" s="3"/>
      <c r="C7358" s="4"/>
      <c r="D7358" s="4"/>
      <c r="H7358" s="4"/>
      <c r="I7358" s="4"/>
      <c r="J7358" s="4"/>
      <c r="K7358" s="4"/>
      <c r="L7358" s="4"/>
      <c r="M7358" s="4"/>
      <c r="N7358" s="4"/>
      <c r="O7358" s="4"/>
      <c r="P7358" s="4"/>
      <c r="Q7358" s="4"/>
      <c r="R7358" s="4"/>
      <c r="S7358" s="4"/>
      <c r="T7358" s="4"/>
      <c r="U7358" s="4"/>
      <c r="V7358" s="4"/>
      <c r="W7358" s="4"/>
      <c r="X7358" s="4"/>
      <c r="Y7358" s="4"/>
      <c r="Z7358" s="1"/>
      <c r="AA7358" s="1"/>
      <c r="AB7358" s="1"/>
      <c r="AC7358" s="1"/>
      <c r="AD7358" s="1"/>
      <c r="AE7358" s="1"/>
      <c r="AF7358" s="1"/>
      <c r="AG7358" s="1"/>
      <c r="AH7358" s="28"/>
      <c r="AI7358" s="6"/>
      <c r="AJ7358" s="9"/>
    </row>
    <row r="7359" spans="1:36" s="10" customFormat="1">
      <c r="A7359" s="12"/>
      <c r="B7359" s="3"/>
      <c r="C7359" s="4"/>
      <c r="D7359" s="4"/>
      <c r="H7359" s="4"/>
      <c r="I7359" s="4"/>
      <c r="J7359" s="4"/>
      <c r="K7359" s="4"/>
      <c r="L7359" s="4"/>
      <c r="M7359" s="4"/>
      <c r="N7359" s="4"/>
      <c r="O7359" s="4"/>
      <c r="P7359" s="4"/>
      <c r="Q7359" s="4"/>
      <c r="R7359" s="4"/>
      <c r="S7359" s="4"/>
      <c r="T7359" s="4"/>
      <c r="U7359" s="4"/>
      <c r="V7359" s="4"/>
      <c r="W7359" s="4"/>
      <c r="X7359" s="4"/>
      <c r="Y7359" s="4"/>
      <c r="Z7359" s="1"/>
      <c r="AA7359" s="1"/>
      <c r="AB7359" s="1"/>
      <c r="AC7359" s="1"/>
      <c r="AD7359" s="1"/>
      <c r="AE7359" s="1"/>
      <c r="AF7359" s="1"/>
      <c r="AG7359" s="1"/>
      <c r="AH7359" s="28"/>
      <c r="AI7359" s="6"/>
      <c r="AJ7359" s="9"/>
    </row>
    <row r="7360" spans="1:36" s="10" customFormat="1">
      <c r="A7360" s="12"/>
      <c r="B7360" s="3"/>
      <c r="C7360" s="4"/>
      <c r="D7360" s="4"/>
      <c r="H7360" s="4"/>
      <c r="I7360" s="4"/>
      <c r="J7360" s="4"/>
      <c r="K7360" s="4"/>
      <c r="L7360" s="4"/>
      <c r="M7360" s="4"/>
      <c r="N7360" s="4"/>
      <c r="O7360" s="4"/>
      <c r="P7360" s="4"/>
      <c r="Q7360" s="4"/>
      <c r="R7360" s="4"/>
      <c r="S7360" s="4"/>
      <c r="T7360" s="4"/>
      <c r="U7360" s="4"/>
      <c r="V7360" s="4"/>
      <c r="W7360" s="4"/>
      <c r="X7360" s="4"/>
      <c r="Y7360" s="4"/>
      <c r="Z7360" s="1"/>
      <c r="AA7360" s="1"/>
      <c r="AB7360" s="1"/>
      <c r="AC7360" s="1"/>
      <c r="AD7360" s="1"/>
      <c r="AE7360" s="1"/>
      <c r="AF7360" s="1"/>
      <c r="AG7360" s="1"/>
      <c r="AH7360" s="28"/>
      <c r="AI7360" s="6"/>
      <c r="AJ7360" s="9"/>
    </row>
    <row r="7361" spans="1:36" s="10" customFormat="1">
      <c r="A7361" s="12"/>
      <c r="B7361" s="3"/>
      <c r="C7361" s="4"/>
      <c r="D7361" s="4"/>
      <c r="H7361" s="4"/>
      <c r="I7361" s="4"/>
      <c r="J7361" s="4"/>
      <c r="K7361" s="4"/>
      <c r="L7361" s="4"/>
      <c r="M7361" s="4"/>
      <c r="N7361" s="4"/>
      <c r="O7361" s="4"/>
      <c r="P7361" s="4"/>
      <c r="Q7361" s="4"/>
      <c r="R7361" s="4"/>
      <c r="S7361" s="4"/>
      <c r="T7361" s="4"/>
      <c r="U7361" s="4"/>
      <c r="V7361" s="4"/>
      <c r="W7361" s="4"/>
      <c r="X7361" s="4"/>
      <c r="Y7361" s="4"/>
      <c r="Z7361" s="1"/>
      <c r="AA7361" s="1"/>
      <c r="AB7361" s="1"/>
      <c r="AC7361" s="1"/>
      <c r="AD7361" s="1"/>
      <c r="AE7361" s="1"/>
      <c r="AF7361" s="1"/>
      <c r="AG7361" s="1"/>
      <c r="AH7361" s="28"/>
      <c r="AI7361" s="6"/>
      <c r="AJ7361" s="9"/>
    </row>
    <row r="7362" spans="1:36" s="10" customFormat="1">
      <c r="A7362" s="12"/>
      <c r="B7362" s="3"/>
      <c r="C7362" s="4"/>
      <c r="D7362" s="4"/>
      <c r="H7362" s="4"/>
      <c r="I7362" s="4"/>
      <c r="J7362" s="4"/>
      <c r="K7362" s="4"/>
      <c r="L7362" s="4"/>
      <c r="M7362" s="4"/>
      <c r="N7362" s="4"/>
      <c r="O7362" s="4"/>
      <c r="P7362" s="4"/>
      <c r="Q7362" s="4"/>
      <c r="R7362" s="4"/>
      <c r="S7362" s="4"/>
      <c r="T7362" s="4"/>
      <c r="U7362" s="4"/>
      <c r="V7362" s="4"/>
      <c r="W7362" s="4"/>
      <c r="X7362" s="4"/>
      <c r="Y7362" s="4"/>
      <c r="Z7362" s="1"/>
      <c r="AA7362" s="1"/>
      <c r="AB7362" s="1"/>
      <c r="AC7362" s="1"/>
      <c r="AD7362" s="1"/>
      <c r="AE7362" s="1"/>
      <c r="AF7362" s="1"/>
      <c r="AG7362" s="1"/>
      <c r="AH7362" s="28"/>
      <c r="AI7362" s="6"/>
      <c r="AJ7362" s="9"/>
    </row>
    <row r="7363" spans="1:36" s="10" customFormat="1">
      <c r="A7363" s="12"/>
      <c r="B7363" s="3"/>
      <c r="C7363" s="4"/>
      <c r="D7363" s="4"/>
      <c r="H7363" s="4"/>
      <c r="I7363" s="4"/>
      <c r="J7363" s="4"/>
      <c r="K7363" s="4"/>
      <c r="L7363" s="4"/>
      <c r="M7363" s="4"/>
      <c r="N7363" s="4"/>
      <c r="O7363" s="4"/>
      <c r="P7363" s="4"/>
      <c r="Q7363" s="4"/>
      <c r="R7363" s="4"/>
      <c r="S7363" s="4"/>
      <c r="T7363" s="4"/>
      <c r="U7363" s="4"/>
      <c r="V7363" s="4"/>
      <c r="W7363" s="4"/>
      <c r="X7363" s="4"/>
      <c r="Y7363" s="4"/>
      <c r="Z7363" s="1"/>
      <c r="AA7363" s="1"/>
      <c r="AB7363" s="1"/>
      <c r="AC7363" s="1"/>
      <c r="AD7363" s="1"/>
      <c r="AE7363" s="1"/>
      <c r="AF7363" s="1"/>
      <c r="AG7363" s="1"/>
      <c r="AH7363" s="28"/>
      <c r="AI7363" s="6"/>
      <c r="AJ7363" s="9"/>
    </row>
    <row r="7364" spans="1:36" s="10" customFormat="1">
      <c r="A7364" s="12"/>
      <c r="B7364" s="3"/>
      <c r="C7364" s="4"/>
      <c r="D7364" s="4"/>
      <c r="H7364" s="4"/>
      <c r="I7364" s="4"/>
      <c r="J7364" s="4"/>
      <c r="K7364" s="4"/>
      <c r="L7364" s="4"/>
      <c r="M7364" s="4"/>
      <c r="N7364" s="4"/>
      <c r="O7364" s="4"/>
      <c r="P7364" s="4"/>
      <c r="Q7364" s="4"/>
      <c r="R7364" s="4"/>
      <c r="S7364" s="4"/>
      <c r="T7364" s="4"/>
      <c r="U7364" s="4"/>
      <c r="V7364" s="4"/>
      <c r="W7364" s="4"/>
      <c r="X7364" s="4"/>
      <c r="Y7364" s="4"/>
      <c r="Z7364" s="1"/>
      <c r="AA7364" s="1"/>
      <c r="AB7364" s="1"/>
      <c r="AC7364" s="1"/>
      <c r="AD7364" s="1"/>
      <c r="AE7364" s="1"/>
      <c r="AF7364" s="1"/>
      <c r="AG7364" s="1"/>
      <c r="AH7364" s="28"/>
      <c r="AI7364" s="6"/>
      <c r="AJ7364" s="9"/>
    </row>
    <row r="7365" spans="1:36" s="10" customFormat="1">
      <c r="A7365" s="12"/>
      <c r="B7365" s="3"/>
      <c r="C7365" s="4"/>
      <c r="D7365" s="4"/>
      <c r="H7365" s="4"/>
      <c r="I7365" s="4"/>
      <c r="J7365" s="4"/>
      <c r="K7365" s="4"/>
      <c r="L7365" s="4"/>
      <c r="M7365" s="4"/>
      <c r="N7365" s="4"/>
      <c r="O7365" s="4"/>
      <c r="P7365" s="4"/>
      <c r="Q7365" s="4"/>
      <c r="R7365" s="4"/>
      <c r="S7365" s="4"/>
      <c r="T7365" s="4"/>
      <c r="U7365" s="4"/>
      <c r="V7365" s="4"/>
      <c r="W7365" s="4"/>
      <c r="X7365" s="4"/>
      <c r="Y7365" s="4"/>
      <c r="Z7365" s="1"/>
      <c r="AA7365" s="1"/>
      <c r="AB7365" s="1"/>
      <c r="AC7365" s="1"/>
      <c r="AD7365" s="1"/>
      <c r="AE7365" s="1"/>
      <c r="AF7365" s="1"/>
      <c r="AG7365" s="1"/>
      <c r="AH7365" s="28"/>
      <c r="AI7365" s="6"/>
      <c r="AJ7365" s="9"/>
    </row>
    <row r="7366" spans="1:36" s="10" customFormat="1">
      <c r="A7366" s="12"/>
      <c r="B7366" s="3"/>
      <c r="C7366" s="4"/>
      <c r="D7366" s="4"/>
      <c r="H7366" s="4"/>
      <c r="I7366" s="4"/>
      <c r="J7366" s="4"/>
      <c r="K7366" s="4"/>
      <c r="L7366" s="4"/>
      <c r="M7366" s="4"/>
      <c r="N7366" s="4"/>
      <c r="O7366" s="4"/>
      <c r="P7366" s="4"/>
      <c r="Q7366" s="4"/>
      <c r="R7366" s="4"/>
      <c r="S7366" s="4"/>
      <c r="T7366" s="4"/>
      <c r="U7366" s="4"/>
      <c r="V7366" s="4"/>
      <c r="W7366" s="4"/>
      <c r="X7366" s="4"/>
      <c r="Y7366" s="4"/>
      <c r="Z7366" s="1"/>
      <c r="AA7366" s="1"/>
      <c r="AB7366" s="1"/>
      <c r="AC7366" s="1"/>
      <c r="AD7366" s="1"/>
      <c r="AE7366" s="1"/>
      <c r="AF7366" s="1"/>
      <c r="AG7366" s="1"/>
      <c r="AH7366" s="28"/>
      <c r="AI7366" s="6"/>
      <c r="AJ7366" s="9"/>
    </row>
    <row r="7367" spans="1:36" s="10" customFormat="1">
      <c r="A7367" s="12"/>
      <c r="B7367" s="3"/>
      <c r="C7367" s="4"/>
      <c r="D7367" s="4"/>
      <c r="H7367" s="4"/>
      <c r="I7367" s="4"/>
      <c r="J7367" s="4"/>
      <c r="K7367" s="4"/>
      <c r="L7367" s="4"/>
      <c r="M7367" s="4"/>
      <c r="N7367" s="4"/>
      <c r="O7367" s="4"/>
      <c r="P7367" s="4"/>
      <c r="Q7367" s="4"/>
      <c r="R7367" s="4"/>
      <c r="S7367" s="4"/>
      <c r="T7367" s="4"/>
      <c r="U7367" s="4"/>
      <c r="V7367" s="4"/>
      <c r="W7367" s="4"/>
      <c r="X7367" s="4"/>
      <c r="Y7367" s="4"/>
      <c r="Z7367" s="1"/>
      <c r="AA7367" s="1"/>
      <c r="AB7367" s="1"/>
      <c r="AC7367" s="1"/>
      <c r="AD7367" s="1"/>
      <c r="AE7367" s="1"/>
      <c r="AF7367" s="1"/>
      <c r="AG7367" s="1"/>
      <c r="AH7367" s="28"/>
      <c r="AI7367" s="6"/>
      <c r="AJ7367" s="9"/>
    </row>
    <row r="7368" spans="1:36" s="10" customFormat="1">
      <c r="A7368" s="12"/>
      <c r="B7368" s="3"/>
      <c r="C7368" s="4"/>
      <c r="D7368" s="4"/>
      <c r="H7368" s="4"/>
      <c r="I7368" s="4"/>
      <c r="J7368" s="4"/>
      <c r="K7368" s="4"/>
      <c r="L7368" s="4"/>
      <c r="M7368" s="4"/>
      <c r="N7368" s="4"/>
      <c r="O7368" s="4"/>
      <c r="P7368" s="4"/>
      <c r="Q7368" s="4"/>
      <c r="R7368" s="4"/>
      <c r="S7368" s="4"/>
      <c r="T7368" s="4"/>
      <c r="U7368" s="4"/>
      <c r="V7368" s="4"/>
      <c r="W7368" s="4"/>
      <c r="X7368" s="4"/>
      <c r="Y7368" s="4"/>
      <c r="Z7368" s="1"/>
      <c r="AA7368" s="1"/>
      <c r="AB7368" s="1"/>
      <c r="AC7368" s="1"/>
      <c r="AD7368" s="1"/>
      <c r="AE7368" s="1"/>
      <c r="AF7368" s="1"/>
      <c r="AG7368" s="1"/>
      <c r="AH7368" s="28"/>
      <c r="AI7368" s="6"/>
      <c r="AJ7368" s="9"/>
    </row>
    <row r="7369" spans="1:36" s="10" customFormat="1">
      <c r="A7369" s="12"/>
      <c r="B7369" s="3"/>
      <c r="C7369" s="4"/>
      <c r="D7369" s="4"/>
      <c r="H7369" s="4"/>
      <c r="I7369" s="4"/>
      <c r="J7369" s="4"/>
      <c r="K7369" s="4"/>
      <c r="L7369" s="4"/>
      <c r="M7369" s="4"/>
      <c r="N7369" s="4"/>
      <c r="O7369" s="4"/>
      <c r="P7369" s="4"/>
      <c r="Q7369" s="4"/>
      <c r="R7369" s="4"/>
      <c r="S7369" s="4"/>
      <c r="T7369" s="4"/>
      <c r="U7369" s="4"/>
      <c r="V7369" s="4"/>
      <c r="W7369" s="4"/>
      <c r="X7369" s="4"/>
      <c r="Y7369" s="4"/>
      <c r="Z7369" s="1"/>
      <c r="AA7369" s="1"/>
      <c r="AB7369" s="1"/>
      <c r="AC7369" s="1"/>
      <c r="AD7369" s="1"/>
      <c r="AE7369" s="1"/>
      <c r="AF7369" s="1"/>
      <c r="AG7369" s="1"/>
      <c r="AH7369" s="28"/>
      <c r="AI7369" s="6"/>
      <c r="AJ7369" s="9"/>
    </row>
    <row r="7370" spans="1:36" s="10" customFormat="1">
      <c r="A7370" s="12"/>
      <c r="B7370" s="3"/>
      <c r="C7370" s="4"/>
      <c r="D7370" s="4"/>
      <c r="H7370" s="4"/>
      <c r="I7370" s="4"/>
      <c r="J7370" s="4"/>
      <c r="K7370" s="4"/>
      <c r="L7370" s="4"/>
      <c r="M7370" s="4"/>
      <c r="N7370" s="4"/>
      <c r="O7370" s="4"/>
      <c r="P7370" s="4"/>
      <c r="Q7370" s="4"/>
      <c r="R7370" s="4"/>
      <c r="S7370" s="4"/>
      <c r="T7370" s="4"/>
      <c r="U7370" s="4"/>
      <c r="V7370" s="4"/>
      <c r="W7370" s="4"/>
      <c r="X7370" s="4"/>
      <c r="Y7370" s="4"/>
      <c r="Z7370" s="1"/>
      <c r="AA7370" s="1"/>
      <c r="AB7370" s="1"/>
      <c r="AC7370" s="1"/>
      <c r="AD7370" s="1"/>
      <c r="AE7370" s="1"/>
      <c r="AF7370" s="1"/>
      <c r="AG7370" s="1"/>
      <c r="AH7370" s="28"/>
      <c r="AI7370" s="6"/>
      <c r="AJ7370" s="9"/>
    </row>
    <row r="7371" spans="1:36" s="10" customFormat="1">
      <c r="A7371" s="12"/>
      <c r="B7371" s="3"/>
      <c r="C7371" s="4"/>
      <c r="D7371" s="4"/>
      <c r="H7371" s="4"/>
      <c r="I7371" s="4"/>
      <c r="J7371" s="4"/>
      <c r="K7371" s="4"/>
      <c r="L7371" s="4"/>
      <c r="M7371" s="4"/>
      <c r="N7371" s="4"/>
      <c r="O7371" s="4"/>
      <c r="P7371" s="4"/>
      <c r="Q7371" s="4"/>
      <c r="R7371" s="4"/>
      <c r="S7371" s="4"/>
      <c r="T7371" s="4"/>
      <c r="U7371" s="4"/>
      <c r="V7371" s="4"/>
      <c r="W7371" s="4"/>
      <c r="X7371" s="4"/>
      <c r="Y7371" s="4"/>
      <c r="Z7371" s="1"/>
      <c r="AA7371" s="1"/>
      <c r="AB7371" s="1"/>
      <c r="AC7371" s="1"/>
      <c r="AD7371" s="1"/>
      <c r="AE7371" s="1"/>
      <c r="AF7371" s="1"/>
      <c r="AG7371" s="1"/>
      <c r="AH7371" s="28"/>
      <c r="AI7371" s="6"/>
      <c r="AJ7371" s="9"/>
    </row>
    <row r="7372" spans="1:36" s="10" customFormat="1">
      <c r="A7372" s="12"/>
      <c r="B7372" s="3"/>
      <c r="C7372" s="4"/>
      <c r="D7372" s="4"/>
      <c r="H7372" s="4"/>
      <c r="I7372" s="4"/>
      <c r="J7372" s="4"/>
      <c r="K7372" s="4"/>
      <c r="L7372" s="4"/>
      <c r="M7372" s="4"/>
      <c r="N7372" s="4"/>
      <c r="O7372" s="4"/>
      <c r="P7372" s="4"/>
      <c r="Q7372" s="4"/>
      <c r="R7372" s="4"/>
      <c r="S7372" s="4"/>
      <c r="T7372" s="4"/>
      <c r="U7372" s="4"/>
      <c r="V7372" s="4"/>
      <c r="W7372" s="4"/>
      <c r="X7372" s="4"/>
      <c r="Y7372" s="4"/>
      <c r="Z7372" s="1"/>
      <c r="AA7372" s="1"/>
      <c r="AB7372" s="1"/>
      <c r="AC7372" s="1"/>
      <c r="AD7372" s="1"/>
      <c r="AE7372" s="1"/>
      <c r="AF7372" s="1"/>
      <c r="AG7372" s="1"/>
      <c r="AH7372" s="28"/>
      <c r="AI7372" s="6"/>
      <c r="AJ7372" s="9"/>
    </row>
    <row r="7373" spans="1:36" s="10" customFormat="1">
      <c r="A7373" s="12"/>
      <c r="B7373" s="3"/>
      <c r="C7373" s="4"/>
      <c r="D7373" s="4"/>
      <c r="H7373" s="4"/>
      <c r="I7373" s="4"/>
      <c r="J7373" s="4"/>
      <c r="K7373" s="4"/>
      <c r="L7373" s="4"/>
      <c r="M7373" s="4"/>
      <c r="N7373" s="4"/>
      <c r="O7373" s="4"/>
      <c r="P7373" s="4"/>
      <c r="Q7373" s="4"/>
      <c r="R7373" s="4"/>
      <c r="S7373" s="4"/>
      <c r="T7373" s="4"/>
      <c r="U7373" s="4"/>
      <c r="V7373" s="4"/>
      <c r="W7373" s="4"/>
      <c r="X7373" s="4"/>
      <c r="Y7373" s="4"/>
      <c r="Z7373" s="1"/>
      <c r="AA7373" s="1"/>
      <c r="AB7373" s="1"/>
      <c r="AC7373" s="1"/>
      <c r="AD7373" s="1"/>
      <c r="AE7373" s="1"/>
      <c r="AF7373" s="1"/>
      <c r="AG7373" s="1"/>
      <c r="AH7373" s="28"/>
      <c r="AI7373" s="6"/>
      <c r="AJ7373" s="9"/>
    </row>
    <row r="7374" spans="1:36" s="10" customFormat="1">
      <c r="A7374" s="12"/>
      <c r="B7374" s="3"/>
      <c r="C7374" s="4"/>
      <c r="D7374" s="4"/>
      <c r="H7374" s="4"/>
      <c r="I7374" s="4"/>
      <c r="J7374" s="4"/>
      <c r="K7374" s="4"/>
      <c r="L7374" s="4"/>
      <c r="M7374" s="4"/>
      <c r="N7374" s="4"/>
      <c r="O7374" s="4"/>
      <c r="P7374" s="4"/>
      <c r="Q7374" s="4"/>
      <c r="R7374" s="4"/>
      <c r="S7374" s="4"/>
      <c r="T7374" s="4"/>
      <c r="U7374" s="4"/>
      <c r="V7374" s="4"/>
      <c r="W7374" s="4"/>
      <c r="X7374" s="4"/>
      <c r="Y7374" s="4"/>
      <c r="Z7374" s="1"/>
      <c r="AA7374" s="1"/>
      <c r="AB7374" s="1"/>
      <c r="AC7374" s="1"/>
      <c r="AD7374" s="1"/>
      <c r="AE7374" s="1"/>
      <c r="AF7374" s="1"/>
      <c r="AG7374" s="1"/>
      <c r="AH7374" s="28"/>
      <c r="AI7374" s="6"/>
      <c r="AJ7374" s="9"/>
    </row>
    <row r="7375" spans="1:36" s="10" customFormat="1">
      <c r="A7375" s="12"/>
      <c r="B7375" s="3"/>
      <c r="C7375" s="4"/>
      <c r="D7375" s="4"/>
      <c r="H7375" s="4"/>
      <c r="I7375" s="4"/>
      <c r="J7375" s="4"/>
      <c r="K7375" s="4"/>
      <c r="L7375" s="4"/>
      <c r="M7375" s="4"/>
      <c r="N7375" s="4"/>
      <c r="O7375" s="4"/>
      <c r="P7375" s="4"/>
      <c r="Q7375" s="4"/>
      <c r="R7375" s="4"/>
      <c r="S7375" s="4"/>
      <c r="T7375" s="4"/>
      <c r="U7375" s="4"/>
      <c r="V7375" s="4"/>
      <c r="W7375" s="4"/>
      <c r="X7375" s="4"/>
      <c r="Y7375" s="4"/>
      <c r="Z7375" s="1"/>
      <c r="AA7375" s="1"/>
      <c r="AB7375" s="1"/>
      <c r="AC7375" s="1"/>
      <c r="AD7375" s="1"/>
      <c r="AE7375" s="1"/>
      <c r="AF7375" s="1"/>
      <c r="AG7375" s="1"/>
      <c r="AH7375" s="28"/>
      <c r="AI7375" s="6"/>
      <c r="AJ7375" s="9"/>
    </row>
    <row r="7376" spans="1:36" s="10" customFormat="1">
      <c r="A7376" s="12"/>
      <c r="B7376" s="3"/>
      <c r="C7376" s="4"/>
      <c r="D7376" s="4"/>
      <c r="H7376" s="4"/>
      <c r="I7376" s="4"/>
      <c r="J7376" s="4"/>
      <c r="K7376" s="4"/>
      <c r="L7376" s="4"/>
      <c r="M7376" s="4"/>
      <c r="N7376" s="4"/>
      <c r="O7376" s="4"/>
      <c r="P7376" s="4"/>
      <c r="Q7376" s="4"/>
      <c r="R7376" s="4"/>
      <c r="S7376" s="4"/>
      <c r="T7376" s="4"/>
      <c r="U7376" s="4"/>
      <c r="V7376" s="4"/>
      <c r="W7376" s="4"/>
      <c r="X7376" s="4"/>
      <c r="Y7376" s="4"/>
      <c r="Z7376" s="1"/>
      <c r="AA7376" s="1"/>
      <c r="AB7376" s="1"/>
      <c r="AC7376" s="1"/>
      <c r="AD7376" s="1"/>
      <c r="AE7376" s="1"/>
      <c r="AF7376" s="1"/>
      <c r="AG7376" s="1"/>
      <c r="AH7376" s="28"/>
      <c r="AI7376" s="6"/>
      <c r="AJ7376" s="9"/>
    </row>
    <row r="7377" spans="1:36" s="10" customFormat="1">
      <c r="A7377" s="12"/>
      <c r="B7377" s="3"/>
      <c r="C7377" s="4"/>
      <c r="D7377" s="4"/>
      <c r="H7377" s="4"/>
      <c r="I7377" s="4"/>
      <c r="J7377" s="4"/>
      <c r="K7377" s="4"/>
      <c r="L7377" s="4"/>
      <c r="M7377" s="4"/>
      <c r="N7377" s="4"/>
      <c r="O7377" s="4"/>
      <c r="P7377" s="4"/>
      <c r="Q7377" s="4"/>
      <c r="R7377" s="4"/>
      <c r="S7377" s="4"/>
      <c r="T7377" s="4"/>
      <c r="U7377" s="4"/>
      <c r="V7377" s="4"/>
      <c r="W7377" s="4"/>
      <c r="X7377" s="4"/>
      <c r="Y7377" s="4"/>
      <c r="Z7377" s="1"/>
      <c r="AA7377" s="1"/>
      <c r="AB7377" s="1"/>
      <c r="AC7377" s="1"/>
      <c r="AD7377" s="1"/>
      <c r="AE7377" s="1"/>
      <c r="AF7377" s="1"/>
      <c r="AG7377" s="1"/>
      <c r="AH7377" s="28"/>
      <c r="AI7377" s="6"/>
      <c r="AJ7377" s="9"/>
    </row>
    <row r="7378" spans="1:36" s="10" customFormat="1">
      <c r="A7378" s="12"/>
      <c r="B7378" s="3"/>
      <c r="C7378" s="4"/>
      <c r="D7378" s="4"/>
      <c r="H7378" s="4"/>
      <c r="I7378" s="4"/>
      <c r="J7378" s="4"/>
      <c r="K7378" s="4"/>
      <c r="L7378" s="4"/>
      <c r="M7378" s="4"/>
      <c r="N7378" s="4"/>
      <c r="O7378" s="4"/>
      <c r="P7378" s="4"/>
      <c r="Q7378" s="4"/>
      <c r="R7378" s="4"/>
      <c r="S7378" s="4"/>
      <c r="T7378" s="4"/>
      <c r="U7378" s="4"/>
      <c r="V7378" s="4"/>
      <c r="W7378" s="4"/>
      <c r="X7378" s="4"/>
      <c r="Y7378" s="4"/>
      <c r="Z7378" s="1"/>
      <c r="AA7378" s="1"/>
      <c r="AB7378" s="1"/>
      <c r="AC7378" s="1"/>
      <c r="AD7378" s="1"/>
      <c r="AE7378" s="1"/>
      <c r="AF7378" s="1"/>
      <c r="AG7378" s="1"/>
      <c r="AH7378" s="28"/>
      <c r="AI7378" s="6"/>
      <c r="AJ7378" s="9"/>
    </row>
    <row r="7379" spans="1:36" s="10" customFormat="1">
      <c r="A7379" s="12"/>
      <c r="B7379" s="3"/>
      <c r="C7379" s="4"/>
      <c r="D7379" s="4"/>
      <c r="H7379" s="4"/>
      <c r="I7379" s="4"/>
      <c r="J7379" s="4"/>
      <c r="K7379" s="4"/>
      <c r="L7379" s="4"/>
      <c r="M7379" s="4"/>
      <c r="N7379" s="4"/>
      <c r="O7379" s="4"/>
      <c r="P7379" s="4"/>
      <c r="Q7379" s="4"/>
      <c r="R7379" s="4"/>
      <c r="S7379" s="4"/>
      <c r="T7379" s="4"/>
      <c r="U7379" s="4"/>
      <c r="V7379" s="4"/>
      <c r="W7379" s="4"/>
      <c r="X7379" s="4"/>
      <c r="Y7379" s="4"/>
      <c r="Z7379" s="1"/>
      <c r="AA7379" s="1"/>
      <c r="AB7379" s="1"/>
      <c r="AC7379" s="1"/>
      <c r="AD7379" s="1"/>
      <c r="AE7379" s="1"/>
      <c r="AF7379" s="1"/>
      <c r="AG7379" s="1"/>
      <c r="AH7379" s="28"/>
      <c r="AI7379" s="6"/>
      <c r="AJ7379" s="9"/>
    </row>
    <row r="7380" spans="1:36" s="10" customFormat="1">
      <c r="A7380" s="12"/>
      <c r="B7380" s="3"/>
      <c r="C7380" s="4"/>
      <c r="D7380" s="4"/>
      <c r="H7380" s="4"/>
      <c r="I7380" s="4"/>
      <c r="J7380" s="4"/>
      <c r="K7380" s="4"/>
      <c r="L7380" s="4"/>
      <c r="M7380" s="4"/>
      <c r="N7380" s="4"/>
      <c r="O7380" s="4"/>
      <c r="P7380" s="4"/>
      <c r="Q7380" s="4"/>
      <c r="R7380" s="4"/>
      <c r="S7380" s="4"/>
      <c r="T7380" s="4"/>
      <c r="U7380" s="4"/>
      <c r="V7380" s="4"/>
      <c r="W7380" s="4"/>
      <c r="X7380" s="4"/>
      <c r="Y7380" s="4"/>
      <c r="Z7380" s="1"/>
      <c r="AA7380" s="1"/>
      <c r="AB7380" s="1"/>
      <c r="AC7380" s="1"/>
      <c r="AD7380" s="1"/>
      <c r="AE7380" s="1"/>
      <c r="AF7380" s="1"/>
      <c r="AG7380" s="1"/>
      <c r="AH7380" s="28"/>
      <c r="AI7380" s="6"/>
      <c r="AJ7380" s="9"/>
    </row>
    <row r="7381" spans="1:36" s="10" customFormat="1">
      <c r="A7381" s="12"/>
      <c r="B7381" s="3"/>
      <c r="C7381" s="4"/>
      <c r="D7381" s="4"/>
      <c r="H7381" s="4"/>
      <c r="I7381" s="4"/>
      <c r="J7381" s="4"/>
      <c r="K7381" s="4"/>
      <c r="L7381" s="4"/>
      <c r="M7381" s="4"/>
      <c r="N7381" s="4"/>
      <c r="O7381" s="4"/>
      <c r="P7381" s="4"/>
      <c r="Q7381" s="4"/>
      <c r="R7381" s="4"/>
      <c r="S7381" s="4"/>
      <c r="T7381" s="4"/>
      <c r="U7381" s="4"/>
      <c r="V7381" s="4"/>
      <c r="W7381" s="4"/>
      <c r="X7381" s="4"/>
      <c r="Y7381" s="4"/>
      <c r="Z7381" s="1"/>
      <c r="AA7381" s="1"/>
      <c r="AB7381" s="1"/>
      <c r="AC7381" s="1"/>
      <c r="AD7381" s="1"/>
      <c r="AE7381" s="1"/>
      <c r="AF7381" s="1"/>
      <c r="AG7381" s="1"/>
      <c r="AH7381" s="28"/>
      <c r="AI7381" s="6"/>
      <c r="AJ7381" s="9"/>
    </row>
    <row r="7382" spans="1:36" s="10" customFormat="1">
      <c r="A7382" s="12"/>
      <c r="B7382" s="3"/>
      <c r="C7382" s="4"/>
      <c r="D7382" s="4"/>
      <c r="H7382" s="4"/>
      <c r="I7382" s="4"/>
      <c r="J7382" s="4"/>
      <c r="K7382" s="4"/>
      <c r="L7382" s="4"/>
      <c r="M7382" s="4"/>
      <c r="N7382" s="4"/>
      <c r="O7382" s="4"/>
      <c r="P7382" s="4"/>
      <c r="Q7382" s="4"/>
      <c r="R7382" s="4"/>
      <c r="S7382" s="4"/>
      <c r="T7382" s="4"/>
      <c r="U7382" s="4"/>
      <c r="V7382" s="4"/>
      <c r="W7382" s="4"/>
      <c r="X7382" s="4"/>
      <c r="Y7382" s="4"/>
      <c r="Z7382" s="1"/>
      <c r="AA7382" s="1"/>
      <c r="AB7382" s="1"/>
      <c r="AC7382" s="1"/>
      <c r="AD7382" s="1"/>
      <c r="AE7382" s="1"/>
      <c r="AF7382" s="1"/>
      <c r="AG7382" s="1"/>
      <c r="AH7382" s="28"/>
      <c r="AI7382" s="6"/>
      <c r="AJ7382" s="9"/>
    </row>
    <row r="7383" spans="1:36" s="10" customFormat="1">
      <c r="A7383" s="12"/>
      <c r="B7383" s="3"/>
      <c r="C7383" s="4"/>
      <c r="D7383" s="4"/>
      <c r="H7383" s="4"/>
      <c r="I7383" s="4"/>
      <c r="J7383" s="4"/>
      <c r="K7383" s="4"/>
      <c r="L7383" s="4"/>
      <c r="M7383" s="4"/>
      <c r="N7383" s="4"/>
      <c r="O7383" s="4"/>
      <c r="P7383" s="4"/>
      <c r="Q7383" s="4"/>
      <c r="R7383" s="4"/>
      <c r="S7383" s="4"/>
      <c r="T7383" s="4"/>
      <c r="U7383" s="4"/>
      <c r="V7383" s="4"/>
      <c r="W7383" s="4"/>
      <c r="X7383" s="4"/>
      <c r="Y7383" s="4"/>
      <c r="Z7383" s="1"/>
      <c r="AA7383" s="1"/>
      <c r="AB7383" s="1"/>
      <c r="AC7383" s="1"/>
      <c r="AD7383" s="1"/>
      <c r="AE7383" s="1"/>
      <c r="AF7383" s="1"/>
      <c r="AG7383" s="1"/>
      <c r="AH7383" s="28"/>
      <c r="AI7383" s="6"/>
      <c r="AJ7383" s="9"/>
    </row>
    <row r="7384" spans="1:36" s="10" customFormat="1">
      <c r="A7384" s="12"/>
      <c r="B7384" s="3"/>
      <c r="C7384" s="4"/>
      <c r="D7384" s="4"/>
      <c r="H7384" s="4"/>
      <c r="I7384" s="4"/>
      <c r="J7384" s="4"/>
      <c r="K7384" s="4"/>
      <c r="L7384" s="4"/>
      <c r="M7384" s="4"/>
      <c r="N7384" s="4"/>
      <c r="O7384" s="4"/>
      <c r="P7384" s="4"/>
      <c r="Q7384" s="4"/>
      <c r="R7384" s="4"/>
      <c r="S7384" s="4"/>
      <c r="T7384" s="4"/>
      <c r="U7384" s="4"/>
      <c r="V7384" s="4"/>
      <c r="W7384" s="4"/>
      <c r="X7384" s="4"/>
      <c r="Y7384" s="4"/>
      <c r="Z7384" s="1"/>
      <c r="AA7384" s="1"/>
      <c r="AB7384" s="1"/>
      <c r="AC7384" s="1"/>
      <c r="AD7384" s="1"/>
      <c r="AE7384" s="1"/>
      <c r="AF7384" s="1"/>
      <c r="AG7384" s="1"/>
      <c r="AH7384" s="28"/>
      <c r="AI7384" s="6"/>
      <c r="AJ7384" s="9"/>
    </row>
    <row r="7385" spans="1:36" s="10" customFormat="1">
      <c r="A7385" s="12"/>
      <c r="B7385" s="3"/>
      <c r="C7385" s="4"/>
      <c r="D7385" s="4"/>
      <c r="H7385" s="4"/>
      <c r="I7385" s="4"/>
      <c r="J7385" s="4"/>
      <c r="K7385" s="4"/>
      <c r="L7385" s="4"/>
      <c r="M7385" s="4"/>
      <c r="N7385" s="4"/>
      <c r="O7385" s="4"/>
      <c r="P7385" s="4"/>
      <c r="Q7385" s="4"/>
      <c r="R7385" s="4"/>
      <c r="S7385" s="4"/>
      <c r="T7385" s="4"/>
      <c r="U7385" s="4"/>
      <c r="V7385" s="4"/>
      <c r="W7385" s="4"/>
      <c r="X7385" s="4"/>
      <c r="Y7385" s="4"/>
      <c r="Z7385" s="1"/>
      <c r="AA7385" s="1"/>
      <c r="AB7385" s="1"/>
      <c r="AC7385" s="1"/>
      <c r="AD7385" s="1"/>
      <c r="AE7385" s="1"/>
      <c r="AF7385" s="1"/>
      <c r="AG7385" s="1"/>
      <c r="AH7385" s="28"/>
      <c r="AI7385" s="6"/>
      <c r="AJ7385" s="9"/>
    </row>
    <row r="7386" spans="1:36" s="10" customFormat="1">
      <c r="A7386" s="12"/>
      <c r="B7386" s="3"/>
      <c r="C7386" s="4"/>
      <c r="D7386" s="4"/>
      <c r="H7386" s="4"/>
      <c r="I7386" s="4"/>
      <c r="J7386" s="4"/>
      <c r="K7386" s="4"/>
      <c r="L7386" s="4"/>
      <c r="M7386" s="4"/>
      <c r="N7386" s="4"/>
      <c r="O7386" s="4"/>
      <c r="P7386" s="4"/>
      <c r="Q7386" s="4"/>
      <c r="R7386" s="4"/>
      <c r="S7386" s="4"/>
      <c r="T7386" s="4"/>
      <c r="U7386" s="4"/>
      <c r="V7386" s="4"/>
      <c r="W7386" s="4"/>
      <c r="X7386" s="4"/>
      <c r="Y7386" s="4"/>
      <c r="Z7386" s="1"/>
      <c r="AA7386" s="1"/>
      <c r="AB7386" s="1"/>
      <c r="AC7386" s="1"/>
      <c r="AD7386" s="1"/>
      <c r="AE7386" s="1"/>
      <c r="AF7386" s="1"/>
      <c r="AG7386" s="1"/>
      <c r="AH7386" s="28"/>
      <c r="AI7386" s="6"/>
      <c r="AJ7386" s="9"/>
    </row>
    <row r="7387" spans="1:36" s="10" customFormat="1">
      <c r="A7387" s="12"/>
      <c r="B7387" s="3"/>
      <c r="C7387" s="4"/>
      <c r="D7387" s="4"/>
      <c r="H7387" s="4"/>
      <c r="I7387" s="4"/>
      <c r="J7387" s="4"/>
      <c r="K7387" s="4"/>
      <c r="L7387" s="4"/>
      <c r="M7387" s="4"/>
      <c r="N7387" s="4"/>
      <c r="O7387" s="4"/>
      <c r="P7387" s="4"/>
      <c r="Q7387" s="4"/>
      <c r="R7387" s="4"/>
      <c r="S7387" s="4"/>
      <c r="T7387" s="4"/>
      <c r="U7387" s="4"/>
      <c r="V7387" s="4"/>
      <c r="W7387" s="4"/>
      <c r="X7387" s="4"/>
      <c r="Y7387" s="4"/>
      <c r="Z7387" s="1"/>
      <c r="AA7387" s="1"/>
      <c r="AB7387" s="1"/>
      <c r="AC7387" s="1"/>
      <c r="AD7387" s="1"/>
      <c r="AE7387" s="1"/>
      <c r="AF7387" s="1"/>
      <c r="AG7387" s="1"/>
      <c r="AH7387" s="28"/>
      <c r="AI7387" s="6"/>
      <c r="AJ7387" s="9"/>
    </row>
    <row r="7388" spans="1:36" s="10" customFormat="1">
      <c r="A7388" s="12"/>
      <c r="B7388" s="3"/>
      <c r="C7388" s="4"/>
      <c r="D7388" s="4"/>
      <c r="H7388" s="4"/>
      <c r="I7388" s="4"/>
      <c r="J7388" s="4"/>
      <c r="K7388" s="4"/>
      <c r="L7388" s="4"/>
      <c r="M7388" s="4"/>
      <c r="N7388" s="4"/>
      <c r="O7388" s="4"/>
      <c r="P7388" s="4"/>
      <c r="Q7388" s="4"/>
      <c r="R7388" s="4"/>
      <c r="S7388" s="4"/>
      <c r="T7388" s="4"/>
      <c r="U7388" s="4"/>
      <c r="V7388" s="4"/>
      <c r="W7388" s="4"/>
      <c r="X7388" s="4"/>
      <c r="Y7388" s="4"/>
      <c r="Z7388" s="1"/>
      <c r="AA7388" s="1"/>
      <c r="AB7388" s="1"/>
      <c r="AC7388" s="1"/>
      <c r="AD7388" s="1"/>
      <c r="AE7388" s="1"/>
      <c r="AF7388" s="1"/>
      <c r="AG7388" s="1"/>
      <c r="AH7388" s="28"/>
      <c r="AI7388" s="6"/>
      <c r="AJ7388" s="9"/>
    </row>
    <row r="7389" spans="1:36" s="10" customFormat="1">
      <c r="A7389" s="12"/>
      <c r="B7389" s="3"/>
      <c r="C7389" s="4"/>
      <c r="D7389" s="4"/>
      <c r="H7389" s="4"/>
      <c r="I7389" s="4"/>
      <c r="J7389" s="4"/>
      <c r="K7389" s="4"/>
      <c r="L7389" s="4"/>
      <c r="M7389" s="4"/>
      <c r="N7389" s="4"/>
      <c r="O7389" s="4"/>
      <c r="P7389" s="4"/>
      <c r="Q7389" s="4"/>
      <c r="R7389" s="4"/>
      <c r="S7389" s="4"/>
      <c r="T7389" s="4"/>
      <c r="U7389" s="4"/>
      <c r="V7389" s="4"/>
      <c r="W7389" s="4"/>
      <c r="X7389" s="4"/>
      <c r="Y7389" s="4"/>
      <c r="Z7389" s="1"/>
      <c r="AA7389" s="1"/>
      <c r="AB7389" s="1"/>
      <c r="AC7389" s="1"/>
      <c r="AD7389" s="1"/>
      <c r="AE7389" s="1"/>
      <c r="AF7389" s="1"/>
      <c r="AG7389" s="1"/>
      <c r="AH7389" s="28"/>
      <c r="AI7389" s="6"/>
      <c r="AJ7389" s="9"/>
    </row>
    <row r="7390" spans="1:36" s="10" customFormat="1">
      <c r="A7390" s="12"/>
      <c r="B7390" s="3"/>
      <c r="C7390" s="4"/>
      <c r="D7390" s="4"/>
      <c r="H7390" s="4"/>
      <c r="I7390" s="4"/>
      <c r="J7390" s="4"/>
      <c r="K7390" s="4"/>
      <c r="L7390" s="4"/>
      <c r="M7390" s="4"/>
      <c r="N7390" s="4"/>
      <c r="O7390" s="4"/>
      <c r="P7390" s="4"/>
      <c r="Q7390" s="4"/>
      <c r="R7390" s="4"/>
      <c r="S7390" s="4"/>
      <c r="T7390" s="4"/>
      <c r="U7390" s="4"/>
      <c r="V7390" s="4"/>
      <c r="W7390" s="4"/>
      <c r="X7390" s="4"/>
      <c r="Y7390" s="4"/>
      <c r="Z7390" s="1"/>
      <c r="AA7390" s="1"/>
      <c r="AB7390" s="1"/>
      <c r="AC7390" s="1"/>
      <c r="AD7390" s="1"/>
      <c r="AE7390" s="1"/>
      <c r="AF7390" s="1"/>
      <c r="AG7390" s="1"/>
      <c r="AH7390" s="28"/>
      <c r="AI7390" s="6"/>
      <c r="AJ7390" s="9"/>
    </row>
    <row r="7391" spans="1:36" s="10" customFormat="1">
      <c r="A7391" s="12"/>
      <c r="B7391" s="3"/>
      <c r="C7391" s="4"/>
      <c r="D7391" s="4"/>
      <c r="H7391" s="4"/>
      <c r="I7391" s="4"/>
      <c r="J7391" s="4"/>
      <c r="K7391" s="4"/>
      <c r="L7391" s="4"/>
      <c r="M7391" s="4"/>
      <c r="N7391" s="4"/>
      <c r="O7391" s="4"/>
      <c r="P7391" s="4"/>
      <c r="Q7391" s="4"/>
      <c r="R7391" s="4"/>
      <c r="S7391" s="4"/>
      <c r="T7391" s="4"/>
      <c r="U7391" s="4"/>
      <c r="V7391" s="4"/>
      <c r="W7391" s="4"/>
      <c r="X7391" s="4"/>
      <c r="Y7391" s="4"/>
      <c r="Z7391" s="1"/>
      <c r="AA7391" s="1"/>
      <c r="AB7391" s="1"/>
      <c r="AC7391" s="1"/>
      <c r="AD7391" s="1"/>
      <c r="AE7391" s="1"/>
      <c r="AF7391" s="1"/>
      <c r="AG7391" s="1"/>
      <c r="AH7391" s="28"/>
      <c r="AI7391" s="6"/>
      <c r="AJ7391" s="9"/>
    </row>
    <row r="7392" spans="1:36" s="10" customFormat="1">
      <c r="A7392" s="12"/>
      <c r="B7392" s="3"/>
      <c r="C7392" s="4"/>
      <c r="D7392" s="4"/>
      <c r="H7392" s="4"/>
      <c r="I7392" s="4"/>
      <c r="J7392" s="4"/>
      <c r="K7392" s="4"/>
      <c r="L7392" s="4"/>
      <c r="M7392" s="4"/>
      <c r="N7392" s="4"/>
      <c r="O7392" s="4"/>
      <c r="P7392" s="4"/>
      <c r="Q7392" s="4"/>
      <c r="R7392" s="4"/>
      <c r="S7392" s="4"/>
      <c r="T7392" s="4"/>
      <c r="U7392" s="4"/>
      <c r="V7392" s="4"/>
      <c r="W7392" s="4"/>
      <c r="X7392" s="4"/>
      <c r="Y7392" s="4"/>
      <c r="Z7392" s="1"/>
      <c r="AA7392" s="1"/>
      <c r="AB7392" s="1"/>
      <c r="AC7392" s="1"/>
      <c r="AD7392" s="1"/>
      <c r="AE7392" s="1"/>
      <c r="AF7392" s="1"/>
      <c r="AG7392" s="1"/>
      <c r="AH7392" s="28"/>
      <c r="AI7392" s="6"/>
      <c r="AJ7392" s="9"/>
    </row>
    <row r="7393" spans="1:36" s="10" customFormat="1">
      <c r="A7393" s="12"/>
      <c r="B7393" s="3"/>
      <c r="C7393" s="4"/>
      <c r="D7393" s="4"/>
      <c r="H7393" s="4"/>
      <c r="I7393" s="4"/>
      <c r="J7393" s="4"/>
      <c r="K7393" s="4"/>
      <c r="L7393" s="4"/>
      <c r="M7393" s="4"/>
      <c r="N7393" s="4"/>
      <c r="O7393" s="4"/>
      <c r="P7393" s="4"/>
      <c r="Q7393" s="4"/>
      <c r="R7393" s="4"/>
      <c r="S7393" s="4"/>
      <c r="T7393" s="4"/>
      <c r="U7393" s="4"/>
      <c r="V7393" s="4"/>
      <c r="W7393" s="4"/>
      <c r="X7393" s="4"/>
      <c r="Y7393" s="4"/>
      <c r="Z7393" s="1"/>
      <c r="AA7393" s="1"/>
      <c r="AB7393" s="1"/>
      <c r="AC7393" s="1"/>
      <c r="AD7393" s="1"/>
      <c r="AE7393" s="1"/>
      <c r="AF7393" s="1"/>
      <c r="AG7393" s="1"/>
      <c r="AH7393" s="28"/>
      <c r="AI7393" s="6"/>
      <c r="AJ7393" s="9"/>
    </row>
    <row r="7394" spans="1:36" s="10" customFormat="1">
      <c r="A7394" s="12"/>
      <c r="B7394" s="3"/>
      <c r="C7394" s="4"/>
      <c r="D7394" s="4"/>
      <c r="H7394" s="4"/>
      <c r="I7394" s="4"/>
      <c r="J7394" s="4"/>
      <c r="K7394" s="4"/>
      <c r="L7394" s="4"/>
      <c r="M7394" s="4"/>
      <c r="N7394" s="4"/>
      <c r="O7394" s="4"/>
      <c r="P7394" s="4"/>
      <c r="Q7394" s="4"/>
      <c r="R7394" s="4"/>
      <c r="S7394" s="4"/>
      <c r="T7394" s="4"/>
      <c r="U7394" s="4"/>
      <c r="V7394" s="4"/>
      <c r="W7394" s="4"/>
      <c r="X7394" s="4"/>
      <c r="Y7394" s="4"/>
      <c r="Z7394" s="1"/>
      <c r="AA7394" s="1"/>
      <c r="AB7394" s="1"/>
      <c r="AC7394" s="1"/>
      <c r="AD7394" s="1"/>
      <c r="AE7394" s="1"/>
      <c r="AF7394" s="1"/>
      <c r="AG7394" s="1"/>
      <c r="AH7394" s="28"/>
      <c r="AI7394" s="6"/>
      <c r="AJ7394" s="9"/>
    </row>
    <row r="7395" spans="1:36" s="10" customFormat="1">
      <c r="A7395" s="12"/>
      <c r="B7395" s="3"/>
      <c r="C7395" s="4"/>
      <c r="D7395" s="4"/>
      <c r="H7395" s="4"/>
      <c r="I7395" s="4"/>
      <c r="J7395" s="4"/>
      <c r="K7395" s="4"/>
      <c r="L7395" s="4"/>
      <c r="M7395" s="4"/>
      <c r="N7395" s="4"/>
      <c r="O7395" s="4"/>
      <c r="P7395" s="4"/>
      <c r="Q7395" s="4"/>
      <c r="R7395" s="4"/>
      <c r="S7395" s="4"/>
      <c r="T7395" s="4"/>
      <c r="U7395" s="4"/>
      <c r="V7395" s="4"/>
      <c r="W7395" s="4"/>
      <c r="X7395" s="4"/>
      <c r="Y7395" s="4"/>
      <c r="Z7395" s="1"/>
      <c r="AA7395" s="1"/>
      <c r="AB7395" s="1"/>
      <c r="AC7395" s="1"/>
      <c r="AD7395" s="1"/>
      <c r="AE7395" s="1"/>
      <c r="AF7395" s="1"/>
      <c r="AG7395" s="1"/>
      <c r="AH7395" s="28"/>
      <c r="AI7395" s="6"/>
      <c r="AJ7395" s="9"/>
    </row>
    <row r="7396" spans="1:36" s="10" customFormat="1">
      <c r="A7396" s="12"/>
      <c r="B7396" s="3"/>
      <c r="C7396" s="4"/>
      <c r="D7396" s="4"/>
      <c r="H7396" s="4"/>
      <c r="I7396" s="4"/>
      <c r="J7396" s="4"/>
      <c r="K7396" s="4"/>
      <c r="L7396" s="4"/>
      <c r="M7396" s="4"/>
      <c r="N7396" s="4"/>
      <c r="O7396" s="4"/>
      <c r="P7396" s="4"/>
      <c r="Q7396" s="4"/>
      <c r="R7396" s="4"/>
      <c r="S7396" s="4"/>
      <c r="T7396" s="4"/>
      <c r="U7396" s="4"/>
      <c r="V7396" s="4"/>
      <c r="W7396" s="4"/>
      <c r="X7396" s="4"/>
      <c r="Y7396" s="4"/>
      <c r="Z7396" s="1"/>
      <c r="AA7396" s="1"/>
      <c r="AB7396" s="1"/>
      <c r="AC7396" s="1"/>
      <c r="AD7396" s="1"/>
      <c r="AE7396" s="1"/>
      <c r="AF7396" s="1"/>
      <c r="AG7396" s="1"/>
      <c r="AH7396" s="28"/>
      <c r="AI7396" s="6"/>
      <c r="AJ7396" s="9"/>
    </row>
    <row r="7397" spans="1:36" s="10" customFormat="1">
      <c r="A7397" s="12"/>
      <c r="B7397" s="3"/>
      <c r="C7397" s="4"/>
      <c r="D7397" s="4"/>
      <c r="H7397" s="4"/>
      <c r="I7397" s="4"/>
      <c r="J7397" s="4"/>
      <c r="K7397" s="4"/>
      <c r="L7397" s="4"/>
      <c r="M7397" s="4"/>
      <c r="N7397" s="4"/>
      <c r="O7397" s="4"/>
      <c r="P7397" s="4"/>
      <c r="Q7397" s="4"/>
      <c r="R7397" s="4"/>
      <c r="S7397" s="4"/>
      <c r="T7397" s="4"/>
      <c r="U7397" s="4"/>
      <c r="V7397" s="4"/>
      <c r="W7397" s="4"/>
      <c r="X7397" s="4"/>
      <c r="Y7397" s="4"/>
      <c r="Z7397" s="1"/>
      <c r="AA7397" s="1"/>
      <c r="AB7397" s="1"/>
      <c r="AC7397" s="1"/>
      <c r="AD7397" s="1"/>
      <c r="AE7397" s="1"/>
      <c r="AF7397" s="1"/>
      <c r="AG7397" s="1"/>
      <c r="AH7397" s="28"/>
      <c r="AI7397" s="6"/>
      <c r="AJ7397" s="9"/>
    </row>
    <row r="7398" spans="1:36" s="10" customFormat="1">
      <c r="A7398" s="12"/>
      <c r="B7398" s="3"/>
      <c r="C7398" s="4"/>
      <c r="D7398" s="4"/>
      <c r="H7398" s="4"/>
      <c r="I7398" s="4"/>
      <c r="J7398" s="4"/>
      <c r="K7398" s="4"/>
      <c r="L7398" s="4"/>
      <c r="M7398" s="4"/>
      <c r="N7398" s="4"/>
      <c r="O7398" s="4"/>
      <c r="P7398" s="4"/>
      <c r="Q7398" s="4"/>
      <c r="R7398" s="4"/>
      <c r="S7398" s="4"/>
      <c r="T7398" s="4"/>
      <c r="U7398" s="4"/>
      <c r="V7398" s="4"/>
      <c r="W7398" s="4"/>
      <c r="X7398" s="4"/>
      <c r="Y7398" s="4"/>
      <c r="Z7398" s="1"/>
      <c r="AA7398" s="1"/>
      <c r="AB7398" s="1"/>
      <c r="AC7398" s="1"/>
      <c r="AD7398" s="1"/>
      <c r="AE7398" s="1"/>
      <c r="AF7398" s="1"/>
      <c r="AG7398" s="1"/>
      <c r="AH7398" s="28"/>
      <c r="AI7398" s="6"/>
      <c r="AJ7398" s="9"/>
    </row>
    <row r="7399" spans="1:36" s="10" customFormat="1">
      <c r="A7399" s="12"/>
      <c r="B7399" s="3"/>
      <c r="C7399" s="4"/>
      <c r="D7399" s="4"/>
      <c r="H7399" s="4"/>
      <c r="I7399" s="4"/>
      <c r="J7399" s="4"/>
      <c r="K7399" s="4"/>
      <c r="L7399" s="4"/>
      <c r="M7399" s="4"/>
      <c r="N7399" s="4"/>
      <c r="O7399" s="4"/>
      <c r="P7399" s="4"/>
      <c r="Q7399" s="4"/>
      <c r="R7399" s="4"/>
      <c r="S7399" s="4"/>
      <c r="T7399" s="4"/>
      <c r="U7399" s="4"/>
      <c r="V7399" s="4"/>
      <c r="W7399" s="4"/>
      <c r="X7399" s="4"/>
      <c r="Y7399" s="4"/>
      <c r="Z7399" s="1"/>
      <c r="AA7399" s="1"/>
      <c r="AB7399" s="1"/>
      <c r="AC7399" s="1"/>
      <c r="AD7399" s="1"/>
      <c r="AE7399" s="1"/>
      <c r="AF7399" s="1"/>
      <c r="AG7399" s="1"/>
      <c r="AH7399" s="28"/>
      <c r="AI7399" s="6"/>
      <c r="AJ7399" s="9"/>
    </row>
    <row r="7400" spans="1:36" s="10" customFormat="1">
      <c r="A7400" s="12"/>
      <c r="B7400" s="3"/>
      <c r="C7400" s="4"/>
      <c r="D7400" s="4"/>
      <c r="H7400" s="4"/>
      <c r="I7400" s="4"/>
      <c r="J7400" s="4"/>
      <c r="K7400" s="4"/>
      <c r="L7400" s="4"/>
      <c r="M7400" s="4"/>
      <c r="N7400" s="4"/>
      <c r="O7400" s="4"/>
      <c r="P7400" s="4"/>
      <c r="Q7400" s="4"/>
      <c r="R7400" s="4"/>
      <c r="S7400" s="4"/>
      <c r="T7400" s="4"/>
      <c r="U7400" s="4"/>
      <c r="V7400" s="4"/>
      <c r="W7400" s="4"/>
      <c r="X7400" s="4"/>
      <c r="Y7400" s="4"/>
      <c r="Z7400" s="1"/>
      <c r="AA7400" s="1"/>
      <c r="AB7400" s="1"/>
      <c r="AC7400" s="1"/>
      <c r="AD7400" s="1"/>
      <c r="AE7400" s="1"/>
      <c r="AF7400" s="1"/>
      <c r="AG7400" s="1"/>
      <c r="AH7400" s="28"/>
      <c r="AI7400" s="6"/>
      <c r="AJ7400" s="9"/>
    </row>
    <row r="7401" spans="1:36" s="10" customFormat="1">
      <c r="A7401" s="12"/>
      <c r="B7401" s="3"/>
      <c r="C7401" s="4"/>
      <c r="D7401" s="4"/>
      <c r="H7401" s="4"/>
      <c r="I7401" s="4"/>
      <c r="J7401" s="4"/>
      <c r="K7401" s="4"/>
      <c r="L7401" s="4"/>
      <c r="M7401" s="4"/>
      <c r="N7401" s="4"/>
      <c r="O7401" s="4"/>
      <c r="P7401" s="4"/>
      <c r="Q7401" s="4"/>
      <c r="R7401" s="4"/>
      <c r="S7401" s="4"/>
      <c r="T7401" s="4"/>
      <c r="U7401" s="4"/>
      <c r="V7401" s="4"/>
      <c r="W7401" s="4"/>
      <c r="X7401" s="4"/>
      <c r="Y7401" s="4"/>
      <c r="Z7401" s="1"/>
      <c r="AA7401" s="1"/>
      <c r="AB7401" s="1"/>
      <c r="AC7401" s="1"/>
      <c r="AD7401" s="1"/>
      <c r="AE7401" s="1"/>
      <c r="AF7401" s="1"/>
      <c r="AG7401" s="1"/>
      <c r="AH7401" s="28"/>
      <c r="AI7401" s="6"/>
      <c r="AJ7401" s="9"/>
    </row>
    <row r="7402" spans="1:36" s="10" customFormat="1">
      <c r="A7402" s="12"/>
      <c r="B7402" s="3"/>
      <c r="C7402" s="4"/>
      <c r="D7402" s="4"/>
      <c r="H7402" s="4"/>
      <c r="I7402" s="4"/>
      <c r="J7402" s="4"/>
      <c r="K7402" s="4"/>
      <c r="L7402" s="4"/>
      <c r="M7402" s="4"/>
      <c r="N7402" s="4"/>
      <c r="O7402" s="4"/>
      <c r="P7402" s="4"/>
      <c r="Q7402" s="4"/>
      <c r="R7402" s="4"/>
      <c r="S7402" s="4"/>
      <c r="T7402" s="4"/>
      <c r="U7402" s="4"/>
      <c r="V7402" s="4"/>
      <c r="W7402" s="4"/>
      <c r="X7402" s="4"/>
      <c r="Y7402" s="4"/>
      <c r="Z7402" s="1"/>
      <c r="AA7402" s="1"/>
      <c r="AB7402" s="1"/>
      <c r="AC7402" s="1"/>
      <c r="AD7402" s="1"/>
      <c r="AE7402" s="1"/>
      <c r="AF7402" s="1"/>
      <c r="AG7402" s="1"/>
      <c r="AH7402" s="28"/>
      <c r="AI7402" s="6"/>
      <c r="AJ7402" s="9"/>
    </row>
    <row r="7403" spans="1:36" s="10" customFormat="1">
      <c r="A7403" s="12"/>
      <c r="B7403" s="3"/>
      <c r="C7403" s="4"/>
      <c r="D7403" s="4"/>
      <c r="H7403" s="4"/>
      <c r="I7403" s="4"/>
      <c r="J7403" s="4"/>
      <c r="K7403" s="4"/>
      <c r="L7403" s="4"/>
      <c r="M7403" s="4"/>
      <c r="N7403" s="4"/>
      <c r="O7403" s="4"/>
      <c r="P7403" s="4"/>
      <c r="Q7403" s="4"/>
      <c r="R7403" s="4"/>
      <c r="S7403" s="4"/>
      <c r="T7403" s="4"/>
      <c r="U7403" s="4"/>
      <c r="V7403" s="4"/>
      <c r="W7403" s="4"/>
      <c r="X7403" s="4"/>
      <c r="Y7403" s="4"/>
      <c r="Z7403" s="1"/>
      <c r="AA7403" s="1"/>
      <c r="AB7403" s="1"/>
      <c r="AC7403" s="1"/>
      <c r="AD7403" s="1"/>
      <c r="AE7403" s="1"/>
      <c r="AF7403" s="1"/>
      <c r="AG7403" s="1"/>
      <c r="AH7403" s="28"/>
      <c r="AI7403" s="6"/>
      <c r="AJ7403" s="9"/>
    </row>
    <row r="7404" spans="1:36" s="10" customFormat="1">
      <c r="A7404" s="12"/>
      <c r="B7404" s="3"/>
      <c r="C7404" s="4"/>
      <c r="D7404" s="4"/>
      <c r="H7404" s="4"/>
      <c r="I7404" s="4"/>
      <c r="J7404" s="4"/>
      <c r="K7404" s="4"/>
      <c r="L7404" s="4"/>
      <c r="M7404" s="4"/>
      <c r="N7404" s="4"/>
      <c r="O7404" s="4"/>
      <c r="P7404" s="4"/>
      <c r="Q7404" s="4"/>
      <c r="R7404" s="4"/>
      <c r="S7404" s="4"/>
      <c r="T7404" s="4"/>
      <c r="U7404" s="4"/>
      <c r="V7404" s="4"/>
      <c r="W7404" s="4"/>
      <c r="X7404" s="4"/>
      <c r="Y7404" s="4"/>
      <c r="Z7404" s="1"/>
      <c r="AA7404" s="1"/>
      <c r="AB7404" s="1"/>
      <c r="AC7404" s="1"/>
      <c r="AD7404" s="1"/>
      <c r="AE7404" s="1"/>
      <c r="AF7404" s="1"/>
      <c r="AG7404" s="1"/>
      <c r="AH7404" s="28"/>
      <c r="AI7404" s="6"/>
      <c r="AJ7404" s="9"/>
    </row>
    <row r="7405" spans="1:36" s="10" customFormat="1">
      <c r="A7405" s="12"/>
      <c r="B7405" s="3"/>
      <c r="C7405" s="4"/>
      <c r="D7405" s="4"/>
      <c r="H7405" s="4"/>
      <c r="I7405" s="4"/>
      <c r="J7405" s="4"/>
      <c r="K7405" s="4"/>
      <c r="L7405" s="4"/>
      <c r="M7405" s="4"/>
      <c r="N7405" s="4"/>
      <c r="O7405" s="4"/>
      <c r="P7405" s="4"/>
      <c r="Q7405" s="4"/>
      <c r="R7405" s="4"/>
      <c r="S7405" s="4"/>
      <c r="T7405" s="4"/>
      <c r="U7405" s="4"/>
      <c r="V7405" s="4"/>
      <c r="W7405" s="4"/>
      <c r="X7405" s="4"/>
      <c r="Y7405" s="4"/>
      <c r="Z7405" s="1"/>
      <c r="AA7405" s="1"/>
      <c r="AB7405" s="1"/>
      <c r="AC7405" s="1"/>
      <c r="AD7405" s="1"/>
      <c r="AE7405" s="1"/>
      <c r="AF7405" s="1"/>
      <c r="AG7405" s="1"/>
      <c r="AH7405" s="28"/>
      <c r="AI7405" s="6"/>
      <c r="AJ7405" s="9"/>
    </row>
    <row r="7406" spans="1:36" s="10" customFormat="1">
      <c r="A7406" s="12"/>
      <c r="B7406" s="3"/>
      <c r="C7406" s="4"/>
      <c r="D7406" s="4"/>
      <c r="H7406" s="4"/>
      <c r="I7406" s="4"/>
      <c r="J7406" s="4"/>
      <c r="K7406" s="4"/>
      <c r="L7406" s="4"/>
      <c r="M7406" s="4"/>
      <c r="N7406" s="4"/>
      <c r="O7406" s="4"/>
      <c r="P7406" s="4"/>
      <c r="Q7406" s="4"/>
      <c r="R7406" s="4"/>
      <c r="S7406" s="4"/>
      <c r="T7406" s="4"/>
      <c r="U7406" s="4"/>
      <c r="V7406" s="4"/>
      <c r="W7406" s="4"/>
      <c r="X7406" s="4"/>
      <c r="Y7406" s="4"/>
      <c r="Z7406" s="1"/>
      <c r="AA7406" s="1"/>
      <c r="AB7406" s="1"/>
      <c r="AC7406" s="1"/>
      <c r="AD7406" s="1"/>
      <c r="AE7406" s="1"/>
      <c r="AF7406" s="1"/>
      <c r="AG7406" s="1"/>
      <c r="AH7406" s="28"/>
      <c r="AI7406" s="6"/>
      <c r="AJ7406" s="9"/>
    </row>
    <row r="7407" spans="1:36" s="10" customFormat="1">
      <c r="A7407" s="12"/>
      <c r="B7407" s="3"/>
      <c r="C7407" s="4"/>
      <c r="D7407" s="4"/>
      <c r="H7407" s="4"/>
      <c r="I7407" s="4"/>
      <c r="J7407" s="4"/>
      <c r="K7407" s="4"/>
      <c r="L7407" s="4"/>
      <c r="M7407" s="4"/>
      <c r="N7407" s="4"/>
      <c r="O7407" s="4"/>
      <c r="P7407" s="4"/>
      <c r="Q7407" s="4"/>
      <c r="R7407" s="4"/>
      <c r="S7407" s="4"/>
      <c r="T7407" s="4"/>
      <c r="U7407" s="4"/>
      <c r="V7407" s="4"/>
      <c r="W7407" s="4"/>
      <c r="X7407" s="4"/>
      <c r="Y7407" s="4"/>
      <c r="Z7407" s="1"/>
      <c r="AA7407" s="1"/>
      <c r="AB7407" s="1"/>
      <c r="AC7407" s="1"/>
      <c r="AD7407" s="1"/>
      <c r="AE7407" s="1"/>
      <c r="AF7407" s="1"/>
      <c r="AG7407" s="1"/>
      <c r="AH7407" s="28"/>
      <c r="AI7407" s="6"/>
      <c r="AJ7407" s="9"/>
    </row>
    <row r="7408" spans="1:36" s="10" customFormat="1">
      <c r="A7408" s="12"/>
      <c r="B7408" s="3"/>
      <c r="C7408" s="4"/>
      <c r="D7408" s="4"/>
      <c r="H7408" s="4"/>
      <c r="I7408" s="4"/>
      <c r="J7408" s="4"/>
      <c r="K7408" s="4"/>
      <c r="L7408" s="4"/>
      <c r="M7408" s="4"/>
      <c r="N7408" s="4"/>
      <c r="O7408" s="4"/>
      <c r="P7408" s="4"/>
      <c r="Q7408" s="4"/>
      <c r="R7408" s="4"/>
      <c r="S7408" s="4"/>
      <c r="T7408" s="4"/>
      <c r="U7408" s="4"/>
      <c r="V7408" s="4"/>
      <c r="W7408" s="4"/>
      <c r="X7408" s="4"/>
      <c r="Y7408" s="4"/>
      <c r="Z7408" s="1"/>
      <c r="AA7408" s="1"/>
      <c r="AB7408" s="1"/>
      <c r="AC7408" s="1"/>
      <c r="AD7408" s="1"/>
      <c r="AE7408" s="1"/>
      <c r="AF7408" s="1"/>
      <c r="AG7408" s="1"/>
      <c r="AH7408" s="28"/>
      <c r="AI7408" s="6"/>
      <c r="AJ7408" s="9"/>
    </row>
    <row r="7409" spans="1:36" s="10" customFormat="1">
      <c r="A7409" s="12"/>
      <c r="B7409" s="3"/>
      <c r="C7409" s="4"/>
      <c r="D7409" s="4"/>
      <c r="H7409" s="4"/>
      <c r="I7409" s="4"/>
      <c r="J7409" s="4"/>
      <c r="K7409" s="4"/>
      <c r="L7409" s="4"/>
      <c r="M7409" s="4"/>
      <c r="N7409" s="4"/>
      <c r="O7409" s="4"/>
      <c r="P7409" s="4"/>
      <c r="Q7409" s="4"/>
      <c r="R7409" s="4"/>
      <c r="S7409" s="4"/>
      <c r="T7409" s="4"/>
      <c r="U7409" s="4"/>
      <c r="V7409" s="4"/>
      <c r="W7409" s="4"/>
      <c r="X7409" s="4"/>
      <c r="Y7409" s="4"/>
      <c r="Z7409" s="1"/>
      <c r="AA7409" s="1"/>
      <c r="AB7409" s="1"/>
      <c r="AC7409" s="1"/>
      <c r="AD7409" s="1"/>
      <c r="AE7409" s="1"/>
      <c r="AF7409" s="1"/>
      <c r="AG7409" s="1"/>
      <c r="AH7409" s="28"/>
      <c r="AI7409" s="6"/>
      <c r="AJ7409" s="9"/>
    </row>
    <row r="7410" spans="1:36" s="10" customFormat="1">
      <c r="A7410" s="12"/>
      <c r="B7410" s="3"/>
      <c r="C7410" s="4"/>
      <c r="D7410" s="4"/>
      <c r="H7410" s="4"/>
      <c r="I7410" s="4"/>
      <c r="J7410" s="4"/>
      <c r="K7410" s="4"/>
      <c r="L7410" s="4"/>
      <c r="M7410" s="4"/>
      <c r="N7410" s="4"/>
      <c r="O7410" s="4"/>
      <c r="P7410" s="4"/>
      <c r="Q7410" s="4"/>
      <c r="R7410" s="4"/>
      <c r="S7410" s="4"/>
      <c r="T7410" s="4"/>
      <c r="U7410" s="4"/>
      <c r="V7410" s="4"/>
      <c r="W7410" s="4"/>
      <c r="X7410" s="4"/>
      <c r="Y7410" s="4"/>
      <c r="Z7410" s="1"/>
      <c r="AA7410" s="1"/>
      <c r="AB7410" s="1"/>
      <c r="AC7410" s="1"/>
      <c r="AD7410" s="1"/>
      <c r="AE7410" s="1"/>
      <c r="AF7410" s="1"/>
      <c r="AG7410" s="1"/>
      <c r="AH7410" s="28"/>
      <c r="AI7410" s="6"/>
      <c r="AJ7410" s="9"/>
    </row>
    <row r="7411" spans="1:36" s="10" customFormat="1">
      <c r="A7411" s="12"/>
      <c r="B7411" s="3"/>
      <c r="C7411" s="4"/>
      <c r="D7411" s="4"/>
      <c r="H7411" s="4"/>
      <c r="I7411" s="4"/>
      <c r="J7411" s="4"/>
      <c r="K7411" s="4"/>
      <c r="L7411" s="4"/>
      <c r="M7411" s="4"/>
      <c r="N7411" s="4"/>
      <c r="O7411" s="4"/>
      <c r="P7411" s="4"/>
      <c r="Q7411" s="4"/>
      <c r="R7411" s="4"/>
      <c r="S7411" s="4"/>
      <c r="T7411" s="4"/>
      <c r="U7411" s="4"/>
      <c r="V7411" s="4"/>
      <c r="W7411" s="4"/>
      <c r="X7411" s="4"/>
      <c r="Y7411" s="4"/>
      <c r="Z7411" s="1"/>
      <c r="AA7411" s="1"/>
      <c r="AB7411" s="1"/>
      <c r="AC7411" s="1"/>
      <c r="AD7411" s="1"/>
      <c r="AE7411" s="1"/>
      <c r="AF7411" s="1"/>
      <c r="AG7411" s="1"/>
      <c r="AH7411" s="28"/>
      <c r="AI7411" s="6"/>
      <c r="AJ7411" s="9"/>
    </row>
    <row r="7412" spans="1:36" s="10" customFormat="1">
      <c r="A7412" s="12"/>
      <c r="B7412" s="3"/>
      <c r="C7412" s="4"/>
      <c r="D7412" s="4"/>
      <c r="H7412" s="4"/>
      <c r="I7412" s="4"/>
      <c r="J7412" s="4"/>
      <c r="K7412" s="4"/>
      <c r="L7412" s="4"/>
      <c r="M7412" s="4"/>
      <c r="N7412" s="4"/>
      <c r="O7412" s="4"/>
      <c r="P7412" s="4"/>
      <c r="Q7412" s="4"/>
      <c r="R7412" s="4"/>
      <c r="S7412" s="4"/>
      <c r="T7412" s="4"/>
      <c r="U7412" s="4"/>
      <c r="V7412" s="4"/>
      <c r="W7412" s="4"/>
      <c r="X7412" s="4"/>
      <c r="Y7412" s="4"/>
      <c r="Z7412" s="1"/>
      <c r="AA7412" s="1"/>
      <c r="AB7412" s="1"/>
      <c r="AC7412" s="1"/>
      <c r="AD7412" s="1"/>
      <c r="AE7412" s="1"/>
      <c r="AF7412" s="1"/>
      <c r="AG7412" s="1"/>
      <c r="AH7412" s="28"/>
      <c r="AI7412" s="6"/>
      <c r="AJ7412" s="9"/>
    </row>
    <row r="7413" spans="1:36" s="10" customFormat="1">
      <c r="A7413" s="12"/>
      <c r="B7413" s="3"/>
      <c r="C7413" s="4"/>
      <c r="D7413" s="4"/>
      <c r="H7413" s="4"/>
      <c r="I7413" s="4"/>
      <c r="J7413" s="4"/>
      <c r="K7413" s="4"/>
      <c r="L7413" s="4"/>
      <c r="M7413" s="4"/>
      <c r="N7413" s="4"/>
      <c r="O7413" s="4"/>
      <c r="P7413" s="4"/>
      <c r="Q7413" s="4"/>
      <c r="R7413" s="4"/>
      <c r="S7413" s="4"/>
      <c r="T7413" s="4"/>
      <c r="U7413" s="4"/>
      <c r="V7413" s="4"/>
      <c r="W7413" s="4"/>
      <c r="X7413" s="4"/>
      <c r="Y7413" s="4"/>
      <c r="Z7413" s="1"/>
      <c r="AA7413" s="1"/>
      <c r="AB7413" s="1"/>
      <c r="AC7413" s="1"/>
      <c r="AD7413" s="1"/>
      <c r="AE7413" s="1"/>
      <c r="AF7413" s="1"/>
      <c r="AG7413" s="1"/>
      <c r="AH7413" s="28"/>
      <c r="AI7413" s="6"/>
      <c r="AJ7413" s="9"/>
    </row>
    <row r="7414" spans="1:36" s="10" customFormat="1">
      <c r="A7414" s="12"/>
      <c r="B7414" s="3"/>
      <c r="C7414" s="4"/>
      <c r="D7414" s="4"/>
      <c r="H7414" s="4"/>
      <c r="I7414" s="4"/>
      <c r="J7414" s="4"/>
      <c r="K7414" s="4"/>
      <c r="L7414" s="4"/>
      <c r="M7414" s="4"/>
      <c r="N7414" s="4"/>
      <c r="O7414" s="4"/>
      <c r="P7414" s="4"/>
      <c r="Q7414" s="4"/>
      <c r="R7414" s="4"/>
      <c r="S7414" s="4"/>
      <c r="T7414" s="4"/>
      <c r="U7414" s="4"/>
      <c r="V7414" s="4"/>
      <c r="W7414" s="4"/>
      <c r="X7414" s="4"/>
      <c r="Y7414" s="4"/>
      <c r="Z7414" s="1"/>
      <c r="AA7414" s="1"/>
      <c r="AB7414" s="1"/>
      <c r="AC7414" s="1"/>
      <c r="AD7414" s="1"/>
      <c r="AE7414" s="1"/>
      <c r="AF7414" s="1"/>
      <c r="AG7414" s="1"/>
      <c r="AH7414" s="28"/>
      <c r="AI7414" s="6"/>
      <c r="AJ7414" s="9"/>
    </row>
    <row r="7415" spans="1:36" s="10" customFormat="1">
      <c r="A7415" s="12"/>
      <c r="B7415" s="3"/>
      <c r="C7415" s="4"/>
      <c r="D7415" s="4"/>
      <c r="H7415" s="4"/>
      <c r="I7415" s="4"/>
      <c r="J7415" s="4"/>
      <c r="K7415" s="4"/>
      <c r="L7415" s="4"/>
      <c r="M7415" s="4"/>
      <c r="N7415" s="4"/>
      <c r="O7415" s="4"/>
      <c r="P7415" s="4"/>
      <c r="Q7415" s="4"/>
      <c r="R7415" s="4"/>
      <c r="S7415" s="4"/>
      <c r="T7415" s="4"/>
      <c r="U7415" s="4"/>
      <c r="V7415" s="4"/>
      <c r="W7415" s="4"/>
      <c r="X7415" s="4"/>
      <c r="Y7415" s="4"/>
      <c r="Z7415" s="1"/>
      <c r="AA7415" s="1"/>
      <c r="AB7415" s="1"/>
      <c r="AC7415" s="1"/>
      <c r="AD7415" s="1"/>
      <c r="AE7415" s="1"/>
      <c r="AF7415" s="1"/>
      <c r="AG7415" s="1"/>
      <c r="AH7415" s="28"/>
      <c r="AI7415" s="6"/>
      <c r="AJ7415" s="9"/>
    </row>
    <row r="7416" spans="1:36" s="10" customFormat="1">
      <c r="A7416" s="12"/>
      <c r="B7416" s="3"/>
      <c r="C7416" s="4"/>
      <c r="D7416" s="4"/>
      <c r="H7416" s="4"/>
      <c r="I7416" s="4"/>
      <c r="J7416" s="4"/>
      <c r="K7416" s="4"/>
      <c r="L7416" s="4"/>
      <c r="M7416" s="4"/>
      <c r="N7416" s="4"/>
      <c r="O7416" s="4"/>
      <c r="P7416" s="4"/>
      <c r="Q7416" s="4"/>
      <c r="R7416" s="4"/>
      <c r="S7416" s="4"/>
      <c r="T7416" s="4"/>
      <c r="U7416" s="4"/>
      <c r="V7416" s="4"/>
      <c r="W7416" s="4"/>
      <c r="X7416" s="4"/>
      <c r="Y7416" s="4"/>
      <c r="Z7416" s="1"/>
      <c r="AA7416" s="1"/>
      <c r="AB7416" s="1"/>
      <c r="AC7416" s="1"/>
      <c r="AD7416" s="1"/>
      <c r="AE7416" s="1"/>
      <c r="AF7416" s="1"/>
      <c r="AG7416" s="1"/>
      <c r="AH7416" s="28"/>
      <c r="AI7416" s="6"/>
      <c r="AJ7416" s="9"/>
    </row>
    <row r="7417" spans="1:36" s="10" customFormat="1">
      <c r="A7417" s="12"/>
      <c r="B7417" s="3"/>
      <c r="C7417" s="4"/>
      <c r="D7417" s="4"/>
      <c r="H7417" s="4"/>
      <c r="I7417" s="4"/>
      <c r="J7417" s="4"/>
      <c r="K7417" s="4"/>
      <c r="L7417" s="4"/>
      <c r="M7417" s="4"/>
      <c r="N7417" s="4"/>
      <c r="O7417" s="4"/>
      <c r="P7417" s="4"/>
      <c r="Q7417" s="4"/>
      <c r="R7417" s="4"/>
      <c r="S7417" s="4"/>
      <c r="T7417" s="4"/>
      <c r="U7417" s="4"/>
      <c r="V7417" s="4"/>
      <c r="W7417" s="4"/>
      <c r="X7417" s="4"/>
      <c r="Y7417" s="4"/>
      <c r="Z7417" s="1"/>
      <c r="AA7417" s="1"/>
      <c r="AB7417" s="1"/>
      <c r="AC7417" s="1"/>
      <c r="AD7417" s="1"/>
      <c r="AE7417" s="1"/>
      <c r="AF7417" s="1"/>
      <c r="AG7417" s="1"/>
      <c r="AH7417" s="28"/>
      <c r="AI7417" s="6"/>
      <c r="AJ7417" s="9"/>
    </row>
    <row r="7418" spans="1:36" s="10" customFormat="1">
      <c r="A7418" s="12"/>
      <c r="B7418" s="3"/>
      <c r="C7418" s="4"/>
      <c r="D7418" s="4"/>
      <c r="H7418" s="4"/>
      <c r="I7418" s="4"/>
      <c r="J7418" s="4"/>
      <c r="K7418" s="4"/>
      <c r="L7418" s="4"/>
      <c r="M7418" s="4"/>
      <c r="N7418" s="4"/>
      <c r="O7418" s="4"/>
      <c r="P7418" s="4"/>
      <c r="Q7418" s="4"/>
      <c r="R7418" s="4"/>
      <c r="S7418" s="4"/>
      <c r="T7418" s="4"/>
      <c r="U7418" s="4"/>
      <c r="V7418" s="4"/>
      <c r="W7418" s="4"/>
      <c r="X7418" s="4"/>
      <c r="Y7418" s="4"/>
      <c r="Z7418" s="1"/>
      <c r="AA7418" s="1"/>
      <c r="AB7418" s="1"/>
      <c r="AC7418" s="1"/>
      <c r="AD7418" s="1"/>
      <c r="AE7418" s="1"/>
      <c r="AF7418" s="1"/>
      <c r="AG7418" s="1"/>
      <c r="AH7418" s="28"/>
      <c r="AI7418" s="6"/>
      <c r="AJ7418" s="9"/>
    </row>
    <row r="7419" spans="1:36" s="10" customFormat="1">
      <c r="A7419" s="12"/>
      <c r="B7419" s="3"/>
      <c r="C7419" s="4"/>
      <c r="D7419" s="4"/>
      <c r="H7419" s="4"/>
      <c r="I7419" s="4"/>
      <c r="J7419" s="4"/>
      <c r="K7419" s="4"/>
      <c r="L7419" s="4"/>
      <c r="M7419" s="4"/>
      <c r="N7419" s="4"/>
      <c r="O7419" s="4"/>
      <c r="P7419" s="4"/>
      <c r="Q7419" s="4"/>
      <c r="R7419" s="4"/>
      <c r="S7419" s="4"/>
      <c r="T7419" s="4"/>
      <c r="U7419" s="4"/>
      <c r="V7419" s="4"/>
      <c r="W7419" s="4"/>
      <c r="X7419" s="4"/>
      <c r="Y7419" s="4"/>
      <c r="Z7419" s="1"/>
      <c r="AA7419" s="1"/>
      <c r="AB7419" s="1"/>
      <c r="AC7419" s="1"/>
      <c r="AD7419" s="1"/>
      <c r="AE7419" s="1"/>
      <c r="AF7419" s="1"/>
      <c r="AG7419" s="1"/>
      <c r="AH7419" s="28"/>
      <c r="AI7419" s="6"/>
      <c r="AJ7419" s="9"/>
    </row>
    <row r="7420" spans="1:36" s="10" customFormat="1">
      <c r="A7420" s="12"/>
      <c r="B7420" s="3"/>
      <c r="C7420" s="4"/>
      <c r="D7420" s="4"/>
      <c r="H7420" s="4"/>
      <c r="I7420" s="4"/>
      <c r="J7420" s="4"/>
      <c r="K7420" s="4"/>
      <c r="L7420" s="4"/>
      <c r="M7420" s="4"/>
      <c r="N7420" s="4"/>
      <c r="O7420" s="4"/>
      <c r="P7420" s="4"/>
      <c r="Q7420" s="4"/>
      <c r="R7420" s="4"/>
      <c r="S7420" s="4"/>
      <c r="T7420" s="4"/>
      <c r="U7420" s="4"/>
      <c r="V7420" s="4"/>
      <c r="W7420" s="4"/>
      <c r="X7420" s="4"/>
      <c r="Y7420" s="4"/>
      <c r="Z7420" s="1"/>
      <c r="AA7420" s="1"/>
      <c r="AB7420" s="1"/>
      <c r="AC7420" s="1"/>
      <c r="AD7420" s="1"/>
      <c r="AE7420" s="1"/>
      <c r="AF7420" s="1"/>
      <c r="AG7420" s="1"/>
      <c r="AH7420" s="28"/>
      <c r="AI7420" s="6"/>
      <c r="AJ7420" s="9"/>
    </row>
    <row r="7421" spans="1:36" s="10" customFormat="1">
      <c r="A7421" s="12"/>
      <c r="B7421" s="3"/>
      <c r="C7421" s="4"/>
      <c r="D7421" s="4"/>
      <c r="H7421" s="4"/>
      <c r="I7421" s="4"/>
      <c r="J7421" s="4"/>
      <c r="K7421" s="4"/>
      <c r="L7421" s="4"/>
      <c r="M7421" s="4"/>
      <c r="N7421" s="4"/>
      <c r="O7421" s="4"/>
      <c r="P7421" s="4"/>
      <c r="Q7421" s="4"/>
      <c r="R7421" s="4"/>
      <c r="S7421" s="4"/>
      <c r="T7421" s="4"/>
      <c r="U7421" s="4"/>
      <c r="V7421" s="4"/>
      <c r="W7421" s="4"/>
      <c r="X7421" s="4"/>
      <c r="Y7421" s="4"/>
      <c r="Z7421" s="1"/>
      <c r="AA7421" s="1"/>
      <c r="AB7421" s="1"/>
      <c r="AC7421" s="1"/>
      <c r="AD7421" s="1"/>
      <c r="AE7421" s="1"/>
      <c r="AF7421" s="1"/>
      <c r="AG7421" s="1"/>
      <c r="AH7421" s="28"/>
      <c r="AI7421" s="6"/>
      <c r="AJ7421" s="9"/>
    </row>
    <row r="7422" spans="1:36" s="10" customFormat="1">
      <c r="A7422" s="12"/>
      <c r="B7422" s="3"/>
      <c r="C7422" s="4"/>
      <c r="D7422" s="4"/>
      <c r="H7422" s="4"/>
      <c r="I7422" s="4"/>
      <c r="J7422" s="4"/>
      <c r="K7422" s="4"/>
      <c r="L7422" s="4"/>
      <c r="M7422" s="4"/>
      <c r="N7422" s="4"/>
      <c r="O7422" s="4"/>
      <c r="P7422" s="4"/>
      <c r="Q7422" s="4"/>
      <c r="R7422" s="4"/>
      <c r="S7422" s="4"/>
      <c r="T7422" s="4"/>
      <c r="U7422" s="4"/>
      <c r="V7422" s="4"/>
      <c r="W7422" s="4"/>
      <c r="X7422" s="4"/>
      <c r="Y7422" s="4"/>
      <c r="Z7422" s="1"/>
      <c r="AA7422" s="1"/>
      <c r="AB7422" s="1"/>
      <c r="AC7422" s="1"/>
      <c r="AD7422" s="1"/>
      <c r="AE7422" s="1"/>
      <c r="AF7422" s="1"/>
      <c r="AG7422" s="1"/>
      <c r="AH7422" s="28"/>
      <c r="AI7422" s="6"/>
      <c r="AJ7422" s="9"/>
    </row>
    <row r="7423" spans="1:36" s="10" customFormat="1">
      <c r="A7423" s="12"/>
      <c r="B7423" s="3"/>
      <c r="C7423" s="4"/>
      <c r="D7423" s="4"/>
      <c r="H7423" s="4"/>
      <c r="I7423" s="4"/>
      <c r="J7423" s="4"/>
      <c r="K7423" s="4"/>
      <c r="L7423" s="4"/>
      <c r="M7423" s="4"/>
      <c r="N7423" s="4"/>
      <c r="O7423" s="4"/>
      <c r="P7423" s="4"/>
      <c r="Q7423" s="4"/>
      <c r="R7423" s="4"/>
      <c r="S7423" s="4"/>
      <c r="T7423" s="4"/>
      <c r="U7423" s="4"/>
      <c r="V7423" s="4"/>
      <c r="W7423" s="4"/>
      <c r="X7423" s="4"/>
      <c r="Y7423" s="4"/>
      <c r="Z7423" s="1"/>
      <c r="AA7423" s="1"/>
      <c r="AB7423" s="1"/>
      <c r="AC7423" s="1"/>
      <c r="AD7423" s="1"/>
      <c r="AE7423" s="1"/>
      <c r="AF7423" s="1"/>
      <c r="AG7423" s="1"/>
      <c r="AH7423" s="28"/>
      <c r="AI7423" s="6"/>
      <c r="AJ7423" s="9"/>
    </row>
    <row r="7424" spans="1:36" s="10" customFormat="1">
      <c r="A7424" s="12"/>
      <c r="B7424" s="3"/>
      <c r="C7424" s="4"/>
      <c r="D7424" s="4"/>
      <c r="H7424" s="4"/>
      <c r="I7424" s="4"/>
      <c r="J7424" s="4"/>
      <c r="K7424" s="4"/>
      <c r="L7424" s="4"/>
      <c r="M7424" s="4"/>
      <c r="N7424" s="4"/>
      <c r="O7424" s="4"/>
      <c r="P7424" s="4"/>
      <c r="Q7424" s="4"/>
      <c r="R7424" s="4"/>
      <c r="S7424" s="4"/>
      <c r="T7424" s="4"/>
      <c r="U7424" s="4"/>
      <c r="V7424" s="4"/>
      <c r="W7424" s="4"/>
      <c r="X7424" s="4"/>
      <c r="Y7424" s="4"/>
      <c r="Z7424" s="1"/>
      <c r="AA7424" s="1"/>
      <c r="AB7424" s="1"/>
      <c r="AC7424" s="1"/>
      <c r="AD7424" s="1"/>
      <c r="AE7424" s="1"/>
      <c r="AF7424" s="1"/>
      <c r="AG7424" s="1"/>
      <c r="AH7424" s="28"/>
      <c r="AI7424" s="6"/>
      <c r="AJ7424" s="9"/>
    </row>
    <row r="7425" spans="1:36" s="10" customFormat="1">
      <c r="A7425" s="12"/>
      <c r="B7425" s="3"/>
      <c r="C7425" s="4"/>
      <c r="D7425" s="4"/>
      <c r="H7425" s="4"/>
      <c r="I7425" s="4"/>
      <c r="J7425" s="4"/>
      <c r="K7425" s="4"/>
      <c r="L7425" s="4"/>
      <c r="M7425" s="4"/>
      <c r="N7425" s="4"/>
      <c r="O7425" s="4"/>
      <c r="P7425" s="4"/>
      <c r="Q7425" s="4"/>
      <c r="R7425" s="4"/>
      <c r="S7425" s="4"/>
      <c r="T7425" s="4"/>
      <c r="U7425" s="4"/>
      <c r="V7425" s="4"/>
      <c r="W7425" s="4"/>
      <c r="X7425" s="4"/>
      <c r="Y7425" s="4"/>
      <c r="Z7425" s="1"/>
      <c r="AA7425" s="1"/>
      <c r="AB7425" s="1"/>
      <c r="AC7425" s="1"/>
      <c r="AD7425" s="1"/>
      <c r="AE7425" s="1"/>
      <c r="AF7425" s="1"/>
      <c r="AG7425" s="1"/>
      <c r="AH7425" s="28"/>
      <c r="AI7425" s="6"/>
      <c r="AJ7425" s="9"/>
    </row>
    <row r="7426" spans="1:36" s="10" customFormat="1">
      <c r="A7426" s="12"/>
      <c r="B7426" s="3"/>
      <c r="C7426" s="4"/>
      <c r="D7426" s="4"/>
      <c r="H7426" s="4"/>
      <c r="I7426" s="4"/>
      <c r="J7426" s="4"/>
      <c r="K7426" s="4"/>
      <c r="L7426" s="4"/>
      <c r="M7426" s="4"/>
      <c r="N7426" s="4"/>
      <c r="O7426" s="4"/>
      <c r="P7426" s="4"/>
      <c r="Q7426" s="4"/>
      <c r="R7426" s="4"/>
      <c r="S7426" s="4"/>
      <c r="T7426" s="4"/>
      <c r="U7426" s="4"/>
      <c r="V7426" s="4"/>
      <c r="W7426" s="4"/>
      <c r="X7426" s="4"/>
      <c r="Y7426" s="4"/>
      <c r="Z7426" s="1"/>
      <c r="AA7426" s="1"/>
      <c r="AB7426" s="1"/>
      <c r="AC7426" s="1"/>
      <c r="AD7426" s="1"/>
      <c r="AE7426" s="1"/>
      <c r="AF7426" s="1"/>
      <c r="AG7426" s="1"/>
      <c r="AH7426" s="28"/>
      <c r="AI7426" s="6"/>
      <c r="AJ7426" s="9"/>
    </row>
    <row r="7427" spans="1:36" s="10" customFormat="1">
      <c r="A7427" s="12"/>
      <c r="B7427" s="3"/>
      <c r="C7427" s="4"/>
      <c r="D7427" s="4"/>
      <c r="H7427" s="4"/>
      <c r="I7427" s="4"/>
      <c r="J7427" s="4"/>
      <c r="K7427" s="4"/>
      <c r="L7427" s="4"/>
      <c r="M7427" s="4"/>
      <c r="N7427" s="4"/>
      <c r="O7427" s="4"/>
      <c r="P7427" s="4"/>
      <c r="Q7427" s="4"/>
      <c r="R7427" s="4"/>
      <c r="S7427" s="4"/>
      <c r="T7427" s="4"/>
      <c r="U7427" s="4"/>
      <c r="V7427" s="4"/>
      <c r="W7427" s="4"/>
      <c r="X7427" s="4"/>
      <c r="Y7427" s="4"/>
      <c r="Z7427" s="1"/>
      <c r="AA7427" s="1"/>
      <c r="AB7427" s="1"/>
      <c r="AC7427" s="1"/>
      <c r="AD7427" s="1"/>
      <c r="AE7427" s="1"/>
      <c r="AF7427" s="1"/>
      <c r="AG7427" s="1"/>
      <c r="AH7427" s="28"/>
      <c r="AI7427" s="6"/>
      <c r="AJ7427" s="9"/>
    </row>
    <row r="7428" spans="1:36" s="10" customFormat="1">
      <c r="A7428" s="12"/>
      <c r="B7428" s="3"/>
      <c r="C7428" s="4"/>
      <c r="D7428" s="4"/>
      <c r="H7428" s="4"/>
      <c r="I7428" s="4"/>
      <c r="J7428" s="4"/>
      <c r="K7428" s="4"/>
      <c r="L7428" s="4"/>
      <c r="M7428" s="4"/>
      <c r="N7428" s="4"/>
      <c r="O7428" s="4"/>
      <c r="P7428" s="4"/>
      <c r="Q7428" s="4"/>
      <c r="R7428" s="4"/>
      <c r="S7428" s="4"/>
      <c r="T7428" s="4"/>
      <c r="U7428" s="4"/>
      <c r="V7428" s="4"/>
      <c r="W7428" s="4"/>
      <c r="X7428" s="4"/>
      <c r="Y7428" s="4"/>
      <c r="Z7428" s="1"/>
      <c r="AA7428" s="1"/>
      <c r="AB7428" s="1"/>
      <c r="AC7428" s="1"/>
      <c r="AD7428" s="1"/>
      <c r="AE7428" s="1"/>
      <c r="AF7428" s="1"/>
      <c r="AG7428" s="1"/>
      <c r="AH7428" s="28"/>
      <c r="AI7428" s="6"/>
      <c r="AJ7428" s="9"/>
    </row>
    <row r="7429" spans="1:36" s="10" customFormat="1">
      <c r="A7429" s="12"/>
      <c r="B7429" s="3"/>
      <c r="C7429" s="4"/>
      <c r="D7429" s="4"/>
      <c r="H7429" s="4"/>
      <c r="I7429" s="4"/>
      <c r="J7429" s="4"/>
      <c r="K7429" s="4"/>
      <c r="L7429" s="4"/>
      <c r="M7429" s="4"/>
      <c r="N7429" s="4"/>
      <c r="O7429" s="4"/>
      <c r="P7429" s="4"/>
      <c r="Q7429" s="4"/>
      <c r="R7429" s="4"/>
      <c r="S7429" s="4"/>
      <c r="T7429" s="4"/>
      <c r="U7429" s="4"/>
      <c r="V7429" s="4"/>
      <c r="W7429" s="4"/>
      <c r="X7429" s="4"/>
      <c r="Y7429" s="4"/>
      <c r="Z7429" s="1"/>
      <c r="AA7429" s="1"/>
      <c r="AB7429" s="1"/>
      <c r="AC7429" s="1"/>
      <c r="AD7429" s="1"/>
      <c r="AE7429" s="1"/>
      <c r="AF7429" s="1"/>
      <c r="AG7429" s="1"/>
      <c r="AH7429" s="28"/>
      <c r="AI7429" s="6"/>
      <c r="AJ7429" s="9"/>
    </row>
    <row r="7430" spans="1:36" s="10" customFormat="1">
      <c r="A7430" s="12"/>
      <c r="B7430" s="3"/>
      <c r="C7430" s="4"/>
      <c r="D7430" s="4"/>
      <c r="H7430" s="4"/>
      <c r="I7430" s="4"/>
      <c r="J7430" s="4"/>
      <c r="K7430" s="4"/>
      <c r="L7430" s="4"/>
      <c r="M7430" s="4"/>
      <c r="N7430" s="4"/>
      <c r="O7430" s="4"/>
      <c r="P7430" s="4"/>
      <c r="Q7430" s="4"/>
      <c r="R7430" s="4"/>
      <c r="S7430" s="4"/>
      <c r="T7430" s="4"/>
      <c r="U7430" s="4"/>
      <c r="V7430" s="4"/>
      <c r="W7430" s="4"/>
      <c r="X7430" s="4"/>
      <c r="Y7430" s="4"/>
      <c r="Z7430" s="1"/>
      <c r="AA7430" s="1"/>
      <c r="AB7430" s="1"/>
      <c r="AC7430" s="1"/>
      <c r="AD7430" s="1"/>
      <c r="AE7430" s="1"/>
      <c r="AF7430" s="1"/>
      <c r="AG7430" s="1"/>
      <c r="AH7430" s="28"/>
      <c r="AI7430" s="6"/>
      <c r="AJ7430" s="9"/>
    </row>
    <row r="7431" spans="1:36" s="10" customFormat="1">
      <c r="A7431" s="12"/>
      <c r="B7431" s="3"/>
      <c r="C7431" s="4"/>
      <c r="D7431" s="4"/>
      <c r="H7431" s="4"/>
      <c r="I7431" s="4"/>
      <c r="J7431" s="4"/>
      <c r="K7431" s="4"/>
      <c r="L7431" s="4"/>
      <c r="M7431" s="4"/>
      <c r="N7431" s="4"/>
      <c r="O7431" s="4"/>
      <c r="P7431" s="4"/>
      <c r="Q7431" s="4"/>
      <c r="R7431" s="4"/>
      <c r="S7431" s="4"/>
      <c r="T7431" s="4"/>
      <c r="U7431" s="4"/>
      <c r="V7431" s="4"/>
      <c r="W7431" s="4"/>
      <c r="X7431" s="4"/>
      <c r="Y7431" s="4"/>
      <c r="Z7431" s="1"/>
      <c r="AA7431" s="1"/>
      <c r="AB7431" s="1"/>
      <c r="AC7431" s="1"/>
      <c r="AD7431" s="1"/>
      <c r="AE7431" s="1"/>
      <c r="AF7431" s="1"/>
      <c r="AG7431" s="1"/>
      <c r="AH7431" s="28"/>
      <c r="AI7431" s="6"/>
      <c r="AJ7431" s="9"/>
    </row>
    <row r="7432" spans="1:36" s="10" customFormat="1">
      <c r="A7432" s="12"/>
      <c r="B7432" s="3"/>
      <c r="C7432" s="4"/>
      <c r="D7432" s="4"/>
      <c r="H7432" s="4"/>
      <c r="I7432" s="4"/>
      <c r="J7432" s="4"/>
      <c r="K7432" s="4"/>
      <c r="L7432" s="4"/>
      <c r="M7432" s="4"/>
      <c r="N7432" s="4"/>
      <c r="O7432" s="4"/>
      <c r="P7432" s="4"/>
      <c r="Q7432" s="4"/>
      <c r="R7432" s="4"/>
      <c r="S7432" s="4"/>
      <c r="T7432" s="4"/>
      <c r="U7432" s="4"/>
      <c r="V7432" s="4"/>
      <c r="W7432" s="4"/>
      <c r="X7432" s="4"/>
      <c r="Y7432" s="4"/>
      <c r="Z7432" s="1"/>
      <c r="AA7432" s="1"/>
      <c r="AB7432" s="1"/>
      <c r="AC7432" s="1"/>
      <c r="AD7432" s="1"/>
      <c r="AE7432" s="1"/>
      <c r="AF7432" s="1"/>
      <c r="AG7432" s="1"/>
      <c r="AH7432" s="28"/>
      <c r="AI7432" s="6"/>
      <c r="AJ7432" s="9"/>
    </row>
    <row r="7433" spans="1:36" s="10" customFormat="1">
      <c r="A7433" s="12"/>
      <c r="B7433" s="3"/>
      <c r="C7433" s="4"/>
      <c r="D7433" s="4"/>
      <c r="H7433" s="4"/>
      <c r="I7433" s="4"/>
      <c r="J7433" s="4"/>
      <c r="K7433" s="4"/>
      <c r="L7433" s="4"/>
      <c r="M7433" s="4"/>
      <c r="N7433" s="4"/>
      <c r="O7433" s="4"/>
      <c r="P7433" s="4"/>
      <c r="Q7433" s="4"/>
      <c r="R7433" s="4"/>
      <c r="S7433" s="4"/>
      <c r="T7433" s="4"/>
      <c r="U7433" s="4"/>
      <c r="V7433" s="4"/>
      <c r="W7433" s="4"/>
      <c r="X7433" s="4"/>
      <c r="Y7433" s="4"/>
      <c r="Z7433" s="1"/>
      <c r="AA7433" s="1"/>
      <c r="AB7433" s="1"/>
      <c r="AC7433" s="1"/>
      <c r="AD7433" s="1"/>
      <c r="AE7433" s="1"/>
      <c r="AF7433" s="1"/>
      <c r="AG7433" s="1"/>
      <c r="AH7433" s="28"/>
      <c r="AI7433" s="6"/>
      <c r="AJ7433" s="9"/>
    </row>
    <row r="7434" spans="1:36" s="10" customFormat="1">
      <c r="A7434" s="12"/>
      <c r="B7434" s="3"/>
      <c r="C7434" s="4"/>
      <c r="D7434" s="4"/>
      <c r="H7434" s="4"/>
      <c r="I7434" s="4"/>
      <c r="J7434" s="4"/>
      <c r="K7434" s="4"/>
      <c r="L7434" s="4"/>
      <c r="M7434" s="4"/>
      <c r="N7434" s="4"/>
      <c r="O7434" s="4"/>
      <c r="P7434" s="4"/>
      <c r="Q7434" s="4"/>
      <c r="R7434" s="4"/>
      <c r="S7434" s="4"/>
      <c r="T7434" s="4"/>
      <c r="U7434" s="4"/>
      <c r="V7434" s="4"/>
      <c r="W7434" s="4"/>
      <c r="X7434" s="4"/>
      <c r="Y7434" s="4"/>
      <c r="Z7434" s="1"/>
      <c r="AA7434" s="1"/>
      <c r="AB7434" s="1"/>
      <c r="AC7434" s="1"/>
      <c r="AD7434" s="1"/>
      <c r="AE7434" s="1"/>
      <c r="AF7434" s="1"/>
      <c r="AG7434" s="1"/>
      <c r="AH7434" s="28"/>
      <c r="AI7434" s="6"/>
      <c r="AJ7434" s="9"/>
    </row>
    <row r="7435" spans="1:36" s="10" customFormat="1">
      <c r="A7435" s="12"/>
      <c r="B7435" s="3"/>
      <c r="C7435" s="4"/>
      <c r="D7435" s="4"/>
      <c r="H7435" s="4"/>
      <c r="I7435" s="4"/>
      <c r="J7435" s="4"/>
      <c r="K7435" s="4"/>
      <c r="L7435" s="4"/>
      <c r="M7435" s="4"/>
      <c r="N7435" s="4"/>
      <c r="O7435" s="4"/>
      <c r="P7435" s="4"/>
      <c r="Q7435" s="4"/>
      <c r="R7435" s="4"/>
      <c r="S7435" s="4"/>
      <c r="T7435" s="4"/>
      <c r="U7435" s="4"/>
      <c r="V7435" s="4"/>
      <c r="W7435" s="4"/>
      <c r="X7435" s="4"/>
      <c r="Y7435" s="4"/>
      <c r="Z7435" s="1"/>
      <c r="AA7435" s="1"/>
      <c r="AB7435" s="1"/>
      <c r="AC7435" s="1"/>
      <c r="AD7435" s="1"/>
      <c r="AE7435" s="1"/>
      <c r="AF7435" s="1"/>
      <c r="AG7435" s="1"/>
      <c r="AH7435" s="28"/>
      <c r="AI7435" s="6"/>
      <c r="AJ7435" s="9"/>
    </row>
    <row r="7436" spans="1:36" s="10" customFormat="1">
      <c r="A7436" s="12"/>
      <c r="B7436" s="3"/>
      <c r="C7436" s="4"/>
      <c r="D7436" s="4"/>
      <c r="H7436" s="4"/>
      <c r="I7436" s="4"/>
      <c r="J7436" s="4"/>
      <c r="K7436" s="4"/>
      <c r="L7436" s="4"/>
      <c r="M7436" s="4"/>
      <c r="N7436" s="4"/>
      <c r="O7436" s="4"/>
      <c r="P7436" s="4"/>
      <c r="Q7436" s="4"/>
      <c r="R7436" s="4"/>
      <c r="S7436" s="4"/>
      <c r="T7436" s="4"/>
      <c r="U7436" s="4"/>
      <c r="V7436" s="4"/>
      <c r="W7436" s="4"/>
      <c r="X7436" s="4"/>
      <c r="Y7436" s="4"/>
      <c r="Z7436" s="1"/>
      <c r="AA7436" s="1"/>
      <c r="AB7436" s="1"/>
      <c r="AC7436" s="1"/>
      <c r="AD7436" s="1"/>
      <c r="AE7436" s="1"/>
      <c r="AF7436" s="1"/>
      <c r="AG7436" s="1"/>
      <c r="AH7436" s="28"/>
      <c r="AI7436" s="6"/>
      <c r="AJ7436" s="9"/>
    </row>
    <row r="7437" spans="1:36" s="10" customFormat="1">
      <c r="A7437" s="12"/>
      <c r="B7437" s="3"/>
      <c r="C7437" s="4"/>
      <c r="D7437" s="4"/>
      <c r="H7437" s="4"/>
      <c r="I7437" s="4"/>
      <c r="J7437" s="4"/>
      <c r="K7437" s="4"/>
      <c r="L7437" s="4"/>
      <c r="M7437" s="4"/>
      <c r="N7437" s="4"/>
      <c r="O7437" s="4"/>
      <c r="P7437" s="4"/>
      <c r="Q7437" s="4"/>
      <c r="R7437" s="4"/>
      <c r="S7437" s="4"/>
      <c r="T7437" s="4"/>
      <c r="U7437" s="4"/>
      <c r="V7437" s="4"/>
      <c r="W7437" s="4"/>
      <c r="X7437" s="4"/>
      <c r="Y7437" s="4"/>
      <c r="Z7437" s="1"/>
      <c r="AA7437" s="1"/>
      <c r="AB7437" s="1"/>
      <c r="AC7437" s="1"/>
      <c r="AD7437" s="1"/>
      <c r="AE7437" s="1"/>
      <c r="AF7437" s="1"/>
      <c r="AG7437" s="1"/>
      <c r="AH7437" s="28"/>
      <c r="AI7437" s="6"/>
      <c r="AJ7437" s="9"/>
    </row>
    <row r="7438" spans="1:36" s="10" customFormat="1">
      <c r="A7438" s="12"/>
      <c r="B7438" s="3"/>
      <c r="C7438" s="4"/>
      <c r="D7438" s="4"/>
      <c r="H7438" s="4"/>
      <c r="I7438" s="4"/>
      <c r="J7438" s="4"/>
      <c r="K7438" s="4"/>
      <c r="L7438" s="4"/>
      <c r="M7438" s="4"/>
      <c r="N7438" s="4"/>
      <c r="O7438" s="4"/>
      <c r="P7438" s="4"/>
      <c r="Q7438" s="4"/>
      <c r="R7438" s="4"/>
      <c r="S7438" s="4"/>
      <c r="T7438" s="4"/>
      <c r="U7438" s="4"/>
      <c r="V7438" s="4"/>
      <c r="W7438" s="4"/>
      <c r="X7438" s="4"/>
      <c r="Y7438" s="4"/>
      <c r="Z7438" s="1"/>
      <c r="AA7438" s="1"/>
      <c r="AB7438" s="1"/>
      <c r="AC7438" s="1"/>
      <c r="AD7438" s="1"/>
      <c r="AE7438" s="1"/>
      <c r="AF7438" s="1"/>
      <c r="AG7438" s="1"/>
      <c r="AH7438" s="28"/>
      <c r="AI7438" s="6"/>
      <c r="AJ7438" s="9"/>
    </row>
    <row r="7439" spans="1:36" s="10" customFormat="1">
      <c r="A7439" s="12"/>
      <c r="B7439" s="3"/>
      <c r="C7439" s="4"/>
      <c r="D7439" s="4"/>
      <c r="H7439" s="4"/>
      <c r="I7439" s="4"/>
      <c r="J7439" s="4"/>
      <c r="K7439" s="4"/>
      <c r="L7439" s="4"/>
      <c r="M7439" s="4"/>
      <c r="N7439" s="4"/>
      <c r="O7439" s="4"/>
      <c r="P7439" s="4"/>
      <c r="Q7439" s="4"/>
      <c r="R7439" s="4"/>
      <c r="S7439" s="4"/>
      <c r="T7439" s="4"/>
      <c r="U7439" s="4"/>
      <c r="V7439" s="4"/>
      <c r="W7439" s="4"/>
      <c r="X7439" s="4"/>
      <c r="Y7439" s="4"/>
      <c r="Z7439" s="1"/>
      <c r="AA7439" s="1"/>
      <c r="AB7439" s="1"/>
      <c r="AC7439" s="1"/>
      <c r="AD7439" s="1"/>
      <c r="AE7439" s="1"/>
      <c r="AF7439" s="1"/>
      <c r="AG7439" s="1"/>
      <c r="AH7439" s="28"/>
      <c r="AI7439" s="6"/>
      <c r="AJ7439" s="9"/>
    </row>
    <row r="7440" spans="1:36" s="10" customFormat="1">
      <c r="A7440" s="12"/>
      <c r="B7440" s="3"/>
      <c r="C7440" s="4"/>
      <c r="D7440" s="4"/>
      <c r="H7440" s="4"/>
      <c r="I7440" s="4"/>
      <c r="J7440" s="4"/>
      <c r="K7440" s="4"/>
      <c r="L7440" s="4"/>
      <c r="M7440" s="4"/>
      <c r="N7440" s="4"/>
      <c r="O7440" s="4"/>
      <c r="P7440" s="4"/>
      <c r="Q7440" s="4"/>
      <c r="R7440" s="4"/>
      <c r="S7440" s="4"/>
      <c r="T7440" s="4"/>
      <c r="U7440" s="4"/>
      <c r="V7440" s="4"/>
      <c r="W7440" s="4"/>
      <c r="X7440" s="4"/>
      <c r="Y7440" s="4"/>
      <c r="Z7440" s="1"/>
      <c r="AA7440" s="1"/>
      <c r="AB7440" s="1"/>
      <c r="AC7440" s="1"/>
      <c r="AD7440" s="1"/>
      <c r="AE7440" s="1"/>
      <c r="AF7440" s="1"/>
      <c r="AG7440" s="1"/>
      <c r="AH7440" s="28"/>
      <c r="AI7440" s="6"/>
      <c r="AJ7440" s="9"/>
    </row>
    <row r="7441" spans="1:36" s="10" customFormat="1">
      <c r="A7441" s="12"/>
      <c r="B7441" s="3"/>
      <c r="C7441" s="4"/>
      <c r="D7441" s="4"/>
      <c r="H7441" s="4"/>
      <c r="I7441" s="4"/>
      <c r="J7441" s="4"/>
      <c r="K7441" s="4"/>
      <c r="L7441" s="4"/>
      <c r="M7441" s="4"/>
      <c r="N7441" s="4"/>
      <c r="O7441" s="4"/>
      <c r="P7441" s="4"/>
      <c r="Q7441" s="4"/>
      <c r="R7441" s="4"/>
      <c r="S7441" s="4"/>
      <c r="T7441" s="4"/>
      <c r="U7441" s="4"/>
      <c r="V7441" s="4"/>
      <c r="W7441" s="4"/>
      <c r="X7441" s="4"/>
      <c r="Y7441" s="4"/>
      <c r="Z7441" s="1"/>
      <c r="AA7441" s="1"/>
      <c r="AB7441" s="1"/>
      <c r="AC7441" s="1"/>
      <c r="AD7441" s="1"/>
      <c r="AE7441" s="1"/>
      <c r="AF7441" s="1"/>
      <c r="AG7441" s="1"/>
      <c r="AH7441" s="28"/>
      <c r="AI7441" s="6"/>
      <c r="AJ7441" s="9"/>
    </row>
    <row r="7442" spans="1:36" s="10" customFormat="1">
      <c r="A7442" s="12"/>
      <c r="B7442" s="3"/>
      <c r="C7442" s="4"/>
      <c r="D7442" s="4"/>
      <c r="H7442" s="4"/>
      <c r="I7442" s="4"/>
      <c r="J7442" s="4"/>
      <c r="K7442" s="4"/>
      <c r="L7442" s="4"/>
      <c r="M7442" s="4"/>
      <c r="N7442" s="4"/>
      <c r="O7442" s="4"/>
      <c r="P7442" s="4"/>
      <c r="Q7442" s="4"/>
      <c r="R7442" s="4"/>
      <c r="S7442" s="4"/>
      <c r="T7442" s="4"/>
      <c r="U7442" s="4"/>
      <c r="V7442" s="4"/>
      <c r="W7442" s="4"/>
      <c r="X7442" s="4"/>
      <c r="Y7442" s="4"/>
      <c r="Z7442" s="1"/>
      <c r="AA7442" s="1"/>
      <c r="AB7442" s="1"/>
      <c r="AC7442" s="1"/>
      <c r="AD7442" s="1"/>
      <c r="AE7442" s="1"/>
      <c r="AF7442" s="1"/>
      <c r="AG7442" s="1"/>
      <c r="AH7442" s="28"/>
      <c r="AI7442" s="6"/>
      <c r="AJ7442" s="9"/>
    </row>
    <row r="7443" spans="1:36" s="10" customFormat="1">
      <c r="A7443" s="12"/>
      <c r="B7443" s="3"/>
      <c r="C7443" s="4"/>
      <c r="D7443" s="4"/>
      <c r="H7443" s="4"/>
      <c r="I7443" s="4"/>
      <c r="J7443" s="4"/>
      <c r="K7443" s="4"/>
      <c r="L7443" s="4"/>
      <c r="M7443" s="4"/>
      <c r="N7443" s="4"/>
      <c r="O7443" s="4"/>
      <c r="P7443" s="4"/>
      <c r="Q7443" s="4"/>
      <c r="R7443" s="4"/>
      <c r="S7443" s="4"/>
      <c r="T7443" s="4"/>
      <c r="U7443" s="4"/>
      <c r="V7443" s="4"/>
      <c r="W7443" s="4"/>
      <c r="X7443" s="4"/>
      <c r="Y7443" s="4"/>
      <c r="Z7443" s="1"/>
      <c r="AA7443" s="1"/>
      <c r="AB7443" s="1"/>
      <c r="AC7443" s="1"/>
      <c r="AD7443" s="1"/>
      <c r="AE7443" s="1"/>
      <c r="AF7443" s="1"/>
      <c r="AG7443" s="1"/>
      <c r="AH7443" s="28"/>
      <c r="AI7443" s="6"/>
      <c r="AJ7443" s="9"/>
    </row>
    <row r="7444" spans="1:36" s="10" customFormat="1">
      <c r="A7444" s="12"/>
      <c r="B7444" s="3"/>
      <c r="C7444" s="4"/>
      <c r="D7444" s="4"/>
      <c r="H7444" s="4"/>
      <c r="I7444" s="4"/>
      <c r="J7444" s="4"/>
      <c r="K7444" s="4"/>
      <c r="L7444" s="4"/>
      <c r="M7444" s="4"/>
      <c r="N7444" s="4"/>
      <c r="O7444" s="4"/>
      <c r="P7444" s="4"/>
      <c r="Q7444" s="4"/>
      <c r="R7444" s="4"/>
      <c r="S7444" s="4"/>
      <c r="T7444" s="4"/>
      <c r="U7444" s="4"/>
      <c r="V7444" s="4"/>
      <c r="W7444" s="4"/>
      <c r="X7444" s="4"/>
      <c r="Y7444" s="4"/>
      <c r="Z7444" s="1"/>
      <c r="AA7444" s="1"/>
      <c r="AB7444" s="1"/>
      <c r="AC7444" s="1"/>
      <c r="AD7444" s="1"/>
      <c r="AE7444" s="1"/>
      <c r="AF7444" s="1"/>
      <c r="AG7444" s="1"/>
      <c r="AH7444" s="28"/>
      <c r="AI7444" s="6"/>
      <c r="AJ7444" s="9"/>
    </row>
    <row r="7445" spans="1:36" s="10" customFormat="1">
      <c r="A7445" s="12"/>
      <c r="B7445" s="3"/>
      <c r="C7445" s="4"/>
      <c r="D7445" s="4"/>
      <c r="H7445" s="4"/>
      <c r="I7445" s="4"/>
      <c r="J7445" s="4"/>
      <c r="K7445" s="4"/>
      <c r="L7445" s="4"/>
      <c r="M7445" s="4"/>
      <c r="N7445" s="4"/>
      <c r="O7445" s="4"/>
      <c r="P7445" s="4"/>
      <c r="Q7445" s="4"/>
      <c r="R7445" s="4"/>
      <c r="S7445" s="4"/>
      <c r="T7445" s="4"/>
      <c r="U7445" s="4"/>
      <c r="V7445" s="4"/>
      <c r="W7445" s="4"/>
      <c r="X7445" s="4"/>
      <c r="Y7445" s="4"/>
      <c r="Z7445" s="1"/>
      <c r="AA7445" s="1"/>
      <c r="AB7445" s="1"/>
      <c r="AC7445" s="1"/>
      <c r="AD7445" s="1"/>
      <c r="AE7445" s="1"/>
      <c r="AF7445" s="1"/>
      <c r="AG7445" s="1"/>
      <c r="AH7445" s="28"/>
      <c r="AI7445" s="6"/>
      <c r="AJ7445" s="9"/>
    </row>
    <row r="7446" spans="1:36" s="10" customFormat="1">
      <c r="A7446" s="12"/>
      <c r="B7446" s="3"/>
      <c r="C7446" s="4"/>
      <c r="D7446" s="4"/>
      <c r="H7446" s="4"/>
      <c r="I7446" s="4"/>
      <c r="J7446" s="4"/>
      <c r="K7446" s="4"/>
      <c r="L7446" s="4"/>
      <c r="M7446" s="4"/>
      <c r="N7446" s="4"/>
      <c r="O7446" s="4"/>
      <c r="P7446" s="4"/>
      <c r="Q7446" s="4"/>
      <c r="R7446" s="4"/>
      <c r="S7446" s="4"/>
      <c r="T7446" s="4"/>
      <c r="U7446" s="4"/>
      <c r="V7446" s="4"/>
      <c r="W7446" s="4"/>
      <c r="X7446" s="4"/>
      <c r="Y7446" s="4"/>
      <c r="Z7446" s="1"/>
      <c r="AA7446" s="1"/>
      <c r="AB7446" s="1"/>
      <c r="AC7446" s="1"/>
      <c r="AD7446" s="1"/>
      <c r="AE7446" s="1"/>
      <c r="AF7446" s="1"/>
      <c r="AG7446" s="1"/>
      <c r="AH7446" s="28"/>
      <c r="AI7446" s="6"/>
      <c r="AJ7446" s="9"/>
    </row>
    <row r="7447" spans="1:36" s="10" customFormat="1">
      <c r="A7447" s="12"/>
      <c r="B7447" s="3"/>
      <c r="C7447" s="4"/>
      <c r="D7447" s="4"/>
      <c r="H7447" s="4"/>
      <c r="I7447" s="4"/>
      <c r="J7447" s="4"/>
      <c r="K7447" s="4"/>
      <c r="L7447" s="4"/>
      <c r="M7447" s="4"/>
      <c r="N7447" s="4"/>
      <c r="O7447" s="4"/>
      <c r="P7447" s="4"/>
      <c r="Q7447" s="4"/>
      <c r="R7447" s="4"/>
      <c r="S7447" s="4"/>
      <c r="T7447" s="4"/>
      <c r="U7447" s="4"/>
      <c r="V7447" s="4"/>
      <c r="W7447" s="4"/>
      <c r="X7447" s="4"/>
      <c r="Y7447" s="4"/>
      <c r="Z7447" s="1"/>
      <c r="AA7447" s="1"/>
      <c r="AB7447" s="1"/>
      <c r="AC7447" s="1"/>
      <c r="AD7447" s="1"/>
      <c r="AE7447" s="1"/>
      <c r="AF7447" s="1"/>
      <c r="AG7447" s="1"/>
      <c r="AH7447" s="28"/>
      <c r="AI7447" s="6"/>
      <c r="AJ7447" s="9"/>
    </row>
    <row r="7448" spans="1:36" s="10" customFormat="1">
      <c r="A7448" s="12"/>
      <c r="B7448" s="3"/>
      <c r="C7448" s="4"/>
      <c r="D7448" s="4"/>
      <c r="H7448" s="4"/>
      <c r="I7448" s="4"/>
      <c r="J7448" s="4"/>
      <c r="K7448" s="4"/>
      <c r="L7448" s="4"/>
      <c r="M7448" s="4"/>
      <c r="N7448" s="4"/>
      <c r="O7448" s="4"/>
      <c r="P7448" s="4"/>
      <c r="Q7448" s="4"/>
      <c r="R7448" s="4"/>
      <c r="S7448" s="4"/>
      <c r="T7448" s="4"/>
      <c r="U7448" s="4"/>
      <c r="V7448" s="4"/>
      <c r="W7448" s="4"/>
      <c r="X7448" s="4"/>
      <c r="Y7448" s="4"/>
      <c r="Z7448" s="1"/>
      <c r="AA7448" s="1"/>
      <c r="AB7448" s="1"/>
      <c r="AC7448" s="1"/>
      <c r="AD7448" s="1"/>
      <c r="AE7448" s="1"/>
      <c r="AF7448" s="1"/>
      <c r="AG7448" s="1"/>
      <c r="AH7448" s="28"/>
      <c r="AI7448" s="6"/>
      <c r="AJ7448" s="9"/>
    </row>
    <row r="7449" spans="1:36" s="10" customFormat="1">
      <c r="A7449" s="12"/>
      <c r="B7449" s="3"/>
      <c r="C7449" s="4"/>
      <c r="D7449" s="4"/>
      <c r="H7449" s="4"/>
      <c r="I7449" s="4"/>
      <c r="J7449" s="4"/>
      <c r="K7449" s="4"/>
      <c r="L7449" s="4"/>
      <c r="M7449" s="4"/>
      <c r="N7449" s="4"/>
      <c r="O7449" s="4"/>
      <c r="P7449" s="4"/>
      <c r="Q7449" s="4"/>
      <c r="R7449" s="4"/>
      <c r="S7449" s="4"/>
      <c r="T7449" s="4"/>
      <c r="U7449" s="4"/>
      <c r="V7449" s="4"/>
      <c r="W7449" s="4"/>
      <c r="X7449" s="4"/>
      <c r="Y7449" s="4"/>
      <c r="Z7449" s="1"/>
      <c r="AA7449" s="1"/>
      <c r="AB7449" s="1"/>
      <c r="AC7449" s="1"/>
      <c r="AD7449" s="1"/>
      <c r="AE7449" s="1"/>
      <c r="AF7449" s="1"/>
      <c r="AG7449" s="1"/>
      <c r="AH7449" s="28"/>
      <c r="AI7449" s="6"/>
      <c r="AJ7449" s="9"/>
    </row>
    <row r="7450" spans="1:36" s="10" customFormat="1">
      <c r="A7450" s="12"/>
      <c r="B7450" s="3"/>
      <c r="C7450" s="4"/>
      <c r="D7450" s="4"/>
      <c r="H7450" s="4"/>
      <c r="I7450" s="4"/>
      <c r="J7450" s="4"/>
      <c r="K7450" s="4"/>
      <c r="L7450" s="4"/>
      <c r="M7450" s="4"/>
      <c r="N7450" s="4"/>
      <c r="O7450" s="4"/>
      <c r="P7450" s="4"/>
      <c r="Q7450" s="4"/>
      <c r="R7450" s="4"/>
      <c r="S7450" s="4"/>
      <c r="T7450" s="4"/>
      <c r="U7450" s="4"/>
      <c r="V7450" s="4"/>
      <c r="W7450" s="4"/>
      <c r="X7450" s="4"/>
      <c r="Y7450" s="4"/>
      <c r="Z7450" s="1"/>
      <c r="AA7450" s="1"/>
      <c r="AB7450" s="1"/>
      <c r="AC7450" s="1"/>
      <c r="AD7450" s="1"/>
      <c r="AE7450" s="1"/>
      <c r="AF7450" s="1"/>
      <c r="AG7450" s="1"/>
      <c r="AH7450" s="28"/>
      <c r="AI7450" s="6"/>
      <c r="AJ7450" s="9"/>
    </row>
    <row r="7451" spans="1:36" s="10" customFormat="1">
      <c r="A7451" s="12"/>
      <c r="B7451" s="3"/>
      <c r="C7451" s="4"/>
      <c r="D7451" s="4"/>
      <c r="H7451" s="4"/>
      <c r="I7451" s="4"/>
      <c r="J7451" s="4"/>
      <c r="K7451" s="4"/>
      <c r="L7451" s="4"/>
      <c r="M7451" s="4"/>
      <c r="N7451" s="4"/>
      <c r="O7451" s="4"/>
      <c r="P7451" s="4"/>
      <c r="Q7451" s="4"/>
      <c r="R7451" s="4"/>
      <c r="S7451" s="4"/>
      <c r="T7451" s="4"/>
      <c r="U7451" s="4"/>
      <c r="V7451" s="4"/>
      <c r="W7451" s="4"/>
      <c r="X7451" s="4"/>
      <c r="Y7451" s="4"/>
      <c r="Z7451" s="1"/>
      <c r="AA7451" s="1"/>
      <c r="AB7451" s="1"/>
      <c r="AC7451" s="1"/>
      <c r="AD7451" s="1"/>
      <c r="AE7451" s="1"/>
      <c r="AF7451" s="1"/>
      <c r="AG7451" s="1"/>
      <c r="AH7451" s="28"/>
      <c r="AI7451" s="6"/>
      <c r="AJ7451" s="9"/>
    </row>
    <row r="7452" spans="1:36" s="10" customFormat="1">
      <c r="A7452" s="12"/>
      <c r="B7452" s="3"/>
      <c r="C7452" s="4"/>
      <c r="D7452" s="4"/>
      <c r="H7452" s="4"/>
      <c r="I7452" s="4"/>
      <c r="J7452" s="4"/>
      <c r="K7452" s="4"/>
      <c r="L7452" s="4"/>
      <c r="M7452" s="4"/>
      <c r="N7452" s="4"/>
      <c r="O7452" s="4"/>
      <c r="P7452" s="4"/>
      <c r="Q7452" s="4"/>
      <c r="R7452" s="4"/>
      <c r="S7452" s="4"/>
      <c r="T7452" s="4"/>
      <c r="U7452" s="4"/>
      <c r="V7452" s="4"/>
      <c r="W7452" s="4"/>
      <c r="X7452" s="4"/>
      <c r="Y7452" s="4"/>
      <c r="Z7452" s="1"/>
      <c r="AA7452" s="1"/>
      <c r="AB7452" s="1"/>
      <c r="AC7452" s="1"/>
      <c r="AD7452" s="1"/>
      <c r="AE7452" s="1"/>
      <c r="AF7452" s="1"/>
      <c r="AG7452" s="1"/>
      <c r="AH7452" s="28"/>
      <c r="AI7452" s="6"/>
      <c r="AJ7452" s="9"/>
    </row>
    <row r="7453" spans="1:36" s="10" customFormat="1">
      <c r="A7453" s="12"/>
      <c r="B7453" s="3"/>
      <c r="C7453" s="4"/>
      <c r="D7453" s="4"/>
      <c r="H7453" s="4"/>
      <c r="I7453" s="4"/>
      <c r="J7453" s="4"/>
      <c r="K7453" s="4"/>
      <c r="L7453" s="4"/>
      <c r="M7453" s="4"/>
      <c r="N7453" s="4"/>
      <c r="O7453" s="4"/>
      <c r="P7453" s="4"/>
      <c r="Q7453" s="4"/>
      <c r="R7453" s="4"/>
      <c r="S7453" s="4"/>
      <c r="T7453" s="4"/>
      <c r="U7453" s="4"/>
      <c r="V7453" s="4"/>
      <c r="W7453" s="4"/>
      <c r="X7453" s="4"/>
      <c r="Y7453" s="4"/>
      <c r="Z7453" s="1"/>
      <c r="AA7453" s="1"/>
      <c r="AB7453" s="1"/>
      <c r="AC7453" s="1"/>
      <c r="AD7453" s="1"/>
      <c r="AE7453" s="1"/>
      <c r="AF7453" s="1"/>
      <c r="AG7453" s="1"/>
      <c r="AH7453" s="28"/>
      <c r="AI7453" s="6"/>
      <c r="AJ7453" s="9"/>
    </row>
    <row r="7454" spans="1:36" s="10" customFormat="1">
      <c r="A7454" s="12"/>
      <c r="B7454" s="3"/>
      <c r="C7454" s="4"/>
      <c r="D7454" s="4"/>
      <c r="H7454" s="4"/>
      <c r="I7454" s="4"/>
      <c r="J7454" s="4"/>
      <c r="K7454" s="4"/>
      <c r="L7454" s="4"/>
      <c r="M7454" s="4"/>
      <c r="N7454" s="4"/>
      <c r="O7454" s="4"/>
      <c r="P7454" s="4"/>
      <c r="Q7454" s="4"/>
      <c r="R7454" s="4"/>
      <c r="S7454" s="4"/>
      <c r="T7454" s="4"/>
      <c r="U7454" s="4"/>
      <c r="V7454" s="4"/>
      <c r="W7454" s="4"/>
      <c r="X7454" s="4"/>
      <c r="Y7454" s="4"/>
      <c r="Z7454" s="1"/>
      <c r="AA7454" s="1"/>
      <c r="AB7454" s="1"/>
      <c r="AC7454" s="1"/>
      <c r="AD7454" s="1"/>
      <c r="AE7454" s="1"/>
      <c r="AF7454" s="1"/>
      <c r="AG7454" s="1"/>
      <c r="AH7454" s="28"/>
      <c r="AI7454" s="6"/>
      <c r="AJ7454" s="9"/>
    </row>
    <row r="7455" spans="1:36" s="10" customFormat="1">
      <c r="A7455" s="12"/>
      <c r="B7455" s="3"/>
      <c r="C7455" s="4"/>
      <c r="D7455" s="4"/>
      <c r="H7455" s="4"/>
      <c r="I7455" s="4"/>
      <c r="J7455" s="4"/>
      <c r="K7455" s="4"/>
      <c r="L7455" s="4"/>
      <c r="M7455" s="4"/>
      <c r="N7455" s="4"/>
      <c r="O7455" s="4"/>
      <c r="P7455" s="4"/>
      <c r="Q7455" s="4"/>
      <c r="R7455" s="4"/>
      <c r="S7455" s="4"/>
      <c r="T7455" s="4"/>
      <c r="U7455" s="4"/>
      <c r="V7455" s="4"/>
      <c r="W7455" s="4"/>
      <c r="X7455" s="4"/>
      <c r="Y7455" s="4"/>
      <c r="Z7455" s="1"/>
      <c r="AA7455" s="1"/>
      <c r="AB7455" s="1"/>
      <c r="AC7455" s="1"/>
      <c r="AD7455" s="1"/>
      <c r="AE7455" s="1"/>
      <c r="AF7455" s="1"/>
      <c r="AG7455" s="1"/>
      <c r="AH7455" s="28"/>
      <c r="AI7455" s="6"/>
      <c r="AJ7455" s="9"/>
    </row>
    <row r="7456" spans="1:36" s="10" customFormat="1">
      <c r="A7456" s="12"/>
      <c r="B7456" s="3"/>
      <c r="C7456" s="4"/>
      <c r="D7456" s="4"/>
      <c r="H7456" s="4"/>
      <c r="I7456" s="4"/>
      <c r="J7456" s="4"/>
      <c r="K7456" s="4"/>
      <c r="L7456" s="4"/>
      <c r="M7456" s="4"/>
      <c r="N7456" s="4"/>
      <c r="O7456" s="4"/>
      <c r="P7456" s="4"/>
      <c r="Q7456" s="4"/>
      <c r="R7456" s="4"/>
      <c r="S7456" s="4"/>
      <c r="T7456" s="4"/>
      <c r="U7456" s="4"/>
      <c r="V7456" s="4"/>
      <c r="W7456" s="4"/>
      <c r="X7456" s="4"/>
      <c r="Y7456" s="4"/>
      <c r="Z7456" s="1"/>
      <c r="AA7456" s="1"/>
      <c r="AB7456" s="1"/>
      <c r="AC7456" s="1"/>
      <c r="AD7456" s="1"/>
      <c r="AE7456" s="1"/>
      <c r="AF7456" s="1"/>
      <c r="AG7456" s="1"/>
      <c r="AH7456" s="28"/>
      <c r="AI7456" s="6"/>
      <c r="AJ7456" s="9"/>
    </row>
    <row r="7457" spans="1:36" s="10" customFormat="1">
      <c r="A7457" s="12"/>
      <c r="B7457" s="3"/>
      <c r="C7457" s="4"/>
      <c r="D7457" s="4"/>
      <c r="H7457" s="4"/>
      <c r="I7457" s="4"/>
      <c r="J7457" s="4"/>
      <c r="K7457" s="4"/>
      <c r="L7457" s="4"/>
      <c r="M7457" s="4"/>
      <c r="N7457" s="4"/>
      <c r="O7457" s="4"/>
      <c r="P7457" s="4"/>
      <c r="Q7457" s="4"/>
      <c r="R7457" s="4"/>
      <c r="S7457" s="4"/>
      <c r="T7457" s="4"/>
      <c r="U7457" s="4"/>
      <c r="V7457" s="4"/>
      <c r="W7457" s="4"/>
      <c r="X7457" s="4"/>
      <c r="Y7457" s="4"/>
      <c r="Z7457" s="1"/>
      <c r="AA7457" s="1"/>
      <c r="AB7457" s="1"/>
      <c r="AC7457" s="1"/>
      <c r="AD7457" s="1"/>
      <c r="AE7457" s="1"/>
      <c r="AF7457" s="1"/>
      <c r="AG7457" s="1"/>
      <c r="AH7457" s="28"/>
      <c r="AI7457" s="6"/>
      <c r="AJ7457" s="9"/>
    </row>
    <row r="7458" spans="1:36" s="10" customFormat="1">
      <c r="A7458" s="12"/>
      <c r="B7458" s="3"/>
      <c r="C7458" s="4"/>
      <c r="D7458" s="4"/>
      <c r="H7458" s="4"/>
      <c r="I7458" s="4"/>
      <c r="J7458" s="4"/>
      <c r="K7458" s="4"/>
      <c r="L7458" s="4"/>
      <c r="M7458" s="4"/>
      <c r="N7458" s="4"/>
      <c r="O7458" s="4"/>
      <c r="P7458" s="4"/>
      <c r="Q7458" s="4"/>
      <c r="R7458" s="4"/>
      <c r="S7458" s="4"/>
      <c r="T7458" s="4"/>
      <c r="U7458" s="4"/>
      <c r="V7458" s="4"/>
      <c r="W7458" s="4"/>
      <c r="X7458" s="4"/>
      <c r="Y7458" s="4"/>
      <c r="Z7458" s="1"/>
      <c r="AA7458" s="1"/>
      <c r="AB7458" s="1"/>
      <c r="AC7458" s="1"/>
      <c r="AD7458" s="1"/>
      <c r="AE7458" s="1"/>
      <c r="AF7458" s="1"/>
      <c r="AG7458" s="1"/>
      <c r="AH7458" s="28"/>
      <c r="AI7458" s="6"/>
      <c r="AJ7458" s="9"/>
    </row>
    <row r="7459" spans="1:36" s="10" customFormat="1">
      <c r="A7459" s="12"/>
      <c r="B7459" s="3"/>
      <c r="C7459" s="4"/>
      <c r="D7459" s="4"/>
      <c r="H7459" s="4"/>
      <c r="I7459" s="4"/>
      <c r="J7459" s="4"/>
      <c r="K7459" s="4"/>
      <c r="L7459" s="4"/>
      <c r="M7459" s="4"/>
      <c r="N7459" s="4"/>
      <c r="O7459" s="4"/>
      <c r="P7459" s="4"/>
      <c r="Q7459" s="4"/>
      <c r="R7459" s="4"/>
      <c r="S7459" s="4"/>
      <c r="T7459" s="4"/>
      <c r="U7459" s="4"/>
      <c r="V7459" s="4"/>
      <c r="W7459" s="4"/>
      <c r="X7459" s="4"/>
      <c r="Y7459" s="4"/>
      <c r="Z7459" s="1"/>
      <c r="AA7459" s="1"/>
      <c r="AB7459" s="1"/>
      <c r="AC7459" s="1"/>
      <c r="AD7459" s="1"/>
      <c r="AE7459" s="1"/>
      <c r="AF7459" s="1"/>
      <c r="AG7459" s="1"/>
      <c r="AH7459" s="28"/>
      <c r="AI7459" s="6"/>
      <c r="AJ7459" s="9"/>
    </row>
    <row r="7460" spans="1:36" s="10" customFormat="1">
      <c r="A7460" s="12"/>
      <c r="B7460" s="3"/>
      <c r="C7460" s="4"/>
      <c r="D7460" s="4"/>
      <c r="H7460" s="4"/>
      <c r="I7460" s="4"/>
      <c r="J7460" s="4"/>
      <c r="K7460" s="4"/>
      <c r="L7460" s="4"/>
      <c r="M7460" s="4"/>
      <c r="N7460" s="4"/>
      <c r="O7460" s="4"/>
      <c r="P7460" s="4"/>
      <c r="Q7460" s="4"/>
      <c r="R7460" s="4"/>
      <c r="S7460" s="4"/>
      <c r="T7460" s="4"/>
      <c r="U7460" s="4"/>
      <c r="V7460" s="4"/>
      <c r="W7460" s="4"/>
      <c r="X7460" s="4"/>
      <c r="Y7460" s="4"/>
      <c r="Z7460" s="1"/>
      <c r="AA7460" s="1"/>
      <c r="AB7460" s="1"/>
      <c r="AC7460" s="1"/>
      <c r="AD7460" s="1"/>
      <c r="AE7460" s="1"/>
      <c r="AF7460" s="1"/>
      <c r="AG7460" s="1"/>
      <c r="AH7460" s="28"/>
      <c r="AI7460" s="6"/>
      <c r="AJ7460" s="9"/>
    </row>
    <row r="7461" spans="1:36" s="10" customFormat="1">
      <c r="A7461" s="12"/>
      <c r="B7461" s="3"/>
      <c r="C7461" s="4"/>
      <c r="D7461" s="4"/>
      <c r="H7461" s="4"/>
      <c r="I7461" s="4"/>
      <c r="J7461" s="4"/>
      <c r="K7461" s="4"/>
      <c r="L7461" s="4"/>
      <c r="M7461" s="4"/>
      <c r="N7461" s="4"/>
      <c r="O7461" s="4"/>
      <c r="P7461" s="4"/>
      <c r="Q7461" s="4"/>
      <c r="R7461" s="4"/>
      <c r="S7461" s="4"/>
      <c r="T7461" s="4"/>
      <c r="U7461" s="4"/>
      <c r="V7461" s="4"/>
      <c r="W7461" s="4"/>
      <c r="X7461" s="4"/>
      <c r="Y7461" s="4"/>
      <c r="Z7461" s="1"/>
      <c r="AA7461" s="1"/>
      <c r="AB7461" s="1"/>
      <c r="AC7461" s="1"/>
      <c r="AD7461" s="1"/>
      <c r="AE7461" s="1"/>
      <c r="AF7461" s="1"/>
      <c r="AG7461" s="1"/>
      <c r="AH7461" s="28"/>
      <c r="AI7461" s="6"/>
      <c r="AJ7461" s="9"/>
    </row>
    <row r="7462" spans="1:36" s="10" customFormat="1">
      <c r="A7462" s="12"/>
      <c r="B7462" s="3"/>
      <c r="C7462" s="4"/>
      <c r="D7462" s="4"/>
      <c r="H7462" s="4"/>
      <c r="I7462" s="4"/>
      <c r="J7462" s="4"/>
      <c r="K7462" s="4"/>
      <c r="L7462" s="4"/>
      <c r="M7462" s="4"/>
      <c r="N7462" s="4"/>
      <c r="O7462" s="4"/>
      <c r="P7462" s="4"/>
      <c r="Q7462" s="4"/>
      <c r="R7462" s="4"/>
      <c r="S7462" s="4"/>
      <c r="T7462" s="4"/>
      <c r="U7462" s="4"/>
      <c r="V7462" s="4"/>
      <c r="W7462" s="4"/>
      <c r="X7462" s="4"/>
      <c r="Y7462" s="4"/>
      <c r="Z7462" s="1"/>
      <c r="AA7462" s="1"/>
      <c r="AB7462" s="1"/>
      <c r="AC7462" s="1"/>
      <c r="AD7462" s="1"/>
      <c r="AE7462" s="1"/>
      <c r="AF7462" s="1"/>
      <c r="AG7462" s="1"/>
      <c r="AH7462" s="28"/>
      <c r="AI7462" s="6"/>
      <c r="AJ7462" s="9"/>
    </row>
    <row r="7463" spans="1:36" s="10" customFormat="1">
      <c r="A7463" s="12"/>
      <c r="B7463" s="3"/>
      <c r="C7463" s="4"/>
      <c r="D7463" s="4"/>
      <c r="H7463" s="4"/>
      <c r="I7463" s="4"/>
      <c r="J7463" s="4"/>
      <c r="K7463" s="4"/>
      <c r="L7463" s="4"/>
      <c r="M7463" s="4"/>
      <c r="N7463" s="4"/>
      <c r="O7463" s="4"/>
      <c r="P7463" s="4"/>
      <c r="Q7463" s="4"/>
      <c r="R7463" s="4"/>
      <c r="S7463" s="4"/>
      <c r="T7463" s="4"/>
      <c r="U7463" s="4"/>
      <c r="V7463" s="4"/>
      <c r="W7463" s="4"/>
      <c r="X7463" s="4"/>
      <c r="Y7463" s="4"/>
      <c r="Z7463" s="1"/>
      <c r="AA7463" s="1"/>
      <c r="AB7463" s="1"/>
      <c r="AC7463" s="1"/>
      <c r="AD7463" s="1"/>
      <c r="AE7463" s="1"/>
      <c r="AF7463" s="1"/>
      <c r="AG7463" s="1"/>
      <c r="AH7463" s="28"/>
      <c r="AI7463" s="6"/>
      <c r="AJ7463" s="9"/>
    </row>
    <row r="7464" spans="1:36" s="10" customFormat="1">
      <c r="A7464" s="12"/>
      <c r="B7464" s="3"/>
      <c r="C7464" s="4"/>
      <c r="D7464" s="4"/>
      <c r="H7464" s="4"/>
      <c r="I7464" s="4"/>
      <c r="J7464" s="4"/>
      <c r="K7464" s="4"/>
      <c r="L7464" s="4"/>
      <c r="M7464" s="4"/>
      <c r="N7464" s="4"/>
      <c r="O7464" s="4"/>
      <c r="P7464" s="4"/>
      <c r="Q7464" s="4"/>
      <c r="R7464" s="4"/>
      <c r="S7464" s="4"/>
      <c r="T7464" s="4"/>
      <c r="U7464" s="4"/>
      <c r="V7464" s="4"/>
      <c r="W7464" s="4"/>
      <c r="X7464" s="4"/>
      <c r="Y7464" s="4"/>
      <c r="Z7464" s="1"/>
      <c r="AA7464" s="1"/>
      <c r="AB7464" s="1"/>
      <c r="AC7464" s="1"/>
      <c r="AD7464" s="1"/>
      <c r="AE7464" s="1"/>
      <c r="AF7464" s="1"/>
      <c r="AG7464" s="1"/>
      <c r="AH7464" s="28"/>
      <c r="AI7464" s="6"/>
      <c r="AJ7464" s="9"/>
    </row>
    <row r="7465" spans="1:36" s="10" customFormat="1">
      <c r="A7465" s="12"/>
      <c r="B7465" s="3"/>
      <c r="C7465" s="4"/>
      <c r="D7465" s="4"/>
      <c r="H7465" s="4"/>
      <c r="I7465" s="4"/>
      <c r="J7465" s="4"/>
      <c r="K7465" s="4"/>
      <c r="L7465" s="4"/>
      <c r="M7465" s="4"/>
      <c r="N7465" s="4"/>
      <c r="O7465" s="4"/>
      <c r="P7465" s="4"/>
      <c r="Q7465" s="4"/>
      <c r="R7465" s="4"/>
      <c r="S7465" s="4"/>
      <c r="T7465" s="4"/>
      <c r="U7465" s="4"/>
      <c r="V7465" s="4"/>
      <c r="W7465" s="4"/>
      <c r="X7465" s="4"/>
      <c r="Y7465" s="4"/>
      <c r="Z7465" s="1"/>
      <c r="AA7465" s="1"/>
      <c r="AB7465" s="1"/>
      <c r="AC7465" s="1"/>
      <c r="AD7465" s="1"/>
      <c r="AE7465" s="1"/>
      <c r="AF7465" s="1"/>
      <c r="AG7465" s="1"/>
      <c r="AH7465" s="28"/>
      <c r="AI7465" s="6"/>
      <c r="AJ7465" s="9"/>
    </row>
    <row r="7466" spans="1:36" s="10" customFormat="1">
      <c r="A7466" s="12"/>
      <c r="B7466" s="3"/>
      <c r="C7466" s="4"/>
      <c r="D7466" s="4"/>
      <c r="H7466" s="4"/>
      <c r="I7466" s="4"/>
      <c r="J7466" s="4"/>
      <c r="K7466" s="4"/>
      <c r="L7466" s="4"/>
      <c r="M7466" s="4"/>
      <c r="N7466" s="4"/>
      <c r="O7466" s="4"/>
      <c r="P7466" s="4"/>
      <c r="Q7466" s="4"/>
      <c r="R7466" s="4"/>
      <c r="S7466" s="4"/>
      <c r="T7466" s="4"/>
      <c r="U7466" s="4"/>
      <c r="V7466" s="4"/>
      <c r="W7466" s="4"/>
      <c r="X7466" s="4"/>
      <c r="Y7466" s="4"/>
      <c r="Z7466" s="1"/>
      <c r="AA7466" s="1"/>
      <c r="AB7466" s="1"/>
      <c r="AC7466" s="1"/>
      <c r="AD7466" s="1"/>
      <c r="AE7466" s="1"/>
      <c r="AF7466" s="1"/>
      <c r="AG7466" s="1"/>
      <c r="AH7466" s="28"/>
      <c r="AI7466" s="6"/>
      <c r="AJ7466" s="9"/>
    </row>
    <row r="7467" spans="1:36" s="10" customFormat="1">
      <c r="A7467" s="12"/>
      <c r="B7467" s="3"/>
      <c r="C7467" s="4"/>
      <c r="D7467" s="4"/>
      <c r="H7467" s="4"/>
      <c r="I7467" s="4"/>
      <c r="J7467" s="4"/>
      <c r="K7467" s="4"/>
      <c r="L7467" s="4"/>
      <c r="M7467" s="4"/>
      <c r="N7467" s="4"/>
      <c r="O7467" s="4"/>
      <c r="P7467" s="4"/>
      <c r="Q7467" s="4"/>
      <c r="R7467" s="4"/>
      <c r="S7467" s="4"/>
      <c r="T7467" s="4"/>
      <c r="U7467" s="4"/>
      <c r="V7467" s="4"/>
      <c r="W7467" s="4"/>
      <c r="X7467" s="4"/>
      <c r="Y7467" s="4"/>
      <c r="Z7467" s="1"/>
      <c r="AA7467" s="1"/>
      <c r="AB7467" s="1"/>
      <c r="AC7467" s="1"/>
      <c r="AD7467" s="1"/>
      <c r="AE7467" s="1"/>
      <c r="AF7467" s="1"/>
      <c r="AG7467" s="1"/>
      <c r="AH7467" s="28"/>
      <c r="AI7467" s="6"/>
      <c r="AJ7467" s="9"/>
    </row>
    <row r="7468" spans="1:36" s="10" customFormat="1">
      <c r="A7468" s="12"/>
      <c r="B7468" s="3"/>
      <c r="C7468" s="4"/>
      <c r="D7468" s="4"/>
      <c r="H7468" s="4"/>
      <c r="I7468" s="4"/>
      <c r="J7468" s="4"/>
      <c r="K7468" s="4"/>
      <c r="L7468" s="4"/>
      <c r="M7468" s="4"/>
      <c r="N7468" s="4"/>
      <c r="O7468" s="4"/>
      <c r="P7468" s="4"/>
      <c r="Q7468" s="4"/>
      <c r="R7468" s="4"/>
      <c r="S7468" s="4"/>
      <c r="T7468" s="4"/>
      <c r="U7468" s="4"/>
      <c r="V7468" s="4"/>
      <c r="W7468" s="4"/>
      <c r="X7468" s="4"/>
      <c r="Y7468" s="4"/>
      <c r="Z7468" s="1"/>
      <c r="AA7468" s="1"/>
      <c r="AB7468" s="1"/>
      <c r="AC7468" s="1"/>
      <c r="AD7468" s="1"/>
      <c r="AE7468" s="1"/>
      <c r="AF7468" s="1"/>
      <c r="AG7468" s="1"/>
      <c r="AH7468" s="28"/>
      <c r="AI7468" s="6"/>
      <c r="AJ7468" s="9"/>
    </row>
    <row r="7469" spans="1:36" s="10" customFormat="1">
      <c r="A7469" s="12"/>
      <c r="B7469" s="3"/>
      <c r="C7469" s="4"/>
      <c r="D7469" s="4"/>
      <c r="H7469" s="4"/>
      <c r="I7469" s="4"/>
      <c r="J7469" s="4"/>
      <c r="K7469" s="4"/>
      <c r="L7469" s="4"/>
      <c r="M7469" s="4"/>
      <c r="N7469" s="4"/>
      <c r="O7469" s="4"/>
      <c r="P7469" s="4"/>
      <c r="Q7469" s="4"/>
      <c r="R7469" s="4"/>
      <c r="S7469" s="4"/>
      <c r="T7469" s="4"/>
      <c r="U7469" s="4"/>
      <c r="V7469" s="4"/>
      <c r="W7469" s="4"/>
      <c r="X7469" s="4"/>
      <c r="Y7469" s="4"/>
      <c r="Z7469" s="1"/>
      <c r="AA7469" s="1"/>
      <c r="AB7469" s="1"/>
      <c r="AC7469" s="1"/>
      <c r="AD7469" s="1"/>
      <c r="AE7469" s="1"/>
      <c r="AF7469" s="1"/>
      <c r="AG7469" s="1"/>
      <c r="AH7469" s="28"/>
      <c r="AI7469" s="6"/>
      <c r="AJ7469" s="9"/>
    </row>
    <row r="7470" spans="1:36" s="10" customFormat="1">
      <c r="A7470" s="12"/>
      <c r="B7470" s="3"/>
      <c r="C7470" s="4"/>
      <c r="D7470" s="4"/>
      <c r="H7470" s="4"/>
      <c r="I7470" s="4"/>
      <c r="J7470" s="4"/>
      <c r="K7470" s="4"/>
      <c r="L7470" s="4"/>
      <c r="M7470" s="4"/>
      <c r="N7470" s="4"/>
      <c r="O7470" s="4"/>
      <c r="P7470" s="4"/>
      <c r="Q7470" s="4"/>
      <c r="R7470" s="4"/>
      <c r="S7470" s="4"/>
      <c r="T7470" s="4"/>
      <c r="U7470" s="4"/>
      <c r="V7470" s="4"/>
      <c r="W7470" s="4"/>
      <c r="X7470" s="4"/>
      <c r="Y7470" s="4"/>
      <c r="Z7470" s="1"/>
      <c r="AA7470" s="1"/>
      <c r="AB7470" s="1"/>
      <c r="AC7470" s="1"/>
      <c r="AD7470" s="1"/>
      <c r="AE7470" s="1"/>
      <c r="AF7470" s="1"/>
      <c r="AG7470" s="1"/>
      <c r="AH7470" s="28"/>
      <c r="AI7470" s="6"/>
      <c r="AJ7470" s="9"/>
    </row>
    <row r="7471" spans="1:36" s="10" customFormat="1">
      <c r="A7471" s="12"/>
      <c r="B7471" s="3"/>
      <c r="C7471" s="4"/>
      <c r="D7471" s="4"/>
      <c r="H7471" s="4"/>
      <c r="I7471" s="4"/>
      <c r="J7471" s="4"/>
      <c r="K7471" s="4"/>
      <c r="L7471" s="4"/>
      <c r="M7471" s="4"/>
      <c r="N7471" s="4"/>
      <c r="O7471" s="4"/>
      <c r="P7471" s="4"/>
      <c r="Q7471" s="4"/>
      <c r="R7471" s="4"/>
      <c r="S7471" s="4"/>
      <c r="T7471" s="4"/>
      <c r="U7471" s="4"/>
      <c r="V7471" s="4"/>
      <c r="W7471" s="4"/>
      <c r="X7471" s="4"/>
      <c r="Y7471" s="4"/>
      <c r="Z7471" s="1"/>
      <c r="AA7471" s="1"/>
      <c r="AB7471" s="1"/>
      <c r="AC7471" s="1"/>
      <c r="AD7471" s="1"/>
      <c r="AE7471" s="1"/>
      <c r="AF7471" s="1"/>
      <c r="AG7471" s="1"/>
      <c r="AH7471" s="28"/>
      <c r="AI7471" s="6"/>
      <c r="AJ7471" s="9"/>
    </row>
    <row r="7472" spans="1:36" s="10" customFormat="1">
      <c r="A7472" s="12"/>
      <c r="B7472" s="3"/>
      <c r="C7472" s="4"/>
      <c r="D7472" s="4"/>
      <c r="H7472" s="4"/>
      <c r="I7472" s="4"/>
      <c r="J7472" s="4"/>
      <c r="K7472" s="4"/>
      <c r="L7472" s="4"/>
      <c r="M7472" s="4"/>
      <c r="N7472" s="4"/>
      <c r="O7472" s="4"/>
      <c r="P7472" s="4"/>
      <c r="Q7472" s="4"/>
      <c r="R7472" s="4"/>
      <c r="S7472" s="4"/>
      <c r="T7472" s="4"/>
      <c r="U7472" s="4"/>
      <c r="V7472" s="4"/>
      <c r="W7472" s="4"/>
      <c r="X7472" s="4"/>
      <c r="Y7472" s="4"/>
      <c r="Z7472" s="1"/>
      <c r="AA7472" s="1"/>
      <c r="AB7472" s="1"/>
      <c r="AC7472" s="1"/>
      <c r="AD7472" s="1"/>
      <c r="AE7472" s="1"/>
      <c r="AF7472" s="1"/>
      <c r="AG7472" s="1"/>
      <c r="AH7472" s="28"/>
      <c r="AI7472" s="6"/>
      <c r="AJ7472" s="9"/>
    </row>
    <row r="7473" spans="1:36" s="10" customFormat="1">
      <c r="A7473" s="12"/>
      <c r="B7473" s="3"/>
      <c r="C7473" s="4"/>
      <c r="D7473" s="4"/>
      <c r="H7473" s="4"/>
      <c r="I7473" s="4"/>
      <c r="J7473" s="4"/>
      <c r="K7473" s="4"/>
      <c r="L7473" s="4"/>
      <c r="M7473" s="4"/>
      <c r="N7473" s="4"/>
      <c r="O7473" s="4"/>
      <c r="P7473" s="4"/>
      <c r="Q7473" s="4"/>
      <c r="R7473" s="4"/>
      <c r="S7473" s="4"/>
      <c r="T7473" s="4"/>
      <c r="U7473" s="4"/>
      <c r="V7473" s="4"/>
      <c r="W7473" s="4"/>
      <c r="X7473" s="4"/>
      <c r="Y7473" s="4"/>
      <c r="Z7473" s="1"/>
      <c r="AA7473" s="1"/>
      <c r="AB7473" s="1"/>
      <c r="AC7473" s="1"/>
      <c r="AD7473" s="1"/>
      <c r="AE7473" s="1"/>
      <c r="AF7473" s="1"/>
      <c r="AG7473" s="1"/>
      <c r="AH7473" s="28"/>
      <c r="AI7473" s="6"/>
      <c r="AJ7473" s="9"/>
    </row>
    <row r="7474" spans="1:36" s="10" customFormat="1">
      <c r="A7474" s="12"/>
      <c r="B7474" s="3"/>
      <c r="C7474" s="4"/>
      <c r="D7474" s="4"/>
      <c r="H7474" s="4"/>
      <c r="I7474" s="4"/>
      <c r="J7474" s="4"/>
      <c r="K7474" s="4"/>
      <c r="L7474" s="4"/>
      <c r="M7474" s="4"/>
      <c r="N7474" s="4"/>
      <c r="O7474" s="4"/>
      <c r="P7474" s="4"/>
      <c r="Q7474" s="4"/>
      <c r="R7474" s="4"/>
      <c r="S7474" s="4"/>
      <c r="T7474" s="4"/>
      <c r="U7474" s="4"/>
      <c r="V7474" s="4"/>
      <c r="W7474" s="4"/>
      <c r="X7474" s="4"/>
      <c r="Y7474" s="4"/>
      <c r="Z7474" s="1"/>
      <c r="AA7474" s="1"/>
      <c r="AB7474" s="1"/>
      <c r="AC7474" s="1"/>
      <c r="AD7474" s="1"/>
      <c r="AE7474" s="1"/>
      <c r="AF7474" s="1"/>
      <c r="AG7474" s="1"/>
      <c r="AH7474" s="28"/>
      <c r="AI7474" s="6"/>
      <c r="AJ7474" s="9"/>
    </row>
    <row r="7475" spans="1:36" s="10" customFormat="1">
      <c r="A7475" s="12"/>
      <c r="B7475" s="3"/>
      <c r="C7475" s="4"/>
      <c r="D7475" s="4"/>
      <c r="H7475" s="4"/>
      <c r="I7475" s="4"/>
      <c r="J7475" s="4"/>
      <c r="K7475" s="4"/>
      <c r="L7475" s="4"/>
      <c r="M7475" s="4"/>
      <c r="N7475" s="4"/>
      <c r="O7475" s="4"/>
      <c r="P7475" s="4"/>
      <c r="Q7475" s="4"/>
      <c r="R7475" s="4"/>
      <c r="S7475" s="4"/>
      <c r="T7475" s="4"/>
      <c r="U7475" s="4"/>
      <c r="V7475" s="4"/>
      <c r="W7475" s="4"/>
      <c r="X7475" s="4"/>
      <c r="Y7475" s="4"/>
      <c r="Z7475" s="1"/>
      <c r="AA7475" s="1"/>
      <c r="AB7475" s="1"/>
      <c r="AC7475" s="1"/>
      <c r="AD7475" s="1"/>
      <c r="AE7475" s="1"/>
      <c r="AF7475" s="1"/>
      <c r="AG7475" s="1"/>
      <c r="AH7475" s="28"/>
      <c r="AI7475" s="6"/>
      <c r="AJ7475" s="9"/>
    </row>
    <row r="7476" spans="1:36" s="10" customFormat="1">
      <c r="A7476" s="12"/>
      <c r="B7476" s="3"/>
      <c r="C7476" s="4"/>
      <c r="D7476" s="4"/>
      <c r="H7476" s="4"/>
      <c r="I7476" s="4"/>
      <c r="J7476" s="4"/>
      <c r="K7476" s="4"/>
      <c r="L7476" s="4"/>
      <c r="M7476" s="4"/>
      <c r="N7476" s="4"/>
      <c r="O7476" s="4"/>
      <c r="P7476" s="4"/>
      <c r="Q7476" s="4"/>
      <c r="R7476" s="4"/>
      <c r="S7476" s="4"/>
      <c r="T7476" s="4"/>
      <c r="U7476" s="4"/>
      <c r="V7476" s="4"/>
      <c r="W7476" s="4"/>
      <c r="X7476" s="4"/>
      <c r="Y7476" s="4"/>
      <c r="Z7476" s="1"/>
      <c r="AA7476" s="1"/>
      <c r="AB7476" s="1"/>
      <c r="AC7476" s="1"/>
      <c r="AD7476" s="1"/>
      <c r="AE7476" s="1"/>
      <c r="AF7476" s="1"/>
      <c r="AG7476" s="1"/>
      <c r="AH7476" s="28"/>
      <c r="AI7476" s="6"/>
      <c r="AJ7476" s="9"/>
    </row>
    <row r="7477" spans="1:36" s="10" customFormat="1">
      <c r="A7477" s="12"/>
      <c r="B7477" s="3"/>
      <c r="C7477" s="4"/>
      <c r="D7477" s="4"/>
      <c r="H7477" s="4"/>
      <c r="I7477" s="4"/>
      <c r="J7477" s="4"/>
      <c r="K7477" s="4"/>
      <c r="L7477" s="4"/>
      <c r="M7477" s="4"/>
      <c r="N7477" s="4"/>
      <c r="O7477" s="4"/>
      <c r="P7477" s="4"/>
      <c r="Q7477" s="4"/>
      <c r="R7477" s="4"/>
      <c r="S7477" s="4"/>
      <c r="T7477" s="4"/>
      <c r="U7477" s="4"/>
      <c r="V7477" s="4"/>
      <c r="W7477" s="4"/>
      <c r="X7477" s="4"/>
      <c r="Y7477" s="4"/>
      <c r="Z7477" s="1"/>
      <c r="AA7477" s="1"/>
      <c r="AB7477" s="1"/>
      <c r="AC7477" s="1"/>
      <c r="AD7477" s="1"/>
      <c r="AE7477" s="1"/>
      <c r="AF7477" s="1"/>
      <c r="AG7477" s="1"/>
      <c r="AH7477" s="28"/>
      <c r="AI7477" s="6"/>
      <c r="AJ7477" s="9"/>
    </row>
    <row r="7478" spans="1:36" s="10" customFormat="1">
      <c r="A7478" s="12"/>
      <c r="B7478" s="3"/>
      <c r="C7478" s="4"/>
      <c r="D7478" s="4"/>
      <c r="H7478" s="4"/>
      <c r="I7478" s="4"/>
      <c r="J7478" s="4"/>
      <c r="K7478" s="4"/>
      <c r="L7478" s="4"/>
      <c r="M7478" s="4"/>
      <c r="N7478" s="4"/>
      <c r="O7478" s="4"/>
      <c r="P7478" s="4"/>
      <c r="Q7478" s="4"/>
      <c r="R7478" s="4"/>
      <c r="S7478" s="4"/>
      <c r="T7478" s="4"/>
      <c r="U7478" s="4"/>
      <c r="V7478" s="4"/>
      <c r="W7478" s="4"/>
      <c r="X7478" s="4"/>
      <c r="Y7478" s="4"/>
      <c r="Z7478" s="1"/>
      <c r="AA7478" s="1"/>
      <c r="AB7478" s="1"/>
      <c r="AC7478" s="1"/>
      <c r="AD7478" s="1"/>
      <c r="AE7478" s="1"/>
      <c r="AF7478" s="1"/>
      <c r="AG7478" s="1"/>
      <c r="AH7478" s="28"/>
      <c r="AI7478" s="6"/>
      <c r="AJ7478" s="9"/>
    </row>
    <row r="7479" spans="1:36" s="10" customFormat="1">
      <c r="A7479" s="12"/>
      <c r="B7479" s="3"/>
      <c r="C7479" s="4"/>
      <c r="D7479" s="4"/>
      <c r="H7479" s="4"/>
      <c r="I7479" s="4"/>
      <c r="J7479" s="4"/>
      <c r="K7479" s="4"/>
      <c r="L7479" s="4"/>
      <c r="M7479" s="4"/>
      <c r="N7479" s="4"/>
      <c r="O7479" s="4"/>
      <c r="P7479" s="4"/>
      <c r="Q7479" s="4"/>
      <c r="R7479" s="4"/>
      <c r="S7479" s="4"/>
      <c r="T7479" s="4"/>
      <c r="U7479" s="4"/>
      <c r="V7479" s="4"/>
      <c r="W7479" s="4"/>
      <c r="X7479" s="4"/>
      <c r="Y7479" s="4"/>
      <c r="Z7479" s="1"/>
      <c r="AA7479" s="1"/>
      <c r="AB7479" s="1"/>
      <c r="AC7479" s="1"/>
      <c r="AD7479" s="1"/>
      <c r="AE7479" s="1"/>
      <c r="AF7479" s="1"/>
      <c r="AG7479" s="1"/>
      <c r="AH7479" s="28"/>
      <c r="AI7479" s="6"/>
      <c r="AJ7479" s="9"/>
    </row>
    <row r="7480" spans="1:36" s="10" customFormat="1">
      <c r="A7480" s="12"/>
      <c r="B7480" s="3"/>
      <c r="C7480" s="4"/>
      <c r="D7480" s="4"/>
      <c r="H7480" s="4"/>
      <c r="I7480" s="4"/>
      <c r="J7480" s="4"/>
      <c r="K7480" s="4"/>
      <c r="L7480" s="4"/>
      <c r="M7480" s="4"/>
      <c r="N7480" s="4"/>
      <c r="O7480" s="4"/>
      <c r="P7480" s="4"/>
      <c r="Q7480" s="4"/>
      <c r="R7480" s="4"/>
      <c r="S7480" s="4"/>
      <c r="T7480" s="4"/>
      <c r="U7480" s="4"/>
      <c r="V7480" s="4"/>
      <c r="W7480" s="4"/>
      <c r="X7480" s="4"/>
      <c r="Y7480" s="4"/>
      <c r="Z7480" s="1"/>
      <c r="AA7480" s="1"/>
      <c r="AB7480" s="1"/>
      <c r="AC7480" s="1"/>
      <c r="AD7480" s="1"/>
      <c r="AE7480" s="1"/>
      <c r="AF7480" s="1"/>
      <c r="AG7480" s="1"/>
      <c r="AH7480" s="28"/>
      <c r="AI7480" s="6"/>
      <c r="AJ7480" s="9"/>
    </row>
    <row r="7481" spans="1:36" s="10" customFormat="1">
      <c r="A7481" s="12"/>
      <c r="B7481" s="3"/>
      <c r="C7481" s="4"/>
      <c r="D7481" s="4"/>
      <c r="H7481" s="4"/>
      <c r="I7481" s="4"/>
      <c r="J7481" s="4"/>
      <c r="K7481" s="4"/>
      <c r="L7481" s="4"/>
      <c r="M7481" s="4"/>
      <c r="N7481" s="4"/>
      <c r="O7481" s="4"/>
      <c r="P7481" s="4"/>
      <c r="Q7481" s="4"/>
      <c r="R7481" s="4"/>
      <c r="S7481" s="4"/>
      <c r="T7481" s="4"/>
      <c r="U7481" s="4"/>
      <c r="V7481" s="4"/>
      <c r="W7481" s="4"/>
      <c r="X7481" s="4"/>
      <c r="Y7481" s="4"/>
      <c r="Z7481" s="1"/>
      <c r="AA7481" s="1"/>
      <c r="AB7481" s="1"/>
      <c r="AC7481" s="1"/>
      <c r="AD7481" s="1"/>
      <c r="AE7481" s="1"/>
      <c r="AF7481" s="1"/>
      <c r="AG7481" s="1"/>
      <c r="AH7481" s="28"/>
      <c r="AI7481" s="6"/>
      <c r="AJ7481" s="9"/>
    </row>
    <row r="7482" spans="1:36" s="10" customFormat="1">
      <c r="A7482" s="12"/>
      <c r="B7482" s="3"/>
      <c r="C7482" s="4"/>
      <c r="D7482" s="4"/>
      <c r="H7482" s="4"/>
      <c r="I7482" s="4"/>
      <c r="J7482" s="4"/>
      <c r="K7482" s="4"/>
      <c r="L7482" s="4"/>
      <c r="M7482" s="4"/>
      <c r="N7482" s="4"/>
      <c r="O7482" s="4"/>
      <c r="P7482" s="4"/>
      <c r="Q7482" s="4"/>
      <c r="R7482" s="4"/>
      <c r="S7482" s="4"/>
      <c r="T7482" s="4"/>
      <c r="U7482" s="4"/>
      <c r="V7482" s="4"/>
      <c r="W7482" s="4"/>
      <c r="X7482" s="4"/>
      <c r="Y7482" s="4"/>
      <c r="Z7482" s="1"/>
      <c r="AA7482" s="1"/>
      <c r="AB7482" s="1"/>
      <c r="AC7482" s="1"/>
      <c r="AD7482" s="1"/>
      <c r="AE7482" s="1"/>
      <c r="AF7482" s="1"/>
      <c r="AG7482" s="1"/>
      <c r="AH7482" s="28"/>
      <c r="AI7482" s="6"/>
      <c r="AJ7482" s="9"/>
    </row>
    <row r="7483" spans="1:36" s="10" customFormat="1">
      <c r="A7483" s="12"/>
      <c r="B7483" s="3"/>
      <c r="C7483" s="4"/>
      <c r="D7483" s="4"/>
      <c r="H7483" s="4"/>
      <c r="I7483" s="4"/>
      <c r="J7483" s="4"/>
      <c r="K7483" s="4"/>
      <c r="L7483" s="4"/>
      <c r="M7483" s="4"/>
      <c r="N7483" s="4"/>
      <c r="O7483" s="4"/>
      <c r="P7483" s="4"/>
      <c r="Q7483" s="4"/>
      <c r="R7483" s="4"/>
      <c r="S7483" s="4"/>
      <c r="T7483" s="4"/>
      <c r="U7483" s="4"/>
      <c r="V7483" s="4"/>
      <c r="W7483" s="4"/>
      <c r="X7483" s="4"/>
      <c r="Y7483" s="4"/>
      <c r="Z7483" s="1"/>
      <c r="AA7483" s="1"/>
      <c r="AB7483" s="1"/>
      <c r="AC7483" s="1"/>
      <c r="AD7483" s="1"/>
      <c r="AE7483" s="1"/>
      <c r="AF7483" s="1"/>
      <c r="AG7483" s="1"/>
      <c r="AH7483" s="28"/>
      <c r="AI7483" s="6"/>
      <c r="AJ7483" s="9"/>
    </row>
    <row r="7484" spans="1:36" s="10" customFormat="1">
      <c r="A7484" s="12"/>
      <c r="B7484" s="3"/>
      <c r="C7484" s="4"/>
      <c r="D7484" s="4"/>
      <c r="H7484" s="4"/>
      <c r="I7484" s="4"/>
      <c r="J7484" s="4"/>
      <c r="K7484" s="4"/>
      <c r="L7484" s="4"/>
      <c r="M7484" s="4"/>
      <c r="N7484" s="4"/>
      <c r="O7484" s="4"/>
      <c r="P7484" s="4"/>
      <c r="Q7484" s="4"/>
      <c r="R7484" s="4"/>
      <c r="S7484" s="4"/>
      <c r="T7484" s="4"/>
      <c r="U7484" s="4"/>
      <c r="V7484" s="4"/>
      <c r="W7484" s="4"/>
      <c r="X7484" s="4"/>
      <c r="Y7484" s="4"/>
      <c r="Z7484" s="1"/>
      <c r="AA7484" s="1"/>
      <c r="AB7484" s="1"/>
      <c r="AC7484" s="1"/>
      <c r="AD7484" s="1"/>
      <c r="AE7484" s="1"/>
      <c r="AF7484" s="1"/>
      <c r="AG7484" s="1"/>
      <c r="AH7484" s="28"/>
      <c r="AI7484" s="6"/>
      <c r="AJ7484" s="9"/>
    </row>
    <row r="7485" spans="1:36" s="10" customFormat="1">
      <c r="A7485" s="12"/>
      <c r="B7485" s="3"/>
      <c r="C7485" s="4"/>
      <c r="D7485" s="4"/>
      <c r="H7485" s="4"/>
      <c r="I7485" s="4"/>
      <c r="J7485" s="4"/>
      <c r="K7485" s="4"/>
      <c r="L7485" s="4"/>
      <c r="M7485" s="4"/>
      <c r="N7485" s="4"/>
      <c r="O7485" s="4"/>
      <c r="P7485" s="4"/>
      <c r="Q7485" s="4"/>
      <c r="R7485" s="4"/>
      <c r="S7485" s="4"/>
      <c r="T7485" s="4"/>
      <c r="U7485" s="4"/>
      <c r="V7485" s="4"/>
      <c r="W7485" s="4"/>
      <c r="X7485" s="4"/>
      <c r="Y7485" s="4"/>
      <c r="Z7485" s="1"/>
      <c r="AA7485" s="1"/>
      <c r="AB7485" s="1"/>
      <c r="AC7485" s="1"/>
      <c r="AD7485" s="1"/>
      <c r="AE7485" s="1"/>
      <c r="AF7485" s="1"/>
      <c r="AG7485" s="1"/>
      <c r="AH7485" s="28"/>
      <c r="AI7485" s="6"/>
      <c r="AJ7485" s="9"/>
    </row>
    <row r="7486" spans="1:36" s="10" customFormat="1">
      <c r="A7486" s="12"/>
      <c r="B7486" s="3"/>
      <c r="C7486" s="4"/>
      <c r="D7486" s="4"/>
      <c r="H7486" s="4"/>
      <c r="I7486" s="4"/>
      <c r="J7486" s="4"/>
      <c r="K7486" s="4"/>
      <c r="L7486" s="4"/>
      <c r="M7486" s="4"/>
      <c r="N7486" s="4"/>
      <c r="O7486" s="4"/>
      <c r="P7486" s="4"/>
      <c r="Q7486" s="4"/>
      <c r="R7486" s="4"/>
      <c r="S7486" s="4"/>
      <c r="T7486" s="4"/>
      <c r="U7486" s="4"/>
      <c r="V7486" s="4"/>
      <c r="W7486" s="4"/>
      <c r="X7486" s="4"/>
      <c r="Y7486" s="4"/>
      <c r="Z7486" s="1"/>
      <c r="AA7486" s="1"/>
      <c r="AB7486" s="1"/>
      <c r="AC7486" s="1"/>
      <c r="AD7486" s="1"/>
      <c r="AE7486" s="1"/>
      <c r="AF7486" s="1"/>
      <c r="AG7486" s="1"/>
      <c r="AH7486" s="28"/>
      <c r="AI7486" s="6"/>
      <c r="AJ7486" s="9"/>
    </row>
    <row r="7487" spans="1:36" s="10" customFormat="1">
      <c r="A7487" s="12"/>
      <c r="B7487" s="3"/>
      <c r="C7487" s="4"/>
      <c r="D7487" s="4"/>
      <c r="H7487" s="4"/>
      <c r="I7487" s="4"/>
      <c r="J7487" s="4"/>
      <c r="K7487" s="4"/>
      <c r="L7487" s="4"/>
      <c r="M7487" s="4"/>
      <c r="N7487" s="4"/>
      <c r="O7487" s="4"/>
      <c r="P7487" s="4"/>
      <c r="Q7487" s="4"/>
      <c r="R7487" s="4"/>
      <c r="S7487" s="4"/>
      <c r="T7487" s="4"/>
      <c r="U7487" s="4"/>
      <c r="V7487" s="4"/>
      <c r="W7487" s="4"/>
      <c r="X7487" s="4"/>
      <c r="Y7487" s="4"/>
      <c r="Z7487" s="1"/>
      <c r="AA7487" s="1"/>
      <c r="AB7487" s="1"/>
      <c r="AC7487" s="1"/>
      <c r="AD7487" s="1"/>
      <c r="AE7487" s="1"/>
      <c r="AF7487" s="1"/>
      <c r="AG7487" s="1"/>
      <c r="AH7487" s="28"/>
      <c r="AI7487" s="6"/>
      <c r="AJ7487" s="9"/>
    </row>
    <row r="7488" spans="1:36" s="10" customFormat="1">
      <c r="A7488" s="12"/>
      <c r="B7488" s="3"/>
      <c r="C7488" s="4"/>
      <c r="D7488" s="4"/>
      <c r="H7488" s="4"/>
      <c r="I7488" s="4"/>
      <c r="J7488" s="4"/>
      <c r="K7488" s="4"/>
      <c r="L7488" s="4"/>
      <c r="M7488" s="4"/>
      <c r="N7488" s="4"/>
      <c r="O7488" s="4"/>
      <c r="P7488" s="4"/>
      <c r="Q7488" s="4"/>
      <c r="R7488" s="4"/>
      <c r="S7488" s="4"/>
      <c r="T7488" s="4"/>
      <c r="U7488" s="4"/>
      <c r="V7488" s="4"/>
      <c r="W7488" s="4"/>
      <c r="X7488" s="4"/>
      <c r="Y7488" s="4"/>
      <c r="Z7488" s="1"/>
      <c r="AA7488" s="1"/>
      <c r="AB7488" s="1"/>
      <c r="AC7488" s="1"/>
      <c r="AD7488" s="1"/>
      <c r="AE7488" s="1"/>
      <c r="AF7488" s="1"/>
      <c r="AG7488" s="1"/>
      <c r="AH7488" s="28"/>
      <c r="AI7488" s="6"/>
      <c r="AJ7488" s="9"/>
    </row>
    <row r="7489" spans="1:36" s="10" customFormat="1">
      <c r="A7489" s="12"/>
      <c r="B7489" s="3"/>
      <c r="C7489" s="4"/>
      <c r="D7489" s="4"/>
      <c r="H7489" s="4"/>
      <c r="I7489" s="4"/>
      <c r="J7489" s="4"/>
      <c r="K7489" s="4"/>
      <c r="L7489" s="4"/>
      <c r="M7489" s="4"/>
      <c r="N7489" s="4"/>
      <c r="O7489" s="4"/>
      <c r="P7489" s="4"/>
      <c r="Q7489" s="4"/>
      <c r="R7489" s="4"/>
      <c r="S7489" s="4"/>
      <c r="T7489" s="4"/>
      <c r="U7489" s="4"/>
      <c r="V7489" s="4"/>
      <c r="W7489" s="4"/>
      <c r="X7489" s="4"/>
      <c r="Y7489" s="4"/>
      <c r="Z7489" s="1"/>
      <c r="AA7489" s="1"/>
      <c r="AB7489" s="1"/>
      <c r="AC7489" s="1"/>
      <c r="AD7489" s="1"/>
      <c r="AE7489" s="1"/>
      <c r="AF7489" s="1"/>
      <c r="AG7489" s="1"/>
      <c r="AH7489" s="28"/>
      <c r="AI7489" s="6"/>
      <c r="AJ7489" s="9"/>
    </row>
    <row r="7490" spans="1:36" s="10" customFormat="1">
      <c r="A7490" s="12"/>
      <c r="B7490" s="3"/>
      <c r="C7490" s="4"/>
      <c r="D7490" s="4"/>
      <c r="H7490" s="4"/>
      <c r="I7490" s="4"/>
      <c r="J7490" s="4"/>
      <c r="K7490" s="4"/>
      <c r="L7490" s="4"/>
      <c r="M7490" s="4"/>
      <c r="N7490" s="4"/>
      <c r="O7490" s="4"/>
      <c r="P7490" s="4"/>
      <c r="Q7490" s="4"/>
      <c r="R7490" s="4"/>
      <c r="S7490" s="4"/>
      <c r="T7490" s="4"/>
      <c r="U7490" s="4"/>
      <c r="V7490" s="4"/>
      <c r="W7490" s="4"/>
      <c r="X7490" s="4"/>
      <c r="Y7490" s="4"/>
      <c r="Z7490" s="1"/>
      <c r="AA7490" s="1"/>
      <c r="AB7490" s="1"/>
      <c r="AC7490" s="1"/>
      <c r="AD7490" s="1"/>
      <c r="AE7490" s="1"/>
      <c r="AF7490" s="1"/>
      <c r="AG7490" s="1"/>
      <c r="AH7490" s="28"/>
      <c r="AI7490" s="6"/>
      <c r="AJ7490" s="9"/>
    </row>
    <row r="7491" spans="1:36" s="10" customFormat="1">
      <c r="A7491" s="12"/>
      <c r="B7491" s="3"/>
      <c r="C7491" s="4"/>
      <c r="D7491" s="4"/>
      <c r="H7491" s="4"/>
      <c r="I7491" s="4"/>
      <c r="J7491" s="4"/>
      <c r="K7491" s="4"/>
      <c r="L7491" s="4"/>
      <c r="M7491" s="4"/>
      <c r="N7491" s="4"/>
      <c r="O7491" s="4"/>
      <c r="P7491" s="4"/>
      <c r="Q7491" s="4"/>
      <c r="R7491" s="4"/>
      <c r="S7491" s="4"/>
      <c r="T7491" s="4"/>
      <c r="U7491" s="4"/>
      <c r="V7491" s="4"/>
      <c r="W7491" s="4"/>
      <c r="X7491" s="4"/>
      <c r="Y7491" s="4"/>
      <c r="Z7491" s="1"/>
      <c r="AA7491" s="1"/>
      <c r="AB7491" s="1"/>
      <c r="AC7491" s="1"/>
      <c r="AD7491" s="1"/>
      <c r="AE7491" s="1"/>
      <c r="AF7491" s="1"/>
      <c r="AG7491" s="1"/>
      <c r="AH7491" s="28"/>
      <c r="AI7491" s="6"/>
      <c r="AJ7491" s="9"/>
    </row>
    <row r="7492" spans="1:36" s="10" customFormat="1">
      <c r="A7492" s="12"/>
      <c r="B7492" s="3"/>
      <c r="C7492" s="4"/>
      <c r="D7492" s="4"/>
      <c r="H7492" s="4"/>
      <c r="I7492" s="4"/>
      <c r="J7492" s="4"/>
      <c r="K7492" s="4"/>
      <c r="L7492" s="4"/>
      <c r="M7492" s="4"/>
      <c r="N7492" s="4"/>
      <c r="O7492" s="4"/>
      <c r="P7492" s="4"/>
      <c r="Q7492" s="4"/>
      <c r="R7492" s="4"/>
      <c r="S7492" s="4"/>
      <c r="T7492" s="4"/>
      <c r="U7492" s="4"/>
      <c r="V7492" s="4"/>
      <c r="W7492" s="4"/>
      <c r="X7492" s="4"/>
      <c r="Y7492" s="4"/>
      <c r="Z7492" s="1"/>
      <c r="AA7492" s="1"/>
      <c r="AB7492" s="1"/>
      <c r="AC7492" s="1"/>
      <c r="AD7492" s="1"/>
      <c r="AE7492" s="1"/>
      <c r="AF7492" s="1"/>
      <c r="AG7492" s="1"/>
      <c r="AH7492" s="28"/>
      <c r="AI7492" s="6"/>
      <c r="AJ7492" s="9"/>
    </row>
    <row r="7493" spans="1:36" s="10" customFormat="1">
      <c r="A7493" s="12"/>
      <c r="B7493" s="3"/>
      <c r="C7493" s="4"/>
      <c r="D7493" s="4"/>
      <c r="H7493" s="4"/>
      <c r="I7493" s="4"/>
      <c r="J7493" s="4"/>
      <c r="K7493" s="4"/>
      <c r="L7493" s="4"/>
      <c r="M7493" s="4"/>
      <c r="N7493" s="4"/>
      <c r="O7493" s="4"/>
      <c r="P7493" s="4"/>
      <c r="Q7493" s="4"/>
      <c r="R7493" s="4"/>
      <c r="S7493" s="4"/>
      <c r="T7493" s="4"/>
      <c r="U7493" s="4"/>
      <c r="V7493" s="4"/>
      <c r="W7493" s="4"/>
      <c r="X7493" s="4"/>
      <c r="Y7493" s="4"/>
      <c r="Z7493" s="1"/>
      <c r="AA7493" s="1"/>
      <c r="AB7493" s="1"/>
      <c r="AC7493" s="1"/>
      <c r="AD7493" s="1"/>
      <c r="AE7493" s="1"/>
      <c r="AF7493" s="1"/>
      <c r="AG7493" s="1"/>
      <c r="AH7493" s="28"/>
      <c r="AI7493" s="6"/>
      <c r="AJ7493" s="9"/>
    </row>
    <row r="7494" spans="1:36" s="10" customFormat="1">
      <c r="A7494" s="12"/>
      <c r="B7494" s="3"/>
      <c r="C7494" s="4"/>
      <c r="D7494" s="4"/>
      <c r="H7494" s="4"/>
      <c r="I7494" s="4"/>
      <c r="J7494" s="4"/>
      <c r="K7494" s="4"/>
      <c r="L7494" s="4"/>
      <c r="M7494" s="4"/>
      <c r="N7494" s="4"/>
      <c r="O7494" s="4"/>
      <c r="P7494" s="4"/>
      <c r="Q7494" s="4"/>
      <c r="R7494" s="4"/>
      <c r="S7494" s="4"/>
      <c r="T7494" s="4"/>
      <c r="U7494" s="4"/>
      <c r="V7494" s="4"/>
      <c r="W7494" s="4"/>
      <c r="X7494" s="4"/>
      <c r="Y7494" s="4"/>
      <c r="Z7494" s="1"/>
      <c r="AA7494" s="1"/>
      <c r="AB7494" s="1"/>
      <c r="AC7494" s="1"/>
      <c r="AD7494" s="1"/>
      <c r="AE7494" s="1"/>
      <c r="AF7494" s="1"/>
      <c r="AG7494" s="1"/>
      <c r="AH7494" s="28"/>
      <c r="AI7494" s="6"/>
      <c r="AJ7494" s="9"/>
    </row>
    <row r="7495" spans="1:36" s="10" customFormat="1">
      <c r="A7495" s="12"/>
      <c r="B7495" s="3"/>
      <c r="C7495" s="4"/>
      <c r="D7495" s="4"/>
      <c r="H7495" s="4"/>
      <c r="I7495" s="4"/>
      <c r="J7495" s="4"/>
      <c r="K7495" s="4"/>
      <c r="L7495" s="4"/>
      <c r="M7495" s="4"/>
      <c r="N7495" s="4"/>
      <c r="O7495" s="4"/>
      <c r="P7495" s="4"/>
      <c r="Q7495" s="4"/>
      <c r="R7495" s="4"/>
      <c r="S7495" s="4"/>
      <c r="T7495" s="4"/>
      <c r="U7495" s="4"/>
      <c r="V7495" s="4"/>
      <c r="W7495" s="4"/>
      <c r="X7495" s="4"/>
      <c r="Y7495" s="4"/>
      <c r="Z7495" s="1"/>
      <c r="AA7495" s="1"/>
      <c r="AB7495" s="1"/>
      <c r="AC7495" s="1"/>
      <c r="AD7495" s="1"/>
      <c r="AE7495" s="1"/>
      <c r="AF7495" s="1"/>
      <c r="AG7495" s="1"/>
      <c r="AH7495" s="28"/>
      <c r="AI7495" s="6"/>
      <c r="AJ7495" s="9"/>
    </row>
    <row r="7496" spans="1:36" s="10" customFormat="1">
      <c r="A7496" s="12"/>
      <c r="B7496" s="3"/>
      <c r="C7496" s="4"/>
      <c r="D7496" s="4"/>
      <c r="H7496" s="4"/>
      <c r="I7496" s="4"/>
      <c r="J7496" s="4"/>
      <c r="K7496" s="4"/>
      <c r="L7496" s="4"/>
      <c r="M7496" s="4"/>
      <c r="N7496" s="4"/>
      <c r="O7496" s="4"/>
      <c r="P7496" s="4"/>
      <c r="Q7496" s="4"/>
      <c r="R7496" s="4"/>
      <c r="S7496" s="4"/>
      <c r="T7496" s="4"/>
      <c r="U7496" s="4"/>
      <c r="V7496" s="4"/>
      <c r="W7496" s="4"/>
      <c r="X7496" s="4"/>
      <c r="Y7496" s="4"/>
      <c r="Z7496" s="1"/>
      <c r="AA7496" s="1"/>
      <c r="AB7496" s="1"/>
      <c r="AC7496" s="1"/>
      <c r="AD7496" s="1"/>
      <c r="AE7496" s="1"/>
      <c r="AF7496" s="1"/>
      <c r="AG7496" s="1"/>
      <c r="AH7496" s="28"/>
      <c r="AI7496" s="6"/>
      <c r="AJ7496" s="9"/>
    </row>
    <row r="7497" spans="1:36" s="10" customFormat="1">
      <c r="A7497" s="12"/>
      <c r="B7497" s="3"/>
      <c r="C7497" s="4"/>
      <c r="D7497" s="4"/>
      <c r="H7497" s="4"/>
      <c r="I7497" s="4"/>
      <c r="J7497" s="4"/>
      <c r="K7497" s="4"/>
      <c r="L7497" s="4"/>
      <c r="M7497" s="4"/>
      <c r="N7497" s="4"/>
      <c r="O7497" s="4"/>
      <c r="P7497" s="4"/>
      <c r="Q7497" s="4"/>
      <c r="R7497" s="4"/>
      <c r="S7497" s="4"/>
      <c r="T7497" s="4"/>
      <c r="U7497" s="4"/>
      <c r="V7497" s="4"/>
      <c r="W7497" s="4"/>
      <c r="X7497" s="4"/>
      <c r="Y7497" s="4"/>
      <c r="Z7497" s="1"/>
      <c r="AA7497" s="1"/>
      <c r="AB7497" s="1"/>
      <c r="AC7497" s="1"/>
      <c r="AD7497" s="1"/>
      <c r="AE7497" s="1"/>
      <c r="AF7497" s="1"/>
      <c r="AG7497" s="1"/>
      <c r="AH7497" s="28"/>
      <c r="AI7497" s="6"/>
      <c r="AJ7497" s="9"/>
    </row>
    <row r="7498" spans="1:36" s="10" customFormat="1">
      <c r="A7498" s="12"/>
      <c r="B7498" s="3"/>
      <c r="C7498" s="4"/>
      <c r="D7498" s="4"/>
      <c r="H7498" s="4"/>
      <c r="I7498" s="4"/>
      <c r="J7498" s="4"/>
      <c r="K7498" s="4"/>
      <c r="L7498" s="4"/>
      <c r="M7498" s="4"/>
      <c r="N7498" s="4"/>
      <c r="O7498" s="4"/>
      <c r="P7498" s="4"/>
      <c r="Q7498" s="4"/>
      <c r="R7498" s="4"/>
      <c r="S7498" s="4"/>
      <c r="T7498" s="4"/>
      <c r="U7498" s="4"/>
      <c r="V7498" s="4"/>
      <c r="W7498" s="4"/>
      <c r="X7498" s="4"/>
      <c r="Y7498" s="4"/>
      <c r="Z7498" s="1"/>
      <c r="AA7498" s="1"/>
      <c r="AB7498" s="1"/>
      <c r="AC7498" s="1"/>
      <c r="AD7498" s="1"/>
      <c r="AE7498" s="1"/>
      <c r="AF7498" s="1"/>
      <c r="AG7498" s="1"/>
      <c r="AH7498" s="28"/>
      <c r="AI7498" s="6"/>
      <c r="AJ7498" s="9"/>
    </row>
    <row r="7499" spans="1:36" s="10" customFormat="1">
      <c r="A7499" s="12"/>
      <c r="B7499" s="3"/>
      <c r="C7499" s="4"/>
      <c r="D7499" s="4"/>
      <c r="H7499" s="4"/>
      <c r="I7499" s="4"/>
      <c r="J7499" s="4"/>
      <c r="K7499" s="4"/>
      <c r="L7499" s="4"/>
      <c r="M7499" s="4"/>
      <c r="N7499" s="4"/>
      <c r="O7499" s="4"/>
      <c r="P7499" s="4"/>
      <c r="Q7499" s="4"/>
      <c r="R7499" s="4"/>
      <c r="S7499" s="4"/>
      <c r="T7499" s="4"/>
      <c r="U7499" s="4"/>
      <c r="V7499" s="4"/>
      <c r="W7499" s="4"/>
      <c r="X7499" s="4"/>
      <c r="Y7499" s="4"/>
      <c r="Z7499" s="1"/>
      <c r="AA7499" s="1"/>
      <c r="AB7499" s="1"/>
      <c r="AC7499" s="1"/>
      <c r="AD7499" s="1"/>
      <c r="AE7499" s="1"/>
      <c r="AF7499" s="1"/>
      <c r="AG7499" s="1"/>
      <c r="AH7499" s="28"/>
      <c r="AI7499" s="6"/>
      <c r="AJ7499" s="9"/>
    </row>
    <row r="7500" spans="1:36" s="10" customFormat="1">
      <c r="A7500" s="12"/>
      <c r="B7500" s="3"/>
      <c r="C7500" s="4"/>
      <c r="D7500" s="4"/>
      <c r="H7500" s="4"/>
      <c r="I7500" s="4"/>
      <c r="J7500" s="4"/>
      <c r="K7500" s="4"/>
      <c r="L7500" s="4"/>
      <c r="M7500" s="4"/>
      <c r="N7500" s="4"/>
      <c r="O7500" s="4"/>
      <c r="P7500" s="4"/>
      <c r="Q7500" s="4"/>
      <c r="R7500" s="4"/>
      <c r="S7500" s="4"/>
      <c r="T7500" s="4"/>
      <c r="U7500" s="4"/>
      <c r="V7500" s="4"/>
      <c r="W7500" s="4"/>
      <c r="X7500" s="4"/>
      <c r="Y7500" s="4"/>
      <c r="Z7500" s="1"/>
      <c r="AA7500" s="1"/>
      <c r="AB7500" s="1"/>
      <c r="AC7500" s="1"/>
      <c r="AD7500" s="1"/>
      <c r="AE7500" s="1"/>
      <c r="AF7500" s="1"/>
      <c r="AG7500" s="1"/>
      <c r="AH7500" s="28"/>
      <c r="AI7500" s="6"/>
      <c r="AJ7500" s="9"/>
    </row>
    <row r="7501" spans="1:36" s="10" customFormat="1">
      <c r="A7501" s="12"/>
      <c r="B7501" s="3"/>
      <c r="C7501" s="4"/>
      <c r="D7501" s="4"/>
      <c r="H7501" s="4"/>
      <c r="I7501" s="4"/>
      <c r="J7501" s="4"/>
      <c r="K7501" s="4"/>
      <c r="L7501" s="4"/>
      <c r="M7501" s="4"/>
      <c r="N7501" s="4"/>
      <c r="O7501" s="4"/>
      <c r="P7501" s="4"/>
      <c r="Q7501" s="4"/>
      <c r="R7501" s="4"/>
      <c r="S7501" s="4"/>
      <c r="T7501" s="4"/>
      <c r="U7501" s="4"/>
      <c r="V7501" s="4"/>
      <c r="W7501" s="4"/>
      <c r="X7501" s="4"/>
      <c r="Y7501" s="4"/>
      <c r="Z7501" s="1"/>
      <c r="AA7501" s="1"/>
      <c r="AB7501" s="1"/>
      <c r="AC7501" s="1"/>
      <c r="AD7501" s="1"/>
      <c r="AE7501" s="1"/>
      <c r="AF7501" s="1"/>
      <c r="AG7501" s="1"/>
      <c r="AH7501" s="28"/>
      <c r="AI7501" s="6"/>
      <c r="AJ7501" s="9"/>
    </row>
    <row r="7502" spans="1:36" s="10" customFormat="1">
      <c r="A7502" s="12"/>
      <c r="B7502" s="3"/>
      <c r="C7502" s="4"/>
      <c r="D7502" s="4"/>
      <c r="H7502" s="4"/>
      <c r="I7502" s="4"/>
      <c r="J7502" s="4"/>
      <c r="K7502" s="4"/>
      <c r="L7502" s="4"/>
      <c r="M7502" s="4"/>
      <c r="N7502" s="4"/>
      <c r="O7502" s="4"/>
      <c r="P7502" s="4"/>
      <c r="Q7502" s="4"/>
      <c r="R7502" s="4"/>
      <c r="S7502" s="4"/>
      <c r="T7502" s="4"/>
      <c r="U7502" s="4"/>
      <c r="V7502" s="4"/>
      <c r="W7502" s="4"/>
      <c r="X7502" s="4"/>
      <c r="Y7502" s="4"/>
      <c r="Z7502" s="1"/>
      <c r="AA7502" s="1"/>
      <c r="AB7502" s="1"/>
      <c r="AC7502" s="1"/>
      <c r="AD7502" s="1"/>
      <c r="AE7502" s="1"/>
      <c r="AF7502" s="1"/>
      <c r="AG7502" s="1"/>
      <c r="AH7502" s="28"/>
      <c r="AI7502" s="6"/>
      <c r="AJ7502" s="9"/>
    </row>
    <row r="7503" spans="1:36" s="10" customFormat="1">
      <c r="A7503" s="12"/>
      <c r="B7503" s="3"/>
      <c r="C7503" s="4"/>
      <c r="D7503" s="4"/>
      <c r="H7503" s="4"/>
      <c r="I7503" s="4"/>
      <c r="J7503" s="4"/>
      <c r="K7503" s="4"/>
      <c r="L7503" s="4"/>
      <c r="M7503" s="4"/>
      <c r="N7503" s="4"/>
      <c r="O7503" s="4"/>
      <c r="P7503" s="4"/>
      <c r="Q7503" s="4"/>
      <c r="R7503" s="4"/>
      <c r="S7503" s="4"/>
      <c r="T7503" s="4"/>
      <c r="U7503" s="4"/>
      <c r="V7503" s="4"/>
      <c r="W7503" s="4"/>
      <c r="X7503" s="4"/>
      <c r="Y7503" s="4"/>
      <c r="Z7503" s="1"/>
      <c r="AA7503" s="1"/>
      <c r="AB7503" s="1"/>
      <c r="AC7503" s="1"/>
      <c r="AD7503" s="1"/>
      <c r="AE7503" s="1"/>
      <c r="AF7503" s="1"/>
      <c r="AG7503" s="1"/>
      <c r="AH7503" s="28"/>
      <c r="AI7503" s="6"/>
      <c r="AJ7503" s="9"/>
    </row>
    <row r="7504" spans="1:36" s="10" customFormat="1">
      <c r="A7504" s="12"/>
      <c r="B7504" s="3"/>
      <c r="C7504" s="4"/>
      <c r="D7504" s="4"/>
      <c r="H7504" s="4"/>
      <c r="I7504" s="4"/>
      <c r="J7504" s="4"/>
      <c r="K7504" s="4"/>
      <c r="L7504" s="4"/>
      <c r="M7504" s="4"/>
      <c r="N7504" s="4"/>
      <c r="O7504" s="4"/>
      <c r="P7504" s="4"/>
      <c r="Q7504" s="4"/>
      <c r="R7504" s="4"/>
      <c r="S7504" s="4"/>
      <c r="T7504" s="4"/>
      <c r="U7504" s="4"/>
      <c r="V7504" s="4"/>
      <c r="W7504" s="4"/>
      <c r="X7504" s="4"/>
      <c r="Y7504" s="4"/>
      <c r="Z7504" s="1"/>
      <c r="AA7504" s="1"/>
      <c r="AB7504" s="1"/>
      <c r="AC7504" s="1"/>
      <c r="AD7504" s="1"/>
      <c r="AE7504" s="1"/>
      <c r="AF7504" s="1"/>
      <c r="AG7504" s="1"/>
      <c r="AH7504" s="28"/>
      <c r="AI7504" s="6"/>
      <c r="AJ7504" s="9"/>
    </row>
    <row r="7505" spans="1:36" s="10" customFormat="1">
      <c r="A7505" s="12"/>
      <c r="B7505" s="3"/>
      <c r="C7505" s="4"/>
      <c r="D7505" s="4"/>
      <c r="H7505" s="4"/>
      <c r="I7505" s="4"/>
      <c r="J7505" s="4"/>
      <c r="K7505" s="4"/>
      <c r="L7505" s="4"/>
      <c r="M7505" s="4"/>
      <c r="N7505" s="4"/>
      <c r="O7505" s="4"/>
      <c r="P7505" s="4"/>
      <c r="Q7505" s="4"/>
      <c r="R7505" s="4"/>
      <c r="S7505" s="4"/>
      <c r="T7505" s="4"/>
      <c r="U7505" s="4"/>
      <c r="V7505" s="4"/>
      <c r="W7505" s="4"/>
      <c r="X7505" s="4"/>
      <c r="Y7505" s="4"/>
      <c r="Z7505" s="1"/>
      <c r="AA7505" s="1"/>
      <c r="AB7505" s="1"/>
      <c r="AC7505" s="1"/>
      <c r="AD7505" s="1"/>
      <c r="AE7505" s="1"/>
      <c r="AF7505" s="1"/>
      <c r="AG7505" s="1"/>
      <c r="AH7505" s="28"/>
      <c r="AI7505" s="6"/>
      <c r="AJ7505" s="9"/>
    </row>
    <row r="7506" spans="1:36" s="10" customFormat="1">
      <c r="A7506" s="12"/>
      <c r="B7506" s="3"/>
      <c r="C7506" s="4"/>
      <c r="D7506" s="4"/>
      <c r="H7506" s="4"/>
      <c r="I7506" s="4"/>
      <c r="J7506" s="4"/>
      <c r="K7506" s="4"/>
      <c r="L7506" s="4"/>
      <c r="M7506" s="4"/>
      <c r="N7506" s="4"/>
      <c r="O7506" s="4"/>
      <c r="P7506" s="4"/>
      <c r="Q7506" s="4"/>
      <c r="R7506" s="4"/>
      <c r="S7506" s="4"/>
      <c r="T7506" s="4"/>
      <c r="U7506" s="4"/>
      <c r="V7506" s="4"/>
      <c r="W7506" s="4"/>
      <c r="X7506" s="4"/>
      <c r="Y7506" s="4"/>
      <c r="Z7506" s="1"/>
      <c r="AA7506" s="1"/>
      <c r="AB7506" s="1"/>
      <c r="AC7506" s="1"/>
      <c r="AD7506" s="1"/>
      <c r="AE7506" s="1"/>
      <c r="AF7506" s="1"/>
      <c r="AG7506" s="1"/>
      <c r="AH7506" s="28"/>
      <c r="AI7506" s="6"/>
      <c r="AJ7506" s="9"/>
    </row>
    <row r="7507" spans="1:36" s="10" customFormat="1">
      <c r="A7507" s="12"/>
      <c r="B7507" s="3"/>
      <c r="C7507" s="4"/>
      <c r="D7507" s="4"/>
      <c r="H7507" s="4"/>
      <c r="I7507" s="4"/>
      <c r="J7507" s="4"/>
      <c r="K7507" s="4"/>
      <c r="L7507" s="4"/>
      <c r="M7507" s="4"/>
      <c r="N7507" s="4"/>
      <c r="O7507" s="4"/>
      <c r="P7507" s="4"/>
      <c r="Q7507" s="4"/>
      <c r="R7507" s="4"/>
      <c r="S7507" s="4"/>
      <c r="T7507" s="4"/>
      <c r="U7507" s="4"/>
      <c r="V7507" s="4"/>
      <c r="W7507" s="4"/>
      <c r="X7507" s="4"/>
      <c r="Y7507" s="4"/>
      <c r="Z7507" s="1"/>
      <c r="AA7507" s="1"/>
      <c r="AB7507" s="1"/>
      <c r="AC7507" s="1"/>
      <c r="AD7507" s="1"/>
      <c r="AE7507" s="1"/>
      <c r="AF7507" s="1"/>
      <c r="AG7507" s="1"/>
      <c r="AH7507" s="28"/>
      <c r="AI7507" s="6"/>
      <c r="AJ7507" s="9"/>
    </row>
    <row r="7508" spans="1:36" s="10" customFormat="1">
      <c r="A7508" s="12"/>
      <c r="B7508" s="3"/>
      <c r="C7508" s="4"/>
      <c r="D7508" s="4"/>
      <c r="H7508" s="4"/>
      <c r="I7508" s="4"/>
      <c r="J7508" s="4"/>
      <c r="K7508" s="4"/>
      <c r="L7508" s="4"/>
      <c r="M7508" s="4"/>
      <c r="N7508" s="4"/>
      <c r="O7508" s="4"/>
      <c r="P7508" s="4"/>
      <c r="Q7508" s="4"/>
      <c r="R7508" s="4"/>
      <c r="S7508" s="4"/>
      <c r="T7508" s="4"/>
      <c r="U7508" s="4"/>
      <c r="V7508" s="4"/>
      <c r="W7508" s="4"/>
      <c r="X7508" s="4"/>
      <c r="Y7508" s="4"/>
      <c r="Z7508" s="1"/>
      <c r="AA7508" s="1"/>
      <c r="AB7508" s="1"/>
      <c r="AC7508" s="1"/>
      <c r="AD7508" s="1"/>
      <c r="AE7508" s="1"/>
      <c r="AF7508" s="1"/>
      <c r="AG7508" s="1"/>
      <c r="AH7508" s="28"/>
      <c r="AI7508" s="6"/>
      <c r="AJ7508" s="9"/>
    </row>
    <row r="7509" spans="1:36" s="10" customFormat="1">
      <c r="A7509" s="12"/>
      <c r="B7509" s="3"/>
      <c r="C7509" s="4"/>
      <c r="D7509" s="4"/>
      <c r="H7509" s="4"/>
      <c r="I7509" s="4"/>
      <c r="J7509" s="4"/>
      <c r="K7509" s="4"/>
      <c r="L7509" s="4"/>
      <c r="M7509" s="4"/>
      <c r="N7509" s="4"/>
      <c r="O7509" s="4"/>
      <c r="P7509" s="4"/>
      <c r="Q7509" s="4"/>
      <c r="R7509" s="4"/>
      <c r="S7509" s="4"/>
      <c r="T7509" s="4"/>
      <c r="U7509" s="4"/>
      <c r="V7509" s="4"/>
      <c r="W7509" s="4"/>
      <c r="X7509" s="4"/>
      <c r="Y7509" s="4"/>
      <c r="Z7509" s="1"/>
      <c r="AA7509" s="1"/>
      <c r="AB7509" s="1"/>
      <c r="AC7509" s="1"/>
      <c r="AD7509" s="1"/>
      <c r="AE7509" s="1"/>
      <c r="AF7509" s="1"/>
      <c r="AG7509" s="1"/>
      <c r="AH7509" s="28"/>
      <c r="AI7509" s="6"/>
      <c r="AJ7509" s="9"/>
    </row>
    <row r="7510" spans="1:36" s="10" customFormat="1">
      <c r="A7510" s="12"/>
      <c r="B7510" s="3"/>
      <c r="C7510" s="4"/>
      <c r="D7510" s="4"/>
      <c r="H7510" s="4"/>
      <c r="I7510" s="4"/>
      <c r="J7510" s="4"/>
      <c r="K7510" s="4"/>
      <c r="L7510" s="4"/>
      <c r="M7510" s="4"/>
      <c r="N7510" s="4"/>
      <c r="O7510" s="4"/>
      <c r="P7510" s="4"/>
      <c r="Q7510" s="4"/>
      <c r="R7510" s="4"/>
      <c r="S7510" s="4"/>
      <c r="T7510" s="4"/>
      <c r="U7510" s="4"/>
      <c r="V7510" s="4"/>
      <c r="W7510" s="4"/>
      <c r="X7510" s="4"/>
      <c r="Y7510" s="4"/>
      <c r="Z7510" s="1"/>
      <c r="AA7510" s="1"/>
      <c r="AB7510" s="1"/>
      <c r="AC7510" s="1"/>
      <c r="AD7510" s="1"/>
      <c r="AE7510" s="1"/>
      <c r="AF7510" s="1"/>
      <c r="AG7510" s="1"/>
      <c r="AH7510" s="28"/>
      <c r="AI7510" s="6"/>
      <c r="AJ7510" s="9"/>
    </row>
    <row r="7511" spans="1:36" s="10" customFormat="1">
      <c r="A7511" s="12"/>
      <c r="B7511" s="3"/>
      <c r="C7511" s="4"/>
      <c r="D7511" s="4"/>
      <c r="H7511" s="4"/>
      <c r="I7511" s="4"/>
      <c r="J7511" s="4"/>
      <c r="K7511" s="4"/>
      <c r="L7511" s="4"/>
      <c r="M7511" s="4"/>
      <c r="N7511" s="4"/>
      <c r="O7511" s="4"/>
      <c r="P7511" s="4"/>
      <c r="Q7511" s="4"/>
      <c r="R7511" s="4"/>
      <c r="S7511" s="4"/>
      <c r="T7511" s="4"/>
      <c r="U7511" s="4"/>
      <c r="V7511" s="4"/>
      <c r="W7511" s="4"/>
      <c r="X7511" s="4"/>
      <c r="Y7511" s="4"/>
      <c r="Z7511" s="1"/>
      <c r="AA7511" s="1"/>
      <c r="AB7511" s="1"/>
      <c r="AC7511" s="1"/>
      <c r="AD7511" s="1"/>
      <c r="AE7511" s="1"/>
      <c r="AF7511" s="1"/>
      <c r="AG7511" s="1"/>
      <c r="AH7511" s="28"/>
      <c r="AI7511" s="6"/>
      <c r="AJ7511" s="9"/>
    </row>
    <row r="7512" spans="1:36" s="10" customFormat="1">
      <c r="A7512" s="12"/>
      <c r="B7512" s="3"/>
      <c r="C7512" s="4"/>
      <c r="D7512" s="4"/>
      <c r="H7512" s="4"/>
      <c r="I7512" s="4"/>
      <c r="J7512" s="4"/>
      <c r="K7512" s="4"/>
      <c r="L7512" s="4"/>
      <c r="M7512" s="4"/>
      <c r="N7512" s="4"/>
      <c r="O7512" s="4"/>
      <c r="P7512" s="4"/>
      <c r="Q7512" s="4"/>
      <c r="R7512" s="4"/>
      <c r="S7512" s="4"/>
      <c r="T7512" s="4"/>
      <c r="U7512" s="4"/>
      <c r="V7512" s="4"/>
      <c r="W7512" s="4"/>
      <c r="X7512" s="4"/>
      <c r="Y7512" s="4"/>
      <c r="Z7512" s="1"/>
      <c r="AA7512" s="1"/>
      <c r="AB7512" s="1"/>
      <c r="AC7512" s="1"/>
      <c r="AD7512" s="1"/>
      <c r="AE7512" s="1"/>
      <c r="AF7512" s="1"/>
      <c r="AG7512" s="1"/>
      <c r="AH7512" s="28"/>
      <c r="AI7512" s="6"/>
      <c r="AJ7512" s="9"/>
    </row>
    <row r="7513" spans="1:36" s="10" customFormat="1">
      <c r="A7513" s="12"/>
      <c r="B7513" s="3"/>
      <c r="C7513" s="4"/>
      <c r="D7513" s="4"/>
      <c r="H7513" s="4"/>
      <c r="I7513" s="4"/>
      <c r="J7513" s="4"/>
      <c r="K7513" s="4"/>
      <c r="L7513" s="4"/>
      <c r="M7513" s="4"/>
      <c r="N7513" s="4"/>
      <c r="O7513" s="4"/>
      <c r="P7513" s="4"/>
      <c r="Q7513" s="4"/>
      <c r="R7513" s="4"/>
      <c r="S7513" s="4"/>
      <c r="T7513" s="4"/>
      <c r="U7513" s="4"/>
      <c r="V7513" s="4"/>
      <c r="W7513" s="4"/>
      <c r="X7513" s="4"/>
      <c r="Y7513" s="4"/>
      <c r="Z7513" s="1"/>
      <c r="AA7513" s="1"/>
      <c r="AB7513" s="1"/>
      <c r="AC7513" s="1"/>
      <c r="AD7513" s="1"/>
      <c r="AE7513" s="1"/>
      <c r="AF7513" s="1"/>
      <c r="AG7513" s="1"/>
      <c r="AH7513" s="28"/>
      <c r="AI7513" s="6"/>
      <c r="AJ7513" s="9"/>
    </row>
    <row r="7514" spans="1:36" s="10" customFormat="1">
      <c r="A7514" s="12"/>
      <c r="B7514" s="3"/>
      <c r="C7514" s="4"/>
      <c r="D7514" s="4"/>
      <c r="H7514" s="4"/>
      <c r="I7514" s="4"/>
      <c r="J7514" s="4"/>
      <c r="K7514" s="4"/>
      <c r="L7514" s="4"/>
      <c r="M7514" s="4"/>
      <c r="N7514" s="4"/>
      <c r="O7514" s="4"/>
      <c r="P7514" s="4"/>
      <c r="Q7514" s="4"/>
      <c r="R7514" s="4"/>
      <c r="S7514" s="4"/>
      <c r="T7514" s="4"/>
      <c r="U7514" s="4"/>
      <c r="V7514" s="4"/>
      <c r="W7514" s="4"/>
      <c r="X7514" s="4"/>
      <c r="Y7514" s="4"/>
      <c r="Z7514" s="1"/>
      <c r="AA7514" s="1"/>
      <c r="AB7514" s="1"/>
      <c r="AC7514" s="1"/>
      <c r="AD7514" s="1"/>
      <c r="AE7514" s="1"/>
      <c r="AF7514" s="1"/>
      <c r="AG7514" s="1"/>
      <c r="AH7514" s="28"/>
      <c r="AI7514" s="6"/>
      <c r="AJ7514" s="9"/>
    </row>
    <row r="7515" spans="1:36" s="10" customFormat="1">
      <c r="A7515" s="12"/>
      <c r="B7515" s="3"/>
      <c r="C7515" s="4"/>
      <c r="D7515" s="4"/>
      <c r="H7515" s="4"/>
      <c r="I7515" s="4"/>
      <c r="J7515" s="4"/>
      <c r="K7515" s="4"/>
      <c r="L7515" s="4"/>
      <c r="M7515" s="4"/>
      <c r="N7515" s="4"/>
      <c r="O7515" s="4"/>
      <c r="P7515" s="4"/>
      <c r="Q7515" s="4"/>
      <c r="R7515" s="4"/>
      <c r="S7515" s="4"/>
      <c r="T7515" s="4"/>
      <c r="U7515" s="4"/>
      <c r="V7515" s="4"/>
      <c r="W7515" s="4"/>
      <c r="X7515" s="4"/>
      <c r="Y7515" s="4"/>
      <c r="Z7515" s="1"/>
      <c r="AA7515" s="1"/>
      <c r="AB7515" s="1"/>
      <c r="AC7515" s="1"/>
      <c r="AD7515" s="1"/>
      <c r="AE7515" s="1"/>
      <c r="AF7515" s="1"/>
      <c r="AG7515" s="1"/>
      <c r="AH7515" s="28"/>
      <c r="AI7515" s="6"/>
      <c r="AJ7515" s="9"/>
    </row>
    <row r="7516" spans="1:36" s="10" customFormat="1">
      <c r="A7516" s="12"/>
      <c r="B7516" s="3"/>
      <c r="C7516" s="4"/>
      <c r="D7516" s="4"/>
      <c r="H7516" s="4"/>
      <c r="I7516" s="4"/>
      <c r="J7516" s="4"/>
      <c r="K7516" s="4"/>
      <c r="L7516" s="4"/>
      <c r="M7516" s="4"/>
      <c r="N7516" s="4"/>
      <c r="O7516" s="4"/>
      <c r="P7516" s="4"/>
      <c r="Q7516" s="4"/>
      <c r="R7516" s="4"/>
      <c r="S7516" s="4"/>
      <c r="T7516" s="4"/>
      <c r="U7516" s="4"/>
      <c r="V7516" s="4"/>
      <c r="W7516" s="4"/>
      <c r="X7516" s="4"/>
      <c r="Y7516" s="4"/>
      <c r="Z7516" s="1"/>
      <c r="AA7516" s="1"/>
      <c r="AB7516" s="1"/>
      <c r="AC7516" s="1"/>
      <c r="AD7516" s="1"/>
      <c r="AE7516" s="1"/>
      <c r="AF7516" s="1"/>
      <c r="AG7516" s="1"/>
      <c r="AH7516" s="28"/>
      <c r="AI7516" s="6"/>
      <c r="AJ7516" s="9"/>
    </row>
    <row r="7517" spans="1:36" s="10" customFormat="1">
      <c r="A7517" s="12"/>
      <c r="B7517" s="3"/>
      <c r="C7517" s="4"/>
      <c r="D7517" s="4"/>
      <c r="H7517" s="4"/>
      <c r="I7517" s="4"/>
      <c r="J7517" s="4"/>
      <c r="K7517" s="4"/>
      <c r="L7517" s="4"/>
      <c r="M7517" s="4"/>
      <c r="N7517" s="4"/>
      <c r="O7517" s="4"/>
      <c r="P7517" s="4"/>
      <c r="Q7517" s="4"/>
      <c r="R7517" s="4"/>
      <c r="S7517" s="4"/>
      <c r="T7517" s="4"/>
      <c r="U7517" s="4"/>
      <c r="V7517" s="4"/>
      <c r="W7517" s="4"/>
      <c r="X7517" s="4"/>
      <c r="Y7517" s="4"/>
      <c r="Z7517" s="1"/>
      <c r="AA7517" s="1"/>
      <c r="AB7517" s="1"/>
      <c r="AC7517" s="1"/>
      <c r="AD7517" s="1"/>
      <c r="AE7517" s="1"/>
      <c r="AF7517" s="1"/>
      <c r="AG7517" s="1"/>
      <c r="AH7517" s="28"/>
      <c r="AI7517" s="6"/>
      <c r="AJ7517" s="9"/>
    </row>
    <row r="7518" spans="1:36" s="10" customFormat="1">
      <c r="A7518" s="12"/>
      <c r="B7518" s="3"/>
      <c r="C7518" s="4"/>
      <c r="D7518" s="4"/>
      <c r="H7518" s="4"/>
      <c r="I7518" s="4"/>
      <c r="J7518" s="4"/>
      <c r="K7518" s="4"/>
      <c r="L7518" s="4"/>
      <c r="M7518" s="4"/>
      <c r="N7518" s="4"/>
      <c r="O7518" s="4"/>
      <c r="P7518" s="4"/>
      <c r="Q7518" s="4"/>
      <c r="R7518" s="4"/>
      <c r="S7518" s="4"/>
      <c r="T7518" s="4"/>
      <c r="U7518" s="4"/>
      <c r="V7518" s="4"/>
      <c r="W7518" s="4"/>
      <c r="X7518" s="4"/>
      <c r="Y7518" s="4"/>
      <c r="Z7518" s="1"/>
      <c r="AA7518" s="1"/>
      <c r="AB7518" s="1"/>
      <c r="AC7518" s="1"/>
      <c r="AD7518" s="1"/>
      <c r="AE7518" s="1"/>
      <c r="AF7518" s="1"/>
      <c r="AG7518" s="1"/>
      <c r="AH7518" s="28"/>
      <c r="AI7518" s="6"/>
      <c r="AJ7518" s="9"/>
    </row>
    <row r="7519" spans="1:36" s="10" customFormat="1">
      <c r="A7519" s="12"/>
      <c r="B7519" s="3"/>
      <c r="C7519" s="4"/>
      <c r="D7519" s="4"/>
      <c r="H7519" s="4"/>
      <c r="I7519" s="4"/>
      <c r="J7519" s="4"/>
      <c r="K7519" s="4"/>
      <c r="L7519" s="4"/>
      <c r="M7519" s="4"/>
      <c r="N7519" s="4"/>
      <c r="O7519" s="4"/>
      <c r="P7519" s="4"/>
      <c r="Q7519" s="4"/>
      <c r="R7519" s="4"/>
      <c r="S7519" s="4"/>
      <c r="T7519" s="4"/>
      <c r="U7519" s="4"/>
      <c r="V7519" s="4"/>
      <c r="W7519" s="4"/>
      <c r="X7519" s="4"/>
      <c r="Y7519" s="4"/>
      <c r="Z7519" s="1"/>
      <c r="AA7519" s="1"/>
      <c r="AB7519" s="1"/>
      <c r="AC7519" s="1"/>
      <c r="AD7519" s="1"/>
      <c r="AE7519" s="1"/>
      <c r="AF7519" s="1"/>
      <c r="AG7519" s="1"/>
      <c r="AH7519" s="28"/>
      <c r="AI7519" s="6"/>
      <c r="AJ7519" s="9"/>
    </row>
    <row r="7520" spans="1:36" s="10" customFormat="1">
      <c r="A7520" s="12"/>
      <c r="B7520" s="3"/>
      <c r="C7520" s="4"/>
      <c r="D7520" s="4"/>
      <c r="H7520" s="4"/>
      <c r="I7520" s="4"/>
      <c r="J7520" s="4"/>
      <c r="K7520" s="4"/>
      <c r="L7520" s="4"/>
      <c r="M7520" s="4"/>
      <c r="N7520" s="4"/>
      <c r="O7520" s="4"/>
      <c r="P7520" s="4"/>
      <c r="Q7520" s="4"/>
      <c r="R7520" s="4"/>
      <c r="S7520" s="4"/>
      <c r="T7520" s="4"/>
      <c r="U7520" s="4"/>
      <c r="V7520" s="4"/>
      <c r="W7520" s="4"/>
      <c r="X7520" s="4"/>
      <c r="Y7520" s="4"/>
      <c r="Z7520" s="1"/>
      <c r="AA7520" s="1"/>
      <c r="AB7520" s="1"/>
      <c r="AC7520" s="1"/>
      <c r="AD7520" s="1"/>
      <c r="AE7520" s="1"/>
      <c r="AF7520" s="1"/>
      <c r="AG7520" s="1"/>
      <c r="AH7520" s="28"/>
      <c r="AI7520" s="6"/>
      <c r="AJ7520" s="9"/>
    </row>
    <row r="7521" spans="1:36" s="10" customFormat="1">
      <c r="A7521" s="12"/>
      <c r="B7521" s="3"/>
      <c r="C7521" s="4"/>
      <c r="D7521" s="4"/>
      <c r="H7521" s="4"/>
      <c r="I7521" s="4"/>
      <c r="J7521" s="4"/>
      <c r="K7521" s="4"/>
      <c r="L7521" s="4"/>
      <c r="M7521" s="4"/>
      <c r="N7521" s="4"/>
      <c r="O7521" s="4"/>
      <c r="P7521" s="4"/>
      <c r="Q7521" s="4"/>
      <c r="R7521" s="4"/>
      <c r="S7521" s="4"/>
      <c r="T7521" s="4"/>
      <c r="U7521" s="4"/>
      <c r="V7521" s="4"/>
      <c r="W7521" s="4"/>
      <c r="X7521" s="4"/>
      <c r="Y7521" s="4"/>
      <c r="Z7521" s="1"/>
      <c r="AA7521" s="1"/>
      <c r="AB7521" s="1"/>
      <c r="AC7521" s="1"/>
      <c r="AD7521" s="1"/>
      <c r="AE7521" s="1"/>
      <c r="AF7521" s="1"/>
      <c r="AG7521" s="1"/>
      <c r="AH7521" s="28"/>
      <c r="AI7521" s="6"/>
      <c r="AJ7521" s="9"/>
    </row>
    <row r="7522" spans="1:36" s="10" customFormat="1">
      <c r="A7522" s="12"/>
      <c r="B7522" s="3"/>
      <c r="C7522" s="4"/>
      <c r="D7522" s="4"/>
      <c r="H7522" s="4"/>
      <c r="I7522" s="4"/>
      <c r="J7522" s="4"/>
      <c r="K7522" s="4"/>
      <c r="L7522" s="4"/>
      <c r="M7522" s="4"/>
      <c r="N7522" s="4"/>
      <c r="O7522" s="4"/>
      <c r="P7522" s="4"/>
      <c r="Q7522" s="4"/>
      <c r="R7522" s="4"/>
      <c r="S7522" s="4"/>
      <c r="T7522" s="4"/>
      <c r="U7522" s="4"/>
      <c r="V7522" s="4"/>
      <c r="W7522" s="4"/>
      <c r="X7522" s="4"/>
      <c r="Y7522" s="4"/>
      <c r="Z7522" s="1"/>
      <c r="AA7522" s="1"/>
      <c r="AB7522" s="1"/>
      <c r="AC7522" s="1"/>
      <c r="AD7522" s="1"/>
      <c r="AE7522" s="1"/>
      <c r="AF7522" s="1"/>
      <c r="AG7522" s="1"/>
      <c r="AH7522" s="28"/>
      <c r="AI7522" s="6"/>
      <c r="AJ7522" s="9"/>
    </row>
    <row r="7523" spans="1:36" s="10" customFormat="1">
      <c r="A7523" s="12"/>
      <c r="B7523" s="3"/>
      <c r="C7523" s="4"/>
      <c r="D7523" s="4"/>
      <c r="H7523" s="4"/>
      <c r="I7523" s="4"/>
      <c r="J7523" s="4"/>
      <c r="K7523" s="4"/>
      <c r="L7523" s="4"/>
      <c r="M7523" s="4"/>
      <c r="N7523" s="4"/>
      <c r="O7523" s="4"/>
      <c r="P7523" s="4"/>
      <c r="Q7523" s="4"/>
      <c r="R7523" s="4"/>
      <c r="S7523" s="4"/>
      <c r="T7523" s="4"/>
      <c r="U7523" s="4"/>
      <c r="V7523" s="4"/>
      <c r="W7523" s="4"/>
      <c r="X7523" s="4"/>
      <c r="Y7523" s="4"/>
      <c r="Z7523" s="1"/>
      <c r="AA7523" s="1"/>
      <c r="AB7523" s="1"/>
      <c r="AC7523" s="1"/>
      <c r="AD7523" s="1"/>
      <c r="AE7523" s="1"/>
      <c r="AF7523" s="1"/>
      <c r="AG7523" s="1"/>
      <c r="AH7523" s="28"/>
      <c r="AI7523" s="6"/>
      <c r="AJ7523" s="9"/>
    </row>
    <row r="7524" spans="1:36" s="10" customFormat="1">
      <c r="A7524" s="12"/>
      <c r="B7524" s="3"/>
      <c r="C7524" s="4"/>
      <c r="D7524" s="4"/>
      <c r="H7524" s="4"/>
      <c r="I7524" s="4"/>
      <c r="J7524" s="4"/>
      <c r="K7524" s="4"/>
      <c r="L7524" s="4"/>
      <c r="M7524" s="4"/>
      <c r="N7524" s="4"/>
      <c r="O7524" s="4"/>
      <c r="P7524" s="4"/>
      <c r="Q7524" s="4"/>
      <c r="R7524" s="4"/>
      <c r="S7524" s="4"/>
      <c r="T7524" s="4"/>
      <c r="U7524" s="4"/>
      <c r="V7524" s="4"/>
      <c r="W7524" s="4"/>
      <c r="X7524" s="4"/>
      <c r="Y7524" s="4"/>
      <c r="Z7524" s="1"/>
      <c r="AA7524" s="1"/>
      <c r="AB7524" s="1"/>
      <c r="AC7524" s="1"/>
      <c r="AD7524" s="1"/>
      <c r="AE7524" s="1"/>
      <c r="AF7524" s="1"/>
      <c r="AG7524" s="1"/>
      <c r="AH7524" s="28"/>
      <c r="AI7524" s="6"/>
      <c r="AJ7524" s="9"/>
    </row>
    <row r="7525" spans="1:36" s="10" customFormat="1">
      <c r="A7525" s="12"/>
      <c r="B7525" s="3"/>
      <c r="C7525" s="4"/>
      <c r="D7525" s="4"/>
      <c r="H7525" s="4"/>
      <c r="I7525" s="4"/>
      <c r="J7525" s="4"/>
      <c r="K7525" s="4"/>
      <c r="L7525" s="4"/>
      <c r="M7525" s="4"/>
      <c r="N7525" s="4"/>
      <c r="O7525" s="4"/>
      <c r="P7525" s="4"/>
      <c r="Q7525" s="4"/>
      <c r="R7525" s="4"/>
      <c r="S7525" s="4"/>
      <c r="T7525" s="4"/>
      <c r="U7525" s="4"/>
      <c r="V7525" s="4"/>
      <c r="W7525" s="4"/>
      <c r="X7525" s="4"/>
      <c r="Y7525" s="4"/>
      <c r="Z7525" s="1"/>
      <c r="AA7525" s="1"/>
      <c r="AB7525" s="1"/>
      <c r="AC7525" s="1"/>
      <c r="AD7525" s="1"/>
      <c r="AE7525" s="1"/>
      <c r="AF7525" s="1"/>
      <c r="AG7525" s="1"/>
      <c r="AH7525" s="28"/>
      <c r="AI7525" s="6"/>
      <c r="AJ7525" s="9"/>
    </row>
    <row r="7526" spans="1:36" s="10" customFormat="1">
      <c r="A7526" s="12"/>
      <c r="B7526" s="3"/>
      <c r="C7526" s="4"/>
      <c r="D7526" s="4"/>
      <c r="H7526" s="4"/>
      <c r="I7526" s="4"/>
      <c r="J7526" s="4"/>
      <c r="K7526" s="4"/>
      <c r="L7526" s="4"/>
      <c r="M7526" s="4"/>
      <c r="N7526" s="4"/>
      <c r="O7526" s="4"/>
      <c r="P7526" s="4"/>
      <c r="Q7526" s="4"/>
      <c r="R7526" s="4"/>
      <c r="S7526" s="4"/>
      <c r="T7526" s="4"/>
      <c r="U7526" s="4"/>
      <c r="V7526" s="4"/>
      <c r="W7526" s="4"/>
      <c r="X7526" s="4"/>
      <c r="Y7526" s="4"/>
      <c r="Z7526" s="1"/>
      <c r="AA7526" s="1"/>
      <c r="AB7526" s="1"/>
      <c r="AC7526" s="1"/>
      <c r="AD7526" s="1"/>
      <c r="AE7526" s="1"/>
      <c r="AF7526" s="1"/>
      <c r="AG7526" s="1"/>
      <c r="AH7526" s="28"/>
      <c r="AI7526" s="6"/>
      <c r="AJ7526" s="9"/>
    </row>
    <row r="7527" spans="1:36" s="10" customFormat="1">
      <c r="A7527" s="12"/>
      <c r="B7527" s="3"/>
      <c r="C7527" s="4"/>
      <c r="D7527" s="4"/>
      <c r="H7527" s="4"/>
      <c r="I7527" s="4"/>
      <c r="J7527" s="4"/>
      <c r="K7527" s="4"/>
      <c r="L7527" s="4"/>
      <c r="M7527" s="4"/>
      <c r="N7527" s="4"/>
      <c r="O7527" s="4"/>
      <c r="P7527" s="4"/>
      <c r="Q7527" s="4"/>
      <c r="R7527" s="4"/>
      <c r="S7527" s="4"/>
      <c r="T7527" s="4"/>
      <c r="U7527" s="4"/>
      <c r="V7527" s="4"/>
      <c r="W7527" s="4"/>
      <c r="X7527" s="4"/>
      <c r="Y7527" s="4"/>
      <c r="Z7527" s="1"/>
      <c r="AA7527" s="1"/>
      <c r="AB7527" s="1"/>
      <c r="AC7527" s="1"/>
      <c r="AD7527" s="1"/>
      <c r="AE7527" s="1"/>
      <c r="AF7527" s="1"/>
      <c r="AG7527" s="1"/>
      <c r="AH7527" s="28"/>
      <c r="AI7527" s="6"/>
      <c r="AJ7527" s="9"/>
    </row>
    <row r="7528" spans="1:36" s="10" customFormat="1">
      <c r="A7528" s="12"/>
      <c r="B7528" s="3"/>
      <c r="C7528" s="4"/>
      <c r="D7528" s="4"/>
      <c r="H7528" s="4"/>
      <c r="I7528" s="4"/>
      <c r="J7528" s="4"/>
      <c r="K7528" s="4"/>
      <c r="L7528" s="4"/>
      <c r="M7528" s="4"/>
      <c r="N7528" s="4"/>
      <c r="O7528" s="4"/>
      <c r="P7528" s="4"/>
      <c r="Q7528" s="4"/>
      <c r="R7528" s="4"/>
      <c r="S7528" s="4"/>
      <c r="T7528" s="4"/>
      <c r="U7528" s="4"/>
      <c r="V7528" s="4"/>
      <c r="W7528" s="4"/>
      <c r="X7528" s="4"/>
      <c r="Y7528" s="4"/>
      <c r="Z7528" s="1"/>
      <c r="AA7528" s="1"/>
      <c r="AB7528" s="1"/>
      <c r="AC7528" s="1"/>
      <c r="AD7528" s="1"/>
      <c r="AE7528" s="1"/>
      <c r="AF7528" s="1"/>
      <c r="AG7528" s="1"/>
      <c r="AH7528" s="28"/>
      <c r="AI7528" s="6"/>
      <c r="AJ7528" s="9"/>
    </row>
    <row r="7529" spans="1:36" s="10" customFormat="1">
      <c r="A7529" s="12"/>
      <c r="B7529" s="3"/>
      <c r="C7529" s="4"/>
      <c r="D7529" s="4"/>
      <c r="H7529" s="4"/>
      <c r="I7529" s="4"/>
      <c r="J7529" s="4"/>
      <c r="K7529" s="4"/>
      <c r="L7529" s="4"/>
      <c r="M7529" s="4"/>
      <c r="N7529" s="4"/>
      <c r="O7529" s="4"/>
      <c r="P7529" s="4"/>
      <c r="Q7529" s="4"/>
      <c r="R7529" s="4"/>
      <c r="S7529" s="4"/>
      <c r="T7529" s="4"/>
      <c r="U7529" s="4"/>
      <c r="V7529" s="4"/>
      <c r="W7529" s="4"/>
      <c r="X7529" s="4"/>
      <c r="Y7529" s="4"/>
      <c r="Z7529" s="1"/>
      <c r="AA7529" s="1"/>
      <c r="AB7529" s="1"/>
      <c r="AC7529" s="1"/>
      <c r="AD7529" s="1"/>
      <c r="AE7529" s="1"/>
      <c r="AF7529" s="1"/>
      <c r="AG7529" s="1"/>
      <c r="AH7529" s="28"/>
      <c r="AI7529" s="6"/>
      <c r="AJ7529" s="9"/>
    </row>
    <row r="7530" spans="1:36" s="10" customFormat="1">
      <c r="A7530" s="12"/>
      <c r="B7530" s="3"/>
      <c r="C7530" s="4"/>
      <c r="D7530" s="4"/>
      <c r="H7530" s="4"/>
      <c r="I7530" s="4"/>
      <c r="J7530" s="4"/>
      <c r="K7530" s="4"/>
      <c r="L7530" s="4"/>
      <c r="M7530" s="4"/>
      <c r="N7530" s="4"/>
      <c r="O7530" s="4"/>
      <c r="P7530" s="4"/>
      <c r="Q7530" s="4"/>
      <c r="R7530" s="4"/>
      <c r="S7530" s="4"/>
      <c r="T7530" s="4"/>
      <c r="U7530" s="4"/>
      <c r="V7530" s="4"/>
      <c r="W7530" s="4"/>
      <c r="X7530" s="4"/>
      <c r="Y7530" s="4"/>
      <c r="Z7530" s="1"/>
      <c r="AA7530" s="1"/>
      <c r="AB7530" s="1"/>
      <c r="AC7530" s="1"/>
      <c r="AD7530" s="1"/>
      <c r="AE7530" s="1"/>
      <c r="AF7530" s="1"/>
      <c r="AG7530" s="1"/>
      <c r="AH7530" s="28"/>
      <c r="AI7530" s="6"/>
      <c r="AJ7530" s="9"/>
    </row>
    <row r="7531" spans="1:36" s="10" customFormat="1">
      <c r="A7531" s="12"/>
      <c r="B7531" s="3"/>
      <c r="C7531" s="4"/>
      <c r="D7531" s="4"/>
      <c r="H7531" s="4"/>
      <c r="I7531" s="4"/>
      <c r="J7531" s="4"/>
      <c r="K7531" s="4"/>
      <c r="L7531" s="4"/>
      <c r="M7531" s="4"/>
      <c r="N7531" s="4"/>
      <c r="O7531" s="4"/>
      <c r="P7531" s="4"/>
      <c r="Q7531" s="4"/>
      <c r="R7531" s="4"/>
      <c r="S7531" s="4"/>
      <c r="T7531" s="4"/>
      <c r="U7531" s="4"/>
      <c r="V7531" s="4"/>
      <c r="W7531" s="4"/>
      <c r="X7531" s="4"/>
      <c r="Y7531" s="4"/>
      <c r="Z7531" s="1"/>
      <c r="AA7531" s="1"/>
      <c r="AB7531" s="1"/>
      <c r="AC7531" s="1"/>
      <c r="AD7531" s="1"/>
      <c r="AE7531" s="1"/>
      <c r="AF7531" s="1"/>
      <c r="AG7531" s="1"/>
      <c r="AH7531" s="28"/>
      <c r="AI7531" s="6"/>
      <c r="AJ7531" s="9"/>
    </row>
    <row r="7532" spans="1:36" s="10" customFormat="1">
      <c r="A7532" s="12"/>
      <c r="B7532" s="3"/>
      <c r="C7532" s="4"/>
      <c r="D7532" s="4"/>
      <c r="H7532" s="4"/>
      <c r="I7532" s="4"/>
      <c r="J7532" s="4"/>
      <c r="K7532" s="4"/>
      <c r="L7532" s="4"/>
      <c r="M7532" s="4"/>
      <c r="N7532" s="4"/>
      <c r="O7532" s="4"/>
      <c r="P7532" s="4"/>
      <c r="Q7532" s="4"/>
      <c r="R7532" s="4"/>
      <c r="S7532" s="4"/>
      <c r="T7532" s="4"/>
      <c r="U7532" s="4"/>
      <c r="V7532" s="4"/>
      <c r="W7532" s="4"/>
      <c r="X7532" s="4"/>
      <c r="Y7532" s="4"/>
      <c r="Z7532" s="1"/>
      <c r="AA7532" s="1"/>
      <c r="AB7532" s="1"/>
      <c r="AC7532" s="1"/>
      <c r="AD7532" s="1"/>
      <c r="AE7532" s="1"/>
      <c r="AF7532" s="1"/>
      <c r="AG7532" s="1"/>
      <c r="AH7532" s="28"/>
      <c r="AI7532" s="6"/>
      <c r="AJ7532" s="9"/>
    </row>
    <row r="7533" spans="1:36" s="10" customFormat="1">
      <c r="A7533" s="12"/>
      <c r="B7533" s="3"/>
      <c r="C7533" s="4"/>
      <c r="D7533" s="4"/>
      <c r="H7533" s="4"/>
      <c r="I7533" s="4"/>
      <c r="J7533" s="4"/>
      <c r="K7533" s="4"/>
      <c r="L7533" s="4"/>
      <c r="M7533" s="4"/>
      <c r="N7533" s="4"/>
      <c r="O7533" s="4"/>
      <c r="P7533" s="4"/>
      <c r="Q7533" s="4"/>
      <c r="R7533" s="4"/>
      <c r="S7533" s="4"/>
      <c r="T7533" s="4"/>
      <c r="U7533" s="4"/>
      <c r="V7533" s="4"/>
      <c r="W7533" s="4"/>
      <c r="X7533" s="4"/>
      <c r="Y7533" s="4"/>
      <c r="Z7533" s="1"/>
      <c r="AA7533" s="1"/>
      <c r="AB7533" s="1"/>
      <c r="AC7533" s="1"/>
      <c r="AD7533" s="1"/>
      <c r="AE7533" s="1"/>
      <c r="AF7533" s="1"/>
      <c r="AG7533" s="1"/>
      <c r="AH7533" s="28"/>
      <c r="AI7533" s="6"/>
      <c r="AJ7533" s="9"/>
    </row>
    <row r="7534" spans="1:36" s="10" customFormat="1">
      <c r="A7534" s="12"/>
      <c r="B7534" s="3"/>
      <c r="C7534" s="4"/>
      <c r="D7534" s="4"/>
      <c r="H7534" s="4"/>
      <c r="I7534" s="4"/>
      <c r="J7534" s="4"/>
      <c r="K7534" s="4"/>
      <c r="L7534" s="4"/>
      <c r="M7534" s="4"/>
      <c r="N7534" s="4"/>
      <c r="O7534" s="4"/>
      <c r="P7534" s="4"/>
      <c r="Q7534" s="4"/>
      <c r="R7534" s="4"/>
      <c r="S7534" s="4"/>
      <c r="T7534" s="4"/>
      <c r="U7534" s="4"/>
      <c r="V7534" s="4"/>
      <c r="W7534" s="4"/>
      <c r="X7534" s="4"/>
      <c r="Y7534" s="4"/>
      <c r="Z7534" s="1"/>
      <c r="AA7534" s="1"/>
      <c r="AB7534" s="1"/>
      <c r="AC7534" s="1"/>
      <c r="AD7534" s="1"/>
      <c r="AE7534" s="1"/>
      <c r="AF7534" s="1"/>
      <c r="AG7534" s="1"/>
      <c r="AH7534" s="28"/>
      <c r="AI7534" s="6"/>
      <c r="AJ7534" s="9"/>
    </row>
    <row r="7535" spans="1:36" s="10" customFormat="1">
      <c r="A7535" s="12"/>
      <c r="B7535" s="3"/>
      <c r="C7535" s="4"/>
      <c r="D7535" s="4"/>
      <c r="H7535" s="4"/>
      <c r="I7535" s="4"/>
      <c r="J7535" s="4"/>
      <c r="K7535" s="4"/>
      <c r="L7535" s="4"/>
      <c r="M7535" s="4"/>
      <c r="N7535" s="4"/>
      <c r="O7535" s="4"/>
      <c r="P7535" s="4"/>
      <c r="Q7535" s="4"/>
      <c r="R7535" s="4"/>
      <c r="S7535" s="4"/>
      <c r="T7535" s="4"/>
      <c r="U7535" s="4"/>
      <c r="V7535" s="4"/>
      <c r="W7535" s="4"/>
      <c r="X7535" s="4"/>
      <c r="Y7535" s="4"/>
      <c r="Z7535" s="1"/>
      <c r="AA7535" s="1"/>
      <c r="AB7535" s="1"/>
      <c r="AC7535" s="1"/>
      <c r="AD7535" s="1"/>
      <c r="AE7535" s="1"/>
      <c r="AF7535" s="1"/>
      <c r="AG7535" s="1"/>
      <c r="AH7535" s="28"/>
      <c r="AI7535" s="6"/>
      <c r="AJ7535" s="9"/>
    </row>
    <row r="7536" spans="1:36" s="10" customFormat="1">
      <c r="A7536" s="12"/>
      <c r="B7536" s="3"/>
      <c r="C7536" s="4"/>
      <c r="D7536" s="4"/>
      <c r="H7536" s="4"/>
      <c r="I7536" s="4"/>
      <c r="J7536" s="4"/>
      <c r="K7536" s="4"/>
      <c r="L7536" s="4"/>
      <c r="M7536" s="4"/>
      <c r="N7536" s="4"/>
      <c r="O7536" s="4"/>
      <c r="P7536" s="4"/>
      <c r="Q7536" s="4"/>
      <c r="R7536" s="4"/>
      <c r="S7536" s="4"/>
      <c r="T7536" s="4"/>
      <c r="U7536" s="4"/>
      <c r="V7536" s="4"/>
      <c r="W7536" s="4"/>
      <c r="X7536" s="4"/>
      <c r="Y7536" s="4"/>
      <c r="Z7536" s="1"/>
      <c r="AA7536" s="1"/>
      <c r="AB7536" s="1"/>
      <c r="AC7536" s="1"/>
      <c r="AD7536" s="1"/>
      <c r="AE7536" s="1"/>
      <c r="AF7536" s="1"/>
      <c r="AG7536" s="1"/>
      <c r="AH7536" s="28"/>
      <c r="AI7536" s="6"/>
      <c r="AJ7536" s="9"/>
    </row>
    <row r="7537" spans="1:36" s="10" customFormat="1">
      <c r="A7537" s="12"/>
      <c r="B7537" s="3"/>
      <c r="C7537" s="4"/>
      <c r="D7537" s="4"/>
      <c r="H7537" s="4"/>
      <c r="I7537" s="4"/>
      <c r="J7537" s="4"/>
      <c r="K7537" s="4"/>
      <c r="L7537" s="4"/>
      <c r="M7537" s="4"/>
      <c r="N7537" s="4"/>
      <c r="O7537" s="4"/>
      <c r="P7537" s="4"/>
      <c r="Q7537" s="4"/>
      <c r="R7537" s="4"/>
      <c r="S7537" s="4"/>
      <c r="T7537" s="4"/>
      <c r="U7537" s="4"/>
      <c r="V7537" s="4"/>
      <c r="W7537" s="4"/>
      <c r="X7537" s="4"/>
      <c r="Y7537" s="4"/>
      <c r="Z7537" s="1"/>
      <c r="AA7537" s="1"/>
      <c r="AB7537" s="1"/>
      <c r="AC7537" s="1"/>
      <c r="AD7537" s="1"/>
      <c r="AE7537" s="1"/>
      <c r="AF7537" s="1"/>
      <c r="AG7537" s="1"/>
      <c r="AH7537" s="28"/>
      <c r="AI7537" s="6"/>
      <c r="AJ7537" s="9"/>
    </row>
    <row r="7538" spans="1:36" s="10" customFormat="1">
      <c r="A7538" s="12"/>
      <c r="B7538" s="3"/>
      <c r="C7538" s="4"/>
      <c r="D7538" s="4"/>
      <c r="H7538" s="4"/>
      <c r="I7538" s="4"/>
      <c r="J7538" s="4"/>
      <c r="K7538" s="4"/>
      <c r="L7538" s="4"/>
      <c r="M7538" s="4"/>
      <c r="N7538" s="4"/>
      <c r="O7538" s="4"/>
      <c r="P7538" s="4"/>
      <c r="Q7538" s="4"/>
      <c r="R7538" s="4"/>
      <c r="S7538" s="4"/>
      <c r="T7538" s="4"/>
      <c r="U7538" s="4"/>
      <c r="V7538" s="4"/>
      <c r="W7538" s="4"/>
      <c r="X7538" s="4"/>
      <c r="Y7538" s="4"/>
      <c r="Z7538" s="1"/>
      <c r="AA7538" s="1"/>
      <c r="AB7538" s="1"/>
      <c r="AC7538" s="1"/>
      <c r="AD7538" s="1"/>
      <c r="AE7538" s="1"/>
      <c r="AF7538" s="1"/>
      <c r="AG7538" s="1"/>
      <c r="AH7538" s="28"/>
      <c r="AI7538" s="6"/>
      <c r="AJ7538" s="9"/>
    </row>
    <row r="7539" spans="1:36" s="10" customFormat="1">
      <c r="A7539" s="12"/>
      <c r="B7539" s="3"/>
      <c r="C7539" s="4"/>
      <c r="D7539" s="4"/>
      <c r="H7539" s="4"/>
      <c r="I7539" s="4"/>
      <c r="J7539" s="4"/>
      <c r="K7539" s="4"/>
      <c r="L7539" s="4"/>
      <c r="M7539" s="4"/>
      <c r="N7539" s="4"/>
      <c r="O7539" s="4"/>
      <c r="P7539" s="4"/>
      <c r="Q7539" s="4"/>
      <c r="R7539" s="4"/>
      <c r="S7539" s="4"/>
      <c r="T7539" s="4"/>
      <c r="U7539" s="4"/>
      <c r="V7539" s="4"/>
      <c r="W7539" s="4"/>
      <c r="X7539" s="4"/>
      <c r="Y7539" s="4"/>
      <c r="Z7539" s="1"/>
      <c r="AA7539" s="1"/>
      <c r="AB7539" s="1"/>
      <c r="AC7539" s="1"/>
      <c r="AD7539" s="1"/>
      <c r="AE7539" s="1"/>
      <c r="AF7539" s="1"/>
      <c r="AG7539" s="1"/>
      <c r="AH7539" s="28"/>
      <c r="AI7539" s="6"/>
      <c r="AJ7539" s="9"/>
    </row>
    <row r="7540" spans="1:36" s="10" customFormat="1">
      <c r="A7540" s="12"/>
      <c r="B7540" s="3"/>
      <c r="C7540" s="4"/>
      <c r="D7540" s="4"/>
      <c r="H7540" s="4"/>
      <c r="I7540" s="4"/>
      <c r="J7540" s="4"/>
      <c r="K7540" s="4"/>
      <c r="L7540" s="4"/>
      <c r="M7540" s="4"/>
      <c r="N7540" s="4"/>
      <c r="O7540" s="4"/>
      <c r="P7540" s="4"/>
      <c r="Q7540" s="4"/>
      <c r="R7540" s="4"/>
      <c r="S7540" s="4"/>
      <c r="T7540" s="4"/>
      <c r="U7540" s="4"/>
      <c r="V7540" s="4"/>
      <c r="W7540" s="4"/>
      <c r="X7540" s="4"/>
      <c r="Y7540" s="4"/>
      <c r="Z7540" s="1"/>
      <c r="AA7540" s="1"/>
      <c r="AB7540" s="1"/>
      <c r="AC7540" s="1"/>
      <c r="AD7540" s="1"/>
      <c r="AE7540" s="1"/>
      <c r="AF7540" s="1"/>
      <c r="AG7540" s="1"/>
      <c r="AH7540" s="28"/>
      <c r="AI7540" s="6"/>
      <c r="AJ7540" s="9"/>
    </row>
    <row r="7541" spans="1:36" s="10" customFormat="1">
      <c r="A7541" s="12"/>
      <c r="B7541" s="3"/>
      <c r="C7541" s="4"/>
      <c r="D7541" s="4"/>
      <c r="H7541" s="4"/>
      <c r="I7541" s="4"/>
      <c r="J7541" s="4"/>
      <c r="K7541" s="4"/>
      <c r="L7541" s="4"/>
      <c r="M7541" s="4"/>
      <c r="N7541" s="4"/>
      <c r="O7541" s="4"/>
      <c r="P7541" s="4"/>
      <c r="Q7541" s="4"/>
      <c r="R7541" s="4"/>
      <c r="S7541" s="4"/>
      <c r="T7541" s="4"/>
      <c r="U7541" s="4"/>
      <c r="V7541" s="4"/>
      <c r="W7541" s="4"/>
      <c r="X7541" s="4"/>
      <c r="Y7541" s="4"/>
      <c r="Z7541" s="1"/>
      <c r="AA7541" s="1"/>
      <c r="AB7541" s="1"/>
      <c r="AC7541" s="1"/>
      <c r="AD7541" s="1"/>
      <c r="AE7541" s="1"/>
      <c r="AF7541" s="1"/>
      <c r="AG7541" s="1"/>
      <c r="AH7541" s="28"/>
      <c r="AI7541" s="6"/>
      <c r="AJ7541" s="9"/>
    </row>
    <row r="7542" spans="1:36" s="10" customFormat="1">
      <c r="A7542" s="12"/>
      <c r="B7542" s="3"/>
      <c r="C7542" s="4"/>
      <c r="D7542" s="4"/>
      <c r="H7542" s="4"/>
      <c r="I7542" s="4"/>
      <c r="J7542" s="4"/>
      <c r="K7542" s="4"/>
      <c r="L7542" s="4"/>
      <c r="M7542" s="4"/>
      <c r="N7542" s="4"/>
      <c r="O7542" s="4"/>
      <c r="P7542" s="4"/>
      <c r="Q7542" s="4"/>
      <c r="R7542" s="4"/>
      <c r="S7542" s="4"/>
      <c r="T7542" s="4"/>
      <c r="U7542" s="4"/>
      <c r="V7542" s="4"/>
      <c r="W7542" s="4"/>
      <c r="X7542" s="4"/>
      <c r="Y7542" s="4"/>
      <c r="Z7542" s="1"/>
      <c r="AA7542" s="1"/>
      <c r="AB7542" s="1"/>
      <c r="AC7542" s="1"/>
      <c r="AD7542" s="1"/>
      <c r="AE7542" s="1"/>
      <c r="AF7542" s="1"/>
      <c r="AG7542" s="1"/>
      <c r="AH7542" s="28"/>
      <c r="AI7542" s="6"/>
      <c r="AJ7542" s="9"/>
    </row>
    <row r="7543" spans="1:36" s="10" customFormat="1">
      <c r="A7543" s="12"/>
      <c r="B7543" s="3"/>
      <c r="C7543" s="4"/>
      <c r="D7543" s="4"/>
      <c r="H7543" s="4"/>
      <c r="I7543" s="4"/>
      <c r="J7543" s="4"/>
      <c r="K7543" s="4"/>
      <c r="L7543" s="4"/>
      <c r="M7543" s="4"/>
      <c r="N7543" s="4"/>
      <c r="O7543" s="4"/>
      <c r="P7543" s="4"/>
      <c r="Q7543" s="4"/>
      <c r="R7543" s="4"/>
      <c r="S7543" s="4"/>
      <c r="T7543" s="4"/>
      <c r="U7543" s="4"/>
      <c r="V7543" s="4"/>
      <c r="W7543" s="4"/>
      <c r="X7543" s="4"/>
      <c r="Y7543" s="4"/>
      <c r="Z7543" s="1"/>
      <c r="AA7543" s="1"/>
      <c r="AB7543" s="1"/>
      <c r="AC7543" s="1"/>
      <c r="AD7543" s="1"/>
      <c r="AE7543" s="1"/>
      <c r="AF7543" s="1"/>
      <c r="AG7543" s="1"/>
      <c r="AH7543" s="28"/>
      <c r="AI7543" s="6"/>
      <c r="AJ7543" s="9"/>
    </row>
    <row r="7544" spans="1:36" s="10" customFormat="1">
      <c r="A7544" s="12"/>
      <c r="B7544" s="3"/>
      <c r="C7544" s="4"/>
      <c r="D7544" s="4"/>
      <c r="H7544" s="4"/>
      <c r="I7544" s="4"/>
      <c r="J7544" s="4"/>
      <c r="K7544" s="4"/>
      <c r="L7544" s="4"/>
      <c r="M7544" s="4"/>
      <c r="N7544" s="4"/>
      <c r="O7544" s="4"/>
      <c r="P7544" s="4"/>
      <c r="Q7544" s="4"/>
      <c r="R7544" s="4"/>
      <c r="S7544" s="4"/>
      <c r="T7544" s="4"/>
      <c r="U7544" s="4"/>
      <c r="V7544" s="4"/>
      <c r="W7544" s="4"/>
      <c r="X7544" s="4"/>
      <c r="Y7544" s="4"/>
      <c r="Z7544" s="1"/>
      <c r="AA7544" s="1"/>
      <c r="AB7544" s="1"/>
      <c r="AC7544" s="1"/>
      <c r="AD7544" s="1"/>
      <c r="AE7544" s="1"/>
      <c r="AF7544" s="1"/>
      <c r="AG7544" s="1"/>
      <c r="AH7544" s="28"/>
      <c r="AI7544" s="6"/>
      <c r="AJ7544" s="9"/>
    </row>
    <row r="7545" spans="1:36" s="10" customFormat="1">
      <c r="A7545" s="12"/>
      <c r="B7545" s="3"/>
      <c r="C7545" s="4"/>
      <c r="D7545" s="4"/>
      <c r="H7545" s="4"/>
      <c r="I7545" s="4"/>
      <c r="J7545" s="4"/>
      <c r="K7545" s="4"/>
      <c r="L7545" s="4"/>
      <c r="M7545" s="4"/>
      <c r="N7545" s="4"/>
      <c r="O7545" s="4"/>
      <c r="P7545" s="4"/>
      <c r="Q7545" s="4"/>
      <c r="R7545" s="4"/>
      <c r="S7545" s="4"/>
      <c r="T7545" s="4"/>
      <c r="U7545" s="4"/>
      <c r="V7545" s="4"/>
      <c r="W7545" s="4"/>
      <c r="X7545" s="4"/>
      <c r="Y7545" s="4"/>
      <c r="Z7545" s="1"/>
      <c r="AA7545" s="1"/>
      <c r="AB7545" s="1"/>
      <c r="AC7545" s="1"/>
      <c r="AD7545" s="1"/>
      <c r="AE7545" s="1"/>
      <c r="AF7545" s="1"/>
      <c r="AG7545" s="1"/>
      <c r="AH7545" s="28"/>
      <c r="AI7545" s="6"/>
      <c r="AJ7545" s="9"/>
    </row>
    <row r="7546" spans="1:36" s="10" customFormat="1">
      <c r="A7546" s="12"/>
      <c r="B7546" s="3"/>
      <c r="C7546" s="4"/>
      <c r="D7546" s="4"/>
      <c r="H7546" s="4"/>
      <c r="I7546" s="4"/>
      <c r="J7546" s="4"/>
      <c r="K7546" s="4"/>
      <c r="L7546" s="4"/>
      <c r="M7546" s="4"/>
      <c r="N7546" s="4"/>
      <c r="O7546" s="4"/>
      <c r="P7546" s="4"/>
      <c r="Q7546" s="4"/>
      <c r="R7546" s="4"/>
      <c r="S7546" s="4"/>
      <c r="T7546" s="4"/>
      <c r="U7546" s="4"/>
      <c r="V7546" s="4"/>
      <c r="W7546" s="4"/>
      <c r="X7546" s="4"/>
      <c r="Y7546" s="4"/>
      <c r="Z7546" s="1"/>
      <c r="AA7546" s="1"/>
      <c r="AB7546" s="1"/>
      <c r="AC7546" s="1"/>
      <c r="AD7546" s="1"/>
      <c r="AE7546" s="1"/>
      <c r="AF7546" s="1"/>
      <c r="AG7546" s="1"/>
      <c r="AH7546" s="28"/>
      <c r="AI7546" s="6"/>
      <c r="AJ7546" s="9"/>
    </row>
    <row r="7547" spans="1:36" s="10" customFormat="1">
      <c r="A7547" s="12"/>
      <c r="B7547" s="3"/>
      <c r="C7547" s="4"/>
      <c r="D7547" s="4"/>
      <c r="H7547" s="4"/>
      <c r="I7547" s="4"/>
      <c r="J7547" s="4"/>
      <c r="K7547" s="4"/>
      <c r="L7547" s="4"/>
      <c r="M7547" s="4"/>
      <c r="N7547" s="4"/>
      <c r="O7547" s="4"/>
      <c r="P7547" s="4"/>
      <c r="Q7547" s="4"/>
      <c r="R7547" s="4"/>
      <c r="S7547" s="4"/>
      <c r="T7547" s="4"/>
      <c r="U7547" s="4"/>
      <c r="V7547" s="4"/>
      <c r="W7547" s="4"/>
      <c r="X7547" s="4"/>
      <c r="Y7547" s="4"/>
      <c r="Z7547" s="1"/>
      <c r="AA7547" s="1"/>
      <c r="AB7547" s="1"/>
      <c r="AC7547" s="1"/>
      <c r="AD7547" s="1"/>
      <c r="AE7547" s="1"/>
      <c r="AF7547" s="1"/>
      <c r="AG7547" s="1"/>
      <c r="AH7547" s="28"/>
      <c r="AI7547" s="6"/>
      <c r="AJ7547" s="9"/>
    </row>
    <row r="7548" spans="1:36" s="10" customFormat="1">
      <c r="A7548" s="12"/>
      <c r="B7548" s="3"/>
      <c r="C7548" s="4"/>
      <c r="D7548" s="4"/>
      <c r="H7548" s="4"/>
      <c r="I7548" s="4"/>
      <c r="J7548" s="4"/>
      <c r="K7548" s="4"/>
      <c r="L7548" s="4"/>
      <c r="M7548" s="4"/>
      <c r="N7548" s="4"/>
      <c r="O7548" s="4"/>
      <c r="P7548" s="4"/>
      <c r="Q7548" s="4"/>
      <c r="R7548" s="4"/>
      <c r="S7548" s="4"/>
      <c r="T7548" s="4"/>
      <c r="U7548" s="4"/>
      <c r="V7548" s="4"/>
      <c r="W7548" s="4"/>
      <c r="X7548" s="4"/>
      <c r="Y7548" s="4"/>
      <c r="Z7548" s="1"/>
      <c r="AA7548" s="1"/>
      <c r="AB7548" s="1"/>
      <c r="AC7548" s="1"/>
      <c r="AD7548" s="1"/>
      <c r="AE7548" s="1"/>
      <c r="AF7548" s="1"/>
      <c r="AG7548" s="1"/>
      <c r="AH7548" s="28"/>
      <c r="AI7548" s="6"/>
      <c r="AJ7548" s="9"/>
    </row>
    <row r="7549" spans="1:36" s="10" customFormat="1">
      <c r="A7549" s="12"/>
      <c r="B7549" s="3"/>
      <c r="C7549" s="4"/>
      <c r="D7549" s="4"/>
      <c r="H7549" s="4"/>
      <c r="I7549" s="4"/>
      <c r="J7549" s="4"/>
      <c r="K7549" s="4"/>
      <c r="L7549" s="4"/>
      <c r="M7549" s="4"/>
      <c r="N7549" s="4"/>
      <c r="O7549" s="4"/>
      <c r="P7549" s="4"/>
      <c r="Q7549" s="4"/>
      <c r="R7549" s="4"/>
      <c r="S7549" s="4"/>
      <c r="T7549" s="4"/>
      <c r="U7549" s="4"/>
      <c r="V7549" s="4"/>
      <c r="W7549" s="4"/>
      <c r="X7549" s="4"/>
      <c r="Y7549" s="4"/>
      <c r="Z7549" s="1"/>
      <c r="AA7549" s="1"/>
      <c r="AB7549" s="1"/>
      <c r="AC7549" s="1"/>
      <c r="AD7549" s="1"/>
      <c r="AE7549" s="1"/>
      <c r="AF7549" s="1"/>
      <c r="AG7549" s="1"/>
      <c r="AH7549" s="28"/>
      <c r="AI7549" s="6"/>
      <c r="AJ7549" s="9"/>
    </row>
    <row r="7550" spans="1:36" s="10" customFormat="1">
      <c r="A7550" s="12"/>
      <c r="B7550" s="3"/>
      <c r="C7550" s="4"/>
      <c r="D7550" s="4"/>
      <c r="H7550" s="4"/>
      <c r="I7550" s="4"/>
      <c r="J7550" s="4"/>
      <c r="K7550" s="4"/>
      <c r="L7550" s="4"/>
      <c r="M7550" s="4"/>
      <c r="N7550" s="4"/>
      <c r="O7550" s="4"/>
      <c r="P7550" s="4"/>
      <c r="Q7550" s="4"/>
      <c r="R7550" s="4"/>
      <c r="S7550" s="4"/>
      <c r="T7550" s="4"/>
      <c r="U7550" s="4"/>
      <c r="V7550" s="4"/>
      <c r="W7550" s="4"/>
      <c r="X7550" s="4"/>
      <c r="Y7550" s="4"/>
      <c r="Z7550" s="1"/>
      <c r="AA7550" s="1"/>
      <c r="AB7550" s="1"/>
      <c r="AC7550" s="1"/>
      <c r="AD7550" s="1"/>
      <c r="AE7550" s="1"/>
      <c r="AF7550" s="1"/>
      <c r="AG7550" s="1"/>
      <c r="AH7550" s="28"/>
      <c r="AI7550" s="6"/>
      <c r="AJ7550" s="9"/>
    </row>
    <row r="7551" spans="1:36" s="10" customFormat="1">
      <c r="A7551" s="12"/>
      <c r="B7551" s="3"/>
      <c r="C7551" s="4"/>
      <c r="D7551" s="4"/>
      <c r="H7551" s="4"/>
      <c r="I7551" s="4"/>
      <c r="J7551" s="4"/>
      <c r="K7551" s="4"/>
      <c r="L7551" s="4"/>
      <c r="M7551" s="4"/>
      <c r="N7551" s="4"/>
      <c r="O7551" s="4"/>
      <c r="P7551" s="4"/>
      <c r="Q7551" s="4"/>
      <c r="R7551" s="4"/>
      <c r="S7551" s="4"/>
      <c r="T7551" s="4"/>
      <c r="U7551" s="4"/>
      <c r="V7551" s="4"/>
      <c r="W7551" s="4"/>
      <c r="X7551" s="4"/>
      <c r="Y7551" s="4"/>
      <c r="Z7551" s="1"/>
      <c r="AA7551" s="1"/>
      <c r="AB7551" s="1"/>
      <c r="AC7551" s="1"/>
      <c r="AD7551" s="1"/>
      <c r="AE7551" s="1"/>
      <c r="AF7551" s="1"/>
      <c r="AG7551" s="1"/>
      <c r="AH7551" s="28"/>
      <c r="AI7551" s="6"/>
      <c r="AJ7551" s="9"/>
    </row>
    <row r="7552" spans="1:36" s="10" customFormat="1">
      <c r="A7552" s="12"/>
      <c r="B7552" s="3"/>
      <c r="C7552" s="4"/>
      <c r="D7552" s="4"/>
      <c r="H7552" s="4"/>
      <c r="I7552" s="4"/>
      <c r="J7552" s="4"/>
      <c r="K7552" s="4"/>
      <c r="L7552" s="4"/>
      <c r="M7552" s="4"/>
      <c r="N7552" s="4"/>
      <c r="O7552" s="4"/>
      <c r="P7552" s="4"/>
      <c r="Q7552" s="4"/>
      <c r="R7552" s="4"/>
      <c r="S7552" s="4"/>
      <c r="T7552" s="4"/>
      <c r="U7552" s="4"/>
      <c r="V7552" s="4"/>
      <c r="W7552" s="4"/>
      <c r="X7552" s="4"/>
      <c r="Y7552" s="4"/>
      <c r="Z7552" s="1"/>
      <c r="AA7552" s="1"/>
      <c r="AB7552" s="1"/>
      <c r="AC7552" s="1"/>
      <c r="AD7552" s="1"/>
      <c r="AE7552" s="1"/>
      <c r="AF7552" s="1"/>
      <c r="AG7552" s="1"/>
      <c r="AH7552" s="28"/>
      <c r="AI7552" s="6"/>
      <c r="AJ7552" s="9"/>
    </row>
    <row r="7553" spans="1:36" s="10" customFormat="1">
      <c r="A7553" s="12"/>
      <c r="B7553" s="3"/>
      <c r="C7553" s="4"/>
      <c r="D7553" s="4"/>
      <c r="H7553" s="4"/>
      <c r="I7553" s="4"/>
      <c r="J7553" s="4"/>
      <c r="K7553" s="4"/>
      <c r="L7553" s="4"/>
      <c r="M7553" s="4"/>
      <c r="N7553" s="4"/>
      <c r="O7553" s="4"/>
      <c r="P7553" s="4"/>
      <c r="Q7553" s="4"/>
      <c r="R7553" s="4"/>
      <c r="S7553" s="4"/>
      <c r="T7553" s="4"/>
      <c r="U7553" s="4"/>
      <c r="V7553" s="4"/>
      <c r="W7553" s="4"/>
      <c r="X7553" s="4"/>
      <c r="Y7553" s="4"/>
      <c r="Z7553" s="1"/>
      <c r="AA7553" s="1"/>
      <c r="AB7553" s="1"/>
      <c r="AC7553" s="1"/>
      <c r="AD7553" s="1"/>
      <c r="AE7553" s="1"/>
      <c r="AF7553" s="1"/>
      <c r="AG7553" s="1"/>
      <c r="AH7553" s="28"/>
      <c r="AI7553" s="6"/>
      <c r="AJ7553" s="9"/>
    </row>
    <row r="7554" spans="1:36" s="10" customFormat="1">
      <c r="A7554" s="12"/>
      <c r="B7554" s="3"/>
      <c r="C7554" s="4"/>
      <c r="D7554" s="4"/>
      <c r="H7554" s="4"/>
      <c r="I7554" s="4"/>
      <c r="J7554" s="4"/>
      <c r="K7554" s="4"/>
      <c r="L7554" s="4"/>
      <c r="M7554" s="4"/>
      <c r="N7554" s="4"/>
      <c r="O7554" s="4"/>
      <c r="P7554" s="4"/>
      <c r="Q7554" s="4"/>
      <c r="R7554" s="4"/>
      <c r="S7554" s="4"/>
      <c r="T7554" s="4"/>
      <c r="U7554" s="4"/>
      <c r="V7554" s="4"/>
      <c r="W7554" s="4"/>
      <c r="X7554" s="4"/>
      <c r="Y7554" s="4"/>
      <c r="Z7554" s="1"/>
      <c r="AA7554" s="1"/>
      <c r="AB7554" s="1"/>
      <c r="AC7554" s="1"/>
      <c r="AD7554" s="1"/>
      <c r="AE7554" s="1"/>
      <c r="AF7554" s="1"/>
      <c r="AG7554" s="1"/>
      <c r="AH7554" s="28"/>
      <c r="AI7554" s="6"/>
      <c r="AJ7554" s="9"/>
    </row>
    <row r="7555" spans="1:36" s="10" customFormat="1">
      <c r="A7555" s="12"/>
      <c r="B7555" s="3"/>
      <c r="C7555" s="4"/>
      <c r="D7555" s="4"/>
      <c r="H7555" s="4"/>
      <c r="I7555" s="4"/>
      <c r="J7555" s="4"/>
      <c r="K7555" s="4"/>
      <c r="L7555" s="4"/>
      <c r="M7555" s="4"/>
      <c r="N7555" s="4"/>
      <c r="O7555" s="4"/>
      <c r="P7555" s="4"/>
      <c r="Q7555" s="4"/>
      <c r="R7555" s="4"/>
      <c r="S7555" s="4"/>
      <c r="T7555" s="4"/>
      <c r="U7555" s="4"/>
      <c r="V7555" s="4"/>
      <c r="W7555" s="4"/>
      <c r="X7555" s="4"/>
      <c r="Y7555" s="4"/>
      <c r="Z7555" s="1"/>
      <c r="AA7555" s="1"/>
      <c r="AB7555" s="1"/>
      <c r="AC7555" s="1"/>
      <c r="AD7555" s="1"/>
      <c r="AE7555" s="1"/>
      <c r="AF7555" s="1"/>
      <c r="AG7555" s="1"/>
      <c r="AH7555" s="28"/>
      <c r="AI7555" s="6"/>
      <c r="AJ7555" s="9"/>
    </row>
    <row r="7556" spans="1:36" s="10" customFormat="1">
      <c r="A7556" s="12"/>
      <c r="B7556" s="3"/>
      <c r="C7556" s="4"/>
      <c r="D7556" s="4"/>
      <c r="H7556" s="4"/>
      <c r="I7556" s="4"/>
      <c r="J7556" s="4"/>
      <c r="K7556" s="4"/>
      <c r="L7556" s="4"/>
      <c r="M7556" s="4"/>
      <c r="N7556" s="4"/>
      <c r="O7556" s="4"/>
      <c r="P7556" s="4"/>
      <c r="Q7556" s="4"/>
      <c r="R7556" s="4"/>
      <c r="S7556" s="4"/>
      <c r="T7556" s="4"/>
      <c r="U7556" s="4"/>
      <c r="V7556" s="4"/>
      <c r="W7556" s="4"/>
      <c r="X7556" s="4"/>
      <c r="Y7556" s="4"/>
      <c r="Z7556" s="1"/>
      <c r="AA7556" s="1"/>
      <c r="AB7556" s="1"/>
      <c r="AC7556" s="1"/>
      <c r="AD7556" s="1"/>
      <c r="AE7556" s="1"/>
      <c r="AF7556" s="1"/>
      <c r="AG7556" s="1"/>
      <c r="AH7556" s="28"/>
      <c r="AI7556" s="6"/>
      <c r="AJ7556" s="9"/>
    </row>
    <row r="7557" spans="1:36" s="10" customFormat="1">
      <c r="A7557" s="12"/>
      <c r="B7557" s="3"/>
      <c r="C7557" s="4"/>
      <c r="D7557" s="4"/>
      <c r="H7557" s="4"/>
      <c r="I7557" s="4"/>
      <c r="J7557" s="4"/>
      <c r="K7557" s="4"/>
      <c r="L7557" s="4"/>
      <c r="M7557" s="4"/>
      <c r="N7557" s="4"/>
      <c r="O7557" s="4"/>
      <c r="P7557" s="4"/>
      <c r="Q7557" s="4"/>
      <c r="R7557" s="4"/>
      <c r="S7557" s="4"/>
      <c r="T7557" s="4"/>
      <c r="U7557" s="4"/>
      <c r="V7557" s="4"/>
      <c r="W7557" s="4"/>
      <c r="X7557" s="4"/>
      <c r="Y7557" s="4"/>
      <c r="Z7557" s="1"/>
      <c r="AA7557" s="1"/>
      <c r="AB7557" s="1"/>
      <c r="AC7557" s="1"/>
      <c r="AD7557" s="1"/>
      <c r="AE7557" s="1"/>
      <c r="AF7557" s="1"/>
      <c r="AG7557" s="1"/>
      <c r="AH7557" s="28"/>
      <c r="AI7557" s="6"/>
      <c r="AJ7557" s="9"/>
    </row>
    <row r="7558" spans="1:36" s="10" customFormat="1">
      <c r="A7558" s="12"/>
      <c r="B7558" s="3"/>
      <c r="C7558" s="4"/>
      <c r="D7558" s="4"/>
      <c r="H7558" s="4"/>
      <c r="I7558" s="4"/>
      <c r="J7558" s="4"/>
      <c r="K7558" s="4"/>
      <c r="L7558" s="4"/>
      <c r="M7558" s="4"/>
      <c r="N7558" s="4"/>
      <c r="O7558" s="4"/>
      <c r="P7558" s="4"/>
      <c r="Q7558" s="4"/>
      <c r="R7558" s="4"/>
      <c r="S7558" s="4"/>
      <c r="T7558" s="4"/>
      <c r="U7558" s="4"/>
      <c r="V7558" s="4"/>
      <c r="W7558" s="4"/>
      <c r="X7558" s="4"/>
      <c r="Y7558" s="4"/>
      <c r="Z7558" s="1"/>
      <c r="AA7558" s="1"/>
      <c r="AB7558" s="1"/>
      <c r="AC7558" s="1"/>
      <c r="AD7558" s="1"/>
      <c r="AE7558" s="1"/>
      <c r="AF7558" s="1"/>
      <c r="AG7558" s="1"/>
      <c r="AH7558" s="28"/>
      <c r="AI7558" s="6"/>
      <c r="AJ7558" s="9"/>
    </row>
    <row r="7559" spans="1:36" s="10" customFormat="1">
      <c r="A7559" s="12"/>
      <c r="B7559" s="3"/>
      <c r="C7559" s="4"/>
      <c r="D7559" s="4"/>
      <c r="H7559" s="4"/>
      <c r="I7559" s="4"/>
      <c r="J7559" s="4"/>
      <c r="K7559" s="4"/>
      <c r="L7559" s="4"/>
      <c r="M7559" s="4"/>
      <c r="N7559" s="4"/>
      <c r="O7559" s="4"/>
      <c r="P7559" s="4"/>
      <c r="Q7559" s="4"/>
      <c r="R7559" s="4"/>
      <c r="S7559" s="4"/>
      <c r="T7559" s="4"/>
      <c r="U7559" s="4"/>
      <c r="V7559" s="4"/>
      <c r="W7559" s="4"/>
      <c r="X7559" s="4"/>
      <c r="Y7559" s="4"/>
      <c r="Z7559" s="1"/>
      <c r="AA7559" s="1"/>
      <c r="AB7559" s="1"/>
      <c r="AC7559" s="1"/>
      <c r="AD7559" s="1"/>
      <c r="AE7559" s="1"/>
      <c r="AF7559" s="1"/>
      <c r="AG7559" s="1"/>
      <c r="AH7559" s="28"/>
      <c r="AI7559" s="6"/>
      <c r="AJ7559" s="9"/>
    </row>
    <row r="7560" spans="1:36" s="10" customFormat="1">
      <c r="A7560" s="12"/>
      <c r="B7560" s="3"/>
      <c r="C7560" s="4"/>
      <c r="D7560" s="4"/>
      <c r="H7560" s="4"/>
      <c r="I7560" s="4"/>
      <c r="J7560" s="4"/>
      <c r="K7560" s="4"/>
      <c r="L7560" s="4"/>
      <c r="M7560" s="4"/>
      <c r="N7560" s="4"/>
      <c r="O7560" s="4"/>
      <c r="P7560" s="4"/>
      <c r="Q7560" s="4"/>
      <c r="R7560" s="4"/>
      <c r="S7560" s="4"/>
      <c r="T7560" s="4"/>
      <c r="U7560" s="4"/>
      <c r="V7560" s="4"/>
      <c r="W7560" s="4"/>
      <c r="X7560" s="4"/>
      <c r="Y7560" s="4"/>
      <c r="Z7560" s="1"/>
      <c r="AA7560" s="1"/>
      <c r="AB7560" s="1"/>
      <c r="AC7560" s="1"/>
      <c r="AD7560" s="1"/>
      <c r="AE7560" s="1"/>
      <c r="AF7560" s="1"/>
      <c r="AG7560" s="1"/>
      <c r="AH7560" s="28"/>
      <c r="AI7560" s="6"/>
      <c r="AJ7560" s="9"/>
    </row>
    <row r="7561" spans="1:36" s="10" customFormat="1">
      <c r="A7561" s="12"/>
      <c r="B7561" s="3"/>
      <c r="C7561" s="4"/>
      <c r="D7561" s="4"/>
      <c r="H7561" s="4"/>
      <c r="I7561" s="4"/>
      <c r="J7561" s="4"/>
      <c r="K7561" s="4"/>
      <c r="L7561" s="4"/>
      <c r="M7561" s="4"/>
      <c r="N7561" s="4"/>
      <c r="O7561" s="4"/>
      <c r="P7561" s="4"/>
      <c r="Q7561" s="4"/>
      <c r="R7561" s="4"/>
      <c r="S7561" s="4"/>
      <c r="T7561" s="4"/>
      <c r="U7561" s="4"/>
      <c r="V7561" s="4"/>
      <c r="W7561" s="4"/>
      <c r="X7561" s="4"/>
      <c r="Y7561" s="4"/>
      <c r="Z7561" s="1"/>
      <c r="AA7561" s="1"/>
      <c r="AB7561" s="1"/>
      <c r="AC7561" s="1"/>
      <c r="AD7561" s="1"/>
      <c r="AE7561" s="1"/>
      <c r="AF7561" s="1"/>
      <c r="AG7561" s="1"/>
      <c r="AH7561" s="28"/>
      <c r="AI7561" s="6"/>
      <c r="AJ7561" s="9"/>
    </row>
    <row r="7562" spans="1:36" s="10" customFormat="1">
      <c r="A7562" s="12"/>
      <c r="B7562" s="3"/>
      <c r="C7562" s="4"/>
      <c r="D7562" s="4"/>
      <c r="H7562" s="4"/>
      <c r="I7562" s="4"/>
      <c r="J7562" s="4"/>
      <c r="K7562" s="4"/>
      <c r="L7562" s="4"/>
      <c r="M7562" s="4"/>
      <c r="N7562" s="4"/>
      <c r="O7562" s="4"/>
      <c r="P7562" s="4"/>
      <c r="Q7562" s="4"/>
      <c r="R7562" s="4"/>
      <c r="S7562" s="4"/>
      <c r="T7562" s="4"/>
      <c r="U7562" s="4"/>
      <c r="V7562" s="4"/>
      <c r="W7562" s="4"/>
      <c r="X7562" s="4"/>
      <c r="Y7562" s="4"/>
      <c r="Z7562" s="1"/>
      <c r="AA7562" s="1"/>
      <c r="AB7562" s="1"/>
      <c r="AC7562" s="1"/>
      <c r="AD7562" s="1"/>
      <c r="AE7562" s="1"/>
      <c r="AF7562" s="1"/>
      <c r="AG7562" s="1"/>
      <c r="AH7562" s="28"/>
      <c r="AI7562" s="6"/>
      <c r="AJ7562" s="9"/>
    </row>
    <row r="7563" spans="1:36" s="10" customFormat="1">
      <c r="A7563" s="12"/>
      <c r="B7563" s="3"/>
      <c r="C7563" s="4"/>
      <c r="D7563" s="4"/>
      <c r="H7563" s="4"/>
      <c r="I7563" s="4"/>
      <c r="J7563" s="4"/>
      <c r="K7563" s="4"/>
      <c r="L7563" s="4"/>
      <c r="M7563" s="4"/>
      <c r="N7563" s="4"/>
      <c r="O7563" s="4"/>
      <c r="P7563" s="4"/>
      <c r="Q7563" s="4"/>
      <c r="R7563" s="4"/>
      <c r="S7563" s="4"/>
      <c r="T7563" s="4"/>
      <c r="U7563" s="4"/>
      <c r="V7563" s="4"/>
      <c r="W7563" s="4"/>
      <c r="X7563" s="4"/>
      <c r="Y7563" s="4"/>
      <c r="Z7563" s="1"/>
      <c r="AA7563" s="1"/>
      <c r="AB7563" s="1"/>
      <c r="AC7563" s="1"/>
      <c r="AD7563" s="1"/>
      <c r="AE7563" s="1"/>
      <c r="AF7563" s="1"/>
      <c r="AG7563" s="1"/>
      <c r="AH7563" s="28"/>
      <c r="AI7563" s="6"/>
      <c r="AJ7563" s="9"/>
    </row>
    <row r="7564" spans="1:36" s="10" customFormat="1">
      <c r="A7564" s="12"/>
      <c r="B7564" s="3"/>
      <c r="C7564" s="4"/>
      <c r="D7564" s="4"/>
      <c r="H7564" s="4"/>
      <c r="I7564" s="4"/>
      <c r="J7564" s="4"/>
      <c r="K7564" s="4"/>
      <c r="L7564" s="4"/>
      <c r="M7564" s="4"/>
      <c r="N7564" s="4"/>
      <c r="O7564" s="4"/>
      <c r="P7564" s="4"/>
      <c r="Q7564" s="4"/>
      <c r="R7564" s="4"/>
      <c r="S7564" s="4"/>
      <c r="T7564" s="4"/>
      <c r="U7564" s="4"/>
      <c r="V7564" s="4"/>
      <c r="W7564" s="4"/>
      <c r="X7564" s="4"/>
      <c r="Y7564" s="4"/>
      <c r="Z7564" s="1"/>
      <c r="AA7564" s="1"/>
      <c r="AB7564" s="1"/>
      <c r="AC7564" s="1"/>
      <c r="AD7564" s="1"/>
      <c r="AE7564" s="1"/>
      <c r="AF7564" s="1"/>
      <c r="AG7564" s="1"/>
      <c r="AH7564" s="28"/>
      <c r="AI7564" s="6"/>
      <c r="AJ7564" s="9"/>
    </row>
    <row r="7565" spans="1:36" s="10" customFormat="1">
      <c r="A7565" s="12"/>
      <c r="B7565" s="3"/>
      <c r="C7565" s="4"/>
      <c r="D7565" s="4"/>
      <c r="H7565" s="4"/>
      <c r="I7565" s="4"/>
      <c r="J7565" s="4"/>
      <c r="K7565" s="4"/>
      <c r="L7565" s="4"/>
      <c r="M7565" s="4"/>
      <c r="N7565" s="4"/>
      <c r="O7565" s="4"/>
      <c r="P7565" s="4"/>
      <c r="Q7565" s="4"/>
      <c r="R7565" s="4"/>
      <c r="S7565" s="4"/>
      <c r="T7565" s="4"/>
      <c r="U7565" s="4"/>
      <c r="V7565" s="4"/>
      <c r="W7565" s="4"/>
      <c r="X7565" s="4"/>
      <c r="Y7565" s="4"/>
      <c r="Z7565" s="1"/>
      <c r="AA7565" s="1"/>
      <c r="AB7565" s="1"/>
      <c r="AC7565" s="1"/>
      <c r="AD7565" s="1"/>
      <c r="AE7565" s="1"/>
      <c r="AF7565" s="1"/>
      <c r="AG7565" s="1"/>
      <c r="AH7565" s="28"/>
      <c r="AI7565" s="6"/>
      <c r="AJ7565" s="9"/>
    </row>
    <row r="7566" spans="1:36" s="10" customFormat="1">
      <c r="A7566" s="12"/>
      <c r="B7566" s="3"/>
      <c r="C7566" s="4"/>
      <c r="D7566" s="4"/>
      <c r="H7566" s="4"/>
      <c r="I7566" s="4"/>
      <c r="J7566" s="4"/>
      <c r="K7566" s="4"/>
      <c r="L7566" s="4"/>
      <c r="M7566" s="4"/>
      <c r="N7566" s="4"/>
      <c r="O7566" s="4"/>
      <c r="P7566" s="4"/>
      <c r="Q7566" s="4"/>
      <c r="R7566" s="4"/>
      <c r="S7566" s="4"/>
      <c r="T7566" s="4"/>
      <c r="U7566" s="4"/>
      <c r="V7566" s="4"/>
      <c r="W7566" s="4"/>
      <c r="X7566" s="4"/>
      <c r="Y7566" s="4"/>
      <c r="Z7566" s="1"/>
      <c r="AA7566" s="1"/>
      <c r="AB7566" s="1"/>
      <c r="AC7566" s="1"/>
      <c r="AD7566" s="1"/>
      <c r="AE7566" s="1"/>
      <c r="AF7566" s="1"/>
      <c r="AG7566" s="1"/>
      <c r="AH7566" s="28"/>
      <c r="AI7566" s="6"/>
      <c r="AJ7566" s="9"/>
    </row>
    <row r="7567" spans="1:36" s="10" customFormat="1">
      <c r="A7567" s="12"/>
      <c r="B7567" s="3"/>
      <c r="C7567" s="4"/>
      <c r="D7567" s="4"/>
      <c r="H7567" s="4"/>
      <c r="I7567" s="4"/>
      <c r="J7567" s="4"/>
      <c r="K7567" s="4"/>
      <c r="L7567" s="4"/>
      <c r="M7567" s="4"/>
      <c r="N7567" s="4"/>
      <c r="O7567" s="4"/>
      <c r="P7567" s="4"/>
      <c r="Q7567" s="4"/>
      <c r="R7567" s="4"/>
      <c r="S7567" s="4"/>
      <c r="T7567" s="4"/>
      <c r="U7567" s="4"/>
      <c r="V7567" s="4"/>
      <c r="W7567" s="4"/>
      <c r="X7567" s="4"/>
      <c r="Y7567" s="4"/>
      <c r="Z7567" s="1"/>
      <c r="AA7567" s="1"/>
      <c r="AB7567" s="1"/>
      <c r="AC7567" s="1"/>
      <c r="AD7567" s="1"/>
      <c r="AE7567" s="1"/>
      <c r="AF7567" s="1"/>
      <c r="AG7567" s="1"/>
      <c r="AH7567" s="28"/>
      <c r="AI7567" s="6"/>
      <c r="AJ7567" s="9"/>
    </row>
    <row r="7568" spans="1:36" s="10" customFormat="1">
      <c r="A7568" s="12"/>
      <c r="B7568" s="3"/>
      <c r="C7568" s="4"/>
      <c r="D7568" s="4"/>
      <c r="H7568" s="4"/>
      <c r="I7568" s="4"/>
      <c r="J7568" s="4"/>
      <c r="K7568" s="4"/>
      <c r="L7568" s="4"/>
      <c r="M7568" s="4"/>
      <c r="N7568" s="4"/>
      <c r="O7568" s="4"/>
      <c r="P7568" s="4"/>
      <c r="Q7568" s="4"/>
      <c r="R7568" s="4"/>
      <c r="S7568" s="4"/>
      <c r="T7568" s="4"/>
      <c r="U7568" s="4"/>
      <c r="V7568" s="4"/>
      <c r="W7568" s="4"/>
      <c r="X7568" s="4"/>
      <c r="Y7568" s="4"/>
      <c r="Z7568" s="1"/>
      <c r="AA7568" s="1"/>
      <c r="AB7568" s="1"/>
      <c r="AC7568" s="1"/>
      <c r="AD7568" s="1"/>
      <c r="AE7568" s="1"/>
      <c r="AF7568" s="1"/>
      <c r="AG7568" s="1"/>
      <c r="AH7568" s="28"/>
      <c r="AI7568" s="6"/>
      <c r="AJ7568" s="9"/>
    </row>
    <row r="7569" spans="1:36" s="10" customFormat="1">
      <c r="A7569" s="12"/>
      <c r="B7569" s="3"/>
      <c r="C7569" s="4"/>
      <c r="D7569" s="4"/>
      <c r="H7569" s="4"/>
      <c r="I7569" s="4"/>
      <c r="J7569" s="4"/>
      <c r="K7569" s="4"/>
      <c r="L7569" s="4"/>
      <c r="M7569" s="4"/>
      <c r="N7569" s="4"/>
      <c r="O7569" s="4"/>
      <c r="P7569" s="4"/>
      <c r="Q7569" s="4"/>
      <c r="R7569" s="4"/>
      <c r="S7569" s="4"/>
      <c r="T7569" s="4"/>
      <c r="U7569" s="4"/>
      <c r="V7569" s="4"/>
      <c r="W7569" s="4"/>
      <c r="X7569" s="4"/>
      <c r="Y7569" s="4"/>
      <c r="Z7569" s="1"/>
      <c r="AA7569" s="1"/>
      <c r="AB7569" s="1"/>
      <c r="AC7569" s="1"/>
      <c r="AD7569" s="1"/>
      <c r="AE7569" s="1"/>
      <c r="AF7569" s="1"/>
      <c r="AG7569" s="1"/>
      <c r="AH7569" s="28"/>
      <c r="AI7569" s="6"/>
      <c r="AJ7569" s="9"/>
    </row>
    <row r="7570" spans="1:36" s="10" customFormat="1">
      <c r="A7570" s="12"/>
      <c r="B7570" s="3"/>
      <c r="C7570" s="4"/>
      <c r="D7570" s="4"/>
      <c r="H7570" s="4"/>
      <c r="I7570" s="4"/>
      <c r="J7570" s="4"/>
      <c r="K7570" s="4"/>
      <c r="L7570" s="4"/>
      <c r="M7570" s="4"/>
      <c r="N7570" s="4"/>
      <c r="O7570" s="4"/>
      <c r="P7570" s="4"/>
      <c r="Q7570" s="4"/>
      <c r="R7570" s="4"/>
      <c r="S7570" s="4"/>
      <c r="T7570" s="4"/>
      <c r="U7570" s="4"/>
      <c r="V7570" s="4"/>
      <c r="W7570" s="4"/>
      <c r="X7570" s="4"/>
      <c r="Y7570" s="4"/>
      <c r="Z7570" s="1"/>
      <c r="AA7570" s="1"/>
      <c r="AB7570" s="1"/>
      <c r="AC7570" s="1"/>
      <c r="AD7570" s="1"/>
      <c r="AE7570" s="1"/>
      <c r="AF7570" s="1"/>
      <c r="AG7570" s="1"/>
      <c r="AH7570" s="28"/>
      <c r="AI7570" s="6"/>
      <c r="AJ7570" s="9"/>
    </row>
    <row r="7571" spans="1:36" s="10" customFormat="1">
      <c r="A7571" s="12"/>
      <c r="B7571" s="3"/>
      <c r="C7571" s="4"/>
      <c r="D7571" s="4"/>
      <c r="H7571" s="4"/>
      <c r="I7571" s="4"/>
      <c r="J7571" s="4"/>
      <c r="K7571" s="4"/>
      <c r="L7571" s="4"/>
      <c r="M7571" s="4"/>
      <c r="N7571" s="4"/>
      <c r="O7571" s="4"/>
      <c r="P7571" s="4"/>
      <c r="Q7571" s="4"/>
      <c r="R7571" s="4"/>
      <c r="S7571" s="4"/>
      <c r="T7571" s="4"/>
      <c r="U7571" s="4"/>
      <c r="V7571" s="4"/>
      <c r="W7571" s="4"/>
      <c r="X7571" s="4"/>
      <c r="Y7571" s="4"/>
      <c r="Z7571" s="1"/>
      <c r="AA7571" s="1"/>
      <c r="AB7571" s="1"/>
      <c r="AC7571" s="1"/>
      <c r="AD7571" s="1"/>
      <c r="AE7571" s="1"/>
      <c r="AF7571" s="1"/>
      <c r="AG7571" s="1"/>
      <c r="AH7571" s="28"/>
      <c r="AI7571" s="6"/>
      <c r="AJ7571" s="9"/>
    </row>
    <row r="7572" spans="1:36" s="10" customFormat="1">
      <c r="A7572" s="12"/>
      <c r="B7572" s="3"/>
      <c r="C7572" s="4"/>
      <c r="D7572" s="4"/>
      <c r="H7572" s="4"/>
      <c r="I7572" s="4"/>
      <c r="J7572" s="4"/>
      <c r="K7572" s="4"/>
      <c r="L7572" s="4"/>
      <c r="M7572" s="4"/>
      <c r="N7572" s="4"/>
      <c r="O7572" s="4"/>
      <c r="P7572" s="4"/>
      <c r="Q7572" s="4"/>
      <c r="R7572" s="4"/>
      <c r="S7572" s="4"/>
      <c r="T7572" s="4"/>
      <c r="U7572" s="4"/>
      <c r="V7572" s="4"/>
      <c r="W7572" s="4"/>
      <c r="X7572" s="4"/>
      <c r="Y7572" s="4"/>
      <c r="Z7572" s="1"/>
      <c r="AA7572" s="1"/>
      <c r="AB7572" s="1"/>
      <c r="AC7572" s="1"/>
      <c r="AD7572" s="1"/>
      <c r="AE7572" s="1"/>
      <c r="AF7572" s="1"/>
      <c r="AG7572" s="1"/>
      <c r="AH7572" s="28"/>
      <c r="AI7572" s="6"/>
      <c r="AJ7572" s="9"/>
    </row>
    <row r="7573" spans="1:36" s="10" customFormat="1">
      <c r="A7573" s="12"/>
      <c r="B7573" s="3"/>
      <c r="C7573" s="4"/>
      <c r="D7573" s="4"/>
      <c r="H7573" s="4"/>
      <c r="I7573" s="4"/>
      <c r="J7573" s="4"/>
      <c r="K7573" s="4"/>
      <c r="L7573" s="4"/>
      <c r="M7573" s="4"/>
      <c r="N7573" s="4"/>
      <c r="O7573" s="4"/>
      <c r="P7573" s="4"/>
      <c r="Q7573" s="4"/>
      <c r="R7573" s="4"/>
      <c r="S7573" s="4"/>
      <c r="T7573" s="4"/>
      <c r="U7573" s="4"/>
      <c r="V7573" s="4"/>
      <c r="W7573" s="4"/>
      <c r="X7573" s="4"/>
      <c r="Y7573" s="4"/>
      <c r="Z7573" s="1"/>
      <c r="AA7573" s="1"/>
      <c r="AB7573" s="1"/>
      <c r="AC7573" s="1"/>
      <c r="AD7573" s="1"/>
      <c r="AE7573" s="1"/>
      <c r="AF7573" s="1"/>
      <c r="AG7573" s="1"/>
      <c r="AH7573" s="28"/>
      <c r="AI7573" s="6"/>
      <c r="AJ7573" s="9"/>
    </row>
    <row r="7574" spans="1:36" s="10" customFormat="1">
      <c r="A7574" s="12"/>
      <c r="B7574" s="3"/>
      <c r="C7574" s="4"/>
      <c r="D7574" s="4"/>
      <c r="H7574" s="4"/>
      <c r="I7574" s="4"/>
      <c r="J7574" s="4"/>
      <c r="K7574" s="4"/>
      <c r="L7574" s="4"/>
      <c r="M7574" s="4"/>
      <c r="N7574" s="4"/>
      <c r="O7574" s="4"/>
      <c r="P7574" s="4"/>
      <c r="Q7574" s="4"/>
      <c r="R7574" s="4"/>
      <c r="S7574" s="4"/>
      <c r="T7574" s="4"/>
      <c r="U7574" s="4"/>
      <c r="V7574" s="4"/>
      <c r="W7574" s="4"/>
      <c r="X7574" s="4"/>
      <c r="Y7574" s="4"/>
      <c r="Z7574" s="1"/>
      <c r="AA7574" s="1"/>
      <c r="AB7574" s="1"/>
      <c r="AC7574" s="1"/>
      <c r="AD7574" s="1"/>
      <c r="AE7574" s="1"/>
      <c r="AF7574" s="1"/>
      <c r="AG7574" s="1"/>
      <c r="AH7574" s="28"/>
      <c r="AI7574" s="6"/>
      <c r="AJ7574" s="9"/>
    </row>
    <row r="7575" spans="1:36" s="10" customFormat="1">
      <c r="A7575" s="12"/>
      <c r="B7575" s="3"/>
      <c r="C7575" s="4"/>
      <c r="D7575" s="4"/>
      <c r="H7575" s="4"/>
      <c r="I7575" s="4"/>
      <c r="J7575" s="4"/>
      <c r="K7575" s="4"/>
      <c r="L7575" s="4"/>
      <c r="M7575" s="4"/>
      <c r="N7575" s="4"/>
      <c r="O7575" s="4"/>
      <c r="P7575" s="4"/>
      <c r="Q7575" s="4"/>
      <c r="R7575" s="4"/>
      <c r="S7575" s="4"/>
      <c r="T7575" s="4"/>
      <c r="U7575" s="4"/>
      <c r="V7575" s="4"/>
      <c r="W7575" s="4"/>
      <c r="X7575" s="4"/>
      <c r="Y7575" s="4"/>
      <c r="Z7575" s="1"/>
      <c r="AA7575" s="1"/>
      <c r="AB7575" s="1"/>
      <c r="AC7575" s="1"/>
      <c r="AD7575" s="1"/>
      <c r="AE7575" s="1"/>
      <c r="AF7575" s="1"/>
      <c r="AG7575" s="1"/>
      <c r="AH7575" s="28"/>
      <c r="AI7575" s="6"/>
      <c r="AJ7575" s="9"/>
    </row>
    <row r="7576" spans="1:36" s="10" customFormat="1">
      <c r="A7576" s="12"/>
      <c r="B7576" s="3"/>
      <c r="C7576" s="4"/>
      <c r="D7576" s="4"/>
      <c r="H7576" s="4"/>
      <c r="I7576" s="4"/>
      <c r="J7576" s="4"/>
      <c r="K7576" s="4"/>
      <c r="L7576" s="4"/>
      <c r="M7576" s="4"/>
      <c r="N7576" s="4"/>
      <c r="O7576" s="4"/>
      <c r="P7576" s="4"/>
      <c r="Q7576" s="4"/>
      <c r="R7576" s="4"/>
      <c r="S7576" s="4"/>
      <c r="T7576" s="4"/>
      <c r="U7576" s="4"/>
      <c r="V7576" s="4"/>
      <c r="W7576" s="4"/>
      <c r="X7576" s="4"/>
      <c r="Y7576" s="4"/>
      <c r="Z7576" s="1"/>
      <c r="AA7576" s="1"/>
      <c r="AB7576" s="1"/>
      <c r="AC7576" s="1"/>
      <c r="AD7576" s="1"/>
      <c r="AE7576" s="1"/>
      <c r="AF7576" s="1"/>
      <c r="AG7576" s="1"/>
      <c r="AH7576" s="28"/>
      <c r="AI7576" s="6"/>
      <c r="AJ7576" s="9"/>
    </row>
    <row r="7577" spans="1:36" s="10" customFormat="1">
      <c r="A7577" s="12"/>
      <c r="B7577" s="3"/>
      <c r="C7577" s="4"/>
      <c r="D7577" s="4"/>
      <c r="H7577" s="4"/>
      <c r="I7577" s="4"/>
      <c r="J7577" s="4"/>
      <c r="K7577" s="4"/>
      <c r="L7577" s="4"/>
      <c r="M7577" s="4"/>
      <c r="N7577" s="4"/>
      <c r="O7577" s="4"/>
      <c r="P7577" s="4"/>
      <c r="Q7577" s="4"/>
      <c r="R7577" s="4"/>
      <c r="S7577" s="4"/>
      <c r="T7577" s="4"/>
      <c r="U7577" s="4"/>
      <c r="V7577" s="4"/>
      <c r="W7577" s="4"/>
      <c r="X7577" s="4"/>
      <c r="Y7577" s="4"/>
      <c r="Z7577" s="1"/>
      <c r="AA7577" s="1"/>
      <c r="AB7577" s="1"/>
      <c r="AC7577" s="1"/>
      <c r="AD7577" s="1"/>
      <c r="AE7577" s="1"/>
      <c r="AF7577" s="1"/>
      <c r="AG7577" s="1"/>
      <c r="AH7577" s="28"/>
      <c r="AI7577" s="6"/>
      <c r="AJ7577" s="9"/>
    </row>
    <row r="7578" spans="1:36" s="10" customFormat="1">
      <c r="A7578" s="12"/>
      <c r="B7578" s="3"/>
      <c r="C7578" s="4"/>
      <c r="D7578" s="4"/>
      <c r="H7578" s="4"/>
      <c r="I7578" s="4"/>
      <c r="J7578" s="4"/>
      <c r="K7578" s="4"/>
      <c r="L7578" s="4"/>
      <c r="M7578" s="4"/>
      <c r="N7578" s="4"/>
      <c r="O7578" s="4"/>
      <c r="P7578" s="4"/>
      <c r="Q7578" s="4"/>
      <c r="R7578" s="4"/>
      <c r="S7578" s="4"/>
      <c r="T7578" s="4"/>
      <c r="U7578" s="4"/>
      <c r="V7578" s="4"/>
      <c r="W7578" s="4"/>
      <c r="X7578" s="4"/>
      <c r="Y7578" s="4"/>
      <c r="Z7578" s="1"/>
      <c r="AA7578" s="1"/>
      <c r="AB7578" s="1"/>
      <c r="AC7578" s="1"/>
      <c r="AD7578" s="1"/>
      <c r="AE7578" s="1"/>
      <c r="AF7578" s="1"/>
      <c r="AG7578" s="1"/>
      <c r="AH7578" s="28"/>
      <c r="AI7578" s="6"/>
      <c r="AJ7578" s="9"/>
    </row>
    <row r="7579" spans="1:36" s="10" customFormat="1">
      <c r="A7579" s="12"/>
      <c r="B7579" s="3"/>
      <c r="C7579" s="4"/>
      <c r="D7579" s="4"/>
      <c r="H7579" s="4"/>
      <c r="I7579" s="4"/>
      <c r="J7579" s="4"/>
      <c r="K7579" s="4"/>
      <c r="L7579" s="4"/>
      <c r="M7579" s="4"/>
      <c r="N7579" s="4"/>
      <c r="O7579" s="4"/>
      <c r="P7579" s="4"/>
      <c r="Q7579" s="4"/>
      <c r="R7579" s="4"/>
      <c r="S7579" s="4"/>
      <c r="T7579" s="4"/>
      <c r="U7579" s="4"/>
      <c r="V7579" s="4"/>
      <c r="W7579" s="4"/>
      <c r="X7579" s="4"/>
      <c r="Y7579" s="4"/>
      <c r="Z7579" s="1"/>
      <c r="AA7579" s="1"/>
      <c r="AB7579" s="1"/>
      <c r="AC7579" s="1"/>
      <c r="AD7579" s="1"/>
      <c r="AE7579" s="1"/>
      <c r="AF7579" s="1"/>
      <c r="AG7579" s="1"/>
      <c r="AH7579" s="28"/>
      <c r="AI7579" s="6"/>
      <c r="AJ7579" s="9"/>
    </row>
    <row r="7580" spans="1:36" s="10" customFormat="1">
      <c r="A7580" s="12"/>
      <c r="B7580" s="3"/>
      <c r="C7580" s="4"/>
      <c r="D7580" s="4"/>
      <c r="H7580" s="4"/>
      <c r="I7580" s="4"/>
      <c r="J7580" s="4"/>
      <c r="K7580" s="4"/>
      <c r="L7580" s="4"/>
      <c r="M7580" s="4"/>
      <c r="N7580" s="4"/>
      <c r="O7580" s="4"/>
      <c r="P7580" s="4"/>
      <c r="Q7580" s="4"/>
      <c r="R7580" s="4"/>
      <c r="S7580" s="4"/>
      <c r="T7580" s="4"/>
      <c r="U7580" s="4"/>
      <c r="V7580" s="4"/>
      <c r="W7580" s="4"/>
      <c r="X7580" s="4"/>
      <c r="Y7580" s="4"/>
      <c r="Z7580" s="1"/>
      <c r="AA7580" s="1"/>
      <c r="AB7580" s="1"/>
      <c r="AC7580" s="1"/>
      <c r="AD7580" s="1"/>
      <c r="AE7580" s="1"/>
      <c r="AF7580" s="1"/>
      <c r="AG7580" s="1"/>
      <c r="AH7580" s="28"/>
      <c r="AI7580" s="6"/>
      <c r="AJ7580" s="9"/>
    </row>
    <row r="7581" spans="1:36" s="10" customFormat="1">
      <c r="A7581" s="12"/>
      <c r="B7581" s="3"/>
      <c r="C7581" s="4"/>
      <c r="D7581" s="4"/>
      <c r="H7581" s="4"/>
      <c r="I7581" s="4"/>
      <c r="J7581" s="4"/>
      <c r="K7581" s="4"/>
      <c r="L7581" s="4"/>
      <c r="M7581" s="4"/>
      <c r="N7581" s="4"/>
      <c r="O7581" s="4"/>
      <c r="P7581" s="4"/>
      <c r="Q7581" s="4"/>
      <c r="R7581" s="4"/>
      <c r="S7581" s="4"/>
      <c r="T7581" s="4"/>
      <c r="U7581" s="4"/>
      <c r="V7581" s="4"/>
      <c r="W7581" s="4"/>
      <c r="X7581" s="4"/>
      <c r="Y7581" s="4"/>
      <c r="Z7581" s="1"/>
      <c r="AA7581" s="1"/>
      <c r="AB7581" s="1"/>
      <c r="AC7581" s="1"/>
      <c r="AD7581" s="1"/>
      <c r="AE7581" s="1"/>
      <c r="AF7581" s="1"/>
      <c r="AG7581" s="1"/>
      <c r="AH7581" s="28"/>
      <c r="AI7581" s="6"/>
      <c r="AJ7581" s="9"/>
    </row>
    <row r="7582" spans="1:36" s="10" customFormat="1">
      <c r="A7582" s="12"/>
      <c r="B7582" s="3"/>
      <c r="C7582" s="4"/>
      <c r="D7582" s="4"/>
      <c r="H7582" s="4"/>
      <c r="I7582" s="4"/>
      <c r="J7582" s="4"/>
      <c r="K7582" s="4"/>
      <c r="L7582" s="4"/>
      <c r="M7582" s="4"/>
      <c r="N7582" s="4"/>
      <c r="O7582" s="4"/>
      <c r="P7582" s="4"/>
      <c r="Q7582" s="4"/>
      <c r="R7582" s="4"/>
      <c r="S7582" s="4"/>
      <c r="T7582" s="4"/>
      <c r="U7582" s="4"/>
      <c r="V7582" s="4"/>
      <c r="W7582" s="4"/>
      <c r="X7582" s="4"/>
      <c r="Y7582" s="4"/>
      <c r="Z7582" s="1"/>
      <c r="AA7582" s="1"/>
      <c r="AB7582" s="1"/>
      <c r="AC7582" s="1"/>
      <c r="AD7582" s="1"/>
      <c r="AE7582" s="1"/>
      <c r="AF7582" s="1"/>
      <c r="AG7582" s="1"/>
      <c r="AH7582" s="28"/>
      <c r="AI7582" s="6"/>
      <c r="AJ7582" s="9"/>
    </row>
    <row r="7583" spans="1:36" s="10" customFormat="1">
      <c r="A7583" s="12"/>
      <c r="B7583" s="3"/>
      <c r="C7583" s="4"/>
      <c r="D7583" s="4"/>
      <c r="H7583" s="4"/>
      <c r="I7583" s="4"/>
      <c r="J7583" s="4"/>
      <c r="K7583" s="4"/>
      <c r="L7583" s="4"/>
      <c r="M7583" s="4"/>
      <c r="N7583" s="4"/>
      <c r="O7583" s="4"/>
      <c r="P7583" s="4"/>
      <c r="Q7583" s="4"/>
      <c r="R7583" s="4"/>
      <c r="S7583" s="4"/>
      <c r="T7583" s="4"/>
      <c r="U7583" s="4"/>
      <c r="V7583" s="4"/>
      <c r="W7583" s="4"/>
      <c r="X7583" s="4"/>
      <c r="Y7583" s="4"/>
      <c r="Z7583" s="1"/>
      <c r="AA7583" s="1"/>
      <c r="AB7583" s="1"/>
      <c r="AC7583" s="1"/>
      <c r="AD7583" s="1"/>
      <c r="AE7583" s="1"/>
      <c r="AF7583" s="1"/>
      <c r="AG7583" s="1"/>
      <c r="AH7583" s="28"/>
      <c r="AI7583" s="6"/>
      <c r="AJ7583" s="9"/>
    </row>
    <row r="7584" spans="1:36" s="10" customFormat="1">
      <c r="A7584" s="12"/>
      <c r="B7584" s="3"/>
      <c r="C7584" s="4"/>
      <c r="D7584" s="4"/>
      <c r="H7584" s="4"/>
      <c r="I7584" s="4"/>
      <c r="J7584" s="4"/>
      <c r="K7584" s="4"/>
      <c r="L7584" s="4"/>
      <c r="M7584" s="4"/>
      <c r="N7584" s="4"/>
      <c r="O7584" s="4"/>
      <c r="P7584" s="4"/>
      <c r="Q7584" s="4"/>
      <c r="R7584" s="4"/>
      <c r="S7584" s="4"/>
      <c r="T7584" s="4"/>
      <c r="U7584" s="4"/>
      <c r="V7584" s="4"/>
      <c r="W7584" s="4"/>
      <c r="X7584" s="4"/>
      <c r="Y7584" s="4"/>
      <c r="Z7584" s="1"/>
      <c r="AA7584" s="1"/>
      <c r="AB7584" s="1"/>
      <c r="AC7584" s="1"/>
      <c r="AD7584" s="1"/>
      <c r="AE7584" s="1"/>
      <c r="AF7584" s="1"/>
      <c r="AG7584" s="1"/>
      <c r="AH7584" s="28"/>
      <c r="AI7584" s="6"/>
      <c r="AJ7584" s="9"/>
    </row>
    <row r="7585" spans="1:36" s="10" customFormat="1">
      <c r="A7585" s="12"/>
      <c r="B7585" s="3"/>
      <c r="C7585" s="4"/>
      <c r="D7585" s="4"/>
      <c r="H7585" s="4"/>
      <c r="I7585" s="4"/>
      <c r="J7585" s="4"/>
      <c r="K7585" s="4"/>
      <c r="L7585" s="4"/>
      <c r="M7585" s="4"/>
      <c r="N7585" s="4"/>
      <c r="O7585" s="4"/>
      <c r="P7585" s="4"/>
      <c r="Q7585" s="4"/>
      <c r="R7585" s="4"/>
      <c r="S7585" s="4"/>
      <c r="T7585" s="4"/>
      <c r="U7585" s="4"/>
      <c r="V7585" s="4"/>
      <c r="W7585" s="4"/>
      <c r="X7585" s="4"/>
      <c r="Y7585" s="4"/>
      <c r="Z7585" s="1"/>
      <c r="AA7585" s="1"/>
      <c r="AB7585" s="1"/>
      <c r="AC7585" s="1"/>
      <c r="AD7585" s="1"/>
      <c r="AE7585" s="1"/>
      <c r="AF7585" s="1"/>
      <c r="AG7585" s="1"/>
      <c r="AH7585" s="28"/>
      <c r="AI7585" s="6"/>
      <c r="AJ7585" s="9"/>
    </row>
    <row r="7586" spans="1:36" s="10" customFormat="1">
      <c r="A7586" s="12"/>
      <c r="B7586" s="3"/>
      <c r="C7586" s="4"/>
      <c r="D7586" s="4"/>
      <c r="H7586" s="4"/>
      <c r="I7586" s="4"/>
      <c r="J7586" s="4"/>
      <c r="K7586" s="4"/>
      <c r="L7586" s="4"/>
      <c r="M7586" s="4"/>
      <c r="N7586" s="4"/>
      <c r="O7586" s="4"/>
      <c r="P7586" s="4"/>
      <c r="Q7586" s="4"/>
      <c r="R7586" s="4"/>
      <c r="S7586" s="4"/>
      <c r="T7586" s="4"/>
      <c r="U7586" s="4"/>
      <c r="V7586" s="4"/>
      <c r="W7586" s="4"/>
      <c r="X7586" s="4"/>
      <c r="Y7586" s="4"/>
      <c r="Z7586" s="1"/>
      <c r="AA7586" s="1"/>
      <c r="AB7586" s="1"/>
      <c r="AC7586" s="1"/>
      <c r="AD7586" s="1"/>
      <c r="AE7586" s="1"/>
      <c r="AF7586" s="1"/>
      <c r="AG7586" s="1"/>
      <c r="AH7586" s="28"/>
      <c r="AI7586" s="6"/>
      <c r="AJ7586" s="9"/>
    </row>
    <row r="7587" spans="1:36" s="10" customFormat="1">
      <c r="A7587" s="12"/>
      <c r="B7587" s="3"/>
      <c r="C7587" s="4"/>
      <c r="D7587" s="4"/>
      <c r="H7587" s="4"/>
      <c r="I7587" s="4"/>
      <c r="J7587" s="4"/>
      <c r="K7587" s="4"/>
      <c r="L7587" s="4"/>
      <c r="M7587" s="4"/>
      <c r="N7587" s="4"/>
      <c r="O7587" s="4"/>
      <c r="P7587" s="4"/>
      <c r="Q7587" s="4"/>
      <c r="R7587" s="4"/>
      <c r="S7587" s="4"/>
      <c r="T7587" s="4"/>
      <c r="U7587" s="4"/>
      <c r="V7587" s="4"/>
      <c r="W7587" s="4"/>
      <c r="X7587" s="4"/>
      <c r="Y7587" s="4"/>
      <c r="Z7587" s="1"/>
      <c r="AA7587" s="1"/>
      <c r="AB7587" s="1"/>
      <c r="AC7587" s="1"/>
      <c r="AD7587" s="1"/>
      <c r="AE7587" s="1"/>
      <c r="AF7587" s="1"/>
      <c r="AG7587" s="1"/>
      <c r="AH7587" s="28"/>
      <c r="AI7587" s="6"/>
      <c r="AJ7587" s="9"/>
    </row>
    <row r="7588" spans="1:36" s="10" customFormat="1">
      <c r="A7588" s="12"/>
      <c r="B7588" s="3"/>
      <c r="C7588" s="4"/>
      <c r="D7588" s="4"/>
      <c r="H7588" s="4"/>
      <c r="I7588" s="4"/>
      <c r="J7588" s="4"/>
      <c r="K7588" s="4"/>
      <c r="L7588" s="4"/>
      <c r="M7588" s="4"/>
      <c r="N7588" s="4"/>
      <c r="O7588" s="4"/>
      <c r="P7588" s="4"/>
      <c r="Q7588" s="4"/>
      <c r="R7588" s="4"/>
      <c r="S7588" s="4"/>
      <c r="T7588" s="4"/>
      <c r="U7588" s="4"/>
      <c r="V7588" s="4"/>
      <c r="W7588" s="4"/>
      <c r="X7588" s="4"/>
      <c r="Y7588" s="4"/>
      <c r="Z7588" s="1"/>
      <c r="AA7588" s="1"/>
      <c r="AB7588" s="1"/>
      <c r="AC7588" s="1"/>
      <c r="AD7588" s="1"/>
      <c r="AE7588" s="1"/>
      <c r="AF7588" s="1"/>
      <c r="AG7588" s="1"/>
      <c r="AH7588" s="28"/>
      <c r="AI7588" s="6"/>
      <c r="AJ7588" s="9"/>
    </row>
    <row r="7589" spans="1:36" s="10" customFormat="1">
      <c r="A7589" s="12"/>
      <c r="B7589" s="3"/>
      <c r="C7589" s="4"/>
      <c r="D7589" s="4"/>
      <c r="H7589" s="4"/>
      <c r="I7589" s="4"/>
      <c r="J7589" s="4"/>
      <c r="K7589" s="4"/>
      <c r="L7589" s="4"/>
      <c r="M7589" s="4"/>
      <c r="N7589" s="4"/>
      <c r="O7589" s="4"/>
      <c r="P7589" s="4"/>
      <c r="Q7589" s="4"/>
      <c r="R7589" s="4"/>
      <c r="S7589" s="4"/>
      <c r="T7589" s="4"/>
      <c r="U7589" s="4"/>
      <c r="V7589" s="4"/>
      <c r="W7589" s="4"/>
      <c r="X7589" s="4"/>
      <c r="Y7589" s="4"/>
      <c r="Z7589" s="1"/>
      <c r="AA7589" s="1"/>
      <c r="AB7589" s="1"/>
      <c r="AC7589" s="1"/>
      <c r="AD7589" s="1"/>
      <c r="AE7589" s="1"/>
      <c r="AF7589" s="1"/>
      <c r="AG7589" s="1"/>
      <c r="AH7589" s="28"/>
      <c r="AI7589" s="6"/>
      <c r="AJ7589" s="9"/>
    </row>
    <row r="7590" spans="1:36" s="10" customFormat="1">
      <c r="A7590" s="12"/>
      <c r="B7590" s="3"/>
      <c r="C7590" s="4"/>
      <c r="D7590" s="4"/>
      <c r="H7590" s="4"/>
      <c r="I7590" s="4"/>
      <c r="J7590" s="4"/>
      <c r="K7590" s="4"/>
      <c r="L7590" s="4"/>
      <c r="M7590" s="4"/>
      <c r="N7590" s="4"/>
      <c r="O7590" s="4"/>
      <c r="P7590" s="4"/>
      <c r="Q7590" s="4"/>
      <c r="R7590" s="4"/>
      <c r="S7590" s="4"/>
      <c r="T7590" s="4"/>
      <c r="U7590" s="4"/>
      <c r="V7590" s="4"/>
      <c r="W7590" s="4"/>
      <c r="X7590" s="4"/>
      <c r="Y7590" s="4"/>
      <c r="Z7590" s="1"/>
      <c r="AA7590" s="1"/>
      <c r="AB7590" s="1"/>
      <c r="AC7590" s="1"/>
      <c r="AD7590" s="1"/>
      <c r="AE7590" s="1"/>
      <c r="AF7590" s="1"/>
      <c r="AG7590" s="1"/>
      <c r="AH7590" s="28"/>
      <c r="AI7590" s="6"/>
      <c r="AJ7590" s="9"/>
    </row>
    <row r="7591" spans="1:36" s="10" customFormat="1">
      <c r="A7591" s="12"/>
      <c r="B7591" s="3"/>
      <c r="C7591" s="4"/>
      <c r="D7591" s="4"/>
      <c r="H7591" s="4"/>
      <c r="I7591" s="4"/>
      <c r="J7591" s="4"/>
      <c r="K7591" s="4"/>
      <c r="L7591" s="4"/>
      <c r="M7591" s="4"/>
      <c r="N7591" s="4"/>
      <c r="O7591" s="4"/>
      <c r="P7591" s="4"/>
      <c r="Q7591" s="4"/>
      <c r="R7591" s="4"/>
      <c r="S7591" s="4"/>
      <c r="T7591" s="4"/>
      <c r="U7591" s="4"/>
      <c r="V7591" s="4"/>
      <c r="W7591" s="4"/>
      <c r="X7591" s="4"/>
      <c r="Y7591" s="4"/>
      <c r="Z7591" s="1"/>
      <c r="AA7591" s="1"/>
      <c r="AB7591" s="1"/>
      <c r="AC7591" s="1"/>
      <c r="AD7591" s="1"/>
      <c r="AE7591" s="1"/>
      <c r="AF7591" s="1"/>
      <c r="AG7591" s="1"/>
      <c r="AH7591" s="28"/>
      <c r="AI7591" s="6"/>
      <c r="AJ7591" s="9"/>
    </row>
    <row r="7592" spans="1:36" s="10" customFormat="1">
      <c r="A7592" s="12"/>
      <c r="B7592" s="3"/>
      <c r="C7592" s="4"/>
      <c r="D7592" s="4"/>
      <c r="H7592" s="4"/>
      <c r="I7592" s="4"/>
      <c r="J7592" s="4"/>
      <c r="K7592" s="4"/>
      <c r="L7592" s="4"/>
      <c r="M7592" s="4"/>
      <c r="N7592" s="4"/>
      <c r="O7592" s="4"/>
      <c r="P7592" s="4"/>
      <c r="Q7592" s="4"/>
      <c r="R7592" s="4"/>
      <c r="S7592" s="4"/>
      <c r="T7592" s="4"/>
      <c r="U7592" s="4"/>
      <c r="V7592" s="4"/>
      <c r="W7592" s="4"/>
      <c r="X7592" s="4"/>
      <c r="Y7592" s="4"/>
      <c r="Z7592" s="1"/>
      <c r="AA7592" s="1"/>
      <c r="AB7592" s="1"/>
      <c r="AC7592" s="1"/>
      <c r="AD7592" s="1"/>
      <c r="AE7592" s="1"/>
      <c r="AF7592" s="1"/>
      <c r="AG7592" s="1"/>
      <c r="AH7592" s="28"/>
      <c r="AI7592" s="6"/>
      <c r="AJ7592" s="9"/>
    </row>
    <row r="7593" spans="1:36" s="10" customFormat="1">
      <c r="A7593" s="12"/>
      <c r="B7593" s="3"/>
      <c r="C7593" s="4"/>
      <c r="D7593" s="4"/>
      <c r="H7593" s="4"/>
      <c r="I7593" s="4"/>
      <c r="J7593" s="4"/>
      <c r="K7593" s="4"/>
      <c r="L7593" s="4"/>
      <c r="M7593" s="4"/>
      <c r="N7593" s="4"/>
      <c r="O7593" s="4"/>
      <c r="P7593" s="4"/>
      <c r="Q7593" s="4"/>
      <c r="R7593" s="4"/>
      <c r="S7593" s="4"/>
      <c r="T7593" s="4"/>
      <c r="U7593" s="4"/>
      <c r="V7593" s="4"/>
      <c r="W7593" s="4"/>
      <c r="X7593" s="4"/>
      <c r="Y7593" s="4"/>
      <c r="Z7593" s="1"/>
      <c r="AA7593" s="1"/>
      <c r="AB7593" s="1"/>
      <c r="AC7593" s="1"/>
      <c r="AD7593" s="1"/>
      <c r="AE7593" s="1"/>
      <c r="AF7593" s="1"/>
      <c r="AG7593" s="1"/>
      <c r="AH7593" s="28"/>
      <c r="AI7593" s="6"/>
      <c r="AJ7593" s="9"/>
    </row>
    <row r="7594" spans="1:36" s="10" customFormat="1">
      <c r="A7594" s="12"/>
      <c r="B7594" s="3"/>
      <c r="C7594" s="4"/>
      <c r="D7594" s="4"/>
      <c r="H7594" s="4"/>
      <c r="I7594" s="4"/>
      <c r="J7594" s="4"/>
      <c r="K7594" s="4"/>
      <c r="L7594" s="4"/>
      <c r="M7594" s="4"/>
      <c r="N7594" s="4"/>
      <c r="O7594" s="4"/>
      <c r="P7594" s="4"/>
      <c r="Q7594" s="4"/>
      <c r="R7594" s="4"/>
      <c r="S7594" s="4"/>
      <c r="T7594" s="4"/>
      <c r="U7594" s="4"/>
      <c r="V7594" s="4"/>
      <c r="W7594" s="4"/>
      <c r="X7594" s="4"/>
      <c r="Y7594" s="4"/>
      <c r="Z7594" s="1"/>
      <c r="AA7594" s="1"/>
      <c r="AB7594" s="1"/>
      <c r="AC7594" s="1"/>
      <c r="AD7594" s="1"/>
      <c r="AE7594" s="1"/>
      <c r="AF7594" s="1"/>
      <c r="AG7594" s="1"/>
      <c r="AH7594" s="28"/>
      <c r="AI7594" s="6"/>
      <c r="AJ7594" s="9"/>
    </row>
    <row r="7595" spans="1:36" s="10" customFormat="1">
      <c r="A7595" s="12"/>
      <c r="B7595" s="3"/>
      <c r="C7595" s="4"/>
      <c r="D7595" s="4"/>
      <c r="H7595" s="4"/>
      <c r="I7595" s="4"/>
      <c r="J7595" s="4"/>
      <c r="K7595" s="4"/>
      <c r="L7595" s="4"/>
      <c r="M7595" s="4"/>
      <c r="N7595" s="4"/>
      <c r="O7595" s="4"/>
      <c r="P7595" s="4"/>
      <c r="Q7595" s="4"/>
      <c r="R7595" s="4"/>
      <c r="S7595" s="4"/>
      <c r="T7595" s="4"/>
      <c r="U7595" s="4"/>
      <c r="V7595" s="4"/>
      <c r="W7595" s="4"/>
      <c r="X7595" s="4"/>
      <c r="Y7595" s="4"/>
      <c r="Z7595" s="1"/>
      <c r="AA7595" s="1"/>
      <c r="AB7595" s="1"/>
      <c r="AC7595" s="1"/>
      <c r="AD7595" s="1"/>
      <c r="AE7595" s="1"/>
      <c r="AF7595" s="1"/>
      <c r="AG7595" s="1"/>
      <c r="AH7595" s="28"/>
      <c r="AI7595" s="6"/>
      <c r="AJ7595" s="9"/>
    </row>
    <row r="7596" spans="1:36" s="10" customFormat="1">
      <c r="A7596" s="12"/>
      <c r="B7596" s="3"/>
      <c r="C7596" s="4"/>
      <c r="D7596" s="4"/>
      <c r="H7596" s="4"/>
      <c r="I7596" s="4"/>
      <c r="J7596" s="4"/>
      <c r="K7596" s="4"/>
      <c r="L7596" s="4"/>
      <c r="M7596" s="4"/>
      <c r="N7596" s="4"/>
      <c r="O7596" s="4"/>
      <c r="P7596" s="4"/>
      <c r="Q7596" s="4"/>
      <c r="R7596" s="4"/>
      <c r="S7596" s="4"/>
      <c r="T7596" s="4"/>
      <c r="U7596" s="4"/>
      <c r="V7596" s="4"/>
      <c r="W7596" s="4"/>
      <c r="X7596" s="4"/>
      <c r="Y7596" s="4"/>
      <c r="Z7596" s="1"/>
      <c r="AA7596" s="1"/>
      <c r="AB7596" s="1"/>
      <c r="AC7596" s="1"/>
      <c r="AD7596" s="1"/>
      <c r="AE7596" s="1"/>
      <c r="AF7596" s="1"/>
      <c r="AG7596" s="1"/>
      <c r="AH7596" s="28"/>
      <c r="AI7596" s="6"/>
      <c r="AJ7596" s="9"/>
    </row>
    <row r="7597" spans="1:36" s="10" customFormat="1">
      <c r="A7597" s="12"/>
      <c r="B7597" s="3"/>
      <c r="C7597" s="4"/>
      <c r="D7597" s="4"/>
      <c r="H7597" s="4"/>
      <c r="I7597" s="4"/>
      <c r="J7597" s="4"/>
      <c r="K7597" s="4"/>
      <c r="L7597" s="4"/>
      <c r="M7597" s="4"/>
      <c r="N7597" s="4"/>
      <c r="O7597" s="4"/>
      <c r="P7597" s="4"/>
      <c r="Q7597" s="4"/>
      <c r="R7597" s="4"/>
      <c r="S7597" s="4"/>
      <c r="T7597" s="4"/>
      <c r="U7597" s="4"/>
      <c r="V7597" s="4"/>
      <c r="W7597" s="4"/>
      <c r="X7597" s="4"/>
      <c r="Y7597" s="4"/>
      <c r="Z7597" s="1"/>
      <c r="AA7597" s="1"/>
      <c r="AB7597" s="1"/>
      <c r="AC7597" s="1"/>
      <c r="AD7597" s="1"/>
      <c r="AE7597" s="1"/>
      <c r="AF7597" s="1"/>
      <c r="AG7597" s="1"/>
      <c r="AH7597" s="28"/>
      <c r="AI7597" s="6"/>
      <c r="AJ7597" s="9"/>
    </row>
    <row r="7598" spans="1:36" s="10" customFormat="1">
      <c r="A7598" s="12"/>
      <c r="B7598" s="3"/>
      <c r="C7598" s="4"/>
      <c r="D7598" s="4"/>
      <c r="H7598" s="4"/>
      <c r="I7598" s="4"/>
      <c r="J7598" s="4"/>
      <c r="K7598" s="4"/>
      <c r="L7598" s="4"/>
      <c r="M7598" s="4"/>
      <c r="N7598" s="4"/>
      <c r="O7598" s="4"/>
      <c r="P7598" s="4"/>
      <c r="Q7598" s="4"/>
      <c r="R7598" s="4"/>
      <c r="S7598" s="4"/>
      <c r="T7598" s="4"/>
      <c r="U7598" s="4"/>
      <c r="V7598" s="4"/>
      <c r="W7598" s="4"/>
      <c r="X7598" s="4"/>
      <c r="Y7598" s="4"/>
      <c r="Z7598" s="1"/>
      <c r="AA7598" s="1"/>
      <c r="AB7598" s="1"/>
      <c r="AC7598" s="1"/>
      <c r="AD7598" s="1"/>
      <c r="AE7598" s="1"/>
      <c r="AF7598" s="1"/>
      <c r="AG7598" s="1"/>
      <c r="AH7598" s="28"/>
      <c r="AI7598" s="6"/>
      <c r="AJ7598" s="9"/>
    </row>
    <row r="7599" spans="1:36" s="10" customFormat="1">
      <c r="A7599" s="12"/>
      <c r="B7599" s="3"/>
      <c r="C7599" s="4"/>
      <c r="D7599" s="4"/>
      <c r="H7599" s="4"/>
      <c r="I7599" s="4"/>
      <c r="J7599" s="4"/>
      <c r="K7599" s="4"/>
      <c r="L7599" s="4"/>
      <c r="M7599" s="4"/>
      <c r="N7599" s="4"/>
      <c r="O7599" s="4"/>
      <c r="P7599" s="4"/>
      <c r="Q7599" s="4"/>
      <c r="R7599" s="4"/>
      <c r="S7599" s="4"/>
      <c r="T7599" s="4"/>
      <c r="U7599" s="4"/>
      <c r="V7599" s="4"/>
      <c r="W7599" s="4"/>
      <c r="X7599" s="4"/>
      <c r="Y7599" s="4"/>
      <c r="Z7599" s="1"/>
      <c r="AA7599" s="1"/>
      <c r="AB7599" s="1"/>
      <c r="AC7599" s="1"/>
      <c r="AD7599" s="1"/>
      <c r="AE7599" s="1"/>
      <c r="AF7599" s="1"/>
      <c r="AG7599" s="1"/>
      <c r="AH7599" s="28"/>
      <c r="AI7599" s="6"/>
      <c r="AJ7599" s="9"/>
    </row>
    <row r="7600" spans="1:36" s="10" customFormat="1">
      <c r="A7600" s="12"/>
      <c r="B7600" s="3"/>
      <c r="C7600" s="4"/>
      <c r="D7600" s="4"/>
      <c r="H7600" s="4"/>
      <c r="I7600" s="4"/>
      <c r="J7600" s="4"/>
      <c r="K7600" s="4"/>
      <c r="L7600" s="4"/>
      <c r="M7600" s="4"/>
      <c r="N7600" s="4"/>
      <c r="O7600" s="4"/>
      <c r="P7600" s="4"/>
      <c r="Q7600" s="4"/>
      <c r="R7600" s="4"/>
      <c r="S7600" s="4"/>
      <c r="T7600" s="4"/>
      <c r="U7600" s="4"/>
      <c r="V7600" s="4"/>
      <c r="W7600" s="4"/>
      <c r="X7600" s="4"/>
      <c r="Y7600" s="4"/>
      <c r="Z7600" s="1"/>
      <c r="AA7600" s="1"/>
      <c r="AB7600" s="1"/>
      <c r="AC7600" s="1"/>
      <c r="AD7600" s="1"/>
      <c r="AE7600" s="1"/>
      <c r="AF7600" s="1"/>
      <c r="AG7600" s="1"/>
      <c r="AH7600" s="28"/>
      <c r="AI7600" s="6"/>
      <c r="AJ7600" s="9"/>
    </row>
    <row r="7601" spans="1:36" s="10" customFormat="1">
      <c r="A7601" s="12"/>
      <c r="B7601" s="3"/>
      <c r="C7601" s="4"/>
      <c r="D7601" s="4"/>
      <c r="H7601" s="4"/>
      <c r="I7601" s="4"/>
      <c r="J7601" s="4"/>
      <c r="K7601" s="4"/>
      <c r="L7601" s="4"/>
      <c r="M7601" s="4"/>
      <c r="N7601" s="4"/>
      <c r="O7601" s="4"/>
      <c r="P7601" s="4"/>
      <c r="Q7601" s="4"/>
      <c r="R7601" s="4"/>
      <c r="S7601" s="4"/>
      <c r="T7601" s="4"/>
      <c r="U7601" s="4"/>
      <c r="V7601" s="4"/>
      <c r="W7601" s="4"/>
      <c r="X7601" s="4"/>
      <c r="Y7601" s="4"/>
      <c r="Z7601" s="1"/>
      <c r="AA7601" s="1"/>
      <c r="AB7601" s="1"/>
      <c r="AC7601" s="1"/>
      <c r="AD7601" s="1"/>
      <c r="AE7601" s="1"/>
      <c r="AF7601" s="1"/>
      <c r="AG7601" s="1"/>
      <c r="AH7601" s="28"/>
      <c r="AI7601" s="6"/>
      <c r="AJ7601" s="9"/>
    </row>
    <row r="7602" spans="1:36" s="10" customFormat="1">
      <c r="A7602" s="12"/>
      <c r="B7602" s="3"/>
      <c r="C7602" s="4"/>
      <c r="D7602" s="4"/>
      <c r="H7602" s="4"/>
      <c r="I7602" s="4"/>
      <c r="J7602" s="4"/>
      <c r="K7602" s="4"/>
      <c r="L7602" s="4"/>
      <c r="M7602" s="4"/>
      <c r="N7602" s="4"/>
      <c r="O7602" s="4"/>
      <c r="P7602" s="4"/>
      <c r="Q7602" s="4"/>
      <c r="R7602" s="4"/>
      <c r="S7602" s="4"/>
      <c r="T7602" s="4"/>
      <c r="U7602" s="4"/>
      <c r="V7602" s="4"/>
      <c r="W7602" s="4"/>
      <c r="X7602" s="4"/>
      <c r="Y7602" s="4"/>
      <c r="Z7602" s="1"/>
      <c r="AA7602" s="1"/>
      <c r="AB7602" s="1"/>
      <c r="AC7602" s="1"/>
      <c r="AD7602" s="1"/>
      <c r="AE7602" s="1"/>
      <c r="AF7602" s="1"/>
      <c r="AG7602" s="1"/>
      <c r="AH7602" s="28"/>
      <c r="AI7602" s="6"/>
      <c r="AJ7602" s="9"/>
    </row>
    <row r="7603" spans="1:36" s="10" customFormat="1">
      <c r="A7603" s="12"/>
      <c r="B7603" s="3"/>
      <c r="C7603" s="4"/>
      <c r="D7603" s="4"/>
      <c r="H7603" s="4"/>
      <c r="I7603" s="4"/>
      <c r="J7603" s="4"/>
      <c r="K7603" s="4"/>
      <c r="L7603" s="4"/>
      <c r="M7603" s="4"/>
      <c r="N7603" s="4"/>
      <c r="O7603" s="4"/>
      <c r="P7603" s="4"/>
      <c r="Q7603" s="4"/>
      <c r="R7603" s="4"/>
      <c r="S7603" s="4"/>
      <c r="T7603" s="4"/>
      <c r="U7603" s="4"/>
      <c r="V7603" s="4"/>
      <c r="W7603" s="4"/>
      <c r="X7603" s="4"/>
      <c r="Y7603" s="4"/>
      <c r="Z7603" s="1"/>
      <c r="AA7603" s="1"/>
      <c r="AB7603" s="1"/>
      <c r="AC7603" s="1"/>
      <c r="AD7603" s="1"/>
      <c r="AE7603" s="1"/>
      <c r="AF7603" s="1"/>
      <c r="AG7603" s="1"/>
      <c r="AH7603" s="28"/>
      <c r="AI7603" s="6"/>
      <c r="AJ7603" s="9"/>
    </row>
    <row r="7604" spans="1:36" s="10" customFormat="1">
      <c r="A7604" s="12"/>
      <c r="B7604" s="3"/>
      <c r="C7604" s="4"/>
      <c r="D7604" s="4"/>
      <c r="H7604" s="4"/>
      <c r="I7604" s="4"/>
      <c r="J7604" s="4"/>
      <c r="K7604" s="4"/>
      <c r="L7604" s="4"/>
      <c r="M7604" s="4"/>
      <c r="N7604" s="4"/>
      <c r="O7604" s="4"/>
      <c r="P7604" s="4"/>
      <c r="Q7604" s="4"/>
      <c r="R7604" s="4"/>
      <c r="S7604" s="4"/>
      <c r="T7604" s="4"/>
      <c r="U7604" s="4"/>
      <c r="V7604" s="4"/>
      <c r="W7604" s="4"/>
      <c r="X7604" s="4"/>
      <c r="Y7604" s="4"/>
      <c r="Z7604" s="1"/>
      <c r="AA7604" s="1"/>
      <c r="AB7604" s="1"/>
      <c r="AC7604" s="1"/>
      <c r="AD7604" s="1"/>
      <c r="AE7604" s="1"/>
      <c r="AF7604" s="1"/>
      <c r="AG7604" s="1"/>
      <c r="AH7604" s="28"/>
      <c r="AI7604" s="6"/>
      <c r="AJ7604" s="9"/>
    </row>
    <row r="7605" spans="1:36" s="10" customFormat="1">
      <c r="A7605" s="12"/>
      <c r="B7605" s="3"/>
      <c r="C7605" s="4"/>
      <c r="D7605" s="4"/>
      <c r="H7605" s="4"/>
      <c r="I7605" s="4"/>
      <c r="J7605" s="4"/>
      <c r="K7605" s="4"/>
      <c r="L7605" s="4"/>
      <c r="M7605" s="4"/>
      <c r="N7605" s="4"/>
      <c r="O7605" s="4"/>
      <c r="P7605" s="4"/>
      <c r="Q7605" s="4"/>
      <c r="R7605" s="4"/>
      <c r="S7605" s="4"/>
      <c r="T7605" s="4"/>
      <c r="U7605" s="4"/>
      <c r="V7605" s="4"/>
      <c r="W7605" s="4"/>
      <c r="X7605" s="4"/>
      <c r="Y7605" s="4"/>
      <c r="Z7605" s="1"/>
      <c r="AA7605" s="1"/>
      <c r="AB7605" s="1"/>
      <c r="AC7605" s="1"/>
      <c r="AD7605" s="1"/>
      <c r="AE7605" s="1"/>
      <c r="AF7605" s="1"/>
      <c r="AG7605" s="1"/>
      <c r="AH7605" s="28"/>
      <c r="AI7605" s="6"/>
      <c r="AJ7605" s="9"/>
    </row>
    <row r="7606" spans="1:36" s="10" customFormat="1">
      <c r="A7606" s="12"/>
      <c r="B7606" s="3"/>
      <c r="C7606" s="4"/>
      <c r="D7606" s="4"/>
      <c r="H7606" s="4"/>
      <c r="I7606" s="4"/>
      <c r="J7606" s="4"/>
      <c r="K7606" s="4"/>
      <c r="L7606" s="4"/>
      <c r="M7606" s="4"/>
      <c r="N7606" s="4"/>
      <c r="O7606" s="4"/>
      <c r="P7606" s="4"/>
      <c r="Q7606" s="4"/>
      <c r="R7606" s="4"/>
      <c r="S7606" s="4"/>
      <c r="T7606" s="4"/>
      <c r="U7606" s="4"/>
      <c r="V7606" s="4"/>
      <c r="W7606" s="4"/>
      <c r="X7606" s="4"/>
      <c r="Y7606" s="4"/>
      <c r="Z7606" s="1"/>
      <c r="AA7606" s="1"/>
      <c r="AB7606" s="1"/>
      <c r="AC7606" s="1"/>
      <c r="AD7606" s="1"/>
      <c r="AE7606" s="1"/>
      <c r="AF7606" s="1"/>
      <c r="AG7606" s="1"/>
      <c r="AH7606" s="28"/>
      <c r="AI7606" s="6"/>
      <c r="AJ7606" s="9"/>
    </row>
    <row r="7607" spans="1:36" s="10" customFormat="1">
      <c r="A7607" s="12"/>
      <c r="B7607" s="3"/>
      <c r="C7607" s="4"/>
      <c r="D7607" s="4"/>
      <c r="H7607" s="4"/>
      <c r="I7607" s="4"/>
      <c r="J7607" s="4"/>
      <c r="K7607" s="4"/>
      <c r="L7607" s="4"/>
      <c r="M7607" s="4"/>
      <c r="N7607" s="4"/>
      <c r="O7607" s="4"/>
      <c r="P7607" s="4"/>
      <c r="Q7607" s="4"/>
      <c r="R7607" s="4"/>
      <c r="S7607" s="4"/>
      <c r="T7607" s="4"/>
      <c r="U7607" s="4"/>
      <c r="V7607" s="4"/>
      <c r="W7607" s="4"/>
      <c r="X7607" s="4"/>
      <c r="Y7607" s="4"/>
      <c r="Z7607" s="1"/>
      <c r="AA7607" s="1"/>
      <c r="AB7607" s="1"/>
      <c r="AC7607" s="1"/>
      <c r="AD7607" s="1"/>
      <c r="AE7607" s="1"/>
      <c r="AF7607" s="1"/>
      <c r="AG7607" s="1"/>
      <c r="AH7607" s="28"/>
      <c r="AI7607" s="6"/>
      <c r="AJ7607" s="9"/>
    </row>
    <row r="7608" spans="1:36" s="10" customFormat="1">
      <c r="A7608" s="12"/>
      <c r="B7608" s="3"/>
      <c r="C7608" s="4"/>
      <c r="D7608" s="4"/>
      <c r="H7608" s="4"/>
      <c r="I7608" s="4"/>
      <c r="J7608" s="4"/>
      <c r="K7608" s="4"/>
      <c r="L7608" s="4"/>
      <c r="M7608" s="4"/>
      <c r="N7608" s="4"/>
      <c r="O7608" s="4"/>
      <c r="P7608" s="4"/>
      <c r="Q7608" s="4"/>
      <c r="R7608" s="4"/>
      <c r="S7608" s="4"/>
      <c r="T7608" s="4"/>
      <c r="U7608" s="4"/>
      <c r="V7608" s="4"/>
      <c r="W7608" s="4"/>
      <c r="X7608" s="4"/>
      <c r="Y7608" s="4"/>
      <c r="Z7608" s="1"/>
      <c r="AA7608" s="1"/>
      <c r="AB7608" s="1"/>
      <c r="AC7608" s="1"/>
      <c r="AD7608" s="1"/>
      <c r="AE7608" s="1"/>
      <c r="AF7608" s="1"/>
      <c r="AG7608" s="1"/>
      <c r="AH7608" s="28"/>
      <c r="AI7608" s="6"/>
      <c r="AJ7608" s="9"/>
    </row>
    <row r="7609" spans="1:36" s="10" customFormat="1">
      <c r="A7609" s="12"/>
      <c r="B7609" s="3"/>
      <c r="C7609" s="4"/>
      <c r="D7609" s="4"/>
      <c r="H7609" s="4"/>
      <c r="I7609" s="4"/>
      <c r="J7609" s="4"/>
      <c r="K7609" s="4"/>
      <c r="L7609" s="4"/>
      <c r="M7609" s="4"/>
      <c r="N7609" s="4"/>
      <c r="O7609" s="4"/>
      <c r="P7609" s="4"/>
      <c r="Q7609" s="4"/>
      <c r="R7609" s="4"/>
      <c r="S7609" s="4"/>
      <c r="T7609" s="4"/>
      <c r="U7609" s="4"/>
      <c r="V7609" s="4"/>
      <c r="W7609" s="4"/>
      <c r="X7609" s="4"/>
      <c r="Y7609" s="4"/>
      <c r="Z7609" s="1"/>
      <c r="AA7609" s="1"/>
      <c r="AB7609" s="1"/>
      <c r="AC7609" s="1"/>
      <c r="AD7609" s="1"/>
      <c r="AE7609" s="1"/>
      <c r="AF7609" s="1"/>
      <c r="AG7609" s="1"/>
      <c r="AH7609" s="28"/>
      <c r="AI7609" s="6"/>
      <c r="AJ7609" s="9"/>
    </row>
    <row r="7610" spans="1:36" s="10" customFormat="1">
      <c r="A7610" s="12"/>
      <c r="B7610" s="3"/>
      <c r="C7610" s="4"/>
      <c r="D7610" s="4"/>
      <c r="H7610" s="4"/>
      <c r="I7610" s="4"/>
      <c r="J7610" s="4"/>
      <c r="K7610" s="4"/>
      <c r="L7610" s="4"/>
      <c r="M7610" s="4"/>
      <c r="N7610" s="4"/>
      <c r="O7610" s="4"/>
      <c r="P7610" s="4"/>
      <c r="Q7610" s="4"/>
      <c r="R7610" s="4"/>
      <c r="S7610" s="4"/>
      <c r="T7610" s="4"/>
      <c r="U7610" s="4"/>
      <c r="V7610" s="4"/>
      <c r="W7610" s="4"/>
      <c r="X7610" s="4"/>
      <c r="Y7610" s="4"/>
      <c r="Z7610" s="1"/>
      <c r="AA7610" s="1"/>
      <c r="AB7610" s="1"/>
      <c r="AC7610" s="1"/>
      <c r="AD7610" s="1"/>
      <c r="AE7610" s="1"/>
      <c r="AF7610" s="1"/>
      <c r="AG7610" s="1"/>
      <c r="AH7610" s="28"/>
      <c r="AI7610" s="6"/>
      <c r="AJ7610" s="9"/>
    </row>
    <row r="7611" spans="1:36" s="10" customFormat="1">
      <c r="A7611" s="12"/>
      <c r="B7611" s="3"/>
      <c r="C7611" s="4"/>
      <c r="D7611" s="4"/>
      <c r="H7611" s="4"/>
      <c r="I7611" s="4"/>
      <c r="J7611" s="4"/>
      <c r="K7611" s="4"/>
      <c r="L7611" s="4"/>
      <c r="M7611" s="4"/>
      <c r="N7611" s="4"/>
      <c r="O7611" s="4"/>
      <c r="P7611" s="4"/>
      <c r="Q7611" s="4"/>
      <c r="R7611" s="4"/>
      <c r="S7611" s="4"/>
      <c r="T7611" s="4"/>
      <c r="U7611" s="4"/>
      <c r="V7611" s="4"/>
      <c r="W7611" s="4"/>
      <c r="X7611" s="4"/>
      <c r="Y7611" s="4"/>
      <c r="Z7611" s="1"/>
      <c r="AA7611" s="1"/>
      <c r="AB7611" s="1"/>
      <c r="AC7611" s="1"/>
      <c r="AD7611" s="1"/>
      <c r="AE7611" s="1"/>
      <c r="AF7611" s="1"/>
      <c r="AG7611" s="1"/>
      <c r="AH7611" s="28"/>
      <c r="AI7611" s="6"/>
      <c r="AJ7611" s="9"/>
    </row>
    <row r="7612" spans="1:36" s="10" customFormat="1">
      <c r="A7612" s="12"/>
      <c r="B7612" s="3"/>
      <c r="C7612" s="4"/>
      <c r="D7612" s="4"/>
      <c r="H7612" s="4"/>
      <c r="I7612" s="4"/>
      <c r="J7612" s="4"/>
      <c r="K7612" s="4"/>
      <c r="L7612" s="4"/>
      <c r="M7612" s="4"/>
      <c r="N7612" s="4"/>
      <c r="O7612" s="4"/>
      <c r="P7612" s="4"/>
      <c r="Q7612" s="4"/>
      <c r="R7612" s="4"/>
      <c r="S7612" s="4"/>
      <c r="T7612" s="4"/>
      <c r="U7612" s="4"/>
      <c r="V7612" s="4"/>
      <c r="W7612" s="4"/>
      <c r="X7612" s="4"/>
      <c r="Y7612" s="4"/>
      <c r="Z7612" s="1"/>
      <c r="AA7612" s="1"/>
      <c r="AB7612" s="1"/>
      <c r="AC7612" s="1"/>
      <c r="AD7612" s="1"/>
      <c r="AE7612" s="1"/>
      <c r="AF7612" s="1"/>
      <c r="AG7612" s="1"/>
      <c r="AH7612" s="28"/>
      <c r="AI7612" s="6"/>
      <c r="AJ7612" s="9"/>
    </row>
    <row r="7613" spans="1:36" s="10" customFormat="1">
      <c r="A7613" s="12"/>
      <c r="B7613" s="3"/>
      <c r="C7613" s="4"/>
      <c r="D7613" s="4"/>
      <c r="H7613" s="4"/>
      <c r="I7613" s="4"/>
      <c r="J7613" s="4"/>
      <c r="K7613" s="4"/>
      <c r="L7613" s="4"/>
      <c r="M7613" s="4"/>
      <c r="N7613" s="4"/>
      <c r="O7613" s="4"/>
      <c r="P7613" s="4"/>
      <c r="Q7613" s="4"/>
      <c r="R7613" s="4"/>
      <c r="S7613" s="4"/>
      <c r="T7613" s="4"/>
      <c r="U7613" s="4"/>
      <c r="V7613" s="4"/>
      <c r="W7613" s="4"/>
      <c r="X7613" s="4"/>
      <c r="Y7613" s="4"/>
      <c r="Z7613" s="1"/>
      <c r="AA7613" s="1"/>
      <c r="AB7613" s="1"/>
      <c r="AC7613" s="1"/>
      <c r="AD7613" s="1"/>
      <c r="AE7613" s="1"/>
      <c r="AF7613" s="1"/>
      <c r="AG7613" s="1"/>
      <c r="AH7613" s="28"/>
      <c r="AI7613" s="6"/>
      <c r="AJ7613" s="9"/>
    </row>
    <row r="7614" spans="1:36" s="10" customFormat="1">
      <c r="A7614" s="12"/>
      <c r="B7614" s="3"/>
      <c r="C7614" s="4"/>
      <c r="D7614" s="4"/>
      <c r="H7614" s="4"/>
      <c r="I7614" s="4"/>
      <c r="J7614" s="4"/>
      <c r="K7614" s="4"/>
      <c r="L7614" s="4"/>
      <c r="M7614" s="4"/>
      <c r="N7614" s="4"/>
      <c r="O7614" s="4"/>
      <c r="P7614" s="4"/>
      <c r="Q7614" s="4"/>
      <c r="R7614" s="4"/>
      <c r="S7614" s="4"/>
      <c r="T7614" s="4"/>
      <c r="U7614" s="4"/>
      <c r="V7614" s="4"/>
      <c r="W7614" s="4"/>
      <c r="X7614" s="4"/>
      <c r="Y7614" s="4"/>
      <c r="Z7614" s="1"/>
      <c r="AA7614" s="1"/>
      <c r="AB7614" s="1"/>
      <c r="AC7614" s="1"/>
      <c r="AD7614" s="1"/>
      <c r="AE7614" s="1"/>
      <c r="AF7614" s="1"/>
      <c r="AG7614" s="1"/>
      <c r="AH7614" s="28"/>
      <c r="AI7614" s="6"/>
      <c r="AJ7614" s="9"/>
    </row>
    <row r="7615" spans="1:36" s="10" customFormat="1">
      <c r="A7615" s="12"/>
      <c r="B7615" s="3"/>
      <c r="C7615" s="4"/>
      <c r="D7615" s="4"/>
      <c r="H7615" s="4"/>
      <c r="I7615" s="4"/>
      <c r="J7615" s="4"/>
      <c r="K7615" s="4"/>
      <c r="L7615" s="4"/>
      <c r="M7615" s="4"/>
      <c r="N7615" s="4"/>
      <c r="O7615" s="4"/>
      <c r="P7615" s="4"/>
      <c r="Q7615" s="4"/>
      <c r="R7615" s="4"/>
      <c r="S7615" s="4"/>
      <c r="T7615" s="4"/>
      <c r="U7615" s="4"/>
      <c r="V7615" s="4"/>
      <c r="W7615" s="4"/>
      <c r="X7615" s="4"/>
      <c r="Y7615" s="4"/>
      <c r="Z7615" s="1"/>
      <c r="AA7615" s="1"/>
      <c r="AB7615" s="1"/>
      <c r="AC7615" s="1"/>
      <c r="AD7615" s="1"/>
      <c r="AE7615" s="1"/>
      <c r="AF7615" s="1"/>
      <c r="AG7615" s="1"/>
      <c r="AH7615" s="28"/>
      <c r="AI7615" s="6"/>
      <c r="AJ7615" s="9"/>
    </row>
    <row r="7616" spans="1:36" s="10" customFormat="1">
      <c r="A7616" s="12"/>
      <c r="B7616" s="3"/>
      <c r="C7616" s="4"/>
      <c r="D7616" s="4"/>
      <c r="H7616" s="4"/>
      <c r="I7616" s="4"/>
      <c r="J7616" s="4"/>
      <c r="K7616" s="4"/>
      <c r="L7616" s="4"/>
      <c r="M7616" s="4"/>
      <c r="N7616" s="4"/>
      <c r="O7616" s="4"/>
      <c r="P7616" s="4"/>
      <c r="Q7616" s="4"/>
      <c r="R7616" s="4"/>
      <c r="S7616" s="4"/>
      <c r="T7616" s="4"/>
      <c r="U7616" s="4"/>
      <c r="V7616" s="4"/>
      <c r="W7616" s="4"/>
      <c r="X7616" s="4"/>
      <c r="Y7616" s="4"/>
      <c r="Z7616" s="1"/>
      <c r="AA7616" s="1"/>
      <c r="AB7616" s="1"/>
      <c r="AC7616" s="1"/>
      <c r="AD7616" s="1"/>
      <c r="AE7616" s="1"/>
      <c r="AF7616" s="1"/>
      <c r="AG7616" s="1"/>
      <c r="AH7616" s="28"/>
      <c r="AI7616" s="6"/>
      <c r="AJ7616" s="9"/>
    </row>
    <row r="7617" spans="1:36" s="10" customFormat="1">
      <c r="A7617" s="12"/>
      <c r="B7617" s="3"/>
      <c r="C7617" s="4"/>
      <c r="D7617" s="4"/>
      <c r="H7617" s="4"/>
      <c r="I7617" s="4"/>
      <c r="J7617" s="4"/>
      <c r="K7617" s="4"/>
      <c r="L7617" s="4"/>
      <c r="M7617" s="4"/>
      <c r="N7617" s="4"/>
      <c r="O7617" s="4"/>
      <c r="P7617" s="4"/>
      <c r="Q7617" s="4"/>
      <c r="R7617" s="4"/>
      <c r="S7617" s="4"/>
      <c r="T7617" s="4"/>
      <c r="U7617" s="4"/>
      <c r="V7617" s="4"/>
      <c r="W7617" s="4"/>
      <c r="X7617" s="4"/>
      <c r="Y7617" s="4"/>
      <c r="Z7617" s="1"/>
      <c r="AA7617" s="1"/>
      <c r="AB7617" s="1"/>
      <c r="AC7617" s="1"/>
      <c r="AD7617" s="1"/>
      <c r="AE7617" s="1"/>
      <c r="AF7617" s="1"/>
      <c r="AG7617" s="1"/>
      <c r="AH7617" s="28"/>
      <c r="AI7617" s="6"/>
      <c r="AJ7617" s="9"/>
    </row>
    <row r="7618" spans="1:36" s="10" customFormat="1">
      <c r="A7618" s="12"/>
      <c r="B7618" s="3"/>
      <c r="C7618" s="4"/>
      <c r="D7618" s="4"/>
      <c r="H7618" s="4"/>
      <c r="I7618" s="4"/>
      <c r="J7618" s="4"/>
      <c r="K7618" s="4"/>
      <c r="L7618" s="4"/>
      <c r="M7618" s="4"/>
      <c r="N7618" s="4"/>
      <c r="O7618" s="4"/>
      <c r="P7618" s="4"/>
      <c r="Q7618" s="4"/>
      <c r="R7618" s="4"/>
      <c r="S7618" s="4"/>
      <c r="T7618" s="4"/>
      <c r="U7618" s="4"/>
      <c r="V7618" s="4"/>
      <c r="W7618" s="4"/>
      <c r="X7618" s="4"/>
      <c r="Y7618" s="4"/>
      <c r="Z7618" s="1"/>
      <c r="AA7618" s="1"/>
      <c r="AB7618" s="1"/>
      <c r="AC7618" s="1"/>
      <c r="AD7618" s="1"/>
      <c r="AE7618" s="1"/>
      <c r="AF7618" s="1"/>
      <c r="AG7618" s="1"/>
      <c r="AH7618" s="28"/>
      <c r="AI7618" s="6"/>
      <c r="AJ7618" s="9"/>
    </row>
    <row r="7619" spans="1:36" s="10" customFormat="1">
      <c r="A7619" s="12"/>
      <c r="B7619" s="3"/>
      <c r="C7619" s="4"/>
      <c r="D7619" s="4"/>
      <c r="H7619" s="4"/>
      <c r="I7619" s="4"/>
      <c r="J7619" s="4"/>
      <c r="K7619" s="4"/>
      <c r="L7619" s="4"/>
      <c r="M7619" s="4"/>
      <c r="N7619" s="4"/>
      <c r="O7619" s="4"/>
      <c r="P7619" s="4"/>
      <c r="Q7619" s="4"/>
      <c r="R7619" s="4"/>
      <c r="S7619" s="4"/>
      <c r="T7619" s="4"/>
      <c r="U7619" s="4"/>
      <c r="V7619" s="4"/>
      <c r="W7619" s="4"/>
      <c r="X7619" s="4"/>
      <c r="Y7619" s="4"/>
      <c r="Z7619" s="1"/>
      <c r="AA7619" s="1"/>
      <c r="AB7619" s="1"/>
      <c r="AC7619" s="1"/>
      <c r="AD7619" s="1"/>
      <c r="AE7619" s="1"/>
      <c r="AF7619" s="1"/>
      <c r="AG7619" s="1"/>
      <c r="AH7619" s="28"/>
      <c r="AI7619" s="6"/>
      <c r="AJ7619" s="9"/>
    </row>
    <row r="7620" spans="1:36" s="10" customFormat="1">
      <c r="A7620" s="12"/>
      <c r="B7620" s="3"/>
      <c r="C7620" s="4"/>
      <c r="D7620" s="4"/>
      <c r="H7620" s="4"/>
      <c r="I7620" s="4"/>
      <c r="J7620" s="4"/>
      <c r="K7620" s="4"/>
      <c r="L7620" s="4"/>
      <c r="M7620" s="4"/>
      <c r="N7620" s="4"/>
      <c r="O7620" s="4"/>
      <c r="P7620" s="4"/>
      <c r="Q7620" s="4"/>
      <c r="R7620" s="4"/>
      <c r="S7620" s="4"/>
      <c r="T7620" s="4"/>
      <c r="U7620" s="4"/>
      <c r="V7620" s="4"/>
      <c r="W7620" s="4"/>
      <c r="X7620" s="4"/>
      <c r="Y7620" s="4"/>
      <c r="Z7620" s="1"/>
      <c r="AA7620" s="1"/>
      <c r="AB7620" s="1"/>
      <c r="AC7620" s="1"/>
      <c r="AD7620" s="1"/>
      <c r="AE7620" s="1"/>
      <c r="AF7620" s="1"/>
      <c r="AG7620" s="1"/>
      <c r="AH7620" s="28"/>
      <c r="AI7620" s="6"/>
      <c r="AJ7620" s="9"/>
    </row>
    <row r="7621" spans="1:36" s="10" customFormat="1">
      <c r="A7621" s="12"/>
      <c r="B7621" s="3"/>
      <c r="C7621" s="4"/>
      <c r="D7621" s="4"/>
      <c r="H7621" s="4"/>
      <c r="I7621" s="4"/>
      <c r="J7621" s="4"/>
      <c r="K7621" s="4"/>
      <c r="L7621" s="4"/>
      <c r="M7621" s="4"/>
      <c r="N7621" s="4"/>
      <c r="O7621" s="4"/>
      <c r="P7621" s="4"/>
      <c r="Q7621" s="4"/>
      <c r="R7621" s="4"/>
      <c r="S7621" s="4"/>
      <c r="T7621" s="4"/>
      <c r="U7621" s="4"/>
      <c r="V7621" s="4"/>
      <c r="W7621" s="4"/>
      <c r="X7621" s="4"/>
      <c r="Y7621" s="4"/>
      <c r="Z7621" s="1"/>
      <c r="AA7621" s="1"/>
      <c r="AB7621" s="1"/>
      <c r="AC7621" s="1"/>
      <c r="AD7621" s="1"/>
      <c r="AE7621" s="1"/>
      <c r="AF7621" s="1"/>
      <c r="AG7621" s="1"/>
      <c r="AH7621" s="28"/>
      <c r="AI7621" s="6"/>
      <c r="AJ7621" s="9"/>
    </row>
    <row r="7622" spans="1:36" s="10" customFormat="1">
      <c r="A7622" s="12"/>
      <c r="B7622" s="3"/>
      <c r="C7622" s="4"/>
      <c r="D7622" s="4"/>
      <c r="H7622" s="4"/>
      <c r="I7622" s="4"/>
      <c r="J7622" s="4"/>
      <c r="K7622" s="4"/>
      <c r="L7622" s="4"/>
      <c r="M7622" s="4"/>
      <c r="N7622" s="4"/>
      <c r="O7622" s="4"/>
      <c r="P7622" s="4"/>
      <c r="Q7622" s="4"/>
      <c r="R7622" s="4"/>
      <c r="S7622" s="4"/>
      <c r="T7622" s="4"/>
      <c r="U7622" s="4"/>
      <c r="V7622" s="4"/>
      <c r="W7622" s="4"/>
      <c r="X7622" s="4"/>
      <c r="Y7622" s="4"/>
      <c r="Z7622" s="1"/>
      <c r="AA7622" s="1"/>
      <c r="AB7622" s="1"/>
      <c r="AC7622" s="1"/>
      <c r="AD7622" s="1"/>
      <c r="AE7622" s="1"/>
      <c r="AF7622" s="1"/>
      <c r="AG7622" s="1"/>
      <c r="AH7622" s="28"/>
      <c r="AI7622" s="6"/>
      <c r="AJ7622" s="9"/>
    </row>
    <row r="7623" spans="1:36" s="10" customFormat="1">
      <c r="A7623" s="12"/>
      <c r="B7623" s="3"/>
      <c r="C7623" s="4"/>
      <c r="D7623" s="4"/>
      <c r="H7623" s="4"/>
      <c r="I7623" s="4"/>
      <c r="J7623" s="4"/>
      <c r="K7623" s="4"/>
      <c r="L7623" s="4"/>
      <c r="M7623" s="4"/>
      <c r="N7623" s="4"/>
      <c r="O7623" s="4"/>
      <c r="P7623" s="4"/>
      <c r="Q7623" s="4"/>
      <c r="R7623" s="4"/>
      <c r="S7623" s="4"/>
      <c r="T7623" s="4"/>
      <c r="U7623" s="4"/>
      <c r="V7623" s="4"/>
      <c r="W7623" s="4"/>
      <c r="X7623" s="4"/>
      <c r="Y7623" s="4"/>
      <c r="Z7623" s="1"/>
      <c r="AA7623" s="1"/>
      <c r="AB7623" s="1"/>
      <c r="AC7623" s="1"/>
      <c r="AD7623" s="1"/>
      <c r="AE7623" s="1"/>
      <c r="AF7623" s="1"/>
      <c r="AG7623" s="1"/>
      <c r="AH7623" s="28"/>
      <c r="AI7623" s="6"/>
      <c r="AJ7623" s="9"/>
    </row>
    <row r="7624" spans="1:36" s="10" customFormat="1">
      <c r="A7624" s="12"/>
      <c r="B7624" s="3"/>
      <c r="C7624" s="4"/>
      <c r="D7624" s="4"/>
      <c r="H7624" s="4"/>
      <c r="I7624" s="4"/>
      <c r="J7624" s="4"/>
      <c r="K7624" s="4"/>
      <c r="L7624" s="4"/>
      <c r="M7624" s="4"/>
      <c r="N7624" s="4"/>
      <c r="O7624" s="4"/>
      <c r="P7624" s="4"/>
      <c r="Q7624" s="4"/>
      <c r="R7624" s="4"/>
      <c r="S7624" s="4"/>
      <c r="T7624" s="4"/>
      <c r="U7624" s="4"/>
      <c r="V7624" s="4"/>
      <c r="W7624" s="4"/>
      <c r="X7624" s="4"/>
      <c r="Y7624" s="4"/>
      <c r="Z7624" s="1"/>
      <c r="AA7624" s="1"/>
      <c r="AB7624" s="1"/>
      <c r="AC7624" s="1"/>
      <c r="AD7624" s="1"/>
      <c r="AE7624" s="1"/>
      <c r="AF7624" s="1"/>
      <c r="AG7624" s="1"/>
      <c r="AH7624" s="28"/>
      <c r="AI7624" s="6"/>
      <c r="AJ7624" s="9"/>
    </row>
    <row r="7625" spans="1:36" s="10" customFormat="1">
      <c r="A7625" s="12"/>
      <c r="B7625" s="3"/>
      <c r="C7625" s="4"/>
      <c r="D7625" s="4"/>
      <c r="H7625" s="4"/>
      <c r="I7625" s="4"/>
      <c r="J7625" s="4"/>
      <c r="K7625" s="4"/>
      <c r="L7625" s="4"/>
      <c r="M7625" s="4"/>
      <c r="N7625" s="4"/>
      <c r="O7625" s="4"/>
      <c r="P7625" s="4"/>
      <c r="Q7625" s="4"/>
      <c r="R7625" s="4"/>
      <c r="S7625" s="4"/>
      <c r="T7625" s="4"/>
      <c r="U7625" s="4"/>
      <c r="V7625" s="4"/>
      <c r="W7625" s="4"/>
      <c r="X7625" s="4"/>
      <c r="Y7625" s="4"/>
      <c r="Z7625" s="1"/>
      <c r="AA7625" s="1"/>
      <c r="AB7625" s="1"/>
      <c r="AC7625" s="1"/>
      <c r="AD7625" s="1"/>
      <c r="AE7625" s="1"/>
      <c r="AF7625" s="1"/>
      <c r="AG7625" s="1"/>
      <c r="AH7625" s="28"/>
      <c r="AI7625" s="6"/>
      <c r="AJ7625" s="9"/>
    </row>
    <row r="7626" spans="1:36" s="10" customFormat="1">
      <c r="A7626" s="12"/>
      <c r="B7626" s="3"/>
      <c r="C7626" s="4"/>
      <c r="D7626" s="4"/>
      <c r="H7626" s="4"/>
      <c r="I7626" s="4"/>
      <c r="J7626" s="4"/>
      <c r="K7626" s="4"/>
      <c r="L7626" s="4"/>
      <c r="M7626" s="4"/>
      <c r="N7626" s="4"/>
      <c r="O7626" s="4"/>
      <c r="P7626" s="4"/>
      <c r="Q7626" s="4"/>
      <c r="R7626" s="4"/>
      <c r="S7626" s="4"/>
      <c r="T7626" s="4"/>
      <c r="U7626" s="4"/>
      <c r="V7626" s="4"/>
      <c r="W7626" s="4"/>
      <c r="X7626" s="4"/>
      <c r="Y7626" s="4"/>
      <c r="Z7626" s="1"/>
      <c r="AA7626" s="1"/>
      <c r="AB7626" s="1"/>
      <c r="AC7626" s="1"/>
      <c r="AD7626" s="1"/>
      <c r="AE7626" s="1"/>
      <c r="AF7626" s="1"/>
      <c r="AG7626" s="1"/>
      <c r="AH7626" s="28"/>
      <c r="AI7626" s="6"/>
      <c r="AJ7626" s="9"/>
    </row>
    <row r="7627" spans="1:36" s="10" customFormat="1">
      <c r="A7627" s="12"/>
      <c r="B7627" s="3"/>
      <c r="C7627" s="4"/>
      <c r="D7627" s="4"/>
      <c r="H7627" s="4"/>
      <c r="I7627" s="4"/>
      <c r="J7627" s="4"/>
      <c r="K7627" s="4"/>
      <c r="L7627" s="4"/>
      <c r="M7627" s="4"/>
      <c r="N7627" s="4"/>
      <c r="O7627" s="4"/>
      <c r="P7627" s="4"/>
      <c r="Q7627" s="4"/>
      <c r="R7627" s="4"/>
      <c r="S7627" s="4"/>
      <c r="T7627" s="4"/>
      <c r="U7627" s="4"/>
      <c r="V7627" s="4"/>
      <c r="W7627" s="4"/>
      <c r="X7627" s="4"/>
      <c r="Y7627" s="4"/>
      <c r="Z7627" s="1"/>
      <c r="AA7627" s="1"/>
      <c r="AB7627" s="1"/>
      <c r="AC7627" s="1"/>
      <c r="AD7627" s="1"/>
      <c r="AE7627" s="1"/>
      <c r="AF7627" s="1"/>
      <c r="AG7627" s="1"/>
      <c r="AH7627" s="28"/>
      <c r="AI7627" s="6"/>
      <c r="AJ7627" s="9"/>
    </row>
    <row r="7628" spans="1:36" s="10" customFormat="1">
      <c r="A7628" s="12"/>
      <c r="B7628" s="3"/>
      <c r="C7628" s="4"/>
      <c r="D7628" s="4"/>
      <c r="H7628" s="4"/>
      <c r="I7628" s="4"/>
      <c r="J7628" s="4"/>
      <c r="K7628" s="4"/>
      <c r="L7628" s="4"/>
      <c r="M7628" s="4"/>
      <c r="N7628" s="4"/>
      <c r="O7628" s="4"/>
      <c r="P7628" s="4"/>
      <c r="Q7628" s="4"/>
      <c r="R7628" s="4"/>
      <c r="S7628" s="4"/>
      <c r="T7628" s="4"/>
      <c r="U7628" s="4"/>
      <c r="V7628" s="4"/>
      <c r="W7628" s="4"/>
      <c r="X7628" s="4"/>
      <c r="Y7628" s="4"/>
      <c r="Z7628" s="1"/>
      <c r="AA7628" s="1"/>
      <c r="AB7628" s="1"/>
      <c r="AC7628" s="1"/>
      <c r="AD7628" s="1"/>
      <c r="AE7628" s="1"/>
      <c r="AF7628" s="1"/>
      <c r="AG7628" s="1"/>
      <c r="AH7628" s="28"/>
      <c r="AI7628" s="6"/>
      <c r="AJ7628" s="9"/>
    </row>
    <row r="7629" spans="1:36" s="10" customFormat="1">
      <c r="A7629" s="12"/>
      <c r="B7629" s="3"/>
      <c r="C7629" s="4"/>
      <c r="D7629" s="4"/>
      <c r="H7629" s="4"/>
      <c r="I7629" s="4"/>
      <c r="J7629" s="4"/>
      <c r="K7629" s="4"/>
      <c r="L7629" s="4"/>
      <c r="M7629" s="4"/>
      <c r="N7629" s="4"/>
      <c r="O7629" s="4"/>
      <c r="P7629" s="4"/>
      <c r="Q7629" s="4"/>
      <c r="R7629" s="4"/>
      <c r="S7629" s="4"/>
      <c r="T7629" s="4"/>
      <c r="U7629" s="4"/>
      <c r="V7629" s="4"/>
      <c r="W7629" s="4"/>
      <c r="X7629" s="4"/>
      <c r="Y7629" s="4"/>
      <c r="Z7629" s="1"/>
      <c r="AA7629" s="1"/>
      <c r="AB7629" s="1"/>
      <c r="AC7629" s="1"/>
      <c r="AD7629" s="1"/>
      <c r="AE7629" s="1"/>
      <c r="AF7629" s="1"/>
      <c r="AG7629" s="1"/>
      <c r="AH7629" s="28"/>
      <c r="AI7629" s="6"/>
      <c r="AJ7629" s="9"/>
    </row>
    <row r="7630" spans="1:36" s="10" customFormat="1">
      <c r="A7630" s="12"/>
      <c r="B7630" s="3"/>
      <c r="C7630" s="4"/>
      <c r="D7630" s="4"/>
      <c r="H7630" s="4"/>
      <c r="I7630" s="4"/>
      <c r="J7630" s="4"/>
      <c r="K7630" s="4"/>
      <c r="L7630" s="4"/>
      <c r="M7630" s="4"/>
      <c r="N7630" s="4"/>
      <c r="O7630" s="4"/>
      <c r="P7630" s="4"/>
      <c r="Q7630" s="4"/>
      <c r="R7630" s="4"/>
      <c r="S7630" s="4"/>
      <c r="T7630" s="4"/>
      <c r="U7630" s="4"/>
      <c r="V7630" s="4"/>
      <c r="W7630" s="4"/>
      <c r="X7630" s="4"/>
      <c r="Y7630" s="4"/>
      <c r="Z7630" s="1"/>
      <c r="AA7630" s="1"/>
      <c r="AB7630" s="1"/>
      <c r="AC7630" s="1"/>
      <c r="AD7630" s="1"/>
      <c r="AE7630" s="1"/>
      <c r="AF7630" s="1"/>
      <c r="AG7630" s="1"/>
      <c r="AH7630" s="28"/>
      <c r="AI7630" s="6"/>
      <c r="AJ7630" s="9"/>
    </row>
    <row r="7631" spans="1:36" s="10" customFormat="1">
      <c r="A7631" s="12"/>
      <c r="B7631" s="3"/>
      <c r="C7631" s="4"/>
      <c r="D7631" s="4"/>
      <c r="H7631" s="4"/>
      <c r="I7631" s="4"/>
      <c r="J7631" s="4"/>
      <c r="K7631" s="4"/>
      <c r="L7631" s="4"/>
      <c r="M7631" s="4"/>
      <c r="N7631" s="4"/>
      <c r="O7631" s="4"/>
      <c r="P7631" s="4"/>
      <c r="Q7631" s="4"/>
      <c r="R7631" s="4"/>
      <c r="S7631" s="4"/>
      <c r="T7631" s="4"/>
      <c r="U7631" s="4"/>
      <c r="V7631" s="4"/>
      <c r="W7631" s="4"/>
      <c r="X7631" s="4"/>
      <c r="Y7631" s="4"/>
      <c r="Z7631" s="1"/>
      <c r="AA7631" s="1"/>
      <c r="AB7631" s="1"/>
      <c r="AC7631" s="1"/>
      <c r="AD7631" s="1"/>
      <c r="AE7631" s="1"/>
      <c r="AF7631" s="1"/>
      <c r="AG7631" s="1"/>
      <c r="AH7631" s="28"/>
      <c r="AI7631" s="6"/>
      <c r="AJ7631" s="9"/>
    </row>
    <row r="7632" spans="1:36" s="10" customFormat="1">
      <c r="A7632" s="12"/>
      <c r="B7632" s="3"/>
      <c r="C7632" s="4"/>
      <c r="D7632" s="4"/>
      <c r="H7632" s="4"/>
      <c r="I7632" s="4"/>
      <c r="J7632" s="4"/>
      <c r="K7632" s="4"/>
      <c r="L7632" s="4"/>
      <c r="M7632" s="4"/>
      <c r="N7632" s="4"/>
      <c r="O7632" s="4"/>
      <c r="P7632" s="4"/>
      <c r="Q7632" s="4"/>
      <c r="R7632" s="4"/>
      <c r="S7632" s="4"/>
      <c r="T7632" s="4"/>
      <c r="U7632" s="4"/>
      <c r="V7632" s="4"/>
      <c r="W7632" s="4"/>
      <c r="X7632" s="4"/>
      <c r="Y7632" s="4"/>
      <c r="Z7632" s="1"/>
      <c r="AA7632" s="1"/>
      <c r="AB7632" s="1"/>
      <c r="AC7632" s="1"/>
      <c r="AD7632" s="1"/>
      <c r="AE7632" s="1"/>
      <c r="AF7632" s="1"/>
      <c r="AG7632" s="1"/>
      <c r="AH7632" s="28"/>
      <c r="AI7632" s="6"/>
      <c r="AJ7632" s="9"/>
    </row>
    <row r="7633" spans="1:36" s="10" customFormat="1">
      <c r="A7633" s="12"/>
      <c r="B7633" s="3"/>
      <c r="C7633" s="4"/>
      <c r="D7633" s="4"/>
      <c r="H7633" s="4"/>
      <c r="I7633" s="4"/>
      <c r="J7633" s="4"/>
      <c r="K7633" s="4"/>
      <c r="L7633" s="4"/>
      <c r="M7633" s="4"/>
      <c r="N7633" s="4"/>
      <c r="O7633" s="4"/>
      <c r="P7633" s="4"/>
      <c r="Q7633" s="4"/>
      <c r="R7633" s="4"/>
      <c r="S7633" s="4"/>
      <c r="T7633" s="4"/>
      <c r="U7633" s="4"/>
      <c r="V7633" s="4"/>
      <c r="W7633" s="4"/>
      <c r="X7633" s="4"/>
      <c r="Y7633" s="4"/>
      <c r="Z7633" s="1"/>
      <c r="AA7633" s="1"/>
      <c r="AB7633" s="1"/>
      <c r="AC7633" s="1"/>
      <c r="AD7633" s="1"/>
      <c r="AE7633" s="1"/>
      <c r="AF7633" s="1"/>
      <c r="AG7633" s="1"/>
      <c r="AH7633" s="28"/>
      <c r="AI7633" s="6"/>
      <c r="AJ7633" s="9"/>
    </row>
    <row r="7634" spans="1:36" s="10" customFormat="1">
      <c r="A7634" s="12"/>
      <c r="B7634" s="3"/>
      <c r="C7634" s="4"/>
      <c r="D7634" s="4"/>
      <c r="H7634" s="4"/>
      <c r="I7634" s="4"/>
      <c r="J7634" s="4"/>
      <c r="K7634" s="4"/>
      <c r="L7634" s="4"/>
      <c r="M7634" s="4"/>
      <c r="N7634" s="4"/>
      <c r="O7634" s="4"/>
      <c r="P7634" s="4"/>
      <c r="Q7634" s="4"/>
      <c r="R7634" s="4"/>
      <c r="S7634" s="4"/>
      <c r="T7634" s="4"/>
      <c r="U7634" s="4"/>
      <c r="V7634" s="4"/>
      <c r="W7634" s="4"/>
      <c r="X7634" s="4"/>
      <c r="Y7634" s="4"/>
      <c r="Z7634" s="1"/>
      <c r="AA7634" s="1"/>
      <c r="AB7634" s="1"/>
      <c r="AC7634" s="1"/>
      <c r="AD7634" s="1"/>
      <c r="AE7634" s="1"/>
      <c r="AF7634" s="1"/>
      <c r="AG7634" s="1"/>
      <c r="AH7634" s="28"/>
      <c r="AI7634" s="6"/>
      <c r="AJ7634" s="9"/>
    </row>
    <row r="7635" spans="1:36" s="10" customFormat="1">
      <c r="A7635" s="12"/>
      <c r="B7635" s="3"/>
      <c r="C7635" s="4"/>
      <c r="D7635" s="4"/>
      <c r="H7635" s="4"/>
      <c r="I7635" s="4"/>
      <c r="J7635" s="4"/>
      <c r="K7635" s="4"/>
      <c r="L7635" s="4"/>
      <c r="M7635" s="4"/>
      <c r="N7635" s="4"/>
      <c r="O7635" s="4"/>
      <c r="P7635" s="4"/>
      <c r="Q7635" s="4"/>
      <c r="R7635" s="4"/>
      <c r="S7635" s="4"/>
      <c r="T7635" s="4"/>
      <c r="U7635" s="4"/>
      <c r="V7635" s="4"/>
      <c r="W7635" s="4"/>
      <c r="X7635" s="4"/>
      <c r="Y7635" s="4"/>
      <c r="Z7635" s="1"/>
      <c r="AA7635" s="1"/>
      <c r="AB7635" s="1"/>
      <c r="AC7635" s="1"/>
      <c r="AD7635" s="1"/>
      <c r="AE7635" s="1"/>
      <c r="AF7635" s="1"/>
      <c r="AG7635" s="1"/>
      <c r="AH7635" s="28"/>
      <c r="AI7635" s="6"/>
      <c r="AJ7635" s="9"/>
    </row>
    <row r="7636" spans="1:36" s="10" customFormat="1">
      <c r="A7636" s="12"/>
      <c r="B7636" s="3"/>
      <c r="C7636" s="4"/>
      <c r="D7636" s="4"/>
      <c r="H7636" s="4"/>
      <c r="I7636" s="4"/>
      <c r="J7636" s="4"/>
      <c r="K7636" s="4"/>
      <c r="L7636" s="4"/>
      <c r="M7636" s="4"/>
      <c r="N7636" s="4"/>
      <c r="O7636" s="4"/>
      <c r="P7636" s="4"/>
      <c r="Q7636" s="4"/>
      <c r="R7636" s="4"/>
      <c r="S7636" s="4"/>
      <c r="T7636" s="4"/>
      <c r="U7636" s="4"/>
      <c r="V7636" s="4"/>
      <c r="W7636" s="4"/>
      <c r="X7636" s="4"/>
      <c r="Y7636" s="4"/>
      <c r="Z7636" s="1"/>
      <c r="AA7636" s="1"/>
      <c r="AB7636" s="1"/>
      <c r="AC7636" s="1"/>
      <c r="AD7636" s="1"/>
      <c r="AE7636" s="1"/>
      <c r="AF7636" s="1"/>
      <c r="AG7636" s="1"/>
      <c r="AH7636" s="28"/>
      <c r="AI7636" s="6"/>
      <c r="AJ7636" s="9"/>
    </row>
    <row r="7637" spans="1:36" s="10" customFormat="1">
      <c r="A7637" s="12"/>
      <c r="B7637" s="3"/>
      <c r="C7637" s="4"/>
      <c r="D7637" s="4"/>
      <c r="H7637" s="4"/>
      <c r="I7637" s="4"/>
      <c r="J7637" s="4"/>
      <c r="K7637" s="4"/>
      <c r="L7637" s="4"/>
      <c r="M7637" s="4"/>
      <c r="N7637" s="4"/>
      <c r="O7637" s="4"/>
      <c r="P7637" s="4"/>
      <c r="Q7637" s="4"/>
      <c r="R7637" s="4"/>
      <c r="S7637" s="4"/>
      <c r="T7637" s="4"/>
      <c r="U7637" s="4"/>
      <c r="V7637" s="4"/>
      <c r="W7637" s="4"/>
      <c r="X7637" s="4"/>
      <c r="Y7637" s="4"/>
      <c r="Z7637" s="1"/>
      <c r="AA7637" s="1"/>
      <c r="AB7637" s="1"/>
      <c r="AC7637" s="1"/>
      <c r="AD7637" s="1"/>
      <c r="AE7637" s="1"/>
      <c r="AF7637" s="1"/>
      <c r="AG7637" s="1"/>
      <c r="AH7637" s="28"/>
      <c r="AI7637" s="6"/>
      <c r="AJ7637" s="9"/>
    </row>
    <row r="7638" spans="1:36" s="10" customFormat="1">
      <c r="A7638" s="12"/>
      <c r="B7638" s="3"/>
      <c r="C7638" s="4"/>
      <c r="D7638" s="4"/>
      <c r="H7638" s="4"/>
      <c r="I7638" s="4"/>
      <c r="J7638" s="4"/>
      <c r="K7638" s="4"/>
      <c r="L7638" s="4"/>
      <c r="M7638" s="4"/>
      <c r="N7638" s="4"/>
      <c r="O7638" s="4"/>
      <c r="P7638" s="4"/>
      <c r="Q7638" s="4"/>
      <c r="R7638" s="4"/>
      <c r="S7638" s="4"/>
      <c r="T7638" s="4"/>
      <c r="U7638" s="4"/>
      <c r="V7638" s="4"/>
      <c r="W7638" s="4"/>
      <c r="X7638" s="4"/>
      <c r="Y7638" s="4"/>
      <c r="Z7638" s="1"/>
      <c r="AA7638" s="1"/>
      <c r="AB7638" s="1"/>
      <c r="AC7638" s="1"/>
      <c r="AD7638" s="1"/>
      <c r="AE7638" s="1"/>
      <c r="AF7638" s="1"/>
      <c r="AG7638" s="1"/>
      <c r="AH7638" s="28"/>
      <c r="AI7638" s="6"/>
      <c r="AJ7638" s="9"/>
    </row>
    <row r="7639" spans="1:36" s="10" customFormat="1">
      <c r="A7639" s="12"/>
      <c r="B7639" s="3"/>
      <c r="C7639" s="4"/>
      <c r="D7639" s="4"/>
      <c r="H7639" s="4"/>
      <c r="I7639" s="4"/>
      <c r="J7639" s="4"/>
      <c r="K7639" s="4"/>
      <c r="L7639" s="4"/>
      <c r="M7639" s="4"/>
      <c r="N7639" s="4"/>
      <c r="O7639" s="4"/>
      <c r="P7639" s="4"/>
      <c r="Q7639" s="4"/>
      <c r="R7639" s="4"/>
      <c r="S7639" s="4"/>
      <c r="T7639" s="4"/>
      <c r="U7639" s="4"/>
      <c r="V7639" s="4"/>
      <c r="W7639" s="4"/>
      <c r="X7639" s="4"/>
      <c r="Y7639" s="4"/>
      <c r="Z7639" s="1"/>
      <c r="AA7639" s="1"/>
      <c r="AB7639" s="1"/>
      <c r="AC7639" s="1"/>
      <c r="AD7639" s="1"/>
      <c r="AE7639" s="1"/>
      <c r="AF7639" s="1"/>
      <c r="AG7639" s="1"/>
      <c r="AH7639" s="28"/>
      <c r="AI7639" s="6"/>
      <c r="AJ7639" s="9"/>
    </row>
    <row r="7640" spans="1:36" s="10" customFormat="1">
      <c r="A7640" s="12"/>
      <c r="B7640" s="3"/>
      <c r="C7640" s="4"/>
      <c r="D7640" s="4"/>
      <c r="H7640" s="4"/>
      <c r="I7640" s="4"/>
      <c r="J7640" s="4"/>
      <c r="K7640" s="4"/>
      <c r="L7640" s="4"/>
      <c r="M7640" s="4"/>
      <c r="N7640" s="4"/>
      <c r="O7640" s="4"/>
      <c r="P7640" s="4"/>
      <c r="Q7640" s="4"/>
      <c r="R7640" s="4"/>
      <c r="S7640" s="4"/>
      <c r="T7640" s="4"/>
      <c r="U7640" s="4"/>
      <c r="V7640" s="4"/>
      <c r="W7640" s="4"/>
      <c r="X7640" s="4"/>
      <c r="Y7640" s="4"/>
      <c r="Z7640" s="1"/>
      <c r="AA7640" s="1"/>
      <c r="AB7640" s="1"/>
      <c r="AC7640" s="1"/>
      <c r="AD7640" s="1"/>
      <c r="AE7640" s="1"/>
      <c r="AF7640" s="1"/>
      <c r="AG7640" s="1"/>
      <c r="AH7640" s="28"/>
      <c r="AI7640" s="6"/>
      <c r="AJ7640" s="9"/>
    </row>
    <row r="7641" spans="1:36" s="10" customFormat="1">
      <c r="A7641" s="12"/>
      <c r="B7641" s="3"/>
      <c r="C7641" s="4"/>
      <c r="D7641" s="4"/>
      <c r="H7641" s="4"/>
      <c r="I7641" s="4"/>
      <c r="J7641" s="4"/>
      <c r="K7641" s="4"/>
      <c r="L7641" s="4"/>
      <c r="M7641" s="4"/>
      <c r="N7641" s="4"/>
      <c r="O7641" s="4"/>
      <c r="P7641" s="4"/>
      <c r="Q7641" s="4"/>
      <c r="R7641" s="4"/>
      <c r="S7641" s="4"/>
      <c r="T7641" s="4"/>
      <c r="U7641" s="4"/>
      <c r="V7641" s="4"/>
      <c r="W7641" s="4"/>
      <c r="X7641" s="4"/>
      <c r="Y7641" s="4"/>
      <c r="Z7641" s="1"/>
      <c r="AA7641" s="1"/>
      <c r="AB7641" s="1"/>
      <c r="AC7641" s="1"/>
      <c r="AD7641" s="1"/>
      <c r="AE7641" s="1"/>
      <c r="AF7641" s="1"/>
      <c r="AG7641" s="1"/>
      <c r="AH7641" s="28"/>
      <c r="AI7641" s="6"/>
      <c r="AJ7641" s="9"/>
    </row>
    <row r="7642" spans="1:36" s="10" customFormat="1">
      <c r="A7642" s="12"/>
      <c r="B7642" s="3"/>
      <c r="C7642" s="4"/>
      <c r="D7642" s="4"/>
      <c r="H7642" s="4"/>
      <c r="I7642" s="4"/>
      <c r="J7642" s="4"/>
      <c r="K7642" s="4"/>
      <c r="L7642" s="4"/>
      <c r="M7642" s="4"/>
      <c r="N7642" s="4"/>
      <c r="O7642" s="4"/>
      <c r="P7642" s="4"/>
      <c r="Q7642" s="4"/>
      <c r="R7642" s="4"/>
      <c r="S7642" s="4"/>
      <c r="T7642" s="4"/>
      <c r="U7642" s="4"/>
      <c r="V7642" s="4"/>
      <c r="W7642" s="4"/>
      <c r="X7642" s="4"/>
      <c r="Y7642" s="4"/>
      <c r="Z7642" s="1"/>
      <c r="AA7642" s="1"/>
      <c r="AB7642" s="1"/>
      <c r="AC7642" s="1"/>
      <c r="AD7642" s="1"/>
      <c r="AE7642" s="1"/>
      <c r="AF7642" s="1"/>
      <c r="AG7642" s="1"/>
      <c r="AH7642" s="28"/>
      <c r="AI7642" s="6"/>
      <c r="AJ7642" s="9"/>
    </row>
    <row r="7643" spans="1:36" s="10" customFormat="1">
      <c r="A7643" s="12"/>
      <c r="B7643" s="3"/>
      <c r="C7643" s="4"/>
      <c r="D7643" s="4"/>
      <c r="H7643" s="4"/>
      <c r="I7643" s="4"/>
      <c r="J7643" s="4"/>
      <c r="K7643" s="4"/>
      <c r="L7643" s="4"/>
      <c r="M7643" s="4"/>
      <c r="N7643" s="4"/>
      <c r="O7643" s="4"/>
      <c r="P7643" s="4"/>
      <c r="Q7643" s="4"/>
      <c r="R7643" s="4"/>
      <c r="S7643" s="4"/>
      <c r="T7643" s="4"/>
      <c r="U7643" s="4"/>
      <c r="V7643" s="4"/>
      <c r="W7643" s="4"/>
      <c r="X7643" s="4"/>
      <c r="Y7643" s="4"/>
      <c r="Z7643" s="1"/>
      <c r="AA7643" s="1"/>
      <c r="AB7643" s="1"/>
      <c r="AC7643" s="1"/>
      <c r="AD7643" s="1"/>
      <c r="AE7643" s="1"/>
      <c r="AF7643" s="1"/>
      <c r="AG7643" s="1"/>
      <c r="AH7643" s="28"/>
      <c r="AI7643" s="6"/>
      <c r="AJ7643" s="9"/>
    </row>
    <row r="7644" spans="1:36" s="10" customFormat="1">
      <c r="A7644" s="12"/>
      <c r="B7644" s="3"/>
      <c r="C7644" s="4"/>
      <c r="D7644" s="4"/>
      <c r="H7644" s="4"/>
      <c r="I7644" s="4"/>
      <c r="J7644" s="4"/>
      <c r="K7644" s="4"/>
      <c r="L7644" s="4"/>
      <c r="M7644" s="4"/>
      <c r="N7644" s="4"/>
      <c r="O7644" s="4"/>
      <c r="P7644" s="4"/>
      <c r="Q7644" s="4"/>
      <c r="R7644" s="4"/>
      <c r="S7644" s="4"/>
      <c r="T7644" s="4"/>
      <c r="U7644" s="4"/>
      <c r="V7644" s="4"/>
      <c r="W7644" s="4"/>
      <c r="X7644" s="4"/>
      <c r="Y7644" s="4"/>
      <c r="Z7644" s="1"/>
      <c r="AA7644" s="1"/>
      <c r="AB7644" s="1"/>
      <c r="AC7644" s="1"/>
      <c r="AD7644" s="1"/>
      <c r="AE7644" s="1"/>
      <c r="AF7644" s="1"/>
      <c r="AG7644" s="1"/>
      <c r="AH7644" s="28"/>
      <c r="AI7644" s="6"/>
      <c r="AJ7644" s="9"/>
    </row>
    <row r="7645" spans="1:36" s="10" customFormat="1">
      <c r="A7645" s="12"/>
      <c r="B7645" s="3"/>
      <c r="C7645" s="4"/>
      <c r="D7645" s="4"/>
      <c r="H7645" s="4"/>
      <c r="I7645" s="4"/>
      <c r="J7645" s="4"/>
      <c r="K7645" s="4"/>
      <c r="L7645" s="4"/>
      <c r="M7645" s="4"/>
      <c r="N7645" s="4"/>
      <c r="O7645" s="4"/>
      <c r="P7645" s="4"/>
      <c r="Q7645" s="4"/>
      <c r="R7645" s="4"/>
      <c r="S7645" s="4"/>
      <c r="T7645" s="4"/>
      <c r="U7645" s="4"/>
      <c r="V7645" s="4"/>
      <c r="W7645" s="4"/>
      <c r="X7645" s="4"/>
      <c r="Y7645" s="4"/>
      <c r="Z7645" s="1"/>
      <c r="AA7645" s="1"/>
      <c r="AB7645" s="1"/>
      <c r="AC7645" s="1"/>
      <c r="AD7645" s="1"/>
      <c r="AE7645" s="1"/>
      <c r="AF7645" s="1"/>
      <c r="AG7645" s="1"/>
      <c r="AH7645" s="28"/>
      <c r="AI7645" s="6"/>
      <c r="AJ7645" s="9"/>
    </row>
    <row r="7646" spans="1:36" s="10" customFormat="1">
      <c r="A7646" s="12"/>
      <c r="B7646" s="3"/>
      <c r="C7646" s="4"/>
      <c r="D7646" s="4"/>
      <c r="H7646" s="4"/>
      <c r="I7646" s="4"/>
      <c r="J7646" s="4"/>
      <c r="K7646" s="4"/>
      <c r="L7646" s="4"/>
      <c r="M7646" s="4"/>
      <c r="N7646" s="4"/>
      <c r="O7646" s="4"/>
      <c r="P7646" s="4"/>
      <c r="Q7646" s="4"/>
      <c r="R7646" s="4"/>
      <c r="S7646" s="4"/>
      <c r="T7646" s="4"/>
      <c r="U7646" s="4"/>
      <c r="V7646" s="4"/>
      <c r="W7646" s="4"/>
      <c r="X7646" s="4"/>
      <c r="Y7646" s="4"/>
      <c r="Z7646" s="1"/>
      <c r="AA7646" s="1"/>
      <c r="AB7646" s="1"/>
      <c r="AC7646" s="1"/>
      <c r="AD7646" s="1"/>
      <c r="AE7646" s="1"/>
      <c r="AF7646" s="1"/>
      <c r="AG7646" s="1"/>
      <c r="AH7646" s="28"/>
      <c r="AI7646" s="6"/>
      <c r="AJ7646" s="9"/>
    </row>
    <row r="7647" spans="1:36" s="10" customFormat="1">
      <c r="A7647" s="12"/>
      <c r="B7647" s="3"/>
      <c r="C7647" s="4"/>
      <c r="D7647" s="4"/>
      <c r="H7647" s="4"/>
      <c r="I7647" s="4"/>
      <c r="J7647" s="4"/>
      <c r="K7647" s="4"/>
      <c r="L7647" s="4"/>
      <c r="M7647" s="4"/>
      <c r="N7647" s="4"/>
      <c r="O7647" s="4"/>
      <c r="P7647" s="4"/>
      <c r="Q7647" s="4"/>
      <c r="R7647" s="4"/>
      <c r="S7647" s="4"/>
      <c r="T7647" s="4"/>
      <c r="U7647" s="4"/>
      <c r="V7647" s="4"/>
      <c r="W7647" s="4"/>
      <c r="X7647" s="4"/>
      <c r="Y7647" s="4"/>
      <c r="Z7647" s="1"/>
      <c r="AA7647" s="1"/>
      <c r="AB7647" s="1"/>
      <c r="AC7647" s="1"/>
      <c r="AD7647" s="1"/>
      <c r="AE7647" s="1"/>
      <c r="AF7647" s="1"/>
      <c r="AG7647" s="1"/>
      <c r="AH7647" s="28"/>
      <c r="AI7647" s="6"/>
      <c r="AJ7647" s="9"/>
    </row>
  </sheetData>
  <mergeCells count="2">
    <mergeCell ref="R2:Y2"/>
    <mergeCell ref="Z2:AG2"/>
  </mergeCells>
  <phoneticPr fontId="4" type="noConversion"/>
  <conditionalFormatting sqref="A369 A881 A1369 A1398 A1628 A1790 A1838 A1862 A2012 A2017 A2092 A2101 A2113 A2213 A2272 A2299 A2302 A2321 A2323 A2326 A2332 A2337 A2539 A2541:A2543 A2555 A2561:A2562 A2565 A2576 C369:AI369 C881:AI881 C1369:AI1369 C1398:AI1398 C1628:AI1628 C1790:AI1790 C1838:AI1838 C1862:AI1862 C2012:AI2012 C2017:AI2017 C2092:AI2092 C2101:AI2101 C2113:AI2113 C2213:AI2213 C2272:AI2272 C2299:AI2299 C2302:AI2302 C2321:AI2321 C2323:AI2323 C2326:AI2326 C2332:AI2332 C2337:AI2337 C2539:AI2539 C2541:AI2543 C2555:AI2555 C2561:AI2562 C2565:AI2565 C2576:AI2576">
    <cfRule type="expression" dxfId="50" priority="6">
      <formula>$C369&lt;&gt;#REF!</formula>
    </cfRule>
  </conditionalFormatting>
  <conditionalFormatting sqref="A3:AI5000">
    <cfRule type="expression" dxfId="49" priority="1">
      <formula>$C3&lt;&gt;$C2</formula>
    </cfRule>
  </conditionalFormatting>
  <conditionalFormatting sqref="A5361:AI5361">
    <cfRule type="expression" dxfId="48" priority="3">
      <formula>$C5361&lt;&gt;#REF!</formula>
    </cfRule>
  </conditionalFormatting>
  <conditionalFormatting sqref="D2:D1048576">
    <cfRule type="duplicateValues" dxfId="47" priority="2"/>
  </conditionalFormatting>
  <conditionalFormatting sqref="D4564:D4565 D5361:D7647 D4575 D4585 D4595 D4605 D4615 D4625 D4635 D4645 D4655 D4665 D4675 D4685 D4695 D4705 D4715 D4725 D4735 D4745 D4755 D4765 D4775 D4785 D4795 D4805 D4815 D4825 D4835 D4845 D4855 D4865 D4875 D4885 D4895 D4905 D4915 D4925 D4935 D4945 D4955 D4965 D4975 D4985 D4995 D5005 D5015 D5025 D5035 D5045 D5055 D5065 D5075 D5085 D5095 D5105 D5115 D5125 D5135 D5145 D5155 D5165 D5175 D5185 D5195 D5205 D5215 D5225 D5235 D5245 D5255 D5265 D5275 D5285 D5295 D5305 D5315 D5325 D5335 D5345 D5355">
    <cfRule type="duplicateValues" dxfId="46" priority="4"/>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SUMMARY</vt:lpstr>
      <vt:lpstr>OFFER</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Dators</cp:lastModifiedBy>
  <dcterms:created xsi:type="dcterms:W3CDTF">2024-11-04T04:41:24Z</dcterms:created>
  <dcterms:modified xsi:type="dcterms:W3CDTF">2025-01-16T16:03:19Z</dcterms:modified>
  <cp:category/>
</cp:coreProperties>
</file>